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chartsheets/sheet4.xml" ContentType="application/vnd.openxmlformats-officedocument.spreadsheetml.chartsheet+xml"/>
  <Override PartName="/xl/chartsheets/sheet5.xml" ContentType="application/vnd.openxmlformats-officedocument.spreadsheetml.chartsheet+xml"/>
  <Override PartName="/xl/chartsheets/sheet6.xml" ContentType="application/vnd.openxmlformats-officedocument.spreadsheetml.chartsheet+xml"/>
  <Override PartName="/xl/chartsheets/sheet7.xml" ContentType="application/vnd.openxmlformats-officedocument.spreadsheetml.chartsheet+xml"/>
  <Override PartName="/xl/chartsheets/sheet8.xml" ContentType="application/vnd.openxmlformats-officedocument.spreadsheetml.chartsheet+xml"/>
  <Override PartName="/xl/chartsheets/sheet9.xml" ContentType="application/vnd.openxmlformats-officedocument.spreadsheetml.chartsheet+xml"/>
  <Override PartName="/xl/chartsheets/sheet10.xml" ContentType="application/vnd.openxmlformats-officedocument.spreadsheetml.chartsheet+xml"/>
  <Override PartName="/xl/worksheets/sheet3.xml" ContentType="application/vnd.openxmlformats-officedocument.spreadsheetml.worksheet+xml"/>
  <Override PartName="/xl/chartsheets/sheet11.xml" ContentType="application/vnd.openxmlformats-officedocument.spreadsheetml.chart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drawings/drawing5.xml" ContentType="application/vnd.openxmlformats-officedocument.drawing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drawings/drawing6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7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drawings/drawing8.xml" ContentType="application/vnd.openxmlformats-officedocument.drawing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drawings/drawing9.xml" ContentType="application/vnd.openxmlformats-officedocument.drawing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drawings/drawing10.xml" ContentType="application/vnd.openxmlformats-officedocument.drawing+xml"/>
  <Override PartName="/xl/charts/chart8.xml" ContentType="application/vnd.openxmlformats-officedocument.drawingml.chart+xml"/>
  <Override PartName="/xl/charts/style8.xml" ContentType="application/vnd.ms-office.chartstyle+xml"/>
  <Override PartName="/xl/charts/colors8.xml" ContentType="application/vnd.ms-office.chartcolorstyle+xml"/>
  <Override PartName="/xl/drawings/drawing11.xml" ContentType="application/vnd.openxmlformats-officedocument.drawing+xml"/>
  <Override PartName="/xl/charts/chart9.xml" ContentType="application/vnd.openxmlformats-officedocument.drawingml.chart+xml"/>
  <Override PartName="/xl/charts/style9.xml" ContentType="application/vnd.ms-office.chartstyle+xml"/>
  <Override PartName="/xl/charts/colors9.xml" ContentType="application/vnd.ms-office.chartcolorstyle+xml"/>
  <Override PartName="/xl/drawings/drawing12.xml" ContentType="application/vnd.openxmlformats-officedocument.drawing+xml"/>
  <Override PartName="/xl/charts/chart10.xml" ContentType="application/vnd.openxmlformats-officedocument.drawingml.chart+xml"/>
  <Override PartName="/xl/charts/style10.xml" ContentType="application/vnd.ms-office.chartstyle+xml"/>
  <Override PartName="/xl/charts/colors10.xml" ContentType="application/vnd.ms-office.chartcolorstyle+xml"/>
  <Override PartName="/xl/drawings/drawing13.xml" ContentType="application/vnd.openxmlformats-officedocument.drawing+xml"/>
  <Override PartName="/xl/charts/chart11.xml" ContentType="application/vnd.openxmlformats-officedocument.drawingml.chart+xml"/>
  <Override PartName="/xl/charts/style11.xml" ContentType="application/vnd.ms-office.chartstyle+xml"/>
  <Override PartName="/xl/charts/colors11.xml" ContentType="application/vnd.ms-office.chartcolorstyle+xml"/>
  <Override PartName="/xl/charts/chart12.xml" ContentType="application/vnd.openxmlformats-officedocument.drawingml.chart+xml"/>
  <Override PartName="/xl/charts/style12.xml" ContentType="application/vnd.ms-office.chartstyle+xml"/>
  <Override PartName="/xl/charts/colors12.xml" ContentType="application/vnd.ms-office.chartcolorstyle+xml"/>
  <Override PartName="/xl/charts/chart13.xml" ContentType="application/vnd.openxmlformats-officedocument.drawingml.chart+xml"/>
  <Override PartName="/xl/charts/style13.xml" ContentType="application/vnd.ms-office.chartstyle+xml"/>
  <Override PartName="/xl/charts/colors13.xml" ContentType="application/vnd.ms-office.chartcolorstyle+xml"/>
  <Override PartName="/xl/charts/chart14.xml" ContentType="application/vnd.openxmlformats-officedocument.drawingml.chart+xml"/>
  <Override PartName="/xl/charts/style14.xml" ContentType="application/vnd.ms-office.chartstyle+xml"/>
  <Override PartName="/xl/charts/colors14.xml" ContentType="application/vnd.ms-office.chartcolorstyle+xml"/>
  <Override PartName="/xl/charts/chart15.xml" ContentType="application/vnd.openxmlformats-officedocument.drawingml.chart+xml"/>
  <Override PartName="/xl/charts/style15.xml" ContentType="application/vnd.ms-office.chartstyle+xml"/>
  <Override PartName="/xl/charts/colors15.xml" ContentType="application/vnd.ms-office.chartcolorstyle+xml"/>
  <Override PartName="/xl/charts/chart16.xml" ContentType="application/vnd.openxmlformats-officedocument.drawingml.chart+xml"/>
  <Override PartName="/xl/charts/style16.xml" ContentType="application/vnd.ms-office.chartstyle+xml"/>
  <Override PartName="/xl/charts/colors16.xml" ContentType="application/vnd.ms-office.chartcolorstyle+xml"/>
  <Override PartName="/xl/charts/chart17.xml" ContentType="application/vnd.openxmlformats-officedocument.drawingml.chart+xml"/>
  <Override PartName="/xl/charts/style17.xml" ContentType="application/vnd.ms-office.chartstyle+xml"/>
  <Override PartName="/xl/charts/colors17.xml" ContentType="application/vnd.ms-office.chartcolorstyle+xml"/>
  <Override PartName="/xl/charts/chart18.xml" ContentType="application/vnd.openxmlformats-officedocument.drawingml.chart+xml"/>
  <Override PartName="/xl/charts/style18.xml" ContentType="application/vnd.ms-office.chartstyle+xml"/>
  <Override PartName="/xl/charts/colors18.xml" ContentType="application/vnd.ms-office.chartcolorstyle+xml"/>
  <Override PartName="/xl/charts/chart19.xml" ContentType="application/vnd.openxmlformats-officedocument.drawingml.chart+xml"/>
  <Override PartName="/xl/charts/style19.xml" ContentType="application/vnd.ms-office.chartstyle+xml"/>
  <Override PartName="/xl/charts/colors19.xml" ContentType="application/vnd.ms-office.chartcolorstyle+xml"/>
  <Override PartName="/xl/charts/chart20.xml" ContentType="application/vnd.openxmlformats-officedocument.drawingml.chart+xml"/>
  <Override PartName="/xl/charts/chart21.xml" ContentType="application/vnd.openxmlformats-officedocument.drawingml.chart+xml"/>
  <Override PartName="/xl/charts/style20.xml" ContentType="application/vnd.ms-office.chartstyle+xml"/>
  <Override PartName="/xl/charts/colors20.xml" ContentType="application/vnd.ms-office.chartcolorstyle+xml"/>
  <Override PartName="/xl/charts/chart22.xml" ContentType="application/vnd.openxmlformats-officedocument.drawingml.chart+xml"/>
  <Override PartName="/xl/charts/style21.xml" ContentType="application/vnd.ms-office.chartstyle+xml"/>
  <Override PartName="/xl/charts/colors21.xml" ContentType="application/vnd.ms-office.chartcolorstyle+xml"/>
  <Override PartName="/xl/charts/chart23.xml" ContentType="application/vnd.openxmlformats-officedocument.drawingml.chart+xml"/>
  <Override PartName="/xl/charts/style22.xml" ContentType="application/vnd.ms-office.chartstyle+xml"/>
  <Override PartName="/xl/charts/colors22.xml" ContentType="application/vnd.ms-office.chartcolorstyle+xml"/>
  <Override PartName="/xl/charts/chart24.xml" ContentType="application/vnd.openxmlformats-officedocument.drawingml.chart+xml"/>
  <Override PartName="/xl/charts/style23.xml" ContentType="application/vnd.ms-office.chartstyle+xml"/>
  <Override PartName="/xl/charts/colors23.xml" ContentType="application/vnd.ms-office.chartcolorstyle+xml"/>
  <Override PartName="/xl/charts/chart25.xml" ContentType="application/vnd.openxmlformats-officedocument.drawingml.chart+xml"/>
  <Override PartName="/xl/charts/style24.xml" ContentType="application/vnd.ms-office.chartstyle+xml"/>
  <Override PartName="/xl/charts/colors24.xml" ContentType="application/vnd.ms-office.chartcolorstyle+xml"/>
  <Override PartName="/xl/charts/chart26.xml" ContentType="application/vnd.openxmlformats-officedocument.drawingml.chart+xml"/>
  <Override PartName="/xl/charts/style25.xml" ContentType="application/vnd.ms-office.chartstyle+xml"/>
  <Override PartName="/xl/charts/colors25.xml" ContentType="application/vnd.ms-office.chartcolorstyle+xml"/>
  <Override PartName="/xl/charts/chart27.xml" ContentType="application/vnd.openxmlformats-officedocument.drawingml.chart+xml"/>
  <Override PartName="/xl/charts/style26.xml" ContentType="application/vnd.ms-office.chartstyle+xml"/>
  <Override PartName="/xl/charts/colors26.xml" ContentType="application/vnd.ms-office.chartcolorstyle+xml"/>
  <Override PartName="/xl/drawings/drawing14.xml" ContentType="application/vnd.openxmlformats-officedocument.drawing+xml"/>
  <Override PartName="/xl/charts/chart28.xml" ContentType="application/vnd.openxmlformats-officedocument.drawingml.chart+xml"/>
  <Override PartName="/xl/charts/style27.xml" ContentType="application/vnd.ms-office.chartstyle+xml"/>
  <Override PartName="/xl/charts/colors27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2104531_student_uwtsd_ac_uk/Documents/UWTSD/Second Year 23-24/Alternative Propulsion Systems/"/>
    </mc:Choice>
  </mc:AlternateContent>
  <xr:revisionPtr revIDLastSave="1605" documentId="8_{8D025D12-FC0D-46BE-83E4-B4CA8BB86D35}" xr6:coauthVersionLast="47" xr6:coauthVersionMax="47" xr10:uidLastSave="{429AC54A-6A12-452D-96EB-087FBC295BB7}"/>
  <bookViews>
    <workbookView xWindow="38280" yWindow="-120" windowWidth="29040" windowHeight="15720" firstSheet="1" activeTab="14" xr2:uid="{7C3337E9-EF95-48ED-BE0C-C64BDE40C58C}"/>
  </bookViews>
  <sheets>
    <sheet name="Chart1" sheetId="4" state="hidden" r:id="rId1"/>
    <sheet name="Sheet1" sheetId="1" r:id="rId2"/>
    <sheet name="Formula" sheetId="3" r:id="rId3"/>
    <sheet name="Low Range 0-589" sheetId="6" state="hidden" r:id="rId4"/>
    <sheet name="Middle 590-1022" sheetId="7" state="hidden" r:id="rId5"/>
    <sheet name="High 1023-1477" sheetId="8" state="hidden" r:id="rId6"/>
    <sheet name="Extra-High 1478-1800" sheetId="9" state="hidden" r:id="rId7"/>
    <sheet name="Velocity Power" sheetId="10" state="hidden" r:id="rId8"/>
    <sheet name="Cumulative Power Harvest" sheetId="11" state="hidden" r:id="rId9"/>
    <sheet name="Braking Zones" sheetId="12" state="hidden" r:id="rId10"/>
    <sheet name="Duration of Charge" sheetId="14" state="hidden" r:id="rId11"/>
    <sheet name="Available Energy per Brake Zone" sheetId="16" state="hidden" r:id="rId12"/>
    <sheet name="Graphs" sheetId="13" r:id="rId13"/>
    <sheet name="equired Charge Rate per Brake" sheetId="17" state="hidden" r:id="rId14"/>
    <sheet name="Sheet2" sheetId="2" r:id="rId15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I19" i="2" l="1"/>
  <c r="AD15" i="2"/>
  <c r="I4" i="2"/>
  <c r="I5" i="2"/>
  <c r="I6" i="2"/>
  <c r="I7" i="2"/>
  <c r="I8" i="2"/>
  <c r="I9" i="2"/>
  <c r="I10" i="2"/>
  <c r="I11" i="2"/>
  <c r="I12" i="2"/>
  <c r="I13" i="2"/>
  <c r="I14" i="2"/>
  <c r="I15" i="2"/>
  <c r="I16" i="2"/>
  <c r="I17" i="2"/>
  <c r="I18" i="2"/>
  <c r="I19" i="2"/>
  <c r="I20" i="2"/>
  <c r="I21" i="2"/>
  <c r="I22" i="2"/>
  <c r="I23" i="2"/>
  <c r="I24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I636" i="2"/>
  <c r="I637" i="2"/>
  <c r="I638" i="2"/>
  <c r="I639" i="2"/>
  <c r="I640" i="2"/>
  <c r="I641" i="2"/>
  <c r="I642" i="2"/>
  <c r="I643" i="2"/>
  <c r="I644" i="2"/>
  <c r="I645" i="2"/>
  <c r="I646" i="2"/>
  <c r="I647" i="2"/>
  <c r="I648" i="2"/>
  <c r="I649" i="2"/>
  <c r="I650" i="2"/>
  <c r="I651" i="2"/>
  <c r="I652" i="2"/>
  <c r="I653" i="2"/>
  <c r="I654" i="2"/>
  <c r="I655" i="2"/>
  <c r="I656" i="2"/>
  <c r="I657" i="2"/>
  <c r="I658" i="2"/>
  <c r="I659" i="2"/>
  <c r="I660" i="2"/>
  <c r="I661" i="2"/>
  <c r="I662" i="2"/>
  <c r="I663" i="2"/>
  <c r="I664" i="2"/>
  <c r="I665" i="2"/>
  <c r="I666" i="2"/>
  <c r="I667" i="2"/>
  <c r="I668" i="2"/>
  <c r="I669" i="2"/>
  <c r="I670" i="2"/>
  <c r="I671" i="2"/>
  <c r="I672" i="2"/>
  <c r="I673" i="2"/>
  <c r="I674" i="2"/>
  <c r="I675" i="2"/>
  <c r="I676" i="2"/>
  <c r="I677" i="2"/>
  <c r="I678" i="2"/>
  <c r="I679" i="2"/>
  <c r="I680" i="2"/>
  <c r="I681" i="2"/>
  <c r="I682" i="2"/>
  <c r="I683" i="2"/>
  <c r="I684" i="2"/>
  <c r="I685" i="2"/>
  <c r="I686" i="2"/>
  <c r="I687" i="2"/>
  <c r="I688" i="2"/>
  <c r="I689" i="2"/>
  <c r="I690" i="2"/>
  <c r="I691" i="2"/>
  <c r="I692" i="2"/>
  <c r="I693" i="2"/>
  <c r="I694" i="2"/>
  <c r="I695" i="2"/>
  <c r="I696" i="2"/>
  <c r="I697" i="2"/>
  <c r="I698" i="2"/>
  <c r="I699" i="2"/>
  <c r="I700" i="2"/>
  <c r="I701" i="2"/>
  <c r="I702" i="2"/>
  <c r="I703" i="2"/>
  <c r="I704" i="2"/>
  <c r="I705" i="2"/>
  <c r="I706" i="2"/>
  <c r="I707" i="2"/>
  <c r="I708" i="2"/>
  <c r="I709" i="2"/>
  <c r="I710" i="2"/>
  <c r="I711" i="2"/>
  <c r="I712" i="2"/>
  <c r="I713" i="2"/>
  <c r="I714" i="2"/>
  <c r="I715" i="2"/>
  <c r="I716" i="2"/>
  <c r="I717" i="2"/>
  <c r="I718" i="2"/>
  <c r="I719" i="2"/>
  <c r="I720" i="2"/>
  <c r="I721" i="2"/>
  <c r="I722" i="2"/>
  <c r="I723" i="2"/>
  <c r="I724" i="2"/>
  <c r="I725" i="2"/>
  <c r="I726" i="2"/>
  <c r="I727" i="2"/>
  <c r="I728" i="2"/>
  <c r="I729" i="2"/>
  <c r="I730" i="2"/>
  <c r="I731" i="2"/>
  <c r="I732" i="2"/>
  <c r="I733" i="2"/>
  <c r="I734" i="2"/>
  <c r="I735" i="2"/>
  <c r="I736" i="2"/>
  <c r="I737" i="2"/>
  <c r="I738" i="2"/>
  <c r="I739" i="2"/>
  <c r="I740" i="2"/>
  <c r="I741" i="2"/>
  <c r="I742" i="2"/>
  <c r="I743" i="2"/>
  <c r="I744" i="2"/>
  <c r="I745" i="2"/>
  <c r="I746" i="2"/>
  <c r="I747" i="2"/>
  <c r="I748" i="2"/>
  <c r="I749" i="2"/>
  <c r="I750" i="2"/>
  <c r="I751" i="2"/>
  <c r="I752" i="2"/>
  <c r="I753" i="2"/>
  <c r="I754" i="2"/>
  <c r="I755" i="2"/>
  <c r="I756" i="2"/>
  <c r="I757" i="2"/>
  <c r="I758" i="2"/>
  <c r="I759" i="2"/>
  <c r="I760" i="2"/>
  <c r="I761" i="2"/>
  <c r="I762" i="2"/>
  <c r="I763" i="2"/>
  <c r="I764" i="2"/>
  <c r="I765" i="2"/>
  <c r="I766" i="2"/>
  <c r="I767" i="2"/>
  <c r="I768" i="2"/>
  <c r="I769" i="2"/>
  <c r="I770" i="2"/>
  <c r="I771" i="2"/>
  <c r="I772" i="2"/>
  <c r="I773" i="2"/>
  <c r="I774" i="2"/>
  <c r="I775" i="2"/>
  <c r="I776" i="2"/>
  <c r="I777" i="2"/>
  <c r="I778" i="2"/>
  <c r="I779" i="2"/>
  <c r="I780" i="2"/>
  <c r="I781" i="2"/>
  <c r="I782" i="2"/>
  <c r="I783" i="2"/>
  <c r="I784" i="2"/>
  <c r="I785" i="2"/>
  <c r="I786" i="2"/>
  <c r="I787" i="2"/>
  <c r="I788" i="2"/>
  <c r="I789" i="2"/>
  <c r="I790" i="2"/>
  <c r="I791" i="2"/>
  <c r="I792" i="2"/>
  <c r="I793" i="2"/>
  <c r="I794" i="2"/>
  <c r="I795" i="2"/>
  <c r="I796" i="2"/>
  <c r="I797" i="2"/>
  <c r="I798" i="2"/>
  <c r="I799" i="2"/>
  <c r="I800" i="2"/>
  <c r="I801" i="2"/>
  <c r="I802" i="2"/>
  <c r="I803" i="2"/>
  <c r="I804" i="2"/>
  <c r="I805" i="2"/>
  <c r="I806" i="2"/>
  <c r="I807" i="2"/>
  <c r="I808" i="2"/>
  <c r="I809" i="2"/>
  <c r="I810" i="2"/>
  <c r="I811" i="2"/>
  <c r="I812" i="2"/>
  <c r="I813" i="2"/>
  <c r="I814" i="2"/>
  <c r="I815" i="2"/>
  <c r="I816" i="2"/>
  <c r="I817" i="2"/>
  <c r="I818" i="2"/>
  <c r="I819" i="2"/>
  <c r="I820" i="2"/>
  <c r="I821" i="2"/>
  <c r="I822" i="2"/>
  <c r="I823" i="2"/>
  <c r="I824" i="2"/>
  <c r="I825" i="2"/>
  <c r="I826" i="2"/>
  <c r="I827" i="2"/>
  <c r="I828" i="2"/>
  <c r="I829" i="2"/>
  <c r="I830" i="2"/>
  <c r="I831" i="2"/>
  <c r="I832" i="2"/>
  <c r="I833" i="2"/>
  <c r="I834" i="2"/>
  <c r="I835" i="2"/>
  <c r="I836" i="2"/>
  <c r="I837" i="2"/>
  <c r="I838" i="2"/>
  <c r="I839" i="2"/>
  <c r="I840" i="2"/>
  <c r="I841" i="2"/>
  <c r="I842" i="2"/>
  <c r="I843" i="2"/>
  <c r="I844" i="2"/>
  <c r="I845" i="2"/>
  <c r="I846" i="2"/>
  <c r="I847" i="2"/>
  <c r="I848" i="2"/>
  <c r="I849" i="2"/>
  <c r="I850" i="2"/>
  <c r="I851" i="2"/>
  <c r="I852" i="2"/>
  <c r="I853" i="2"/>
  <c r="I854" i="2"/>
  <c r="I855" i="2"/>
  <c r="I856" i="2"/>
  <c r="I857" i="2"/>
  <c r="I858" i="2"/>
  <c r="I859" i="2"/>
  <c r="I860" i="2"/>
  <c r="I861" i="2"/>
  <c r="I862" i="2"/>
  <c r="I863" i="2"/>
  <c r="I864" i="2"/>
  <c r="I865" i="2"/>
  <c r="I866" i="2"/>
  <c r="I867" i="2"/>
  <c r="I868" i="2"/>
  <c r="I869" i="2"/>
  <c r="I870" i="2"/>
  <c r="I871" i="2"/>
  <c r="I872" i="2"/>
  <c r="I873" i="2"/>
  <c r="I874" i="2"/>
  <c r="I875" i="2"/>
  <c r="I876" i="2"/>
  <c r="I877" i="2"/>
  <c r="I878" i="2"/>
  <c r="I879" i="2"/>
  <c r="I880" i="2"/>
  <c r="I881" i="2"/>
  <c r="I882" i="2"/>
  <c r="I883" i="2"/>
  <c r="I884" i="2"/>
  <c r="I885" i="2"/>
  <c r="I886" i="2"/>
  <c r="I887" i="2"/>
  <c r="I888" i="2"/>
  <c r="I889" i="2"/>
  <c r="I890" i="2"/>
  <c r="I891" i="2"/>
  <c r="I892" i="2"/>
  <c r="I893" i="2"/>
  <c r="I894" i="2"/>
  <c r="I895" i="2"/>
  <c r="I896" i="2"/>
  <c r="I897" i="2"/>
  <c r="I898" i="2"/>
  <c r="I899" i="2"/>
  <c r="I900" i="2"/>
  <c r="I901" i="2"/>
  <c r="I902" i="2"/>
  <c r="I903" i="2"/>
  <c r="I904" i="2"/>
  <c r="I905" i="2"/>
  <c r="I906" i="2"/>
  <c r="I907" i="2"/>
  <c r="I908" i="2"/>
  <c r="I909" i="2"/>
  <c r="I910" i="2"/>
  <c r="I911" i="2"/>
  <c r="I912" i="2"/>
  <c r="I913" i="2"/>
  <c r="I914" i="2"/>
  <c r="I915" i="2"/>
  <c r="I916" i="2"/>
  <c r="I917" i="2"/>
  <c r="I918" i="2"/>
  <c r="I919" i="2"/>
  <c r="I920" i="2"/>
  <c r="I921" i="2"/>
  <c r="I922" i="2"/>
  <c r="I923" i="2"/>
  <c r="I924" i="2"/>
  <c r="I925" i="2"/>
  <c r="I926" i="2"/>
  <c r="I927" i="2"/>
  <c r="I928" i="2"/>
  <c r="I929" i="2"/>
  <c r="I930" i="2"/>
  <c r="I931" i="2"/>
  <c r="I932" i="2"/>
  <c r="I933" i="2"/>
  <c r="I934" i="2"/>
  <c r="I935" i="2"/>
  <c r="I936" i="2"/>
  <c r="I937" i="2"/>
  <c r="I938" i="2"/>
  <c r="I939" i="2"/>
  <c r="I940" i="2"/>
  <c r="I941" i="2"/>
  <c r="I942" i="2"/>
  <c r="I943" i="2"/>
  <c r="I944" i="2"/>
  <c r="I945" i="2"/>
  <c r="I946" i="2"/>
  <c r="I947" i="2"/>
  <c r="I948" i="2"/>
  <c r="I949" i="2"/>
  <c r="I950" i="2"/>
  <c r="I951" i="2"/>
  <c r="I952" i="2"/>
  <c r="I953" i="2"/>
  <c r="I954" i="2"/>
  <c r="I955" i="2"/>
  <c r="I956" i="2"/>
  <c r="I957" i="2"/>
  <c r="I958" i="2"/>
  <c r="I959" i="2"/>
  <c r="I960" i="2"/>
  <c r="I961" i="2"/>
  <c r="I962" i="2"/>
  <c r="I963" i="2"/>
  <c r="I964" i="2"/>
  <c r="I965" i="2"/>
  <c r="I966" i="2"/>
  <c r="I967" i="2"/>
  <c r="I968" i="2"/>
  <c r="I969" i="2"/>
  <c r="I970" i="2"/>
  <c r="I971" i="2"/>
  <c r="I972" i="2"/>
  <c r="I973" i="2"/>
  <c r="I974" i="2"/>
  <c r="I975" i="2"/>
  <c r="I976" i="2"/>
  <c r="I977" i="2"/>
  <c r="I978" i="2"/>
  <c r="I979" i="2"/>
  <c r="I980" i="2"/>
  <c r="I981" i="2"/>
  <c r="I982" i="2"/>
  <c r="I983" i="2"/>
  <c r="I984" i="2"/>
  <c r="I985" i="2"/>
  <c r="I986" i="2"/>
  <c r="I987" i="2"/>
  <c r="I988" i="2"/>
  <c r="I989" i="2"/>
  <c r="I990" i="2"/>
  <c r="I991" i="2"/>
  <c r="I992" i="2"/>
  <c r="I993" i="2"/>
  <c r="I994" i="2"/>
  <c r="I995" i="2"/>
  <c r="I996" i="2"/>
  <c r="I997" i="2"/>
  <c r="I998" i="2"/>
  <c r="I999" i="2"/>
  <c r="I1000" i="2"/>
  <c r="I1001" i="2"/>
  <c r="I1002" i="2"/>
  <c r="I1003" i="2"/>
  <c r="I1004" i="2"/>
  <c r="I1005" i="2"/>
  <c r="I1006" i="2"/>
  <c r="I1007" i="2"/>
  <c r="I1008" i="2"/>
  <c r="I1009" i="2"/>
  <c r="I1010" i="2"/>
  <c r="I1011" i="2"/>
  <c r="I1012" i="2"/>
  <c r="I1013" i="2"/>
  <c r="I1014" i="2"/>
  <c r="I1015" i="2"/>
  <c r="I1016" i="2"/>
  <c r="I1017" i="2"/>
  <c r="I1018" i="2"/>
  <c r="I1019" i="2"/>
  <c r="I1020" i="2"/>
  <c r="I1021" i="2"/>
  <c r="I1022" i="2"/>
  <c r="I1023" i="2"/>
  <c r="I1024" i="2"/>
  <c r="I1025" i="2"/>
  <c r="I1026" i="2"/>
  <c r="I1027" i="2"/>
  <c r="I1028" i="2"/>
  <c r="I1029" i="2"/>
  <c r="I1030" i="2"/>
  <c r="I1031" i="2"/>
  <c r="I1032" i="2"/>
  <c r="I1033" i="2"/>
  <c r="I1034" i="2"/>
  <c r="I1035" i="2"/>
  <c r="I1036" i="2"/>
  <c r="I1037" i="2"/>
  <c r="I1038" i="2"/>
  <c r="I1039" i="2"/>
  <c r="I1040" i="2"/>
  <c r="I1041" i="2"/>
  <c r="I1042" i="2"/>
  <c r="I1043" i="2"/>
  <c r="I1044" i="2"/>
  <c r="I1045" i="2"/>
  <c r="I1046" i="2"/>
  <c r="I1047" i="2"/>
  <c r="I1048" i="2"/>
  <c r="I1049" i="2"/>
  <c r="I1050" i="2"/>
  <c r="I1051" i="2"/>
  <c r="I1052" i="2"/>
  <c r="I1053" i="2"/>
  <c r="I1054" i="2"/>
  <c r="I1055" i="2"/>
  <c r="I1056" i="2"/>
  <c r="I1057" i="2"/>
  <c r="I1058" i="2"/>
  <c r="I1059" i="2"/>
  <c r="I1060" i="2"/>
  <c r="I1061" i="2"/>
  <c r="I1062" i="2"/>
  <c r="I1063" i="2"/>
  <c r="I1064" i="2"/>
  <c r="I1065" i="2"/>
  <c r="I1066" i="2"/>
  <c r="I1067" i="2"/>
  <c r="I1068" i="2"/>
  <c r="I1069" i="2"/>
  <c r="I1070" i="2"/>
  <c r="I1071" i="2"/>
  <c r="I1072" i="2"/>
  <c r="I1073" i="2"/>
  <c r="I1074" i="2"/>
  <c r="I1075" i="2"/>
  <c r="I1076" i="2"/>
  <c r="I1077" i="2"/>
  <c r="I1078" i="2"/>
  <c r="I1079" i="2"/>
  <c r="I1080" i="2"/>
  <c r="I1081" i="2"/>
  <c r="I1082" i="2"/>
  <c r="I1083" i="2"/>
  <c r="I1084" i="2"/>
  <c r="I1085" i="2"/>
  <c r="I1086" i="2"/>
  <c r="I1087" i="2"/>
  <c r="I1088" i="2"/>
  <c r="I1089" i="2"/>
  <c r="I1090" i="2"/>
  <c r="I1091" i="2"/>
  <c r="I1092" i="2"/>
  <c r="I1093" i="2"/>
  <c r="I1094" i="2"/>
  <c r="I1095" i="2"/>
  <c r="I1096" i="2"/>
  <c r="I1097" i="2"/>
  <c r="I1098" i="2"/>
  <c r="I1099" i="2"/>
  <c r="I1100" i="2"/>
  <c r="I1101" i="2"/>
  <c r="I1102" i="2"/>
  <c r="I1103" i="2"/>
  <c r="I1104" i="2"/>
  <c r="I1105" i="2"/>
  <c r="I1106" i="2"/>
  <c r="I1107" i="2"/>
  <c r="I1108" i="2"/>
  <c r="I1109" i="2"/>
  <c r="I1110" i="2"/>
  <c r="I1111" i="2"/>
  <c r="I1112" i="2"/>
  <c r="I1113" i="2"/>
  <c r="I1114" i="2"/>
  <c r="I1115" i="2"/>
  <c r="I1116" i="2"/>
  <c r="I1117" i="2"/>
  <c r="I1118" i="2"/>
  <c r="I1119" i="2"/>
  <c r="I1120" i="2"/>
  <c r="I1121" i="2"/>
  <c r="I1122" i="2"/>
  <c r="I1123" i="2"/>
  <c r="I1124" i="2"/>
  <c r="I1125" i="2"/>
  <c r="I1126" i="2"/>
  <c r="I1127" i="2"/>
  <c r="I1128" i="2"/>
  <c r="I1129" i="2"/>
  <c r="I1130" i="2"/>
  <c r="I1131" i="2"/>
  <c r="I1132" i="2"/>
  <c r="I1133" i="2"/>
  <c r="I1134" i="2"/>
  <c r="I1135" i="2"/>
  <c r="I1136" i="2"/>
  <c r="I1137" i="2"/>
  <c r="I1138" i="2"/>
  <c r="I1139" i="2"/>
  <c r="I1140" i="2"/>
  <c r="I1141" i="2"/>
  <c r="I1142" i="2"/>
  <c r="I1143" i="2"/>
  <c r="I1144" i="2"/>
  <c r="I1145" i="2"/>
  <c r="I1146" i="2"/>
  <c r="I1147" i="2"/>
  <c r="I1148" i="2"/>
  <c r="I1149" i="2"/>
  <c r="I1150" i="2"/>
  <c r="I1151" i="2"/>
  <c r="I1152" i="2"/>
  <c r="I1153" i="2"/>
  <c r="I1154" i="2"/>
  <c r="I1155" i="2"/>
  <c r="I1156" i="2"/>
  <c r="I1157" i="2"/>
  <c r="I1158" i="2"/>
  <c r="I1159" i="2"/>
  <c r="I1160" i="2"/>
  <c r="I1161" i="2"/>
  <c r="I1162" i="2"/>
  <c r="I1163" i="2"/>
  <c r="I1164" i="2"/>
  <c r="I1165" i="2"/>
  <c r="I1166" i="2"/>
  <c r="I1167" i="2"/>
  <c r="I1168" i="2"/>
  <c r="I1169" i="2"/>
  <c r="I1170" i="2"/>
  <c r="I1171" i="2"/>
  <c r="I1172" i="2"/>
  <c r="I1173" i="2"/>
  <c r="I1174" i="2"/>
  <c r="I1175" i="2"/>
  <c r="I1176" i="2"/>
  <c r="I1177" i="2"/>
  <c r="I1178" i="2"/>
  <c r="I1179" i="2"/>
  <c r="I1180" i="2"/>
  <c r="I1181" i="2"/>
  <c r="I1182" i="2"/>
  <c r="I1183" i="2"/>
  <c r="I1184" i="2"/>
  <c r="I1185" i="2"/>
  <c r="I1186" i="2"/>
  <c r="I1187" i="2"/>
  <c r="I1188" i="2"/>
  <c r="I1189" i="2"/>
  <c r="I1190" i="2"/>
  <c r="I1191" i="2"/>
  <c r="I1192" i="2"/>
  <c r="I1193" i="2"/>
  <c r="I1194" i="2"/>
  <c r="I1195" i="2"/>
  <c r="I1196" i="2"/>
  <c r="I1197" i="2"/>
  <c r="I1198" i="2"/>
  <c r="I1199" i="2"/>
  <c r="I1200" i="2"/>
  <c r="I1201" i="2"/>
  <c r="I1202" i="2"/>
  <c r="I1203" i="2"/>
  <c r="I1204" i="2"/>
  <c r="I1205" i="2"/>
  <c r="I1206" i="2"/>
  <c r="I1207" i="2"/>
  <c r="I1208" i="2"/>
  <c r="I1209" i="2"/>
  <c r="I1210" i="2"/>
  <c r="I1211" i="2"/>
  <c r="I1212" i="2"/>
  <c r="I1213" i="2"/>
  <c r="I1214" i="2"/>
  <c r="I1215" i="2"/>
  <c r="I1216" i="2"/>
  <c r="I1217" i="2"/>
  <c r="I1218" i="2"/>
  <c r="I1219" i="2"/>
  <c r="I1220" i="2"/>
  <c r="I1221" i="2"/>
  <c r="I1222" i="2"/>
  <c r="I1223" i="2"/>
  <c r="I1224" i="2"/>
  <c r="I1225" i="2"/>
  <c r="I1226" i="2"/>
  <c r="I1227" i="2"/>
  <c r="I1228" i="2"/>
  <c r="I1229" i="2"/>
  <c r="I1230" i="2"/>
  <c r="I1231" i="2"/>
  <c r="I1232" i="2"/>
  <c r="I1233" i="2"/>
  <c r="I1234" i="2"/>
  <c r="I1235" i="2"/>
  <c r="I1236" i="2"/>
  <c r="I1237" i="2"/>
  <c r="I1238" i="2"/>
  <c r="I1239" i="2"/>
  <c r="I1240" i="2"/>
  <c r="I1241" i="2"/>
  <c r="I1242" i="2"/>
  <c r="I1243" i="2"/>
  <c r="I1244" i="2"/>
  <c r="I1245" i="2"/>
  <c r="I1246" i="2"/>
  <c r="I1247" i="2"/>
  <c r="I1248" i="2"/>
  <c r="I1249" i="2"/>
  <c r="I1250" i="2"/>
  <c r="I1251" i="2"/>
  <c r="I1252" i="2"/>
  <c r="I1253" i="2"/>
  <c r="I1254" i="2"/>
  <c r="I1255" i="2"/>
  <c r="I1256" i="2"/>
  <c r="I1257" i="2"/>
  <c r="I1258" i="2"/>
  <c r="I1259" i="2"/>
  <c r="I1260" i="2"/>
  <c r="I1261" i="2"/>
  <c r="I1262" i="2"/>
  <c r="I1263" i="2"/>
  <c r="I1264" i="2"/>
  <c r="I1265" i="2"/>
  <c r="I1266" i="2"/>
  <c r="I1267" i="2"/>
  <c r="I1268" i="2"/>
  <c r="I1269" i="2"/>
  <c r="I1270" i="2"/>
  <c r="I1271" i="2"/>
  <c r="I1272" i="2"/>
  <c r="I1273" i="2"/>
  <c r="I1274" i="2"/>
  <c r="I1275" i="2"/>
  <c r="I1276" i="2"/>
  <c r="I1277" i="2"/>
  <c r="I1278" i="2"/>
  <c r="I1279" i="2"/>
  <c r="I1280" i="2"/>
  <c r="I1281" i="2"/>
  <c r="I1282" i="2"/>
  <c r="I1283" i="2"/>
  <c r="I1284" i="2"/>
  <c r="I1285" i="2"/>
  <c r="I1286" i="2"/>
  <c r="I1287" i="2"/>
  <c r="I1288" i="2"/>
  <c r="I1289" i="2"/>
  <c r="I1290" i="2"/>
  <c r="I1291" i="2"/>
  <c r="I1292" i="2"/>
  <c r="I1293" i="2"/>
  <c r="I1294" i="2"/>
  <c r="I1295" i="2"/>
  <c r="I1296" i="2"/>
  <c r="I1297" i="2"/>
  <c r="I1298" i="2"/>
  <c r="I1299" i="2"/>
  <c r="I1300" i="2"/>
  <c r="I1301" i="2"/>
  <c r="I1302" i="2"/>
  <c r="I1303" i="2"/>
  <c r="I1304" i="2"/>
  <c r="I1305" i="2"/>
  <c r="I1306" i="2"/>
  <c r="I1307" i="2"/>
  <c r="I1308" i="2"/>
  <c r="I1309" i="2"/>
  <c r="I1310" i="2"/>
  <c r="I1311" i="2"/>
  <c r="I1312" i="2"/>
  <c r="I1313" i="2"/>
  <c r="I1314" i="2"/>
  <c r="I1315" i="2"/>
  <c r="I1316" i="2"/>
  <c r="I1317" i="2"/>
  <c r="I1318" i="2"/>
  <c r="I1319" i="2"/>
  <c r="I1320" i="2"/>
  <c r="I1321" i="2"/>
  <c r="I1322" i="2"/>
  <c r="I1323" i="2"/>
  <c r="I1324" i="2"/>
  <c r="I1325" i="2"/>
  <c r="I1326" i="2"/>
  <c r="I1327" i="2"/>
  <c r="I1328" i="2"/>
  <c r="I1329" i="2"/>
  <c r="I1330" i="2"/>
  <c r="I1331" i="2"/>
  <c r="I1332" i="2"/>
  <c r="I1333" i="2"/>
  <c r="I1334" i="2"/>
  <c r="I1335" i="2"/>
  <c r="I1336" i="2"/>
  <c r="I1337" i="2"/>
  <c r="I1338" i="2"/>
  <c r="I1339" i="2"/>
  <c r="I1340" i="2"/>
  <c r="I1341" i="2"/>
  <c r="I1342" i="2"/>
  <c r="I1343" i="2"/>
  <c r="I1344" i="2"/>
  <c r="I1345" i="2"/>
  <c r="I1346" i="2"/>
  <c r="I1347" i="2"/>
  <c r="I1348" i="2"/>
  <c r="I1349" i="2"/>
  <c r="I1350" i="2"/>
  <c r="I1351" i="2"/>
  <c r="I1352" i="2"/>
  <c r="I1353" i="2"/>
  <c r="I1354" i="2"/>
  <c r="I1355" i="2"/>
  <c r="I1356" i="2"/>
  <c r="I1357" i="2"/>
  <c r="I1358" i="2"/>
  <c r="I1359" i="2"/>
  <c r="I1360" i="2"/>
  <c r="I1361" i="2"/>
  <c r="I1362" i="2"/>
  <c r="I1363" i="2"/>
  <c r="I1364" i="2"/>
  <c r="I1365" i="2"/>
  <c r="I1366" i="2"/>
  <c r="I1367" i="2"/>
  <c r="I1368" i="2"/>
  <c r="I1369" i="2"/>
  <c r="I1370" i="2"/>
  <c r="I1371" i="2"/>
  <c r="I1372" i="2"/>
  <c r="I1373" i="2"/>
  <c r="I1374" i="2"/>
  <c r="I1375" i="2"/>
  <c r="I1376" i="2"/>
  <c r="I1377" i="2"/>
  <c r="I1378" i="2"/>
  <c r="I1379" i="2"/>
  <c r="I1380" i="2"/>
  <c r="I1381" i="2"/>
  <c r="I1382" i="2"/>
  <c r="I1383" i="2"/>
  <c r="I1384" i="2"/>
  <c r="I1385" i="2"/>
  <c r="I1386" i="2"/>
  <c r="I1387" i="2"/>
  <c r="I1388" i="2"/>
  <c r="I1389" i="2"/>
  <c r="I1390" i="2"/>
  <c r="I1391" i="2"/>
  <c r="I1392" i="2"/>
  <c r="I1393" i="2"/>
  <c r="I1394" i="2"/>
  <c r="I1395" i="2"/>
  <c r="I1396" i="2"/>
  <c r="I1397" i="2"/>
  <c r="I1398" i="2"/>
  <c r="I1399" i="2"/>
  <c r="I1400" i="2"/>
  <c r="I1401" i="2"/>
  <c r="I1402" i="2"/>
  <c r="I1403" i="2"/>
  <c r="I1404" i="2"/>
  <c r="I1405" i="2"/>
  <c r="I1406" i="2"/>
  <c r="I1407" i="2"/>
  <c r="I1408" i="2"/>
  <c r="I1409" i="2"/>
  <c r="I1410" i="2"/>
  <c r="I1411" i="2"/>
  <c r="I1412" i="2"/>
  <c r="I1413" i="2"/>
  <c r="I1414" i="2"/>
  <c r="I1415" i="2"/>
  <c r="I1416" i="2"/>
  <c r="I1417" i="2"/>
  <c r="I1418" i="2"/>
  <c r="I1419" i="2"/>
  <c r="I1420" i="2"/>
  <c r="I1421" i="2"/>
  <c r="I1422" i="2"/>
  <c r="I1423" i="2"/>
  <c r="I1424" i="2"/>
  <c r="I1425" i="2"/>
  <c r="I1426" i="2"/>
  <c r="I1427" i="2"/>
  <c r="I1428" i="2"/>
  <c r="I1429" i="2"/>
  <c r="I1430" i="2"/>
  <c r="I1431" i="2"/>
  <c r="I1432" i="2"/>
  <c r="I1433" i="2"/>
  <c r="I1434" i="2"/>
  <c r="I1435" i="2"/>
  <c r="I1436" i="2"/>
  <c r="I1437" i="2"/>
  <c r="I1438" i="2"/>
  <c r="I1439" i="2"/>
  <c r="I1440" i="2"/>
  <c r="I1441" i="2"/>
  <c r="I1442" i="2"/>
  <c r="I1443" i="2"/>
  <c r="I1444" i="2"/>
  <c r="I1445" i="2"/>
  <c r="I1446" i="2"/>
  <c r="I1447" i="2"/>
  <c r="I1448" i="2"/>
  <c r="I1449" i="2"/>
  <c r="I1450" i="2"/>
  <c r="I1451" i="2"/>
  <c r="I1452" i="2"/>
  <c r="I1453" i="2"/>
  <c r="I1454" i="2"/>
  <c r="I1455" i="2"/>
  <c r="I1456" i="2"/>
  <c r="I1457" i="2"/>
  <c r="I1458" i="2"/>
  <c r="I1459" i="2"/>
  <c r="I1460" i="2"/>
  <c r="I1461" i="2"/>
  <c r="I1462" i="2"/>
  <c r="I1463" i="2"/>
  <c r="I1464" i="2"/>
  <c r="I1465" i="2"/>
  <c r="I1466" i="2"/>
  <c r="I1467" i="2"/>
  <c r="I1468" i="2"/>
  <c r="I1469" i="2"/>
  <c r="I1470" i="2"/>
  <c r="I1471" i="2"/>
  <c r="I1472" i="2"/>
  <c r="I1473" i="2"/>
  <c r="I1474" i="2"/>
  <c r="I1475" i="2"/>
  <c r="I1476" i="2"/>
  <c r="I1477" i="2"/>
  <c r="I1478" i="2"/>
  <c r="I1479" i="2"/>
  <c r="I1480" i="2"/>
  <c r="I1481" i="2"/>
  <c r="I1482" i="2"/>
  <c r="I1483" i="2"/>
  <c r="I1484" i="2"/>
  <c r="I1485" i="2"/>
  <c r="I1486" i="2"/>
  <c r="I1487" i="2"/>
  <c r="I1488" i="2"/>
  <c r="I1489" i="2"/>
  <c r="I1490" i="2"/>
  <c r="I1491" i="2"/>
  <c r="I1492" i="2"/>
  <c r="I1493" i="2"/>
  <c r="I1494" i="2"/>
  <c r="I1495" i="2"/>
  <c r="I1496" i="2"/>
  <c r="I1497" i="2"/>
  <c r="I1498" i="2"/>
  <c r="I1499" i="2"/>
  <c r="I1500" i="2"/>
  <c r="I1501" i="2"/>
  <c r="I1502" i="2"/>
  <c r="I1503" i="2"/>
  <c r="I1504" i="2"/>
  <c r="I1505" i="2"/>
  <c r="I1506" i="2"/>
  <c r="I1507" i="2"/>
  <c r="I1508" i="2"/>
  <c r="I1509" i="2"/>
  <c r="I1510" i="2"/>
  <c r="I1511" i="2"/>
  <c r="I1512" i="2"/>
  <c r="I1513" i="2"/>
  <c r="I1514" i="2"/>
  <c r="I1515" i="2"/>
  <c r="I1516" i="2"/>
  <c r="I1517" i="2"/>
  <c r="I1518" i="2"/>
  <c r="I1519" i="2"/>
  <c r="I1520" i="2"/>
  <c r="I1521" i="2"/>
  <c r="I1522" i="2"/>
  <c r="I1523" i="2"/>
  <c r="I1524" i="2"/>
  <c r="I1525" i="2"/>
  <c r="I1526" i="2"/>
  <c r="I1527" i="2"/>
  <c r="I1528" i="2"/>
  <c r="I1529" i="2"/>
  <c r="I1530" i="2"/>
  <c r="I1531" i="2"/>
  <c r="I1532" i="2"/>
  <c r="I1533" i="2"/>
  <c r="I1534" i="2"/>
  <c r="I1535" i="2"/>
  <c r="I1536" i="2"/>
  <c r="I1537" i="2"/>
  <c r="I1538" i="2"/>
  <c r="I1539" i="2"/>
  <c r="I1540" i="2"/>
  <c r="I1541" i="2"/>
  <c r="I1542" i="2"/>
  <c r="I1543" i="2"/>
  <c r="I1544" i="2"/>
  <c r="I1545" i="2"/>
  <c r="I1546" i="2"/>
  <c r="I1547" i="2"/>
  <c r="I1548" i="2"/>
  <c r="I1549" i="2"/>
  <c r="I1550" i="2"/>
  <c r="I1551" i="2"/>
  <c r="I1552" i="2"/>
  <c r="I1553" i="2"/>
  <c r="I1554" i="2"/>
  <c r="I1555" i="2"/>
  <c r="I1556" i="2"/>
  <c r="I1557" i="2"/>
  <c r="I1558" i="2"/>
  <c r="I1559" i="2"/>
  <c r="I1560" i="2"/>
  <c r="I1561" i="2"/>
  <c r="I1562" i="2"/>
  <c r="I1563" i="2"/>
  <c r="I1564" i="2"/>
  <c r="I1565" i="2"/>
  <c r="I1566" i="2"/>
  <c r="I1567" i="2"/>
  <c r="I1568" i="2"/>
  <c r="I1569" i="2"/>
  <c r="I1570" i="2"/>
  <c r="I1571" i="2"/>
  <c r="I1572" i="2"/>
  <c r="I1573" i="2"/>
  <c r="I1574" i="2"/>
  <c r="I1575" i="2"/>
  <c r="I1576" i="2"/>
  <c r="I1577" i="2"/>
  <c r="I1578" i="2"/>
  <c r="I1579" i="2"/>
  <c r="I1580" i="2"/>
  <c r="I1581" i="2"/>
  <c r="I1582" i="2"/>
  <c r="I1583" i="2"/>
  <c r="I1584" i="2"/>
  <c r="I1585" i="2"/>
  <c r="I1586" i="2"/>
  <c r="I1587" i="2"/>
  <c r="I1588" i="2"/>
  <c r="I1589" i="2"/>
  <c r="I1590" i="2"/>
  <c r="I1591" i="2"/>
  <c r="I1592" i="2"/>
  <c r="I1593" i="2"/>
  <c r="I1594" i="2"/>
  <c r="I1595" i="2"/>
  <c r="I1596" i="2"/>
  <c r="I1597" i="2"/>
  <c r="I1598" i="2"/>
  <c r="I1599" i="2"/>
  <c r="I1600" i="2"/>
  <c r="I1601" i="2"/>
  <c r="I1602" i="2"/>
  <c r="I1603" i="2"/>
  <c r="I1604" i="2"/>
  <c r="I1605" i="2"/>
  <c r="I1606" i="2"/>
  <c r="I1607" i="2"/>
  <c r="I1608" i="2"/>
  <c r="I1609" i="2"/>
  <c r="I1610" i="2"/>
  <c r="I1611" i="2"/>
  <c r="I1612" i="2"/>
  <c r="I1613" i="2"/>
  <c r="I1614" i="2"/>
  <c r="I1615" i="2"/>
  <c r="I1616" i="2"/>
  <c r="I1617" i="2"/>
  <c r="I1618" i="2"/>
  <c r="I1619" i="2"/>
  <c r="I1620" i="2"/>
  <c r="I1621" i="2"/>
  <c r="I1622" i="2"/>
  <c r="I1623" i="2"/>
  <c r="I1624" i="2"/>
  <c r="I1625" i="2"/>
  <c r="I1626" i="2"/>
  <c r="I1627" i="2"/>
  <c r="I1628" i="2"/>
  <c r="I1629" i="2"/>
  <c r="I1630" i="2"/>
  <c r="I1631" i="2"/>
  <c r="I1632" i="2"/>
  <c r="I1633" i="2"/>
  <c r="I1634" i="2"/>
  <c r="I1635" i="2"/>
  <c r="I1636" i="2"/>
  <c r="I1637" i="2"/>
  <c r="I1638" i="2"/>
  <c r="I1639" i="2"/>
  <c r="I1640" i="2"/>
  <c r="I1641" i="2"/>
  <c r="I1642" i="2"/>
  <c r="I1643" i="2"/>
  <c r="I1644" i="2"/>
  <c r="I1645" i="2"/>
  <c r="I1646" i="2"/>
  <c r="I1647" i="2"/>
  <c r="I1648" i="2"/>
  <c r="I1649" i="2"/>
  <c r="I1650" i="2"/>
  <c r="I1651" i="2"/>
  <c r="I1652" i="2"/>
  <c r="I1653" i="2"/>
  <c r="I1654" i="2"/>
  <c r="I1655" i="2"/>
  <c r="I1656" i="2"/>
  <c r="I1657" i="2"/>
  <c r="I1658" i="2"/>
  <c r="I1659" i="2"/>
  <c r="I1660" i="2"/>
  <c r="I1661" i="2"/>
  <c r="I1662" i="2"/>
  <c r="I1663" i="2"/>
  <c r="I1664" i="2"/>
  <c r="I1665" i="2"/>
  <c r="I1666" i="2"/>
  <c r="I1667" i="2"/>
  <c r="I1668" i="2"/>
  <c r="I1669" i="2"/>
  <c r="I1670" i="2"/>
  <c r="I1671" i="2"/>
  <c r="I1672" i="2"/>
  <c r="I1673" i="2"/>
  <c r="I1674" i="2"/>
  <c r="I1675" i="2"/>
  <c r="I1676" i="2"/>
  <c r="I1677" i="2"/>
  <c r="I1678" i="2"/>
  <c r="I1679" i="2"/>
  <c r="I1680" i="2"/>
  <c r="I1681" i="2"/>
  <c r="I1682" i="2"/>
  <c r="I1683" i="2"/>
  <c r="I1684" i="2"/>
  <c r="I1685" i="2"/>
  <c r="I1686" i="2"/>
  <c r="I1687" i="2"/>
  <c r="I1688" i="2"/>
  <c r="I1689" i="2"/>
  <c r="I1690" i="2"/>
  <c r="I1691" i="2"/>
  <c r="I1692" i="2"/>
  <c r="I1693" i="2"/>
  <c r="I1694" i="2"/>
  <c r="I1695" i="2"/>
  <c r="I1696" i="2"/>
  <c r="I1697" i="2"/>
  <c r="I1698" i="2"/>
  <c r="I1699" i="2"/>
  <c r="I1700" i="2"/>
  <c r="I1701" i="2"/>
  <c r="I1702" i="2"/>
  <c r="I1703" i="2"/>
  <c r="I1704" i="2"/>
  <c r="I1705" i="2"/>
  <c r="I1706" i="2"/>
  <c r="I1707" i="2"/>
  <c r="I1708" i="2"/>
  <c r="I1709" i="2"/>
  <c r="I1710" i="2"/>
  <c r="I1711" i="2"/>
  <c r="I1712" i="2"/>
  <c r="I1713" i="2"/>
  <c r="I1714" i="2"/>
  <c r="I1715" i="2"/>
  <c r="I1716" i="2"/>
  <c r="I1717" i="2"/>
  <c r="I1718" i="2"/>
  <c r="I1719" i="2"/>
  <c r="I1720" i="2"/>
  <c r="I1721" i="2"/>
  <c r="I1722" i="2"/>
  <c r="I1723" i="2"/>
  <c r="I1724" i="2"/>
  <c r="I1725" i="2"/>
  <c r="I1726" i="2"/>
  <c r="I1727" i="2"/>
  <c r="I1728" i="2"/>
  <c r="I1729" i="2"/>
  <c r="I1730" i="2"/>
  <c r="I1731" i="2"/>
  <c r="I1732" i="2"/>
  <c r="I1733" i="2"/>
  <c r="I1734" i="2"/>
  <c r="I1735" i="2"/>
  <c r="I1736" i="2"/>
  <c r="I1737" i="2"/>
  <c r="I1738" i="2"/>
  <c r="I1739" i="2"/>
  <c r="I1740" i="2"/>
  <c r="I1741" i="2"/>
  <c r="I1742" i="2"/>
  <c r="I1743" i="2"/>
  <c r="I1744" i="2"/>
  <c r="I1745" i="2"/>
  <c r="I1746" i="2"/>
  <c r="I1747" i="2"/>
  <c r="I1748" i="2"/>
  <c r="I1749" i="2"/>
  <c r="I1750" i="2"/>
  <c r="I1751" i="2"/>
  <c r="I1752" i="2"/>
  <c r="I1753" i="2"/>
  <c r="I1754" i="2"/>
  <c r="I1755" i="2"/>
  <c r="I1756" i="2"/>
  <c r="I1757" i="2"/>
  <c r="I1758" i="2"/>
  <c r="I1759" i="2"/>
  <c r="I1760" i="2"/>
  <c r="I1761" i="2"/>
  <c r="I1762" i="2"/>
  <c r="I1763" i="2"/>
  <c r="I1764" i="2"/>
  <c r="I1765" i="2"/>
  <c r="I1766" i="2"/>
  <c r="I1767" i="2"/>
  <c r="I1768" i="2"/>
  <c r="I1769" i="2"/>
  <c r="I1770" i="2"/>
  <c r="I1771" i="2"/>
  <c r="I1772" i="2"/>
  <c r="I1773" i="2"/>
  <c r="I1774" i="2"/>
  <c r="I1775" i="2"/>
  <c r="I1776" i="2"/>
  <c r="I1777" i="2"/>
  <c r="I1778" i="2"/>
  <c r="I1779" i="2"/>
  <c r="I1780" i="2"/>
  <c r="I1781" i="2"/>
  <c r="I1782" i="2"/>
  <c r="I1783" i="2"/>
  <c r="I1784" i="2"/>
  <c r="I1785" i="2"/>
  <c r="I1786" i="2"/>
  <c r="I1787" i="2"/>
  <c r="I1788" i="2"/>
  <c r="I1789" i="2"/>
  <c r="I1790" i="2"/>
  <c r="I1791" i="2"/>
  <c r="I1792" i="2"/>
  <c r="I1793" i="2"/>
  <c r="I1794" i="2"/>
  <c r="I1795" i="2"/>
  <c r="I1796" i="2"/>
  <c r="I1797" i="2"/>
  <c r="I1798" i="2"/>
  <c r="I1799" i="2"/>
  <c r="I1800" i="2"/>
  <c r="I1801" i="2"/>
  <c r="I1802" i="2"/>
  <c r="I1803" i="2"/>
  <c r="I1804" i="2"/>
  <c r="L5" i="2"/>
  <c r="G19" i="1"/>
  <c r="L10" i="2" l="1"/>
  <c r="AM129" i="13"/>
  <c r="AM128" i="13"/>
  <c r="AM127" i="13"/>
  <c r="AA129" i="13"/>
  <c r="AA128" i="13"/>
  <c r="O127" i="13"/>
  <c r="AA127" i="13"/>
  <c r="D129" i="13"/>
  <c r="O129" i="13"/>
  <c r="O128" i="13"/>
  <c r="BD62" i="13"/>
  <c r="BB62" i="13"/>
  <c r="AR58" i="13"/>
  <c r="AR61" i="13" s="1"/>
  <c r="AP58" i="13"/>
  <c r="AP61" i="13" s="1"/>
  <c r="BF57" i="13"/>
  <c r="AT57" i="13"/>
  <c r="AT58" i="13" s="1"/>
  <c r="AT61" i="13" s="1"/>
  <c r="K5" i="2"/>
  <c r="K6" i="2"/>
  <c r="K7" i="2"/>
  <c r="K8" i="2"/>
  <c r="K9" i="2"/>
  <c r="K10" i="2"/>
  <c r="K11" i="2"/>
  <c r="K12" i="2"/>
  <c r="K13" i="2"/>
  <c r="K14" i="2"/>
  <c r="K15" i="2"/>
  <c r="K16" i="2"/>
  <c r="K17" i="2"/>
  <c r="K18" i="2"/>
  <c r="K19" i="2"/>
  <c r="K20" i="2"/>
  <c r="K21" i="2"/>
  <c r="K22" i="2"/>
  <c r="K23" i="2"/>
  <c r="K24" i="2"/>
  <c r="K25" i="2"/>
  <c r="K26" i="2"/>
  <c r="K27" i="2"/>
  <c r="K28" i="2"/>
  <c r="K29" i="2"/>
  <c r="K30" i="2"/>
  <c r="K31" i="2"/>
  <c r="K32" i="2"/>
  <c r="K33" i="2"/>
  <c r="K34" i="2"/>
  <c r="K35" i="2"/>
  <c r="K36" i="2"/>
  <c r="K37" i="2"/>
  <c r="K38" i="2"/>
  <c r="K39" i="2"/>
  <c r="K40" i="2"/>
  <c r="K41" i="2"/>
  <c r="K42" i="2"/>
  <c r="K43" i="2"/>
  <c r="K44" i="2"/>
  <c r="K45" i="2"/>
  <c r="K46" i="2"/>
  <c r="K47" i="2"/>
  <c r="K48" i="2"/>
  <c r="K49" i="2"/>
  <c r="K50" i="2"/>
  <c r="K51" i="2"/>
  <c r="K52" i="2"/>
  <c r="K53" i="2"/>
  <c r="K54" i="2"/>
  <c r="K55" i="2"/>
  <c r="K56" i="2"/>
  <c r="K57" i="2"/>
  <c r="K58" i="2"/>
  <c r="K59" i="2"/>
  <c r="K60" i="2"/>
  <c r="K61" i="2"/>
  <c r="K62" i="2"/>
  <c r="K63" i="2"/>
  <c r="K64" i="2"/>
  <c r="K65" i="2"/>
  <c r="K66" i="2"/>
  <c r="K67" i="2"/>
  <c r="K68" i="2"/>
  <c r="K69" i="2"/>
  <c r="K70" i="2"/>
  <c r="K71" i="2"/>
  <c r="K72" i="2"/>
  <c r="K73" i="2"/>
  <c r="K74" i="2"/>
  <c r="K75" i="2"/>
  <c r="K76" i="2"/>
  <c r="K77" i="2"/>
  <c r="K78" i="2"/>
  <c r="K79" i="2"/>
  <c r="K80" i="2"/>
  <c r="K81" i="2"/>
  <c r="K82" i="2"/>
  <c r="K83" i="2"/>
  <c r="K84" i="2"/>
  <c r="K85" i="2"/>
  <c r="K86" i="2"/>
  <c r="K87" i="2"/>
  <c r="K88" i="2"/>
  <c r="K89" i="2"/>
  <c r="K90" i="2"/>
  <c r="K91" i="2"/>
  <c r="K92" i="2"/>
  <c r="K93" i="2"/>
  <c r="K94" i="2"/>
  <c r="K95" i="2"/>
  <c r="K96" i="2"/>
  <c r="K97" i="2"/>
  <c r="K98" i="2"/>
  <c r="K99" i="2"/>
  <c r="K100" i="2"/>
  <c r="K101" i="2"/>
  <c r="K102" i="2"/>
  <c r="K103" i="2"/>
  <c r="K104" i="2"/>
  <c r="K105" i="2"/>
  <c r="K106" i="2"/>
  <c r="K107" i="2"/>
  <c r="K108" i="2"/>
  <c r="K109" i="2"/>
  <c r="K110" i="2"/>
  <c r="K111" i="2"/>
  <c r="K112" i="2"/>
  <c r="K113" i="2"/>
  <c r="K114" i="2"/>
  <c r="K115" i="2"/>
  <c r="K116" i="2"/>
  <c r="K117" i="2"/>
  <c r="K118" i="2"/>
  <c r="K119" i="2"/>
  <c r="K120" i="2"/>
  <c r="K121" i="2"/>
  <c r="K122" i="2"/>
  <c r="K123" i="2"/>
  <c r="K124" i="2"/>
  <c r="K125" i="2"/>
  <c r="K126" i="2"/>
  <c r="K127" i="2"/>
  <c r="K128" i="2"/>
  <c r="K129" i="2"/>
  <c r="K130" i="2"/>
  <c r="K131" i="2"/>
  <c r="K132" i="2"/>
  <c r="K133" i="2"/>
  <c r="K134" i="2"/>
  <c r="K135" i="2"/>
  <c r="K136" i="2"/>
  <c r="K137" i="2"/>
  <c r="K138" i="2"/>
  <c r="K139" i="2"/>
  <c r="K140" i="2"/>
  <c r="K141" i="2"/>
  <c r="K142" i="2"/>
  <c r="K143" i="2"/>
  <c r="K144" i="2"/>
  <c r="K145" i="2"/>
  <c r="K146" i="2"/>
  <c r="K147" i="2"/>
  <c r="K148" i="2"/>
  <c r="K149" i="2"/>
  <c r="K150" i="2"/>
  <c r="K151" i="2"/>
  <c r="K152" i="2"/>
  <c r="K153" i="2"/>
  <c r="K154" i="2"/>
  <c r="K155" i="2"/>
  <c r="K156" i="2"/>
  <c r="K157" i="2"/>
  <c r="K158" i="2"/>
  <c r="K159" i="2"/>
  <c r="K160" i="2"/>
  <c r="K161" i="2"/>
  <c r="K162" i="2"/>
  <c r="K163" i="2"/>
  <c r="K164" i="2"/>
  <c r="K165" i="2"/>
  <c r="K166" i="2"/>
  <c r="K167" i="2"/>
  <c r="K168" i="2"/>
  <c r="K169" i="2"/>
  <c r="K170" i="2"/>
  <c r="K171" i="2"/>
  <c r="K172" i="2"/>
  <c r="K173" i="2"/>
  <c r="K174" i="2"/>
  <c r="K175" i="2"/>
  <c r="K176" i="2"/>
  <c r="K177" i="2"/>
  <c r="K178" i="2"/>
  <c r="K179" i="2"/>
  <c r="K180" i="2"/>
  <c r="K181" i="2"/>
  <c r="K182" i="2"/>
  <c r="K183" i="2"/>
  <c r="K184" i="2"/>
  <c r="K185" i="2"/>
  <c r="K186" i="2"/>
  <c r="K187" i="2"/>
  <c r="K188" i="2"/>
  <c r="K189" i="2"/>
  <c r="K190" i="2"/>
  <c r="K191" i="2"/>
  <c r="K192" i="2"/>
  <c r="K193" i="2"/>
  <c r="K194" i="2"/>
  <c r="K195" i="2"/>
  <c r="K196" i="2"/>
  <c r="K197" i="2"/>
  <c r="K198" i="2"/>
  <c r="K199" i="2"/>
  <c r="K200" i="2"/>
  <c r="K201" i="2"/>
  <c r="K202" i="2"/>
  <c r="K203" i="2"/>
  <c r="K204" i="2"/>
  <c r="K205" i="2"/>
  <c r="K206" i="2"/>
  <c r="K207" i="2"/>
  <c r="K208" i="2"/>
  <c r="K209" i="2"/>
  <c r="K210" i="2"/>
  <c r="K211" i="2"/>
  <c r="K212" i="2"/>
  <c r="K213" i="2"/>
  <c r="K214" i="2"/>
  <c r="K215" i="2"/>
  <c r="K216" i="2"/>
  <c r="K217" i="2"/>
  <c r="K218" i="2"/>
  <c r="K219" i="2"/>
  <c r="K220" i="2"/>
  <c r="K221" i="2"/>
  <c r="K222" i="2"/>
  <c r="K223" i="2"/>
  <c r="K224" i="2"/>
  <c r="K225" i="2"/>
  <c r="K226" i="2"/>
  <c r="K227" i="2"/>
  <c r="K228" i="2"/>
  <c r="K229" i="2"/>
  <c r="K230" i="2"/>
  <c r="K231" i="2"/>
  <c r="K232" i="2"/>
  <c r="K233" i="2"/>
  <c r="K234" i="2"/>
  <c r="K235" i="2"/>
  <c r="K236" i="2"/>
  <c r="K237" i="2"/>
  <c r="K238" i="2"/>
  <c r="K239" i="2"/>
  <c r="K240" i="2"/>
  <c r="K241" i="2"/>
  <c r="K242" i="2"/>
  <c r="K243" i="2"/>
  <c r="K244" i="2"/>
  <c r="K245" i="2"/>
  <c r="K246" i="2"/>
  <c r="K247" i="2"/>
  <c r="K248" i="2"/>
  <c r="K249" i="2"/>
  <c r="K250" i="2"/>
  <c r="K251" i="2"/>
  <c r="K252" i="2"/>
  <c r="K253" i="2"/>
  <c r="K254" i="2"/>
  <c r="K255" i="2"/>
  <c r="K256" i="2"/>
  <c r="K257" i="2"/>
  <c r="K258" i="2"/>
  <c r="K259" i="2"/>
  <c r="K260" i="2"/>
  <c r="K261" i="2"/>
  <c r="K262" i="2"/>
  <c r="K263" i="2"/>
  <c r="K264" i="2"/>
  <c r="K265" i="2"/>
  <c r="K266" i="2"/>
  <c r="K267" i="2"/>
  <c r="K268" i="2"/>
  <c r="K269" i="2"/>
  <c r="K270" i="2"/>
  <c r="K271" i="2"/>
  <c r="K272" i="2"/>
  <c r="K273" i="2"/>
  <c r="K274" i="2"/>
  <c r="K275" i="2"/>
  <c r="K276" i="2"/>
  <c r="K277" i="2"/>
  <c r="K278" i="2"/>
  <c r="K279" i="2"/>
  <c r="K280" i="2"/>
  <c r="K281" i="2"/>
  <c r="K282" i="2"/>
  <c r="K283" i="2"/>
  <c r="K284" i="2"/>
  <c r="K285" i="2"/>
  <c r="K286" i="2"/>
  <c r="K287" i="2"/>
  <c r="K288" i="2"/>
  <c r="K289" i="2"/>
  <c r="K290" i="2"/>
  <c r="K291" i="2"/>
  <c r="K292" i="2"/>
  <c r="K293" i="2"/>
  <c r="K294" i="2"/>
  <c r="K295" i="2"/>
  <c r="K296" i="2"/>
  <c r="K297" i="2"/>
  <c r="K298" i="2"/>
  <c r="K299" i="2"/>
  <c r="K300" i="2"/>
  <c r="K301" i="2"/>
  <c r="K302" i="2"/>
  <c r="K303" i="2"/>
  <c r="K304" i="2"/>
  <c r="K305" i="2"/>
  <c r="K306" i="2"/>
  <c r="K307" i="2"/>
  <c r="K308" i="2"/>
  <c r="K309" i="2"/>
  <c r="K310" i="2"/>
  <c r="K311" i="2"/>
  <c r="K312" i="2"/>
  <c r="K313" i="2"/>
  <c r="K314" i="2"/>
  <c r="K315" i="2"/>
  <c r="K316" i="2"/>
  <c r="K317" i="2"/>
  <c r="K318" i="2"/>
  <c r="K319" i="2"/>
  <c r="K320" i="2"/>
  <c r="K321" i="2"/>
  <c r="K322" i="2"/>
  <c r="K323" i="2"/>
  <c r="K324" i="2"/>
  <c r="K325" i="2"/>
  <c r="K326" i="2"/>
  <c r="K327" i="2"/>
  <c r="K328" i="2"/>
  <c r="K329" i="2"/>
  <c r="K330" i="2"/>
  <c r="K331" i="2"/>
  <c r="K332" i="2"/>
  <c r="K333" i="2"/>
  <c r="K334" i="2"/>
  <c r="K335" i="2"/>
  <c r="K336" i="2"/>
  <c r="K337" i="2"/>
  <c r="K338" i="2"/>
  <c r="K339" i="2"/>
  <c r="K340" i="2"/>
  <c r="K341" i="2"/>
  <c r="K342" i="2"/>
  <c r="K343" i="2"/>
  <c r="K344" i="2"/>
  <c r="K345" i="2"/>
  <c r="K346" i="2"/>
  <c r="K347" i="2"/>
  <c r="K348" i="2"/>
  <c r="K349" i="2"/>
  <c r="K350" i="2"/>
  <c r="K351" i="2"/>
  <c r="K352" i="2"/>
  <c r="K353" i="2"/>
  <c r="K354" i="2"/>
  <c r="K355" i="2"/>
  <c r="K356" i="2"/>
  <c r="K357" i="2"/>
  <c r="K358" i="2"/>
  <c r="K359" i="2"/>
  <c r="K360" i="2"/>
  <c r="K361" i="2"/>
  <c r="K362" i="2"/>
  <c r="K363" i="2"/>
  <c r="K364" i="2"/>
  <c r="K365" i="2"/>
  <c r="K366" i="2"/>
  <c r="K367" i="2"/>
  <c r="K368" i="2"/>
  <c r="K369" i="2"/>
  <c r="K370" i="2"/>
  <c r="K371" i="2"/>
  <c r="K372" i="2"/>
  <c r="K373" i="2"/>
  <c r="K374" i="2"/>
  <c r="K375" i="2"/>
  <c r="K376" i="2"/>
  <c r="K377" i="2"/>
  <c r="K378" i="2"/>
  <c r="K379" i="2"/>
  <c r="K380" i="2"/>
  <c r="K381" i="2"/>
  <c r="K382" i="2"/>
  <c r="K383" i="2"/>
  <c r="K384" i="2"/>
  <c r="K385" i="2"/>
  <c r="K386" i="2"/>
  <c r="K387" i="2"/>
  <c r="K388" i="2"/>
  <c r="K389" i="2"/>
  <c r="K390" i="2"/>
  <c r="K391" i="2"/>
  <c r="K392" i="2"/>
  <c r="K393" i="2"/>
  <c r="K394" i="2"/>
  <c r="K395" i="2"/>
  <c r="K396" i="2"/>
  <c r="K397" i="2"/>
  <c r="K398" i="2"/>
  <c r="K399" i="2"/>
  <c r="K400" i="2"/>
  <c r="K401" i="2"/>
  <c r="K402" i="2"/>
  <c r="K403" i="2"/>
  <c r="K404" i="2"/>
  <c r="K405" i="2"/>
  <c r="K406" i="2"/>
  <c r="K407" i="2"/>
  <c r="K408" i="2"/>
  <c r="K409" i="2"/>
  <c r="K410" i="2"/>
  <c r="K411" i="2"/>
  <c r="K412" i="2"/>
  <c r="K413" i="2"/>
  <c r="K414" i="2"/>
  <c r="K415" i="2"/>
  <c r="K416" i="2"/>
  <c r="K417" i="2"/>
  <c r="K418" i="2"/>
  <c r="K419" i="2"/>
  <c r="K420" i="2"/>
  <c r="K421" i="2"/>
  <c r="K422" i="2"/>
  <c r="K423" i="2"/>
  <c r="K424" i="2"/>
  <c r="K425" i="2"/>
  <c r="K426" i="2"/>
  <c r="K427" i="2"/>
  <c r="K428" i="2"/>
  <c r="K429" i="2"/>
  <c r="K430" i="2"/>
  <c r="K431" i="2"/>
  <c r="K432" i="2"/>
  <c r="K433" i="2"/>
  <c r="K434" i="2"/>
  <c r="K435" i="2"/>
  <c r="K436" i="2"/>
  <c r="K437" i="2"/>
  <c r="K438" i="2"/>
  <c r="K439" i="2"/>
  <c r="K440" i="2"/>
  <c r="K441" i="2"/>
  <c r="K442" i="2"/>
  <c r="K443" i="2"/>
  <c r="K444" i="2"/>
  <c r="K445" i="2"/>
  <c r="K446" i="2"/>
  <c r="K447" i="2"/>
  <c r="K448" i="2"/>
  <c r="K449" i="2"/>
  <c r="K450" i="2"/>
  <c r="K451" i="2"/>
  <c r="K452" i="2"/>
  <c r="K453" i="2"/>
  <c r="K454" i="2"/>
  <c r="K455" i="2"/>
  <c r="K456" i="2"/>
  <c r="K457" i="2"/>
  <c r="K458" i="2"/>
  <c r="K459" i="2"/>
  <c r="K460" i="2"/>
  <c r="K461" i="2"/>
  <c r="K462" i="2"/>
  <c r="K463" i="2"/>
  <c r="K464" i="2"/>
  <c r="K465" i="2"/>
  <c r="K466" i="2"/>
  <c r="K467" i="2"/>
  <c r="K468" i="2"/>
  <c r="K469" i="2"/>
  <c r="K470" i="2"/>
  <c r="K471" i="2"/>
  <c r="K472" i="2"/>
  <c r="K473" i="2"/>
  <c r="K474" i="2"/>
  <c r="K475" i="2"/>
  <c r="K476" i="2"/>
  <c r="K477" i="2"/>
  <c r="K478" i="2"/>
  <c r="K479" i="2"/>
  <c r="K480" i="2"/>
  <c r="K481" i="2"/>
  <c r="K482" i="2"/>
  <c r="K483" i="2"/>
  <c r="K484" i="2"/>
  <c r="K485" i="2"/>
  <c r="K486" i="2"/>
  <c r="K487" i="2"/>
  <c r="K488" i="2"/>
  <c r="K489" i="2"/>
  <c r="K490" i="2"/>
  <c r="K491" i="2"/>
  <c r="K492" i="2"/>
  <c r="K493" i="2"/>
  <c r="K494" i="2"/>
  <c r="K495" i="2"/>
  <c r="K496" i="2"/>
  <c r="K497" i="2"/>
  <c r="K498" i="2"/>
  <c r="K499" i="2"/>
  <c r="K500" i="2"/>
  <c r="K501" i="2"/>
  <c r="K502" i="2"/>
  <c r="K503" i="2"/>
  <c r="K504" i="2"/>
  <c r="K505" i="2"/>
  <c r="K506" i="2"/>
  <c r="K507" i="2"/>
  <c r="K508" i="2"/>
  <c r="K509" i="2"/>
  <c r="K510" i="2"/>
  <c r="K511" i="2"/>
  <c r="K512" i="2"/>
  <c r="K513" i="2"/>
  <c r="K514" i="2"/>
  <c r="K515" i="2"/>
  <c r="K516" i="2"/>
  <c r="K517" i="2"/>
  <c r="K518" i="2"/>
  <c r="K519" i="2"/>
  <c r="K520" i="2"/>
  <c r="K521" i="2"/>
  <c r="K522" i="2"/>
  <c r="K523" i="2"/>
  <c r="K524" i="2"/>
  <c r="K525" i="2"/>
  <c r="K526" i="2"/>
  <c r="K527" i="2"/>
  <c r="K528" i="2"/>
  <c r="K529" i="2"/>
  <c r="K530" i="2"/>
  <c r="K531" i="2"/>
  <c r="K532" i="2"/>
  <c r="K533" i="2"/>
  <c r="K534" i="2"/>
  <c r="K535" i="2"/>
  <c r="K536" i="2"/>
  <c r="K537" i="2"/>
  <c r="K538" i="2"/>
  <c r="K539" i="2"/>
  <c r="K540" i="2"/>
  <c r="K541" i="2"/>
  <c r="K542" i="2"/>
  <c r="K543" i="2"/>
  <c r="K544" i="2"/>
  <c r="K545" i="2"/>
  <c r="K546" i="2"/>
  <c r="K547" i="2"/>
  <c r="K548" i="2"/>
  <c r="K549" i="2"/>
  <c r="K550" i="2"/>
  <c r="K551" i="2"/>
  <c r="K552" i="2"/>
  <c r="K553" i="2"/>
  <c r="K554" i="2"/>
  <c r="K555" i="2"/>
  <c r="K556" i="2"/>
  <c r="K557" i="2"/>
  <c r="K558" i="2"/>
  <c r="K559" i="2"/>
  <c r="K560" i="2"/>
  <c r="K561" i="2"/>
  <c r="K562" i="2"/>
  <c r="K563" i="2"/>
  <c r="K564" i="2"/>
  <c r="K565" i="2"/>
  <c r="K566" i="2"/>
  <c r="K567" i="2"/>
  <c r="K568" i="2"/>
  <c r="K569" i="2"/>
  <c r="K570" i="2"/>
  <c r="K571" i="2"/>
  <c r="K572" i="2"/>
  <c r="K573" i="2"/>
  <c r="K574" i="2"/>
  <c r="K575" i="2"/>
  <c r="K576" i="2"/>
  <c r="K577" i="2"/>
  <c r="K578" i="2"/>
  <c r="K579" i="2"/>
  <c r="K580" i="2"/>
  <c r="K581" i="2"/>
  <c r="K582" i="2"/>
  <c r="K583" i="2"/>
  <c r="K584" i="2"/>
  <c r="K585" i="2"/>
  <c r="K586" i="2"/>
  <c r="K587" i="2"/>
  <c r="K588" i="2"/>
  <c r="K589" i="2"/>
  <c r="K590" i="2"/>
  <c r="K591" i="2"/>
  <c r="K592" i="2"/>
  <c r="K593" i="2"/>
  <c r="K594" i="2"/>
  <c r="K595" i="2"/>
  <c r="K596" i="2"/>
  <c r="K597" i="2"/>
  <c r="K598" i="2"/>
  <c r="K599" i="2"/>
  <c r="K600" i="2"/>
  <c r="K601" i="2"/>
  <c r="K602" i="2"/>
  <c r="K603" i="2"/>
  <c r="K604" i="2"/>
  <c r="K605" i="2"/>
  <c r="K606" i="2"/>
  <c r="K607" i="2"/>
  <c r="K608" i="2"/>
  <c r="K609" i="2"/>
  <c r="K610" i="2"/>
  <c r="K611" i="2"/>
  <c r="K612" i="2"/>
  <c r="K613" i="2"/>
  <c r="K614" i="2"/>
  <c r="K615" i="2"/>
  <c r="K616" i="2"/>
  <c r="K617" i="2"/>
  <c r="K618" i="2"/>
  <c r="K619" i="2"/>
  <c r="K620" i="2"/>
  <c r="K621" i="2"/>
  <c r="K622" i="2"/>
  <c r="K623" i="2"/>
  <c r="K624" i="2"/>
  <c r="K625" i="2"/>
  <c r="K626" i="2"/>
  <c r="K627" i="2"/>
  <c r="K628" i="2"/>
  <c r="K629" i="2"/>
  <c r="K630" i="2"/>
  <c r="K631" i="2"/>
  <c r="K632" i="2"/>
  <c r="K633" i="2"/>
  <c r="K634" i="2"/>
  <c r="K635" i="2"/>
  <c r="K636" i="2"/>
  <c r="K637" i="2"/>
  <c r="K638" i="2"/>
  <c r="K639" i="2"/>
  <c r="K640" i="2"/>
  <c r="K641" i="2"/>
  <c r="K642" i="2"/>
  <c r="K643" i="2"/>
  <c r="K644" i="2"/>
  <c r="K645" i="2"/>
  <c r="K646" i="2"/>
  <c r="K647" i="2"/>
  <c r="K648" i="2"/>
  <c r="K649" i="2"/>
  <c r="K650" i="2"/>
  <c r="K651" i="2"/>
  <c r="K652" i="2"/>
  <c r="K653" i="2"/>
  <c r="K654" i="2"/>
  <c r="K655" i="2"/>
  <c r="K656" i="2"/>
  <c r="K657" i="2"/>
  <c r="K658" i="2"/>
  <c r="K659" i="2"/>
  <c r="K660" i="2"/>
  <c r="K661" i="2"/>
  <c r="K662" i="2"/>
  <c r="K663" i="2"/>
  <c r="K664" i="2"/>
  <c r="K665" i="2"/>
  <c r="K666" i="2"/>
  <c r="K667" i="2"/>
  <c r="K668" i="2"/>
  <c r="K669" i="2"/>
  <c r="K670" i="2"/>
  <c r="K671" i="2"/>
  <c r="K672" i="2"/>
  <c r="K673" i="2"/>
  <c r="K674" i="2"/>
  <c r="K675" i="2"/>
  <c r="K676" i="2"/>
  <c r="K677" i="2"/>
  <c r="K678" i="2"/>
  <c r="K679" i="2"/>
  <c r="K680" i="2"/>
  <c r="K681" i="2"/>
  <c r="K682" i="2"/>
  <c r="K683" i="2"/>
  <c r="K684" i="2"/>
  <c r="K685" i="2"/>
  <c r="K686" i="2"/>
  <c r="K687" i="2"/>
  <c r="K688" i="2"/>
  <c r="K689" i="2"/>
  <c r="K690" i="2"/>
  <c r="K691" i="2"/>
  <c r="K692" i="2"/>
  <c r="K693" i="2"/>
  <c r="K694" i="2"/>
  <c r="K695" i="2"/>
  <c r="K696" i="2"/>
  <c r="K697" i="2"/>
  <c r="K698" i="2"/>
  <c r="K699" i="2"/>
  <c r="K700" i="2"/>
  <c r="K701" i="2"/>
  <c r="K702" i="2"/>
  <c r="K703" i="2"/>
  <c r="K704" i="2"/>
  <c r="K705" i="2"/>
  <c r="K706" i="2"/>
  <c r="K707" i="2"/>
  <c r="K708" i="2"/>
  <c r="K709" i="2"/>
  <c r="K710" i="2"/>
  <c r="K711" i="2"/>
  <c r="K712" i="2"/>
  <c r="K713" i="2"/>
  <c r="K714" i="2"/>
  <c r="K715" i="2"/>
  <c r="K716" i="2"/>
  <c r="K717" i="2"/>
  <c r="K718" i="2"/>
  <c r="K719" i="2"/>
  <c r="K720" i="2"/>
  <c r="K721" i="2"/>
  <c r="K722" i="2"/>
  <c r="K723" i="2"/>
  <c r="K724" i="2"/>
  <c r="K725" i="2"/>
  <c r="K726" i="2"/>
  <c r="K727" i="2"/>
  <c r="K728" i="2"/>
  <c r="K729" i="2"/>
  <c r="K730" i="2"/>
  <c r="K731" i="2"/>
  <c r="K732" i="2"/>
  <c r="K733" i="2"/>
  <c r="K734" i="2"/>
  <c r="K735" i="2"/>
  <c r="K736" i="2"/>
  <c r="K737" i="2"/>
  <c r="K738" i="2"/>
  <c r="K739" i="2"/>
  <c r="K740" i="2"/>
  <c r="K741" i="2"/>
  <c r="K742" i="2"/>
  <c r="K743" i="2"/>
  <c r="K744" i="2"/>
  <c r="K745" i="2"/>
  <c r="K746" i="2"/>
  <c r="K747" i="2"/>
  <c r="K748" i="2"/>
  <c r="K749" i="2"/>
  <c r="K750" i="2"/>
  <c r="K751" i="2"/>
  <c r="K752" i="2"/>
  <c r="K753" i="2"/>
  <c r="K754" i="2"/>
  <c r="K755" i="2"/>
  <c r="K756" i="2"/>
  <c r="K757" i="2"/>
  <c r="K758" i="2"/>
  <c r="K759" i="2"/>
  <c r="K760" i="2"/>
  <c r="K761" i="2"/>
  <c r="K762" i="2"/>
  <c r="K763" i="2"/>
  <c r="K764" i="2"/>
  <c r="K765" i="2"/>
  <c r="K766" i="2"/>
  <c r="K767" i="2"/>
  <c r="K768" i="2"/>
  <c r="K769" i="2"/>
  <c r="K770" i="2"/>
  <c r="K771" i="2"/>
  <c r="K772" i="2"/>
  <c r="K773" i="2"/>
  <c r="K774" i="2"/>
  <c r="K775" i="2"/>
  <c r="K776" i="2"/>
  <c r="K777" i="2"/>
  <c r="K778" i="2"/>
  <c r="K779" i="2"/>
  <c r="K780" i="2"/>
  <c r="K781" i="2"/>
  <c r="K782" i="2"/>
  <c r="K783" i="2"/>
  <c r="K784" i="2"/>
  <c r="K785" i="2"/>
  <c r="K786" i="2"/>
  <c r="K787" i="2"/>
  <c r="K788" i="2"/>
  <c r="K789" i="2"/>
  <c r="K790" i="2"/>
  <c r="K791" i="2"/>
  <c r="K792" i="2"/>
  <c r="K793" i="2"/>
  <c r="K794" i="2"/>
  <c r="K795" i="2"/>
  <c r="K796" i="2"/>
  <c r="K797" i="2"/>
  <c r="K798" i="2"/>
  <c r="K799" i="2"/>
  <c r="K800" i="2"/>
  <c r="K801" i="2"/>
  <c r="K802" i="2"/>
  <c r="K803" i="2"/>
  <c r="K804" i="2"/>
  <c r="K805" i="2"/>
  <c r="K806" i="2"/>
  <c r="K807" i="2"/>
  <c r="K808" i="2"/>
  <c r="K809" i="2"/>
  <c r="K810" i="2"/>
  <c r="K811" i="2"/>
  <c r="K812" i="2"/>
  <c r="K813" i="2"/>
  <c r="K814" i="2"/>
  <c r="K815" i="2"/>
  <c r="K816" i="2"/>
  <c r="K817" i="2"/>
  <c r="K818" i="2"/>
  <c r="K819" i="2"/>
  <c r="K820" i="2"/>
  <c r="K821" i="2"/>
  <c r="K822" i="2"/>
  <c r="K823" i="2"/>
  <c r="K824" i="2"/>
  <c r="K825" i="2"/>
  <c r="K826" i="2"/>
  <c r="K827" i="2"/>
  <c r="K828" i="2"/>
  <c r="K829" i="2"/>
  <c r="K830" i="2"/>
  <c r="K831" i="2"/>
  <c r="K832" i="2"/>
  <c r="K833" i="2"/>
  <c r="K834" i="2"/>
  <c r="K835" i="2"/>
  <c r="K836" i="2"/>
  <c r="K837" i="2"/>
  <c r="K838" i="2"/>
  <c r="K839" i="2"/>
  <c r="K840" i="2"/>
  <c r="K841" i="2"/>
  <c r="K842" i="2"/>
  <c r="K843" i="2"/>
  <c r="K844" i="2"/>
  <c r="K845" i="2"/>
  <c r="K846" i="2"/>
  <c r="K847" i="2"/>
  <c r="K848" i="2"/>
  <c r="K849" i="2"/>
  <c r="K850" i="2"/>
  <c r="K851" i="2"/>
  <c r="K852" i="2"/>
  <c r="K853" i="2"/>
  <c r="K854" i="2"/>
  <c r="K855" i="2"/>
  <c r="K856" i="2"/>
  <c r="K857" i="2"/>
  <c r="K858" i="2"/>
  <c r="K859" i="2"/>
  <c r="K860" i="2"/>
  <c r="K861" i="2"/>
  <c r="K862" i="2"/>
  <c r="K863" i="2"/>
  <c r="K864" i="2"/>
  <c r="K865" i="2"/>
  <c r="K866" i="2"/>
  <c r="K867" i="2"/>
  <c r="K868" i="2"/>
  <c r="K869" i="2"/>
  <c r="K870" i="2"/>
  <c r="K871" i="2"/>
  <c r="K872" i="2"/>
  <c r="K873" i="2"/>
  <c r="K874" i="2"/>
  <c r="K875" i="2"/>
  <c r="K876" i="2"/>
  <c r="K877" i="2"/>
  <c r="K878" i="2"/>
  <c r="K879" i="2"/>
  <c r="K880" i="2"/>
  <c r="K881" i="2"/>
  <c r="K882" i="2"/>
  <c r="K883" i="2"/>
  <c r="K884" i="2"/>
  <c r="K885" i="2"/>
  <c r="K886" i="2"/>
  <c r="K887" i="2"/>
  <c r="K888" i="2"/>
  <c r="K889" i="2"/>
  <c r="K890" i="2"/>
  <c r="K891" i="2"/>
  <c r="K892" i="2"/>
  <c r="K893" i="2"/>
  <c r="K894" i="2"/>
  <c r="K895" i="2"/>
  <c r="K896" i="2"/>
  <c r="K897" i="2"/>
  <c r="K898" i="2"/>
  <c r="K899" i="2"/>
  <c r="K900" i="2"/>
  <c r="K901" i="2"/>
  <c r="K902" i="2"/>
  <c r="K903" i="2"/>
  <c r="K904" i="2"/>
  <c r="K905" i="2"/>
  <c r="K906" i="2"/>
  <c r="K907" i="2"/>
  <c r="K908" i="2"/>
  <c r="K909" i="2"/>
  <c r="K910" i="2"/>
  <c r="K911" i="2"/>
  <c r="K912" i="2"/>
  <c r="K913" i="2"/>
  <c r="K914" i="2"/>
  <c r="K915" i="2"/>
  <c r="K916" i="2"/>
  <c r="K917" i="2"/>
  <c r="K918" i="2"/>
  <c r="K919" i="2"/>
  <c r="K920" i="2"/>
  <c r="K921" i="2"/>
  <c r="K922" i="2"/>
  <c r="K923" i="2"/>
  <c r="K924" i="2"/>
  <c r="K925" i="2"/>
  <c r="K926" i="2"/>
  <c r="K927" i="2"/>
  <c r="K928" i="2"/>
  <c r="K929" i="2"/>
  <c r="K930" i="2"/>
  <c r="K931" i="2"/>
  <c r="K932" i="2"/>
  <c r="K933" i="2"/>
  <c r="K934" i="2"/>
  <c r="K935" i="2"/>
  <c r="K936" i="2"/>
  <c r="K937" i="2"/>
  <c r="K938" i="2"/>
  <c r="K939" i="2"/>
  <c r="K940" i="2"/>
  <c r="K941" i="2"/>
  <c r="K942" i="2"/>
  <c r="K943" i="2"/>
  <c r="K944" i="2"/>
  <c r="K945" i="2"/>
  <c r="K946" i="2"/>
  <c r="K947" i="2"/>
  <c r="K948" i="2"/>
  <c r="K949" i="2"/>
  <c r="K950" i="2"/>
  <c r="K951" i="2"/>
  <c r="K952" i="2"/>
  <c r="K953" i="2"/>
  <c r="K954" i="2"/>
  <c r="K955" i="2"/>
  <c r="K956" i="2"/>
  <c r="K957" i="2"/>
  <c r="K958" i="2"/>
  <c r="K959" i="2"/>
  <c r="K960" i="2"/>
  <c r="K961" i="2"/>
  <c r="K962" i="2"/>
  <c r="K963" i="2"/>
  <c r="K964" i="2"/>
  <c r="K965" i="2"/>
  <c r="K966" i="2"/>
  <c r="K967" i="2"/>
  <c r="K968" i="2"/>
  <c r="K969" i="2"/>
  <c r="K970" i="2"/>
  <c r="K971" i="2"/>
  <c r="K972" i="2"/>
  <c r="K973" i="2"/>
  <c r="K974" i="2"/>
  <c r="K975" i="2"/>
  <c r="K976" i="2"/>
  <c r="K977" i="2"/>
  <c r="K978" i="2"/>
  <c r="K979" i="2"/>
  <c r="K980" i="2"/>
  <c r="K981" i="2"/>
  <c r="K982" i="2"/>
  <c r="K983" i="2"/>
  <c r="K984" i="2"/>
  <c r="K985" i="2"/>
  <c r="K986" i="2"/>
  <c r="K987" i="2"/>
  <c r="K988" i="2"/>
  <c r="K989" i="2"/>
  <c r="K990" i="2"/>
  <c r="K991" i="2"/>
  <c r="K992" i="2"/>
  <c r="K993" i="2"/>
  <c r="K994" i="2"/>
  <c r="K995" i="2"/>
  <c r="K996" i="2"/>
  <c r="K997" i="2"/>
  <c r="K998" i="2"/>
  <c r="K999" i="2"/>
  <c r="K1000" i="2"/>
  <c r="K1001" i="2"/>
  <c r="K1002" i="2"/>
  <c r="K1003" i="2"/>
  <c r="K1004" i="2"/>
  <c r="K1005" i="2"/>
  <c r="K1006" i="2"/>
  <c r="K1007" i="2"/>
  <c r="K1008" i="2"/>
  <c r="K1009" i="2"/>
  <c r="K1010" i="2"/>
  <c r="K1011" i="2"/>
  <c r="K1012" i="2"/>
  <c r="K1013" i="2"/>
  <c r="K1014" i="2"/>
  <c r="K1015" i="2"/>
  <c r="K1016" i="2"/>
  <c r="K1017" i="2"/>
  <c r="K1018" i="2"/>
  <c r="K1019" i="2"/>
  <c r="K1020" i="2"/>
  <c r="K1021" i="2"/>
  <c r="K1022" i="2"/>
  <c r="K1023" i="2"/>
  <c r="K1024" i="2"/>
  <c r="K1025" i="2"/>
  <c r="K1026" i="2"/>
  <c r="K1027" i="2"/>
  <c r="K1028" i="2"/>
  <c r="K1029" i="2"/>
  <c r="K1030" i="2"/>
  <c r="K1031" i="2"/>
  <c r="K1032" i="2"/>
  <c r="K1033" i="2"/>
  <c r="K1034" i="2"/>
  <c r="K1035" i="2"/>
  <c r="K1036" i="2"/>
  <c r="K1037" i="2"/>
  <c r="K1038" i="2"/>
  <c r="K1039" i="2"/>
  <c r="K1040" i="2"/>
  <c r="K1041" i="2"/>
  <c r="K1042" i="2"/>
  <c r="K1043" i="2"/>
  <c r="K1044" i="2"/>
  <c r="K1045" i="2"/>
  <c r="K1046" i="2"/>
  <c r="K1047" i="2"/>
  <c r="K1048" i="2"/>
  <c r="K1049" i="2"/>
  <c r="K1050" i="2"/>
  <c r="K1051" i="2"/>
  <c r="K1052" i="2"/>
  <c r="K1053" i="2"/>
  <c r="K1054" i="2"/>
  <c r="K1055" i="2"/>
  <c r="K1056" i="2"/>
  <c r="K1057" i="2"/>
  <c r="K1058" i="2"/>
  <c r="K1059" i="2"/>
  <c r="K1060" i="2"/>
  <c r="K1061" i="2"/>
  <c r="K1062" i="2"/>
  <c r="K1063" i="2"/>
  <c r="K1064" i="2"/>
  <c r="K1065" i="2"/>
  <c r="K1066" i="2"/>
  <c r="K1067" i="2"/>
  <c r="K1068" i="2"/>
  <c r="K1069" i="2"/>
  <c r="K1070" i="2"/>
  <c r="K1071" i="2"/>
  <c r="K1072" i="2"/>
  <c r="K1073" i="2"/>
  <c r="K1074" i="2"/>
  <c r="K1075" i="2"/>
  <c r="K1076" i="2"/>
  <c r="K1077" i="2"/>
  <c r="K1078" i="2"/>
  <c r="K1079" i="2"/>
  <c r="K1080" i="2"/>
  <c r="K1081" i="2"/>
  <c r="K1082" i="2"/>
  <c r="K1083" i="2"/>
  <c r="K1084" i="2"/>
  <c r="K1085" i="2"/>
  <c r="K1086" i="2"/>
  <c r="K1087" i="2"/>
  <c r="K1088" i="2"/>
  <c r="K1089" i="2"/>
  <c r="K1090" i="2"/>
  <c r="K1091" i="2"/>
  <c r="K1092" i="2"/>
  <c r="K1093" i="2"/>
  <c r="K1094" i="2"/>
  <c r="K1095" i="2"/>
  <c r="K1096" i="2"/>
  <c r="K1097" i="2"/>
  <c r="K1098" i="2"/>
  <c r="K1099" i="2"/>
  <c r="K1100" i="2"/>
  <c r="K1101" i="2"/>
  <c r="K1102" i="2"/>
  <c r="K1103" i="2"/>
  <c r="K1104" i="2"/>
  <c r="K1105" i="2"/>
  <c r="K1106" i="2"/>
  <c r="K1107" i="2"/>
  <c r="K1108" i="2"/>
  <c r="K1109" i="2"/>
  <c r="K1110" i="2"/>
  <c r="K1111" i="2"/>
  <c r="K1112" i="2"/>
  <c r="K1113" i="2"/>
  <c r="K1114" i="2"/>
  <c r="K1115" i="2"/>
  <c r="K1116" i="2"/>
  <c r="K1117" i="2"/>
  <c r="K1118" i="2"/>
  <c r="K1119" i="2"/>
  <c r="K1120" i="2"/>
  <c r="K1121" i="2"/>
  <c r="K1122" i="2"/>
  <c r="K1123" i="2"/>
  <c r="K1124" i="2"/>
  <c r="K1125" i="2"/>
  <c r="K1126" i="2"/>
  <c r="K1127" i="2"/>
  <c r="K1128" i="2"/>
  <c r="K1129" i="2"/>
  <c r="K1130" i="2"/>
  <c r="K1131" i="2"/>
  <c r="K1132" i="2"/>
  <c r="K1133" i="2"/>
  <c r="K1134" i="2"/>
  <c r="K1135" i="2"/>
  <c r="K1136" i="2"/>
  <c r="K1137" i="2"/>
  <c r="K1138" i="2"/>
  <c r="K1139" i="2"/>
  <c r="K1140" i="2"/>
  <c r="K1141" i="2"/>
  <c r="K1142" i="2"/>
  <c r="K1143" i="2"/>
  <c r="K1144" i="2"/>
  <c r="K1145" i="2"/>
  <c r="K1146" i="2"/>
  <c r="K1147" i="2"/>
  <c r="K1148" i="2"/>
  <c r="K1149" i="2"/>
  <c r="K1150" i="2"/>
  <c r="K1151" i="2"/>
  <c r="K1152" i="2"/>
  <c r="K1153" i="2"/>
  <c r="K1154" i="2"/>
  <c r="K1155" i="2"/>
  <c r="K1156" i="2"/>
  <c r="K1157" i="2"/>
  <c r="K1158" i="2"/>
  <c r="K1159" i="2"/>
  <c r="K1160" i="2"/>
  <c r="K1161" i="2"/>
  <c r="K1162" i="2"/>
  <c r="K1163" i="2"/>
  <c r="K1164" i="2"/>
  <c r="K1165" i="2"/>
  <c r="K1166" i="2"/>
  <c r="K1167" i="2"/>
  <c r="K1168" i="2"/>
  <c r="K1169" i="2"/>
  <c r="K1170" i="2"/>
  <c r="K1171" i="2"/>
  <c r="K1172" i="2"/>
  <c r="K1173" i="2"/>
  <c r="K1174" i="2"/>
  <c r="K1175" i="2"/>
  <c r="K1176" i="2"/>
  <c r="K1177" i="2"/>
  <c r="K1178" i="2"/>
  <c r="K1179" i="2"/>
  <c r="K1180" i="2"/>
  <c r="K1181" i="2"/>
  <c r="K1182" i="2"/>
  <c r="K1183" i="2"/>
  <c r="K1184" i="2"/>
  <c r="K1185" i="2"/>
  <c r="K1186" i="2"/>
  <c r="K1187" i="2"/>
  <c r="K1188" i="2"/>
  <c r="K1189" i="2"/>
  <c r="K1190" i="2"/>
  <c r="K1191" i="2"/>
  <c r="K1192" i="2"/>
  <c r="K1193" i="2"/>
  <c r="K1194" i="2"/>
  <c r="K1195" i="2"/>
  <c r="K1196" i="2"/>
  <c r="K1197" i="2"/>
  <c r="K1198" i="2"/>
  <c r="K1199" i="2"/>
  <c r="K1200" i="2"/>
  <c r="K1201" i="2"/>
  <c r="K1202" i="2"/>
  <c r="K1203" i="2"/>
  <c r="K1204" i="2"/>
  <c r="K1205" i="2"/>
  <c r="K1206" i="2"/>
  <c r="K1207" i="2"/>
  <c r="K1208" i="2"/>
  <c r="K1209" i="2"/>
  <c r="K1210" i="2"/>
  <c r="K1211" i="2"/>
  <c r="K1212" i="2"/>
  <c r="K1213" i="2"/>
  <c r="K1214" i="2"/>
  <c r="K1215" i="2"/>
  <c r="K1216" i="2"/>
  <c r="K1217" i="2"/>
  <c r="K1218" i="2"/>
  <c r="K1219" i="2"/>
  <c r="K1220" i="2"/>
  <c r="K1221" i="2"/>
  <c r="K1222" i="2"/>
  <c r="K1223" i="2"/>
  <c r="K1224" i="2"/>
  <c r="K1225" i="2"/>
  <c r="K1226" i="2"/>
  <c r="K1227" i="2"/>
  <c r="K1228" i="2"/>
  <c r="K1229" i="2"/>
  <c r="K1230" i="2"/>
  <c r="K1231" i="2"/>
  <c r="K1232" i="2"/>
  <c r="K1233" i="2"/>
  <c r="K1234" i="2"/>
  <c r="K1235" i="2"/>
  <c r="K1236" i="2"/>
  <c r="K1237" i="2"/>
  <c r="K1238" i="2"/>
  <c r="K1239" i="2"/>
  <c r="K1240" i="2"/>
  <c r="K1241" i="2"/>
  <c r="K1242" i="2"/>
  <c r="K1243" i="2"/>
  <c r="K1244" i="2"/>
  <c r="K1245" i="2"/>
  <c r="K1246" i="2"/>
  <c r="K1247" i="2"/>
  <c r="K1248" i="2"/>
  <c r="K1249" i="2"/>
  <c r="K1250" i="2"/>
  <c r="K1251" i="2"/>
  <c r="K1252" i="2"/>
  <c r="K1253" i="2"/>
  <c r="K1254" i="2"/>
  <c r="K1255" i="2"/>
  <c r="K1256" i="2"/>
  <c r="K1257" i="2"/>
  <c r="K1258" i="2"/>
  <c r="K1259" i="2"/>
  <c r="K1260" i="2"/>
  <c r="K1261" i="2"/>
  <c r="K1262" i="2"/>
  <c r="K1263" i="2"/>
  <c r="K1264" i="2"/>
  <c r="K1265" i="2"/>
  <c r="K1266" i="2"/>
  <c r="K1267" i="2"/>
  <c r="K1268" i="2"/>
  <c r="K1269" i="2"/>
  <c r="K1270" i="2"/>
  <c r="K1271" i="2"/>
  <c r="K1272" i="2"/>
  <c r="K1273" i="2"/>
  <c r="K1274" i="2"/>
  <c r="K1275" i="2"/>
  <c r="K1276" i="2"/>
  <c r="K1277" i="2"/>
  <c r="K1278" i="2"/>
  <c r="K1279" i="2"/>
  <c r="K1280" i="2"/>
  <c r="K1281" i="2"/>
  <c r="K1282" i="2"/>
  <c r="K1283" i="2"/>
  <c r="K1284" i="2"/>
  <c r="K1285" i="2"/>
  <c r="K1286" i="2"/>
  <c r="K1287" i="2"/>
  <c r="K1288" i="2"/>
  <c r="K1289" i="2"/>
  <c r="K1290" i="2"/>
  <c r="K1291" i="2"/>
  <c r="K1292" i="2"/>
  <c r="K1293" i="2"/>
  <c r="K1294" i="2"/>
  <c r="K1295" i="2"/>
  <c r="K1296" i="2"/>
  <c r="K1297" i="2"/>
  <c r="K1298" i="2"/>
  <c r="K1299" i="2"/>
  <c r="K1300" i="2"/>
  <c r="K1301" i="2"/>
  <c r="K1302" i="2"/>
  <c r="K1303" i="2"/>
  <c r="K1304" i="2"/>
  <c r="K1305" i="2"/>
  <c r="K1306" i="2"/>
  <c r="K1307" i="2"/>
  <c r="K1308" i="2"/>
  <c r="K1309" i="2"/>
  <c r="K1310" i="2"/>
  <c r="K1311" i="2"/>
  <c r="K1312" i="2"/>
  <c r="K1313" i="2"/>
  <c r="K1314" i="2"/>
  <c r="K1315" i="2"/>
  <c r="K1316" i="2"/>
  <c r="K1317" i="2"/>
  <c r="K1318" i="2"/>
  <c r="K1319" i="2"/>
  <c r="K1320" i="2"/>
  <c r="K1321" i="2"/>
  <c r="K1322" i="2"/>
  <c r="K1323" i="2"/>
  <c r="K1324" i="2"/>
  <c r="K1325" i="2"/>
  <c r="K1326" i="2"/>
  <c r="K1327" i="2"/>
  <c r="K1328" i="2"/>
  <c r="K1329" i="2"/>
  <c r="K1330" i="2"/>
  <c r="K1331" i="2"/>
  <c r="K1332" i="2"/>
  <c r="K1333" i="2"/>
  <c r="K1334" i="2"/>
  <c r="K1335" i="2"/>
  <c r="K1336" i="2"/>
  <c r="K1337" i="2"/>
  <c r="K1338" i="2"/>
  <c r="K1339" i="2"/>
  <c r="K1340" i="2"/>
  <c r="K1341" i="2"/>
  <c r="K1342" i="2"/>
  <c r="K1343" i="2"/>
  <c r="K1344" i="2"/>
  <c r="K1345" i="2"/>
  <c r="K1346" i="2"/>
  <c r="K1347" i="2"/>
  <c r="K1348" i="2"/>
  <c r="K1349" i="2"/>
  <c r="K1350" i="2"/>
  <c r="K1351" i="2"/>
  <c r="K1352" i="2"/>
  <c r="K1353" i="2"/>
  <c r="K1354" i="2"/>
  <c r="K1355" i="2"/>
  <c r="K1356" i="2"/>
  <c r="K1357" i="2"/>
  <c r="K1358" i="2"/>
  <c r="K1359" i="2"/>
  <c r="K1360" i="2"/>
  <c r="K1361" i="2"/>
  <c r="K1362" i="2"/>
  <c r="K1363" i="2"/>
  <c r="K1364" i="2"/>
  <c r="K1365" i="2"/>
  <c r="K1366" i="2"/>
  <c r="K1367" i="2"/>
  <c r="K1368" i="2"/>
  <c r="K1369" i="2"/>
  <c r="K1370" i="2"/>
  <c r="K1371" i="2"/>
  <c r="K1372" i="2"/>
  <c r="K1373" i="2"/>
  <c r="K1374" i="2"/>
  <c r="K1375" i="2"/>
  <c r="K1376" i="2"/>
  <c r="K1377" i="2"/>
  <c r="K1378" i="2"/>
  <c r="K1379" i="2"/>
  <c r="K1380" i="2"/>
  <c r="K1381" i="2"/>
  <c r="K1382" i="2"/>
  <c r="K1383" i="2"/>
  <c r="K1384" i="2"/>
  <c r="K1385" i="2"/>
  <c r="K1386" i="2"/>
  <c r="K1387" i="2"/>
  <c r="K1388" i="2"/>
  <c r="K1389" i="2"/>
  <c r="K1390" i="2"/>
  <c r="K1391" i="2"/>
  <c r="K1392" i="2"/>
  <c r="K1393" i="2"/>
  <c r="K1394" i="2"/>
  <c r="K1395" i="2"/>
  <c r="K1396" i="2"/>
  <c r="K1397" i="2"/>
  <c r="K1398" i="2"/>
  <c r="K1399" i="2"/>
  <c r="K1400" i="2"/>
  <c r="K1401" i="2"/>
  <c r="K1402" i="2"/>
  <c r="K1403" i="2"/>
  <c r="K1404" i="2"/>
  <c r="K1405" i="2"/>
  <c r="K1406" i="2"/>
  <c r="K1407" i="2"/>
  <c r="K1408" i="2"/>
  <c r="K1409" i="2"/>
  <c r="K1410" i="2"/>
  <c r="K1411" i="2"/>
  <c r="K1412" i="2"/>
  <c r="K1413" i="2"/>
  <c r="K1414" i="2"/>
  <c r="K1415" i="2"/>
  <c r="K1416" i="2"/>
  <c r="K1417" i="2"/>
  <c r="K1418" i="2"/>
  <c r="K1419" i="2"/>
  <c r="K1420" i="2"/>
  <c r="K1421" i="2"/>
  <c r="K1422" i="2"/>
  <c r="K1423" i="2"/>
  <c r="K1424" i="2"/>
  <c r="K1425" i="2"/>
  <c r="K1426" i="2"/>
  <c r="K1427" i="2"/>
  <c r="K1428" i="2"/>
  <c r="K1429" i="2"/>
  <c r="K1430" i="2"/>
  <c r="K1431" i="2"/>
  <c r="K1432" i="2"/>
  <c r="K1433" i="2"/>
  <c r="K1434" i="2"/>
  <c r="K1435" i="2"/>
  <c r="K1436" i="2"/>
  <c r="K1437" i="2"/>
  <c r="K1438" i="2"/>
  <c r="K1439" i="2"/>
  <c r="K1440" i="2"/>
  <c r="K1441" i="2"/>
  <c r="K1442" i="2"/>
  <c r="K1443" i="2"/>
  <c r="K1444" i="2"/>
  <c r="K1445" i="2"/>
  <c r="K1446" i="2"/>
  <c r="K1447" i="2"/>
  <c r="K1448" i="2"/>
  <c r="K1449" i="2"/>
  <c r="K1450" i="2"/>
  <c r="K1451" i="2"/>
  <c r="K1452" i="2"/>
  <c r="K1453" i="2"/>
  <c r="K1454" i="2"/>
  <c r="K1455" i="2"/>
  <c r="K1456" i="2"/>
  <c r="K1457" i="2"/>
  <c r="K1458" i="2"/>
  <c r="K1459" i="2"/>
  <c r="K1460" i="2"/>
  <c r="K1461" i="2"/>
  <c r="K1462" i="2"/>
  <c r="K1463" i="2"/>
  <c r="K1464" i="2"/>
  <c r="K1465" i="2"/>
  <c r="K1466" i="2"/>
  <c r="K1467" i="2"/>
  <c r="K1468" i="2"/>
  <c r="K1469" i="2"/>
  <c r="K1470" i="2"/>
  <c r="K1471" i="2"/>
  <c r="K1472" i="2"/>
  <c r="K1473" i="2"/>
  <c r="K1474" i="2"/>
  <c r="K1475" i="2"/>
  <c r="K1476" i="2"/>
  <c r="K1477" i="2"/>
  <c r="K1478" i="2"/>
  <c r="K1479" i="2"/>
  <c r="K1480" i="2"/>
  <c r="K1481" i="2"/>
  <c r="K1482" i="2"/>
  <c r="K1483" i="2"/>
  <c r="K1484" i="2"/>
  <c r="K1485" i="2"/>
  <c r="K1486" i="2"/>
  <c r="K1487" i="2"/>
  <c r="K1488" i="2"/>
  <c r="K1489" i="2"/>
  <c r="K1490" i="2"/>
  <c r="K1491" i="2"/>
  <c r="K1492" i="2"/>
  <c r="K1493" i="2"/>
  <c r="K1494" i="2"/>
  <c r="K1495" i="2"/>
  <c r="K1496" i="2"/>
  <c r="K1497" i="2"/>
  <c r="K1498" i="2"/>
  <c r="K1499" i="2"/>
  <c r="K1500" i="2"/>
  <c r="K1501" i="2"/>
  <c r="K1502" i="2"/>
  <c r="K1503" i="2"/>
  <c r="K1504" i="2"/>
  <c r="K1505" i="2"/>
  <c r="K1506" i="2"/>
  <c r="K1507" i="2"/>
  <c r="K1508" i="2"/>
  <c r="K1509" i="2"/>
  <c r="K1510" i="2"/>
  <c r="K1511" i="2"/>
  <c r="K1512" i="2"/>
  <c r="K1513" i="2"/>
  <c r="K1514" i="2"/>
  <c r="K1515" i="2"/>
  <c r="K1516" i="2"/>
  <c r="K1517" i="2"/>
  <c r="K1518" i="2"/>
  <c r="K1519" i="2"/>
  <c r="K1520" i="2"/>
  <c r="K1521" i="2"/>
  <c r="K1522" i="2"/>
  <c r="K1523" i="2"/>
  <c r="K1524" i="2"/>
  <c r="K1525" i="2"/>
  <c r="K1526" i="2"/>
  <c r="K1527" i="2"/>
  <c r="K1528" i="2"/>
  <c r="K1529" i="2"/>
  <c r="K1530" i="2"/>
  <c r="K1531" i="2"/>
  <c r="K1532" i="2"/>
  <c r="K1533" i="2"/>
  <c r="K1534" i="2"/>
  <c r="K1535" i="2"/>
  <c r="K1536" i="2"/>
  <c r="K1537" i="2"/>
  <c r="K1538" i="2"/>
  <c r="K1539" i="2"/>
  <c r="K1540" i="2"/>
  <c r="K1541" i="2"/>
  <c r="K1542" i="2"/>
  <c r="K1543" i="2"/>
  <c r="K1544" i="2"/>
  <c r="K1545" i="2"/>
  <c r="K1546" i="2"/>
  <c r="K1547" i="2"/>
  <c r="K1548" i="2"/>
  <c r="K1549" i="2"/>
  <c r="K1550" i="2"/>
  <c r="K1551" i="2"/>
  <c r="K1552" i="2"/>
  <c r="K1553" i="2"/>
  <c r="K1554" i="2"/>
  <c r="K1555" i="2"/>
  <c r="K1556" i="2"/>
  <c r="K1557" i="2"/>
  <c r="K1558" i="2"/>
  <c r="K1559" i="2"/>
  <c r="K1560" i="2"/>
  <c r="K1561" i="2"/>
  <c r="K1562" i="2"/>
  <c r="K1563" i="2"/>
  <c r="K1564" i="2"/>
  <c r="K1565" i="2"/>
  <c r="K1566" i="2"/>
  <c r="K1567" i="2"/>
  <c r="K1568" i="2"/>
  <c r="K1569" i="2"/>
  <c r="K1570" i="2"/>
  <c r="K1571" i="2"/>
  <c r="K1572" i="2"/>
  <c r="K1573" i="2"/>
  <c r="K1574" i="2"/>
  <c r="K1575" i="2"/>
  <c r="K1576" i="2"/>
  <c r="K1577" i="2"/>
  <c r="K1578" i="2"/>
  <c r="K1579" i="2"/>
  <c r="K1580" i="2"/>
  <c r="K1581" i="2"/>
  <c r="K1582" i="2"/>
  <c r="K1583" i="2"/>
  <c r="K1584" i="2"/>
  <c r="K1585" i="2"/>
  <c r="K1586" i="2"/>
  <c r="K1587" i="2"/>
  <c r="K1588" i="2"/>
  <c r="K1589" i="2"/>
  <c r="K1590" i="2"/>
  <c r="K1591" i="2"/>
  <c r="K1592" i="2"/>
  <c r="K1593" i="2"/>
  <c r="K1594" i="2"/>
  <c r="K1595" i="2"/>
  <c r="K1596" i="2"/>
  <c r="K1597" i="2"/>
  <c r="K1598" i="2"/>
  <c r="K1599" i="2"/>
  <c r="K1600" i="2"/>
  <c r="K1601" i="2"/>
  <c r="K1602" i="2"/>
  <c r="K1603" i="2"/>
  <c r="K1604" i="2"/>
  <c r="K1605" i="2"/>
  <c r="K1606" i="2"/>
  <c r="K1607" i="2"/>
  <c r="K1608" i="2"/>
  <c r="K1609" i="2"/>
  <c r="K1610" i="2"/>
  <c r="K1611" i="2"/>
  <c r="K1612" i="2"/>
  <c r="K1613" i="2"/>
  <c r="K1614" i="2"/>
  <c r="K1615" i="2"/>
  <c r="K1616" i="2"/>
  <c r="K1617" i="2"/>
  <c r="K1618" i="2"/>
  <c r="K1619" i="2"/>
  <c r="K1620" i="2"/>
  <c r="K1621" i="2"/>
  <c r="K1622" i="2"/>
  <c r="K1623" i="2"/>
  <c r="K1624" i="2"/>
  <c r="K1625" i="2"/>
  <c r="K1626" i="2"/>
  <c r="K1627" i="2"/>
  <c r="K1628" i="2"/>
  <c r="K1629" i="2"/>
  <c r="K1630" i="2"/>
  <c r="K1631" i="2"/>
  <c r="K1632" i="2"/>
  <c r="K1633" i="2"/>
  <c r="K1634" i="2"/>
  <c r="K1635" i="2"/>
  <c r="K1636" i="2"/>
  <c r="K1637" i="2"/>
  <c r="K1638" i="2"/>
  <c r="K1639" i="2"/>
  <c r="K1640" i="2"/>
  <c r="K1641" i="2"/>
  <c r="K1642" i="2"/>
  <c r="K1643" i="2"/>
  <c r="K1644" i="2"/>
  <c r="K1645" i="2"/>
  <c r="K1646" i="2"/>
  <c r="K1647" i="2"/>
  <c r="K1648" i="2"/>
  <c r="K1649" i="2"/>
  <c r="K1650" i="2"/>
  <c r="K1651" i="2"/>
  <c r="K1652" i="2"/>
  <c r="K1653" i="2"/>
  <c r="K1654" i="2"/>
  <c r="K1655" i="2"/>
  <c r="K1656" i="2"/>
  <c r="K1657" i="2"/>
  <c r="K1658" i="2"/>
  <c r="K1659" i="2"/>
  <c r="K1660" i="2"/>
  <c r="K1661" i="2"/>
  <c r="K1662" i="2"/>
  <c r="K1663" i="2"/>
  <c r="K1664" i="2"/>
  <c r="K1665" i="2"/>
  <c r="K1666" i="2"/>
  <c r="K1667" i="2"/>
  <c r="K1668" i="2"/>
  <c r="K1669" i="2"/>
  <c r="K1670" i="2"/>
  <c r="K1671" i="2"/>
  <c r="K1672" i="2"/>
  <c r="K1673" i="2"/>
  <c r="K1674" i="2"/>
  <c r="K1675" i="2"/>
  <c r="K1676" i="2"/>
  <c r="K1677" i="2"/>
  <c r="K1678" i="2"/>
  <c r="K1679" i="2"/>
  <c r="K1680" i="2"/>
  <c r="K1681" i="2"/>
  <c r="K1682" i="2"/>
  <c r="K1683" i="2"/>
  <c r="K1684" i="2"/>
  <c r="K1685" i="2"/>
  <c r="K1686" i="2"/>
  <c r="K1687" i="2"/>
  <c r="K1688" i="2"/>
  <c r="K1689" i="2"/>
  <c r="K1690" i="2"/>
  <c r="K1691" i="2"/>
  <c r="K1692" i="2"/>
  <c r="K1693" i="2"/>
  <c r="K1694" i="2"/>
  <c r="K1695" i="2"/>
  <c r="K1696" i="2"/>
  <c r="K1697" i="2"/>
  <c r="K1698" i="2"/>
  <c r="K1699" i="2"/>
  <c r="K1700" i="2"/>
  <c r="K1701" i="2"/>
  <c r="K1702" i="2"/>
  <c r="K1703" i="2"/>
  <c r="K1704" i="2"/>
  <c r="K1705" i="2"/>
  <c r="K1706" i="2"/>
  <c r="K1707" i="2"/>
  <c r="K1708" i="2"/>
  <c r="K1709" i="2"/>
  <c r="K1710" i="2"/>
  <c r="K1711" i="2"/>
  <c r="K1712" i="2"/>
  <c r="K1713" i="2"/>
  <c r="K1714" i="2"/>
  <c r="K1715" i="2"/>
  <c r="K1716" i="2"/>
  <c r="K1717" i="2"/>
  <c r="K1718" i="2"/>
  <c r="K1719" i="2"/>
  <c r="K1720" i="2"/>
  <c r="K1721" i="2"/>
  <c r="K1722" i="2"/>
  <c r="K1723" i="2"/>
  <c r="K1724" i="2"/>
  <c r="K1725" i="2"/>
  <c r="K1726" i="2"/>
  <c r="K1727" i="2"/>
  <c r="K1728" i="2"/>
  <c r="K1729" i="2"/>
  <c r="K1730" i="2"/>
  <c r="K1731" i="2"/>
  <c r="K1732" i="2"/>
  <c r="K1733" i="2"/>
  <c r="K1734" i="2"/>
  <c r="K1735" i="2"/>
  <c r="K1736" i="2"/>
  <c r="K1737" i="2"/>
  <c r="K1738" i="2"/>
  <c r="K1739" i="2"/>
  <c r="K1740" i="2"/>
  <c r="K1741" i="2"/>
  <c r="K1742" i="2"/>
  <c r="K1743" i="2"/>
  <c r="K1744" i="2"/>
  <c r="K1745" i="2"/>
  <c r="K1746" i="2"/>
  <c r="K1747" i="2"/>
  <c r="K1748" i="2"/>
  <c r="K1749" i="2"/>
  <c r="K1750" i="2"/>
  <c r="K1751" i="2"/>
  <c r="K1752" i="2"/>
  <c r="K1753" i="2"/>
  <c r="K1754" i="2"/>
  <c r="K1755" i="2"/>
  <c r="K1756" i="2"/>
  <c r="K1757" i="2"/>
  <c r="K1758" i="2"/>
  <c r="K1759" i="2"/>
  <c r="K1760" i="2"/>
  <c r="K1761" i="2"/>
  <c r="K1762" i="2"/>
  <c r="K1763" i="2"/>
  <c r="K1764" i="2"/>
  <c r="K1765" i="2"/>
  <c r="K1766" i="2"/>
  <c r="K1767" i="2"/>
  <c r="K1768" i="2"/>
  <c r="K1769" i="2"/>
  <c r="K1770" i="2"/>
  <c r="K1771" i="2"/>
  <c r="K1772" i="2"/>
  <c r="K1773" i="2"/>
  <c r="K1774" i="2"/>
  <c r="K1775" i="2"/>
  <c r="K1776" i="2"/>
  <c r="K1777" i="2"/>
  <c r="K1778" i="2"/>
  <c r="K1779" i="2"/>
  <c r="K1780" i="2"/>
  <c r="K1781" i="2"/>
  <c r="K1782" i="2"/>
  <c r="K1783" i="2"/>
  <c r="K1784" i="2"/>
  <c r="K1785" i="2"/>
  <c r="K1786" i="2"/>
  <c r="K1787" i="2"/>
  <c r="K1788" i="2"/>
  <c r="K1789" i="2"/>
  <c r="K1790" i="2"/>
  <c r="K1791" i="2"/>
  <c r="K1792" i="2"/>
  <c r="K1793" i="2"/>
  <c r="K1794" i="2"/>
  <c r="K1795" i="2"/>
  <c r="K1796" i="2"/>
  <c r="K1797" i="2"/>
  <c r="K1798" i="2"/>
  <c r="K1799" i="2"/>
  <c r="K1800" i="2"/>
  <c r="K1801" i="2"/>
  <c r="K1802" i="2"/>
  <c r="K1803" i="2"/>
  <c r="K1804" i="2"/>
  <c r="K4" i="2"/>
  <c r="AI109" i="2"/>
  <c r="AJ109" i="2" s="1"/>
  <c r="AK109" i="2" s="1"/>
  <c r="AL109" i="2" s="1"/>
  <c r="G27" i="1"/>
  <c r="AI41" i="2"/>
  <c r="AJ41" i="2" s="1"/>
  <c r="AK41" i="2" s="1"/>
  <c r="AL41" i="2" s="1"/>
  <c r="G16" i="1"/>
  <c r="BE62" i="13" l="1"/>
  <c r="L41" i="2" l="1"/>
  <c r="L109" i="2"/>
  <c r="AI611" i="2"/>
  <c r="AJ611" i="2" s="1"/>
  <c r="AK611" i="2" s="1"/>
  <c r="AL611" i="2" s="1"/>
  <c r="AI1045" i="2"/>
  <c r="AJ1045" i="2" s="1"/>
  <c r="AK1045" i="2" s="1"/>
  <c r="AL1045" i="2" s="1"/>
  <c r="AI1046" i="2"/>
  <c r="AJ1046" i="2" s="1"/>
  <c r="AK1046" i="2" s="1"/>
  <c r="AL1046" i="2" s="1"/>
  <c r="AI1385" i="2"/>
  <c r="AJ1385" i="2" s="1"/>
  <c r="AK1385" i="2" s="1"/>
  <c r="AL1385" i="2" s="1"/>
  <c r="AI1493" i="2"/>
  <c r="AJ1493" i="2" s="1"/>
  <c r="AK1493" i="2" s="1"/>
  <c r="AL1493" i="2" s="1"/>
  <c r="AI1586" i="2"/>
  <c r="AJ1586" i="2" s="1"/>
  <c r="AK1586" i="2" s="1"/>
  <c r="AL1586" i="2" s="1"/>
  <c r="AI1587" i="2"/>
  <c r="AJ1587" i="2" s="1"/>
  <c r="AK1587" i="2" s="1"/>
  <c r="AL1587" i="2" s="1"/>
  <c r="AI6" i="2"/>
  <c r="AJ6" i="2" s="1"/>
  <c r="AK6" i="2" s="1"/>
  <c r="AL6" i="2" s="1"/>
  <c r="AI5" i="2"/>
  <c r="AJ5" i="2" s="1"/>
  <c r="AK5" i="2" s="1"/>
  <c r="AL5" i="2" s="1"/>
  <c r="G1804" i="2"/>
  <c r="F1804" i="2"/>
  <c r="J1804" i="2" s="1"/>
  <c r="G1803" i="2"/>
  <c r="F1803" i="2"/>
  <c r="J1803" i="2" s="1"/>
  <c r="G1802" i="2"/>
  <c r="F1802" i="2"/>
  <c r="J1802" i="2" s="1"/>
  <c r="G1801" i="2"/>
  <c r="F1801" i="2"/>
  <c r="J1801" i="2" s="1"/>
  <c r="G1800" i="2"/>
  <c r="F1800" i="2"/>
  <c r="J1800" i="2" s="1"/>
  <c r="G1799" i="2"/>
  <c r="F1799" i="2"/>
  <c r="J1799" i="2" s="1"/>
  <c r="G1798" i="2"/>
  <c r="F1798" i="2"/>
  <c r="J1798" i="2" s="1"/>
  <c r="G1797" i="2"/>
  <c r="F1797" i="2"/>
  <c r="J1797" i="2" s="1"/>
  <c r="G1796" i="2"/>
  <c r="F1796" i="2"/>
  <c r="J1796" i="2" s="1"/>
  <c r="G1795" i="2"/>
  <c r="F1795" i="2"/>
  <c r="J1795" i="2" s="1"/>
  <c r="G1794" i="2"/>
  <c r="F1794" i="2"/>
  <c r="J1794" i="2" s="1"/>
  <c r="G1793" i="2"/>
  <c r="F1793" i="2"/>
  <c r="J1793" i="2" s="1"/>
  <c r="G1792" i="2"/>
  <c r="F1792" i="2"/>
  <c r="J1792" i="2" s="1"/>
  <c r="G1791" i="2"/>
  <c r="F1791" i="2"/>
  <c r="J1791" i="2" s="1"/>
  <c r="G1790" i="2"/>
  <c r="F1790" i="2"/>
  <c r="J1790" i="2" s="1"/>
  <c r="G1789" i="2"/>
  <c r="F1789" i="2"/>
  <c r="J1789" i="2" s="1"/>
  <c r="G1788" i="2"/>
  <c r="F1788" i="2"/>
  <c r="J1788" i="2" s="1"/>
  <c r="G1787" i="2"/>
  <c r="F1787" i="2"/>
  <c r="J1787" i="2" s="1"/>
  <c r="G1786" i="2"/>
  <c r="F1786" i="2"/>
  <c r="J1786" i="2" s="1"/>
  <c r="G1785" i="2"/>
  <c r="F1785" i="2"/>
  <c r="J1785" i="2" s="1"/>
  <c r="G1784" i="2"/>
  <c r="F1784" i="2"/>
  <c r="J1784" i="2" s="1"/>
  <c r="G1783" i="2"/>
  <c r="F1783" i="2"/>
  <c r="J1783" i="2" s="1"/>
  <c r="G1782" i="2"/>
  <c r="F1782" i="2"/>
  <c r="J1782" i="2" s="1"/>
  <c r="G1781" i="2"/>
  <c r="F1781" i="2"/>
  <c r="J1781" i="2" s="1"/>
  <c r="G1780" i="2"/>
  <c r="F1780" i="2"/>
  <c r="J1780" i="2" s="1"/>
  <c r="G1779" i="2"/>
  <c r="F1779" i="2"/>
  <c r="J1779" i="2" s="1"/>
  <c r="G1778" i="2"/>
  <c r="F1778" i="2"/>
  <c r="J1778" i="2" s="1"/>
  <c r="G1777" i="2"/>
  <c r="F1777" i="2"/>
  <c r="J1777" i="2" s="1"/>
  <c r="G1776" i="2"/>
  <c r="F1776" i="2"/>
  <c r="J1776" i="2" s="1"/>
  <c r="G1775" i="2"/>
  <c r="F1775" i="2"/>
  <c r="J1775" i="2" s="1"/>
  <c r="G1774" i="2"/>
  <c r="F1774" i="2"/>
  <c r="J1774" i="2" s="1"/>
  <c r="G1773" i="2"/>
  <c r="F1773" i="2"/>
  <c r="J1773" i="2" s="1"/>
  <c r="G1772" i="2"/>
  <c r="F1772" i="2"/>
  <c r="J1772" i="2" s="1"/>
  <c r="G1771" i="2"/>
  <c r="F1771" i="2"/>
  <c r="J1771" i="2" s="1"/>
  <c r="G1770" i="2"/>
  <c r="F1770" i="2"/>
  <c r="J1770" i="2" s="1"/>
  <c r="G1769" i="2"/>
  <c r="F1769" i="2"/>
  <c r="J1769" i="2" s="1"/>
  <c r="G1768" i="2"/>
  <c r="F1768" i="2"/>
  <c r="J1768" i="2" s="1"/>
  <c r="G1767" i="2"/>
  <c r="F1767" i="2"/>
  <c r="J1767" i="2" s="1"/>
  <c r="G1766" i="2"/>
  <c r="F1766" i="2"/>
  <c r="J1766" i="2" s="1"/>
  <c r="G1765" i="2"/>
  <c r="F1765" i="2"/>
  <c r="J1765" i="2" s="1"/>
  <c r="G1764" i="2"/>
  <c r="F1764" i="2"/>
  <c r="J1764" i="2" s="1"/>
  <c r="G1763" i="2"/>
  <c r="F1763" i="2"/>
  <c r="J1763" i="2" s="1"/>
  <c r="G1762" i="2"/>
  <c r="F1762" i="2"/>
  <c r="J1762" i="2" s="1"/>
  <c r="G1761" i="2"/>
  <c r="F1761" i="2"/>
  <c r="J1761" i="2" s="1"/>
  <c r="G1760" i="2"/>
  <c r="F1760" i="2"/>
  <c r="J1760" i="2" s="1"/>
  <c r="G1759" i="2"/>
  <c r="F1759" i="2"/>
  <c r="J1759" i="2" s="1"/>
  <c r="G1758" i="2"/>
  <c r="F1758" i="2"/>
  <c r="J1758" i="2" s="1"/>
  <c r="G1757" i="2"/>
  <c r="F1757" i="2"/>
  <c r="J1757" i="2" s="1"/>
  <c r="G1756" i="2"/>
  <c r="F1756" i="2"/>
  <c r="J1756" i="2" s="1"/>
  <c r="G1755" i="2"/>
  <c r="F1755" i="2"/>
  <c r="J1755" i="2" s="1"/>
  <c r="G1754" i="2"/>
  <c r="F1754" i="2"/>
  <c r="J1754" i="2" s="1"/>
  <c r="G1753" i="2"/>
  <c r="F1753" i="2"/>
  <c r="J1753" i="2" s="1"/>
  <c r="G1752" i="2"/>
  <c r="F1752" i="2"/>
  <c r="J1752" i="2" s="1"/>
  <c r="G1751" i="2"/>
  <c r="F1751" i="2"/>
  <c r="J1751" i="2" s="1"/>
  <c r="G1750" i="2"/>
  <c r="F1750" i="2"/>
  <c r="J1750" i="2" s="1"/>
  <c r="G1749" i="2"/>
  <c r="F1749" i="2"/>
  <c r="J1749" i="2" s="1"/>
  <c r="G1748" i="2"/>
  <c r="F1748" i="2"/>
  <c r="J1748" i="2" s="1"/>
  <c r="G1747" i="2"/>
  <c r="F1747" i="2"/>
  <c r="J1747" i="2" s="1"/>
  <c r="G1746" i="2"/>
  <c r="F1746" i="2"/>
  <c r="J1746" i="2" s="1"/>
  <c r="G1745" i="2"/>
  <c r="F1745" i="2"/>
  <c r="J1745" i="2" s="1"/>
  <c r="G1744" i="2"/>
  <c r="F1744" i="2"/>
  <c r="J1744" i="2" s="1"/>
  <c r="G1743" i="2"/>
  <c r="F1743" i="2"/>
  <c r="J1743" i="2" s="1"/>
  <c r="G1742" i="2"/>
  <c r="F1742" i="2"/>
  <c r="J1742" i="2" s="1"/>
  <c r="G1741" i="2"/>
  <c r="F1741" i="2"/>
  <c r="J1741" i="2" s="1"/>
  <c r="G1740" i="2"/>
  <c r="F1740" i="2"/>
  <c r="J1740" i="2" s="1"/>
  <c r="G1739" i="2"/>
  <c r="F1739" i="2"/>
  <c r="J1739" i="2" s="1"/>
  <c r="G1738" i="2"/>
  <c r="F1738" i="2"/>
  <c r="J1738" i="2" s="1"/>
  <c r="G1737" i="2"/>
  <c r="F1737" i="2"/>
  <c r="J1737" i="2" s="1"/>
  <c r="G1736" i="2"/>
  <c r="F1736" i="2"/>
  <c r="J1736" i="2" s="1"/>
  <c r="G1735" i="2"/>
  <c r="F1735" i="2"/>
  <c r="J1735" i="2" s="1"/>
  <c r="G1734" i="2"/>
  <c r="F1734" i="2"/>
  <c r="J1734" i="2" s="1"/>
  <c r="G1733" i="2"/>
  <c r="F1733" i="2"/>
  <c r="J1733" i="2" s="1"/>
  <c r="G1732" i="2"/>
  <c r="F1732" i="2"/>
  <c r="J1732" i="2" s="1"/>
  <c r="G1731" i="2"/>
  <c r="F1731" i="2"/>
  <c r="J1731" i="2" s="1"/>
  <c r="G1730" i="2"/>
  <c r="F1730" i="2"/>
  <c r="J1730" i="2" s="1"/>
  <c r="G1729" i="2"/>
  <c r="F1729" i="2"/>
  <c r="J1729" i="2" s="1"/>
  <c r="G1728" i="2"/>
  <c r="F1728" i="2"/>
  <c r="J1728" i="2" s="1"/>
  <c r="G1727" i="2"/>
  <c r="F1727" i="2"/>
  <c r="J1727" i="2" s="1"/>
  <c r="G1726" i="2"/>
  <c r="F1726" i="2"/>
  <c r="J1726" i="2" s="1"/>
  <c r="G1725" i="2"/>
  <c r="F1725" i="2"/>
  <c r="J1725" i="2" s="1"/>
  <c r="G1724" i="2"/>
  <c r="F1724" i="2"/>
  <c r="J1724" i="2" s="1"/>
  <c r="G1723" i="2"/>
  <c r="F1723" i="2"/>
  <c r="J1723" i="2" s="1"/>
  <c r="G1722" i="2"/>
  <c r="F1722" i="2"/>
  <c r="J1722" i="2" s="1"/>
  <c r="G1721" i="2"/>
  <c r="F1721" i="2"/>
  <c r="J1721" i="2" s="1"/>
  <c r="G1720" i="2"/>
  <c r="F1720" i="2"/>
  <c r="J1720" i="2" s="1"/>
  <c r="G1719" i="2"/>
  <c r="F1719" i="2"/>
  <c r="J1719" i="2" s="1"/>
  <c r="G1718" i="2"/>
  <c r="F1718" i="2"/>
  <c r="J1718" i="2" s="1"/>
  <c r="G1717" i="2"/>
  <c r="F1717" i="2"/>
  <c r="J1717" i="2" s="1"/>
  <c r="G1716" i="2"/>
  <c r="F1716" i="2"/>
  <c r="J1716" i="2" s="1"/>
  <c r="G1715" i="2"/>
  <c r="F1715" i="2"/>
  <c r="J1715" i="2" s="1"/>
  <c r="G1714" i="2"/>
  <c r="F1714" i="2"/>
  <c r="J1714" i="2" s="1"/>
  <c r="G1713" i="2"/>
  <c r="F1713" i="2"/>
  <c r="J1713" i="2" s="1"/>
  <c r="G1712" i="2"/>
  <c r="F1712" i="2"/>
  <c r="J1712" i="2" s="1"/>
  <c r="G1711" i="2"/>
  <c r="F1711" i="2"/>
  <c r="J1711" i="2" s="1"/>
  <c r="G1710" i="2"/>
  <c r="F1710" i="2"/>
  <c r="J1710" i="2" s="1"/>
  <c r="G1709" i="2"/>
  <c r="F1709" i="2"/>
  <c r="J1709" i="2" s="1"/>
  <c r="G1708" i="2"/>
  <c r="F1708" i="2"/>
  <c r="J1708" i="2" s="1"/>
  <c r="G1707" i="2"/>
  <c r="F1707" i="2"/>
  <c r="J1707" i="2" s="1"/>
  <c r="G1706" i="2"/>
  <c r="F1706" i="2"/>
  <c r="J1706" i="2" s="1"/>
  <c r="G1705" i="2"/>
  <c r="F1705" i="2"/>
  <c r="J1705" i="2" s="1"/>
  <c r="G1704" i="2"/>
  <c r="F1704" i="2"/>
  <c r="J1704" i="2" s="1"/>
  <c r="G1703" i="2"/>
  <c r="F1703" i="2"/>
  <c r="J1703" i="2" s="1"/>
  <c r="G1702" i="2"/>
  <c r="F1702" i="2"/>
  <c r="J1702" i="2" s="1"/>
  <c r="G1701" i="2"/>
  <c r="F1701" i="2"/>
  <c r="J1701" i="2" s="1"/>
  <c r="G1700" i="2"/>
  <c r="F1700" i="2"/>
  <c r="J1700" i="2" s="1"/>
  <c r="G1699" i="2"/>
  <c r="F1699" i="2"/>
  <c r="J1699" i="2" s="1"/>
  <c r="G1698" i="2"/>
  <c r="F1698" i="2"/>
  <c r="J1698" i="2" s="1"/>
  <c r="G1697" i="2"/>
  <c r="F1697" i="2"/>
  <c r="J1697" i="2" s="1"/>
  <c r="G1696" i="2"/>
  <c r="F1696" i="2"/>
  <c r="J1696" i="2" s="1"/>
  <c r="G1695" i="2"/>
  <c r="F1695" i="2"/>
  <c r="J1695" i="2" s="1"/>
  <c r="G1694" i="2"/>
  <c r="F1694" i="2"/>
  <c r="J1694" i="2" s="1"/>
  <c r="G1693" i="2"/>
  <c r="F1693" i="2"/>
  <c r="J1693" i="2" s="1"/>
  <c r="G1692" i="2"/>
  <c r="F1692" i="2"/>
  <c r="J1692" i="2" s="1"/>
  <c r="G1691" i="2"/>
  <c r="F1691" i="2"/>
  <c r="J1691" i="2" s="1"/>
  <c r="G1690" i="2"/>
  <c r="F1690" i="2"/>
  <c r="J1690" i="2" s="1"/>
  <c r="G1689" i="2"/>
  <c r="F1689" i="2"/>
  <c r="J1689" i="2" s="1"/>
  <c r="G1688" i="2"/>
  <c r="F1688" i="2"/>
  <c r="J1688" i="2" s="1"/>
  <c r="G1687" i="2"/>
  <c r="F1687" i="2"/>
  <c r="J1687" i="2" s="1"/>
  <c r="G1686" i="2"/>
  <c r="F1686" i="2"/>
  <c r="J1686" i="2" s="1"/>
  <c r="G1685" i="2"/>
  <c r="F1685" i="2"/>
  <c r="J1685" i="2" s="1"/>
  <c r="G1684" i="2"/>
  <c r="F1684" i="2"/>
  <c r="J1684" i="2" s="1"/>
  <c r="G1683" i="2"/>
  <c r="F1683" i="2"/>
  <c r="J1683" i="2" s="1"/>
  <c r="G1682" i="2"/>
  <c r="F1682" i="2"/>
  <c r="J1682" i="2" s="1"/>
  <c r="G1681" i="2"/>
  <c r="F1681" i="2"/>
  <c r="J1681" i="2" s="1"/>
  <c r="G1680" i="2"/>
  <c r="F1680" i="2"/>
  <c r="J1680" i="2" s="1"/>
  <c r="G1679" i="2"/>
  <c r="F1679" i="2"/>
  <c r="J1679" i="2" s="1"/>
  <c r="G1678" i="2"/>
  <c r="F1678" i="2"/>
  <c r="J1678" i="2" s="1"/>
  <c r="G1677" i="2"/>
  <c r="F1677" i="2"/>
  <c r="J1677" i="2" s="1"/>
  <c r="G1676" i="2"/>
  <c r="F1676" i="2"/>
  <c r="J1676" i="2" s="1"/>
  <c r="G1675" i="2"/>
  <c r="F1675" i="2"/>
  <c r="J1675" i="2" s="1"/>
  <c r="G1674" i="2"/>
  <c r="F1674" i="2"/>
  <c r="J1674" i="2" s="1"/>
  <c r="G1673" i="2"/>
  <c r="F1673" i="2"/>
  <c r="J1673" i="2" s="1"/>
  <c r="G1672" i="2"/>
  <c r="F1672" i="2"/>
  <c r="J1672" i="2" s="1"/>
  <c r="G1671" i="2"/>
  <c r="F1671" i="2"/>
  <c r="J1671" i="2" s="1"/>
  <c r="G1670" i="2"/>
  <c r="F1670" i="2"/>
  <c r="J1670" i="2" s="1"/>
  <c r="G1669" i="2"/>
  <c r="F1669" i="2"/>
  <c r="J1669" i="2" s="1"/>
  <c r="G1668" i="2"/>
  <c r="F1668" i="2"/>
  <c r="J1668" i="2" s="1"/>
  <c r="G1667" i="2"/>
  <c r="F1667" i="2"/>
  <c r="J1667" i="2" s="1"/>
  <c r="G1666" i="2"/>
  <c r="F1666" i="2"/>
  <c r="J1666" i="2" s="1"/>
  <c r="G1665" i="2"/>
  <c r="F1665" i="2"/>
  <c r="J1665" i="2" s="1"/>
  <c r="G1664" i="2"/>
  <c r="F1664" i="2"/>
  <c r="J1664" i="2" s="1"/>
  <c r="G1663" i="2"/>
  <c r="F1663" i="2"/>
  <c r="J1663" i="2" s="1"/>
  <c r="G1662" i="2"/>
  <c r="F1662" i="2"/>
  <c r="J1662" i="2" s="1"/>
  <c r="G1661" i="2"/>
  <c r="F1661" i="2"/>
  <c r="J1661" i="2" s="1"/>
  <c r="G1660" i="2"/>
  <c r="F1660" i="2"/>
  <c r="J1660" i="2" s="1"/>
  <c r="G1659" i="2"/>
  <c r="F1659" i="2"/>
  <c r="J1659" i="2" s="1"/>
  <c r="G1658" i="2"/>
  <c r="F1658" i="2"/>
  <c r="J1658" i="2" s="1"/>
  <c r="G1657" i="2"/>
  <c r="F1657" i="2"/>
  <c r="J1657" i="2" s="1"/>
  <c r="G1656" i="2"/>
  <c r="F1656" i="2"/>
  <c r="J1656" i="2" s="1"/>
  <c r="G1655" i="2"/>
  <c r="F1655" i="2"/>
  <c r="J1655" i="2" s="1"/>
  <c r="G1654" i="2"/>
  <c r="F1654" i="2"/>
  <c r="J1654" i="2" s="1"/>
  <c r="G1653" i="2"/>
  <c r="F1653" i="2"/>
  <c r="J1653" i="2" s="1"/>
  <c r="G1652" i="2"/>
  <c r="F1652" i="2"/>
  <c r="J1652" i="2" s="1"/>
  <c r="G1651" i="2"/>
  <c r="F1651" i="2"/>
  <c r="J1651" i="2" s="1"/>
  <c r="G1650" i="2"/>
  <c r="F1650" i="2"/>
  <c r="J1650" i="2" s="1"/>
  <c r="G1649" i="2"/>
  <c r="F1649" i="2"/>
  <c r="J1649" i="2" s="1"/>
  <c r="G1648" i="2"/>
  <c r="F1648" i="2"/>
  <c r="J1648" i="2" s="1"/>
  <c r="G1647" i="2"/>
  <c r="F1647" i="2"/>
  <c r="J1647" i="2" s="1"/>
  <c r="G1646" i="2"/>
  <c r="F1646" i="2"/>
  <c r="J1646" i="2" s="1"/>
  <c r="G1645" i="2"/>
  <c r="F1645" i="2"/>
  <c r="J1645" i="2" s="1"/>
  <c r="G1644" i="2"/>
  <c r="F1644" i="2"/>
  <c r="J1644" i="2" s="1"/>
  <c r="G1643" i="2"/>
  <c r="F1643" i="2"/>
  <c r="J1643" i="2" s="1"/>
  <c r="G1642" i="2"/>
  <c r="F1642" i="2"/>
  <c r="J1642" i="2" s="1"/>
  <c r="G1641" i="2"/>
  <c r="F1641" i="2"/>
  <c r="J1641" i="2" s="1"/>
  <c r="G1640" i="2"/>
  <c r="F1640" i="2"/>
  <c r="J1640" i="2" s="1"/>
  <c r="G1639" i="2"/>
  <c r="F1639" i="2"/>
  <c r="J1639" i="2" s="1"/>
  <c r="G1638" i="2"/>
  <c r="F1638" i="2"/>
  <c r="J1638" i="2" s="1"/>
  <c r="G1637" i="2"/>
  <c r="F1637" i="2"/>
  <c r="J1637" i="2" s="1"/>
  <c r="G1636" i="2"/>
  <c r="F1636" i="2"/>
  <c r="J1636" i="2" s="1"/>
  <c r="G1635" i="2"/>
  <c r="F1635" i="2"/>
  <c r="J1635" i="2" s="1"/>
  <c r="G1634" i="2"/>
  <c r="F1634" i="2"/>
  <c r="J1634" i="2" s="1"/>
  <c r="G1633" i="2"/>
  <c r="F1633" i="2"/>
  <c r="J1633" i="2" s="1"/>
  <c r="G1632" i="2"/>
  <c r="F1632" i="2"/>
  <c r="J1632" i="2" s="1"/>
  <c r="G1631" i="2"/>
  <c r="F1631" i="2"/>
  <c r="J1631" i="2" s="1"/>
  <c r="G1630" i="2"/>
  <c r="F1630" i="2"/>
  <c r="J1630" i="2" s="1"/>
  <c r="G1629" i="2"/>
  <c r="F1629" i="2"/>
  <c r="J1629" i="2" s="1"/>
  <c r="G1628" i="2"/>
  <c r="F1628" i="2"/>
  <c r="J1628" i="2" s="1"/>
  <c r="G1627" i="2"/>
  <c r="F1627" i="2"/>
  <c r="J1627" i="2" s="1"/>
  <c r="G1626" i="2"/>
  <c r="F1626" i="2"/>
  <c r="J1626" i="2" s="1"/>
  <c r="G1625" i="2"/>
  <c r="F1625" i="2"/>
  <c r="J1625" i="2" s="1"/>
  <c r="G1624" i="2"/>
  <c r="F1624" i="2"/>
  <c r="J1624" i="2" s="1"/>
  <c r="G1623" i="2"/>
  <c r="F1623" i="2"/>
  <c r="J1623" i="2" s="1"/>
  <c r="G1622" i="2"/>
  <c r="F1622" i="2"/>
  <c r="J1622" i="2" s="1"/>
  <c r="G1621" i="2"/>
  <c r="F1621" i="2"/>
  <c r="J1621" i="2" s="1"/>
  <c r="G1620" i="2"/>
  <c r="F1620" i="2"/>
  <c r="J1620" i="2" s="1"/>
  <c r="G1619" i="2"/>
  <c r="F1619" i="2"/>
  <c r="J1619" i="2" s="1"/>
  <c r="G1618" i="2"/>
  <c r="F1618" i="2"/>
  <c r="J1618" i="2" s="1"/>
  <c r="G1617" i="2"/>
  <c r="F1617" i="2"/>
  <c r="J1617" i="2" s="1"/>
  <c r="G1616" i="2"/>
  <c r="F1616" i="2"/>
  <c r="J1616" i="2" s="1"/>
  <c r="G1615" i="2"/>
  <c r="F1615" i="2"/>
  <c r="J1615" i="2" s="1"/>
  <c r="G1614" i="2"/>
  <c r="F1614" i="2"/>
  <c r="J1614" i="2" s="1"/>
  <c r="G1613" i="2"/>
  <c r="F1613" i="2"/>
  <c r="J1613" i="2" s="1"/>
  <c r="G1612" i="2"/>
  <c r="F1612" i="2"/>
  <c r="J1612" i="2" s="1"/>
  <c r="G1611" i="2"/>
  <c r="F1611" i="2"/>
  <c r="J1611" i="2" s="1"/>
  <c r="G1610" i="2"/>
  <c r="F1610" i="2"/>
  <c r="J1610" i="2" s="1"/>
  <c r="G1609" i="2"/>
  <c r="F1609" i="2"/>
  <c r="J1609" i="2" s="1"/>
  <c r="G1608" i="2"/>
  <c r="F1608" i="2"/>
  <c r="J1608" i="2" s="1"/>
  <c r="G1607" i="2"/>
  <c r="F1607" i="2"/>
  <c r="J1607" i="2" s="1"/>
  <c r="G1606" i="2"/>
  <c r="F1606" i="2"/>
  <c r="J1606" i="2" s="1"/>
  <c r="G1605" i="2"/>
  <c r="F1605" i="2"/>
  <c r="J1605" i="2" s="1"/>
  <c r="G1604" i="2"/>
  <c r="F1604" i="2"/>
  <c r="J1604" i="2" s="1"/>
  <c r="G1603" i="2"/>
  <c r="F1603" i="2"/>
  <c r="J1603" i="2" s="1"/>
  <c r="G1602" i="2"/>
  <c r="F1602" i="2"/>
  <c r="J1602" i="2" s="1"/>
  <c r="G1601" i="2"/>
  <c r="F1601" i="2"/>
  <c r="J1601" i="2" s="1"/>
  <c r="G1600" i="2"/>
  <c r="F1600" i="2"/>
  <c r="J1600" i="2" s="1"/>
  <c r="G1599" i="2"/>
  <c r="F1599" i="2"/>
  <c r="J1599" i="2" s="1"/>
  <c r="G1598" i="2"/>
  <c r="F1598" i="2"/>
  <c r="J1598" i="2" s="1"/>
  <c r="G1597" i="2"/>
  <c r="F1597" i="2"/>
  <c r="J1597" i="2" s="1"/>
  <c r="G1596" i="2"/>
  <c r="F1596" i="2"/>
  <c r="J1596" i="2" s="1"/>
  <c r="G1595" i="2"/>
  <c r="F1595" i="2"/>
  <c r="J1595" i="2" s="1"/>
  <c r="G1594" i="2"/>
  <c r="F1594" i="2"/>
  <c r="J1594" i="2" s="1"/>
  <c r="G1593" i="2"/>
  <c r="F1593" i="2"/>
  <c r="J1593" i="2" s="1"/>
  <c r="G1592" i="2"/>
  <c r="F1592" i="2"/>
  <c r="J1592" i="2" s="1"/>
  <c r="G1591" i="2"/>
  <c r="F1591" i="2"/>
  <c r="J1591" i="2" s="1"/>
  <c r="G1590" i="2"/>
  <c r="F1590" i="2"/>
  <c r="J1590" i="2" s="1"/>
  <c r="G1589" i="2"/>
  <c r="F1589" i="2"/>
  <c r="J1589" i="2" s="1"/>
  <c r="G1588" i="2"/>
  <c r="F1588" i="2"/>
  <c r="J1588" i="2" s="1"/>
  <c r="G1587" i="2"/>
  <c r="F1587" i="2"/>
  <c r="J1587" i="2" s="1"/>
  <c r="G1586" i="2"/>
  <c r="F1586" i="2"/>
  <c r="J1586" i="2" s="1"/>
  <c r="G1585" i="2"/>
  <c r="F1585" i="2"/>
  <c r="J1585" i="2" s="1"/>
  <c r="G1584" i="2"/>
  <c r="F1584" i="2"/>
  <c r="J1584" i="2" s="1"/>
  <c r="G1583" i="2"/>
  <c r="F1583" i="2"/>
  <c r="J1583" i="2" s="1"/>
  <c r="G1582" i="2"/>
  <c r="F1582" i="2"/>
  <c r="J1582" i="2" s="1"/>
  <c r="G1581" i="2"/>
  <c r="F1581" i="2"/>
  <c r="J1581" i="2" s="1"/>
  <c r="G1580" i="2"/>
  <c r="F1580" i="2"/>
  <c r="J1580" i="2" s="1"/>
  <c r="G1579" i="2"/>
  <c r="F1579" i="2"/>
  <c r="J1579" i="2" s="1"/>
  <c r="G1578" i="2"/>
  <c r="F1578" i="2"/>
  <c r="J1578" i="2" s="1"/>
  <c r="G1577" i="2"/>
  <c r="F1577" i="2"/>
  <c r="J1577" i="2" s="1"/>
  <c r="G1576" i="2"/>
  <c r="F1576" i="2"/>
  <c r="J1576" i="2" s="1"/>
  <c r="G1575" i="2"/>
  <c r="F1575" i="2"/>
  <c r="J1575" i="2" s="1"/>
  <c r="G1574" i="2"/>
  <c r="F1574" i="2"/>
  <c r="J1574" i="2" s="1"/>
  <c r="G1573" i="2"/>
  <c r="F1573" i="2"/>
  <c r="J1573" i="2" s="1"/>
  <c r="G1572" i="2"/>
  <c r="F1572" i="2"/>
  <c r="J1572" i="2" s="1"/>
  <c r="G1571" i="2"/>
  <c r="F1571" i="2"/>
  <c r="J1571" i="2" s="1"/>
  <c r="G1570" i="2"/>
  <c r="F1570" i="2"/>
  <c r="J1570" i="2" s="1"/>
  <c r="G1569" i="2"/>
  <c r="F1569" i="2"/>
  <c r="J1569" i="2" s="1"/>
  <c r="G1568" i="2"/>
  <c r="F1568" i="2"/>
  <c r="J1568" i="2" s="1"/>
  <c r="G1567" i="2"/>
  <c r="F1567" i="2"/>
  <c r="J1567" i="2" s="1"/>
  <c r="G1566" i="2"/>
  <c r="F1566" i="2"/>
  <c r="J1566" i="2" s="1"/>
  <c r="G1565" i="2"/>
  <c r="F1565" i="2"/>
  <c r="J1565" i="2" s="1"/>
  <c r="G1564" i="2"/>
  <c r="F1564" i="2"/>
  <c r="J1564" i="2" s="1"/>
  <c r="G1563" i="2"/>
  <c r="F1563" i="2"/>
  <c r="J1563" i="2" s="1"/>
  <c r="G1562" i="2"/>
  <c r="F1562" i="2"/>
  <c r="J1562" i="2" s="1"/>
  <c r="G1561" i="2"/>
  <c r="F1561" i="2"/>
  <c r="J1561" i="2" s="1"/>
  <c r="G1560" i="2"/>
  <c r="F1560" i="2"/>
  <c r="J1560" i="2" s="1"/>
  <c r="G1559" i="2"/>
  <c r="F1559" i="2"/>
  <c r="J1559" i="2" s="1"/>
  <c r="G1558" i="2"/>
  <c r="F1558" i="2"/>
  <c r="J1558" i="2" s="1"/>
  <c r="G1557" i="2"/>
  <c r="F1557" i="2"/>
  <c r="J1557" i="2" s="1"/>
  <c r="G1556" i="2"/>
  <c r="F1556" i="2"/>
  <c r="J1556" i="2" s="1"/>
  <c r="G1555" i="2"/>
  <c r="F1555" i="2"/>
  <c r="J1555" i="2" s="1"/>
  <c r="G1554" i="2"/>
  <c r="F1554" i="2"/>
  <c r="J1554" i="2" s="1"/>
  <c r="G1553" i="2"/>
  <c r="F1553" i="2"/>
  <c r="J1553" i="2" s="1"/>
  <c r="G1552" i="2"/>
  <c r="F1552" i="2"/>
  <c r="J1552" i="2" s="1"/>
  <c r="G1551" i="2"/>
  <c r="F1551" i="2"/>
  <c r="J1551" i="2" s="1"/>
  <c r="G1550" i="2"/>
  <c r="F1550" i="2"/>
  <c r="J1550" i="2" s="1"/>
  <c r="G1549" i="2"/>
  <c r="F1549" i="2"/>
  <c r="J1549" i="2" s="1"/>
  <c r="G1548" i="2"/>
  <c r="F1548" i="2"/>
  <c r="J1548" i="2" s="1"/>
  <c r="G1547" i="2"/>
  <c r="F1547" i="2"/>
  <c r="J1547" i="2" s="1"/>
  <c r="G1546" i="2"/>
  <c r="F1546" i="2"/>
  <c r="J1546" i="2" s="1"/>
  <c r="G1545" i="2"/>
  <c r="F1545" i="2"/>
  <c r="J1545" i="2" s="1"/>
  <c r="G1544" i="2"/>
  <c r="F1544" i="2"/>
  <c r="J1544" i="2" s="1"/>
  <c r="G1543" i="2"/>
  <c r="F1543" i="2"/>
  <c r="J1543" i="2" s="1"/>
  <c r="G1542" i="2"/>
  <c r="F1542" i="2"/>
  <c r="J1542" i="2" s="1"/>
  <c r="G1541" i="2"/>
  <c r="F1541" i="2"/>
  <c r="J1541" i="2" s="1"/>
  <c r="G1540" i="2"/>
  <c r="F1540" i="2"/>
  <c r="J1540" i="2" s="1"/>
  <c r="G1539" i="2"/>
  <c r="F1539" i="2"/>
  <c r="J1539" i="2" s="1"/>
  <c r="G1538" i="2"/>
  <c r="F1538" i="2"/>
  <c r="J1538" i="2" s="1"/>
  <c r="G1537" i="2"/>
  <c r="F1537" i="2"/>
  <c r="J1537" i="2" s="1"/>
  <c r="G1536" i="2"/>
  <c r="F1536" i="2"/>
  <c r="J1536" i="2" s="1"/>
  <c r="G1535" i="2"/>
  <c r="F1535" i="2"/>
  <c r="J1535" i="2" s="1"/>
  <c r="G1534" i="2"/>
  <c r="F1534" i="2"/>
  <c r="J1534" i="2" s="1"/>
  <c r="G1533" i="2"/>
  <c r="F1533" i="2"/>
  <c r="J1533" i="2" s="1"/>
  <c r="G1532" i="2"/>
  <c r="F1532" i="2"/>
  <c r="J1532" i="2" s="1"/>
  <c r="G1531" i="2"/>
  <c r="F1531" i="2"/>
  <c r="J1531" i="2" s="1"/>
  <c r="G1530" i="2"/>
  <c r="F1530" i="2"/>
  <c r="J1530" i="2" s="1"/>
  <c r="G1529" i="2"/>
  <c r="F1529" i="2"/>
  <c r="J1529" i="2" s="1"/>
  <c r="G1528" i="2"/>
  <c r="F1528" i="2"/>
  <c r="J1528" i="2" s="1"/>
  <c r="G1527" i="2"/>
  <c r="F1527" i="2"/>
  <c r="J1527" i="2" s="1"/>
  <c r="G1526" i="2"/>
  <c r="F1526" i="2"/>
  <c r="J1526" i="2" s="1"/>
  <c r="G1525" i="2"/>
  <c r="F1525" i="2"/>
  <c r="J1525" i="2" s="1"/>
  <c r="G1524" i="2"/>
  <c r="F1524" i="2"/>
  <c r="J1524" i="2" s="1"/>
  <c r="G1523" i="2"/>
  <c r="F1523" i="2"/>
  <c r="J1523" i="2" s="1"/>
  <c r="G1522" i="2"/>
  <c r="F1522" i="2"/>
  <c r="J1522" i="2" s="1"/>
  <c r="G1521" i="2"/>
  <c r="F1521" i="2"/>
  <c r="J1521" i="2" s="1"/>
  <c r="G1520" i="2"/>
  <c r="F1520" i="2"/>
  <c r="J1520" i="2" s="1"/>
  <c r="G1519" i="2"/>
  <c r="F1519" i="2"/>
  <c r="J1519" i="2" s="1"/>
  <c r="G1518" i="2"/>
  <c r="F1518" i="2"/>
  <c r="J1518" i="2" s="1"/>
  <c r="G1517" i="2"/>
  <c r="F1517" i="2"/>
  <c r="J1517" i="2" s="1"/>
  <c r="G1516" i="2"/>
  <c r="F1516" i="2"/>
  <c r="J1516" i="2" s="1"/>
  <c r="G1515" i="2"/>
  <c r="F1515" i="2"/>
  <c r="J1515" i="2" s="1"/>
  <c r="G1514" i="2"/>
  <c r="F1514" i="2"/>
  <c r="J1514" i="2" s="1"/>
  <c r="G1513" i="2"/>
  <c r="F1513" i="2"/>
  <c r="J1513" i="2" s="1"/>
  <c r="G1512" i="2"/>
  <c r="F1512" i="2"/>
  <c r="J1512" i="2" s="1"/>
  <c r="G1511" i="2"/>
  <c r="F1511" i="2"/>
  <c r="J1511" i="2" s="1"/>
  <c r="G1510" i="2"/>
  <c r="F1510" i="2"/>
  <c r="J1510" i="2" s="1"/>
  <c r="G1509" i="2"/>
  <c r="F1509" i="2"/>
  <c r="J1509" i="2" s="1"/>
  <c r="G1508" i="2"/>
  <c r="F1508" i="2"/>
  <c r="J1508" i="2" s="1"/>
  <c r="G1507" i="2"/>
  <c r="F1507" i="2"/>
  <c r="J1507" i="2" s="1"/>
  <c r="G1506" i="2"/>
  <c r="F1506" i="2"/>
  <c r="J1506" i="2" s="1"/>
  <c r="G1505" i="2"/>
  <c r="F1505" i="2"/>
  <c r="J1505" i="2" s="1"/>
  <c r="G1504" i="2"/>
  <c r="F1504" i="2"/>
  <c r="J1504" i="2" s="1"/>
  <c r="G1503" i="2"/>
  <c r="F1503" i="2"/>
  <c r="J1503" i="2" s="1"/>
  <c r="G1502" i="2"/>
  <c r="F1502" i="2"/>
  <c r="J1502" i="2" s="1"/>
  <c r="G1501" i="2"/>
  <c r="F1501" i="2"/>
  <c r="J1501" i="2" s="1"/>
  <c r="G1500" i="2"/>
  <c r="F1500" i="2"/>
  <c r="J1500" i="2" s="1"/>
  <c r="G1499" i="2"/>
  <c r="F1499" i="2"/>
  <c r="J1499" i="2" s="1"/>
  <c r="G1498" i="2"/>
  <c r="F1498" i="2"/>
  <c r="J1498" i="2" s="1"/>
  <c r="G1497" i="2"/>
  <c r="F1497" i="2"/>
  <c r="J1497" i="2" s="1"/>
  <c r="G1496" i="2"/>
  <c r="F1496" i="2"/>
  <c r="J1496" i="2" s="1"/>
  <c r="G1495" i="2"/>
  <c r="F1495" i="2"/>
  <c r="J1495" i="2" s="1"/>
  <c r="G1494" i="2"/>
  <c r="F1494" i="2"/>
  <c r="J1494" i="2" s="1"/>
  <c r="G1493" i="2"/>
  <c r="F1493" i="2"/>
  <c r="J1493" i="2" s="1"/>
  <c r="G1492" i="2"/>
  <c r="F1492" i="2"/>
  <c r="J1492" i="2" s="1"/>
  <c r="G1491" i="2"/>
  <c r="F1491" i="2"/>
  <c r="J1491" i="2" s="1"/>
  <c r="G1490" i="2"/>
  <c r="F1490" i="2"/>
  <c r="J1490" i="2" s="1"/>
  <c r="G1489" i="2"/>
  <c r="F1489" i="2"/>
  <c r="J1489" i="2" s="1"/>
  <c r="G1488" i="2"/>
  <c r="F1488" i="2"/>
  <c r="J1488" i="2" s="1"/>
  <c r="G1487" i="2"/>
  <c r="F1487" i="2"/>
  <c r="J1487" i="2" s="1"/>
  <c r="G1486" i="2"/>
  <c r="F1486" i="2"/>
  <c r="J1486" i="2" s="1"/>
  <c r="G1485" i="2"/>
  <c r="F1485" i="2"/>
  <c r="J1485" i="2" s="1"/>
  <c r="G1484" i="2"/>
  <c r="F1484" i="2"/>
  <c r="J1484" i="2" s="1"/>
  <c r="G1483" i="2"/>
  <c r="F1483" i="2"/>
  <c r="J1483" i="2" s="1"/>
  <c r="G1482" i="2"/>
  <c r="F1482" i="2"/>
  <c r="J1482" i="2" s="1"/>
  <c r="G1481" i="2"/>
  <c r="F1481" i="2"/>
  <c r="J1481" i="2" s="1"/>
  <c r="G1480" i="2"/>
  <c r="F1480" i="2"/>
  <c r="J1480" i="2" s="1"/>
  <c r="G1479" i="2"/>
  <c r="F1479" i="2"/>
  <c r="J1479" i="2" s="1"/>
  <c r="G1478" i="2"/>
  <c r="F1478" i="2"/>
  <c r="J1478" i="2" s="1"/>
  <c r="G1477" i="2"/>
  <c r="F1477" i="2"/>
  <c r="J1477" i="2" s="1"/>
  <c r="G1476" i="2"/>
  <c r="F1476" i="2"/>
  <c r="J1476" i="2" s="1"/>
  <c r="G1475" i="2"/>
  <c r="F1475" i="2"/>
  <c r="J1475" i="2" s="1"/>
  <c r="G1474" i="2"/>
  <c r="F1474" i="2"/>
  <c r="J1474" i="2" s="1"/>
  <c r="G1473" i="2"/>
  <c r="F1473" i="2"/>
  <c r="J1473" i="2" s="1"/>
  <c r="G1472" i="2"/>
  <c r="F1472" i="2"/>
  <c r="J1472" i="2" s="1"/>
  <c r="G1471" i="2"/>
  <c r="F1471" i="2"/>
  <c r="J1471" i="2" s="1"/>
  <c r="G1470" i="2"/>
  <c r="F1470" i="2"/>
  <c r="J1470" i="2" s="1"/>
  <c r="G1469" i="2"/>
  <c r="F1469" i="2"/>
  <c r="J1469" i="2" s="1"/>
  <c r="G1468" i="2"/>
  <c r="F1468" i="2"/>
  <c r="J1468" i="2" s="1"/>
  <c r="G1467" i="2"/>
  <c r="F1467" i="2"/>
  <c r="J1467" i="2" s="1"/>
  <c r="G1466" i="2"/>
  <c r="F1466" i="2"/>
  <c r="J1466" i="2" s="1"/>
  <c r="G1465" i="2"/>
  <c r="F1465" i="2"/>
  <c r="J1465" i="2" s="1"/>
  <c r="G1464" i="2"/>
  <c r="F1464" i="2"/>
  <c r="J1464" i="2" s="1"/>
  <c r="G1463" i="2"/>
  <c r="F1463" i="2"/>
  <c r="J1463" i="2" s="1"/>
  <c r="G1462" i="2"/>
  <c r="F1462" i="2"/>
  <c r="J1462" i="2" s="1"/>
  <c r="G1461" i="2"/>
  <c r="F1461" i="2"/>
  <c r="J1461" i="2" s="1"/>
  <c r="G1460" i="2"/>
  <c r="F1460" i="2"/>
  <c r="J1460" i="2" s="1"/>
  <c r="G1459" i="2"/>
  <c r="F1459" i="2"/>
  <c r="J1459" i="2" s="1"/>
  <c r="G1458" i="2"/>
  <c r="F1458" i="2"/>
  <c r="J1458" i="2" s="1"/>
  <c r="G1457" i="2"/>
  <c r="F1457" i="2"/>
  <c r="J1457" i="2" s="1"/>
  <c r="G1456" i="2"/>
  <c r="F1456" i="2"/>
  <c r="J1456" i="2" s="1"/>
  <c r="G1455" i="2"/>
  <c r="F1455" i="2"/>
  <c r="J1455" i="2" s="1"/>
  <c r="G1454" i="2"/>
  <c r="F1454" i="2"/>
  <c r="J1454" i="2" s="1"/>
  <c r="G1453" i="2"/>
  <c r="F1453" i="2"/>
  <c r="J1453" i="2" s="1"/>
  <c r="G1452" i="2"/>
  <c r="F1452" i="2"/>
  <c r="J1452" i="2" s="1"/>
  <c r="G1451" i="2"/>
  <c r="F1451" i="2"/>
  <c r="J1451" i="2" s="1"/>
  <c r="G1450" i="2"/>
  <c r="F1450" i="2"/>
  <c r="J1450" i="2" s="1"/>
  <c r="G1449" i="2"/>
  <c r="F1449" i="2"/>
  <c r="J1449" i="2" s="1"/>
  <c r="G1448" i="2"/>
  <c r="F1448" i="2"/>
  <c r="J1448" i="2" s="1"/>
  <c r="G1447" i="2"/>
  <c r="F1447" i="2"/>
  <c r="J1447" i="2" s="1"/>
  <c r="G1446" i="2"/>
  <c r="F1446" i="2"/>
  <c r="J1446" i="2" s="1"/>
  <c r="G1445" i="2"/>
  <c r="F1445" i="2"/>
  <c r="J1445" i="2" s="1"/>
  <c r="G1444" i="2"/>
  <c r="F1444" i="2"/>
  <c r="J1444" i="2" s="1"/>
  <c r="G1443" i="2"/>
  <c r="F1443" i="2"/>
  <c r="J1443" i="2" s="1"/>
  <c r="G1442" i="2"/>
  <c r="F1442" i="2"/>
  <c r="J1442" i="2" s="1"/>
  <c r="G1441" i="2"/>
  <c r="F1441" i="2"/>
  <c r="J1441" i="2" s="1"/>
  <c r="G1440" i="2"/>
  <c r="F1440" i="2"/>
  <c r="J1440" i="2" s="1"/>
  <c r="G1439" i="2"/>
  <c r="F1439" i="2"/>
  <c r="J1439" i="2" s="1"/>
  <c r="G1438" i="2"/>
  <c r="F1438" i="2"/>
  <c r="J1438" i="2" s="1"/>
  <c r="G1437" i="2"/>
  <c r="F1437" i="2"/>
  <c r="J1437" i="2" s="1"/>
  <c r="G1436" i="2"/>
  <c r="F1436" i="2"/>
  <c r="J1436" i="2" s="1"/>
  <c r="G1435" i="2"/>
  <c r="F1435" i="2"/>
  <c r="J1435" i="2" s="1"/>
  <c r="G1434" i="2"/>
  <c r="F1434" i="2"/>
  <c r="J1434" i="2" s="1"/>
  <c r="G1433" i="2"/>
  <c r="F1433" i="2"/>
  <c r="J1433" i="2" s="1"/>
  <c r="G1432" i="2"/>
  <c r="F1432" i="2"/>
  <c r="J1432" i="2" s="1"/>
  <c r="G1431" i="2"/>
  <c r="F1431" i="2"/>
  <c r="J1431" i="2" s="1"/>
  <c r="G1430" i="2"/>
  <c r="F1430" i="2"/>
  <c r="J1430" i="2" s="1"/>
  <c r="G1429" i="2"/>
  <c r="F1429" i="2"/>
  <c r="J1429" i="2" s="1"/>
  <c r="G1428" i="2"/>
  <c r="F1428" i="2"/>
  <c r="J1428" i="2" s="1"/>
  <c r="G1427" i="2"/>
  <c r="F1427" i="2"/>
  <c r="J1427" i="2" s="1"/>
  <c r="G1426" i="2"/>
  <c r="F1426" i="2"/>
  <c r="J1426" i="2" s="1"/>
  <c r="G1425" i="2"/>
  <c r="F1425" i="2"/>
  <c r="J1425" i="2" s="1"/>
  <c r="G1424" i="2"/>
  <c r="F1424" i="2"/>
  <c r="J1424" i="2" s="1"/>
  <c r="G1423" i="2"/>
  <c r="F1423" i="2"/>
  <c r="J1423" i="2" s="1"/>
  <c r="G1422" i="2"/>
  <c r="F1422" i="2"/>
  <c r="J1422" i="2" s="1"/>
  <c r="G1421" i="2"/>
  <c r="F1421" i="2"/>
  <c r="J1421" i="2" s="1"/>
  <c r="G1420" i="2"/>
  <c r="F1420" i="2"/>
  <c r="J1420" i="2" s="1"/>
  <c r="G1419" i="2"/>
  <c r="F1419" i="2"/>
  <c r="J1419" i="2" s="1"/>
  <c r="G1418" i="2"/>
  <c r="F1418" i="2"/>
  <c r="J1418" i="2" s="1"/>
  <c r="G1417" i="2"/>
  <c r="F1417" i="2"/>
  <c r="J1417" i="2" s="1"/>
  <c r="G1416" i="2"/>
  <c r="F1416" i="2"/>
  <c r="J1416" i="2" s="1"/>
  <c r="G1415" i="2"/>
  <c r="F1415" i="2"/>
  <c r="J1415" i="2" s="1"/>
  <c r="G1414" i="2"/>
  <c r="F1414" i="2"/>
  <c r="J1414" i="2" s="1"/>
  <c r="G1413" i="2"/>
  <c r="F1413" i="2"/>
  <c r="J1413" i="2" s="1"/>
  <c r="G1412" i="2"/>
  <c r="F1412" i="2"/>
  <c r="J1412" i="2" s="1"/>
  <c r="G1411" i="2"/>
  <c r="F1411" i="2"/>
  <c r="J1411" i="2" s="1"/>
  <c r="G1410" i="2"/>
  <c r="F1410" i="2"/>
  <c r="J1410" i="2" s="1"/>
  <c r="G1409" i="2"/>
  <c r="F1409" i="2"/>
  <c r="J1409" i="2" s="1"/>
  <c r="G1408" i="2"/>
  <c r="F1408" i="2"/>
  <c r="J1408" i="2" s="1"/>
  <c r="G1407" i="2"/>
  <c r="F1407" i="2"/>
  <c r="J1407" i="2" s="1"/>
  <c r="G1406" i="2"/>
  <c r="F1406" i="2"/>
  <c r="J1406" i="2" s="1"/>
  <c r="G1405" i="2"/>
  <c r="F1405" i="2"/>
  <c r="J1405" i="2" s="1"/>
  <c r="G1404" i="2"/>
  <c r="F1404" i="2"/>
  <c r="J1404" i="2" s="1"/>
  <c r="G1403" i="2"/>
  <c r="F1403" i="2"/>
  <c r="J1403" i="2" s="1"/>
  <c r="G1402" i="2"/>
  <c r="F1402" i="2"/>
  <c r="J1402" i="2" s="1"/>
  <c r="G1401" i="2"/>
  <c r="F1401" i="2"/>
  <c r="J1401" i="2" s="1"/>
  <c r="G1400" i="2"/>
  <c r="F1400" i="2"/>
  <c r="J1400" i="2" s="1"/>
  <c r="G1399" i="2"/>
  <c r="F1399" i="2"/>
  <c r="J1399" i="2" s="1"/>
  <c r="G1398" i="2"/>
  <c r="F1398" i="2"/>
  <c r="J1398" i="2" s="1"/>
  <c r="G1397" i="2"/>
  <c r="F1397" i="2"/>
  <c r="J1397" i="2" s="1"/>
  <c r="G1396" i="2"/>
  <c r="F1396" i="2"/>
  <c r="J1396" i="2" s="1"/>
  <c r="G1395" i="2"/>
  <c r="F1395" i="2"/>
  <c r="J1395" i="2" s="1"/>
  <c r="G1394" i="2"/>
  <c r="F1394" i="2"/>
  <c r="J1394" i="2" s="1"/>
  <c r="G1393" i="2"/>
  <c r="F1393" i="2"/>
  <c r="J1393" i="2" s="1"/>
  <c r="G1392" i="2"/>
  <c r="F1392" i="2"/>
  <c r="J1392" i="2" s="1"/>
  <c r="G1391" i="2"/>
  <c r="F1391" i="2"/>
  <c r="J1391" i="2" s="1"/>
  <c r="G1390" i="2"/>
  <c r="F1390" i="2"/>
  <c r="J1390" i="2" s="1"/>
  <c r="G1389" i="2"/>
  <c r="F1389" i="2"/>
  <c r="J1389" i="2" s="1"/>
  <c r="G1388" i="2"/>
  <c r="F1388" i="2"/>
  <c r="J1388" i="2" s="1"/>
  <c r="G1387" i="2"/>
  <c r="F1387" i="2"/>
  <c r="J1387" i="2" s="1"/>
  <c r="G1386" i="2"/>
  <c r="F1386" i="2"/>
  <c r="J1386" i="2" s="1"/>
  <c r="G1385" i="2"/>
  <c r="F1385" i="2"/>
  <c r="J1385" i="2" s="1"/>
  <c r="G1384" i="2"/>
  <c r="F1384" i="2"/>
  <c r="J1384" i="2" s="1"/>
  <c r="G1383" i="2"/>
  <c r="F1383" i="2"/>
  <c r="J1383" i="2" s="1"/>
  <c r="G1382" i="2"/>
  <c r="F1382" i="2"/>
  <c r="J1382" i="2" s="1"/>
  <c r="G1381" i="2"/>
  <c r="F1381" i="2"/>
  <c r="J1381" i="2" s="1"/>
  <c r="G1380" i="2"/>
  <c r="F1380" i="2"/>
  <c r="J1380" i="2" s="1"/>
  <c r="G1379" i="2"/>
  <c r="F1379" i="2"/>
  <c r="J1379" i="2" s="1"/>
  <c r="G1378" i="2"/>
  <c r="F1378" i="2"/>
  <c r="J1378" i="2" s="1"/>
  <c r="G1377" i="2"/>
  <c r="F1377" i="2"/>
  <c r="J1377" i="2" s="1"/>
  <c r="G1376" i="2"/>
  <c r="F1376" i="2"/>
  <c r="J1376" i="2" s="1"/>
  <c r="G1375" i="2"/>
  <c r="F1375" i="2"/>
  <c r="J1375" i="2" s="1"/>
  <c r="G1374" i="2"/>
  <c r="F1374" i="2"/>
  <c r="J1374" i="2" s="1"/>
  <c r="G1373" i="2"/>
  <c r="F1373" i="2"/>
  <c r="J1373" i="2" s="1"/>
  <c r="G1372" i="2"/>
  <c r="F1372" i="2"/>
  <c r="J1372" i="2" s="1"/>
  <c r="G1371" i="2"/>
  <c r="F1371" i="2"/>
  <c r="J1371" i="2" s="1"/>
  <c r="G1370" i="2"/>
  <c r="F1370" i="2"/>
  <c r="J1370" i="2" s="1"/>
  <c r="G1369" i="2"/>
  <c r="F1369" i="2"/>
  <c r="J1369" i="2" s="1"/>
  <c r="G1368" i="2"/>
  <c r="F1368" i="2"/>
  <c r="J1368" i="2" s="1"/>
  <c r="G1367" i="2"/>
  <c r="F1367" i="2"/>
  <c r="J1367" i="2" s="1"/>
  <c r="G1366" i="2"/>
  <c r="F1366" i="2"/>
  <c r="J1366" i="2" s="1"/>
  <c r="G1365" i="2"/>
  <c r="F1365" i="2"/>
  <c r="J1365" i="2" s="1"/>
  <c r="G1364" i="2"/>
  <c r="F1364" i="2"/>
  <c r="J1364" i="2" s="1"/>
  <c r="G1363" i="2"/>
  <c r="F1363" i="2"/>
  <c r="J1363" i="2" s="1"/>
  <c r="G1362" i="2"/>
  <c r="F1362" i="2"/>
  <c r="J1362" i="2" s="1"/>
  <c r="G1361" i="2"/>
  <c r="F1361" i="2"/>
  <c r="J1361" i="2" s="1"/>
  <c r="G1360" i="2"/>
  <c r="F1360" i="2"/>
  <c r="J1360" i="2" s="1"/>
  <c r="G1359" i="2"/>
  <c r="F1359" i="2"/>
  <c r="J1359" i="2" s="1"/>
  <c r="G1358" i="2"/>
  <c r="F1358" i="2"/>
  <c r="J1358" i="2" s="1"/>
  <c r="G1357" i="2"/>
  <c r="F1357" i="2"/>
  <c r="J1357" i="2" s="1"/>
  <c r="G1356" i="2"/>
  <c r="F1356" i="2"/>
  <c r="J1356" i="2" s="1"/>
  <c r="G1355" i="2"/>
  <c r="F1355" i="2"/>
  <c r="J1355" i="2" s="1"/>
  <c r="G1354" i="2"/>
  <c r="F1354" i="2"/>
  <c r="J1354" i="2" s="1"/>
  <c r="G1353" i="2"/>
  <c r="F1353" i="2"/>
  <c r="J1353" i="2" s="1"/>
  <c r="G1352" i="2"/>
  <c r="F1352" i="2"/>
  <c r="J1352" i="2" s="1"/>
  <c r="G1351" i="2"/>
  <c r="F1351" i="2"/>
  <c r="J1351" i="2" s="1"/>
  <c r="G1350" i="2"/>
  <c r="F1350" i="2"/>
  <c r="J1350" i="2" s="1"/>
  <c r="G1349" i="2"/>
  <c r="F1349" i="2"/>
  <c r="J1349" i="2" s="1"/>
  <c r="G1348" i="2"/>
  <c r="F1348" i="2"/>
  <c r="J1348" i="2" s="1"/>
  <c r="G1347" i="2"/>
  <c r="F1347" i="2"/>
  <c r="J1347" i="2" s="1"/>
  <c r="G1346" i="2"/>
  <c r="F1346" i="2"/>
  <c r="J1346" i="2" s="1"/>
  <c r="G1345" i="2"/>
  <c r="F1345" i="2"/>
  <c r="J1345" i="2" s="1"/>
  <c r="G1344" i="2"/>
  <c r="F1344" i="2"/>
  <c r="J1344" i="2" s="1"/>
  <c r="G1343" i="2"/>
  <c r="F1343" i="2"/>
  <c r="J1343" i="2" s="1"/>
  <c r="G1342" i="2"/>
  <c r="F1342" i="2"/>
  <c r="J1342" i="2" s="1"/>
  <c r="G1341" i="2"/>
  <c r="F1341" i="2"/>
  <c r="J1341" i="2" s="1"/>
  <c r="G1340" i="2"/>
  <c r="F1340" i="2"/>
  <c r="J1340" i="2" s="1"/>
  <c r="G1339" i="2"/>
  <c r="F1339" i="2"/>
  <c r="J1339" i="2" s="1"/>
  <c r="G1338" i="2"/>
  <c r="F1338" i="2"/>
  <c r="J1338" i="2" s="1"/>
  <c r="G1337" i="2"/>
  <c r="F1337" i="2"/>
  <c r="J1337" i="2" s="1"/>
  <c r="G1336" i="2"/>
  <c r="F1336" i="2"/>
  <c r="J1336" i="2" s="1"/>
  <c r="G1335" i="2"/>
  <c r="F1335" i="2"/>
  <c r="J1335" i="2" s="1"/>
  <c r="G1334" i="2"/>
  <c r="F1334" i="2"/>
  <c r="J1334" i="2" s="1"/>
  <c r="G1333" i="2"/>
  <c r="F1333" i="2"/>
  <c r="J1333" i="2" s="1"/>
  <c r="G1332" i="2"/>
  <c r="F1332" i="2"/>
  <c r="J1332" i="2" s="1"/>
  <c r="G1331" i="2"/>
  <c r="F1331" i="2"/>
  <c r="J1331" i="2" s="1"/>
  <c r="G1330" i="2"/>
  <c r="F1330" i="2"/>
  <c r="J1330" i="2" s="1"/>
  <c r="G1329" i="2"/>
  <c r="F1329" i="2"/>
  <c r="J1329" i="2" s="1"/>
  <c r="G1328" i="2"/>
  <c r="F1328" i="2"/>
  <c r="J1328" i="2" s="1"/>
  <c r="G1327" i="2"/>
  <c r="F1327" i="2"/>
  <c r="J1327" i="2" s="1"/>
  <c r="G1326" i="2"/>
  <c r="F1326" i="2"/>
  <c r="J1326" i="2" s="1"/>
  <c r="G1325" i="2"/>
  <c r="F1325" i="2"/>
  <c r="J1325" i="2" s="1"/>
  <c r="G1324" i="2"/>
  <c r="F1324" i="2"/>
  <c r="J1324" i="2" s="1"/>
  <c r="G1323" i="2"/>
  <c r="F1323" i="2"/>
  <c r="J1323" i="2" s="1"/>
  <c r="G1322" i="2"/>
  <c r="F1322" i="2"/>
  <c r="J1322" i="2" s="1"/>
  <c r="G1321" i="2"/>
  <c r="F1321" i="2"/>
  <c r="J1321" i="2" s="1"/>
  <c r="G1320" i="2"/>
  <c r="F1320" i="2"/>
  <c r="J1320" i="2" s="1"/>
  <c r="G1319" i="2"/>
  <c r="F1319" i="2"/>
  <c r="J1319" i="2" s="1"/>
  <c r="G1318" i="2"/>
  <c r="F1318" i="2"/>
  <c r="J1318" i="2" s="1"/>
  <c r="G1317" i="2"/>
  <c r="F1317" i="2"/>
  <c r="J1317" i="2" s="1"/>
  <c r="G1316" i="2"/>
  <c r="F1316" i="2"/>
  <c r="J1316" i="2" s="1"/>
  <c r="G1315" i="2"/>
  <c r="F1315" i="2"/>
  <c r="J1315" i="2" s="1"/>
  <c r="G1314" i="2"/>
  <c r="F1314" i="2"/>
  <c r="J1314" i="2" s="1"/>
  <c r="G1313" i="2"/>
  <c r="F1313" i="2"/>
  <c r="J1313" i="2" s="1"/>
  <c r="G1312" i="2"/>
  <c r="F1312" i="2"/>
  <c r="J1312" i="2" s="1"/>
  <c r="G1311" i="2"/>
  <c r="F1311" i="2"/>
  <c r="J1311" i="2" s="1"/>
  <c r="G1310" i="2"/>
  <c r="F1310" i="2"/>
  <c r="J1310" i="2" s="1"/>
  <c r="G1309" i="2"/>
  <c r="F1309" i="2"/>
  <c r="J1309" i="2" s="1"/>
  <c r="G1308" i="2"/>
  <c r="F1308" i="2"/>
  <c r="J1308" i="2" s="1"/>
  <c r="G1307" i="2"/>
  <c r="F1307" i="2"/>
  <c r="J1307" i="2" s="1"/>
  <c r="G1306" i="2"/>
  <c r="F1306" i="2"/>
  <c r="J1306" i="2" s="1"/>
  <c r="G1305" i="2"/>
  <c r="F1305" i="2"/>
  <c r="J1305" i="2" s="1"/>
  <c r="G1304" i="2"/>
  <c r="F1304" i="2"/>
  <c r="J1304" i="2" s="1"/>
  <c r="G1303" i="2"/>
  <c r="F1303" i="2"/>
  <c r="J1303" i="2" s="1"/>
  <c r="G1302" i="2"/>
  <c r="F1302" i="2"/>
  <c r="J1302" i="2" s="1"/>
  <c r="G1301" i="2"/>
  <c r="F1301" i="2"/>
  <c r="J1301" i="2" s="1"/>
  <c r="G1300" i="2"/>
  <c r="F1300" i="2"/>
  <c r="J1300" i="2" s="1"/>
  <c r="G1299" i="2"/>
  <c r="F1299" i="2"/>
  <c r="J1299" i="2" s="1"/>
  <c r="G1298" i="2"/>
  <c r="F1298" i="2"/>
  <c r="J1298" i="2" s="1"/>
  <c r="G1297" i="2"/>
  <c r="F1297" i="2"/>
  <c r="J1297" i="2" s="1"/>
  <c r="G1296" i="2"/>
  <c r="F1296" i="2"/>
  <c r="J1296" i="2" s="1"/>
  <c r="G1295" i="2"/>
  <c r="F1295" i="2"/>
  <c r="J1295" i="2" s="1"/>
  <c r="G1294" i="2"/>
  <c r="F1294" i="2"/>
  <c r="J1294" i="2" s="1"/>
  <c r="G1293" i="2"/>
  <c r="F1293" i="2"/>
  <c r="J1293" i="2" s="1"/>
  <c r="G1292" i="2"/>
  <c r="F1292" i="2"/>
  <c r="J1292" i="2" s="1"/>
  <c r="G1291" i="2"/>
  <c r="F1291" i="2"/>
  <c r="J1291" i="2" s="1"/>
  <c r="G1290" i="2"/>
  <c r="F1290" i="2"/>
  <c r="J1290" i="2" s="1"/>
  <c r="G1289" i="2"/>
  <c r="F1289" i="2"/>
  <c r="J1289" i="2" s="1"/>
  <c r="G1288" i="2"/>
  <c r="F1288" i="2"/>
  <c r="J1288" i="2" s="1"/>
  <c r="G1287" i="2"/>
  <c r="F1287" i="2"/>
  <c r="J1287" i="2" s="1"/>
  <c r="G1286" i="2"/>
  <c r="F1286" i="2"/>
  <c r="J1286" i="2" s="1"/>
  <c r="G1285" i="2"/>
  <c r="F1285" i="2"/>
  <c r="J1285" i="2" s="1"/>
  <c r="G1284" i="2"/>
  <c r="F1284" i="2"/>
  <c r="J1284" i="2" s="1"/>
  <c r="G1283" i="2"/>
  <c r="F1283" i="2"/>
  <c r="J1283" i="2" s="1"/>
  <c r="G1282" i="2"/>
  <c r="F1282" i="2"/>
  <c r="J1282" i="2" s="1"/>
  <c r="G1281" i="2"/>
  <c r="F1281" i="2"/>
  <c r="J1281" i="2" s="1"/>
  <c r="G1280" i="2"/>
  <c r="F1280" i="2"/>
  <c r="J1280" i="2" s="1"/>
  <c r="G1279" i="2"/>
  <c r="F1279" i="2"/>
  <c r="J1279" i="2" s="1"/>
  <c r="G1278" i="2"/>
  <c r="F1278" i="2"/>
  <c r="J1278" i="2" s="1"/>
  <c r="G1277" i="2"/>
  <c r="F1277" i="2"/>
  <c r="J1277" i="2" s="1"/>
  <c r="G1276" i="2"/>
  <c r="F1276" i="2"/>
  <c r="J1276" i="2" s="1"/>
  <c r="G1275" i="2"/>
  <c r="F1275" i="2"/>
  <c r="J1275" i="2" s="1"/>
  <c r="G1274" i="2"/>
  <c r="F1274" i="2"/>
  <c r="J1274" i="2" s="1"/>
  <c r="G1273" i="2"/>
  <c r="F1273" i="2"/>
  <c r="J1273" i="2" s="1"/>
  <c r="G1272" i="2"/>
  <c r="F1272" i="2"/>
  <c r="J1272" i="2" s="1"/>
  <c r="G1271" i="2"/>
  <c r="F1271" i="2"/>
  <c r="J1271" i="2" s="1"/>
  <c r="G1270" i="2"/>
  <c r="F1270" i="2"/>
  <c r="J1270" i="2" s="1"/>
  <c r="G1269" i="2"/>
  <c r="F1269" i="2"/>
  <c r="J1269" i="2" s="1"/>
  <c r="G1268" i="2"/>
  <c r="F1268" i="2"/>
  <c r="J1268" i="2" s="1"/>
  <c r="G1267" i="2"/>
  <c r="F1267" i="2"/>
  <c r="J1267" i="2" s="1"/>
  <c r="G1266" i="2"/>
  <c r="F1266" i="2"/>
  <c r="J1266" i="2" s="1"/>
  <c r="G1265" i="2"/>
  <c r="F1265" i="2"/>
  <c r="J1265" i="2" s="1"/>
  <c r="G1264" i="2"/>
  <c r="F1264" i="2"/>
  <c r="J1264" i="2" s="1"/>
  <c r="G1263" i="2"/>
  <c r="F1263" i="2"/>
  <c r="J1263" i="2" s="1"/>
  <c r="G1262" i="2"/>
  <c r="F1262" i="2"/>
  <c r="J1262" i="2" s="1"/>
  <c r="G1261" i="2"/>
  <c r="F1261" i="2"/>
  <c r="J1261" i="2" s="1"/>
  <c r="G1260" i="2"/>
  <c r="F1260" i="2"/>
  <c r="J1260" i="2" s="1"/>
  <c r="G1259" i="2"/>
  <c r="F1259" i="2"/>
  <c r="J1259" i="2" s="1"/>
  <c r="G1258" i="2"/>
  <c r="F1258" i="2"/>
  <c r="J1258" i="2" s="1"/>
  <c r="G1257" i="2"/>
  <c r="F1257" i="2"/>
  <c r="J1257" i="2" s="1"/>
  <c r="G1256" i="2"/>
  <c r="F1256" i="2"/>
  <c r="J1256" i="2" s="1"/>
  <c r="G1255" i="2"/>
  <c r="F1255" i="2"/>
  <c r="J1255" i="2" s="1"/>
  <c r="G1254" i="2"/>
  <c r="F1254" i="2"/>
  <c r="J1254" i="2" s="1"/>
  <c r="G1253" i="2"/>
  <c r="F1253" i="2"/>
  <c r="J1253" i="2" s="1"/>
  <c r="G1252" i="2"/>
  <c r="F1252" i="2"/>
  <c r="J1252" i="2" s="1"/>
  <c r="G1251" i="2"/>
  <c r="F1251" i="2"/>
  <c r="J1251" i="2" s="1"/>
  <c r="G1250" i="2"/>
  <c r="F1250" i="2"/>
  <c r="J1250" i="2" s="1"/>
  <c r="G1249" i="2"/>
  <c r="F1249" i="2"/>
  <c r="J1249" i="2" s="1"/>
  <c r="G1248" i="2"/>
  <c r="F1248" i="2"/>
  <c r="J1248" i="2" s="1"/>
  <c r="G1247" i="2"/>
  <c r="F1247" i="2"/>
  <c r="J1247" i="2" s="1"/>
  <c r="G1246" i="2"/>
  <c r="F1246" i="2"/>
  <c r="J1246" i="2" s="1"/>
  <c r="G1245" i="2"/>
  <c r="F1245" i="2"/>
  <c r="J1245" i="2" s="1"/>
  <c r="G1244" i="2"/>
  <c r="F1244" i="2"/>
  <c r="J1244" i="2" s="1"/>
  <c r="G1243" i="2"/>
  <c r="F1243" i="2"/>
  <c r="J1243" i="2" s="1"/>
  <c r="G1242" i="2"/>
  <c r="F1242" i="2"/>
  <c r="J1242" i="2" s="1"/>
  <c r="G1241" i="2"/>
  <c r="F1241" i="2"/>
  <c r="J1241" i="2" s="1"/>
  <c r="G1240" i="2"/>
  <c r="F1240" i="2"/>
  <c r="J1240" i="2" s="1"/>
  <c r="G1239" i="2"/>
  <c r="F1239" i="2"/>
  <c r="J1239" i="2" s="1"/>
  <c r="G1238" i="2"/>
  <c r="F1238" i="2"/>
  <c r="J1238" i="2" s="1"/>
  <c r="G1237" i="2"/>
  <c r="F1237" i="2"/>
  <c r="J1237" i="2" s="1"/>
  <c r="G1236" i="2"/>
  <c r="F1236" i="2"/>
  <c r="J1236" i="2" s="1"/>
  <c r="G1235" i="2"/>
  <c r="F1235" i="2"/>
  <c r="J1235" i="2" s="1"/>
  <c r="G1234" i="2"/>
  <c r="F1234" i="2"/>
  <c r="J1234" i="2" s="1"/>
  <c r="G1233" i="2"/>
  <c r="F1233" i="2"/>
  <c r="J1233" i="2" s="1"/>
  <c r="G1232" i="2"/>
  <c r="F1232" i="2"/>
  <c r="J1232" i="2" s="1"/>
  <c r="G1231" i="2"/>
  <c r="F1231" i="2"/>
  <c r="J1231" i="2" s="1"/>
  <c r="G1230" i="2"/>
  <c r="F1230" i="2"/>
  <c r="J1230" i="2" s="1"/>
  <c r="G1229" i="2"/>
  <c r="F1229" i="2"/>
  <c r="J1229" i="2" s="1"/>
  <c r="G1228" i="2"/>
  <c r="F1228" i="2"/>
  <c r="J1228" i="2" s="1"/>
  <c r="G1227" i="2"/>
  <c r="F1227" i="2"/>
  <c r="J1227" i="2" s="1"/>
  <c r="G1226" i="2"/>
  <c r="F1226" i="2"/>
  <c r="J1226" i="2" s="1"/>
  <c r="G1225" i="2"/>
  <c r="F1225" i="2"/>
  <c r="J1225" i="2" s="1"/>
  <c r="G1224" i="2"/>
  <c r="F1224" i="2"/>
  <c r="J1224" i="2" s="1"/>
  <c r="G1223" i="2"/>
  <c r="F1223" i="2"/>
  <c r="J1223" i="2" s="1"/>
  <c r="G1222" i="2"/>
  <c r="F1222" i="2"/>
  <c r="J1222" i="2" s="1"/>
  <c r="G1221" i="2"/>
  <c r="F1221" i="2"/>
  <c r="J1221" i="2" s="1"/>
  <c r="G1220" i="2"/>
  <c r="F1220" i="2"/>
  <c r="J1220" i="2" s="1"/>
  <c r="G1219" i="2"/>
  <c r="F1219" i="2"/>
  <c r="J1219" i="2" s="1"/>
  <c r="G1218" i="2"/>
  <c r="F1218" i="2"/>
  <c r="J1218" i="2" s="1"/>
  <c r="G1217" i="2"/>
  <c r="F1217" i="2"/>
  <c r="J1217" i="2" s="1"/>
  <c r="G1216" i="2"/>
  <c r="F1216" i="2"/>
  <c r="J1216" i="2" s="1"/>
  <c r="G1215" i="2"/>
  <c r="F1215" i="2"/>
  <c r="J1215" i="2" s="1"/>
  <c r="G1214" i="2"/>
  <c r="F1214" i="2"/>
  <c r="J1214" i="2" s="1"/>
  <c r="G1213" i="2"/>
  <c r="F1213" i="2"/>
  <c r="J1213" i="2" s="1"/>
  <c r="G1212" i="2"/>
  <c r="F1212" i="2"/>
  <c r="J1212" i="2" s="1"/>
  <c r="G1211" i="2"/>
  <c r="F1211" i="2"/>
  <c r="J1211" i="2" s="1"/>
  <c r="G1210" i="2"/>
  <c r="F1210" i="2"/>
  <c r="J1210" i="2" s="1"/>
  <c r="G1209" i="2"/>
  <c r="F1209" i="2"/>
  <c r="J1209" i="2" s="1"/>
  <c r="G1208" i="2"/>
  <c r="F1208" i="2"/>
  <c r="J1208" i="2" s="1"/>
  <c r="G1207" i="2"/>
  <c r="F1207" i="2"/>
  <c r="J1207" i="2" s="1"/>
  <c r="G1206" i="2"/>
  <c r="F1206" i="2"/>
  <c r="J1206" i="2" s="1"/>
  <c r="G1205" i="2"/>
  <c r="F1205" i="2"/>
  <c r="J1205" i="2" s="1"/>
  <c r="G1204" i="2"/>
  <c r="F1204" i="2"/>
  <c r="J1204" i="2" s="1"/>
  <c r="G1203" i="2"/>
  <c r="F1203" i="2"/>
  <c r="J1203" i="2" s="1"/>
  <c r="G1202" i="2"/>
  <c r="F1202" i="2"/>
  <c r="J1202" i="2" s="1"/>
  <c r="G1201" i="2"/>
  <c r="F1201" i="2"/>
  <c r="J1201" i="2" s="1"/>
  <c r="G1200" i="2"/>
  <c r="F1200" i="2"/>
  <c r="J1200" i="2" s="1"/>
  <c r="G1199" i="2"/>
  <c r="F1199" i="2"/>
  <c r="J1199" i="2" s="1"/>
  <c r="G1198" i="2"/>
  <c r="F1198" i="2"/>
  <c r="J1198" i="2" s="1"/>
  <c r="G1197" i="2"/>
  <c r="F1197" i="2"/>
  <c r="J1197" i="2" s="1"/>
  <c r="G1196" i="2"/>
  <c r="F1196" i="2"/>
  <c r="J1196" i="2" s="1"/>
  <c r="G1195" i="2"/>
  <c r="F1195" i="2"/>
  <c r="J1195" i="2" s="1"/>
  <c r="G1194" i="2"/>
  <c r="F1194" i="2"/>
  <c r="J1194" i="2" s="1"/>
  <c r="G1193" i="2"/>
  <c r="F1193" i="2"/>
  <c r="J1193" i="2" s="1"/>
  <c r="G1192" i="2"/>
  <c r="F1192" i="2"/>
  <c r="J1192" i="2" s="1"/>
  <c r="G1191" i="2"/>
  <c r="F1191" i="2"/>
  <c r="J1191" i="2" s="1"/>
  <c r="G1190" i="2"/>
  <c r="F1190" i="2"/>
  <c r="J1190" i="2" s="1"/>
  <c r="G1189" i="2"/>
  <c r="F1189" i="2"/>
  <c r="J1189" i="2" s="1"/>
  <c r="G1188" i="2"/>
  <c r="F1188" i="2"/>
  <c r="J1188" i="2" s="1"/>
  <c r="G1187" i="2"/>
  <c r="F1187" i="2"/>
  <c r="J1187" i="2" s="1"/>
  <c r="G1186" i="2"/>
  <c r="F1186" i="2"/>
  <c r="J1186" i="2" s="1"/>
  <c r="G1185" i="2"/>
  <c r="F1185" i="2"/>
  <c r="J1185" i="2" s="1"/>
  <c r="G1184" i="2"/>
  <c r="F1184" i="2"/>
  <c r="J1184" i="2" s="1"/>
  <c r="G1183" i="2"/>
  <c r="F1183" i="2"/>
  <c r="J1183" i="2" s="1"/>
  <c r="G1182" i="2"/>
  <c r="F1182" i="2"/>
  <c r="J1182" i="2" s="1"/>
  <c r="G1181" i="2"/>
  <c r="F1181" i="2"/>
  <c r="J1181" i="2" s="1"/>
  <c r="G1180" i="2"/>
  <c r="F1180" i="2"/>
  <c r="J1180" i="2" s="1"/>
  <c r="G1179" i="2"/>
  <c r="F1179" i="2"/>
  <c r="J1179" i="2" s="1"/>
  <c r="G1178" i="2"/>
  <c r="F1178" i="2"/>
  <c r="J1178" i="2" s="1"/>
  <c r="G1177" i="2"/>
  <c r="F1177" i="2"/>
  <c r="J1177" i="2" s="1"/>
  <c r="G1176" i="2"/>
  <c r="F1176" i="2"/>
  <c r="J1176" i="2" s="1"/>
  <c r="G1175" i="2"/>
  <c r="F1175" i="2"/>
  <c r="J1175" i="2" s="1"/>
  <c r="G1174" i="2"/>
  <c r="F1174" i="2"/>
  <c r="J1174" i="2" s="1"/>
  <c r="G1173" i="2"/>
  <c r="F1173" i="2"/>
  <c r="J1173" i="2" s="1"/>
  <c r="G1172" i="2"/>
  <c r="F1172" i="2"/>
  <c r="J1172" i="2" s="1"/>
  <c r="G1171" i="2"/>
  <c r="F1171" i="2"/>
  <c r="J1171" i="2" s="1"/>
  <c r="G1170" i="2"/>
  <c r="F1170" i="2"/>
  <c r="J1170" i="2" s="1"/>
  <c r="G1169" i="2"/>
  <c r="F1169" i="2"/>
  <c r="J1169" i="2" s="1"/>
  <c r="G1168" i="2"/>
  <c r="F1168" i="2"/>
  <c r="J1168" i="2" s="1"/>
  <c r="G1167" i="2"/>
  <c r="F1167" i="2"/>
  <c r="J1167" i="2" s="1"/>
  <c r="G1166" i="2"/>
  <c r="F1166" i="2"/>
  <c r="J1166" i="2" s="1"/>
  <c r="G1165" i="2"/>
  <c r="F1165" i="2"/>
  <c r="J1165" i="2" s="1"/>
  <c r="G1164" i="2"/>
  <c r="F1164" i="2"/>
  <c r="J1164" i="2" s="1"/>
  <c r="G1163" i="2"/>
  <c r="F1163" i="2"/>
  <c r="J1163" i="2" s="1"/>
  <c r="G1162" i="2"/>
  <c r="F1162" i="2"/>
  <c r="J1162" i="2" s="1"/>
  <c r="G1161" i="2"/>
  <c r="F1161" i="2"/>
  <c r="J1161" i="2" s="1"/>
  <c r="G1160" i="2"/>
  <c r="F1160" i="2"/>
  <c r="J1160" i="2" s="1"/>
  <c r="G1159" i="2"/>
  <c r="F1159" i="2"/>
  <c r="J1159" i="2" s="1"/>
  <c r="G1158" i="2"/>
  <c r="F1158" i="2"/>
  <c r="J1158" i="2" s="1"/>
  <c r="G1157" i="2"/>
  <c r="F1157" i="2"/>
  <c r="J1157" i="2" s="1"/>
  <c r="G1156" i="2"/>
  <c r="F1156" i="2"/>
  <c r="J1156" i="2" s="1"/>
  <c r="G1155" i="2"/>
  <c r="F1155" i="2"/>
  <c r="J1155" i="2" s="1"/>
  <c r="G1154" i="2"/>
  <c r="F1154" i="2"/>
  <c r="J1154" i="2" s="1"/>
  <c r="G1153" i="2"/>
  <c r="F1153" i="2"/>
  <c r="J1153" i="2" s="1"/>
  <c r="G1152" i="2"/>
  <c r="F1152" i="2"/>
  <c r="J1152" i="2" s="1"/>
  <c r="G1151" i="2"/>
  <c r="F1151" i="2"/>
  <c r="J1151" i="2" s="1"/>
  <c r="G1150" i="2"/>
  <c r="F1150" i="2"/>
  <c r="J1150" i="2" s="1"/>
  <c r="G1149" i="2"/>
  <c r="F1149" i="2"/>
  <c r="J1149" i="2" s="1"/>
  <c r="G1148" i="2"/>
  <c r="F1148" i="2"/>
  <c r="J1148" i="2" s="1"/>
  <c r="G1147" i="2"/>
  <c r="F1147" i="2"/>
  <c r="J1147" i="2" s="1"/>
  <c r="G1146" i="2"/>
  <c r="F1146" i="2"/>
  <c r="J1146" i="2" s="1"/>
  <c r="G1145" i="2"/>
  <c r="F1145" i="2"/>
  <c r="J1145" i="2" s="1"/>
  <c r="G1144" i="2"/>
  <c r="F1144" i="2"/>
  <c r="J1144" i="2" s="1"/>
  <c r="G1143" i="2"/>
  <c r="F1143" i="2"/>
  <c r="J1143" i="2" s="1"/>
  <c r="G1142" i="2"/>
  <c r="F1142" i="2"/>
  <c r="J1142" i="2" s="1"/>
  <c r="G1141" i="2"/>
  <c r="F1141" i="2"/>
  <c r="J1141" i="2" s="1"/>
  <c r="G1140" i="2"/>
  <c r="F1140" i="2"/>
  <c r="J1140" i="2" s="1"/>
  <c r="G1139" i="2"/>
  <c r="F1139" i="2"/>
  <c r="J1139" i="2" s="1"/>
  <c r="G1138" i="2"/>
  <c r="F1138" i="2"/>
  <c r="J1138" i="2" s="1"/>
  <c r="G1137" i="2"/>
  <c r="F1137" i="2"/>
  <c r="J1137" i="2" s="1"/>
  <c r="G1136" i="2"/>
  <c r="F1136" i="2"/>
  <c r="J1136" i="2" s="1"/>
  <c r="G1135" i="2"/>
  <c r="F1135" i="2"/>
  <c r="J1135" i="2" s="1"/>
  <c r="G1134" i="2"/>
  <c r="F1134" i="2"/>
  <c r="J1134" i="2" s="1"/>
  <c r="G1133" i="2"/>
  <c r="F1133" i="2"/>
  <c r="J1133" i="2" s="1"/>
  <c r="G1132" i="2"/>
  <c r="F1132" i="2"/>
  <c r="J1132" i="2" s="1"/>
  <c r="G1131" i="2"/>
  <c r="F1131" i="2"/>
  <c r="J1131" i="2" s="1"/>
  <c r="G1130" i="2"/>
  <c r="F1130" i="2"/>
  <c r="J1130" i="2" s="1"/>
  <c r="G1129" i="2"/>
  <c r="F1129" i="2"/>
  <c r="J1129" i="2" s="1"/>
  <c r="G1128" i="2"/>
  <c r="F1128" i="2"/>
  <c r="J1128" i="2" s="1"/>
  <c r="G1127" i="2"/>
  <c r="F1127" i="2"/>
  <c r="J1127" i="2" s="1"/>
  <c r="G1126" i="2"/>
  <c r="F1126" i="2"/>
  <c r="J1126" i="2" s="1"/>
  <c r="G1125" i="2"/>
  <c r="F1125" i="2"/>
  <c r="J1125" i="2" s="1"/>
  <c r="G1124" i="2"/>
  <c r="F1124" i="2"/>
  <c r="J1124" i="2" s="1"/>
  <c r="G1123" i="2"/>
  <c r="F1123" i="2"/>
  <c r="J1123" i="2" s="1"/>
  <c r="G1122" i="2"/>
  <c r="F1122" i="2"/>
  <c r="J1122" i="2" s="1"/>
  <c r="G1121" i="2"/>
  <c r="F1121" i="2"/>
  <c r="J1121" i="2" s="1"/>
  <c r="G1120" i="2"/>
  <c r="F1120" i="2"/>
  <c r="J1120" i="2" s="1"/>
  <c r="G1119" i="2"/>
  <c r="F1119" i="2"/>
  <c r="J1119" i="2" s="1"/>
  <c r="G1118" i="2"/>
  <c r="F1118" i="2"/>
  <c r="J1118" i="2" s="1"/>
  <c r="G1117" i="2"/>
  <c r="F1117" i="2"/>
  <c r="J1117" i="2" s="1"/>
  <c r="G1116" i="2"/>
  <c r="F1116" i="2"/>
  <c r="J1116" i="2" s="1"/>
  <c r="G1115" i="2"/>
  <c r="F1115" i="2"/>
  <c r="J1115" i="2" s="1"/>
  <c r="G1114" i="2"/>
  <c r="F1114" i="2"/>
  <c r="J1114" i="2" s="1"/>
  <c r="G1113" i="2"/>
  <c r="F1113" i="2"/>
  <c r="J1113" i="2" s="1"/>
  <c r="G1112" i="2"/>
  <c r="F1112" i="2"/>
  <c r="J1112" i="2" s="1"/>
  <c r="G1111" i="2"/>
  <c r="F1111" i="2"/>
  <c r="J1111" i="2" s="1"/>
  <c r="G1110" i="2"/>
  <c r="F1110" i="2"/>
  <c r="J1110" i="2" s="1"/>
  <c r="G1109" i="2"/>
  <c r="F1109" i="2"/>
  <c r="J1109" i="2" s="1"/>
  <c r="G1108" i="2"/>
  <c r="F1108" i="2"/>
  <c r="J1108" i="2" s="1"/>
  <c r="G1107" i="2"/>
  <c r="F1107" i="2"/>
  <c r="J1107" i="2" s="1"/>
  <c r="G1106" i="2"/>
  <c r="F1106" i="2"/>
  <c r="J1106" i="2" s="1"/>
  <c r="G1105" i="2"/>
  <c r="F1105" i="2"/>
  <c r="J1105" i="2" s="1"/>
  <c r="G1104" i="2"/>
  <c r="F1104" i="2"/>
  <c r="J1104" i="2" s="1"/>
  <c r="G1103" i="2"/>
  <c r="F1103" i="2"/>
  <c r="J1103" i="2" s="1"/>
  <c r="G1102" i="2"/>
  <c r="F1102" i="2"/>
  <c r="J1102" i="2" s="1"/>
  <c r="G1101" i="2"/>
  <c r="F1101" i="2"/>
  <c r="J1101" i="2" s="1"/>
  <c r="G1100" i="2"/>
  <c r="F1100" i="2"/>
  <c r="J1100" i="2" s="1"/>
  <c r="G1099" i="2"/>
  <c r="F1099" i="2"/>
  <c r="J1099" i="2" s="1"/>
  <c r="G1098" i="2"/>
  <c r="F1098" i="2"/>
  <c r="J1098" i="2" s="1"/>
  <c r="G1097" i="2"/>
  <c r="F1097" i="2"/>
  <c r="J1097" i="2" s="1"/>
  <c r="G1096" i="2"/>
  <c r="F1096" i="2"/>
  <c r="J1096" i="2" s="1"/>
  <c r="G1095" i="2"/>
  <c r="F1095" i="2"/>
  <c r="J1095" i="2" s="1"/>
  <c r="G1094" i="2"/>
  <c r="F1094" i="2"/>
  <c r="J1094" i="2" s="1"/>
  <c r="G1093" i="2"/>
  <c r="F1093" i="2"/>
  <c r="J1093" i="2" s="1"/>
  <c r="G1092" i="2"/>
  <c r="F1092" i="2"/>
  <c r="J1092" i="2" s="1"/>
  <c r="G1091" i="2"/>
  <c r="F1091" i="2"/>
  <c r="J1091" i="2" s="1"/>
  <c r="G1090" i="2"/>
  <c r="F1090" i="2"/>
  <c r="J1090" i="2" s="1"/>
  <c r="G1089" i="2"/>
  <c r="F1089" i="2"/>
  <c r="J1089" i="2" s="1"/>
  <c r="G1088" i="2"/>
  <c r="F1088" i="2"/>
  <c r="J1088" i="2" s="1"/>
  <c r="G1087" i="2"/>
  <c r="F1087" i="2"/>
  <c r="J1087" i="2" s="1"/>
  <c r="G1086" i="2"/>
  <c r="F1086" i="2"/>
  <c r="J1086" i="2" s="1"/>
  <c r="G1085" i="2"/>
  <c r="F1085" i="2"/>
  <c r="J1085" i="2" s="1"/>
  <c r="G1084" i="2"/>
  <c r="F1084" i="2"/>
  <c r="J1084" i="2" s="1"/>
  <c r="G1083" i="2"/>
  <c r="F1083" i="2"/>
  <c r="J1083" i="2" s="1"/>
  <c r="G1082" i="2"/>
  <c r="F1082" i="2"/>
  <c r="J1082" i="2" s="1"/>
  <c r="G1081" i="2"/>
  <c r="F1081" i="2"/>
  <c r="J1081" i="2" s="1"/>
  <c r="G1080" i="2"/>
  <c r="F1080" i="2"/>
  <c r="J1080" i="2" s="1"/>
  <c r="G1079" i="2"/>
  <c r="F1079" i="2"/>
  <c r="J1079" i="2" s="1"/>
  <c r="G1078" i="2"/>
  <c r="F1078" i="2"/>
  <c r="J1078" i="2" s="1"/>
  <c r="G1077" i="2"/>
  <c r="F1077" i="2"/>
  <c r="J1077" i="2" s="1"/>
  <c r="G1076" i="2"/>
  <c r="F1076" i="2"/>
  <c r="J1076" i="2" s="1"/>
  <c r="G1075" i="2"/>
  <c r="F1075" i="2"/>
  <c r="J1075" i="2" s="1"/>
  <c r="G1074" i="2"/>
  <c r="F1074" i="2"/>
  <c r="J1074" i="2" s="1"/>
  <c r="G1073" i="2"/>
  <c r="F1073" i="2"/>
  <c r="J1073" i="2" s="1"/>
  <c r="G1072" i="2"/>
  <c r="F1072" i="2"/>
  <c r="J1072" i="2" s="1"/>
  <c r="G1071" i="2"/>
  <c r="F1071" i="2"/>
  <c r="J1071" i="2" s="1"/>
  <c r="G1070" i="2"/>
  <c r="F1070" i="2"/>
  <c r="J1070" i="2" s="1"/>
  <c r="G1069" i="2"/>
  <c r="F1069" i="2"/>
  <c r="J1069" i="2" s="1"/>
  <c r="G1068" i="2"/>
  <c r="F1068" i="2"/>
  <c r="J1068" i="2" s="1"/>
  <c r="G1067" i="2"/>
  <c r="F1067" i="2"/>
  <c r="J1067" i="2" s="1"/>
  <c r="G1066" i="2"/>
  <c r="F1066" i="2"/>
  <c r="J1066" i="2" s="1"/>
  <c r="G1065" i="2"/>
  <c r="F1065" i="2"/>
  <c r="J1065" i="2" s="1"/>
  <c r="G1064" i="2"/>
  <c r="F1064" i="2"/>
  <c r="J1064" i="2" s="1"/>
  <c r="G1063" i="2"/>
  <c r="F1063" i="2"/>
  <c r="J1063" i="2" s="1"/>
  <c r="G1062" i="2"/>
  <c r="F1062" i="2"/>
  <c r="J1062" i="2" s="1"/>
  <c r="G1061" i="2"/>
  <c r="F1061" i="2"/>
  <c r="J1061" i="2" s="1"/>
  <c r="G1060" i="2"/>
  <c r="F1060" i="2"/>
  <c r="J1060" i="2" s="1"/>
  <c r="G1059" i="2"/>
  <c r="F1059" i="2"/>
  <c r="J1059" i="2" s="1"/>
  <c r="G1058" i="2"/>
  <c r="F1058" i="2"/>
  <c r="J1058" i="2" s="1"/>
  <c r="G1057" i="2"/>
  <c r="F1057" i="2"/>
  <c r="J1057" i="2" s="1"/>
  <c r="G1056" i="2"/>
  <c r="F1056" i="2"/>
  <c r="J1056" i="2" s="1"/>
  <c r="G1055" i="2"/>
  <c r="F1055" i="2"/>
  <c r="J1055" i="2" s="1"/>
  <c r="G1054" i="2"/>
  <c r="F1054" i="2"/>
  <c r="J1054" i="2" s="1"/>
  <c r="G1053" i="2"/>
  <c r="F1053" i="2"/>
  <c r="J1053" i="2" s="1"/>
  <c r="G1052" i="2"/>
  <c r="F1052" i="2"/>
  <c r="J1052" i="2" s="1"/>
  <c r="G1051" i="2"/>
  <c r="F1051" i="2"/>
  <c r="J1051" i="2" s="1"/>
  <c r="G1050" i="2"/>
  <c r="F1050" i="2"/>
  <c r="J1050" i="2" s="1"/>
  <c r="G1049" i="2"/>
  <c r="F1049" i="2"/>
  <c r="J1049" i="2" s="1"/>
  <c r="G1048" i="2"/>
  <c r="F1048" i="2"/>
  <c r="J1048" i="2" s="1"/>
  <c r="G1047" i="2"/>
  <c r="F1047" i="2"/>
  <c r="J1047" i="2" s="1"/>
  <c r="G1046" i="2"/>
  <c r="F1046" i="2"/>
  <c r="J1046" i="2" s="1"/>
  <c r="G1045" i="2"/>
  <c r="F1045" i="2"/>
  <c r="J1045" i="2" s="1"/>
  <c r="G1044" i="2"/>
  <c r="F1044" i="2"/>
  <c r="J1044" i="2" s="1"/>
  <c r="G1043" i="2"/>
  <c r="F1043" i="2"/>
  <c r="J1043" i="2" s="1"/>
  <c r="G1042" i="2"/>
  <c r="F1042" i="2"/>
  <c r="J1042" i="2" s="1"/>
  <c r="G1041" i="2"/>
  <c r="F1041" i="2"/>
  <c r="J1041" i="2" s="1"/>
  <c r="G1040" i="2"/>
  <c r="F1040" i="2"/>
  <c r="J1040" i="2" s="1"/>
  <c r="G1039" i="2"/>
  <c r="F1039" i="2"/>
  <c r="J1039" i="2" s="1"/>
  <c r="G1038" i="2"/>
  <c r="F1038" i="2"/>
  <c r="J1038" i="2" s="1"/>
  <c r="G1037" i="2"/>
  <c r="F1037" i="2"/>
  <c r="J1037" i="2" s="1"/>
  <c r="G1036" i="2"/>
  <c r="F1036" i="2"/>
  <c r="J1036" i="2" s="1"/>
  <c r="G1035" i="2"/>
  <c r="F1035" i="2"/>
  <c r="J1035" i="2" s="1"/>
  <c r="G1034" i="2"/>
  <c r="F1034" i="2"/>
  <c r="J1034" i="2" s="1"/>
  <c r="G1033" i="2"/>
  <c r="F1033" i="2"/>
  <c r="J1033" i="2" s="1"/>
  <c r="G1032" i="2"/>
  <c r="F1032" i="2"/>
  <c r="J1032" i="2" s="1"/>
  <c r="G1031" i="2"/>
  <c r="F1031" i="2"/>
  <c r="J1031" i="2" s="1"/>
  <c r="G1030" i="2"/>
  <c r="F1030" i="2"/>
  <c r="J1030" i="2" s="1"/>
  <c r="G1029" i="2"/>
  <c r="F1029" i="2"/>
  <c r="J1029" i="2" s="1"/>
  <c r="G1028" i="2"/>
  <c r="F1028" i="2"/>
  <c r="J1028" i="2" s="1"/>
  <c r="G1027" i="2"/>
  <c r="F1027" i="2"/>
  <c r="J1027" i="2" s="1"/>
  <c r="G1026" i="2"/>
  <c r="F1026" i="2"/>
  <c r="J1026" i="2" s="1"/>
  <c r="G1025" i="2"/>
  <c r="F1025" i="2"/>
  <c r="J1025" i="2" s="1"/>
  <c r="G1024" i="2"/>
  <c r="F1024" i="2"/>
  <c r="J1024" i="2" s="1"/>
  <c r="G1023" i="2"/>
  <c r="F1023" i="2"/>
  <c r="J1023" i="2" s="1"/>
  <c r="G1022" i="2"/>
  <c r="F1022" i="2"/>
  <c r="J1022" i="2" s="1"/>
  <c r="G1021" i="2"/>
  <c r="F1021" i="2"/>
  <c r="J1021" i="2" s="1"/>
  <c r="G1020" i="2"/>
  <c r="F1020" i="2"/>
  <c r="J1020" i="2" s="1"/>
  <c r="G1019" i="2"/>
  <c r="F1019" i="2"/>
  <c r="J1019" i="2" s="1"/>
  <c r="G1018" i="2"/>
  <c r="F1018" i="2"/>
  <c r="J1018" i="2" s="1"/>
  <c r="G1017" i="2"/>
  <c r="F1017" i="2"/>
  <c r="J1017" i="2" s="1"/>
  <c r="G1016" i="2"/>
  <c r="F1016" i="2"/>
  <c r="J1016" i="2" s="1"/>
  <c r="G1015" i="2"/>
  <c r="F1015" i="2"/>
  <c r="J1015" i="2" s="1"/>
  <c r="G1014" i="2"/>
  <c r="F1014" i="2"/>
  <c r="J1014" i="2" s="1"/>
  <c r="G1013" i="2"/>
  <c r="F1013" i="2"/>
  <c r="J1013" i="2" s="1"/>
  <c r="G1012" i="2"/>
  <c r="F1012" i="2"/>
  <c r="J1012" i="2" s="1"/>
  <c r="G1011" i="2"/>
  <c r="F1011" i="2"/>
  <c r="J1011" i="2" s="1"/>
  <c r="G1010" i="2"/>
  <c r="F1010" i="2"/>
  <c r="J1010" i="2" s="1"/>
  <c r="G1009" i="2"/>
  <c r="F1009" i="2"/>
  <c r="J1009" i="2" s="1"/>
  <c r="G1008" i="2"/>
  <c r="F1008" i="2"/>
  <c r="J1008" i="2" s="1"/>
  <c r="G1007" i="2"/>
  <c r="F1007" i="2"/>
  <c r="J1007" i="2" s="1"/>
  <c r="G1006" i="2"/>
  <c r="F1006" i="2"/>
  <c r="J1006" i="2" s="1"/>
  <c r="G1005" i="2"/>
  <c r="F1005" i="2"/>
  <c r="J1005" i="2" s="1"/>
  <c r="G1004" i="2"/>
  <c r="F1004" i="2"/>
  <c r="J1004" i="2" s="1"/>
  <c r="G1003" i="2"/>
  <c r="F1003" i="2"/>
  <c r="J1003" i="2" s="1"/>
  <c r="G1002" i="2"/>
  <c r="F1002" i="2"/>
  <c r="J1002" i="2" s="1"/>
  <c r="G1001" i="2"/>
  <c r="F1001" i="2"/>
  <c r="J1001" i="2" s="1"/>
  <c r="G1000" i="2"/>
  <c r="F1000" i="2"/>
  <c r="J1000" i="2" s="1"/>
  <c r="G999" i="2"/>
  <c r="F999" i="2"/>
  <c r="J999" i="2" s="1"/>
  <c r="G998" i="2"/>
  <c r="F998" i="2"/>
  <c r="J998" i="2" s="1"/>
  <c r="G997" i="2"/>
  <c r="F997" i="2"/>
  <c r="J997" i="2" s="1"/>
  <c r="G996" i="2"/>
  <c r="F996" i="2"/>
  <c r="J996" i="2" s="1"/>
  <c r="G995" i="2"/>
  <c r="F995" i="2"/>
  <c r="J995" i="2" s="1"/>
  <c r="G994" i="2"/>
  <c r="F994" i="2"/>
  <c r="J994" i="2" s="1"/>
  <c r="G993" i="2"/>
  <c r="F993" i="2"/>
  <c r="J993" i="2" s="1"/>
  <c r="G992" i="2"/>
  <c r="F992" i="2"/>
  <c r="J992" i="2" s="1"/>
  <c r="G991" i="2"/>
  <c r="F991" i="2"/>
  <c r="J991" i="2" s="1"/>
  <c r="G990" i="2"/>
  <c r="F990" i="2"/>
  <c r="J990" i="2" s="1"/>
  <c r="G989" i="2"/>
  <c r="F989" i="2"/>
  <c r="J989" i="2" s="1"/>
  <c r="G988" i="2"/>
  <c r="F988" i="2"/>
  <c r="J988" i="2" s="1"/>
  <c r="G987" i="2"/>
  <c r="F987" i="2"/>
  <c r="J987" i="2" s="1"/>
  <c r="G986" i="2"/>
  <c r="F986" i="2"/>
  <c r="J986" i="2" s="1"/>
  <c r="G985" i="2"/>
  <c r="F985" i="2"/>
  <c r="J985" i="2" s="1"/>
  <c r="G984" i="2"/>
  <c r="F984" i="2"/>
  <c r="J984" i="2" s="1"/>
  <c r="G983" i="2"/>
  <c r="F983" i="2"/>
  <c r="J983" i="2" s="1"/>
  <c r="G982" i="2"/>
  <c r="F982" i="2"/>
  <c r="J982" i="2" s="1"/>
  <c r="G981" i="2"/>
  <c r="F981" i="2"/>
  <c r="J981" i="2" s="1"/>
  <c r="G980" i="2"/>
  <c r="F980" i="2"/>
  <c r="J980" i="2" s="1"/>
  <c r="G979" i="2"/>
  <c r="F979" i="2"/>
  <c r="J979" i="2" s="1"/>
  <c r="G978" i="2"/>
  <c r="F978" i="2"/>
  <c r="J978" i="2" s="1"/>
  <c r="G977" i="2"/>
  <c r="F977" i="2"/>
  <c r="J977" i="2" s="1"/>
  <c r="G976" i="2"/>
  <c r="F976" i="2"/>
  <c r="J976" i="2" s="1"/>
  <c r="G975" i="2"/>
  <c r="F975" i="2"/>
  <c r="J975" i="2" s="1"/>
  <c r="G974" i="2"/>
  <c r="F974" i="2"/>
  <c r="J974" i="2" s="1"/>
  <c r="G973" i="2"/>
  <c r="F973" i="2"/>
  <c r="J973" i="2" s="1"/>
  <c r="G972" i="2"/>
  <c r="F972" i="2"/>
  <c r="J972" i="2" s="1"/>
  <c r="G971" i="2"/>
  <c r="F971" i="2"/>
  <c r="J971" i="2" s="1"/>
  <c r="G970" i="2"/>
  <c r="F970" i="2"/>
  <c r="J970" i="2" s="1"/>
  <c r="G969" i="2"/>
  <c r="F969" i="2"/>
  <c r="J969" i="2" s="1"/>
  <c r="G968" i="2"/>
  <c r="F968" i="2"/>
  <c r="J968" i="2" s="1"/>
  <c r="G967" i="2"/>
  <c r="F967" i="2"/>
  <c r="J967" i="2" s="1"/>
  <c r="G966" i="2"/>
  <c r="F966" i="2"/>
  <c r="J966" i="2" s="1"/>
  <c r="G965" i="2"/>
  <c r="F965" i="2"/>
  <c r="J965" i="2" s="1"/>
  <c r="G964" i="2"/>
  <c r="F964" i="2"/>
  <c r="J964" i="2" s="1"/>
  <c r="G963" i="2"/>
  <c r="F963" i="2"/>
  <c r="J963" i="2" s="1"/>
  <c r="G962" i="2"/>
  <c r="F962" i="2"/>
  <c r="J962" i="2" s="1"/>
  <c r="G961" i="2"/>
  <c r="F961" i="2"/>
  <c r="J961" i="2" s="1"/>
  <c r="G960" i="2"/>
  <c r="F960" i="2"/>
  <c r="J960" i="2" s="1"/>
  <c r="G959" i="2"/>
  <c r="F959" i="2"/>
  <c r="J959" i="2" s="1"/>
  <c r="G958" i="2"/>
  <c r="F958" i="2"/>
  <c r="J958" i="2" s="1"/>
  <c r="G957" i="2"/>
  <c r="F957" i="2"/>
  <c r="J957" i="2" s="1"/>
  <c r="G956" i="2"/>
  <c r="F956" i="2"/>
  <c r="J956" i="2" s="1"/>
  <c r="G955" i="2"/>
  <c r="F955" i="2"/>
  <c r="J955" i="2" s="1"/>
  <c r="G954" i="2"/>
  <c r="F954" i="2"/>
  <c r="J954" i="2" s="1"/>
  <c r="G953" i="2"/>
  <c r="F953" i="2"/>
  <c r="J953" i="2" s="1"/>
  <c r="G952" i="2"/>
  <c r="F952" i="2"/>
  <c r="J952" i="2" s="1"/>
  <c r="G951" i="2"/>
  <c r="F951" i="2"/>
  <c r="J951" i="2" s="1"/>
  <c r="G950" i="2"/>
  <c r="F950" i="2"/>
  <c r="J950" i="2" s="1"/>
  <c r="G949" i="2"/>
  <c r="F949" i="2"/>
  <c r="J949" i="2" s="1"/>
  <c r="G948" i="2"/>
  <c r="F948" i="2"/>
  <c r="J948" i="2" s="1"/>
  <c r="G947" i="2"/>
  <c r="F947" i="2"/>
  <c r="J947" i="2" s="1"/>
  <c r="G946" i="2"/>
  <c r="F946" i="2"/>
  <c r="J946" i="2" s="1"/>
  <c r="G945" i="2"/>
  <c r="F945" i="2"/>
  <c r="J945" i="2" s="1"/>
  <c r="G944" i="2"/>
  <c r="F944" i="2"/>
  <c r="J944" i="2" s="1"/>
  <c r="G943" i="2"/>
  <c r="F943" i="2"/>
  <c r="J943" i="2" s="1"/>
  <c r="G942" i="2"/>
  <c r="F942" i="2"/>
  <c r="J942" i="2" s="1"/>
  <c r="G941" i="2"/>
  <c r="F941" i="2"/>
  <c r="J941" i="2" s="1"/>
  <c r="G940" i="2"/>
  <c r="F940" i="2"/>
  <c r="J940" i="2" s="1"/>
  <c r="G939" i="2"/>
  <c r="F939" i="2"/>
  <c r="J939" i="2" s="1"/>
  <c r="G938" i="2"/>
  <c r="F938" i="2"/>
  <c r="J938" i="2" s="1"/>
  <c r="G937" i="2"/>
  <c r="F937" i="2"/>
  <c r="J937" i="2" s="1"/>
  <c r="G936" i="2"/>
  <c r="F936" i="2"/>
  <c r="J936" i="2" s="1"/>
  <c r="G935" i="2"/>
  <c r="F935" i="2"/>
  <c r="J935" i="2" s="1"/>
  <c r="G934" i="2"/>
  <c r="F934" i="2"/>
  <c r="J934" i="2" s="1"/>
  <c r="G933" i="2"/>
  <c r="F933" i="2"/>
  <c r="J933" i="2" s="1"/>
  <c r="G932" i="2"/>
  <c r="F932" i="2"/>
  <c r="J932" i="2" s="1"/>
  <c r="G931" i="2"/>
  <c r="F931" i="2"/>
  <c r="J931" i="2" s="1"/>
  <c r="G930" i="2"/>
  <c r="F930" i="2"/>
  <c r="J930" i="2" s="1"/>
  <c r="G929" i="2"/>
  <c r="F929" i="2"/>
  <c r="J929" i="2" s="1"/>
  <c r="G928" i="2"/>
  <c r="F928" i="2"/>
  <c r="J928" i="2" s="1"/>
  <c r="G927" i="2"/>
  <c r="F927" i="2"/>
  <c r="J927" i="2" s="1"/>
  <c r="G926" i="2"/>
  <c r="F926" i="2"/>
  <c r="J926" i="2" s="1"/>
  <c r="G925" i="2"/>
  <c r="F925" i="2"/>
  <c r="J925" i="2" s="1"/>
  <c r="G924" i="2"/>
  <c r="F924" i="2"/>
  <c r="J924" i="2" s="1"/>
  <c r="G923" i="2"/>
  <c r="F923" i="2"/>
  <c r="J923" i="2" s="1"/>
  <c r="G922" i="2"/>
  <c r="F922" i="2"/>
  <c r="J922" i="2" s="1"/>
  <c r="G921" i="2"/>
  <c r="F921" i="2"/>
  <c r="J921" i="2" s="1"/>
  <c r="G920" i="2"/>
  <c r="F920" i="2"/>
  <c r="J920" i="2" s="1"/>
  <c r="G919" i="2"/>
  <c r="F919" i="2"/>
  <c r="J919" i="2" s="1"/>
  <c r="G918" i="2"/>
  <c r="F918" i="2"/>
  <c r="J918" i="2" s="1"/>
  <c r="G917" i="2"/>
  <c r="F917" i="2"/>
  <c r="J917" i="2" s="1"/>
  <c r="G916" i="2"/>
  <c r="F916" i="2"/>
  <c r="J916" i="2" s="1"/>
  <c r="G915" i="2"/>
  <c r="F915" i="2"/>
  <c r="J915" i="2" s="1"/>
  <c r="G914" i="2"/>
  <c r="F914" i="2"/>
  <c r="J914" i="2" s="1"/>
  <c r="G913" i="2"/>
  <c r="F913" i="2"/>
  <c r="J913" i="2" s="1"/>
  <c r="G912" i="2"/>
  <c r="F912" i="2"/>
  <c r="J912" i="2" s="1"/>
  <c r="G911" i="2"/>
  <c r="F911" i="2"/>
  <c r="J911" i="2" s="1"/>
  <c r="G910" i="2"/>
  <c r="F910" i="2"/>
  <c r="J910" i="2" s="1"/>
  <c r="G909" i="2"/>
  <c r="F909" i="2"/>
  <c r="J909" i="2" s="1"/>
  <c r="G908" i="2"/>
  <c r="F908" i="2"/>
  <c r="J908" i="2" s="1"/>
  <c r="G907" i="2"/>
  <c r="F907" i="2"/>
  <c r="J907" i="2" s="1"/>
  <c r="G906" i="2"/>
  <c r="F906" i="2"/>
  <c r="J906" i="2" s="1"/>
  <c r="G905" i="2"/>
  <c r="F905" i="2"/>
  <c r="J905" i="2" s="1"/>
  <c r="G904" i="2"/>
  <c r="F904" i="2"/>
  <c r="J904" i="2" s="1"/>
  <c r="G903" i="2"/>
  <c r="F903" i="2"/>
  <c r="J903" i="2" s="1"/>
  <c r="G902" i="2"/>
  <c r="F902" i="2"/>
  <c r="J902" i="2" s="1"/>
  <c r="G901" i="2"/>
  <c r="F901" i="2"/>
  <c r="J901" i="2" s="1"/>
  <c r="G900" i="2"/>
  <c r="F900" i="2"/>
  <c r="J900" i="2" s="1"/>
  <c r="G899" i="2"/>
  <c r="F899" i="2"/>
  <c r="J899" i="2" s="1"/>
  <c r="G898" i="2"/>
  <c r="F898" i="2"/>
  <c r="J898" i="2" s="1"/>
  <c r="G897" i="2"/>
  <c r="F897" i="2"/>
  <c r="J897" i="2" s="1"/>
  <c r="G896" i="2"/>
  <c r="F896" i="2"/>
  <c r="J896" i="2" s="1"/>
  <c r="G895" i="2"/>
  <c r="F895" i="2"/>
  <c r="J895" i="2" s="1"/>
  <c r="G894" i="2"/>
  <c r="F894" i="2"/>
  <c r="J894" i="2" s="1"/>
  <c r="G893" i="2"/>
  <c r="F893" i="2"/>
  <c r="J893" i="2" s="1"/>
  <c r="G892" i="2"/>
  <c r="F892" i="2"/>
  <c r="J892" i="2" s="1"/>
  <c r="G891" i="2"/>
  <c r="F891" i="2"/>
  <c r="J891" i="2" s="1"/>
  <c r="G890" i="2"/>
  <c r="F890" i="2"/>
  <c r="J890" i="2" s="1"/>
  <c r="G889" i="2"/>
  <c r="F889" i="2"/>
  <c r="J889" i="2" s="1"/>
  <c r="G888" i="2"/>
  <c r="F888" i="2"/>
  <c r="J888" i="2" s="1"/>
  <c r="G887" i="2"/>
  <c r="F887" i="2"/>
  <c r="J887" i="2" s="1"/>
  <c r="G886" i="2"/>
  <c r="F886" i="2"/>
  <c r="J886" i="2" s="1"/>
  <c r="G885" i="2"/>
  <c r="F885" i="2"/>
  <c r="J885" i="2" s="1"/>
  <c r="G884" i="2"/>
  <c r="F884" i="2"/>
  <c r="J884" i="2" s="1"/>
  <c r="G883" i="2"/>
  <c r="F883" i="2"/>
  <c r="J883" i="2" s="1"/>
  <c r="G882" i="2"/>
  <c r="F882" i="2"/>
  <c r="J882" i="2" s="1"/>
  <c r="G881" i="2"/>
  <c r="F881" i="2"/>
  <c r="J881" i="2" s="1"/>
  <c r="G880" i="2"/>
  <c r="F880" i="2"/>
  <c r="J880" i="2" s="1"/>
  <c r="G879" i="2"/>
  <c r="F879" i="2"/>
  <c r="J879" i="2" s="1"/>
  <c r="G878" i="2"/>
  <c r="F878" i="2"/>
  <c r="J878" i="2" s="1"/>
  <c r="G877" i="2"/>
  <c r="F877" i="2"/>
  <c r="J877" i="2" s="1"/>
  <c r="G876" i="2"/>
  <c r="F876" i="2"/>
  <c r="J876" i="2" s="1"/>
  <c r="G875" i="2"/>
  <c r="F875" i="2"/>
  <c r="J875" i="2" s="1"/>
  <c r="G874" i="2"/>
  <c r="F874" i="2"/>
  <c r="J874" i="2" s="1"/>
  <c r="G873" i="2"/>
  <c r="F873" i="2"/>
  <c r="J873" i="2" s="1"/>
  <c r="G872" i="2"/>
  <c r="F872" i="2"/>
  <c r="J872" i="2" s="1"/>
  <c r="G871" i="2"/>
  <c r="F871" i="2"/>
  <c r="J871" i="2" s="1"/>
  <c r="G870" i="2"/>
  <c r="F870" i="2"/>
  <c r="J870" i="2" s="1"/>
  <c r="G869" i="2"/>
  <c r="F869" i="2"/>
  <c r="J869" i="2" s="1"/>
  <c r="G868" i="2"/>
  <c r="F868" i="2"/>
  <c r="J868" i="2" s="1"/>
  <c r="G867" i="2"/>
  <c r="F867" i="2"/>
  <c r="J867" i="2" s="1"/>
  <c r="G866" i="2"/>
  <c r="F866" i="2"/>
  <c r="J866" i="2" s="1"/>
  <c r="G865" i="2"/>
  <c r="F865" i="2"/>
  <c r="J865" i="2" s="1"/>
  <c r="G864" i="2"/>
  <c r="F864" i="2"/>
  <c r="J864" i="2" s="1"/>
  <c r="G863" i="2"/>
  <c r="F863" i="2"/>
  <c r="J863" i="2" s="1"/>
  <c r="G862" i="2"/>
  <c r="F862" i="2"/>
  <c r="J862" i="2" s="1"/>
  <c r="G861" i="2"/>
  <c r="F861" i="2"/>
  <c r="J861" i="2" s="1"/>
  <c r="G860" i="2"/>
  <c r="F860" i="2"/>
  <c r="J860" i="2" s="1"/>
  <c r="G859" i="2"/>
  <c r="F859" i="2"/>
  <c r="J859" i="2" s="1"/>
  <c r="G858" i="2"/>
  <c r="F858" i="2"/>
  <c r="J858" i="2" s="1"/>
  <c r="G857" i="2"/>
  <c r="F857" i="2"/>
  <c r="J857" i="2" s="1"/>
  <c r="G856" i="2"/>
  <c r="F856" i="2"/>
  <c r="J856" i="2" s="1"/>
  <c r="G855" i="2"/>
  <c r="F855" i="2"/>
  <c r="J855" i="2" s="1"/>
  <c r="G854" i="2"/>
  <c r="F854" i="2"/>
  <c r="J854" i="2" s="1"/>
  <c r="G853" i="2"/>
  <c r="F853" i="2"/>
  <c r="J853" i="2" s="1"/>
  <c r="G852" i="2"/>
  <c r="F852" i="2"/>
  <c r="J852" i="2" s="1"/>
  <c r="G851" i="2"/>
  <c r="F851" i="2"/>
  <c r="J851" i="2" s="1"/>
  <c r="G850" i="2"/>
  <c r="F850" i="2"/>
  <c r="J850" i="2" s="1"/>
  <c r="G849" i="2"/>
  <c r="F849" i="2"/>
  <c r="J849" i="2" s="1"/>
  <c r="G848" i="2"/>
  <c r="F848" i="2"/>
  <c r="J848" i="2" s="1"/>
  <c r="G847" i="2"/>
  <c r="F847" i="2"/>
  <c r="J847" i="2" s="1"/>
  <c r="G846" i="2"/>
  <c r="F846" i="2"/>
  <c r="J846" i="2" s="1"/>
  <c r="G845" i="2"/>
  <c r="F845" i="2"/>
  <c r="J845" i="2" s="1"/>
  <c r="G844" i="2"/>
  <c r="F844" i="2"/>
  <c r="J844" i="2" s="1"/>
  <c r="G843" i="2"/>
  <c r="F843" i="2"/>
  <c r="J843" i="2" s="1"/>
  <c r="G842" i="2"/>
  <c r="F842" i="2"/>
  <c r="J842" i="2" s="1"/>
  <c r="G841" i="2"/>
  <c r="F841" i="2"/>
  <c r="J841" i="2" s="1"/>
  <c r="G840" i="2"/>
  <c r="F840" i="2"/>
  <c r="J840" i="2" s="1"/>
  <c r="G839" i="2"/>
  <c r="F839" i="2"/>
  <c r="J839" i="2" s="1"/>
  <c r="G838" i="2"/>
  <c r="F838" i="2"/>
  <c r="J838" i="2" s="1"/>
  <c r="G837" i="2"/>
  <c r="F837" i="2"/>
  <c r="J837" i="2" s="1"/>
  <c r="G836" i="2"/>
  <c r="F836" i="2"/>
  <c r="J836" i="2" s="1"/>
  <c r="G835" i="2"/>
  <c r="F835" i="2"/>
  <c r="J835" i="2" s="1"/>
  <c r="G834" i="2"/>
  <c r="F834" i="2"/>
  <c r="J834" i="2" s="1"/>
  <c r="G833" i="2"/>
  <c r="F833" i="2"/>
  <c r="J833" i="2" s="1"/>
  <c r="G832" i="2"/>
  <c r="F832" i="2"/>
  <c r="J832" i="2" s="1"/>
  <c r="G831" i="2"/>
  <c r="F831" i="2"/>
  <c r="J831" i="2" s="1"/>
  <c r="G830" i="2"/>
  <c r="F830" i="2"/>
  <c r="J830" i="2" s="1"/>
  <c r="G829" i="2"/>
  <c r="F829" i="2"/>
  <c r="J829" i="2" s="1"/>
  <c r="G828" i="2"/>
  <c r="F828" i="2"/>
  <c r="J828" i="2" s="1"/>
  <c r="G827" i="2"/>
  <c r="F827" i="2"/>
  <c r="J827" i="2" s="1"/>
  <c r="G826" i="2"/>
  <c r="F826" i="2"/>
  <c r="J826" i="2" s="1"/>
  <c r="G825" i="2"/>
  <c r="F825" i="2"/>
  <c r="J825" i="2" s="1"/>
  <c r="G824" i="2"/>
  <c r="F824" i="2"/>
  <c r="J824" i="2" s="1"/>
  <c r="G823" i="2"/>
  <c r="F823" i="2"/>
  <c r="J823" i="2" s="1"/>
  <c r="G822" i="2"/>
  <c r="F822" i="2"/>
  <c r="J822" i="2" s="1"/>
  <c r="G821" i="2"/>
  <c r="F821" i="2"/>
  <c r="J821" i="2" s="1"/>
  <c r="G820" i="2"/>
  <c r="F820" i="2"/>
  <c r="J820" i="2" s="1"/>
  <c r="G819" i="2"/>
  <c r="F819" i="2"/>
  <c r="J819" i="2" s="1"/>
  <c r="G818" i="2"/>
  <c r="F818" i="2"/>
  <c r="J818" i="2" s="1"/>
  <c r="G817" i="2"/>
  <c r="F817" i="2"/>
  <c r="J817" i="2" s="1"/>
  <c r="G816" i="2"/>
  <c r="F816" i="2"/>
  <c r="J816" i="2" s="1"/>
  <c r="G815" i="2"/>
  <c r="F815" i="2"/>
  <c r="J815" i="2" s="1"/>
  <c r="G814" i="2"/>
  <c r="F814" i="2"/>
  <c r="J814" i="2" s="1"/>
  <c r="G813" i="2"/>
  <c r="F813" i="2"/>
  <c r="J813" i="2" s="1"/>
  <c r="G812" i="2"/>
  <c r="F812" i="2"/>
  <c r="J812" i="2" s="1"/>
  <c r="G811" i="2"/>
  <c r="F811" i="2"/>
  <c r="J811" i="2" s="1"/>
  <c r="G810" i="2"/>
  <c r="F810" i="2"/>
  <c r="J810" i="2" s="1"/>
  <c r="G809" i="2"/>
  <c r="F809" i="2"/>
  <c r="J809" i="2" s="1"/>
  <c r="G808" i="2"/>
  <c r="F808" i="2"/>
  <c r="J808" i="2" s="1"/>
  <c r="G807" i="2"/>
  <c r="F807" i="2"/>
  <c r="J807" i="2" s="1"/>
  <c r="G806" i="2"/>
  <c r="F806" i="2"/>
  <c r="J806" i="2" s="1"/>
  <c r="G805" i="2"/>
  <c r="F805" i="2"/>
  <c r="J805" i="2" s="1"/>
  <c r="G804" i="2"/>
  <c r="F804" i="2"/>
  <c r="J804" i="2" s="1"/>
  <c r="G803" i="2"/>
  <c r="F803" i="2"/>
  <c r="J803" i="2" s="1"/>
  <c r="G802" i="2"/>
  <c r="F802" i="2"/>
  <c r="J802" i="2" s="1"/>
  <c r="G801" i="2"/>
  <c r="F801" i="2"/>
  <c r="J801" i="2" s="1"/>
  <c r="G800" i="2"/>
  <c r="F800" i="2"/>
  <c r="J800" i="2" s="1"/>
  <c r="G799" i="2"/>
  <c r="F799" i="2"/>
  <c r="J799" i="2" s="1"/>
  <c r="G798" i="2"/>
  <c r="F798" i="2"/>
  <c r="J798" i="2" s="1"/>
  <c r="G797" i="2"/>
  <c r="F797" i="2"/>
  <c r="J797" i="2" s="1"/>
  <c r="G796" i="2"/>
  <c r="F796" i="2"/>
  <c r="J796" i="2" s="1"/>
  <c r="G795" i="2"/>
  <c r="F795" i="2"/>
  <c r="J795" i="2" s="1"/>
  <c r="G794" i="2"/>
  <c r="F794" i="2"/>
  <c r="J794" i="2" s="1"/>
  <c r="G793" i="2"/>
  <c r="F793" i="2"/>
  <c r="J793" i="2" s="1"/>
  <c r="G792" i="2"/>
  <c r="F792" i="2"/>
  <c r="J792" i="2" s="1"/>
  <c r="G791" i="2"/>
  <c r="F791" i="2"/>
  <c r="J791" i="2" s="1"/>
  <c r="G790" i="2"/>
  <c r="F790" i="2"/>
  <c r="J790" i="2" s="1"/>
  <c r="G789" i="2"/>
  <c r="F789" i="2"/>
  <c r="J789" i="2" s="1"/>
  <c r="G788" i="2"/>
  <c r="F788" i="2"/>
  <c r="J788" i="2" s="1"/>
  <c r="G787" i="2"/>
  <c r="F787" i="2"/>
  <c r="J787" i="2" s="1"/>
  <c r="G786" i="2"/>
  <c r="F786" i="2"/>
  <c r="J786" i="2" s="1"/>
  <c r="G785" i="2"/>
  <c r="F785" i="2"/>
  <c r="J785" i="2" s="1"/>
  <c r="G784" i="2"/>
  <c r="F784" i="2"/>
  <c r="J784" i="2" s="1"/>
  <c r="G783" i="2"/>
  <c r="F783" i="2"/>
  <c r="J783" i="2" s="1"/>
  <c r="G782" i="2"/>
  <c r="F782" i="2"/>
  <c r="J782" i="2" s="1"/>
  <c r="G781" i="2"/>
  <c r="F781" i="2"/>
  <c r="J781" i="2" s="1"/>
  <c r="G780" i="2"/>
  <c r="F780" i="2"/>
  <c r="J780" i="2" s="1"/>
  <c r="G779" i="2"/>
  <c r="F779" i="2"/>
  <c r="J779" i="2" s="1"/>
  <c r="G778" i="2"/>
  <c r="F778" i="2"/>
  <c r="J778" i="2" s="1"/>
  <c r="G777" i="2"/>
  <c r="F777" i="2"/>
  <c r="J777" i="2" s="1"/>
  <c r="G776" i="2"/>
  <c r="F776" i="2"/>
  <c r="J776" i="2" s="1"/>
  <c r="G775" i="2"/>
  <c r="F775" i="2"/>
  <c r="J775" i="2" s="1"/>
  <c r="G774" i="2"/>
  <c r="F774" i="2"/>
  <c r="J774" i="2" s="1"/>
  <c r="G773" i="2"/>
  <c r="F773" i="2"/>
  <c r="J773" i="2" s="1"/>
  <c r="G772" i="2"/>
  <c r="F772" i="2"/>
  <c r="J772" i="2" s="1"/>
  <c r="G771" i="2"/>
  <c r="F771" i="2"/>
  <c r="J771" i="2" s="1"/>
  <c r="G770" i="2"/>
  <c r="F770" i="2"/>
  <c r="J770" i="2" s="1"/>
  <c r="G769" i="2"/>
  <c r="F769" i="2"/>
  <c r="J769" i="2" s="1"/>
  <c r="G768" i="2"/>
  <c r="F768" i="2"/>
  <c r="J768" i="2" s="1"/>
  <c r="G767" i="2"/>
  <c r="F767" i="2"/>
  <c r="J767" i="2" s="1"/>
  <c r="G766" i="2"/>
  <c r="F766" i="2"/>
  <c r="J766" i="2" s="1"/>
  <c r="G765" i="2"/>
  <c r="F765" i="2"/>
  <c r="J765" i="2" s="1"/>
  <c r="G764" i="2"/>
  <c r="F764" i="2"/>
  <c r="J764" i="2" s="1"/>
  <c r="G763" i="2"/>
  <c r="F763" i="2"/>
  <c r="J763" i="2" s="1"/>
  <c r="G762" i="2"/>
  <c r="F762" i="2"/>
  <c r="J762" i="2" s="1"/>
  <c r="G761" i="2"/>
  <c r="F761" i="2"/>
  <c r="J761" i="2" s="1"/>
  <c r="G760" i="2"/>
  <c r="F760" i="2"/>
  <c r="J760" i="2" s="1"/>
  <c r="G759" i="2"/>
  <c r="F759" i="2"/>
  <c r="J759" i="2" s="1"/>
  <c r="G758" i="2"/>
  <c r="F758" i="2"/>
  <c r="J758" i="2" s="1"/>
  <c r="G757" i="2"/>
  <c r="F757" i="2"/>
  <c r="J757" i="2" s="1"/>
  <c r="G756" i="2"/>
  <c r="F756" i="2"/>
  <c r="J756" i="2" s="1"/>
  <c r="G755" i="2"/>
  <c r="F755" i="2"/>
  <c r="J755" i="2" s="1"/>
  <c r="G754" i="2"/>
  <c r="F754" i="2"/>
  <c r="J754" i="2" s="1"/>
  <c r="G753" i="2"/>
  <c r="F753" i="2"/>
  <c r="J753" i="2" s="1"/>
  <c r="G752" i="2"/>
  <c r="F752" i="2"/>
  <c r="J752" i="2" s="1"/>
  <c r="G751" i="2"/>
  <c r="F751" i="2"/>
  <c r="J751" i="2" s="1"/>
  <c r="G750" i="2"/>
  <c r="F750" i="2"/>
  <c r="J750" i="2" s="1"/>
  <c r="G749" i="2"/>
  <c r="F749" i="2"/>
  <c r="J749" i="2" s="1"/>
  <c r="G748" i="2"/>
  <c r="F748" i="2"/>
  <c r="J748" i="2" s="1"/>
  <c r="G747" i="2"/>
  <c r="F747" i="2"/>
  <c r="J747" i="2" s="1"/>
  <c r="G746" i="2"/>
  <c r="F746" i="2"/>
  <c r="J746" i="2" s="1"/>
  <c r="G745" i="2"/>
  <c r="F745" i="2"/>
  <c r="J745" i="2" s="1"/>
  <c r="G744" i="2"/>
  <c r="F744" i="2"/>
  <c r="J744" i="2" s="1"/>
  <c r="G743" i="2"/>
  <c r="F743" i="2"/>
  <c r="J743" i="2" s="1"/>
  <c r="G742" i="2"/>
  <c r="F742" i="2"/>
  <c r="J742" i="2" s="1"/>
  <c r="G741" i="2"/>
  <c r="F741" i="2"/>
  <c r="J741" i="2" s="1"/>
  <c r="G740" i="2"/>
  <c r="F740" i="2"/>
  <c r="J740" i="2" s="1"/>
  <c r="G739" i="2"/>
  <c r="F739" i="2"/>
  <c r="J739" i="2" s="1"/>
  <c r="G738" i="2"/>
  <c r="F738" i="2"/>
  <c r="J738" i="2" s="1"/>
  <c r="G737" i="2"/>
  <c r="F737" i="2"/>
  <c r="J737" i="2" s="1"/>
  <c r="G736" i="2"/>
  <c r="F736" i="2"/>
  <c r="J736" i="2" s="1"/>
  <c r="G735" i="2"/>
  <c r="F735" i="2"/>
  <c r="J735" i="2" s="1"/>
  <c r="G734" i="2"/>
  <c r="F734" i="2"/>
  <c r="J734" i="2" s="1"/>
  <c r="G733" i="2"/>
  <c r="F733" i="2"/>
  <c r="J733" i="2" s="1"/>
  <c r="G732" i="2"/>
  <c r="F732" i="2"/>
  <c r="J732" i="2" s="1"/>
  <c r="G731" i="2"/>
  <c r="F731" i="2"/>
  <c r="J731" i="2" s="1"/>
  <c r="G730" i="2"/>
  <c r="F730" i="2"/>
  <c r="J730" i="2" s="1"/>
  <c r="G729" i="2"/>
  <c r="F729" i="2"/>
  <c r="J729" i="2" s="1"/>
  <c r="G728" i="2"/>
  <c r="F728" i="2"/>
  <c r="J728" i="2" s="1"/>
  <c r="G727" i="2"/>
  <c r="F727" i="2"/>
  <c r="J727" i="2" s="1"/>
  <c r="G726" i="2"/>
  <c r="F726" i="2"/>
  <c r="J726" i="2" s="1"/>
  <c r="G725" i="2"/>
  <c r="F725" i="2"/>
  <c r="J725" i="2" s="1"/>
  <c r="G724" i="2"/>
  <c r="F724" i="2"/>
  <c r="J724" i="2" s="1"/>
  <c r="G723" i="2"/>
  <c r="F723" i="2"/>
  <c r="J723" i="2" s="1"/>
  <c r="G722" i="2"/>
  <c r="F722" i="2"/>
  <c r="J722" i="2" s="1"/>
  <c r="G721" i="2"/>
  <c r="F721" i="2"/>
  <c r="J721" i="2" s="1"/>
  <c r="G720" i="2"/>
  <c r="F720" i="2"/>
  <c r="J720" i="2" s="1"/>
  <c r="G719" i="2"/>
  <c r="F719" i="2"/>
  <c r="J719" i="2" s="1"/>
  <c r="G718" i="2"/>
  <c r="F718" i="2"/>
  <c r="J718" i="2" s="1"/>
  <c r="G717" i="2"/>
  <c r="F717" i="2"/>
  <c r="J717" i="2" s="1"/>
  <c r="G716" i="2"/>
  <c r="F716" i="2"/>
  <c r="J716" i="2" s="1"/>
  <c r="G715" i="2"/>
  <c r="F715" i="2"/>
  <c r="J715" i="2" s="1"/>
  <c r="G714" i="2"/>
  <c r="F714" i="2"/>
  <c r="J714" i="2" s="1"/>
  <c r="G713" i="2"/>
  <c r="F713" i="2"/>
  <c r="J713" i="2" s="1"/>
  <c r="G712" i="2"/>
  <c r="F712" i="2"/>
  <c r="J712" i="2" s="1"/>
  <c r="G711" i="2"/>
  <c r="F711" i="2"/>
  <c r="J711" i="2" s="1"/>
  <c r="G710" i="2"/>
  <c r="F710" i="2"/>
  <c r="J710" i="2" s="1"/>
  <c r="G709" i="2"/>
  <c r="F709" i="2"/>
  <c r="J709" i="2" s="1"/>
  <c r="G708" i="2"/>
  <c r="F708" i="2"/>
  <c r="J708" i="2" s="1"/>
  <c r="G707" i="2"/>
  <c r="F707" i="2"/>
  <c r="J707" i="2" s="1"/>
  <c r="G706" i="2"/>
  <c r="F706" i="2"/>
  <c r="J706" i="2" s="1"/>
  <c r="G705" i="2"/>
  <c r="F705" i="2"/>
  <c r="J705" i="2" s="1"/>
  <c r="G704" i="2"/>
  <c r="F704" i="2"/>
  <c r="J704" i="2" s="1"/>
  <c r="G703" i="2"/>
  <c r="F703" i="2"/>
  <c r="J703" i="2" s="1"/>
  <c r="G702" i="2"/>
  <c r="F702" i="2"/>
  <c r="J702" i="2" s="1"/>
  <c r="G701" i="2"/>
  <c r="F701" i="2"/>
  <c r="J701" i="2" s="1"/>
  <c r="G700" i="2"/>
  <c r="F700" i="2"/>
  <c r="J700" i="2" s="1"/>
  <c r="G699" i="2"/>
  <c r="F699" i="2"/>
  <c r="J699" i="2" s="1"/>
  <c r="G698" i="2"/>
  <c r="F698" i="2"/>
  <c r="J698" i="2" s="1"/>
  <c r="G697" i="2"/>
  <c r="F697" i="2"/>
  <c r="J697" i="2" s="1"/>
  <c r="G696" i="2"/>
  <c r="F696" i="2"/>
  <c r="J696" i="2" s="1"/>
  <c r="G695" i="2"/>
  <c r="F695" i="2"/>
  <c r="J695" i="2" s="1"/>
  <c r="G694" i="2"/>
  <c r="F694" i="2"/>
  <c r="J694" i="2" s="1"/>
  <c r="G693" i="2"/>
  <c r="F693" i="2"/>
  <c r="J693" i="2" s="1"/>
  <c r="G692" i="2"/>
  <c r="F692" i="2"/>
  <c r="J692" i="2" s="1"/>
  <c r="G691" i="2"/>
  <c r="F691" i="2"/>
  <c r="J691" i="2" s="1"/>
  <c r="G690" i="2"/>
  <c r="F690" i="2"/>
  <c r="J690" i="2" s="1"/>
  <c r="G689" i="2"/>
  <c r="F689" i="2"/>
  <c r="J689" i="2" s="1"/>
  <c r="G688" i="2"/>
  <c r="F688" i="2"/>
  <c r="J688" i="2" s="1"/>
  <c r="G687" i="2"/>
  <c r="F687" i="2"/>
  <c r="J687" i="2" s="1"/>
  <c r="G686" i="2"/>
  <c r="F686" i="2"/>
  <c r="J686" i="2" s="1"/>
  <c r="G685" i="2"/>
  <c r="F685" i="2"/>
  <c r="J685" i="2" s="1"/>
  <c r="G684" i="2"/>
  <c r="F684" i="2"/>
  <c r="J684" i="2" s="1"/>
  <c r="G683" i="2"/>
  <c r="F683" i="2"/>
  <c r="J683" i="2" s="1"/>
  <c r="G682" i="2"/>
  <c r="F682" i="2"/>
  <c r="J682" i="2" s="1"/>
  <c r="G681" i="2"/>
  <c r="F681" i="2"/>
  <c r="J681" i="2" s="1"/>
  <c r="G680" i="2"/>
  <c r="F680" i="2"/>
  <c r="J680" i="2" s="1"/>
  <c r="G679" i="2"/>
  <c r="F679" i="2"/>
  <c r="J679" i="2" s="1"/>
  <c r="G678" i="2"/>
  <c r="F678" i="2"/>
  <c r="J678" i="2" s="1"/>
  <c r="G677" i="2"/>
  <c r="F677" i="2"/>
  <c r="J677" i="2" s="1"/>
  <c r="G676" i="2"/>
  <c r="F676" i="2"/>
  <c r="J676" i="2" s="1"/>
  <c r="G675" i="2"/>
  <c r="F675" i="2"/>
  <c r="J675" i="2" s="1"/>
  <c r="G674" i="2"/>
  <c r="F674" i="2"/>
  <c r="J674" i="2" s="1"/>
  <c r="G673" i="2"/>
  <c r="F673" i="2"/>
  <c r="J673" i="2" s="1"/>
  <c r="G672" i="2"/>
  <c r="F672" i="2"/>
  <c r="J672" i="2" s="1"/>
  <c r="G671" i="2"/>
  <c r="F671" i="2"/>
  <c r="J671" i="2" s="1"/>
  <c r="G670" i="2"/>
  <c r="F670" i="2"/>
  <c r="J670" i="2" s="1"/>
  <c r="G669" i="2"/>
  <c r="F669" i="2"/>
  <c r="J669" i="2" s="1"/>
  <c r="G668" i="2"/>
  <c r="F668" i="2"/>
  <c r="J668" i="2" s="1"/>
  <c r="G667" i="2"/>
  <c r="F667" i="2"/>
  <c r="J667" i="2" s="1"/>
  <c r="G666" i="2"/>
  <c r="F666" i="2"/>
  <c r="J666" i="2" s="1"/>
  <c r="G665" i="2"/>
  <c r="F665" i="2"/>
  <c r="J665" i="2" s="1"/>
  <c r="G664" i="2"/>
  <c r="F664" i="2"/>
  <c r="J664" i="2" s="1"/>
  <c r="G663" i="2"/>
  <c r="F663" i="2"/>
  <c r="J663" i="2" s="1"/>
  <c r="G662" i="2"/>
  <c r="F662" i="2"/>
  <c r="J662" i="2" s="1"/>
  <c r="G661" i="2"/>
  <c r="F661" i="2"/>
  <c r="J661" i="2" s="1"/>
  <c r="G660" i="2"/>
  <c r="F660" i="2"/>
  <c r="J660" i="2" s="1"/>
  <c r="G659" i="2"/>
  <c r="F659" i="2"/>
  <c r="J659" i="2" s="1"/>
  <c r="G658" i="2"/>
  <c r="F658" i="2"/>
  <c r="J658" i="2" s="1"/>
  <c r="G657" i="2"/>
  <c r="F657" i="2"/>
  <c r="J657" i="2" s="1"/>
  <c r="G656" i="2"/>
  <c r="F656" i="2"/>
  <c r="J656" i="2" s="1"/>
  <c r="G655" i="2"/>
  <c r="F655" i="2"/>
  <c r="J655" i="2" s="1"/>
  <c r="G654" i="2"/>
  <c r="F654" i="2"/>
  <c r="J654" i="2" s="1"/>
  <c r="G653" i="2"/>
  <c r="F653" i="2"/>
  <c r="J653" i="2" s="1"/>
  <c r="G652" i="2"/>
  <c r="F652" i="2"/>
  <c r="J652" i="2" s="1"/>
  <c r="G651" i="2"/>
  <c r="F651" i="2"/>
  <c r="J651" i="2" s="1"/>
  <c r="G650" i="2"/>
  <c r="F650" i="2"/>
  <c r="J650" i="2" s="1"/>
  <c r="G649" i="2"/>
  <c r="F649" i="2"/>
  <c r="J649" i="2" s="1"/>
  <c r="G648" i="2"/>
  <c r="F648" i="2"/>
  <c r="J648" i="2" s="1"/>
  <c r="G647" i="2"/>
  <c r="F647" i="2"/>
  <c r="J647" i="2" s="1"/>
  <c r="G646" i="2"/>
  <c r="F646" i="2"/>
  <c r="J646" i="2" s="1"/>
  <c r="G645" i="2"/>
  <c r="F645" i="2"/>
  <c r="J645" i="2" s="1"/>
  <c r="G644" i="2"/>
  <c r="F644" i="2"/>
  <c r="J644" i="2" s="1"/>
  <c r="G643" i="2"/>
  <c r="F643" i="2"/>
  <c r="J643" i="2" s="1"/>
  <c r="G642" i="2"/>
  <c r="F642" i="2"/>
  <c r="J642" i="2" s="1"/>
  <c r="G641" i="2"/>
  <c r="F641" i="2"/>
  <c r="J641" i="2" s="1"/>
  <c r="G640" i="2"/>
  <c r="F640" i="2"/>
  <c r="J640" i="2" s="1"/>
  <c r="G639" i="2"/>
  <c r="F639" i="2"/>
  <c r="J639" i="2" s="1"/>
  <c r="G638" i="2"/>
  <c r="F638" i="2"/>
  <c r="J638" i="2" s="1"/>
  <c r="G637" i="2"/>
  <c r="F637" i="2"/>
  <c r="J637" i="2" s="1"/>
  <c r="G636" i="2"/>
  <c r="F636" i="2"/>
  <c r="J636" i="2" s="1"/>
  <c r="G635" i="2"/>
  <c r="F635" i="2"/>
  <c r="J635" i="2" s="1"/>
  <c r="G634" i="2"/>
  <c r="F634" i="2"/>
  <c r="J634" i="2" s="1"/>
  <c r="G633" i="2"/>
  <c r="F633" i="2"/>
  <c r="J633" i="2" s="1"/>
  <c r="G632" i="2"/>
  <c r="F632" i="2"/>
  <c r="J632" i="2" s="1"/>
  <c r="G631" i="2"/>
  <c r="F631" i="2"/>
  <c r="J631" i="2" s="1"/>
  <c r="G630" i="2"/>
  <c r="F630" i="2"/>
  <c r="J630" i="2" s="1"/>
  <c r="G629" i="2"/>
  <c r="F629" i="2"/>
  <c r="J629" i="2" s="1"/>
  <c r="G628" i="2"/>
  <c r="F628" i="2"/>
  <c r="J628" i="2" s="1"/>
  <c r="G627" i="2"/>
  <c r="F627" i="2"/>
  <c r="J627" i="2" s="1"/>
  <c r="G626" i="2"/>
  <c r="F626" i="2"/>
  <c r="J626" i="2" s="1"/>
  <c r="G625" i="2"/>
  <c r="F625" i="2"/>
  <c r="J625" i="2" s="1"/>
  <c r="G624" i="2"/>
  <c r="F624" i="2"/>
  <c r="J624" i="2" s="1"/>
  <c r="G623" i="2"/>
  <c r="F623" i="2"/>
  <c r="J623" i="2" s="1"/>
  <c r="G622" i="2"/>
  <c r="F622" i="2"/>
  <c r="J622" i="2" s="1"/>
  <c r="G621" i="2"/>
  <c r="F621" i="2"/>
  <c r="J621" i="2" s="1"/>
  <c r="G620" i="2"/>
  <c r="F620" i="2"/>
  <c r="J620" i="2" s="1"/>
  <c r="G619" i="2"/>
  <c r="F619" i="2"/>
  <c r="J619" i="2" s="1"/>
  <c r="G618" i="2"/>
  <c r="F618" i="2"/>
  <c r="J618" i="2" s="1"/>
  <c r="G617" i="2"/>
  <c r="F617" i="2"/>
  <c r="J617" i="2" s="1"/>
  <c r="G616" i="2"/>
  <c r="F616" i="2"/>
  <c r="J616" i="2" s="1"/>
  <c r="G615" i="2"/>
  <c r="F615" i="2"/>
  <c r="J615" i="2" s="1"/>
  <c r="G614" i="2"/>
  <c r="F614" i="2"/>
  <c r="J614" i="2" s="1"/>
  <c r="G613" i="2"/>
  <c r="F613" i="2"/>
  <c r="J613" i="2" s="1"/>
  <c r="G612" i="2"/>
  <c r="F612" i="2"/>
  <c r="J612" i="2" s="1"/>
  <c r="G611" i="2"/>
  <c r="F611" i="2"/>
  <c r="J611" i="2" s="1"/>
  <c r="G610" i="2"/>
  <c r="F610" i="2"/>
  <c r="J610" i="2" s="1"/>
  <c r="G609" i="2"/>
  <c r="F609" i="2"/>
  <c r="J609" i="2" s="1"/>
  <c r="G608" i="2"/>
  <c r="F608" i="2"/>
  <c r="J608" i="2" s="1"/>
  <c r="G607" i="2"/>
  <c r="F607" i="2"/>
  <c r="J607" i="2" s="1"/>
  <c r="G606" i="2"/>
  <c r="F606" i="2"/>
  <c r="J606" i="2" s="1"/>
  <c r="G605" i="2"/>
  <c r="F605" i="2"/>
  <c r="J605" i="2" s="1"/>
  <c r="G604" i="2"/>
  <c r="F604" i="2"/>
  <c r="J604" i="2" s="1"/>
  <c r="G603" i="2"/>
  <c r="F603" i="2"/>
  <c r="J603" i="2" s="1"/>
  <c r="G602" i="2"/>
  <c r="F602" i="2"/>
  <c r="J602" i="2" s="1"/>
  <c r="G601" i="2"/>
  <c r="F601" i="2"/>
  <c r="J601" i="2" s="1"/>
  <c r="G600" i="2"/>
  <c r="F600" i="2"/>
  <c r="J600" i="2" s="1"/>
  <c r="G599" i="2"/>
  <c r="F599" i="2"/>
  <c r="J599" i="2" s="1"/>
  <c r="G598" i="2"/>
  <c r="F598" i="2"/>
  <c r="J598" i="2" s="1"/>
  <c r="G597" i="2"/>
  <c r="F597" i="2"/>
  <c r="J597" i="2" s="1"/>
  <c r="G596" i="2"/>
  <c r="F596" i="2"/>
  <c r="J596" i="2" s="1"/>
  <c r="G595" i="2"/>
  <c r="F595" i="2"/>
  <c r="J595" i="2" s="1"/>
  <c r="G594" i="2"/>
  <c r="F594" i="2"/>
  <c r="J594" i="2" s="1"/>
  <c r="G593" i="2"/>
  <c r="F593" i="2"/>
  <c r="J593" i="2" s="1"/>
  <c r="G592" i="2"/>
  <c r="F592" i="2"/>
  <c r="J592" i="2" s="1"/>
  <c r="G591" i="2"/>
  <c r="F591" i="2"/>
  <c r="J591" i="2" s="1"/>
  <c r="G590" i="2"/>
  <c r="F590" i="2"/>
  <c r="J590" i="2" s="1"/>
  <c r="G589" i="2"/>
  <c r="F589" i="2"/>
  <c r="J589" i="2" s="1"/>
  <c r="G588" i="2"/>
  <c r="F588" i="2"/>
  <c r="J588" i="2" s="1"/>
  <c r="G587" i="2"/>
  <c r="F587" i="2"/>
  <c r="J587" i="2" s="1"/>
  <c r="G586" i="2"/>
  <c r="F586" i="2"/>
  <c r="J586" i="2" s="1"/>
  <c r="G585" i="2"/>
  <c r="F585" i="2"/>
  <c r="J585" i="2" s="1"/>
  <c r="G584" i="2"/>
  <c r="F584" i="2"/>
  <c r="J584" i="2" s="1"/>
  <c r="G583" i="2"/>
  <c r="F583" i="2"/>
  <c r="J583" i="2" s="1"/>
  <c r="G582" i="2"/>
  <c r="F582" i="2"/>
  <c r="J582" i="2" s="1"/>
  <c r="G581" i="2"/>
  <c r="F581" i="2"/>
  <c r="J581" i="2" s="1"/>
  <c r="G580" i="2"/>
  <c r="F580" i="2"/>
  <c r="J580" i="2" s="1"/>
  <c r="G579" i="2"/>
  <c r="F579" i="2"/>
  <c r="J579" i="2" s="1"/>
  <c r="G578" i="2"/>
  <c r="F578" i="2"/>
  <c r="J578" i="2" s="1"/>
  <c r="G577" i="2"/>
  <c r="F577" i="2"/>
  <c r="J577" i="2" s="1"/>
  <c r="G576" i="2"/>
  <c r="F576" i="2"/>
  <c r="J576" i="2" s="1"/>
  <c r="G575" i="2"/>
  <c r="F575" i="2"/>
  <c r="J575" i="2" s="1"/>
  <c r="G574" i="2"/>
  <c r="F574" i="2"/>
  <c r="J574" i="2" s="1"/>
  <c r="G573" i="2"/>
  <c r="F573" i="2"/>
  <c r="J573" i="2" s="1"/>
  <c r="G572" i="2"/>
  <c r="F572" i="2"/>
  <c r="J572" i="2" s="1"/>
  <c r="G571" i="2"/>
  <c r="F571" i="2"/>
  <c r="J571" i="2" s="1"/>
  <c r="G570" i="2"/>
  <c r="F570" i="2"/>
  <c r="J570" i="2" s="1"/>
  <c r="G569" i="2"/>
  <c r="F569" i="2"/>
  <c r="J569" i="2" s="1"/>
  <c r="G568" i="2"/>
  <c r="F568" i="2"/>
  <c r="J568" i="2" s="1"/>
  <c r="G567" i="2"/>
  <c r="F567" i="2"/>
  <c r="J567" i="2" s="1"/>
  <c r="G566" i="2"/>
  <c r="F566" i="2"/>
  <c r="J566" i="2" s="1"/>
  <c r="G565" i="2"/>
  <c r="F565" i="2"/>
  <c r="J565" i="2" s="1"/>
  <c r="G564" i="2"/>
  <c r="F564" i="2"/>
  <c r="J564" i="2" s="1"/>
  <c r="G563" i="2"/>
  <c r="F563" i="2"/>
  <c r="J563" i="2" s="1"/>
  <c r="G562" i="2"/>
  <c r="F562" i="2"/>
  <c r="J562" i="2" s="1"/>
  <c r="G561" i="2"/>
  <c r="F561" i="2"/>
  <c r="J561" i="2" s="1"/>
  <c r="G560" i="2"/>
  <c r="F560" i="2"/>
  <c r="J560" i="2" s="1"/>
  <c r="G559" i="2"/>
  <c r="F559" i="2"/>
  <c r="J559" i="2" s="1"/>
  <c r="G558" i="2"/>
  <c r="F558" i="2"/>
  <c r="J558" i="2" s="1"/>
  <c r="G557" i="2"/>
  <c r="F557" i="2"/>
  <c r="J557" i="2" s="1"/>
  <c r="G556" i="2"/>
  <c r="F556" i="2"/>
  <c r="J556" i="2" s="1"/>
  <c r="G555" i="2"/>
  <c r="F555" i="2"/>
  <c r="J555" i="2" s="1"/>
  <c r="G554" i="2"/>
  <c r="F554" i="2"/>
  <c r="J554" i="2" s="1"/>
  <c r="G553" i="2"/>
  <c r="F553" i="2"/>
  <c r="J553" i="2" s="1"/>
  <c r="G552" i="2"/>
  <c r="F552" i="2"/>
  <c r="J552" i="2" s="1"/>
  <c r="G551" i="2"/>
  <c r="F551" i="2"/>
  <c r="J551" i="2" s="1"/>
  <c r="G550" i="2"/>
  <c r="F550" i="2"/>
  <c r="J550" i="2" s="1"/>
  <c r="G549" i="2"/>
  <c r="F549" i="2"/>
  <c r="J549" i="2" s="1"/>
  <c r="G548" i="2"/>
  <c r="F548" i="2"/>
  <c r="J548" i="2" s="1"/>
  <c r="G547" i="2"/>
  <c r="F547" i="2"/>
  <c r="J547" i="2" s="1"/>
  <c r="G546" i="2"/>
  <c r="F546" i="2"/>
  <c r="J546" i="2" s="1"/>
  <c r="G545" i="2"/>
  <c r="F545" i="2"/>
  <c r="J545" i="2" s="1"/>
  <c r="G544" i="2"/>
  <c r="F544" i="2"/>
  <c r="J544" i="2" s="1"/>
  <c r="G543" i="2"/>
  <c r="F543" i="2"/>
  <c r="J543" i="2" s="1"/>
  <c r="G542" i="2"/>
  <c r="F542" i="2"/>
  <c r="J542" i="2" s="1"/>
  <c r="G541" i="2"/>
  <c r="F541" i="2"/>
  <c r="J541" i="2" s="1"/>
  <c r="G540" i="2"/>
  <c r="F540" i="2"/>
  <c r="J540" i="2" s="1"/>
  <c r="G539" i="2"/>
  <c r="F539" i="2"/>
  <c r="J539" i="2" s="1"/>
  <c r="G538" i="2"/>
  <c r="F538" i="2"/>
  <c r="J538" i="2" s="1"/>
  <c r="G537" i="2"/>
  <c r="F537" i="2"/>
  <c r="J537" i="2" s="1"/>
  <c r="G536" i="2"/>
  <c r="F536" i="2"/>
  <c r="J536" i="2" s="1"/>
  <c r="G535" i="2"/>
  <c r="F535" i="2"/>
  <c r="J535" i="2" s="1"/>
  <c r="G534" i="2"/>
  <c r="F534" i="2"/>
  <c r="J534" i="2" s="1"/>
  <c r="G533" i="2"/>
  <c r="F533" i="2"/>
  <c r="J533" i="2" s="1"/>
  <c r="G532" i="2"/>
  <c r="F532" i="2"/>
  <c r="J532" i="2" s="1"/>
  <c r="G531" i="2"/>
  <c r="F531" i="2"/>
  <c r="J531" i="2" s="1"/>
  <c r="G530" i="2"/>
  <c r="F530" i="2"/>
  <c r="J530" i="2" s="1"/>
  <c r="G529" i="2"/>
  <c r="F529" i="2"/>
  <c r="J529" i="2" s="1"/>
  <c r="G528" i="2"/>
  <c r="F528" i="2"/>
  <c r="J528" i="2" s="1"/>
  <c r="G527" i="2"/>
  <c r="F527" i="2"/>
  <c r="J527" i="2" s="1"/>
  <c r="G526" i="2"/>
  <c r="F526" i="2"/>
  <c r="J526" i="2" s="1"/>
  <c r="G525" i="2"/>
  <c r="F525" i="2"/>
  <c r="J525" i="2" s="1"/>
  <c r="G524" i="2"/>
  <c r="F524" i="2"/>
  <c r="J524" i="2" s="1"/>
  <c r="G523" i="2"/>
  <c r="F523" i="2"/>
  <c r="J523" i="2" s="1"/>
  <c r="G522" i="2"/>
  <c r="F522" i="2"/>
  <c r="J522" i="2" s="1"/>
  <c r="G521" i="2"/>
  <c r="F521" i="2"/>
  <c r="J521" i="2" s="1"/>
  <c r="G520" i="2"/>
  <c r="F520" i="2"/>
  <c r="J520" i="2" s="1"/>
  <c r="G519" i="2"/>
  <c r="F519" i="2"/>
  <c r="J519" i="2" s="1"/>
  <c r="G518" i="2"/>
  <c r="F518" i="2"/>
  <c r="J518" i="2" s="1"/>
  <c r="G517" i="2"/>
  <c r="F517" i="2"/>
  <c r="J517" i="2" s="1"/>
  <c r="G516" i="2"/>
  <c r="F516" i="2"/>
  <c r="J516" i="2" s="1"/>
  <c r="G515" i="2"/>
  <c r="F515" i="2"/>
  <c r="J515" i="2" s="1"/>
  <c r="G514" i="2"/>
  <c r="F514" i="2"/>
  <c r="J514" i="2" s="1"/>
  <c r="G513" i="2"/>
  <c r="F513" i="2"/>
  <c r="J513" i="2" s="1"/>
  <c r="G512" i="2"/>
  <c r="F512" i="2"/>
  <c r="J512" i="2" s="1"/>
  <c r="G511" i="2"/>
  <c r="F511" i="2"/>
  <c r="J511" i="2" s="1"/>
  <c r="G510" i="2"/>
  <c r="F510" i="2"/>
  <c r="J510" i="2" s="1"/>
  <c r="G509" i="2"/>
  <c r="F509" i="2"/>
  <c r="J509" i="2" s="1"/>
  <c r="G508" i="2"/>
  <c r="F508" i="2"/>
  <c r="J508" i="2" s="1"/>
  <c r="G507" i="2"/>
  <c r="F507" i="2"/>
  <c r="J507" i="2" s="1"/>
  <c r="G506" i="2"/>
  <c r="F506" i="2"/>
  <c r="J506" i="2" s="1"/>
  <c r="G505" i="2"/>
  <c r="F505" i="2"/>
  <c r="J505" i="2" s="1"/>
  <c r="G504" i="2"/>
  <c r="F504" i="2"/>
  <c r="J504" i="2" s="1"/>
  <c r="G503" i="2"/>
  <c r="F503" i="2"/>
  <c r="J503" i="2" s="1"/>
  <c r="G502" i="2"/>
  <c r="F502" i="2"/>
  <c r="J502" i="2" s="1"/>
  <c r="G501" i="2"/>
  <c r="F501" i="2"/>
  <c r="J501" i="2" s="1"/>
  <c r="G500" i="2"/>
  <c r="F500" i="2"/>
  <c r="J500" i="2" s="1"/>
  <c r="G499" i="2"/>
  <c r="F499" i="2"/>
  <c r="J499" i="2" s="1"/>
  <c r="G498" i="2"/>
  <c r="F498" i="2"/>
  <c r="J498" i="2" s="1"/>
  <c r="G497" i="2"/>
  <c r="F497" i="2"/>
  <c r="J497" i="2" s="1"/>
  <c r="G496" i="2"/>
  <c r="F496" i="2"/>
  <c r="J496" i="2" s="1"/>
  <c r="G495" i="2"/>
  <c r="F495" i="2"/>
  <c r="J495" i="2" s="1"/>
  <c r="G494" i="2"/>
  <c r="F494" i="2"/>
  <c r="J494" i="2" s="1"/>
  <c r="G493" i="2"/>
  <c r="F493" i="2"/>
  <c r="J493" i="2" s="1"/>
  <c r="G492" i="2"/>
  <c r="F492" i="2"/>
  <c r="J492" i="2" s="1"/>
  <c r="G491" i="2"/>
  <c r="F491" i="2"/>
  <c r="J491" i="2" s="1"/>
  <c r="G490" i="2"/>
  <c r="F490" i="2"/>
  <c r="J490" i="2" s="1"/>
  <c r="G489" i="2"/>
  <c r="F489" i="2"/>
  <c r="J489" i="2" s="1"/>
  <c r="G488" i="2"/>
  <c r="F488" i="2"/>
  <c r="J488" i="2" s="1"/>
  <c r="G487" i="2"/>
  <c r="F487" i="2"/>
  <c r="J487" i="2" s="1"/>
  <c r="G486" i="2"/>
  <c r="F486" i="2"/>
  <c r="J486" i="2" s="1"/>
  <c r="G485" i="2"/>
  <c r="F485" i="2"/>
  <c r="J485" i="2" s="1"/>
  <c r="G484" i="2"/>
  <c r="F484" i="2"/>
  <c r="J484" i="2" s="1"/>
  <c r="G483" i="2"/>
  <c r="F483" i="2"/>
  <c r="J483" i="2" s="1"/>
  <c r="G482" i="2"/>
  <c r="F482" i="2"/>
  <c r="J482" i="2" s="1"/>
  <c r="G481" i="2"/>
  <c r="F481" i="2"/>
  <c r="J481" i="2" s="1"/>
  <c r="G480" i="2"/>
  <c r="F480" i="2"/>
  <c r="J480" i="2" s="1"/>
  <c r="G479" i="2"/>
  <c r="F479" i="2"/>
  <c r="J479" i="2" s="1"/>
  <c r="G478" i="2"/>
  <c r="F478" i="2"/>
  <c r="J478" i="2" s="1"/>
  <c r="G477" i="2"/>
  <c r="F477" i="2"/>
  <c r="J477" i="2" s="1"/>
  <c r="G476" i="2"/>
  <c r="F476" i="2"/>
  <c r="J476" i="2" s="1"/>
  <c r="G475" i="2"/>
  <c r="F475" i="2"/>
  <c r="J475" i="2" s="1"/>
  <c r="G474" i="2"/>
  <c r="F474" i="2"/>
  <c r="J474" i="2" s="1"/>
  <c r="G473" i="2"/>
  <c r="F473" i="2"/>
  <c r="J473" i="2" s="1"/>
  <c r="G472" i="2"/>
  <c r="F472" i="2"/>
  <c r="J472" i="2" s="1"/>
  <c r="G471" i="2"/>
  <c r="F471" i="2"/>
  <c r="J471" i="2" s="1"/>
  <c r="G470" i="2"/>
  <c r="F470" i="2"/>
  <c r="J470" i="2" s="1"/>
  <c r="G469" i="2"/>
  <c r="F469" i="2"/>
  <c r="J469" i="2" s="1"/>
  <c r="G468" i="2"/>
  <c r="F468" i="2"/>
  <c r="J468" i="2" s="1"/>
  <c r="G467" i="2"/>
  <c r="F467" i="2"/>
  <c r="J467" i="2" s="1"/>
  <c r="G466" i="2"/>
  <c r="F466" i="2"/>
  <c r="J466" i="2" s="1"/>
  <c r="G465" i="2"/>
  <c r="F465" i="2"/>
  <c r="J465" i="2" s="1"/>
  <c r="G464" i="2"/>
  <c r="F464" i="2"/>
  <c r="J464" i="2" s="1"/>
  <c r="G463" i="2"/>
  <c r="F463" i="2"/>
  <c r="J463" i="2" s="1"/>
  <c r="G462" i="2"/>
  <c r="F462" i="2"/>
  <c r="J462" i="2" s="1"/>
  <c r="G461" i="2"/>
  <c r="F461" i="2"/>
  <c r="J461" i="2" s="1"/>
  <c r="G460" i="2"/>
  <c r="F460" i="2"/>
  <c r="J460" i="2" s="1"/>
  <c r="G459" i="2"/>
  <c r="F459" i="2"/>
  <c r="J459" i="2" s="1"/>
  <c r="G458" i="2"/>
  <c r="F458" i="2"/>
  <c r="J458" i="2" s="1"/>
  <c r="G457" i="2"/>
  <c r="F457" i="2"/>
  <c r="J457" i="2" s="1"/>
  <c r="G456" i="2"/>
  <c r="F456" i="2"/>
  <c r="J456" i="2" s="1"/>
  <c r="G455" i="2"/>
  <c r="F455" i="2"/>
  <c r="J455" i="2" s="1"/>
  <c r="G454" i="2"/>
  <c r="F454" i="2"/>
  <c r="J454" i="2" s="1"/>
  <c r="G453" i="2"/>
  <c r="F453" i="2"/>
  <c r="J453" i="2" s="1"/>
  <c r="G452" i="2"/>
  <c r="F452" i="2"/>
  <c r="J452" i="2" s="1"/>
  <c r="G451" i="2"/>
  <c r="F451" i="2"/>
  <c r="J451" i="2" s="1"/>
  <c r="G450" i="2"/>
  <c r="F450" i="2"/>
  <c r="J450" i="2" s="1"/>
  <c r="G449" i="2"/>
  <c r="F449" i="2"/>
  <c r="J449" i="2" s="1"/>
  <c r="G448" i="2"/>
  <c r="F448" i="2"/>
  <c r="J448" i="2" s="1"/>
  <c r="G447" i="2"/>
  <c r="F447" i="2"/>
  <c r="J447" i="2" s="1"/>
  <c r="G446" i="2"/>
  <c r="F446" i="2"/>
  <c r="J446" i="2" s="1"/>
  <c r="G445" i="2"/>
  <c r="F445" i="2"/>
  <c r="J445" i="2" s="1"/>
  <c r="G444" i="2"/>
  <c r="F444" i="2"/>
  <c r="J444" i="2" s="1"/>
  <c r="G443" i="2"/>
  <c r="F443" i="2"/>
  <c r="J443" i="2" s="1"/>
  <c r="G442" i="2"/>
  <c r="F442" i="2"/>
  <c r="J442" i="2" s="1"/>
  <c r="G441" i="2"/>
  <c r="F441" i="2"/>
  <c r="J441" i="2" s="1"/>
  <c r="G440" i="2"/>
  <c r="F440" i="2"/>
  <c r="J440" i="2" s="1"/>
  <c r="G439" i="2"/>
  <c r="F439" i="2"/>
  <c r="J439" i="2" s="1"/>
  <c r="G438" i="2"/>
  <c r="F438" i="2"/>
  <c r="J438" i="2" s="1"/>
  <c r="G437" i="2"/>
  <c r="F437" i="2"/>
  <c r="J437" i="2" s="1"/>
  <c r="G436" i="2"/>
  <c r="F436" i="2"/>
  <c r="J436" i="2" s="1"/>
  <c r="G435" i="2"/>
  <c r="F435" i="2"/>
  <c r="J435" i="2" s="1"/>
  <c r="G434" i="2"/>
  <c r="F434" i="2"/>
  <c r="J434" i="2" s="1"/>
  <c r="G433" i="2"/>
  <c r="F433" i="2"/>
  <c r="J433" i="2" s="1"/>
  <c r="G432" i="2"/>
  <c r="F432" i="2"/>
  <c r="J432" i="2" s="1"/>
  <c r="G431" i="2"/>
  <c r="F431" i="2"/>
  <c r="J431" i="2" s="1"/>
  <c r="G430" i="2"/>
  <c r="F430" i="2"/>
  <c r="J430" i="2" s="1"/>
  <c r="G429" i="2"/>
  <c r="F429" i="2"/>
  <c r="J429" i="2" s="1"/>
  <c r="G428" i="2"/>
  <c r="F428" i="2"/>
  <c r="J428" i="2" s="1"/>
  <c r="G427" i="2"/>
  <c r="F427" i="2"/>
  <c r="J427" i="2" s="1"/>
  <c r="G426" i="2"/>
  <c r="F426" i="2"/>
  <c r="J426" i="2" s="1"/>
  <c r="G425" i="2"/>
  <c r="F425" i="2"/>
  <c r="J425" i="2" s="1"/>
  <c r="G424" i="2"/>
  <c r="F424" i="2"/>
  <c r="J424" i="2" s="1"/>
  <c r="G423" i="2"/>
  <c r="F423" i="2"/>
  <c r="J423" i="2" s="1"/>
  <c r="G422" i="2"/>
  <c r="F422" i="2"/>
  <c r="J422" i="2" s="1"/>
  <c r="G421" i="2"/>
  <c r="F421" i="2"/>
  <c r="J421" i="2" s="1"/>
  <c r="G420" i="2"/>
  <c r="F420" i="2"/>
  <c r="J420" i="2" s="1"/>
  <c r="G419" i="2"/>
  <c r="F419" i="2"/>
  <c r="J419" i="2" s="1"/>
  <c r="G418" i="2"/>
  <c r="F418" i="2"/>
  <c r="J418" i="2" s="1"/>
  <c r="G417" i="2"/>
  <c r="F417" i="2"/>
  <c r="J417" i="2" s="1"/>
  <c r="G416" i="2"/>
  <c r="F416" i="2"/>
  <c r="J416" i="2" s="1"/>
  <c r="G415" i="2"/>
  <c r="F415" i="2"/>
  <c r="J415" i="2" s="1"/>
  <c r="G414" i="2"/>
  <c r="F414" i="2"/>
  <c r="J414" i="2" s="1"/>
  <c r="G413" i="2"/>
  <c r="F413" i="2"/>
  <c r="J413" i="2" s="1"/>
  <c r="G412" i="2"/>
  <c r="F412" i="2"/>
  <c r="J412" i="2" s="1"/>
  <c r="G411" i="2"/>
  <c r="F411" i="2"/>
  <c r="J411" i="2" s="1"/>
  <c r="G410" i="2"/>
  <c r="F410" i="2"/>
  <c r="J410" i="2" s="1"/>
  <c r="G409" i="2"/>
  <c r="F409" i="2"/>
  <c r="J409" i="2" s="1"/>
  <c r="G408" i="2"/>
  <c r="F408" i="2"/>
  <c r="J408" i="2" s="1"/>
  <c r="G407" i="2"/>
  <c r="F407" i="2"/>
  <c r="J407" i="2" s="1"/>
  <c r="G406" i="2"/>
  <c r="F406" i="2"/>
  <c r="J406" i="2" s="1"/>
  <c r="G405" i="2"/>
  <c r="F405" i="2"/>
  <c r="J405" i="2" s="1"/>
  <c r="G404" i="2"/>
  <c r="F404" i="2"/>
  <c r="J404" i="2" s="1"/>
  <c r="G403" i="2"/>
  <c r="F403" i="2"/>
  <c r="J403" i="2" s="1"/>
  <c r="G402" i="2"/>
  <c r="F402" i="2"/>
  <c r="J402" i="2" s="1"/>
  <c r="G401" i="2"/>
  <c r="F401" i="2"/>
  <c r="J401" i="2" s="1"/>
  <c r="G400" i="2"/>
  <c r="F400" i="2"/>
  <c r="J400" i="2" s="1"/>
  <c r="G399" i="2"/>
  <c r="F399" i="2"/>
  <c r="J399" i="2" s="1"/>
  <c r="G398" i="2"/>
  <c r="F398" i="2"/>
  <c r="J398" i="2" s="1"/>
  <c r="G397" i="2"/>
  <c r="F397" i="2"/>
  <c r="J397" i="2" s="1"/>
  <c r="G396" i="2"/>
  <c r="F396" i="2"/>
  <c r="J396" i="2" s="1"/>
  <c r="G395" i="2"/>
  <c r="F395" i="2"/>
  <c r="J395" i="2" s="1"/>
  <c r="G394" i="2"/>
  <c r="F394" i="2"/>
  <c r="J394" i="2" s="1"/>
  <c r="G393" i="2"/>
  <c r="F393" i="2"/>
  <c r="J393" i="2" s="1"/>
  <c r="G392" i="2"/>
  <c r="F392" i="2"/>
  <c r="J392" i="2" s="1"/>
  <c r="G391" i="2"/>
  <c r="F391" i="2"/>
  <c r="J391" i="2" s="1"/>
  <c r="G390" i="2"/>
  <c r="F390" i="2"/>
  <c r="J390" i="2" s="1"/>
  <c r="G389" i="2"/>
  <c r="F389" i="2"/>
  <c r="J389" i="2" s="1"/>
  <c r="G388" i="2"/>
  <c r="F388" i="2"/>
  <c r="J388" i="2" s="1"/>
  <c r="G387" i="2"/>
  <c r="F387" i="2"/>
  <c r="J387" i="2" s="1"/>
  <c r="G386" i="2"/>
  <c r="F386" i="2"/>
  <c r="J386" i="2" s="1"/>
  <c r="G385" i="2"/>
  <c r="F385" i="2"/>
  <c r="J385" i="2" s="1"/>
  <c r="G384" i="2"/>
  <c r="F384" i="2"/>
  <c r="J384" i="2" s="1"/>
  <c r="G383" i="2"/>
  <c r="F383" i="2"/>
  <c r="J383" i="2" s="1"/>
  <c r="G382" i="2"/>
  <c r="F382" i="2"/>
  <c r="J382" i="2" s="1"/>
  <c r="G381" i="2"/>
  <c r="F381" i="2"/>
  <c r="J381" i="2" s="1"/>
  <c r="G380" i="2"/>
  <c r="F380" i="2"/>
  <c r="J380" i="2" s="1"/>
  <c r="G379" i="2"/>
  <c r="F379" i="2"/>
  <c r="J379" i="2" s="1"/>
  <c r="G378" i="2"/>
  <c r="F378" i="2"/>
  <c r="J378" i="2" s="1"/>
  <c r="G377" i="2"/>
  <c r="F377" i="2"/>
  <c r="J377" i="2" s="1"/>
  <c r="G376" i="2"/>
  <c r="F376" i="2"/>
  <c r="J376" i="2" s="1"/>
  <c r="G375" i="2"/>
  <c r="F375" i="2"/>
  <c r="J375" i="2" s="1"/>
  <c r="G374" i="2"/>
  <c r="F374" i="2"/>
  <c r="J374" i="2" s="1"/>
  <c r="G373" i="2"/>
  <c r="F373" i="2"/>
  <c r="J373" i="2" s="1"/>
  <c r="G372" i="2"/>
  <c r="F372" i="2"/>
  <c r="J372" i="2" s="1"/>
  <c r="G371" i="2"/>
  <c r="F371" i="2"/>
  <c r="J371" i="2" s="1"/>
  <c r="G370" i="2"/>
  <c r="F370" i="2"/>
  <c r="J370" i="2" s="1"/>
  <c r="G369" i="2"/>
  <c r="F369" i="2"/>
  <c r="J369" i="2" s="1"/>
  <c r="G368" i="2"/>
  <c r="F368" i="2"/>
  <c r="J368" i="2" s="1"/>
  <c r="G367" i="2"/>
  <c r="F367" i="2"/>
  <c r="J367" i="2" s="1"/>
  <c r="G366" i="2"/>
  <c r="F366" i="2"/>
  <c r="J366" i="2" s="1"/>
  <c r="G365" i="2"/>
  <c r="F365" i="2"/>
  <c r="J365" i="2" s="1"/>
  <c r="G364" i="2"/>
  <c r="F364" i="2"/>
  <c r="J364" i="2" s="1"/>
  <c r="G363" i="2"/>
  <c r="F363" i="2"/>
  <c r="J363" i="2" s="1"/>
  <c r="G362" i="2"/>
  <c r="F362" i="2"/>
  <c r="J362" i="2" s="1"/>
  <c r="G361" i="2"/>
  <c r="F361" i="2"/>
  <c r="J361" i="2" s="1"/>
  <c r="G360" i="2"/>
  <c r="F360" i="2"/>
  <c r="J360" i="2" s="1"/>
  <c r="G359" i="2"/>
  <c r="F359" i="2"/>
  <c r="J359" i="2" s="1"/>
  <c r="G358" i="2"/>
  <c r="F358" i="2"/>
  <c r="J358" i="2" s="1"/>
  <c r="G357" i="2"/>
  <c r="F357" i="2"/>
  <c r="J357" i="2" s="1"/>
  <c r="G356" i="2"/>
  <c r="F356" i="2"/>
  <c r="J356" i="2" s="1"/>
  <c r="G355" i="2"/>
  <c r="F355" i="2"/>
  <c r="J355" i="2" s="1"/>
  <c r="G354" i="2"/>
  <c r="F354" i="2"/>
  <c r="J354" i="2" s="1"/>
  <c r="G353" i="2"/>
  <c r="F353" i="2"/>
  <c r="J353" i="2" s="1"/>
  <c r="G352" i="2"/>
  <c r="F352" i="2"/>
  <c r="J352" i="2" s="1"/>
  <c r="G351" i="2"/>
  <c r="F351" i="2"/>
  <c r="J351" i="2" s="1"/>
  <c r="G350" i="2"/>
  <c r="F350" i="2"/>
  <c r="J350" i="2" s="1"/>
  <c r="G349" i="2"/>
  <c r="F349" i="2"/>
  <c r="J349" i="2" s="1"/>
  <c r="G348" i="2"/>
  <c r="F348" i="2"/>
  <c r="J348" i="2" s="1"/>
  <c r="G347" i="2"/>
  <c r="F347" i="2"/>
  <c r="J347" i="2" s="1"/>
  <c r="G346" i="2"/>
  <c r="F346" i="2"/>
  <c r="J346" i="2" s="1"/>
  <c r="G345" i="2"/>
  <c r="F345" i="2"/>
  <c r="J345" i="2" s="1"/>
  <c r="G344" i="2"/>
  <c r="F344" i="2"/>
  <c r="J344" i="2" s="1"/>
  <c r="G343" i="2"/>
  <c r="F343" i="2"/>
  <c r="J343" i="2" s="1"/>
  <c r="G342" i="2"/>
  <c r="F342" i="2"/>
  <c r="J342" i="2" s="1"/>
  <c r="G341" i="2"/>
  <c r="F341" i="2"/>
  <c r="J341" i="2" s="1"/>
  <c r="G340" i="2"/>
  <c r="F340" i="2"/>
  <c r="J340" i="2" s="1"/>
  <c r="G339" i="2"/>
  <c r="F339" i="2"/>
  <c r="J339" i="2" s="1"/>
  <c r="G338" i="2"/>
  <c r="F338" i="2"/>
  <c r="J338" i="2" s="1"/>
  <c r="G337" i="2"/>
  <c r="F337" i="2"/>
  <c r="J337" i="2" s="1"/>
  <c r="G336" i="2"/>
  <c r="F336" i="2"/>
  <c r="J336" i="2" s="1"/>
  <c r="G335" i="2"/>
  <c r="F335" i="2"/>
  <c r="J335" i="2" s="1"/>
  <c r="G334" i="2"/>
  <c r="F334" i="2"/>
  <c r="J334" i="2" s="1"/>
  <c r="G333" i="2"/>
  <c r="F333" i="2"/>
  <c r="J333" i="2" s="1"/>
  <c r="G332" i="2"/>
  <c r="F332" i="2"/>
  <c r="J332" i="2" s="1"/>
  <c r="G331" i="2"/>
  <c r="F331" i="2"/>
  <c r="J331" i="2" s="1"/>
  <c r="G330" i="2"/>
  <c r="F330" i="2"/>
  <c r="J330" i="2" s="1"/>
  <c r="G329" i="2"/>
  <c r="F329" i="2"/>
  <c r="J329" i="2" s="1"/>
  <c r="G328" i="2"/>
  <c r="F328" i="2"/>
  <c r="J328" i="2" s="1"/>
  <c r="G327" i="2"/>
  <c r="F327" i="2"/>
  <c r="J327" i="2" s="1"/>
  <c r="G326" i="2"/>
  <c r="F326" i="2"/>
  <c r="J326" i="2" s="1"/>
  <c r="G325" i="2"/>
  <c r="F325" i="2"/>
  <c r="J325" i="2" s="1"/>
  <c r="G324" i="2"/>
  <c r="F324" i="2"/>
  <c r="J324" i="2" s="1"/>
  <c r="G323" i="2"/>
  <c r="F323" i="2"/>
  <c r="J323" i="2" s="1"/>
  <c r="G322" i="2"/>
  <c r="F322" i="2"/>
  <c r="J322" i="2" s="1"/>
  <c r="G321" i="2"/>
  <c r="F321" i="2"/>
  <c r="J321" i="2" s="1"/>
  <c r="G320" i="2"/>
  <c r="F320" i="2"/>
  <c r="J320" i="2" s="1"/>
  <c r="G319" i="2"/>
  <c r="F319" i="2"/>
  <c r="J319" i="2" s="1"/>
  <c r="G318" i="2"/>
  <c r="F318" i="2"/>
  <c r="J318" i="2" s="1"/>
  <c r="G317" i="2"/>
  <c r="F317" i="2"/>
  <c r="J317" i="2" s="1"/>
  <c r="G316" i="2"/>
  <c r="F316" i="2"/>
  <c r="J316" i="2" s="1"/>
  <c r="G315" i="2"/>
  <c r="F315" i="2"/>
  <c r="J315" i="2" s="1"/>
  <c r="G314" i="2"/>
  <c r="F314" i="2"/>
  <c r="J314" i="2" s="1"/>
  <c r="G313" i="2"/>
  <c r="F313" i="2"/>
  <c r="J313" i="2" s="1"/>
  <c r="G312" i="2"/>
  <c r="F312" i="2"/>
  <c r="J312" i="2" s="1"/>
  <c r="G311" i="2"/>
  <c r="F311" i="2"/>
  <c r="J311" i="2" s="1"/>
  <c r="G310" i="2"/>
  <c r="F310" i="2"/>
  <c r="J310" i="2" s="1"/>
  <c r="G309" i="2"/>
  <c r="F309" i="2"/>
  <c r="J309" i="2" s="1"/>
  <c r="G308" i="2"/>
  <c r="F308" i="2"/>
  <c r="J308" i="2" s="1"/>
  <c r="G307" i="2"/>
  <c r="F307" i="2"/>
  <c r="J307" i="2" s="1"/>
  <c r="G306" i="2"/>
  <c r="F306" i="2"/>
  <c r="J306" i="2" s="1"/>
  <c r="G305" i="2"/>
  <c r="F305" i="2"/>
  <c r="J305" i="2" s="1"/>
  <c r="G304" i="2"/>
  <c r="F304" i="2"/>
  <c r="J304" i="2" s="1"/>
  <c r="G303" i="2"/>
  <c r="F303" i="2"/>
  <c r="J303" i="2" s="1"/>
  <c r="G302" i="2"/>
  <c r="F302" i="2"/>
  <c r="J302" i="2" s="1"/>
  <c r="G301" i="2"/>
  <c r="F301" i="2"/>
  <c r="J301" i="2" s="1"/>
  <c r="G300" i="2"/>
  <c r="F300" i="2"/>
  <c r="J300" i="2" s="1"/>
  <c r="G299" i="2"/>
  <c r="F299" i="2"/>
  <c r="J299" i="2" s="1"/>
  <c r="G298" i="2"/>
  <c r="F298" i="2"/>
  <c r="J298" i="2" s="1"/>
  <c r="G297" i="2"/>
  <c r="F297" i="2"/>
  <c r="J297" i="2" s="1"/>
  <c r="G296" i="2"/>
  <c r="F296" i="2"/>
  <c r="J296" i="2" s="1"/>
  <c r="G295" i="2"/>
  <c r="F295" i="2"/>
  <c r="J295" i="2" s="1"/>
  <c r="G294" i="2"/>
  <c r="F294" i="2"/>
  <c r="J294" i="2" s="1"/>
  <c r="G293" i="2"/>
  <c r="F293" i="2"/>
  <c r="J293" i="2" s="1"/>
  <c r="G292" i="2"/>
  <c r="F292" i="2"/>
  <c r="J292" i="2" s="1"/>
  <c r="G291" i="2"/>
  <c r="F291" i="2"/>
  <c r="J291" i="2" s="1"/>
  <c r="G290" i="2"/>
  <c r="F290" i="2"/>
  <c r="J290" i="2" s="1"/>
  <c r="G289" i="2"/>
  <c r="F289" i="2"/>
  <c r="J289" i="2" s="1"/>
  <c r="G288" i="2"/>
  <c r="F288" i="2"/>
  <c r="J288" i="2" s="1"/>
  <c r="G287" i="2"/>
  <c r="F287" i="2"/>
  <c r="J287" i="2" s="1"/>
  <c r="G286" i="2"/>
  <c r="F286" i="2"/>
  <c r="J286" i="2" s="1"/>
  <c r="G285" i="2"/>
  <c r="F285" i="2"/>
  <c r="J285" i="2" s="1"/>
  <c r="G284" i="2"/>
  <c r="F284" i="2"/>
  <c r="J284" i="2" s="1"/>
  <c r="G283" i="2"/>
  <c r="F283" i="2"/>
  <c r="J283" i="2" s="1"/>
  <c r="G282" i="2"/>
  <c r="F282" i="2"/>
  <c r="J282" i="2" s="1"/>
  <c r="G281" i="2"/>
  <c r="F281" i="2"/>
  <c r="J281" i="2" s="1"/>
  <c r="G280" i="2"/>
  <c r="F280" i="2"/>
  <c r="J280" i="2" s="1"/>
  <c r="G279" i="2"/>
  <c r="F279" i="2"/>
  <c r="J279" i="2" s="1"/>
  <c r="G278" i="2"/>
  <c r="F278" i="2"/>
  <c r="J278" i="2" s="1"/>
  <c r="G277" i="2"/>
  <c r="F277" i="2"/>
  <c r="J277" i="2" s="1"/>
  <c r="G276" i="2"/>
  <c r="F276" i="2"/>
  <c r="J276" i="2" s="1"/>
  <c r="G275" i="2"/>
  <c r="F275" i="2"/>
  <c r="J275" i="2" s="1"/>
  <c r="G274" i="2"/>
  <c r="F274" i="2"/>
  <c r="J274" i="2" s="1"/>
  <c r="G273" i="2"/>
  <c r="F273" i="2"/>
  <c r="J273" i="2" s="1"/>
  <c r="G272" i="2"/>
  <c r="F272" i="2"/>
  <c r="J272" i="2" s="1"/>
  <c r="G271" i="2"/>
  <c r="F271" i="2"/>
  <c r="J271" i="2" s="1"/>
  <c r="G270" i="2"/>
  <c r="F270" i="2"/>
  <c r="J270" i="2" s="1"/>
  <c r="G269" i="2"/>
  <c r="F269" i="2"/>
  <c r="J269" i="2" s="1"/>
  <c r="G268" i="2"/>
  <c r="F268" i="2"/>
  <c r="J268" i="2" s="1"/>
  <c r="G267" i="2"/>
  <c r="F267" i="2"/>
  <c r="J267" i="2" s="1"/>
  <c r="G266" i="2"/>
  <c r="F266" i="2"/>
  <c r="J266" i="2" s="1"/>
  <c r="G265" i="2"/>
  <c r="F265" i="2"/>
  <c r="J265" i="2" s="1"/>
  <c r="G264" i="2"/>
  <c r="F264" i="2"/>
  <c r="J264" i="2" s="1"/>
  <c r="G263" i="2"/>
  <c r="F263" i="2"/>
  <c r="J263" i="2" s="1"/>
  <c r="G262" i="2"/>
  <c r="F262" i="2"/>
  <c r="J262" i="2" s="1"/>
  <c r="G261" i="2"/>
  <c r="F261" i="2"/>
  <c r="J261" i="2" s="1"/>
  <c r="G260" i="2"/>
  <c r="F260" i="2"/>
  <c r="J260" i="2" s="1"/>
  <c r="G259" i="2"/>
  <c r="F259" i="2"/>
  <c r="J259" i="2" s="1"/>
  <c r="G258" i="2"/>
  <c r="F258" i="2"/>
  <c r="J258" i="2" s="1"/>
  <c r="G257" i="2"/>
  <c r="F257" i="2"/>
  <c r="J257" i="2" s="1"/>
  <c r="G256" i="2"/>
  <c r="F256" i="2"/>
  <c r="J256" i="2" s="1"/>
  <c r="G255" i="2"/>
  <c r="F255" i="2"/>
  <c r="J255" i="2" s="1"/>
  <c r="G254" i="2"/>
  <c r="F254" i="2"/>
  <c r="J254" i="2" s="1"/>
  <c r="G253" i="2"/>
  <c r="F253" i="2"/>
  <c r="J253" i="2" s="1"/>
  <c r="G252" i="2"/>
  <c r="F252" i="2"/>
  <c r="J252" i="2" s="1"/>
  <c r="G251" i="2"/>
  <c r="F251" i="2"/>
  <c r="J251" i="2" s="1"/>
  <c r="G250" i="2"/>
  <c r="F250" i="2"/>
  <c r="J250" i="2" s="1"/>
  <c r="G249" i="2"/>
  <c r="F249" i="2"/>
  <c r="J249" i="2" s="1"/>
  <c r="G248" i="2"/>
  <c r="F248" i="2"/>
  <c r="J248" i="2" s="1"/>
  <c r="G247" i="2"/>
  <c r="F247" i="2"/>
  <c r="J247" i="2" s="1"/>
  <c r="G246" i="2"/>
  <c r="F246" i="2"/>
  <c r="J246" i="2" s="1"/>
  <c r="G245" i="2"/>
  <c r="F245" i="2"/>
  <c r="J245" i="2" s="1"/>
  <c r="G244" i="2"/>
  <c r="F244" i="2"/>
  <c r="J244" i="2" s="1"/>
  <c r="G243" i="2"/>
  <c r="F243" i="2"/>
  <c r="J243" i="2" s="1"/>
  <c r="G242" i="2"/>
  <c r="F242" i="2"/>
  <c r="J242" i="2" s="1"/>
  <c r="G241" i="2"/>
  <c r="F241" i="2"/>
  <c r="J241" i="2" s="1"/>
  <c r="G240" i="2"/>
  <c r="F240" i="2"/>
  <c r="J240" i="2" s="1"/>
  <c r="G239" i="2"/>
  <c r="F239" i="2"/>
  <c r="J239" i="2" s="1"/>
  <c r="G238" i="2"/>
  <c r="F238" i="2"/>
  <c r="J238" i="2" s="1"/>
  <c r="G237" i="2"/>
  <c r="F237" i="2"/>
  <c r="J237" i="2" s="1"/>
  <c r="G236" i="2"/>
  <c r="F236" i="2"/>
  <c r="J236" i="2" s="1"/>
  <c r="G235" i="2"/>
  <c r="F235" i="2"/>
  <c r="J235" i="2" s="1"/>
  <c r="G234" i="2"/>
  <c r="F234" i="2"/>
  <c r="J234" i="2" s="1"/>
  <c r="G233" i="2"/>
  <c r="F233" i="2"/>
  <c r="J233" i="2" s="1"/>
  <c r="G232" i="2"/>
  <c r="F232" i="2"/>
  <c r="J232" i="2" s="1"/>
  <c r="G231" i="2"/>
  <c r="F231" i="2"/>
  <c r="J231" i="2" s="1"/>
  <c r="G230" i="2"/>
  <c r="F230" i="2"/>
  <c r="J230" i="2" s="1"/>
  <c r="G229" i="2"/>
  <c r="F229" i="2"/>
  <c r="J229" i="2" s="1"/>
  <c r="G228" i="2"/>
  <c r="F228" i="2"/>
  <c r="J228" i="2" s="1"/>
  <c r="G227" i="2"/>
  <c r="F227" i="2"/>
  <c r="J227" i="2" s="1"/>
  <c r="G226" i="2"/>
  <c r="F226" i="2"/>
  <c r="J226" i="2" s="1"/>
  <c r="G225" i="2"/>
  <c r="F225" i="2"/>
  <c r="J225" i="2" s="1"/>
  <c r="G224" i="2"/>
  <c r="F224" i="2"/>
  <c r="J224" i="2" s="1"/>
  <c r="G223" i="2"/>
  <c r="F223" i="2"/>
  <c r="J223" i="2" s="1"/>
  <c r="G222" i="2"/>
  <c r="F222" i="2"/>
  <c r="J222" i="2" s="1"/>
  <c r="G221" i="2"/>
  <c r="F221" i="2"/>
  <c r="J221" i="2" s="1"/>
  <c r="G220" i="2"/>
  <c r="F220" i="2"/>
  <c r="J220" i="2" s="1"/>
  <c r="G219" i="2"/>
  <c r="F219" i="2"/>
  <c r="J219" i="2" s="1"/>
  <c r="G218" i="2"/>
  <c r="F218" i="2"/>
  <c r="J218" i="2" s="1"/>
  <c r="G217" i="2"/>
  <c r="F217" i="2"/>
  <c r="J217" i="2" s="1"/>
  <c r="G216" i="2"/>
  <c r="F216" i="2"/>
  <c r="J216" i="2" s="1"/>
  <c r="G215" i="2"/>
  <c r="F215" i="2"/>
  <c r="J215" i="2" s="1"/>
  <c r="G214" i="2"/>
  <c r="F214" i="2"/>
  <c r="J214" i="2" s="1"/>
  <c r="G213" i="2"/>
  <c r="F213" i="2"/>
  <c r="J213" i="2" s="1"/>
  <c r="G212" i="2"/>
  <c r="F212" i="2"/>
  <c r="J212" i="2" s="1"/>
  <c r="G211" i="2"/>
  <c r="F211" i="2"/>
  <c r="J211" i="2" s="1"/>
  <c r="G210" i="2"/>
  <c r="F210" i="2"/>
  <c r="J210" i="2" s="1"/>
  <c r="G209" i="2"/>
  <c r="F209" i="2"/>
  <c r="J209" i="2" s="1"/>
  <c r="G208" i="2"/>
  <c r="F208" i="2"/>
  <c r="J208" i="2" s="1"/>
  <c r="G207" i="2"/>
  <c r="F207" i="2"/>
  <c r="J207" i="2" s="1"/>
  <c r="G206" i="2"/>
  <c r="F206" i="2"/>
  <c r="J206" i="2" s="1"/>
  <c r="G205" i="2"/>
  <c r="F205" i="2"/>
  <c r="J205" i="2" s="1"/>
  <c r="G204" i="2"/>
  <c r="F204" i="2"/>
  <c r="J204" i="2" s="1"/>
  <c r="G203" i="2"/>
  <c r="F203" i="2"/>
  <c r="J203" i="2" s="1"/>
  <c r="G202" i="2"/>
  <c r="F202" i="2"/>
  <c r="J202" i="2" s="1"/>
  <c r="G201" i="2"/>
  <c r="F201" i="2"/>
  <c r="J201" i="2" s="1"/>
  <c r="G200" i="2"/>
  <c r="F200" i="2"/>
  <c r="J200" i="2" s="1"/>
  <c r="G199" i="2"/>
  <c r="F199" i="2"/>
  <c r="J199" i="2" s="1"/>
  <c r="G198" i="2"/>
  <c r="F198" i="2"/>
  <c r="J198" i="2" s="1"/>
  <c r="G197" i="2"/>
  <c r="F197" i="2"/>
  <c r="J197" i="2" s="1"/>
  <c r="G196" i="2"/>
  <c r="F196" i="2"/>
  <c r="J196" i="2" s="1"/>
  <c r="G195" i="2"/>
  <c r="F195" i="2"/>
  <c r="J195" i="2" s="1"/>
  <c r="G194" i="2"/>
  <c r="F194" i="2"/>
  <c r="J194" i="2" s="1"/>
  <c r="G193" i="2"/>
  <c r="F193" i="2"/>
  <c r="J193" i="2" s="1"/>
  <c r="G192" i="2"/>
  <c r="F192" i="2"/>
  <c r="J192" i="2" s="1"/>
  <c r="G191" i="2"/>
  <c r="F191" i="2"/>
  <c r="J191" i="2" s="1"/>
  <c r="G190" i="2"/>
  <c r="F190" i="2"/>
  <c r="J190" i="2" s="1"/>
  <c r="G189" i="2"/>
  <c r="F189" i="2"/>
  <c r="J189" i="2" s="1"/>
  <c r="G188" i="2"/>
  <c r="F188" i="2"/>
  <c r="J188" i="2" s="1"/>
  <c r="G187" i="2"/>
  <c r="F187" i="2"/>
  <c r="J187" i="2" s="1"/>
  <c r="G186" i="2"/>
  <c r="F186" i="2"/>
  <c r="J186" i="2" s="1"/>
  <c r="G185" i="2"/>
  <c r="F185" i="2"/>
  <c r="J185" i="2" s="1"/>
  <c r="G184" i="2"/>
  <c r="F184" i="2"/>
  <c r="J184" i="2" s="1"/>
  <c r="G183" i="2"/>
  <c r="F183" i="2"/>
  <c r="J183" i="2" s="1"/>
  <c r="G182" i="2"/>
  <c r="F182" i="2"/>
  <c r="J182" i="2" s="1"/>
  <c r="G181" i="2"/>
  <c r="F181" i="2"/>
  <c r="J181" i="2" s="1"/>
  <c r="G180" i="2"/>
  <c r="F180" i="2"/>
  <c r="J180" i="2" s="1"/>
  <c r="G179" i="2"/>
  <c r="F179" i="2"/>
  <c r="J179" i="2" s="1"/>
  <c r="G178" i="2"/>
  <c r="F178" i="2"/>
  <c r="J178" i="2" s="1"/>
  <c r="G177" i="2"/>
  <c r="F177" i="2"/>
  <c r="J177" i="2" s="1"/>
  <c r="G176" i="2"/>
  <c r="F176" i="2"/>
  <c r="J176" i="2" s="1"/>
  <c r="G175" i="2"/>
  <c r="F175" i="2"/>
  <c r="J175" i="2" s="1"/>
  <c r="G174" i="2"/>
  <c r="F174" i="2"/>
  <c r="J174" i="2" s="1"/>
  <c r="G173" i="2"/>
  <c r="F173" i="2"/>
  <c r="J173" i="2" s="1"/>
  <c r="G172" i="2"/>
  <c r="F172" i="2"/>
  <c r="J172" i="2" s="1"/>
  <c r="G171" i="2"/>
  <c r="F171" i="2"/>
  <c r="J171" i="2" s="1"/>
  <c r="G170" i="2"/>
  <c r="F170" i="2"/>
  <c r="J170" i="2" s="1"/>
  <c r="G169" i="2"/>
  <c r="F169" i="2"/>
  <c r="J169" i="2" s="1"/>
  <c r="G168" i="2"/>
  <c r="F168" i="2"/>
  <c r="J168" i="2" s="1"/>
  <c r="G167" i="2"/>
  <c r="F167" i="2"/>
  <c r="J167" i="2" s="1"/>
  <c r="G166" i="2"/>
  <c r="F166" i="2"/>
  <c r="J166" i="2" s="1"/>
  <c r="G165" i="2"/>
  <c r="F165" i="2"/>
  <c r="J165" i="2" s="1"/>
  <c r="G164" i="2"/>
  <c r="F164" i="2"/>
  <c r="J164" i="2" s="1"/>
  <c r="G163" i="2"/>
  <c r="F163" i="2"/>
  <c r="J163" i="2" s="1"/>
  <c r="G162" i="2"/>
  <c r="F162" i="2"/>
  <c r="J162" i="2" s="1"/>
  <c r="G161" i="2"/>
  <c r="F161" i="2"/>
  <c r="J161" i="2" s="1"/>
  <c r="G160" i="2"/>
  <c r="F160" i="2"/>
  <c r="J160" i="2" s="1"/>
  <c r="G159" i="2"/>
  <c r="F159" i="2"/>
  <c r="J159" i="2" s="1"/>
  <c r="G158" i="2"/>
  <c r="F158" i="2"/>
  <c r="J158" i="2" s="1"/>
  <c r="G157" i="2"/>
  <c r="F157" i="2"/>
  <c r="J157" i="2" s="1"/>
  <c r="G156" i="2"/>
  <c r="F156" i="2"/>
  <c r="J156" i="2" s="1"/>
  <c r="G155" i="2"/>
  <c r="F155" i="2"/>
  <c r="J155" i="2" s="1"/>
  <c r="G154" i="2"/>
  <c r="F154" i="2"/>
  <c r="J154" i="2" s="1"/>
  <c r="G153" i="2"/>
  <c r="F153" i="2"/>
  <c r="J153" i="2" s="1"/>
  <c r="G152" i="2"/>
  <c r="F152" i="2"/>
  <c r="J152" i="2" s="1"/>
  <c r="G151" i="2"/>
  <c r="F151" i="2"/>
  <c r="J151" i="2" s="1"/>
  <c r="G150" i="2"/>
  <c r="F150" i="2"/>
  <c r="J150" i="2" s="1"/>
  <c r="G149" i="2"/>
  <c r="F149" i="2"/>
  <c r="J149" i="2" s="1"/>
  <c r="G148" i="2"/>
  <c r="F148" i="2"/>
  <c r="J148" i="2" s="1"/>
  <c r="G147" i="2"/>
  <c r="F147" i="2"/>
  <c r="J147" i="2" s="1"/>
  <c r="G146" i="2"/>
  <c r="F146" i="2"/>
  <c r="J146" i="2" s="1"/>
  <c r="G145" i="2"/>
  <c r="F145" i="2"/>
  <c r="J145" i="2" s="1"/>
  <c r="G144" i="2"/>
  <c r="F144" i="2"/>
  <c r="J144" i="2" s="1"/>
  <c r="G143" i="2"/>
  <c r="F143" i="2"/>
  <c r="J143" i="2" s="1"/>
  <c r="G142" i="2"/>
  <c r="F142" i="2"/>
  <c r="J142" i="2" s="1"/>
  <c r="G141" i="2"/>
  <c r="F141" i="2"/>
  <c r="J141" i="2" s="1"/>
  <c r="G140" i="2"/>
  <c r="F140" i="2"/>
  <c r="J140" i="2" s="1"/>
  <c r="G139" i="2"/>
  <c r="F139" i="2"/>
  <c r="J139" i="2" s="1"/>
  <c r="G138" i="2"/>
  <c r="F138" i="2"/>
  <c r="J138" i="2" s="1"/>
  <c r="G137" i="2"/>
  <c r="F137" i="2"/>
  <c r="J137" i="2" s="1"/>
  <c r="G136" i="2"/>
  <c r="F136" i="2"/>
  <c r="J136" i="2" s="1"/>
  <c r="G135" i="2"/>
  <c r="F135" i="2"/>
  <c r="J135" i="2" s="1"/>
  <c r="G134" i="2"/>
  <c r="F134" i="2"/>
  <c r="J134" i="2" s="1"/>
  <c r="G133" i="2"/>
  <c r="F133" i="2"/>
  <c r="J133" i="2" s="1"/>
  <c r="G132" i="2"/>
  <c r="F132" i="2"/>
  <c r="J132" i="2" s="1"/>
  <c r="G131" i="2"/>
  <c r="F131" i="2"/>
  <c r="J131" i="2" s="1"/>
  <c r="G130" i="2"/>
  <c r="F130" i="2"/>
  <c r="J130" i="2" s="1"/>
  <c r="G129" i="2"/>
  <c r="F129" i="2"/>
  <c r="J129" i="2" s="1"/>
  <c r="G128" i="2"/>
  <c r="F128" i="2"/>
  <c r="J128" i="2" s="1"/>
  <c r="G127" i="2"/>
  <c r="F127" i="2"/>
  <c r="J127" i="2" s="1"/>
  <c r="G126" i="2"/>
  <c r="F126" i="2"/>
  <c r="J126" i="2" s="1"/>
  <c r="G125" i="2"/>
  <c r="F125" i="2"/>
  <c r="J125" i="2" s="1"/>
  <c r="G124" i="2"/>
  <c r="F124" i="2"/>
  <c r="J124" i="2" s="1"/>
  <c r="G123" i="2"/>
  <c r="F123" i="2"/>
  <c r="J123" i="2" s="1"/>
  <c r="G122" i="2"/>
  <c r="F122" i="2"/>
  <c r="J122" i="2" s="1"/>
  <c r="G121" i="2"/>
  <c r="F121" i="2"/>
  <c r="J121" i="2" s="1"/>
  <c r="G120" i="2"/>
  <c r="F120" i="2"/>
  <c r="J120" i="2" s="1"/>
  <c r="G119" i="2"/>
  <c r="F119" i="2"/>
  <c r="J119" i="2" s="1"/>
  <c r="G118" i="2"/>
  <c r="F118" i="2"/>
  <c r="J118" i="2" s="1"/>
  <c r="G117" i="2"/>
  <c r="F117" i="2"/>
  <c r="J117" i="2" s="1"/>
  <c r="G116" i="2"/>
  <c r="F116" i="2"/>
  <c r="J116" i="2" s="1"/>
  <c r="G115" i="2"/>
  <c r="F115" i="2"/>
  <c r="J115" i="2" s="1"/>
  <c r="G114" i="2"/>
  <c r="F114" i="2"/>
  <c r="J114" i="2" s="1"/>
  <c r="G113" i="2"/>
  <c r="F113" i="2"/>
  <c r="J113" i="2" s="1"/>
  <c r="G112" i="2"/>
  <c r="F112" i="2"/>
  <c r="J112" i="2" s="1"/>
  <c r="G111" i="2"/>
  <c r="F111" i="2"/>
  <c r="J111" i="2" s="1"/>
  <c r="G110" i="2"/>
  <c r="F110" i="2"/>
  <c r="J110" i="2" s="1"/>
  <c r="G109" i="2"/>
  <c r="F109" i="2"/>
  <c r="J109" i="2" s="1"/>
  <c r="M109" i="2" s="1"/>
  <c r="G108" i="2"/>
  <c r="F108" i="2"/>
  <c r="J108" i="2" s="1"/>
  <c r="G107" i="2"/>
  <c r="F107" i="2"/>
  <c r="J107" i="2" s="1"/>
  <c r="G106" i="2"/>
  <c r="F106" i="2"/>
  <c r="J106" i="2" s="1"/>
  <c r="G105" i="2"/>
  <c r="F105" i="2"/>
  <c r="J105" i="2" s="1"/>
  <c r="G104" i="2"/>
  <c r="F104" i="2"/>
  <c r="J104" i="2" s="1"/>
  <c r="G103" i="2"/>
  <c r="F103" i="2"/>
  <c r="J103" i="2" s="1"/>
  <c r="G102" i="2"/>
  <c r="F102" i="2"/>
  <c r="J102" i="2" s="1"/>
  <c r="G101" i="2"/>
  <c r="F101" i="2"/>
  <c r="J101" i="2" s="1"/>
  <c r="G100" i="2"/>
  <c r="F100" i="2"/>
  <c r="J100" i="2" s="1"/>
  <c r="G99" i="2"/>
  <c r="F99" i="2"/>
  <c r="J99" i="2" s="1"/>
  <c r="G98" i="2"/>
  <c r="F98" i="2"/>
  <c r="J98" i="2" s="1"/>
  <c r="G97" i="2"/>
  <c r="F97" i="2"/>
  <c r="J97" i="2" s="1"/>
  <c r="G96" i="2"/>
  <c r="F96" i="2"/>
  <c r="J96" i="2" s="1"/>
  <c r="G95" i="2"/>
  <c r="F95" i="2"/>
  <c r="J95" i="2" s="1"/>
  <c r="G94" i="2"/>
  <c r="F94" i="2"/>
  <c r="J94" i="2" s="1"/>
  <c r="G93" i="2"/>
  <c r="F93" i="2"/>
  <c r="J93" i="2" s="1"/>
  <c r="G92" i="2"/>
  <c r="F92" i="2"/>
  <c r="J92" i="2" s="1"/>
  <c r="G91" i="2"/>
  <c r="F91" i="2"/>
  <c r="J91" i="2" s="1"/>
  <c r="G90" i="2"/>
  <c r="F90" i="2"/>
  <c r="J90" i="2" s="1"/>
  <c r="G89" i="2"/>
  <c r="F89" i="2"/>
  <c r="J89" i="2" s="1"/>
  <c r="G88" i="2"/>
  <c r="F88" i="2"/>
  <c r="J88" i="2" s="1"/>
  <c r="G87" i="2"/>
  <c r="F87" i="2"/>
  <c r="J87" i="2" s="1"/>
  <c r="G86" i="2"/>
  <c r="F86" i="2"/>
  <c r="J86" i="2" s="1"/>
  <c r="G85" i="2"/>
  <c r="F85" i="2"/>
  <c r="J85" i="2" s="1"/>
  <c r="G84" i="2"/>
  <c r="F84" i="2"/>
  <c r="J84" i="2" s="1"/>
  <c r="G83" i="2"/>
  <c r="F83" i="2"/>
  <c r="J83" i="2" s="1"/>
  <c r="G82" i="2"/>
  <c r="F82" i="2"/>
  <c r="J82" i="2" s="1"/>
  <c r="G81" i="2"/>
  <c r="F81" i="2"/>
  <c r="J81" i="2" s="1"/>
  <c r="G80" i="2"/>
  <c r="F80" i="2"/>
  <c r="J80" i="2" s="1"/>
  <c r="G79" i="2"/>
  <c r="F79" i="2"/>
  <c r="J79" i="2" s="1"/>
  <c r="G78" i="2"/>
  <c r="F78" i="2"/>
  <c r="J78" i="2" s="1"/>
  <c r="G77" i="2"/>
  <c r="F77" i="2"/>
  <c r="J77" i="2" s="1"/>
  <c r="G76" i="2"/>
  <c r="F76" i="2"/>
  <c r="J76" i="2" s="1"/>
  <c r="G75" i="2"/>
  <c r="F75" i="2"/>
  <c r="J75" i="2" s="1"/>
  <c r="G74" i="2"/>
  <c r="F74" i="2"/>
  <c r="J74" i="2" s="1"/>
  <c r="G73" i="2"/>
  <c r="F73" i="2"/>
  <c r="J73" i="2" s="1"/>
  <c r="G72" i="2"/>
  <c r="F72" i="2"/>
  <c r="J72" i="2" s="1"/>
  <c r="G71" i="2"/>
  <c r="F71" i="2"/>
  <c r="J71" i="2" s="1"/>
  <c r="G70" i="2"/>
  <c r="F70" i="2"/>
  <c r="J70" i="2" s="1"/>
  <c r="G69" i="2"/>
  <c r="F69" i="2"/>
  <c r="J69" i="2" s="1"/>
  <c r="G68" i="2"/>
  <c r="F68" i="2"/>
  <c r="J68" i="2" s="1"/>
  <c r="G67" i="2"/>
  <c r="F67" i="2"/>
  <c r="J67" i="2" s="1"/>
  <c r="G66" i="2"/>
  <c r="F66" i="2"/>
  <c r="J66" i="2" s="1"/>
  <c r="G65" i="2"/>
  <c r="F65" i="2"/>
  <c r="J65" i="2" s="1"/>
  <c r="G64" i="2"/>
  <c r="F64" i="2"/>
  <c r="J64" i="2" s="1"/>
  <c r="G63" i="2"/>
  <c r="F63" i="2"/>
  <c r="J63" i="2" s="1"/>
  <c r="G62" i="2"/>
  <c r="F62" i="2"/>
  <c r="J62" i="2" s="1"/>
  <c r="G61" i="2"/>
  <c r="F61" i="2"/>
  <c r="J61" i="2" s="1"/>
  <c r="G60" i="2"/>
  <c r="F60" i="2"/>
  <c r="J60" i="2" s="1"/>
  <c r="G59" i="2"/>
  <c r="F59" i="2"/>
  <c r="J59" i="2" s="1"/>
  <c r="G58" i="2"/>
  <c r="F58" i="2"/>
  <c r="J58" i="2" s="1"/>
  <c r="G57" i="2"/>
  <c r="F57" i="2"/>
  <c r="J57" i="2" s="1"/>
  <c r="G56" i="2"/>
  <c r="F56" i="2"/>
  <c r="J56" i="2" s="1"/>
  <c r="G55" i="2"/>
  <c r="F55" i="2"/>
  <c r="J55" i="2" s="1"/>
  <c r="G54" i="2"/>
  <c r="F54" i="2"/>
  <c r="J54" i="2" s="1"/>
  <c r="G53" i="2"/>
  <c r="F53" i="2"/>
  <c r="J53" i="2" s="1"/>
  <c r="G52" i="2"/>
  <c r="F52" i="2"/>
  <c r="J52" i="2" s="1"/>
  <c r="G51" i="2"/>
  <c r="F51" i="2"/>
  <c r="J51" i="2" s="1"/>
  <c r="G50" i="2"/>
  <c r="F50" i="2"/>
  <c r="J50" i="2" s="1"/>
  <c r="G49" i="2"/>
  <c r="F49" i="2"/>
  <c r="J49" i="2" s="1"/>
  <c r="G48" i="2"/>
  <c r="F48" i="2"/>
  <c r="J48" i="2" s="1"/>
  <c r="G47" i="2"/>
  <c r="F47" i="2"/>
  <c r="J47" i="2" s="1"/>
  <c r="G46" i="2"/>
  <c r="F46" i="2"/>
  <c r="J46" i="2" s="1"/>
  <c r="G45" i="2"/>
  <c r="F45" i="2"/>
  <c r="J45" i="2" s="1"/>
  <c r="G44" i="2"/>
  <c r="F44" i="2"/>
  <c r="J44" i="2" s="1"/>
  <c r="G43" i="2"/>
  <c r="F43" i="2"/>
  <c r="J43" i="2" s="1"/>
  <c r="G42" i="2"/>
  <c r="F42" i="2"/>
  <c r="J42" i="2" s="1"/>
  <c r="G41" i="2"/>
  <c r="F41" i="2"/>
  <c r="J41" i="2" s="1"/>
  <c r="M41" i="2" s="1"/>
  <c r="G40" i="2"/>
  <c r="F40" i="2"/>
  <c r="J40" i="2" s="1"/>
  <c r="G39" i="2"/>
  <c r="F39" i="2"/>
  <c r="J39" i="2" s="1"/>
  <c r="G38" i="2"/>
  <c r="F38" i="2"/>
  <c r="J38" i="2" s="1"/>
  <c r="G37" i="2"/>
  <c r="F37" i="2"/>
  <c r="J37" i="2" s="1"/>
  <c r="G36" i="2"/>
  <c r="F36" i="2"/>
  <c r="J36" i="2" s="1"/>
  <c r="G35" i="2"/>
  <c r="F35" i="2"/>
  <c r="J35" i="2" s="1"/>
  <c r="G34" i="2"/>
  <c r="F34" i="2"/>
  <c r="J34" i="2" s="1"/>
  <c r="G33" i="2"/>
  <c r="F33" i="2"/>
  <c r="J33" i="2" s="1"/>
  <c r="G32" i="2"/>
  <c r="F32" i="2"/>
  <c r="J32" i="2" s="1"/>
  <c r="G31" i="2"/>
  <c r="F31" i="2"/>
  <c r="J31" i="2" s="1"/>
  <c r="G30" i="2"/>
  <c r="F30" i="2"/>
  <c r="J30" i="2" s="1"/>
  <c r="G29" i="2"/>
  <c r="F29" i="2"/>
  <c r="J29" i="2" s="1"/>
  <c r="G28" i="2"/>
  <c r="F28" i="2"/>
  <c r="J28" i="2" s="1"/>
  <c r="G27" i="2"/>
  <c r="F27" i="2"/>
  <c r="J27" i="2" s="1"/>
  <c r="G26" i="2"/>
  <c r="F26" i="2"/>
  <c r="J26" i="2" s="1"/>
  <c r="G25" i="2"/>
  <c r="F25" i="2"/>
  <c r="J25" i="2" s="1"/>
  <c r="G24" i="2"/>
  <c r="F24" i="2"/>
  <c r="J24" i="2" s="1"/>
  <c r="G23" i="2"/>
  <c r="F23" i="2"/>
  <c r="J23" i="2" s="1"/>
  <c r="G22" i="2"/>
  <c r="F22" i="2"/>
  <c r="J22" i="2" s="1"/>
  <c r="G21" i="2"/>
  <c r="F21" i="2"/>
  <c r="J21" i="2" s="1"/>
  <c r="G20" i="2"/>
  <c r="F20" i="2"/>
  <c r="J20" i="2" s="1"/>
  <c r="G19" i="2"/>
  <c r="F19" i="2"/>
  <c r="J19" i="2" s="1"/>
  <c r="G18" i="2"/>
  <c r="F18" i="2"/>
  <c r="J18" i="2" s="1"/>
  <c r="G17" i="2"/>
  <c r="F17" i="2"/>
  <c r="J17" i="2" s="1"/>
  <c r="G16" i="2"/>
  <c r="F16" i="2"/>
  <c r="J16" i="2" s="1"/>
  <c r="G15" i="2"/>
  <c r="F15" i="2"/>
  <c r="J15" i="2" s="1"/>
  <c r="G14" i="2"/>
  <c r="F14" i="2"/>
  <c r="J14" i="2" s="1"/>
  <c r="G13" i="2"/>
  <c r="F13" i="2"/>
  <c r="J13" i="2" s="1"/>
  <c r="G12" i="2"/>
  <c r="F12" i="2"/>
  <c r="J12" i="2" s="1"/>
  <c r="G11" i="2"/>
  <c r="F11" i="2"/>
  <c r="J11" i="2" s="1"/>
  <c r="G10" i="2"/>
  <c r="F10" i="2"/>
  <c r="J10" i="2" s="1"/>
  <c r="G9" i="2"/>
  <c r="F9" i="2"/>
  <c r="J9" i="2" s="1"/>
  <c r="G8" i="2"/>
  <c r="F8" i="2"/>
  <c r="J8" i="2" s="1"/>
  <c r="G7" i="2"/>
  <c r="F7" i="2"/>
  <c r="J7" i="2" s="1"/>
  <c r="G6" i="2"/>
  <c r="F6" i="2"/>
  <c r="J6" i="2" s="1"/>
  <c r="G5" i="2"/>
  <c r="F5" i="2"/>
  <c r="J5" i="2" s="1"/>
  <c r="G4" i="2"/>
  <c r="F4" i="2"/>
  <c r="J4" i="2" s="1"/>
  <c r="L103" i="2" l="1"/>
  <c r="AI103" i="2"/>
  <c r="AJ103" i="2" s="1"/>
  <c r="AK103" i="2" s="1"/>
  <c r="AL103" i="2" s="1"/>
  <c r="L83" i="2"/>
  <c r="AI83" i="2"/>
  <c r="AJ83" i="2" s="1"/>
  <c r="AK83" i="2" s="1"/>
  <c r="AL83" i="2" s="1"/>
  <c r="L81" i="2"/>
  <c r="AI81" i="2"/>
  <c r="AJ81" i="2" s="1"/>
  <c r="AK81" i="2" s="1"/>
  <c r="AL81" i="2" s="1"/>
  <c r="L80" i="2"/>
  <c r="M80" i="2" s="1"/>
  <c r="AI80" i="2"/>
  <c r="AJ80" i="2" s="1"/>
  <c r="AK80" i="2" s="1"/>
  <c r="AL80" i="2" s="1"/>
  <c r="L303" i="2"/>
  <c r="AI303" i="2"/>
  <c r="AJ303" i="2" s="1"/>
  <c r="AK303" i="2" s="1"/>
  <c r="AL303" i="2" s="1"/>
  <c r="L861" i="2"/>
  <c r="M861" i="2" s="1"/>
  <c r="O861" i="2" s="1"/>
  <c r="AI861" i="2"/>
  <c r="AJ861" i="2" s="1"/>
  <c r="AK861" i="2" s="1"/>
  <c r="AL861" i="2" s="1"/>
  <c r="L223" i="2"/>
  <c r="AI223" i="2"/>
  <c r="AJ223" i="2" s="1"/>
  <c r="AK223" i="2" s="1"/>
  <c r="AL223" i="2" s="1"/>
  <c r="L181" i="2"/>
  <c r="M181" i="2" s="1"/>
  <c r="O181" i="2" s="1"/>
  <c r="AI181" i="2"/>
  <c r="AJ181" i="2" s="1"/>
  <c r="AK181" i="2" s="1"/>
  <c r="AL181" i="2" s="1"/>
  <c r="L283" i="2"/>
  <c r="M283" i="2" s="1"/>
  <c r="O283" i="2" s="1"/>
  <c r="AI283" i="2"/>
  <c r="AJ283" i="2" s="1"/>
  <c r="AK283" i="2" s="1"/>
  <c r="AL283" i="2" s="1"/>
  <c r="L201" i="2"/>
  <c r="M201" i="2" s="1"/>
  <c r="O201" i="2" s="1"/>
  <c r="AI201" i="2"/>
  <c r="AJ201" i="2" s="1"/>
  <c r="AK201" i="2" s="1"/>
  <c r="AL201" i="2" s="1"/>
  <c r="L180" i="2"/>
  <c r="AI180" i="2"/>
  <c r="AJ180" i="2" s="1"/>
  <c r="AK180" i="2" s="1"/>
  <c r="AL180" i="2" s="1"/>
  <c r="L323" i="2"/>
  <c r="M323" i="2" s="1"/>
  <c r="AI323" i="2"/>
  <c r="AJ323" i="2" s="1"/>
  <c r="AK323" i="2" s="1"/>
  <c r="AL323" i="2" s="1"/>
  <c r="L461" i="2"/>
  <c r="M461" i="2" s="1"/>
  <c r="O461" i="2" s="1"/>
  <c r="AI461" i="2"/>
  <c r="AJ461" i="2" s="1"/>
  <c r="AK461" i="2" s="1"/>
  <c r="AL461" i="2" s="1"/>
  <c r="L200" i="2"/>
  <c r="M200" i="2" s="1"/>
  <c r="O200" i="2" s="1"/>
  <c r="AI200" i="2"/>
  <c r="AJ200" i="2" s="1"/>
  <c r="AK200" i="2" s="1"/>
  <c r="AL200" i="2" s="1"/>
  <c r="L174" i="2"/>
  <c r="AI174" i="2"/>
  <c r="AJ174" i="2" s="1"/>
  <c r="AK174" i="2" s="1"/>
  <c r="AL174" i="2" s="1"/>
  <c r="L243" i="2"/>
  <c r="M243" i="2" s="1"/>
  <c r="O243" i="2" s="1"/>
  <c r="AI243" i="2"/>
  <c r="AJ243" i="2" s="1"/>
  <c r="AK243" i="2" s="1"/>
  <c r="AL243" i="2" s="1"/>
  <c r="L221" i="2"/>
  <c r="AI221" i="2"/>
  <c r="AJ221" i="2" s="1"/>
  <c r="AK221" i="2" s="1"/>
  <c r="AL221" i="2" s="1"/>
  <c r="L254" i="2"/>
  <c r="M254" i="2" s="1"/>
  <c r="O254" i="2" s="1"/>
  <c r="AI254" i="2"/>
  <c r="AJ254" i="2" s="1"/>
  <c r="AK254" i="2" s="1"/>
  <c r="AL254" i="2" s="1"/>
  <c r="L263" i="2"/>
  <c r="M263" i="2" s="1"/>
  <c r="O263" i="2" s="1"/>
  <c r="AI263" i="2"/>
  <c r="AJ263" i="2" s="1"/>
  <c r="AK263" i="2" s="1"/>
  <c r="AL263" i="2" s="1"/>
  <c r="L1201" i="2"/>
  <c r="M1201" i="2" s="1"/>
  <c r="O1201" i="2" s="1"/>
  <c r="AI1201" i="2"/>
  <c r="AJ1201" i="2" s="1"/>
  <c r="AK1201" i="2" s="1"/>
  <c r="AL1201" i="2" s="1"/>
  <c r="L220" i="2"/>
  <c r="M220" i="2" s="1"/>
  <c r="O220" i="2" s="1"/>
  <c r="AI220" i="2"/>
  <c r="AJ220" i="2" s="1"/>
  <c r="AK220" i="2" s="1"/>
  <c r="AL220" i="2" s="1"/>
  <c r="L154" i="2"/>
  <c r="AI154" i="2"/>
  <c r="AJ154" i="2" s="1"/>
  <c r="AK154" i="2" s="1"/>
  <c r="AL154" i="2" s="1"/>
  <c r="L234" i="2"/>
  <c r="AI234" i="2"/>
  <c r="AJ234" i="2" s="1"/>
  <c r="AK234" i="2" s="1"/>
  <c r="AL234" i="2" s="1"/>
  <c r="L214" i="2"/>
  <c r="AI214" i="2"/>
  <c r="AJ214" i="2" s="1"/>
  <c r="AK214" i="2" s="1"/>
  <c r="AL214" i="2" s="1"/>
  <c r="L1783" i="2"/>
  <c r="AI1783" i="2"/>
  <c r="AJ1783" i="2" s="1"/>
  <c r="AK1783" i="2" s="1"/>
  <c r="AL1783" i="2" s="1"/>
  <c r="L1743" i="2"/>
  <c r="M1743" i="2" s="1"/>
  <c r="O1743" i="2" s="1"/>
  <c r="AI1743" i="2"/>
  <c r="AJ1743" i="2" s="1"/>
  <c r="AK1743" i="2" s="1"/>
  <c r="AL1743" i="2" s="1"/>
  <c r="L1703" i="2"/>
  <c r="AI1703" i="2"/>
  <c r="AJ1703" i="2" s="1"/>
  <c r="AK1703" i="2" s="1"/>
  <c r="AL1703" i="2" s="1"/>
  <c r="L1663" i="2"/>
  <c r="AI1663" i="2"/>
  <c r="AJ1663" i="2" s="1"/>
  <c r="AK1663" i="2" s="1"/>
  <c r="AL1663" i="2" s="1"/>
  <c r="L1603" i="2"/>
  <c r="M1603" i="2" s="1"/>
  <c r="AI1603" i="2"/>
  <c r="AJ1603" i="2" s="1"/>
  <c r="AK1603" i="2" s="1"/>
  <c r="AL1603" i="2" s="1"/>
  <c r="L1583" i="2"/>
  <c r="M1583" i="2" s="1"/>
  <c r="O1583" i="2" s="1"/>
  <c r="AI1583" i="2"/>
  <c r="AJ1583" i="2" s="1"/>
  <c r="AK1583" i="2" s="1"/>
  <c r="AL1583" i="2" s="1"/>
  <c r="L1563" i="2"/>
  <c r="AI1563" i="2"/>
  <c r="AJ1563" i="2" s="1"/>
  <c r="AK1563" i="2" s="1"/>
  <c r="AL1563" i="2" s="1"/>
  <c r="L1503" i="2"/>
  <c r="M1503" i="2" s="1"/>
  <c r="O1503" i="2" s="1"/>
  <c r="AI1503" i="2"/>
  <c r="AJ1503" i="2" s="1"/>
  <c r="AK1503" i="2" s="1"/>
  <c r="AL1503" i="2" s="1"/>
  <c r="L1463" i="2"/>
  <c r="AI1463" i="2"/>
  <c r="AJ1463" i="2" s="1"/>
  <c r="AK1463" i="2" s="1"/>
  <c r="AL1463" i="2" s="1"/>
  <c r="L1443" i="2"/>
  <c r="AI1443" i="2"/>
  <c r="AJ1443" i="2" s="1"/>
  <c r="AK1443" i="2" s="1"/>
  <c r="AL1443" i="2" s="1"/>
  <c r="L1383" i="2"/>
  <c r="M1383" i="2" s="1"/>
  <c r="O1383" i="2" s="1"/>
  <c r="AI1383" i="2"/>
  <c r="AJ1383" i="2" s="1"/>
  <c r="AK1383" i="2" s="1"/>
  <c r="AL1383" i="2" s="1"/>
  <c r="L1343" i="2"/>
  <c r="M1343" i="2" s="1"/>
  <c r="O1343" i="2" s="1"/>
  <c r="AI1343" i="2"/>
  <c r="AJ1343" i="2" s="1"/>
  <c r="AK1343" i="2" s="1"/>
  <c r="AL1343" i="2" s="1"/>
  <c r="L1323" i="2"/>
  <c r="AI1323" i="2"/>
  <c r="AJ1323" i="2" s="1"/>
  <c r="AK1323" i="2" s="1"/>
  <c r="AL1323" i="2" s="1"/>
  <c r="L1283" i="2"/>
  <c r="AI1283" i="2"/>
  <c r="AJ1283" i="2" s="1"/>
  <c r="AK1283" i="2" s="1"/>
  <c r="AL1283" i="2" s="1"/>
  <c r="L1243" i="2"/>
  <c r="M1243" i="2" s="1"/>
  <c r="O1243" i="2" s="1"/>
  <c r="AI1243" i="2"/>
  <c r="AJ1243" i="2" s="1"/>
  <c r="AK1243" i="2" s="1"/>
  <c r="AL1243" i="2" s="1"/>
  <c r="L1203" i="2"/>
  <c r="M1203" i="2" s="1"/>
  <c r="O1203" i="2" s="1"/>
  <c r="AI1203" i="2"/>
  <c r="AJ1203" i="2" s="1"/>
  <c r="AK1203" i="2" s="1"/>
  <c r="AL1203" i="2" s="1"/>
  <c r="L1143" i="2"/>
  <c r="AI1143" i="2"/>
  <c r="AJ1143" i="2" s="1"/>
  <c r="AK1143" i="2" s="1"/>
  <c r="AL1143" i="2" s="1"/>
  <c r="L1123" i="2"/>
  <c r="M1123" i="2" s="1"/>
  <c r="O1123" i="2" s="1"/>
  <c r="AI1123" i="2"/>
  <c r="AJ1123" i="2" s="1"/>
  <c r="AK1123" i="2" s="1"/>
  <c r="AL1123" i="2" s="1"/>
  <c r="L1083" i="2"/>
  <c r="AI1083" i="2"/>
  <c r="AJ1083" i="2" s="1"/>
  <c r="AK1083" i="2" s="1"/>
  <c r="AL1083" i="2" s="1"/>
  <c r="L1043" i="2"/>
  <c r="AI1043" i="2"/>
  <c r="AJ1043" i="2" s="1"/>
  <c r="AK1043" i="2" s="1"/>
  <c r="AL1043" i="2" s="1"/>
  <c r="L1023" i="2"/>
  <c r="M1023" i="2" s="1"/>
  <c r="O1023" i="2" s="1"/>
  <c r="AI1023" i="2"/>
  <c r="AJ1023" i="2" s="1"/>
  <c r="AK1023" i="2" s="1"/>
  <c r="AL1023" i="2" s="1"/>
  <c r="L963" i="2"/>
  <c r="M963" i="2" s="1"/>
  <c r="O963" i="2" s="1"/>
  <c r="AI963" i="2"/>
  <c r="AJ963" i="2" s="1"/>
  <c r="AK963" i="2" s="1"/>
  <c r="AL963" i="2" s="1"/>
  <c r="L923" i="2"/>
  <c r="AI923" i="2"/>
  <c r="AJ923" i="2" s="1"/>
  <c r="AK923" i="2" s="1"/>
  <c r="AL923" i="2" s="1"/>
  <c r="L903" i="2"/>
  <c r="M903" i="2" s="1"/>
  <c r="O903" i="2" s="1"/>
  <c r="AI903" i="2"/>
  <c r="AJ903" i="2" s="1"/>
  <c r="AK903" i="2" s="1"/>
  <c r="AL903" i="2" s="1"/>
  <c r="L843" i="2"/>
  <c r="M843" i="2" s="1"/>
  <c r="O843" i="2" s="1"/>
  <c r="AI843" i="2"/>
  <c r="AJ843" i="2" s="1"/>
  <c r="AK843" i="2" s="1"/>
  <c r="AL843" i="2" s="1"/>
  <c r="L823" i="2"/>
  <c r="M823" i="2" s="1"/>
  <c r="AI823" i="2"/>
  <c r="AJ823" i="2" s="1"/>
  <c r="AK823" i="2" s="1"/>
  <c r="AL823" i="2" s="1"/>
  <c r="L783" i="2"/>
  <c r="AI783" i="2"/>
  <c r="AJ783" i="2" s="1"/>
  <c r="AK783" i="2" s="1"/>
  <c r="AL783" i="2" s="1"/>
  <c r="L743" i="2"/>
  <c r="M743" i="2" s="1"/>
  <c r="O743" i="2" s="1"/>
  <c r="AI743" i="2"/>
  <c r="AJ743" i="2" s="1"/>
  <c r="AK743" i="2" s="1"/>
  <c r="AL743" i="2" s="1"/>
  <c r="L703" i="2"/>
  <c r="AI703" i="2"/>
  <c r="AJ703" i="2" s="1"/>
  <c r="AK703" i="2" s="1"/>
  <c r="AL703" i="2" s="1"/>
  <c r="L643" i="2"/>
  <c r="AI643" i="2"/>
  <c r="AJ643" i="2" s="1"/>
  <c r="AK643" i="2" s="1"/>
  <c r="AL643" i="2" s="1"/>
  <c r="L603" i="2"/>
  <c r="AI603" i="2"/>
  <c r="AJ603" i="2" s="1"/>
  <c r="AK603" i="2" s="1"/>
  <c r="AL603" i="2" s="1"/>
  <c r="L583" i="2"/>
  <c r="M583" i="2" s="1"/>
  <c r="O583" i="2" s="1"/>
  <c r="AI583" i="2"/>
  <c r="AJ583" i="2" s="1"/>
  <c r="AK583" i="2" s="1"/>
  <c r="AL583" i="2" s="1"/>
  <c r="L543" i="2"/>
  <c r="AI543" i="2"/>
  <c r="AJ543" i="2" s="1"/>
  <c r="AK543" i="2" s="1"/>
  <c r="AL543" i="2" s="1"/>
  <c r="L503" i="2"/>
  <c r="M503" i="2" s="1"/>
  <c r="O503" i="2" s="1"/>
  <c r="AI503" i="2"/>
  <c r="AJ503" i="2" s="1"/>
  <c r="AK503" i="2" s="1"/>
  <c r="AL503" i="2" s="1"/>
  <c r="L483" i="2"/>
  <c r="M483" i="2" s="1"/>
  <c r="O483" i="2" s="1"/>
  <c r="AI483" i="2"/>
  <c r="AJ483" i="2" s="1"/>
  <c r="AK483" i="2" s="1"/>
  <c r="AL483" i="2" s="1"/>
  <c r="L463" i="2"/>
  <c r="M463" i="2" s="1"/>
  <c r="AI463" i="2"/>
  <c r="AJ463" i="2" s="1"/>
  <c r="AK463" i="2" s="1"/>
  <c r="AL463" i="2" s="1"/>
  <c r="L423" i="2"/>
  <c r="AI423" i="2"/>
  <c r="AJ423" i="2" s="1"/>
  <c r="AK423" i="2" s="1"/>
  <c r="AL423" i="2" s="1"/>
  <c r="L383" i="2"/>
  <c r="M383" i="2" s="1"/>
  <c r="AI383" i="2"/>
  <c r="AJ383" i="2" s="1"/>
  <c r="AK383" i="2" s="1"/>
  <c r="AL383" i="2" s="1"/>
  <c r="L363" i="2"/>
  <c r="AI363" i="2"/>
  <c r="AJ363" i="2" s="1"/>
  <c r="AK363" i="2" s="1"/>
  <c r="AL363" i="2" s="1"/>
  <c r="L343" i="2"/>
  <c r="M343" i="2" s="1"/>
  <c r="O343" i="2" s="1"/>
  <c r="AI343" i="2"/>
  <c r="AJ343" i="2" s="1"/>
  <c r="AK343" i="2" s="1"/>
  <c r="AL343" i="2" s="1"/>
  <c r="L123" i="2"/>
  <c r="M123" i="2" s="1"/>
  <c r="O123" i="2" s="1"/>
  <c r="AI123" i="2"/>
  <c r="AJ123" i="2" s="1"/>
  <c r="AK123" i="2" s="1"/>
  <c r="AL123" i="2" s="1"/>
  <c r="L1721" i="2"/>
  <c r="M1721" i="2" s="1"/>
  <c r="O1721" i="2" s="1"/>
  <c r="AI1721" i="2"/>
  <c r="AJ1721" i="2" s="1"/>
  <c r="AK1721" i="2" s="1"/>
  <c r="AL1721" i="2" s="1"/>
  <c r="L1601" i="2"/>
  <c r="M1601" i="2" s="1"/>
  <c r="O1601" i="2" s="1"/>
  <c r="AI1601" i="2"/>
  <c r="AJ1601" i="2" s="1"/>
  <c r="AK1601" i="2" s="1"/>
  <c r="AL1601" i="2" s="1"/>
  <c r="L1481" i="2"/>
  <c r="M1481" i="2" s="1"/>
  <c r="O1481" i="2" s="1"/>
  <c r="AI1481" i="2"/>
  <c r="AJ1481" i="2" s="1"/>
  <c r="AK1481" i="2" s="1"/>
  <c r="AL1481" i="2" s="1"/>
  <c r="L1361" i="2"/>
  <c r="AI1361" i="2"/>
  <c r="AJ1361" i="2" s="1"/>
  <c r="AK1361" i="2" s="1"/>
  <c r="AL1361" i="2" s="1"/>
  <c r="L1261" i="2"/>
  <c r="M1261" i="2" s="1"/>
  <c r="AI1261" i="2"/>
  <c r="AJ1261" i="2" s="1"/>
  <c r="AK1261" i="2" s="1"/>
  <c r="AL1261" i="2" s="1"/>
  <c r="L1121" i="2"/>
  <c r="M1121" i="2" s="1"/>
  <c r="O1121" i="2" s="1"/>
  <c r="AI1121" i="2"/>
  <c r="AJ1121" i="2" s="1"/>
  <c r="AK1121" i="2" s="1"/>
  <c r="AL1121" i="2" s="1"/>
  <c r="L1001" i="2"/>
  <c r="AI1001" i="2"/>
  <c r="AJ1001" i="2" s="1"/>
  <c r="AK1001" i="2" s="1"/>
  <c r="AL1001" i="2" s="1"/>
  <c r="L901" i="2"/>
  <c r="M901" i="2" s="1"/>
  <c r="AI901" i="2"/>
  <c r="AJ901" i="2" s="1"/>
  <c r="AK901" i="2" s="1"/>
  <c r="AL901" i="2" s="1"/>
  <c r="L801" i="2"/>
  <c r="AI801" i="2"/>
  <c r="AJ801" i="2" s="1"/>
  <c r="AK801" i="2" s="1"/>
  <c r="AL801" i="2" s="1"/>
  <c r="L741" i="2"/>
  <c r="AI741" i="2"/>
  <c r="AJ741" i="2" s="1"/>
  <c r="AK741" i="2" s="1"/>
  <c r="AL741" i="2" s="1"/>
  <c r="L601" i="2"/>
  <c r="AI601" i="2"/>
  <c r="AJ601" i="2" s="1"/>
  <c r="AK601" i="2" s="1"/>
  <c r="AL601" i="2" s="1"/>
  <c r="L441" i="2"/>
  <c r="M441" i="2" s="1"/>
  <c r="O441" i="2" s="1"/>
  <c r="AI441" i="2"/>
  <c r="AJ441" i="2" s="1"/>
  <c r="AK441" i="2" s="1"/>
  <c r="AL441" i="2" s="1"/>
  <c r="L141" i="2"/>
  <c r="M141" i="2" s="1"/>
  <c r="O141" i="2" s="1"/>
  <c r="AI141" i="2"/>
  <c r="AJ141" i="2" s="1"/>
  <c r="AK141" i="2" s="1"/>
  <c r="AL141" i="2" s="1"/>
  <c r="L21" i="2"/>
  <c r="M21" i="2" s="1"/>
  <c r="O21" i="2" s="1"/>
  <c r="AI21" i="2"/>
  <c r="AJ21" i="2" s="1"/>
  <c r="AK21" i="2" s="1"/>
  <c r="AL21" i="2" s="1"/>
  <c r="L1680" i="2"/>
  <c r="M1680" i="2" s="1"/>
  <c r="O1680" i="2" s="1"/>
  <c r="AI1680" i="2"/>
  <c r="AJ1680" i="2" s="1"/>
  <c r="AK1680" i="2" s="1"/>
  <c r="AL1680" i="2" s="1"/>
  <c r="L1580" i="2"/>
  <c r="M1580" i="2" s="1"/>
  <c r="O1580" i="2" s="1"/>
  <c r="AI1580" i="2"/>
  <c r="AJ1580" i="2" s="1"/>
  <c r="AK1580" i="2" s="1"/>
  <c r="AL1580" i="2" s="1"/>
  <c r="L1500" i="2"/>
  <c r="AI1500" i="2"/>
  <c r="AJ1500" i="2" s="1"/>
  <c r="AK1500" i="2" s="1"/>
  <c r="AL1500" i="2" s="1"/>
  <c r="L1420" i="2"/>
  <c r="M1420" i="2" s="1"/>
  <c r="AI1420" i="2"/>
  <c r="AJ1420" i="2" s="1"/>
  <c r="AK1420" i="2" s="1"/>
  <c r="AL1420" i="2" s="1"/>
  <c r="L1360" i="2"/>
  <c r="AI1360" i="2"/>
  <c r="AJ1360" i="2" s="1"/>
  <c r="AK1360" i="2" s="1"/>
  <c r="AL1360" i="2" s="1"/>
  <c r="L1280" i="2"/>
  <c r="AI1280" i="2"/>
  <c r="AJ1280" i="2" s="1"/>
  <c r="AK1280" i="2" s="1"/>
  <c r="AL1280" i="2" s="1"/>
  <c r="L1220" i="2"/>
  <c r="M1220" i="2" s="1"/>
  <c r="O1220" i="2" s="1"/>
  <c r="AI1220" i="2"/>
  <c r="AJ1220" i="2" s="1"/>
  <c r="AK1220" i="2" s="1"/>
  <c r="AL1220" i="2" s="1"/>
  <c r="L1160" i="2"/>
  <c r="M1160" i="2" s="1"/>
  <c r="AI1160" i="2"/>
  <c r="AJ1160" i="2" s="1"/>
  <c r="AK1160" i="2" s="1"/>
  <c r="AL1160" i="2" s="1"/>
  <c r="L1100" i="2"/>
  <c r="M1100" i="2" s="1"/>
  <c r="O1100" i="2" s="1"/>
  <c r="AI1100" i="2"/>
  <c r="AJ1100" i="2" s="1"/>
  <c r="AK1100" i="2" s="1"/>
  <c r="AL1100" i="2" s="1"/>
  <c r="L1040" i="2"/>
  <c r="M1040" i="2" s="1"/>
  <c r="AI1040" i="2"/>
  <c r="AJ1040" i="2" s="1"/>
  <c r="AK1040" i="2" s="1"/>
  <c r="AL1040" i="2" s="1"/>
  <c r="L980" i="2"/>
  <c r="M980" i="2" s="1"/>
  <c r="O980" i="2" s="1"/>
  <c r="AI980" i="2"/>
  <c r="AJ980" i="2" s="1"/>
  <c r="AK980" i="2" s="1"/>
  <c r="AL980" i="2" s="1"/>
  <c r="L940" i="2"/>
  <c r="M940" i="2" s="1"/>
  <c r="O940" i="2" s="1"/>
  <c r="AI940" i="2"/>
  <c r="AJ940" i="2" s="1"/>
  <c r="AK940" i="2" s="1"/>
  <c r="AL940" i="2" s="1"/>
  <c r="L900" i="2"/>
  <c r="AI900" i="2"/>
  <c r="AJ900" i="2" s="1"/>
  <c r="AK900" i="2" s="1"/>
  <c r="AL900" i="2" s="1"/>
  <c r="L820" i="2"/>
  <c r="M820" i="2" s="1"/>
  <c r="AI820" i="2"/>
  <c r="AJ820" i="2" s="1"/>
  <c r="AK820" i="2" s="1"/>
  <c r="AL820" i="2" s="1"/>
  <c r="L780" i="2"/>
  <c r="M780" i="2" s="1"/>
  <c r="O780" i="2" s="1"/>
  <c r="AI780" i="2"/>
  <c r="AJ780" i="2" s="1"/>
  <c r="AK780" i="2" s="1"/>
  <c r="AL780" i="2" s="1"/>
  <c r="L740" i="2"/>
  <c r="M740" i="2" s="1"/>
  <c r="O740" i="2" s="1"/>
  <c r="AI740" i="2"/>
  <c r="AJ740" i="2" s="1"/>
  <c r="AK740" i="2" s="1"/>
  <c r="AL740" i="2" s="1"/>
  <c r="L700" i="2"/>
  <c r="AI700" i="2"/>
  <c r="AJ700" i="2" s="1"/>
  <c r="AK700" i="2" s="1"/>
  <c r="AL700" i="2" s="1"/>
  <c r="L600" i="2"/>
  <c r="AI600" i="2"/>
  <c r="AJ600" i="2" s="1"/>
  <c r="AK600" i="2" s="1"/>
  <c r="AL600" i="2" s="1"/>
  <c r="L520" i="2"/>
  <c r="M520" i="2" s="1"/>
  <c r="O520" i="2" s="1"/>
  <c r="AI520" i="2"/>
  <c r="AJ520" i="2" s="1"/>
  <c r="AK520" i="2" s="1"/>
  <c r="AL520" i="2" s="1"/>
  <c r="L440" i="2"/>
  <c r="M440" i="2" s="1"/>
  <c r="O440" i="2" s="1"/>
  <c r="AI440" i="2"/>
  <c r="AJ440" i="2" s="1"/>
  <c r="AK440" i="2" s="1"/>
  <c r="AL440" i="2" s="1"/>
  <c r="L160" i="2"/>
  <c r="M160" i="2" s="1"/>
  <c r="O160" i="2" s="1"/>
  <c r="AI160" i="2"/>
  <c r="AJ160" i="2" s="1"/>
  <c r="AK160" i="2" s="1"/>
  <c r="AL160" i="2" s="1"/>
  <c r="L1774" i="2"/>
  <c r="AI1774" i="2"/>
  <c r="AJ1774" i="2" s="1"/>
  <c r="AK1774" i="2" s="1"/>
  <c r="AL1774" i="2" s="1"/>
  <c r="L1694" i="2"/>
  <c r="M1694" i="2" s="1"/>
  <c r="O1694" i="2" s="1"/>
  <c r="AI1694" i="2"/>
  <c r="AJ1694" i="2" s="1"/>
  <c r="AK1694" i="2" s="1"/>
  <c r="AL1694" i="2" s="1"/>
  <c r="L1614" i="2"/>
  <c r="AI1614" i="2"/>
  <c r="AJ1614" i="2" s="1"/>
  <c r="AK1614" i="2" s="1"/>
  <c r="AL1614" i="2" s="1"/>
  <c r="L1514" i="2"/>
  <c r="M1514" i="2" s="1"/>
  <c r="O1514" i="2" s="1"/>
  <c r="AI1514" i="2"/>
  <c r="AJ1514" i="2" s="1"/>
  <c r="AK1514" i="2" s="1"/>
  <c r="AL1514" i="2" s="1"/>
  <c r="L1374" i="2"/>
  <c r="AI1374" i="2"/>
  <c r="AJ1374" i="2" s="1"/>
  <c r="AK1374" i="2" s="1"/>
  <c r="AL1374" i="2" s="1"/>
  <c r="L1154" i="2"/>
  <c r="M1154" i="2" s="1"/>
  <c r="O1154" i="2" s="1"/>
  <c r="AI1154" i="2"/>
  <c r="AJ1154" i="2" s="1"/>
  <c r="AK1154" i="2" s="1"/>
  <c r="AL1154" i="2" s="1"/>
  <c r="L794" i="2"/>
  <c r="AI794" i="2"/>
  <c r="AJ794" i="2" s="1"/>
  <c r="AK794" i="2" s="1"/>
  <c r="AL794" i="2" s="1"/>
  <c r="L134" i="2"/>
  <c r="M134" i="2" s="1"/>
  <c r="O134" i="2" s="1"/>
  <c r="AI134" i="2"/>
  <c r="AJ134" i="2" s="1"/>
  <c r="AK134" i="2" s="1"/>
  <c r="AL134" i="2" s="1"/>
  <c r="L24" i="2"/>
  <c r="M24" i="2" s="1"/>
  <c r="AI24" i="2"/>
  <c r="AJ24" i="2" s="1"/>
  <c r="AK24" i="2" s="1"/>
  <c r="AL24" i="2" s="1"/>
  <c r="L1723" i="2"/>
  <c r="AI1723" i="2"/>
  <c r="AJ1723" i="2" s="1"/>
  <c r="AK1723" i="2" s="1"/>
  <c r="AL1723" i="2" s="1"/>
  <c r="L1623" i="2"/>
  <c r="M1623" i="2" s="1"/>
  <c r="O1623" i="2" s="1"/>
  <c r="AI1623" i="2"/>
  <c r="AJ1623" i="2" s="1"/>
  <c r="AK1623" i="2" s="1"/>
  <c r="AL1623" i="2" s="1"/>
  <c r="L1523" i="2"/>
  <c r="M1523" i="2" s="1"/>
  <c r="O1523" i="2" s="1"/>
  <c r="AI1523" i="2"/>
  <c r="AJ1523" i="2" s="1"/>
  <c r="AK1523" i="2" s="1"/>
  <c r="AL1523" i="2" s="1"/>
  <c r="L1423" i="2"/>
  <c r="M1423" i="2" s="1"/>
  <c r="O1423" i="2" s="1"/>
  <c r="AI1423" i="2"/>
  <c r="AJ1423" i="2" s="1"/>
  <c r="AK1423" i="2" s="1"/>
  <c r="AL1423" i="2" s="1"/>
  <c r="L1303" i="2"/>
  <c r="M1303" i="2" s="1"/>
  <c r="O1303" i="2" s="1"/>
  <c r="AI1303" i="2"/>
  <c r="AJ1303" i="2" s="1"/>
  <c r="AK1303" i="2" s="1"/>
  <c r="AL1303" i="2" s="1"/>
  <c r="L1183" i="2"/>
  <c r="M1183" i="2" s="1"/>
  <c r="O1183" i="2" s="1"/>
  <c r="AI1183" i="2"/>
  <c r="AJ1183" i="2" s="1"/>
  <c r="AK1183" i="2" s="1"/>
  <c r="AL1183" i="2" s="1"/>
  <c r="L1103" i="2"/>
  <c r="M1103" i="2" s="1"/>
  <c r="O1103" i="2" s="1"/>
  <c r="AI1103" i="2"/>
  <c r="AJ1103" i="2" s="1"/>
  <c r="AK1103" i="2" s="1"/>
  <c r="AL1103" i="2" s="1"/>
  <c r="L1003" i="2"/>
  <c r="M1003" i="2" s="1"/>
  <c r="O1003" i="2" s="1"/>
  <c r="AI1003" i="2"/>
  <c r="AJ1003" i="2" s="1"/>
  <c r="AK1003" i="2" s="1"/>
  <c r="AL1003" i="2" s="1"/>
  <c r="L863" i="2"/>
  <c r="M863" i="2" s="1"/>
  <c r="O863" i="2" s="1"/>
  <c r="AI863" i="2"/>
  <c r="AJ863" i="2" s="1"/>
  <c r="AK863" i="2" s="1"/>
  <c r="AL863" i="2" s="1"/>
  <c r="L763" i="2"/>
  <c r="AI763" i="2"/>
  <c r="AJ763" i="2" s="1"/>
  <c r="AK763" i="2" s="1"/>
  <c r="AL763" i="2" s="1"/>
  <c r="L663" i="2"/>
  <c r="AI663" i="2"/>
  <c r="AJ663" i="2" s="1"/>
  <c r="AK663" i="2" s="1"/>
  <c r="AL663" i="2" s="1"/>
  <c r="L563" i="2"/>
  <c r="AI563" i="2"/>
  <c r="AJ563" i="2" s="1"/>
  <c r="AK563" i="2" s="1"/>
  <c r="AL563" i="2" s="1"/>
  <c r="L443" i="2"/>
  <c r="M443" i="2" s="1"/>
  <c r="O443" i="2" s="1"/>
  <c r="AI443" i="2"/>
  <c r="AJ443" i="2" s="1"/>
  <c r="AK443" i="2" s="1"/>
  <c r="AL443" i="2" s="1"/>
  <c r="L183" i="2"/>
  <c r="M183" i="2" s="1"/>
  <c r="O183" i="2" s="1"/>
  <c r="AI183" i="2"/>
  <c r="AJ183" i="2" s="1"/>
  <c r="AK183" i="2" s="1"/>
  <c r="AL183" i="2" s="1"/>
  <c r="L1761" i="2"/>
  <c r="M1761" i="2" s="1"/>
  <c r="O1761" i="2" s="1"/>
  <c r="AI1761" i="2"/>
  <c r="AJ1761" i="2" s="1"/>
  <c r="AK1761" i="2" s="1"/>
  <c r="AL1761" i="2" s="1"/>
  <c r="L1641" i="2"/>
  <c r="M1641" i="2" s="1"/>
  <c r="O1641" i="2" s="1"/>
  <c r="AI1641" i="2"/>
  <c r="AJ1641" i="2" s="1"/>
  <c r="AK1641" i="2" s="1"/>
  <c r="AL1641" i="2" s="1"/>
  <c r="L1521" i="2"/>
  <c r="M1521" i="2" s="1"/>
  <c r="O1521" i="2" s="1"/>
  <c r="AI1521" i="2"/>
  <c r="AJ1521" i="2" s="1"/>
  <c r="AK1521" i="2" s="1"/>
  <c r="AL1521" i="2" s="1"/>
  <c r="L1421" i="2"/>
  <c r="M1421" i="2" s="1"/>
  <c r="O1421" i="2" s="1"/>
  <c r="AI1421" i="2"/>
  <c r="AJ1421" i="2" s="1"/>
  <c r="AK1421" i="2" s="1"/>
  <c r="AL1421" i="2" s="1"/>
  <c r="L1301" i="2"/>
  <c r="AI1301" i="2"/>
  <c r="AJ1301" i="2" s="1"/>
  <c r="AK1301" i="2" s="1"/>
  <c r="AL1301" i="2" s="1"/>
  <c r="L1181" i="2"/>
  <c r="AI1181" i="2"/>
  <c r="AJ1181" i="2" s="1"/>
  <c r="AK1181" i="2" s="1"/>
  <c r="AL1181" i="2" s="1"/>
  <c r="L1061" i="2"/>
  <c r="M1061" i="2" s="1"/>
  <c r="AI1061" i="2"/>
  <c r="AJ1061" i="2" s="1"/>
  <c r="AK1061" i="2" s="1"/>
  <c r="AL1061" i="2" s="1"/>
  <c r="L921" i="2"/>
  <c r="M921" i="2" s="1"/>
  <c r="O921" i="2" s="1"/>
  <c r="AI921" i="2"/>
  <c r="AJ921" i="2" s="1"/>
  <c r="AK921" i="2" s="1"/>
  <c r="AL921" i="2" s="1"/>
  <c r="L841" i="2"/>
  <c r="M841" i="2" s="1"/>
  <c r="AI841" i="2"/>
  <c r="AJ841" i="2" s="1"/>
  <c r="AK841" i="2" s="1"/>
  <c r="AL841" i="2" s="1"/>
  <c r="L761" i="2"/>
  <c r="M761" i="2" s="1"/>
  <c r="O761" i="2" s="1"/>
  <c r="AI761" i="2"/>
  <c r="AJ761" i="2" s="1"/>
  <c r="AK761" i="2" s="1"/>
  <c r="AL761" i="2" s="1"/>
  <c r="L681" i="2"/>
  <c r="M681" i="2" s="1"/>
  <c r="O681" i="2" s="1"/>
  <c r="AI681" i="2"/>
  <c r="AJ681" i="2" s="1"/>
  <c r="AK681" i="2" s="1"/>
  <c r="AL681" i="2" s="1"/>
  <c r="L641" i="2"/>
  <c r="AI641" i="2"/>
  <c r="AJ641" i="2" s="1"/>
  <c r="AK641" i="2" s="1"/>
  <c r="AL641" i="2" s="1"/>
  <c r="L581" i="2"/>
  <c r="M581" i="2" s="1"/>
  <c r="O581" i="2" s="1"/>
  <c r="AI581" i="2"/>
  <c r="AJ581" i="2" s="1"/>
  <c r="AK581" i="2" s="1"/>
  <c r="AL581" i="2" s="1"/>
  <c r="L541" i="2"/>
  <c r="AI541" i="2"/>
  <c r="AJ541" i="2" s="1"/>
  <c r="AK541" i="2" s="1"/>
  <c r="AL541" i="2" s="1"/>
  <c r="L481" i="2"/>
  <c r="M481" i="2" s="1"/>
  <c r="O481" i="2" s="1"/>
  <c r="AI481" i="2"/>
  <c r="AJ481" i="2" s="1"/>
  <c r="AK481" i="2" s="1"/>
  <c r="AL481" i="2" s="1"/>
  <c r="L381" i="2"/>
  <c r="M381" i="2" s="1"/>
  <c r="O381" i="2" s="1"/>
  <c r="AI381" i="2"/>
  <c r="AJ381" i="2" s="1"/>
  <c r="AK381" i="2" s="1"/>
  <c r="AL381" i="2" s="1"/>
  <c r="L301" i="2"/>
  <c r="M301" i="2" s="1"/>
  <c r="O301" i="2" s="1"/>
  <c r="AI301" i="2"/>
  <c r="AJ301" i="2" s="1"/>
  <c r="AK301" i="2" s="1"/>
  <c r="AL301" i="2" s="1"/>
  <c r="L121" i="2"/>
  <c r="M121" i="2" s="1"/>
  <c r="O121" i="2" s="1"/>
  <c r="AI121" i="2"/>
  <c r="AJ121" i="2" s="1"/>
  <c r="AK121" i="2" s="1"/>
  <c r="AL121" i="2" s="1"/>
  <c r="L1740" i="2"/>
  <c r="AI1740" i="2"/>
  <c r="AJ1740" i="2" s="1"/>
  <c r="AK1740" i="2" s="1"/>
  <c r="AL1740" i="2" s="1"/>
  <c r="L1640" i="2"/>
  <c r="M1640" i="2" s="1"/>
  <c r="O1640" i="2" s="1"/>
  <c r="AI1640" i="2"/>
  <c r="AJ1640" i="2" s="1"/>
  <c r="AK1640" i="2" s="1"/>
  <c r="AL1640" i="2" s="1"/>
  <c r="L1560" i="2"/>
  <c r="M1560" i="2" s="1"/>
  <c r="O1560" i="2" s="1"/>
  <c r="AI1560" i="2"/>
  <c r="AJ1560" i="2" s="1"/>
  <c r="AK1560" i="2" s="1"/>
  <c r="AL1560" i="2" s="1"/>
  <c r="L1480" i="2"/>
  <c r="AI1480" i="2"/>
  <c r="AJ1480" i="2" s="1"/>
  <c r="AK1480" i="2" s="1"/>
  <c r="AL1480" i="2" s="1"/>
  <c r="L1400" i="2"/>
  <c r="M1400" i="2" s="1"/>
  <c r="O1400" i="2" s="1"/>
  <c r="AI1400" i="2"/>
  <c r="AJ1400" i="2" s="1"/>
  <c r="AK1400" i="2" s="1"/>
  <c r="AL1400" i="2" s="1"/>
  <c r="L1300" i="2"/>
  <c r="AI1300" i="2"/>
  <c r="AJ1300" i="2" s="1"/>
  <c r="AK1300" i="2" s="1"/>
  <c r="AL1300" i="2" s="1"/>
  <c r="L1180" i="2"/>
  <c r="AI1180" i="2"/>
  <c r="AJ1180" i="2" s="1"/>
  <c r="AK1180" i="2" s="1"/>
  <c r="AL1180" i="2" s="1"/>
  <c r="L1060" i="2"/>
  <c r="AI1060" i="2"/>
  <c r="AJ1060" i="2" s="1"/>
  <c r="AK1060" i="2" s="1"/>
  <c r="AL1060" i="2" s="1"/>
  <c r="L880" i="2"/>
  <c r="M880" i="2" s="1"/>
  <c r="O880" i="2" s="1"/>
  <c r="AI880" i="2"/>
  <c r="AJ880" i="2" s="1"/>
  <c r="AK880" i="2" s="1"/>
  <c r="AL880" i="2" s="1"/>
  <c r="L660" i="2"/>
  <c r="M660" i="2" s="1"/>
  <c r="O660" i="2" s="1"/>
  <c r="AI660" i="2"/>
  <c r="AJ660" i="2" s="1"/>
  <c r="AK660" i="2" s="1"/>
  <c r="AL660" i="2" s="1"/>
  <c r="L120" i="2"/>
  <c r="M120" i="2" s="1"/>
  <c r="AI120" i="2"/>
  <c r="AJ120" i="2" s="1"/>
  <c r="AK120" i="2" s="1"/>
  <c r="AL120" i="2" s="1"/>
  <c r="L15" i="2"/>
  <c r="AI15" i="2"/>
  <c r="AJ15" i="2" s="1"/>
  <c r="AK15" i="2" s="1"/>
  <c r="AL15" i="2" s="1"/>
  <c r="L1734" i="2"/>
  <c r="AI1734" i="2"/>
  <c r="AJ1734" i="2" s="1"/>
  <c r="AK1734" i="2" s="1"/>
  <c r="AL1734" i="2" s="1"/>
  <c r="L1654" i="2"/>
  <c r="M1654" i="2" s="1"/>
  <c r="O1654" i="2" s="1"/>
  <c r="AI1654" i="2"/>
  <c r="AJ1654" i="2" s="1"/>
  <c r="AK1654" i="2" s="1"/>
  <c r="AL1654" i="2" s="1"/>
  <c r="L1574" i="2"/>
  <c r="M1574" i="2" s="1"/>
  <c r="AI1574" i="2"/>
  <c r="AJ1574" i="2" s="1"/>
  <c r="AK1574" i="2" s="1"/>
  <c r="AL1574" i="2" s="1"/>
  <c r="L1474" i="2"/>
  <c r="M1474" i="2" s="1"/>
  <c r="O1474" i="2" s="1"/>
  <c r="AI1474" i="2"/>
  <c r="AJ1474" i="2" s="1"/>
  <c r="AK1474" i="2" s="1"/>
  <c r="AL1474" i="2" s="1"/>
  <c r="L1334" i="2"/>
  <c r="AI1334" i="2"/>
  <c r="AJ1334" i="2" s="1"/>
  <c r="AK1334" i="2" s="1"/>
  <c r="AL1334" i="2" s="1"/>
  <c r="L1114" i="2"/>
  <c r="M1114" i="2" s="1"/>
  <c r="O1114" i="2" s="1"/>
  <c r="AI1114" i="2"/>
  <c r="AJ1114" i="2" s="1"/>
  <c r="AK1114" i="2" s="1"/>
  <c r="AL1114" i="2" s="1"/>
  <c r="L734" i="2"/>
  <c r="M734" i="2" s="1"/>
  <c r="O734" i="2" s="1"/>
  <c r="AI734" i="2"/>
  <c r="AJ734" i="2" s="1"/>
  <c r="AK734" i="2" s="1"/>
  <c r="AL734" i="2" s="1"/>
  <c r="L114" i="2"/>
  <c r="AI114" i="2"/>
  <c r="AJ114" i="2" s="1"/>
  <c r="AK114" i="2" s="1"/>
  <c r="AL114" i="2" s="1"/>
  <c r="L1683" i="2"/>
  <c r="M1683" i="2" s="1"/>
  <c r="O1683" i="2" s="1"/>
  <c r="AI1683" i="2"/>
  <c r="AJ1683" i="2" s="1"/>
  <c r="AK1683" i="2" s="1"/>
  <c r="AL1683" i="2" s="1"/>
  <c r="L1543" i="2"/>
  <c r="AI1543" i="2"/>
  <c r="AJ1543" i="2" s="1"/>
  <c r="AK1543" i="2" s="1"/>
  <c r="AL1543" i="2" s="1"/>
  <c r="L1403" i="2"/>
  <c r="M1403" i="2" s="1"/>
  <c r="AI1403" i="2"/>
  <c r="AJ1403" i="2" s="1"/>
  <c r="AK1403" i="2" s="1"/>
  <c r="AL1403" i="2" s="1"/>
  <c r="L1263" i="2"/>
  <c r="M1263" i="2" s="1"/>
  <c r="O1263" i="2" s="1"/>
  <c r="AI1263" i="2"/>
  <c r="AJ1263" i="2" s="1"/>
  <c r="AK1263" i="2" s="1"/>
  <c r="AL1263" i="2" s="1"/>
  <c r="L1163" i="2"/>
  <c r="AI1163" i="2"/>
  <c r="AJ1163" i="2" s="1"/>
  <c r="AK1163" i="2" s="1"/>
  <c r="AL1163" i="2" s="1"/>
  <c r="L1063" i="2"/>
  <c r="M1063" i="2" s="1"/>
  <c r="O1063" i="2" s="1"/>
  <c r="AI1063" i="2"/>
  <c r="AJ1063" i="2" s="1"/>
  <c r="AK1063" i="2" s="1"/>
  <c r="AL1063" i="2" s="1"/>
  <c r="L943" i="2"/>
  <c r="M943" i="2" s="1"/>
  <c r="O943" i="2" s="1"/>
  <c r="AI943" i="2"/>
  <c r="AJ943" i="2" s="1"/>
  <c r="AK943" i="2" s="1"/>
  <c r="AL943" i="2" s="1"/>
  <c r="L883" i="2"/>
  <c r="M883" i="2" s="1"/>
  <c r="O883" i="2" s="1"/>
  <c r="AI883" i="2"/>
  <c r="AJ883" i="2" s="1"/>
  <c r="AK883" i="2" s="1"/>
  <c r="AL883" i="2" s="1"/>
  <c r="L803" i="2"/>
  <c r="M803" i="2" s="1"/>
  <c r="O803" i="2" s="1"/>
  <c r="AI803" i="2"/>
  <c r="AJ803" i="2" s="1"/>
  <c r="AK803" i="2" s="1"/>
  <c r="AL803" i="2" s="1"/>
  <c r="L723" i="2"/>
  <c r="M723" i="2" s="1"/>
  <c r="O723" i="2" s="1"/>
  <c r="AI723" i="2"/>
  <c r="AJ723" i="2" s="1"/>
  <c r="AK723" i="2" s="1"/>
  <c r="AL723" i="2" s="1"/>
  <c r="L623" i="2"/>
  <c r="AI623" i="2"/>
  <c r="AJ623" i="2" s="1"/>
  <c r="AK623" i="2" s="1"/>
  <c r="AL623" i="2" s="1"/>
  <c r="L523" i="2"/>
  <c r="AI523" i="2"/>
  <c r="AJ523" i="2" s="1"/>
  <c r="AK523" i="2" s="1"/>
  <c r="AL523" i="2" s="1"/>
  <c r="L403" i="2"/>
  <c r="M403" i="2" s="1"/>
  <c r="O403" i="2" s="1"/>
  <c r="AI403" i="2"/>
  <c r="AJ403" i="2" s="1"/>
  <c r="AK403" i="2" s="1"/>
  <c r="AL403" i="2" s="1"/>
  <c r="L143" i="2"/>
  <c r="M143" i="2" s="1"/>
  <c r="O143" i="2" s="1"/>
  <c r="AI143" i="2"/>
  <c r="AJ143" i="2" s="1"/>
  <c r="AK143" i="2" s="1"/>
  <c r="AL143" i="2" s="1"/>
  <c r="L22" i="2"/>
  <c r="M22" i="2" s="1"/>
  <c r="O22" i="2" s="1"/>
  <c r="AI22" i="2"/>
  <c r="AJ22" i="2" s="1"/>
  <c r="AK22" i="2" s="1"/>
  <c r="AL22" i="2" s="1"/>
  <c r="L1681" i="2"/>
  <c r="AI1681" i="2"/>
  <c r="AJ1681" i="2" s="1"/>
  <c r="AK1681" i="2" s="1"/>
  <c r="AL1681" i="2" s="1"/>
  <c r="L1561" i="2"/>
  <c r="M1561" i="2" s="1"/>
  <c r="O1561" i="2" s="1"/>
  <c r="AI1561" i="2"/>
  <c r="AJ1561" i="2" s="1"/>
  <c r="AK1561" i="2" s="1"/>
  <c r="AL1561" i="2" s="1"/>
  <c r="L1461" i="2"/>
  <c r="M1461" i="2" s="1"/>
  <c r="O1461" i="2" s="1"/>
  <c r="AI1461" i="2"/>
  <c r="AJ1461" i="2" s="1"/>
  <c r="AK1461" i="2" s="1"/>
  <c r="AL1461" i="2" s="1"/>
  <c r="L1341" i="2"/>
  <c r="M1341" i="2" s="1"/>
  <c r="O1341" i="2" s="1"/>
  <c r="AI1341" i="2"/>
  <c r="AJ1341" i="2" s="1"/>
  <c r="AK1341" i="2" s="1"/>
  <c r="AL1341" i="2" s="1"/>
  <c r="L1241" i="2"/>
  <c r="AI1241" i="2"/>
  <c r="AJ1241" i="2" s="1"/>
  <c r="AK1241" i="2" s="1"/>
  <c r="AL1241" i="2" s="1"/>
  <c r="L1141" i="2"/>
  <c r="AI1141" i="2"/>
  <c r="AJ1141" i="2" s="1"/>
  <c r="AK1141" i="2" s="1"/>
  <c r="AL1141" i="2" s="1"/>
  <c r="L1081" i="2"/>
  <c r="M1081" i="2" s="1"/>
  <c r="O1081" i="2" s="1"/>
  <c r="AI1081" i="2"/>
  <c r="AJ1081" i="2" s="1"/>
  <c r="AK1081" i="2" s="1"/>
  <c r="AL1081" i="2" s="1"/>
  <c r="L1041" i="2"/>
  <c r="M1041" i="2" s="1"/>
  <c r="O1041" i="2" s="1"/>
  <c r="AI1041" i="2"/>
  <c r="AJ1041" i="2" s="1"/>
  <c r="AK1041" i="2" s="1"/>
  <c r="AL1041" i="2" s="1"/>
  <c r="L981" i="2"/>
  <c r="AI981" i="2"/>
  <c r="AJ981" i="2" s="1"/>
  <c r="AK981" i="2" s="1"/>
  <c r="AL981" i="2" s="1"/>
  <c r="L961" i="2"/>
  <c r="M961" i="2" s="1"/>
  <c r="O961" i="2" s="1"/>
  <c r="AI961" i="2"/>
  <c r="AJ961" i="2" s="1"/>
  <c r="AK961" i="2" s="1"/>
  <c r="AL961" i="2" s="1"/>
  <c r="L881" i="2"/>
  <c r="M881" i="2" s="1"/>
  <c r="O881" i="2" s="1"/>
  <c r="AI881" i="2"/>
  <c r="AJ881" i="2" s="1"/>
  <c r="AK881" i="2" s="1"/>
  <c r="AL881" i="2" s="1"/>
  <c r="L781" i="2"/>
  <c r="AI781" i="2"/>
  <c r="AJ781" i="2" s="1"/>
  <c r="AK781" i="2" s="1"/>
  <c r="AL781" i="2" s="1"/>
  <c r="L721" i="2"/>
  <c r="M721" i="2" s="1"/>
  <c r="O721" i="2" s="1"/>
  <c r="AI721" i="2"/>
  <c r="AJ721" i="2" s="1"/>
  <c r="AK721" i="2" s="1"/>
  <c r="AL721" i="2" s="1"/>
  <c r="L661" i="2"/>
  <c r="M661" i="2" s="1"/>
  <c r="O661" i="2" s="1"/>
  <c r="AI661" i="2"/>
  <c r="AJ661" i="2" s="1"/>
  <c r="AK661" i="2" s="1"/>
  <c r="AL661" i="2" s="1"/>
  <c r="L621" i="2"/>
  <c r="AI621" i="2"/>
  <c r="AJ621" i="2" s="1"/>
  <c r="AK621" i="2" s="1"/>
  <c r="AL621" i="2" s="1"/>
  <c r="L561" i="2"/>
  <c r="M561" i="2" s="1"/>
  <c r="O561" i="2" s="1"/>
  <c r="AI561" i="2"/>
  <c r="AJ561" i="2" s="1"/>
  <c r="AK561" i="2" s="1"/>
  <c r="AL561" i="2" s="1"/>
  <c r="L501" i="2"/>
  <c r="M501" i="2" s="1"/>
  <c r="O501" i="2" s="1"/>
  <c r="AI501" i="2"/>
  <c r="AJ501" i="2" s="1"/>
  <c r="AK501" i="2" s="1"/>
  <c r="AL501" i="2" s="1"/>
  <c r="L421" i="2"/>
  <c r="M421" i="2" s="1"/>
  <c r="O421" i="2" s="1"/>
  <c r="AI421" i="2"/>
  <c r="AJ421" i="2" s="1"/>
  <c r="AK421" i="2" s="1"/>
  <c r="AL421" i="2" s="1"/>
  <c r="L401" i="2"/>
  <c r="M401" i="2" s="1"/>
  <c r="O401" i="2" s="1"/>
  <c r="AI401" i="2"/>
  <c r="AJ401" i="2" s="1"/>
  <c r="AK401" i="2" s="1"/>
  <c r="AL401" i="2" s="1"/>
  <c r="L361" i="2"/>
  <c r="M361" i="2" s="1"/>
  <c r="O361" i="2" s="1"/>
  <c r="AI361" i="2"/>
  <c r="AJ361" i="2" s="1"/>
  <c r="AK361" i="2" s="1"/>
  <c r="AL361" i="2" s="1"/>
  <c r="L341" i="2"/>
  <c r="M341" i="2" s="1"/>
  <c r="O341" i="2" s="1"/>
  <c r="AI341" i="2"/>
  <c r="AJ341" i="2" s="1"/>
  <c r="AK341" i="2" s="1"/>
  <c r="AL341" i="2" s="1"/>
  <c r="L321" i="2"/>
  <c r="M321" i="2" s="1"/>
  <c r="O321" i="2" s="1"/>
  <c r="AI321" i="2"/>
  <c r="AJ321" i="2" s="1"/>
  <c r="AK321" i="2" s="1"/>
  <c r="AL321" i="2" s="1"/>
  <c r="L281" i="2"/>
  <c r="M281" i="2" s="1"/>
  <c r="O281" i="2" s="1"/>
  <c r="AI281" i="2"/>
  <c r="AJ281" i="2" s="1"/>
  <c r="AK281" i="2" s="1"/>
  <c r="AL281" i="2" s="1"/>
  <c r="L261" i="2"/>
  <c r="M261" i="2" s="1"/>
  <c r="O261" i="2" s="1"/>
  <c r="AI261" i="2"/>
  <c r="AJ261" i="2" s="1"/>
  <c r="AK261" i="2" s="1"/>
  <c r="AL261" i="2" s="1"/>
  <c r="L241" i="2"/>
  <c r="M241" i="2" s="1"/>
  <c r="O241" i="2" s="1"/>
  <c r="AI241" i="2"/>
  <c r="AJ241" i="2" s="1"/>
  <c r="AK241" i="2" s="1"/>
  <c r="AL241" i="2" s="1"/>
  <c r="L161" i="2"/>
  <c r="AI161" i="2"/>
  <c r="AJ161" i="2" s="1"/>
  <c r="AK161" i="2" s="1"/>
  <c r="AL161" i="2" s="1"/>
  <c r="L1780" i="2"/>
  <c r="M1780" i="2" s="1"/>
  <c r="O1780" i="2" s="1"/>
  <c r="AI1780" i="2"/>
  <c r="AJ1780" i="2" s="1"/>
  <c r="AK1780" i="2" s="1"/>
  <c r="AL1780" i="2" s="1"/>
  <c r="L1700" i="2"/>
  <c r="M1700" i="2" s="1"/>
  <c r="O1700" i="2" s="1"/>
  <c r="AI1700" i="2"/>
  <c r="AJ1700" i="2" s="1"/>
  <c r="AK1700" i="2" s="1"/>
  <c r="AL1700" i="2" s="1"/>
  <c r="L1620" i="2"/>
  <c r="AI1620" i="2"/>
  <c r="AJ1620" i="2" s="1"/>
  <c r="AK1620" i="2" s="1"/>
  <c r="AL1620" i="2" s="1"/>
  <c r="L1540" i="2"/>
  <c r="M1540" i="2" s="1"/>
  <c r="O1540" i="2" s="1"/>
  <c r="AI1540" i="2"/>
  <c r="AJ1540" i="2" s="1"/>
  <c r="AK1540" i="2" s="1"/>
  <c r="AL1540" i="2" s="1"/>
  <c r="L1460" i="2"/>
  <c r="M1460" i="2" s="1"/>
  <c r="O1460" i="2" s="1"/>
  <c r="AI1460" i="2"/>
  <c r="AJ1460" i="2" s="1"/>
  <c r="AK1460" i="2" s="1"/>
  <c r="AL1460" i="2" s="1"/>
  <c r="L1380" i="2"/>
  <c r="AI1380" i="2"/>
  <c r="AJ1380" i="2" s="1"/>
  <c r="AK1380" i="2" s="1"/>
  <c r="AL1380" i="2" s="1"/>
  <c r="L1320" i="2"/>
  <c r="M1320" i="2" s="1"/>
  <c r="O1320" i="2" s="1"/>
  <c r="AI1320" i="2"/>
  <c r="AJ1320" i="2" s="1"/>
  <c r="AK1320" i="2" s="1"/>
  <c r="AL1320" i="2" s="1"/>
  <c r="L1260" i="2"/>
  <c r="M1260" i="2" s="1"/>
  <c r="O1260" i="2" s="1"/>
  <c r="AI1260" i="2"/>
  <c r="AJ1260" i="2" s="1"/>
  <c r="AK1260" i="2" s="1"/>
  <c r="AL1260" i="2" s="1"/>
  <c r="L1200" i="2"/>
  <c r="AI1200" i="2"/>
  <c r="AJ1200" i="2" s="1"/>
  <c r="AK1200" i="2" s="1"/>
  <c r="AL1200" i="2" s="1"/>
  <c r="L1140" i="2"/>
  <c r="AI1140" i="2"/>
  <c r="AJ1140" i="2" s="1"/>
  <c r="AK1140" i="2" s="1"/>
  <c r="AL1140" i="2" s="1"/>
  <c r="L1080" i="2"/>
  <c r="M1080" i="2" s="1"/>
  <c r="O1080" i="2" s="1"/>
  <c r="AI1080" i="2"/>
  <c r="AJ1080" i="2" s="1"/>
  <c r="AK1080" i="2" s="1"/>
  <c r="AL1080" i="2" s="1"/>
  <c r="L1020" i="2"/>
  <c r="M1020" i="2" s="1"/>
  <c r="AI1020" i="2"/>
  <c r="AJ1020" i="2" s="1"/>
  <c r="AK1020" i="2" s="1"/>
  <c r="AL1020" i="2" s="1"/>
  <c r="L960" i="2"/>
  <c r="AI960" i="2"/>
  <c r="AJ960" i="2" s="1"/>
  <c r="AK960" i="2" s="1"/>
  <c r="AL960" i="2" s="1"/>
  <c r="L920" i="2"/>
  <c r="M920" i="2" s="1"/>
  <c r="O920" i="2" s="1"/>
  <c r="AI920" i="2"/>
  <c r="AJ920" i="2" s="1"/>
  <c r="AK920" i="2" s="1"/>
  <c r="AL920" i="2" s="1"/>
  <c r="L860" i="2"/>
  <c r="M860" i="2" s="1"/>
  <c r="O860" i="2" s="1"/>
  <c r="AI860" i="2"/>
  <c r="AJ860" i="2" s="1"/>
  <c r="AK860" i="2" s="1"/>
  <c r="AL860" i="2" s="1"/>
  <c r="L800" i="2"/>
  <c r="M800" i="2" s="1"/>
  <c r="O800" i="2" s="1"/>
  <c r="AI800" i="2"/>
  <c r="AJ800" i="2" s="1"/>
  <c r="AK800" i="2" s="1"/>
  <c r="AL800" i="2" s="1"/>
  <c r="L760" i="2"/>
  <c r="M760" i="2" s="1"/>
  <c r="O760" i="2" s="1"/>
  <c r="AI760" i="2"/>
  <c r="AJ760" i="2" s="1"/>
  <c r="AK760" i="2" s="1"/>
  <c r="AL760" i="2" s="1"/>
  <c r="L720" i="2"/>
  <c r="M720" i="2" s="1"/>
  <c r="O720" i="2" s="1"/>
  <c r="AI720" i="2"/>
  <c r="AJ720" i="2" s="1"/>
  <c r="AK720" i="2" s="1"/>
  <c r="AL720" i="2" s="1"/>
  <c r="L680" i="2"/>
  <c r="AI680" i="2"/>
  <c r="AJ680" i="2" s="1"/>
  <c r="AK680" i="2" s="1"/>
  <c r="AL680" i="2" s="1"/>
  <c r="L620" i="2"/>
  <c r="AI620" i="2"/>
  <c r="AJ620" i="2" s="1"/>
  <c r="AK620" i="2" s="1"/>
  <c r="AL620" i="2" s="1"/>
  <c r="L580" i="2"/>
  <c r="M580" i="2" s="1"/>
  <c r="O580" i="2" s="1"/>
  <c r="AI580" i="2"/>
  <c r="AJ580" i="2" s="1"/>
  <c r="AK580" i="2" s="1"/>
  <c r="AL580" i="2" s="1"/>
  <c r="L560" i="2"/>
  <c r="M560" i="2" s="1"/>
  <c r="O560" i="2" s="1"/>
  <c r="AI560" i="2"/>
  <c r="AJ560" i="2" s="1"/>
  <c r="AK560" i="2" s="1"/>
  <c r="AL560" i="2" s="1"/>
  <c r="L540" i="2"/>
  <c r="AI540" i="2"/>
  <c r="AJ540" i="2" s="1"/>
  <c r="AK540" i="2" s="1"/>
  <c r="AL540" i="2" s="1"/>
  <c r="L500" i="2"/>
  <c r="M500" i="2" s="1"/>
  <c r="O500" i="2" s="1"/>
  <c r="AI500" i="2"/>
  <c r="AJ500" i="2" s="1"/>
  <c r="AK500" i="2" s="1"/>
  <c r="AL500" i="2" s="1"/>
  <c r="L480" i="2"/>
  <c r="M480" i="2" s="1"/>
  <c r="O480" i="2" s="1"/>
  <c r="AI480" i="2"/>
  <c r="AJ480" i="2" s="1"/>
  <c r="AK480" i="2" s="1"/>
  <c r="AL480" i="2" s="1"/>
  <c r="L460" i="2"/>
  <c r="AI460" i="2"/>
  <c r="AJ460" i="2" s="1"/>
  <c r="AK460" i="2" s="1"/>
  <c r="AL460" i="2" s="1"/>
  <c r="L420" i="2"/>
  <c r="M420" i="2" s="1"/>
  <c r="O420" i="2" s="1"/>
  <c r="AI420" i="2"/>
  <c r="AJ420" i="2" s="1"/>
  <c r="AK420" i="2" s="1"/>
  <c r="AL420" i="2" s="1"/>
  <c r="L400" i="2"/>
  <c r="M400" i="2" s="1"/>
  <c r="O400" i="2" s="1"/>
  <c r="AI400" i="2"/>
  <c r="AJ400" i="2" s="1"/>
  <c r="AK400" i="2" s="1"/>
  <c r="AL400" i="2" s="1"/>
  <c r="L380" i="2"/>
  <c r="AI380" i="2"/>
  <c r="AJ380" i="2" s="1"/>
  <c r="AK380" i="2" s="1"/>
  <c r="AL380" i="2" s="1"/>
  <c r="L360" i="2"/>
  <c r="AI360" i="2"/>
  <c r="AJ360" i="2" s="1"/>
  <c r="AK360" i="2" s="1"/>
  <c r="AL360" i="2" s="1"/>
  <c r="L340" i="2"/>
  <c r="M340" i="2" s="1"/>
  <c r="O340" i="2" s="1"/>
  <c r="AI340" i="2"/>
  <c r="AJ340" i="2" s="1"/>
  <c r="AK340" i="2" s="1"/>
  <c r="AL340" i="2" s="1"/>
  <c r="L320" i="2"/>
  <c r="M320" i="2" s="1"/>
  <c r="O320" i="2" s="1"/>
  <c r="AI320" i="2"/>
  <c r="AJ320" i="2" s="1"/>
  <c r="AK320" i="2" s="1"/>
  <c r="AL320" i="2" s="1"/>
  <c r="L300" i="2"/>
  <c r="M300" i="2" s="1"/>
  <c r="O300" i="2" s="1"/>
  <c r="AI300" i="2"/>
  <c r="AJ300" i="2" s="1"/>
  <c r="AK300" i="2" s="1"/>
  <c r="AL300" i="2" s="1"/>
  <c r="L280" i="2"/>
  <c r="M280" i="2" s="1"/>
  <c r="O280" i="2" s="1"/>
  <c r="AI280" i="2"/>
  <c r="AJ280" i="2" s="1"/>
  <c r="AK280" i="2" s="1"/>
  <c r="AL280" i="2" s="1"/>
  <c r="L260" i="2"/>
  <c r="M260" i="2" s="1"/>
  <c r="O260" i="2" s="1"/>
  <c r="AI260" i="2"/>
  <c r="AJ260" i="2" s="1"/>
  <c r="AK260" i="2" s="1"/>
  <c r="AL260" i="2" s="1"/>
  <c r="L240" i="2"/>
  <c r="M240" i="2" s="1"/>
  <c r="O240" i="2" s="1"/>
  <c r="AI240" i="2"/>
  <c r="AJ240" i="2" s="1"/>
  <c r="AK240" i="2" s="1"/>
  <c r="AL240" i="2" s="1"/>
  <c r="L100" i="2"/>
  <c r="AI100" i="2"/>
  <c r="AJ100" i="2" s="1"/>
  <c r="AK100" i="2" s="1"/>
  <c r="AL100" i="2" s="1"/>
  <c r="L94" i="2"/>
  <c r="M94" i="2" s="1"/>
  <c r="O94" i="2" s="1"/>
  <c r="AI94" i="2"/>
  <c r="AJ94" i="2" s="1"/>
  <c r="AK94" i="2" s="1"/>
  <c r="AL94" i="2" s="1"/>
  <c r="L1763" i="2"/>
  <c r="M1763" i="2" s="1"/>
  <c r="AI1763" i="2"/>
  <c r="AJ1763" i="2" s="1"/>
  <c r="AK1763" i="2" s="1"/>
  <c r="AL1763" i="2" s="1"/>
  <c r="L203" i="2"/>
  <c r="AI203" i="2"/>
  <c r="AJ203" i="2" s="1"/>
  <c r="AK203" i="2" s="1"/>
  <c r="AL203" i="2" s="1"/>
  <c r="L1801" i="2"/>
  <c r="M1801" i="2" s="1"/>
  <c r="O1801" i="2" s="1"/>
  <c r="AI1801" i="2"/>
  <c r="AJ1801" i="2" s="1"/>
  <c r="AK1801" i="2" s="1"/>
  <c r="AL1801" i="2" s="1"/>
  <c r="L194" i="2"/>
  <c r="M194" i="2" s="1"/>
  <c r="O194" i="2" s="1"/>
  <c r="AI194" i="2"/>
  <c r="AJ194" i="2" s="1"/>
  <c r="AK194" i="2" s="1"/>
  <c r="AL194" i="2" s="1"/>
  <c r="L1803" i="2"/>
  <c r="AI1803" i="2"/>
  <c r="AJ1803" i="2" s="1"/>
  <c r="AK1803" i="2" s="1"/>
  <c r="AL1803" i="2" s="1"/>
  <c r="L1643" i="2"/>
  <c r="M1643" i="2" s="1"/>
  <c r="O1643" i="2" s="1"/>
  <c r="AI1643" i="2"/>
  <c r="AJ1643" i="2" s="1"/>
  <c r="AK1643" i="2" s="1"/>
  <c r="AL1643" i="2" s="1"/>
  <c r="L1483" i="2"/>
  <c r="AI1483" i="2"/>
  <c r="AJ1483" i="2" s="1"/>
  <c r="AK1483" i="2" s="1"/>
  <c r="AL1483" i="2" s="1"/>
  <c r="L1363" i="2"/>
  <c r="M1363" i="2" s="1"/>
  <c r="O1363" i="2" s="1"/>
  <c r="AI1363" i="2"/>
  <c r="AJ1363" i="2" s="1"/>
  <c r="AK1363" i="2" s="1"/>
  <c r="AL1363" i="2" s="1"/>
  <c r="L1223" i="2"/>
  <c r="M1223" i="2" s="1"/>
  <c r="O1223" i="2" s="1"/>
  <c r="AI1223" i="2"/>
  <c r="AJ1223" i="2" s="1"/>
  <c r="AK1223" i="2" s="1"/>
  <c r="AL1223" i="2" s="1"/>
  <c r="L983" i="2"/>
  <c r="M983" i="2" s="1"/>
  <c r="O983" i="2" s="1"/>
  <c r="AI983" i="2"/>
  <c r="AJ983" i="2" s="1"/>
  <c r="AK983" i="2" s="1"/>
  <c r="AL983" i="2" s="1"/>
  <c r="L683" i="2"/>
  <c r="M683" i="2" s="1"/>
  <c r="AI683" i="2"/>
  <c r="AJ683" i="2" s="1"/>
  <c r="AK683" i="2" s="1"/>
  <c r="AL683" i="2" s="1"/>
  <c r="L163" i="2"/>
  <c r="M163" i="2" s="1"/>
  <c r="O163" i="2" s="1"/>
  <c r="AI163" i="2"/>
  <c r="AJ163" i="2" s="1"/>
  <c r="AK163" i="2" s="1"/>
  <c r="AL163" i="2" s="1"/>
  <c r="L1781" i="2"/>
  <c r="AI1781" i="2"/>
  <c r="AJ1781" i="2" s="1"/>
  <c r="AK1781" i="2" s="1"/>
  <c r="AL1781" i="2" s="1"/>
  <c r="L1741" i="2"/>
  <c r="M1741" i="2" s="1"/>
  <c r="O1741" i="2" s="1"/>
  <c r="AI1741" i="2"/>
  <c r="AJ1741" i="2" s="1"/>
  <c r="AK1741" i="2" s="1"/>
  <c r="AL1741" i="2" s="1"/>
  <c r="L1701" i="2"/>
  <c r="AI1701" i="2"/>
  <c r="AJ1701" i="2" s="1"/>
  <c r="AK1701" i="2" s="1"/>
  <c r="AL1701" i="2" s="1"/>
  <c r="L1661" i="2"/>
  <c r="M1661" i="2" s="1"/>
  <c r="AI1661" i="2"/>
  <c r="AJ1661" i="2" s="1"/>
  <c r="AK1661" i="2" s="1"/>
  <c r="AL1661" i="2" s="1"/>
  <c r="L1621" i="2"/>
  <c r="M1621" i="2" s="1"/>
  <c r="O1621" i="2" s="1"/>
  <c r="AI1621" i="2"/>
  <c r="AJ1621" i="2" s="1"/>
  <c r="AK1621" i="2" s="1"/>
  <c r="AL1621" i="2" s="1"/>
  <c r="L1581" i="2"/>
  <c r="M1581" i="2" s="1"/>
  <c r="O1581" i="2" s="1"/>
  <c r="AI1581" i="2"/>
  <c r="AJ1581" i="2" s="1"/>
  <c r="AK1581" i="2" s="1"/>
  <c r="AL1581" i="2" s="1"/>
  <c r="L1541" i="2"/>
  <c r="M1541" i="2" s="1"/>
  <c r="O1541" i="2" s="1"/>
  <c r="AI1541" i="2"/>
  <c r="AJ1541" i="2" s="1"/>
  <c r="AK1541" i="2" s="1"/>
  <c r="AL1541" i="2" s="1"/>
  <c r="L1501" i="2"/>
  <c r="M1501" i="2" s="1"/>
  <c r="O1501" i="2" s="1"/>
  <c r="AI1501" i="2"/>
  <c r="AJ1501" i="2" s="1"/>
  <c r="AK1501" i="2" s="1"/>
  <c r="AL1501" i="2" s="1"/>
  <c r="L1441" i="2"/>
  <c r="M1441" i="2" s="1"/>
  <c r="O1441" i="2" s="1"/>
  <c r="AI1441" i="2"/>
  <c r="AJ1441" i="2" s="1"/>
  <c r="AK1441" i="2" s="1"/>
  <c r="AL1441" i="2" s="1"/>
  <c r="L1401" i="2"/>
  <c r="AI1401" i="2"/>
  <c r="AJ1401" i="2" s="1"/>
  <c r="AK1401" i="2" s="1"/>
  <c r="AL1401" i="2" s="1"/>
  <c r="L1381" i="2"/>
  <c r="AI1381" i="2"/>
  <c r="AJ1381" i="2" s="1"/>
  <c r="AK1381" i="2" s="1"/>
  <c r="AL1381" i="2" s="1"/>
  <c r="L1321" i="2"/>
  <c r="M1321" i="2" s="1"/>
  <c r="O1321" i="2" s="1"/>
  <c r="AI1321" i="2"/>
  <c r="AJ1321" i="2" s="1"/>
  <c r="AK1321" i="2" s="1"/>
  <c r="AL1321" i="2" s="1"/>
  <c r="L1281" i="2"/>
  <c r="M1281" i="2" s="1"/>
  <c r="O1281" i="2" s="1"/>
  <c r="AI1281" i="2"/>
  <c r="AJ1281" i="2" s="1"/>
  <c r="AK1281" i="2" s="1"/>
  <c r="AL1281" i="2" s="1"/>
  <c r="L1221" i="2"/>
  <c r="AI1221" i="2"/>
  <c r="AJ1221" i="2" s="1"/>
  <c r="AK1221" i="2" s="1"/>
  <c r="AL1221" i="2" s="1"/>
  <c r="L1161" i="2"/>
  <c r="M1161" i="2" s="1"/>
  <c r="O1161" i="2" s="1"/>
  <c r="AI1161" i="2"/>
  <c r="AJ1161" i="2" s="1"/>
  <c r="AK1161" i="2" s="1"/>
  <c r="AL1161" i="2" s="1"/>
  <c r="L1101" i="2"/>
  <c r="AI1101" i="2"/>
  <c r="AJ1101" i="2" s="1"/>
  <c r="AK1101" i="2" s="1"/>
  <c r="AL1101" i="2" s="1"/>
  <c r="L1021" i="2"/>
  <c r="M1021" i="2" s="1"/>
  <c r="O1021" i="2" s="1"/>
  <c r="AI1021" i="2"/>
  <c r="AJ1021" i="2" s="1"/>
  <c r="AK1021" i="2" s="1"/>
  <c r="AL1021" i="2" s="1"/>
  <c r="L941" i="2"/>
  <c r="M941" i="2" s="1"/>
  <c r="O941" i="2" s="1"/>
  <c r="AI941" i="2"/>
  <c r="AJ941" i="2" s="1"/>
  <c r="AK941" i="2" s="1"/>
  <c r="AL941" i="2" s="1"/>
  <c r="L821" i="2"/>
  <c r="M821" i="2" s="1"/>
  <c r="O821" i="2" s="1"/>
  <c r="AI821" i="2"/>
  <c r="AJ821" i="2" s="1"/>
  <c r="AK821" i="2" s="1"/>
  <c r="AL821" i="2" s="1"/>
  <c r="L701" i="2"/>
  <c r="M701" i="2" s="1"/>
  <c r="O701" i="2" s="1"/>
  <c r="AI701" i="2"/>
  <c r="AJ701" i="2" s="1"/>
  <c r="AK701" i="2" s="1"/>
  <c r="AL701" i="2" s="1"/>
  <c r="L521" i="2"/>
  <c r="M521" i="2" s="1"/>
  <c r="AI521" i="2"/>
  <c r="AJ521" i="2" s="1"/>
  <c r="AK521" i="2" s="1"/>
  <c r="AL521" i="2" s="1"/>
  <c r="L101" i="2"/>
  <c r="M101" i="2" s="1"/>
  <c r="AI101" i="2"/>
  <c r="AJ101" i="2" s="1"/>
  <c r="AK101" i="2" s="1"/>
  <c r="AL101" i="2" s="1"/>
  <c r="L1800" i="2"/>
  <c r="AI1800" i="2"/>
  <c r="AJ1800" i="2" s="1"/>
  <c r="AK1800" i="2" s="1"/>
  <c r="AL1800" i="2" s="1"/>
  <c r="L1760" i="2"/>
  <c r="AI1760" i="2"/>
  <c r="AJ1760" i="2" s="1"/>
  <c r="AK1760" i="2" s="1"/>
  <c r="AL1760" i="2" s="1"/>
  <c r="L1720" i="2"/>
  <c r="AI1720" i="2"/>
  <c r="AJ1720" i="2" s="1"/>
  <c r="AK1720" i="2" s="1"/>
  <c r="AL1720" i="2" s="1"/>
  <c r="L1660" i="2"/>
  <c r="M1660" i="2" s="1"/>
  <c r="O1660" i="2" s="1"/>
  <c r="AI1660" i="2"/>
  <c r="AJ1660" i="2" s="1"/>
  <c r="AK1660" i="2" s="1"/>
  <c r="AL1660" i="2" s="1"/>
  <c r="L1600" i="2"/>
  <c r="M1600" i="2" s="1"/>
  <c r="O1600" i="2" s="1"/>
  <c r="AI1600" i="2"/>
  <c r="AJ1600" i="2" s="1"/>
  <c r="AK1600" i="2" s="1"/>
  <c r="AL1600" i="2" s="1"/>
  <c r="L1520" i="2"/>
  <c r="M1520" i="2" s="1"/>
  <c r="O1520" i="2" s="1"/>
  <c r="AI1520" i="2"/>
  <c r="AJ1520" i="2" s="1"/>
  <c r="AK1520" i="2" s="1"/>
  <c r="AL1520" i="2" s="1"/>
  <c r="L1440" i="2"/>
  <c r="M1440" i="2" s="1"/>
  <c r="O1440" i="2" s="1"/>
  <c r="AI1440" i="2"/>
  <c r="AJ1440" i="2" s="1"/>
  <c r="AK1440" i="2" s="1"/>
  <c r="AL1440" i="2" s="1"/>
  <c r="L1340" i="2"/>
  <c r="AI1340" i="2"/>
  <c r="AJ1340" i="2" s="1"/>
  <c r="AK1340" i="2" s="1"/>
  <c r="AL1340" i="2" s="1"/>
  <c r="L1240" i="2"/>
  <c r="M1240" i="2" s="1"/>
  <c r="O1240" i="2" s="1"/>
  <c r="AI1240" i="2"/>
  <c r="AJ1240" i="2" s="1"/>
  <c r="AK1240" i="2" s="1"/>
  <c r="AL1240" i="2" s="1"/>
  <c r="L1120" i="2"/>
  <c r="M1120" i="2" s="1"/>
  <c r="AI1120" i="2"/>
  <c r="AJ1120" i="2" s="1"/>
  <c r="AK1120" i="2" s="1"/>
  <c r="AL1120" i="2" s="1"/>
  <c r="L1000" i="2"/>
  <c r="M1000" i="2" s="1"/>
  <c r="O1000" i="2" s="1"/>
  <c r="AI1000" i="2"/>
  <c r="AJ1000" i="2" s="1"/>
  <c r="AK1000" i="2" s="1"/>
  <c r="AL1000" i="2" s="1"/>
  <c r="L840" i="2"/>
  <c r="M840" i="2" s="1"/>
  <c r="O840" i="2" s="1"/>
  <c r="AI840" i="2"/>
  <c r="AJ840" i="2" s="1"/>
  <c r="AK840" i="2" s="1"/>
  <c r="AL840" i="2" s="1"/>
  <c r="L640" i="2"/>
  <c r="M640" i="2" s="1"/>
  <c r="O640" i="2" s="1"/>
  <c r="AI640" i="2"/>
  <c r="AJ640" i="2" s="1"/>
  <c r="AK640" i="2" s="1"/>
  <c r="AL640" i="2" s="1"/>
  <c r="L140" i="2"/>
  <c r="M140" i="2" s="1"/>
  <c r="O140" i="2" s="1"/>
  <c r="AI140" i="2"/>
  <c r="AJ140" i="2" s="1"/>
  <c r="AK140" i="2" s="1"/>
  <c r="AL140" i="2" s="1"/>
  <c r="L1794" i="2"/>
  <c r="M1794" i="2" s="1"/>
  <c r="O1794" i="2" s="1"/>
  <c r="AI1794" i="2"/>
  <c r="AJ1794" i="2" s="1"/>
  <c r="AK1794" i="2" s="1"/>
  <c r="AL1794" i="2" s="1"/>
  <c r="L1754" i="2"/>
  <c r="M1754" i="2" s="1"/>
  <c r="O1754" i="2" s="1"/>
  <c r="AI1754" i="2"/>
  <c r="AJ1754" i="2" s="1"/>
  <c r="AK1754" i="2" s="1"/>
  <c r="AL1754" i="2" s="1"/>
  <c r="L1714" i="2"/>
  <c r="AI1714" i="2"/>
  <c r="AJ1714" i="2" s="1"/>
  <c r="AK1714" i="2" s="1"/>
  <c r="AL1714" i="2" s="1"/>
  <c r="L1674" i="2"/>
  <c r="AI1674" i="2"/>
  <c r="AJ1674" i="2" s="1"/>
  <c r="AK1674" i="2" s="1"/>
  <c r="AL1674" i="2" s="1"/>
  <c r="L1634" i="2"/>
  <c r="AI1634" i="2"/>
  <c r="AJ1634" i="2" s="1"/>
  <c r="AK1634" i="2" s="1"/>
  <c r="AL1634" i="2" s="1"/>
  <c r="L1594" i="2"/>
  <c r="M1594" i="2" s="1"/>
  <c r="O1594" i="2" s="1"/>
  <c r="AI1594" i="2"/>
  <c r="AJ1594" i="2" s="1"/>
  <c r="AK1594" i="2" s="1"/>
  <c r="AL1594" i="2" s="1"/>
  <c r="L1554" i="2"/>
  <c r="AI1554" i="2"/>
  <c r="AJ1554" i="2" s="1"/>
  <c r="AK1554" i="2" s="1"/>
  <c r="AL1554" i="2" s="1"/>
  <c r="L1534" i="2"/>
  <c r="M1534" i="2" s="1"/>
  <c r="O1534" i="2" s="1"/>
  <c r="AI1534" i="2"/>
  <c r="AJ1534" i="2" s="1"/>
  <c r="AK1534" i="2" s="1"/>
  <c r="AL1534" i="2" s="1"/>
  <c r="L1494" i="2"/>
  <c r="M1494" i="2" s="1"/>
  <c r="O1494" i="2" s="1"/>
  <c r="AI1494" i="2"/>
  <c r="AJ1494" i="2" s="1"/>
  <c r="AK1494" i="2" s="1"/>
  <c r="AL1494" i="2" s="1"/>
  <c r="L1454" i="2"/>
  <c r="M1454" i="2" s="1"/>
  <c r="O1454" i="2" s="1"/>
  <c r="AI1454" i="2"/>
  <c r="AJ1454" i="2" s="1"/>
  <c r="AK1454" i="2" s="1"/>
  <c r="AL1454" i="2" s="1"/>
  <c r="L1434" i="2"/>
  <c r="M1434" i="2" s="1"/>
  <c r="O1434" i="2" s="1"/>
  <c r="AI1434" i="2"/>
  <c r="AJ1434" i="2" s="1"/>
  <c r="AK1434" i="2" s="1"/>
  <c r="AL1434" i="2" s="1"/>
  <c r="L1414" i="2"/>
  <c r="M1414" i="2" s="1"/>
  <c r="O1414" i="2" s="1"/>
  <c r="AI1414" i="2"/>
  <c r="AJ1414" i="2" s="1"/>
  <c r="AK1414" i="2" s="1"/>
  <c r="AL1414" i="2" s="1"/>
  <c r="L1394" i="2"/>
  <c r="AI1394" i="2"/>
  <c r="AJ1394" i="2" s="1"/>
  <c r="AK1394" i="2" s="1"/>
  <c r="AL1394" i="2" s="1"/>
  <c r="L1354" i="2"/>
  <c r="M1354" i="2" s="1"/>
  <c r="O1354" i="2" s="1"/>
  <c r="AI1354" i="2"/>
  <c r="AJ1354" i="2" s="1"/>
  <c r="AK1354" i="2" s="1"/>
  <c r="AL1354" i="2" s="1"/>
  <c r="L1314" i="2"/>
  <c r="AI1314" i="2"/>
  <c r="AJ1314" i="2" s="1"/>
  <c r="AK1314" i="2" s="1"/>
  <c r="AL1314" i="2" s="1"/>
  <c r="L1294" i="2"/>
  <c r="AI1294" i="2"/>
  <c r="AJ1294" i="2" s="1"/>
  <c r="AK1294" i="2" s="1"/>
  <c r="AL1294" i="2" s="1"/>
  <c r="L1274" i="2"/>
  <c r="AI1274" i="2"/>
  <c r="AJ1274" i="2" s="1"/>
  <c r="AK1274" i="2" s="1"/>
  <c r="AL1274" i="2" s="1"/>
  <c r="L1254" i="2"/>
  <c r="M1254" i="2" s="1"/>
  <c r="O1254" i="2" s="1"/>
  <c r="AI1254" i="2"/>
  <c r="AJ1254" i="2" s="1"/>
  <c r="AK1254" i="2" s="1"/>
  <c r="AL1254" i="2" s="1"/>
  <c r="L1234" i="2"/>
  <c r="M1234" i="2" s="1"/>
  <c r="O1234" i="2" s="1"/>
  <c r="AI1234" i="2"/>
  <c r="AJ1234" i="2" s="1"/>
  <c r="AK1234" i="2" s="1"/>
  <c r="AL1234" i="2" s="1"/>
  <c r="L1214" i="2"/>
  <c r="AI1214" i="2"/>
  <c r="AJ1214" i="2" s="1"/>
  <c r="AK1214" i="2" s="1"/>
  <c r="AL1214" i="2" s="1"/>
  <c r="L1194" i="2"/>
  <c r="M1194" i="2" s="1"/>
  <c r="O1194" i="2" s="1"/>
  <c r="AI1194" i="2"/>
  <c r="AJ1194" i="2" s="1"/>
  <c r="AK1194" i="2" s="1"/>
  <c r="AL1194" i="2" s="1"/>
  <c r="L1174" i="2"/>
  <c r="M1174" i="2" s="1"/>
  <c r="O1174" i="2" s="1"/>
  <c r="AI1174" i="2"/>
  <c r="AJ1174" i="2" s="1"/>
  <c r="AK1174" i="2" s="1"/>
  <c r="AL1174" i="2" s="1"/>
  <c r="L1134" i="2"/>
  <c r="M1134" i="2" s="1"/>
  <c r="O1134" i="2" s="1"/>
  <c r="AI1134" i="2"/>
  <c r="AJ1134" i="2" s="1"/>
  <c r="AK1134" i="2" s="1"/>
  <c r="AL1134" i="2" s="1"/>
  <c r="L1094" i="2"/>
  <c r="M1094" i="2" s="1"/>
  <c r="O1094" i="2" s="1"/>
  <c r="AI1094" i="2"/>
  <c r="AJ1094" i="2" s="1"/>
  <c r="AK1094" i="2" s="1"/>
  <c r="AL1094" i="2" s="1"/>
  <c r="L1074" i="2"/>
  <c r="M1074" i="2" s="1"/>
  <c r="O1074" i="2" s="1"/>
  <c r="AI1074" i="2"/>
  <c r="AJ1074" i="2" s="1"/>
  <c r="AK1074" i="2" s="1"/>
  <c r="AL1074" i="2" s="1"/>
  <c r="L1054" i="2"/>
  <c r="M1054" i="2" s="1"/>
  <c r="O1054" i="2" s="1"/>
  <c r="AI1054" i="2"/>
  <c r="AJ1054" i="2" s="1"/>
  <c r="AK1054" i="2" s="1"/>
  <c r="AL1054" i="2" s="1"/>
  <c r="L1034" i="2"/>
  <c r="M1034" i="2" s="1"/>
  <c r="O1034" i="2" s="1"/>
  <c r="AI1034" i="2"/>
  <c r="AJ1034" i="2" s="1"/>
  <c r="AK1034" i="2" s="1"/>
  <c r="AL1034" i="2" s="1"/>
  <c r="L1014" i="2"/>
  <c r="M1014" i="2" s="1"/>
  <c r="O1014" i="2" s="1"/>
  <c r="AI1014" i="2"/>
  <c r="AJ1014" i="2" s="1"/>
  <c r="AK1014" i="2" s="1"/>
  <c r="AL1014" i="2" s="1"/>
  <c r="L994" i="2"/>
  <c r="M994" i="2" s="1"/>
  <c r="O994" i="2" s="1"/>
  <c r="AI994" i="2"/>
  <c r="AJ994" i="2" s="1"/>
  <c r="AK994" i="2" s="1"/>
  <c r="AL994" i="2" s="1"/>
  <c r="L974" i="2"/>
  <c r="M974" i="2" s="1"/>
  <c r="O974" i="2" s="1"/>
  <c r="AI974" i="2"/>
  <c r="AJ974" i="2" s="1"/>
  <c r="AK974" i="2" s="1"/>
  <c r="AL974" i="2" s="1"/>
  <c r="L954" i="2"/>
  <c r="AI954" i="2"/>
  <c r="AJ954" i="2" s="1"/>
  <c r="AK954" i="2" s="1"/>
  <c r="AL954" i="2" s="1"/>
  <c r="L934" i="2"/>
  <c r="M934" i="2" s="1"/>
  <c r="O934" i="2" s="1"/>
  <c r="AI934" i="2"/>
  <c r="AJ934" i="2" s="1"/>
  <c r="AK934" i="2" s="1"/>
  <c r="AL934" i="2" s="1"/>
  <c r="L914" i="2"/>
  <c r="M914" i="2" s="1"/>
  <c r="O914" i="2" s="1"/>
  <c r="AI914" i="2"/>
  <c r="AJ914" i="2" s="1"/>
  <c r="AK914" i="2" s="1"/>
  <c r="AL914" i="2" s="1"/>
  <c r="L894" i="2"/>
  <c r="M894" i="2" s="1"/>
  <c r="O894" i="2" s="1"/>
  <c r="AI894" i="2"/>
  <c r="AJ894" i="2" s="1"/>
  <c r="AK894" i="2" s="1"/>
  <c r="AL894" i="2" s="1"/>
  <c r="L874" i="2"/>
  <c r="AI874" i="2"/>
  <c r="AJ874" i="2" s="1"/>
  <c r="AK874" i="2" s="1"/>
  <c r="AL874" i="2" s="1"/>
  <c r="L854" i="2"/>
  <c r="AI854" i="2"/>
  <c r="AJ854" i="2" s="1"/>
  <c r="AK854" i="2" s="1"/>
  <c r="AL854" i="2" s="1"/>
  <c r="L834" i="2"/>
  <c r="M834" i="2" s="1"/>
  <c r="O834" i="2" s="1"/>
  <c r="AI834" i="2"/>
  <c r="AJ834" i="2" s="1"/>
  <c r="AK834" i="2" s="1"/>
  <c r="AL834" i="2" s="1"/>
  <c r="L814" i="2"/>
  <c r="M814" i="2" s="1"/>
  <c r="O814" i="2" s="1"/>
  <c r="AI814" i="2"/>
  <c r="AJ814" i="2" s="1"/>
  <c r="AK814" i="2" s="1"/>
  <c r="AL814" i="2" s="1"/>
  <c r="L774" i="2"/>
  <c r="M774" i="2" s="1"/>
  <c r="O774" i="2" s="1"/>
  <c r="AI774" i="2"/>
  <c r="AJ774" i="2" s="1"/>
  <c r="AK774" i="2" s="1"/>
  <c r="AL774" i="2" s="1"/>
  <c r="L754" i="2"/>
  <c r="M754" i="2" s="1"/>
  <c r="O754" i="2" s="1"/>
  <c r="AI754" i="2"/>
  <c r="AJ754" i="2" s="1"/>
  <c r="AK754" i="2" s="1"/>
  <c r="AL754" i="2" s="1"/>
  <c r="L714" i="2"/>
  <c r="M714" i="2" s="1"/>
  <c r="O714" i="2" s="1"/>
  <c r="AI714" i="2"/>
  <c r="AJ714" i="2" s="1"/>
  <c r="AK714" i="2" s="1"/>
  <c r="AL714" i="2" s="1"/>
  <c r="L694" i="2"/>
  <c r="M694" i="2" s="1"/>
  <c r="O694" i="2" s="1"/>
  <c r="AI694" i="2"/>
  <c r="AJ694" i="2" s="1"/>
  <c r="AK694" i="2" s="1"/>
  <c r="AL694" i="2" s="1"/>
  <c r="L674" i="2"/>
  <c r="AI674" i="2"/>
  <c r="AJ674" i="2" s="1"/>
  <c r="AK674" i="2" s="1"/>
  <c r="AL674" i="2" s="1"/>
  <c r="L654" i="2"/>
  <c r="M654" i="2" s="1"/>
  <c r="O654" i="2" s="1"/>
  <c r="AI654" i="2"/>
  <c r="AJ654" i="2" s="1"/>
  <c r="AK654" i="2" s="1"/>
  <c r="AL654" i="2" s="1"/>
  <c r="L634" i="2"/>
  <c r="M634" i="2" s="1"/>
  <c r="O634" i="2" s="1"/>
  <c r="AI634" i="2"/>
  <c r="AJ634" i="2" s="1"/>
  <c r="AK634" i="2" s="1"/>
  <c r="AL634" i="2" s="1"/>
  <c r="L614" i="2"/>
  <c r="M614" i="2" s="1"/>
  <c r="O614" i="2" s="1"/>
  <c r="AI614" i="2"/>
  <c r="AJ614" i="2" s="1"/>
  <c r="AK614" i="2" s="1"/>
  <c r="AL614" i="2" s="1"/>
  <c r="L594" i="2"/>
  <c r="M594" i="2" s="1"/>
  <c r="O594" i="2" s="1"/>
  <c r="AI594" i="2"/>
  <c r="AJ594" i="2" s="1"/>
  <c r="AK594" i="2" s="1"/>
  <c r="AL594" i="2" s="1"/>
  <c r="L574" i="2"/>
  <c r="M574" i="2" s="1"/>
  <c r="O574" i="2" s="1"/>
  <c r="AI574" i="2"/>
  <c r="AJ574" i="2" s="1"/>
  <c r="AK574" i="2" s="1"/>
  <c r="AL574" i="2" s="1"/>
  <c r="L554" i="2"/>
  <c r="AI554" i="2"/>
  <c r="AJ554" i="2" s="1"/>
  <c r="AK554" i="2" s="1"/>
  <c r="AL554" i="2" s="1"/>
  <c r="L534" i="2"/>
  <c r="M534" i="2" s="1"/>
  <c r="O534" i="2" s="1"/>
  <c r="AI534" i="2"/>
  <c r="AJ534" i="2" s="1"/>
  <c r="AK534" i="2" s="1"/>
  <c r="AL534" i="2" s="1"/>
  <c r="L514" i="2"/>
  <c r="M514" i="2" s="1"/>
  <c r="O514" i="2" s="1"/>
  <c r="AI514" i="2"/>
  <c r="AJ514" i="2" s="1"/>
  <c r="AK514" i="2" s="1"/>
  <c r="AL514" i="2" s="1"/>
  <c r="L494" i="2"/>
  <c r="M494" i="2" s="1"/>
  <c r="O494" i="2" s="1"/>
  <c r="AI494" i="2"/>
  <c r="AJ494" i="2" s="1"/>
  <c r="AK494" i="2" s="1"/>
  <c r="AL494" i="2" s="1"/>
  <c r="L474" i="2"/>
  <c r="AI474" i="2"/>
  <c r="AJ474" i="2" s="1"/>
  <c r="AK474" i="2" s="1"/>
  <c r="AL474" i="2" s="1"/>
  <c r="L454" i="2"/>
  <c r="M454" i="2" s="1"/>
  <c r="AI454" i="2"/>
  <c r="AJ454" i="2" s="1"/>
  <c r="AK454" i="2" s="1"/>
  <c r="AL454" i="2" s="1"/>
  <c r="L434" i="2"/>
  <c r="M434" i="2" s="1"/>
  <c r="O434" i="2" s="1"/>
  <c r="AI434" i="2"/>
  <c r="AJ434" i="2" s="1"/>
  <c r="AK434" i="2" s="1"/>
  <c r="AL434" i="2" s="1"/>
  <c r="L414" i="2"/>
  <c r="M414" i="2" s="1"/>
  <c r="O414" i="2" s="1"/>
  <c r="AI414" i="2"/>
  <c r="AJ414" i="2" s="1"/>
  <c r="AK414" i="2" s="1"/>
  <c r="AL414" i="2" s="1"/>
  <c r="L394" i="2"/>
  <c r="M394" i="2" s="1"/>
  <c r="O394" i="2" s="1"/>
  <c r="AI394" i="2"/>
  <c r="AJ394" i="2" s="1"/>
  <c r="AK394" i="2" s="1"/>
  <c r="AL394" i="2" s="1"/>
  <c r="L374" i="2"/>
  <c r="M374" i="2" s="1"/>
  <c r="O374" i="2" s="1"/>
  <c r="AI374" i="2"/>
  <c r="AJ374" i="2" s="1"/>
  <c r="AK374" i="2" s="1"/>
  <c r="AL374" i="2" s="1"/>
  <c r="L354" i="2"/>
  <c r="M354" i="2" s="1"/>
  <c r="O354" i="2" s="1"/>
  <c r="AI354" i="2"/>
  <c r="AJ354" i="2" s="1"/>
  <c r="AK354" i="2" s="1"/>
  <c r="AL354" i="2" s="1"/>
  <c r="L334" i="2"/>
  <c r="M334" i="2" s="1"/>
  <c r="O334" i="2" s="1"/>
  <c r="AI334" i="2"/>
  <c r="AJ334" i="2" s="1"/>
  <c r="AK334" i="2" s="1"/>
  <c r="AL334" i="2" s="1"/>
  <c r="L314" i="2"/>
  <c r="M314" i="2" s="1"/>
  <c r="O314" i="2" s="1"/>
  <c r="AI314" i="2"/>
  <c r="AJ314" i="2" s="1"/>
  <c r="AK314" i="2" s="1"/>
  <c r="AL314" i="2" s="1"/>
  <c r="L294" i="2"/>
  <c r="M294" i="2" s="1"/>
  <c r="O294" i="2" s="1"/>
  <c r="AI294" i="2"/>
  <c r="AJ294" i="2" s="1"/>
  <c r="AK294" i="2" s="1"/>
  <c r="AL294" i="2" s="1"/>
  <c r="L274" i="2"/>
  <c r="AI274" i="2"/>
  <c r="AJ274" i="2" s="1"/>
  <c r="AK274" i="2" s="1"/>
  <c r="AL274" i="2" s="1"/>
  <c r="L74" i="2"/>
  <c r="M74" i="2" s="1"/>
  <c r="AI74" i="2"/>
  <c r="AJ74" i="2" s="1"/>
  <c r="AK74" i="2" s="1"/>
  <c r="AL74" i="2" s="1"/>
  <c r="L63" i="2"/>
  <c r="M63" i="2" s="1"/>
  <c r="O63" i="2" s="1"/>
  <c r="AI63" i="2"/>
  <c r="AJ63" i="2" s="1"/>
  <c r="AK63" i="2" s="1"/>
  <c r="AL63" i="2" s="1"/>
  <c r="L61" i="2"/>
  <c r="M61" i="2" s="1"/>
  <c r="O61" i="2" s="1"/>
  <c r="AI61" i="2"/>
  <c r="AJ61" i="2" s="1"/>
  <c r="AK61" i="2" s="1"/>
  <c r="AL61" i="2" s="1"/>
  <c r="L60" i="2"/>
  <c r="M60" i="2" s="1"/>
  <c r="O60" i="2" s="1"/>
  <c r="Q60" i="2" s="1"/>
  <c r="R60" i="2" s="1"/>
  <c r="AI60" i="2"/>
  <c r="AJ60" i="2" s="1"/>
  <c r="AK60" i="2" s="1"/>
  <c r="AL60" i="2" s="1"/>
  <c r="AI18" i="2"/>
  <c r="AJ18" i="2" s="1"/>
  <c r="AK18" i="2" s="1"/>
  <c r="AL18" i="2" s="1"/>
  <c r="L18" i="2"/>
  <c r="M18" i="2" s="1"/>
  <c r="O18" i="2" s="1"/>
  <c r="M869" i="2"/>
  <c r="O869" i="2" s="1"/>
  <c r="M1719" i="2"/>
  <c r="O1719" i="2" s="1"/>
  <c r="L1777" i="2"/>
  <c r="M1777" i="2" s="1"/>
  <c r="O1777" i="2" s="1"/>
  <c r="AI1777" i="2"/>
  <c r="AJ1777" i="2" s="1"/>
  <c r="AK1777" i="2" s="1"/>
  <c r="AL1777" i="2" s="1"/>
  <c r="M1519" i="2"/>
  <c r="O1519" i="2" s="1"/>
  <c r="L1797" i="2"/>
  <c r="M1797" i="2" s="1"/>
  <c r="O1797" i="2" s="1"/>
  <c r="AI1797" i="2"/>
  <c r="AJ1797" i="2" s="1"/>
  <c r="AK1797" i="2" s="1"/>
  <c r="AL1797" i="2" s="1"/>
  <c r="L54" i="2"/>
  <c r="M54" i="2" s="1"/>
  <c r="O54" i="2" s="1"/>
  <c r="AI54" i="2"/>
  <c r="AJ54" i="2" s="1"/>
  <c r="AK54" i="2" s="1"/>
  <c r="AL54" i="2" s="1"/>
  <c r="L72" i="2"/>
  <c r="M72" i="2" s="1"/>
  <c r="O72" i="2" s="1"/>
  <c r="AI72" i="2"/>
  <c r="AJ72" i="2" s="1"/>
  <c r="AK72" i="2" s="1"/>
  <c r="AL72" i="2" s="1"/>
  <c r="L13" i="2"/>
  <c r="M13" i="2" s="1"/>
  <c r="O13" i="2" s="1"/>
  <c r="AI13" i="2"/>
  <c r="AJ13" i="2" s="1"/>
  <c r="AK13" i="2" s="1"/>
  <c r="AL13" i="2" s="1"/>
  <c r="L1792" i="2"/>
  <c r="M1792" i="2" s="1"/>
  <c r="O1792" i="2" s="1"/>
  <c r="AI1792" i="2"/>
  <c r="AJ1792" i="2" s="1"/>
  <c r="AK1792" i="2" s="1"/>
  <c r="AL1792" i="2" s="1"/>
  <c r="L1772" i="2"/>
  <c r="M1772" i="2" s="1"/>
  <c r="O1772" i="2" s="1"/>
  <c r="AI1772" i="2"/>
  <c r="AJ1772" i="2" s="1"/>
  <c r="AK1772" i="2" s="1"/>
  <c r="AL1772" i="2" s="1"/>
  <c r="L1752" i="2"/>
  <c r="M1752" i="2" s="1"/>
  <c r="O1752" i="2" s="1"/>
  <c r="AI1752" i="2"/>
  <c r="AJ1752" i="2" s="1"/>
  <c r="AK1752" i="2" s="1"/>
  <c r="AL1752" i="2" s="1"/>
  <c r="L1732" i="2"/>
  <c r="M1732" i="2" s="1"/>
  <c r="O1732" i="2" s="1"/>
  <c r="AI1732" i="2"/>
  <c r="AJ1732" i="2" s="1"/>
  <c r="AK1732" i="2" s="1"/>
  <c r="AL1732" i="2" s="1"/>
  <c r="L1712" i="2"/>
  <c r="M1712" i="2" s="1"/>
  <c r="O1712" i="2" s="1"/>
  <c r="AI1712" i="2"/>
  <c r="AJ1712" i="2" s="1"/>
  <c r="AK1712" i="2" s="1"/>
  <c r="AL1712" i="2" s="1"/>
  <c r="L1692" i="2"/>
  <c r="AI1692" i="2"/>
  <c r="AJ1692" i="2" s="1"/>
  <c r="AK1692" i="2" s="1"/>
  <c r="AL1692" i="2" s="1"/>
  <c r="L1672" i="2"/>
  <c r="AI1672" i="2"/>
  <c r="AJ1672" i="2" s="1"/>
  <c r="AK1672" i="2" s="1"/>
  <c r="AL1672" i="2" s="1"/>
  <c r="L1652" i="2"/>
  <c r="AI1652" i="2"/>
  <c r="AJ1652" i="2" s="1"/>
  <c r="AK1652" i="2" s="1"/>
  <c r="AL1652" i="2" s="1"/>
  <c r="L1632" i="2"/>
  <c r="M1632" i="2" s="1"/>
  <c r="O1632" i="2" s="1"/>
  <c r="AI1632" i="2"/>
  <c r="AJ1632" i="2" s="1"/>
  <c r="AK1632" i="2" s="1"/>
  <c r="AL1632" i="2" s="1"/>
  <c r="L1612" i="2"/>
  <c r="M1612" i="2" s="1"/>
  <c r="O1612" i="2" s="1"/>
  <c r="AI1612" i="2"/>
  <c r="AJ1612" i="2" s="1"/>
  <c r="AK1612" i="2" s="1"/>
  <c r="AL1612" i="2" s="1"/>
  <c r="L1592" i="2"/>
  <c r="M1592" i="2" s="1"/>
  <c r="O1592" i="2" s="1"/>
  <c r="AI1592" i="2"/>
  <c r="AJ1592" i="2" s="1"/>
  <c r="AK1592" i="2" s="1"/>
  <c r="AL1592" i="2" s="1"/>
  <c r="L1572" i="2"/>
  <c r="M1572" i="2" s="1"/>
  <c r="O1572" i="2" s="1"/>
  <c r="AI1572" i="2"/>
  <c r="AJ1572" i="2" s="1"/>
  <c r="AK1572" i="2" s="1"/>
  <c r="AL1572" i="2" s="1"/>
  <c r="L1552" i="2"/>
  <c r="M1552" i="2" s="1"/>
  <c r="O1552" i="2" s="1"/>
  <c r="AI1552" i="2"/>
  <c r="AJ1552" i="2" s="1"/>
  <c r="AK1552" i="2" s="1"/>
  <c r="AL1552" i="2" s="1"/>
  <c r="L1532" i="2"/>
  <c r="AI1532" i="2"/>
  <c r="AJ1532" i="2" s="1"/>
  <c r="AK1532" i="2" s="1"/>
  <c r="AL1532" i="2" s="1"/>
  <c r="L1512" i="2"/>
  <c r="M1512" i="2" s="1"/>
  <c r="O1512" i="2" s="1"/>
  <c r="AI1512" i="2"/>
  <c r="AJ1512" i="2" s="1"/>
  <c r="AK1512" i="2" s="1"/>
  <c r="AL1512" i="2" s="1"/>
  <c r="L1492" i="2"/>
  <c r="AI1492" i="2"/>
  <c r="AJ1492" i="2" s="1"/>
  <c r="AK1492" i="2" s="1"/>
  <c r="AL1492" i="2" s="1"/>
  <c r="L1472" i="2"/>
  <c r="AI1472" i="2"/>
  <c r="AJ1472" i="2" s="1"/>
  <c r="AK1472" i="2" s="1"/>
  <c r="AL1472" i="2" s="1"/>
  <c r="L1452" i="2"/>
  <c r="AI1452" i="2"/>
  <c r="AJ1452" i="2" s="1"/>
  <c r="AK1452" i="2" s="1"/>
  <c r="AL1452" i="2" s="1"/>
  <c r="L1432" i="2"/>
  <c r="M1432" i="2" s="1"/>
  <c r="AI1432" i="2"/>
  <c r="AJ1432" i="2" s="1"/>
  <c r="AK1432" i="2" s="1"/>
  <c r="AL1432" i="2" s="1"/>
  <c r="L1412" i="2"/>
  <c r="AI1412" i="2"/>
  <c r="AJ1412" i="2" s="1"/>
  <c r="AK1412" i="2" s="1"/>
  <c r="AL1412" i="2" s="1"/>
  <c r="L1392" i="2"/>
  <c r="M1392" i="2" s="1"/>
  <c r="O1392" i="2" s="1"/>
  <c r="AI1392" i="2"/>
  <c r="AJ1392" i="2" s="1"/>
  <c r="AK1392" i="2" s="1"/>
  <c r="AL1392" i="2" s="1"/>
  <c r="L1372" i="2"/>
  <c r="M1372" i="2" s="1"/>
  <c r="O1372" i="2" s="1"/>
  <c r="AI1372" i="2"/>
  <c r="AJ1372" i="2" s="1"/>
  <c r="AK1372" i="2" s="1"/>
  <c r="AL1372" i="2" s="1"/>
  <c r="L1352" i="2"/>
  <c r="M1352" i="2" s="1"/>
  <c r="O1352" i="2" s="1"/>
  <c r="AI1352" i="2"/>
  <c r="AJ1352" i="2" s="1"/>
  <c r="AK1352" i="2" s="1"/>
  <c r="AL1352" i="2" s="1"/>
  <c r="L1332" i="2"/>
  <c r="M1332" i="2" s="1"/>
  <c r="O1332" i="2" s="1"/>
  <c r="AI1332" i="2"/>
  <c r="AJ1332" i="2" s="1"/>
  <c r="AK1332" i="2" s="1"/>
  <c r="AL1332" i="2" s="1"/>
  <c r="L1312" i="2"/>
  <c r="M1312" i="2" s="1"/>
  <c r="O1312" i="2" s="1"/>
  <c r="AI1312" i="2"/>
  <c r="AJ1312" i="2" s="1"/>
  <c r="AK1312" i="2" s="1"/>
  <c r="AL1312" i="2" s="1"/>
  <c r="L1292" i="2"/>
  <c r="M1292" i="2" s="1"/>
  <c r="O1292" i="2" s="1"/>
  <c r="AI1292" i="2"/>
  <c r="AJ1292" i="2" s="1"/>
  <c r="AK1292" i="2" s="1"/>
  <c r="AL1292" i="2" s="1"/>
  <c r="L1272" i="2"/>
  <c r="AI1272" i="2"/>
  <c r="AJ1272" i="2" s="1"/>
  <c r="AK1272" i="2" s="1"/>
  <c r="AL1272" i="2" s="1"/>
  <c r="L1252" i="2"/>
  <c r="M1252" i="2" s="1"/>
  <c r="O1252" i="2" s="1"/>
  <c r="AI1252" i="2"/>
  <c r="AJ1252" i="2" s="1"/>
  <c r="AK1252" i="2" s="1"/>
  <c r="AL1252" i="2" s="1"/>
  <c r="L1232" i="2"/>
  <c r="M1232" i="2" s="1"/>
  <c r="O1232" i="2" s="1"/>
  <c r="AI1232" i="2"/>
  <c r="AJ1232" i="2" s="1"/>
  <c r="AK1232" i="2" s="1"/>
  <c r="AL1232" i="2" s="1"/>
  <c r="L1212" i="2"/>
  <c r="M1212" i="2" s="1"/>
  <c r="O1212" i="2" s="1"/>
  <c r="AI1212" i="2"/>
  <c r="AJ1212" i="2" s="1"/>
  <c r="AK1212" i="2" s="1"/>
  <c r="AL1212" i="2" s="1"/>
  <c r="L1192" i="2"/>
  <c r="M1192" i="2" s="1"/>
  <c r="O1192" i="2" s="1"/>
  <c r="AI1192" i="2"/>
  <c r="AJ1192" i="2" s="1"/>
  <c r="AK1192" i="2" s="1"/>
  <c r="AL1192" i="2" s="1"/>
  <c r="L1172" i="2"/>
  <c r="M1172" i="2" s="1"/>
  <c r="O1172" i="2" s="1"/>
  <c r="AI1172" i="2"/>
  <c r="AJ1172" i="2" s="1"/>
  <c r="AK1172" i="2" s="1"/>
  <c r="AL1172" i="2" s="1"/>
  <c r="L1152" i="2"/>
  <c r="M1152" i="2" s="1"/>
  <c r="O1152" i="2" s="1"/>
  <c r="AI1152" i="2"/>
  <c r="AJ1152" i="2" s="1"/>
  <c r="AK1152" i="2" s="1"/>
  <c r="AL1152" i="2" s="1"/>
  <c r="L1132" i="2"/>
  <c r="M1132" i="2" s="1"/>
  <c r="O1132" i="2" s="1"/>
  <c r="AI1132" i="2"/>
  <c r="AJ1132" i="2" s="1"/>
  <c r="AK1132" i="2" s="1"/>
  <c r="AL1132" i="2" s="1"/>
  <c r="L1112" i="2"/>
  <c r="M1112" i="2" s="1"/>
  <c r="O1112" i="2" s="1"/>
  <c r="AI1112" i="2"/>
  <c r="AJ1112" i="2" s="1"/>
  <c r="AK1112" i="2" s="1"/>
  <c r="AL1112" i="2" s="1"/>
  <c r="L1092" i="2"/>
  <c r="M1092" i="2" s="1"/>
  <c r="O1092" i="2" s="1"/>
  <c r="AI1092" i="2"/>
  <c r="AJ1092" i="2" s="1"/>
  <c r="AK1092" i="2" s="1"/>
  <c r="AL1092" i="2" s="1"/>
  <c r="L1072" i="2"/>
  <c r="M1072" i="2" s="1"/>
  <c r="O1072" i="2" s="1"/>
  <c r="AI1072" i="2"/>
  <c r="AJ1072" i="2" s="1"/>
  <c r="AK1072" i="2" s="1"/>
  <c r="AL1072" i="2" s="1"/>
  <c r="L1052" i="2"/>
  <c r="M1052" i="2" s="1"/>
  <c r="AI1052" i="2"/>
  <c r="AJ1052" i="2" s="1"/>
  <c r="AK1052" i="2" s="1"/>
  <c r="AL1052" i="2" s="1"/>
  <c r="L1032" i="2"/>
  <c r="M1032" i="2" s="1"/>
  <c r="AI1032" i="2"/>
  <c r="AJ1032" i="2" s="1"/>
  <c r="AK1032" i="2" s="1"/>
  <c r="AL1032" i="2" s="1"/>
  <c r="L1012" i="2"/>
  <c r="AI1012" i="2"/>
  <c r="AJ1012" i="2" s="1"/>
  <c r="AK1012" i="2" s="1"/>
  <c r="AL1012" i="2" s="1"/>
  <c r="L992" i="2"/>
  <c r="M992" i="2" s="1"/>
  <c r="O992" i="2" s="1"/>
  <c r="AI992" i="2"/>
  <c r="AJ992" i="2" s="1"/>
  <c r="AK992" i="2" s="1"/>
  <c r="AL992" i="2" s="1"/>
  <c r="L972" i="2"/>
  <c r="M972" i="2" s="1"/>
  <c r="O972" i="2" s="1"/>
  <c r="AI972" i="2"/>
  <c r="AJ972" i="2" s="1"/>
  <c r="AK972" i="2" s="1"/>
  <c r="AL972" i="2" s="1"/>
  <c r="L952" i="2"/>
  <c r="M952" i="2" s="1"/>
  <c r="O952" i="2" s="1"/>
  <c r="AI952" i="2"/>
  <c r="AJ952" i="2" s="1"/>
  <c r="AK952" i="2" s="1"/>
  <c r="AL952" i="2" s="1"/>
  <c r="L932" i="2"/>
  <c r="AI932" i="2"/>
  <c r="AJ932" i="2" s="1"/>
  <c r="AK932" i="2" s="1"/>
  <c r="AL932" i="2" s="1"/>
  <c r="L912" i="2"/>
  <c r="M912" i="2" s="1"/>
  <c r="O912" i="2" s="1"/>
  <c r="AI912" i="2"/>
  <c r="AJ912" i="2" s="1"/>
  <c r="AK912" i="2" s="1"/>
  <c r="AL912" i="2" s="1"/>
  <c r="L892" i="2"/>
  <c r="M892" i="2" s="1"/>
  <c r="O892" i="2" s="1"/>
  <c r="AI892" i="2"/>
  <c r="AJ892" i="2" s="1"/>
  <c r="AK892" i="2" s="1"/>
  <c r="AL892" i="2" s="1"/>
  <c r="L872" i="2"/>
  <c r="M872" i="2" s="1"/>
  <c r="AI872" i="2"/>
  <c r="AJ872" i="2" s="1"/>
  <c r="AK872" i="2" s="1"/>
  <c r="AL872" i="2" s="1"/>
  <c r="L852" i="2"/>
  <c r="M852" i="2" s="1"/>
  <c r="AI852" i="2"/>
  <c r="AJ852" i="2" s="1"/>
  <c r="AK852" i="2" s="1"/>
  <c r="AL852" i="2" s="1"/>
  <c r="L832" i="2"/>
  <c r="M832" i="2" s="1"/>
  <c r="O832" i="2" s="1"/>
  <c r="AI832" i="2"/>
  <c r="AJ832" i="2" s="1"/>
  <c r="AK832" i="2" s="1"/>
  <c r="AL832" i="2" s="1"/>
  <c r="L812" i="2"/>
  <c r="AI812" i="2"/>
  <c r="AJ812" i="2" s="1"/>
  <c r="AK812" i="2" s="1"/>
  <c r="AL812" i="2" s="1"/>
  <c r="L792" i="2"/>
  <c r="M792" i="2" s="1"/>
  <c r="O792" i="2" s="1"/>
  <c r="AI792" i="2"/>
  <c r="AJ792" i="2" s="1"/>
  <c r="AK792" i="2" s="1"/>
  <c r="AL792" i="2" s="1"/>
  <c r="L772" i="2"/>
  <c r="M772" i="2" s="1"/>
  <c r="O772" i="2" s="1"/>
  <c r="AI772" i="2"/>
  <c r="AJ772" i="2" s="1"/>
  <c r="AK772" i="2" s="1"/>
  <c r="AL772" i="2" s="1"/>
  <c r="L752" i="2"/>
  <c r="M752" i="2" s="1"/>
  <c r="O752" i="2" s="1"/>
  <c r="AI752" i="2"/>
  <c r="AJ752" i="2" s="1"/>
  <c r="AK752" i="2" s="1"/>
  <c r="AL752" i="2" s="1"/>
  <c r="L732" i="2"/>
  <c r="M732" i="2" s="1"/>
  <c r="O732" i="2" s="1"/>
  <c r="AI732" i="2"/>
  <c r="AJ732" i="2" s="1"/>
  <c r="AK732" i="2" s="1"/>
  <c r="AL732" i="2" s="1"/>
  <c r="L712" i="2"/>
  <c r="M712" i="2" s="1"/>
  <c r="O712" i="2" s="1"/>
  <c r="AI712" i="2"/>
  <c r="AJ712" i="2" s="1"/>
  <c r="AK712" i="2" s="1"/>
  <c r="AL712" i="2" s="1"/>
  <c r="L692" i="2"/>
  <c r="M692" i="2" s="1"/>
  <c r="O692" i="2" s="1"/>
  <c r="AI692" i="2"/>
  <c r="AJ692" i="2" s="1"/>
  <c r="AK692" i="2" s="1"/>
  <c r="AL692" i="2" s="1"/>
  <c r="L672" i="2"/>
  <c r="M672" i="2" s="1"/>
  <c r="AI672" i="2"/>
  <c r="AJ672" i="2" s="1"/>
  <c r="AK672" i="2" s="1"/>
  <c r="AL672" i="2" s="1"/>
  <c r="L652" i="2"/>
  <c r="M652" i="2" s="1"/>
  <c r="AI652" i="2"/>
  <c r="AJ652" i="2" s="1"/>
  <c r="AK652" i="2" s="1"/>
  <c r="AL652" i="2" s="1"/>
  <c r="L632" i="2"/>
  <c r="M632" i="2" s="1"/>
  <c r="O632" i="2" s="1"/>
  <c r="AI632" i="2"/>
  <c r="AJ632" i="2" s="1"/>
  <c r="AK632" i="2" s="1"/>
  <c r="AL632" i="2" s="1"/>
  <c r="L612" i="2"/>
  <c r="AI612" i="2"/>
  <c r="AJ612" i="2" s="1"/>
  <c r="AK612" i="2" s="1"/>
  <c r="AL612" i="2" s="1"/>
  <c r="L592" i="2"/>
  <c r="M592" i="2" s="1"/>
  <c r="O592" i="2" s="1"/>
  <c r="AI592" i="2"/>
  <c r="AJ592" i="2" s="1"/>
  <c r="AK592" i="2" s="1"/>
  <c r="AL592" i="2" s="1"/>
  <c r="L572" i="2"/>
  <c r="M572" i="2" s="1"/>
  <c r="O572" i="2" s="1"/>
  <c r="AI572" i="2"/>
  <c r="AJ572" i="2" s="1"/>
  <c r="AK572" i="2" s="1"/>
  <c r="AL572" i="2" s="1"/>
  <c r="L552" i="2"/>
  <c r="M552" i="2" s="1"/>
  <c r="O552" i="2" s="1"/>
  <c r="AI552" i="2"/>
  <c r="AJ552" i="2" s="1"/>
  <c r="AK552" i="2" s="1"/>
  <c r="AL552" i="2" s="1"/>
  <c r="L532" i="2"/>
  <c r="M532" i="2" s="1"/>
  <c r="O532" i="2" s="1"/>
  <c r="AI532" i="2"/>
  <c r="AJ532" i="2" s="1"/>
  <c r="AK532" i="2" s="1"/>
  <c r="AL532" i="2" s="1"/>
  <c r="L512" i="2"/>
  <c r="M512" i="2" s="1"/>
  <c r="O512" i="2" s="1"/>
  <c r="AI512" i="2"/>
  <c r="AJ512" i="2" s="1"/>
  <c r="AK512" i="2" s="1"/>
  <c r="AL512" i="2" s="1"/>
  <c r="L492" i="2"/>
  <c r="M492" i="2" s="1"/>
  <c r="O492" i="2" s="1"/>
  <c r="AI492" i="2"/>
  <c r="AJ492" i="2" s="1"/>
  <c r="AK492" i="2" s="1"/>
  <c r="AL492" i="2" s="1"/>
  <c r="L472" i="2"/>
  <c r="M472" i="2" s="1"/>
  <c r="O472" i="2" s="1"/>
  <c r="AI472" i="2"/>
  <c r="AJ472" i="2" s="1"/>
  <c r="AK472" i="2" s="1"/>
  <c r="AL472" i="2" s="1"/>
  <c r="L452" i="2"/>
  <c r="M452" i="2" s="1"/>
  <c r="O452" i="2" s="1"/>
  <c r="AI452" i="2"/>
  <c r="AJ452" i="2" s="1"/>
  <c r="AK452" i="2" s="1"/>
  <c r="AL452" i="2" s="1"/>
  <c r="L432" i="2"/>
  <c r="M432" i="2" s="1"/>
  <c r="O432" i="2" s="1"/>
  <c r="AI432" i="2"/>
  <c r="AJ432" i="2" s="1"/>
  <c r="AK432" i="2" s="1"/>
  <c r="AL432" i="2" s="1"/>
  <c r="L412" i="2"/>
  <c r="M412" i="2" s="1"/>
  <c r="O412" i="2" s="1"/>
  <c r="AI412" i="2"/>
  <c r="AJ412" i="2" s="1"/>
  <c r="AK412" i="2" s="1"/>
  <c r="AL412" i="2" s="1"/>
  <c r="L392" i="2"/>
  <c r="M392" i="2" s="1"/>
  <c r="O392" i="2" s="1"/>
  <c r="AI392" i="2"/>
  <c r="AJ392" i="2" s="1"/>
  <c r="AK392" i="2" s="1"/>
  <c r="AL392" i="2" s="1"/>
  <c r="L372" i="2"/>
  <c r="M372" i="2" s="1"/>
  <c r="O372" i="2" s="1"/>
  <c r="AI372" i="2"/>
  <c r="AJ372" i="2" s="1"/>
  <c r="AK372" i="2" s="1"/>
  <c r="AL372" i="2" s="1"/>
  <c r="L352" i="2"/>
  <c r="AI352" i="2"/>
  <c r="AJ352" i="2" s="1"/>
  <c r="AK352" i="2" s="1"/>
  <c r="AL352" i="2" s="1"/>
  <c r="L332" i="2"/>
  <c r="M332" i="2" s="1"/>
  <c r="O332" i="2" s="1"/>
  <c r="AI332" i="2"/>
  <c r="AJ332" i="2" s="1"/>
  <c r="AK332" i="2" s="1"/>
  <c r="AL332" i="2" s="1"/>
  <c r="L312" i="2"/>
  <c r="M312" i="2" s="1"/>
  <c r="O312" i="2" s="1"/>
  <c r="AI312" i="2"/>
  <c r="AJ312" i="2" s="1"/>
  <c r="AK312" i="2" s="1"/>
  <c r="AL312" i="2" s="1"/>
  <c r="L292" i="2"/>
  <c r="M292" i="2" s="1"/>
  <c r="O292" i="2" s="1"/>
  <c r="AI292" i="2"/>
  <c r="AJ292" i="2" s="1"/>
  <c r="AK292" i="2" s="1"/>
  <c r="AL292" i="2" s="1"/>
  <c r="L272" i="2"/>
  <c r="M272" i="2" s="1"/>
  <c r="AI272" i="2"/>
  <c r="AJ272" i="2" s="1"/>
  <c r="AK272" i="2" s="1"/>
  <c r="AL272" i="2" s="1"/>
  <c r="L252" i="2"/>
  <c r="M252" i="2" s="1"/>
  <c r="O252" i="2" s="1"/>
  <c r="AI252" i="2"/>
  <c r="AJ252" i="2" s="1"/>
  <c r="AK252" i="2" s="1"/>
  <c r="AL252" i="2" s="1"/>
  <c r="L232" i="2"/>
  <c r="M232" i="2" s="1"/>
  <c r="O232" i="2" s="1"/>
  <c r="AI232" i="2"/>
  <c r="AJ232" i="2" s="1"/>
  <c r="AK232" i="2" s="1"/>
  <c r="AL232" i="2" s="1"/>
  <c r="L212" i="2"/>
  <c r="AI212" i="2"/>
  <c r="AJ212" i="2" s="1"/>
  <c r="AK212" i="2" s="1"/>
  <c r="AL212" i="2" s="1"/>
  <c r="L192" i="2"/>
  <c r="M192" i="2" s="1"/>
  <c r="O192" i="2" s="1"/>
  <c r="AI192" i="2"/>
  <c r="AJ192" i="2" s="1"/>
  <c r="AK192" i="2" s="1"/>
  <c r="AL192" i="2" s="1"/>
  <c r="L172" i="2"/>
  <c r="M172" i="2" s="1"/>
  <c r="O172" i="2" s="1"/>
  <c r="AI172" i="2"/>
  <c r="AJ172" i="2" s="1"/>
  <c r="AK172" i="2" s="1"/>
  <c r="AL172" i="2" s="1"/>
  <c r="L152" i="2"/>
  <c r="M152" i="2" s="1"/>
  <c r="O152" i="2" s="1"/>
  <c r="AI152" i="2"/>
  <c r="AJ152" i="2" s="1"/>
  <c r="AK152" i="2" s="1"/>
  <c r="AL152" i="2" s="1"/>
  <c r="L132" i="2"/>
  <c r="M132" i="2" s="1"/>
  <c r="O132" i="2" s="1"/>
  <c r="AI132" i="2"/>
  <c r="AJ132" i="2" s="1"/>
  <c r="AK132" i="2" s="1"/>
  <c r="AL132" i="2" s="1"/>
  <c r="L112" i="2"/>
  <c r="M112" i="2" s="1"/>
  <c r="O112" i="2" s="1"/>
  <c r="AI112" i="2"/>
  <c r="AJ112" i="2" s="1"/>
  <c r="AK112" i="2" s="1"/>
  <c r="AL112" i="2" s="1"/>
  <c r="L92" i="2"/>
  <c r="M92" i="2" s="1"/>
  <c r="AI92" i="2"/>
  <c r="AJ92" i="2" s="1"/>
  <c r="AK92" i="2" s="1"/>
  <c r="AL92" i="2" s="1"/>
  <c r="L52" i="2"/>
  <c r="M52" i="2" s="1"/>
  <c r="AI52" i="2"/>
  <c r="AJ52" i="2" s="1"/>
  <c r="AK52" i="2" s="1"/>
  <c r="AL52" i="2" s="1"/>
  <c r="L150" i="2"/>
  <c r="M150" i="2" s="1"/>
  <c r="O150" i="2" s="1"/>
  <c r="AI150" i="2"/>
  <c r="AJ150" i="2" s="1"/>
  <c r="AK150" i="2" s="1"/>
  <c r="AL150" i="2" s="1"/>
  <c r="L170" i="2"/>
  <c r="M170" i="2" s="1"/>
  <c r="O170" i="2" s="1"/>
  <c r="AI170" i="2"/>
  <c r="AJ170" i="2" s="1"/>
  <c r="AK170" i="2" s="1"/>
  <c r="AL170" i="2" s="1"/>
  <c r="M221" i="2"/>
  <c r="M641" i="2"/>
  <c r="O641" i="2" s="1"/>
  <c r="L1750" i="2"/>
  <c r="M1750" i="2" s="1"/>
  <c r="O1750" i="2" s="1"/>
  <c r="AI1750" i="2"/>
  <c r="AJ1750" i="2" s="1"/>
  <c r="AK1750" i="2" s="1"/>
  <c r="AL1750" i="2" s="1"/>
  <c r="L1550" i="2"/>
  <c r="M1550" i="2" s="1"/>
  <c r="O1550" i="2" s="1"/>
  <c r="AI1550" i="2"/>
  <c r="AJ1550" i="2" s="1"/>
  <c r="AK1550" i="2" s="1"/>
  <c r="AL1550" i="2" s="1"/>
  <c r="L1270" i="2"/>
  <c r="M1270" i="2" s="1"/>
  <c r="O1270" i="2" s="1"/>
  <c r="AI1270" i="2"/>
  <c r="AJ1270" i="2" s="1"/>
  <c r="AK1270" i="2" s="1"/>
  <c r="AL1270" i="2" s="1"/>
  <c r="L810" i="2"/>
  <c r="M810" i="2" s="1"/>
  <c r="O810" i="2" s="1"/>
  <c r="AI810" i="2"/>
  <c r="AJ810" i="2" s="1"/>
  <c r="AK810" i="2" s="1"/>
  <c r="AL810" i="2" s="1"/>
  <c r="L130" i="2"/>
  <c r="M130" i="2" s="1"/>
  <c r="O130" i="2" s="1"/>
  <c r="AI130" i="2"/>
  <c r="AJ130" i="2" s="1"/>
  <c r="AK130" i="2" s="1"/>
  <c r="AL130" i="2" s="1"/>
  <c r="M161" i="2"/>
  <c r="L1710" i="2"/>
  <c r="M1710" i="2" s="1"/>
  <c r="O1710" i="2" s="1"/>
  <c r="AI1710" i="2"/>
  <c r="AJ1710" i="2" s="1"/>
  <c r="AK1710" i="2" s="1"/>
  <c r="AL1710" i="2" s="1"/>
  <c r="L1490" i="2"/>
  <c r="M1490" i="2" s="1"/>
  <c r="O1490" i="2" s="1"/>
  <c r="AI1490" i="2"/>
  <c r="AJ1490" i="2" s="1"/>
  <c r="AK1490" i="2" s="1"/>
  <c r="AL1490" i="2" s="1"/>
  <c r="L1210" i="2"/>
  <c r="AI1210" i="2"/>
  <c r="AJ1210" i="2" s="1"/>
  <c r="AK1210" i="2" s="1"/>
  <c r="AL1210" i="2" s="1"/>
  <c r="L730" i="2"/>
  <c r="M730" i="2" s="1"/>
  <c r="O730" i="2" s="1"/>
  <c r="AI730" i="2"/>
  <c r="AJ730" i="2" s="1"/>
  <c r="AK730" i="2" s="1"/>
  <c r="AL730" i="2" s="1"/>
  <c r="L90" i="2"/>
  <c r="M90" i="2" s="1"/>
  <c r="AI90" i="2"/>
  <c r="AJ90" i="2" s="1"/>
  <c r="AK90" i="2" s="1"/>
  <c r="AL90" i="2" s="1"/>
  <c r="M541" i="2"/>
  <c r="M601" i="2"/>
  <c r="O601" i="2" s="1"/>
  <c r="L50" i="2"/>
  <c r="M50" i="2" s="1"/>
  <c r="O50" i="2" s="1"/>
  <c r="AI50" i="2"/>
  <c r="AJ50" i="2" s="1"/>
  <c r="AK50" i="2" s="1"/>
  <c r="AL50" i="2" s="1"/>
  <c r="L110" i="2"/>
  <c r="M110" i="2" s="1"/>
  <c r="O110" i="2" s="1"/>
  <c r="AI110" i="2"/>
  <c r="AJ110" i="2" s="1"/>
  <c r="AK110" i="2" s="1"/>
  <c r="AL110" i="2" s="1"/>
  <c r="M81" i="2"/>
  <c r="M621" i="2"/>
  <c r="O621" i="2" s="1"/>
  <c r="L11" i="2"/>
  <c r="M11" i="2" s="1"/>
  <c r="AI11" i="2"/>
  <c r="AJ11" i="2" s="1"/>
  <c r="AK11" i="2" s="1"/>
  <c r="AL11" i="2" s="1"/>
  <c r="L1790" i="2"/>
  <c r="AI1790" i="2"/>
  <c r="AJ1790" i="2" s="1"/>
  <c r="AK1790" i="2" s="1"/>
  <c r="AL1790" i="2" s="1"/>
  <c r="L1770" i="2"/>
  <c r="M1770" i="2" s="1"/>
  <c r="O1770" i="2" s="1"/>
  <c r="AI1770" i="2"/>
  <c r="AJ1770" i="2" s="1"/>
  <c r="AK1770" i="2" s="1"/>
  <c r="AL1770" i="2" s="1"/>
  <c r="L1730" i="2"/>
  <c r="M1730" i="2" s="1"/>
  <c r="AI1730" i="2"/>
  <c r="AJ1730" i="2" s="1"/>
  <c r="AK1730" i="2" s="1"/>
  <c r="AL1730" i="2" s="1"/>
  <c r="L1690" i="2"/>
  <c r="M1690" i="2" s="1"/>
  <c r="O1690" i="2" s="1"/>
  <c r="AI1690" i="2"/>
  <c r="AJ1690" i="2" s="1"/>
  <c r="AK1690" i="2" s="1"/>
  <c r="AL1690" i="2" s="1"/>
  <c r="L1670" i="2"/>
  <c r="M1670" i="2" s="1"/>
  <c r="O1670" i="2" s="1"/>
  <c r="AI1670" i="2"/>
  <c r="AJ1670" i="2" s="1"/>
  <c r="AK1670" i="2" s="1"/>
  <c r="AL1670" i="2" s="1"/>
  <c r="L1650" i="2"/>
  <c r="AI1650" i="2"/>
  <c r="AJ1650" i="2" s="1"/>
  <c r="AK1650" i="2" s="1"/>
  <c r="AL1650" i="2" s="1"/>
  <c r="L1630" i="2"/>
  <c r="AI1630" i="2"/>
  <c r="AJ1630" i="2" s="1"/>
  <c r="AK1630" i="2" s="1"/>
  <c r="AL1630" i="2" s="1"/>
  <c r="L1610" i="2"/>
  <c r="AI1610" i="2"/>
  <c r="AJ1610" i="2" s="1"/>
  <c r="AK1610" i="2" s="1"/>
  <c r="AL1610" i="2" s="1"/>
  <c r="L1590" i="2"/>
  <c r="M1590" i="2" s="1"/>
  <c r="O1590" i="2" s="1"/>
  <c r="AI1590" i="2"/>
  <c r="AJ1590" i="2" s="1"/>
  <c r="AK1590" i="2" s="1"/>
  <c r="AL1590" i="2" s="1"/>
  <c r="L1570" i="2"/>
  <c r="AI1570" i="2"/>
  <c r="AJ1570" i="2" s="1"/>
  <c r="AK1570" i="2" s="1"/>
  <c r="AL1570" i="2" s="1"/>
  <c r="L1530" i="2"/>
  <c r="AI1530" i="2"/>
  <c r="AJ1530" i="2" s="1"/>
  <c r="AK1530" i="2" s="1"/>
  <c r="AL1530" i="2" s="1"/>
  <c r="L1510" i="2"/>
  <c r="M1510" i="2" s="1"/>
  <c r="O1510" i="2" s="1"/>
  <c r="AI1510" i="2"/>
  <c r="AJ1510" i="2" s="1"/>
  <c r="AK1510" i="2" s="1"/>
  <c r="AL1510" i="2" s="1"/>
  <c r="L1470" i="2"/>
  <c r="M1470" i="2" s="1"/>
  <c r="O1470" i="2" s="1"/>
  <c r="AI1470" i="2"/>
  <c r="AJ1470" i="2" s="1"/>
  <c r="AK1470" i="2" s="1"/>
  <c r="AL1470" i="2" s="1"/>
  <c r="L1450" i="2"/>
  <c r="M1450" i="2" s="1"/>
  <c r="O1450" i="2" s="1"/>
  <c r="AI1450" i="2"/>
  <c r="AJ1450" i="2" s="1"/>
  <c r="AK1450" i="2" s="1"/>
  <c r="AL1450" i="2" s="1"/>
  <c r="L1430" i="2"/>
  <c r="M1430" i="2" s="1"/>
  <c r="O1430" i="2" s="1"/>
  <c r="AI1430" i="2"/>
  <c r="AJ1430" i="2" s="1"/>
  <c r="AK1430" i="2" s="1"/>
  <c r="AL1430" i="2" s="1"/>
  <c r="L1410" i="2"/>
  <c r="M1410" i="2" s="1"/>
  <c r="O1410" i="2" s="1"/>
  <c r="AI1410" i="2"/>
  <c r="AJ1410" i="2" s="1"/>
  <c r="AK1410" i="2" s="1"/>
  <c r="AL1410" i="2" s="1"/>
  <c r="L1390" i="2"/>
  <c r="AI1390" i="2"/>
  <c r="AJ1390" i="2" s="1"/>
  <c r="AK1390" i="2" s="1"/>
  <c r="AL1390" i="2" s="1"/>
  <c r="L1370" i="2"/>
  <c r="AI1370" i="2"/>
  <c r="AJ1370" i="2" s="1"/>
  <c r="AK1370" i="2" s="1"/>
  <c r="AL1370" i="2" s="1"/>
  <c r="L1350" i="2"/>
  <c r="M1350" i="2" s="1"/>
  <c r="O1350" i="2" s="1"/>
  <c r="AI1350" i="2"/>
  <c r="AJ1350" i="2" s="1"/>
  <c r="AK1350" i="2" s="1"/>
  <c r="AL1350" i="2" s="1"/>
  <c r="L1330" i="2"/>
  <c r="AI1330" i="2"/>
  <c r="AJ1330" i="2" s="1"/>
  <c r="AK1330" i="2" s="1"/>
  <c r="AL1330" i="2" s="1"/>
  <c r="L1310" i="2"/>
  <c r="AI1310" i="2"/>
  <c r="AJ1310" i="2" s="1"/>
  <c r="AK1310" i="2" s="1"/>
  <c r="AL1310" i="2" s="1"/>
  <c r="L1290" i="2"/>
  <c r="M1290" i="2" s="1"/>
  <c r="O1290" i="2" s="1"/>
  <c r="AI1290" i="2"/>
  <c r="AJ1290" i="2" s="1"/>
  <c r="AK1290" i="2" s="1"/>
  <c r="AL1290" i="2" s="1"/>
  <c r="L1250" i="2"/>
  <c r="M1250" i="2" s="1"/>
  <c r="O1250" i="2" s="1"/>
  <c r="AI1250" i="2"/>
  <c r="AJ1250" i="2" s="1"/>
  <c r="AK1250" i="2" s="1"/>
  <c r="AL1250" i="2" s="1"/>
  <c r="L1230" i="2"/>
  <c r="M1230" i="2" s="1"/>
  <c r="O1230" i="2" s="1"/>
  <c r="AI1230" i="2"/>
  <c r="AJ1230" i="2" s="1"/>
  <c r="AK1230" i="2" s="1"/>
  <c r="AL1230" i="2" s="1"/>
  <c r="L1190" i="2"/>
  <c r="M1190" i="2" s="1"/>
  <c r="AI1190" i="2"/>
  <c r="AJ1190" i="2" s="1"/>
  <c r="AK1190" i="2" s="1"/>
  <c r="AL1190" i="2" s="1"/>
  <c r="L1170" i="2"/>
  <c r="AI1170" i="2"/>
  <c r="AJ1170" i="2" s="1"/>
  <c r="AK1170" i="2" s="1"/>
  <c r="AL1170" i="2" s="1"/>
  <c r="L1150" i="2"/>
  <c r="M1150" i="2" s="1"/>
  <c r="O1150" i="2" s="1"/>
  <c r="AI1150" i="2"/>
  <c r="AJ1150" i="2" s="1"/>
  <c r="AK1150" i="2" s="1"/>
  <c r="AL1150" i="2" s="1"/>
  <c r="L1130" i="2"/>
  <c r="AI1130" i="2"/>
  <c r="AJ1130" i="2" s="1"/>
  <c r="AK1130" i="2" s="1"/>
  <c r="AL1130" i="2" s="1"/>
  <c r="L1110" i="2"/>
  <c r="M1110" i="2" s="1"/>
  <c r="O1110" i="2" s="1"/>
  <c r="AI1110" i="2"/>
  <c r="AJ1110" i="2" s="1"/>
  <c r="AK1110" i="2" s="1"/>
  <c r="AL1110" i="2" s="1"/>
  <c r="L1090" i="2"/>
  <c r="M1090" i="2" s="1"/>
  <c r="O1090" i="2" s="1"/>
  <c r="AI1090" i="2"/>
  <c r="AJ1090" i="2" s="1"/>
  <c r="AK1090" i="2" s="1"/>
  <c r="AL1090" i="2" s="1"/>
  <c r="L1070" i="2"/>
  <c r="M1070" i="2" s="1"/>
  <c r="O1070" i="2" s="1"/>
  <c r="AI1070" i="2"/>
  <c r="AJ1070" i="2" s="1"/>
  <c r="AK1070" i="2" s="1"/>
  <c r="AL1070" i="2" s="1"/>
  <c r="L1050" i="2"/>
  <c r="M1050" i="2" s="1"/>
  <c r="O1050" i="2" s="1"/>
  <c r="AI1050" i="2"/>
  <c r="AJ1050" i="2" s="1"/>
  <c r="AK1050" i="2" s="1"/>
  <c r="AL1050" i="2" s="1"/>
  <c r="L1030" i="2"/>
  <c r="M1030" i="2" s="1"/>
  <c r="AI1030" i="2"/>
  <c r="AJ1030" i="2" s="1"/>
  <c r="AK1030" i="2" s="1"/>
  <c r="AL1030" i="2" s="1"/>
  <c r="L1010" i="2"/>
  <c r="M1010" i="2" s="1"/>
  <c r="O1010" i="2" s="1"/>
  <c r="AI1010" i="2"/>
  <c r="AJ1010" i="2" s="1"/>
  <c r="AK1010" i="2" s="1"/>
  <c r="AL1010" i="2" s="1"/>
  <c r="L990" i="2"/>
  <c r="M990" i="2" s="1"/>
  <c r="O990" i="2" s="1"/>
  <c r="AI990" i="2"/>
  <c r="AJ990" i="2" s="1"/>
  <c r="AK990" i="2" s="1"/>
  <c r="AL990" i="2" s="1"/>
  <c r="L970" i="2"/>
  <c r="AI970" i="2"/>
  <c r="AJ970" i="2" s="1"/>
  <c r="AK970" i="2" s="1"/>
  <c r="AL970" i="2" s="1"/>
  <c r="L950" i="2"/>
  <c r="M950" i="2" s="1"/>
  <c r="O950" i="2" s="1"/>
  <c r="AI950" i="2"/>
  <c r="AJ950" i="2" s="1"/>
  <c r="AK950" i="2" s="1"/>
  <c r="AL950" i="2" s="1"/>
  <c r="L930" i="2"/>
  <c r="AI930" i="2"/>
  <c r="AJ930" i="2" s="1"/>
  <c r="AK930" i="2" s="1"/>
  <c r="AL930" i="2" s="1"/>
  <c r="L910" i="2"/>
  <c r="M910" i="2" s="1"/>
  <c r="O910" i="2" s="1"/>
  <c r="AI910" i="2"/>
  <c r="AJ910" i="2" s="1"/>
  <c r="AK910" i="2" s="1"/>
  <c r="AL910" i="2" s="1"/>
  <c r="L890" i="2"/>
  <c r="AI890" i="2"/>
  <c r="AJ890" i="2" s="1"/>
  <c r="AK890" i="2" s="1"/>
  <c r="AL890" i="2" s="1"/>
  <c r="L870" i="2"/>
  <c r="M870" i="2" s="1"/>
  <c r="O870" i="2" s="1"/>
  <c r="AI870" i="2"/>
  <c r="AJ870" i="2" s="1"/>
  <c r="AK870" i="2" s="1"/>
  <c r="AL870" i="2" s="1"/>
  <c r="L850" i="2"/>
  <c r="M850" i="2" s="1"/>
  <c r="AI850" i="2"/>
  <c r="AJ850" i="2" s="1"/>
  <c r="AK850" i="2" s="1"/>
  <c r="AL850" i="2" s="1"/>
  <c r="L830" i="2"/>
  <c r="M830" i="2" s="1"/>
  <c r="O830" i="2" s="1"/>
  <c r="AI830" i="2"/>
  <c r="AJ830" i="2" s="1"/>
  <c r="AK830" i="2" s="1"/>
  <c r="AL830" i="2" s="1"/>
  <c r="L790" i="2"/>
  <c r="M790" i="2" s="1"/>
  <c r="O790" i="2" s="1"/>
  <c r="AI790" i="2"/>
  <c r="AJ790" i="2" s="1"/>
  <c r="AK790" i="2" s="1"/>
  <c r="AL790" i="2" s="1"/>
  <c r="L770" i="2"/>
  <c r="M770" i="2" s="1"/>
  <c r="O770" i="2" s="1"/>
  <c r="AI770" i="2"/>
  <c r="AJ770" i="2" s="1"/>
  <c r="AK770" i="2" s="1"/>
  <c r="AL770" i="2" s="1"/>
  <c r="L750" i="2"/>
  <c r="M750" i="2" s="1"/>
  <c r="O750" i="2" s="1"/>
  <c r="AI750" i="2"/>
  <c r="AJ750" i="2" s="1"/>
  <c r="AK750" i="2" s="1"/>
  <c r="AL750" i="2" s="1"/>
  <c r="L710" i="2"/>
  <c r="M710" i="2" s="1"/>
  <c r="O710" i="2" s="1"/>
  <c r="AI710" i="2"/>
  <c r="AJ710" i="2" s="1"/>
  <c r="AK710" i="2" s="1"/>
  <c r="AL710" i="2" s="1"/>
  <c r="L690" i="2"/>
  <c r="AI690" i="2"/>
  <c r="AJ690" i="2" s="1"/>
  <c r="AK690" i="2" s="1"/>
  <c r="AL690" i="2" s="1"/>
  <c r="L670" i="2"/>
  <c r="M670" i="2" s="1"/>
  <c r="O670" i="2" s="1"/>
  <c r="AI670" i="2"/>
  <c r="AJ670" i="2" s="1"/>
  <c r="AK670" i="2" s="1"/>
  <c r="AL670" i="2" s="1"/>
  <c r="L650" i="2"/>
  <c r="M650" i="2" s="1"/>
  <c r="AI650" i="2"/>
  <c r="AJ650" i="2" s="1"/>
  <c r="AK650" i="2" s="1"/>
  <c r="AL650" i="2" s="1"/>
  <c r="L630" i="2"/>
  <c r="M630" i="2" s="1"/>
  <c r="AI630" i="2"/>
  <c r="AJ630" i="2" s="1"/>
  <c r="AK630" i="2" s="1"/>
  <c r="AL630" i="2" s="1"/>
  <c r="L610" i="2"/>
  <c r="M610" i="2" s="1"/>
  <c r="O610" i="2" s="1"/>
  <c r="AI610" i="2"/>
  <c r="AJ610" i="2" s="1"/>
  <c r="AK610" i="2" s="1"/>
  <c r="AL610" i="2" s="1"/>
  <c r="L590" i="2"/>
  <c r="M590" i="2" s="1"/>
  <c r="O590" i="2" s="1"/>
  <c r="AI590" i="2"/>
  <c r="AJ590" i="2" s="1"/>
  <c r="AK590" i="2" s="1"/>
  <c r="AL590" i="2" s="1"/>
  <c r="L570" i="2"/>
  <c r="M570" i="2" s="1"/>
  <c r="O570" i="2" s="1"/>
  <c r="AI570" i="2"/>
  <c r="AJ570" i="2" s="1"/>
  <c r="AK570" i="2" s="1"/>
  <c r="AL570" i="2" s="1"/>
  <c r="L550" i="2"/>
  <c r="M550" i="2" s="1"/>
  <c r="O550" i="2" s="1"/>
  <c r="AI550" i="2"/>
  <c r="AJ550" i="2" s="1"/>
  <c r="AK550" i="2" s="1"/>
  <c r="AL550" i="2" s="1"/>
  <c r="L530" i="2"/>
  <c r="AI530" i="2"/>
  <c r="AJ530" i="2" s="1"/>
  <c r="AK530" i="2" s="1"/>
  <c r="AL530" i="2" s="1"/>
  <c r="L510" i="2"/>
  <c r="AI510" i="2"/>
  <c r="AJ510" i="2" s="1"/>
  <c r="AK510" i="2" s="1"/>
  <c r="AL510" i="2" s="1"/>
  <c r="L490" i="2"/>
  <c r="AI490" i="2"/>
  <c r="AJ490" i="2" s="1"/>
  <c r="AK490" i="2" s="1"/>
  <c r="AL490" i="2" s="1"/>
  <c r="L470" i="2"/>
  <c r="M470" i="2" s="1"/>
  <c r="O470" i="2" s="1"/>
  <c r="AI470" i="2"/>
  <c r="AJ470" i="2" s="1"/>
  <c r="AK470" i="2" s="1"/>
  <c r="AL470" i="2" s="1"/>
  <c r="L450" i="2"/>
  <c r="M450" i="2" s="1"/>
  <c r="O450" i="2" s="1"/>
  <c r="AI450" i="2"/>
  <c r="AJ450" i="2" s="1"/>
  <c r="AK450" i="2" s="1"/>
  <c r="AL450" i="2" s="1"/>
  <c r="L430" i="2"/>
  <c r="M430" i="2" s="1"/>
  <c r="O430" i="2" s="1"/>
  <c r="AI430" i="2"/>
  <c r="AJ430" i="2" s="1"/>
  <c r="AK430" i="2" s="1"/>
  <c r="AL430" i="2" s="1"/>
  <c r="L410" i="2"/>
  <c r="M410" i="2" s="1"/>
  <c r="O410" i="2" s="1"/>
  <c r="AI410" i="2"/>
  <c r="AJ410" i="2" s="1"/>
  <c r="AK410" i="2" s="1"/>
  <c r="AL410" i="2" s="1"/>
  <c r="L390" i="2"/>
  <c r="M390" i="2" s="1"/>
  <c r="O390" i="2" s="1"/>
  <c r="AI390" i="2"/>
  <c r="AJ390" i="2" s="1"/>
  <c r="AK390" i="2" s="1"/>
  <c r="AL390" i="2" s="1"/>
  <c r="L370" i="2"/>
  <c r="M370" i="2" s="1"/>
  <c r="O370" i="2" s="1"/>
  <c r="AI370" i="2"/>
  <c r="AJ370" i="2" s="1"/>
  <c r="AK370" i="2" s="1"/>
  <c r="AL370" i="2" s="1"/>
  <c r="L350" i="2"/>
  <c r="M350" i="2" s="1"/>
  <c r="O350" i="2" s="1"/>
  <c r="AI350" i="2"/>
  <c r="AJ350" i="2" s="1"/>
  <c r="AK350" i="2" s="1"/>
  <c r="AL350" i="2" s="1"/>
  <c r="L330" i="2"/>
  <c r="M330" i="2" s="1"/>
  <c r="O330" i="2" s="1"/>
  <c r="AI330" i="2"/>
  <c r="AJ330" i="2" s="1"/>
  <c r="AK330" i="2" s="1"/>
  <c r="AL330" i="2" s="1"/>
  <c r="L310" i="2"/>
  <c r="AI310" i="2"/>
  <c r="AJ310" i="2" s="1"/>
  <c r="AK310" i="2" s="1"/>
  <c r="AL310" i="2" s="1"/>
  <c r="L290" i="2"/>
  <c r="AI290" i="2"/>
  <c r="AJ290" i="2" s="1"/>
  <c r="AK290" i="2" s="1"/>
  <c r="AL290" i="2" s="1"/>
  <c r="L270" i="2"/>
  <c r="M270" i="2" s="1"/>
  <c r="O270" i="2" s="1"/>
  <c r="AI270" i="2"/>
  <c r="AJ270" i="2" s="1"/>
  <c r="AK270" i="2" s="1"/>
  <c r="AL270" i="2" s="1"/>
  <c r="L250" i="2"/>
  <c r="M250" i="2" s="1"/>
  <c r="AI250" i="2"/>
  <c r="AJ250" i="2" s="1"/>
  <c r="AK250" i="2" s="1"/>
  <c r="AL250" i="2" s="1"/>
  <c r="L230" i="2"/>
  <c r="M230" i="2" s="1"/>
  <c r="AI230" i="2"/>
  <c r="AJ230" i="2" s="1"/>
  <c r="AK230" i="2" s="1"/>
  <c r="AL230" i="2" s="1"/>
  <c r="L210" i="2"/>
  <c r="M210" i="2" s="1"/>
  <c r="O210" i="2" s="1"/>
  <c r="AI210" i="2"/>
  <c r="AJ210" i="2" s="1"/>
  <c r="AK210" i="2" s="1"/>
  <c r="AL210" i="2" s="1"/>
  <c r="L190" i="2"/>
  <c r="M190" i="2" s="1"/>
  <c r="AI190" i="2"/>
  <c r="AJ190" i="2" s="1"/>
  <c r="AK190" i="2" s="1"/>
  <c r="AL190" i="2" s="1"/>
  <c r="L70" i="2"/>
  <c r="M70" i="2" s="1"/>
  <c r="O70" i="2" s="1"/>
  <c r="AI70" i="2"/>
  <c r="AJ70" i="2" s="1"/>
  <c r="AK70" i="2" s="1"/>
  <c r="AL70" i="2" s="1"/>
  <c r="L43" i="2"/>
  <c r="M43" i="2" s="1"/>
  <c r="O43" i="2" s="1"/>
  <c r="AI43" i="2"/>
  <c r="AJ43" i="2" s="1"/>
  <c r="AK43" i="2" s="1"/>
  <c r="AL43" i="2" s="1"/>
  <c r="L23" i="2"/>
  <c r="M23" i="2" s="1"/>
  <c r="AI23" i="2"/>
  <c r="AJ23" i="2" s="1"/>
  <c r="AK23" i="2" s="1"/>
  <c r="AL23" i="2" s="1"/>
  <c r="L1802" i="2"/>
  <c r="AI1802" i="2"/>
  <c r="AJ1802" i="2" s="1"/>
  <c r="AK1802" i="2" s="1"/>
  <c r="AL1802" i="2" s="1"/>
  <c r="L1782" i="2"/>
  <c r="AI1782" i="2"/>
  <c r="AJ1782" i="2" s="1"/>
  <c r="AK1782" i="2" s="1"/>
  <c r="AL1782" i="2" s="1"/>
  <c r="L1762" i="2"/>
  <c r="M1762" i="2" s="1"/>
  <c r="O1762" i="2" s="1"/>
  <c r="AI1762" i="2"/>
  <c r="AJ1762" i="2" s="1"/>
  <c r="AK1762" i="2" s="1"/>
  <c r="AL1762" i="2" s="1"/>
  <c r="L1742" i="2"/>
  <c r="AI1742" i="2"/>
  <c r="AJ1742" i="2" s="1"/>
  <c r="AK1742" i="2" s="1"/>
  <c r="AL1742" i="2" s="1"/>
  <c r="L1722" i="2"/>
  <c r="AI1722" i="2"/>
  <c r="AJ1722" i="2" s="1"/>
  <c r="AK1722" i="2" s="1"/>
  <c r="AL1722" i="2" s="1"/>
  <c r="L1702" i="2"/>
  <c r="M1702" i="2" s="1"/>
  <c r="O1702" i="2" s="1"/>
  <c r="AI1702" i="2"/>
  <c r="AJ1702" i="2" s="1"/>
  <c r="AK1702" i="2" s="1"/>
  <c r="AL1702" i="2" s="1"/>
  <c r="L1682" i="2"/>
  <c r="AI1682" i="2"/>
  <c r="AJ1682" i="2" s="1"/>
  <c r="AK1682" i="2" s="1"/>
  <c r="AL1682" i="2" s="1"/>
  <c r="L1662" i="2"/>
  <c r="M1662" i="2" s="1"/>
  <c r="O1662" i="2" s="1"/>
  <c r="AI1662" i="2"/>
  <c r="AJ1662" i="2" s="1"/>
  <c r="AK1662" i="2" s="1"/>
  <c r="AL1662" i="2" s="1"/>
  <c r="L1642" i="2"/>
  <c r="M1642" i="2" s="1"/>
  <c r="O1642" i="2" s="1"/>
  <c r="AI1642" i="2"/>
  <c r="AJ1642" i="2" s="1"/>
  <c r="AK1642" i="2" s="1"/>
  <c r="AL1642" i="2" s="1"/>
  <c r="L1622" i="2"/>
  <c r="M1622" i="2" s="1"/>
  <c r="O1622" i="2" s="1"/>
  <c r="AI1622" i="2"/>
  <c r="AJ1622" i="2" s="1"/>
  <c r="AK1622" i="2" s="1"/>
  <c r="AL1622" i="2" s="1"/>
  <c r="L1602" i="2"/>
  <c r="AI1602" i="2"/>
  <c r="AJ1602" i="2" s="1"/>
  <c r="AK1602" i="2" s="1"/>
  <c r="AL1602" i="2" s="1"/>
  <c r="L1582" i="2"/>
  <c r="AI1582" i="2"/>
  <c r="AJ1582" i="2" s="1"/>
  <c r="AK1582" i="2" s="1"/>
  <c r="AL1582" i="2" s="1"/>
  <c r="L1562" i="2"/>
  <c r="M1562" i="2" s="1"/>
  <c r="O1562" i="2" s="1"/>
  <c r="AI1562" i="2"/>
  <c r="AJ1562" i="2" s="1"/>
  <c r="AK1562" i="2" s="1"/>
  <c r="AL1562" i="2" s="1"/>
  <c r="L1542" i="2"/>
  <c r="AI1542" i="2"/>
  <c r="AJ1542" i="2" s="1"/>
  <c r="AK1542" i="2" s="1"/>
  <c r="AL1542" i="2" s="1"/>
  <c r="L1522" i="2"/>
  <c r="AI1522" i="2"/>
  <c r="AJ1522" i="2" s="1"/>
  <c r="AK1522" i="2" s="1"/>
  <c r="AL1522" i="2" s="1"/>
  <c r="L1502" i="2"/>
  <c r="M1502" i="2" s="1"/>
  <c r="O1502" i="2" s="1"/>
  <c r="AI1502" i="2"/>
  <c r="AJ1502" i="2" s="1"/>
  <c r="AK1502" i="2" s="1"/>
  <c r="AL1502" i="2" s="1"/>
  <c r="L1482" i="2"/>
  <c r="AI1482" i="2"/>
  <c r="AJ1482" i="2" s="1"/>
  <c r="AK1482" i="2" s="1"/>
  <c r="AL1482" i="2" s="1"/>
  <c r="L1462" i="2"/>
  <c r="M1462" i="2" s="1"/>
  <c r="O1462" i="2" s="1"/>
  <c r="AI1462" i="2"/>
  <c r="AJ1462" i="2" s="1"/>
  <c r="AK1462" i="2" s="1"/>
  <c r="AL1462" i="2" s="1"/>
  <c r="L1442" i="2"/>
  <c r="M1442" i="2" s="1"/>
  <c r="O1442" i="2" s="1"/>
  <c r="AI1442" i="2"/>
  <c r="AJ1442" i="2" s="1"/>
  <c r="AK1442" i="2" s="1"/>
  <c r="AL1442" i="2" s="1"/>
  <c r="L1422" i="2"/>
  <c r="AI1422" i="2"/>
  <c r="AJ1422" i="2" s="1"/>
  <c r="AK1422" i="2" s="1"/>
  <c r="AL1422" i="2" s="1"/>
  <c r="L1402" i="2"/>
  <c r="AI1402" i="2"/>
  <c r="AJ1402" i="2" s="1"/>
  <c r="AK1402" i="2" s="1"/>
  <c r="AL1402" i="2" s="1"/>
  <c r="L1382" i="2"/>
  <c r="AI1382" i="2"/>
  <c r="AJ1382" i="2" s="1"/>
  <c r="AK1382" i="2" s="1"/>
  <c r="AL1382" i="2" s="1"/>
  <c r="L1362" i="2"/>
  <c r="M1362" i="2" s="1"/>
  <c r="O1362" i="2" s="1"/>
  <c r="AI1362" i="2"/>
  <c r="AJ1362" i="2" s="1"/>
  <c r="AK1362" i="2" s="1"/>
  <c r="AL1362" i="2" s="1"/>
  <c r="L1342" i="2"/>
  <c r="M1342" i="2" s="1"/>
  <c r="O1342" i="2" s="1"/>
  <c r="AI1342" i="2"/>
  <c r="AJ1342" i="2" s="1"/>
  <c r="AK1342" i="2" s="1"/>
  <c r="AL1342" i="2" s="1"/>
  <c r="L40" i="2"/>
  <c r="M40" i="2" s="1"/>
  <c r="O40" i="2" s="1"/>
  <c r="AI40" i="2"/>
  <c r="AJ40" i="2" s="1"/>
  <c r="AK40" i="2" s="1"/>
  <c r="AL40" i="2" s="1"/>
  <c r="L20" i="2"/>
  <c r="M20" i="2" s="1"/>
  <c r="O20" i="2" s="1"/>
  <c r="AI20" i="2"/>
  <c r="AJ20" i="2" s="1"/>
  <c r="AK20" i="2" s="1"/>
  <c r="AL20" i="2" s="1"/>
  <c r="L1799" i="2"/>
  <c r="M1799" i="2" s="1"/>
  <c r="AI1799" i="2"/>
  <c r="AJ1799" i="2" s="1"/>
  <c r="AK1799" i="2" s="1"/>
  <c r="AL1799" i="2" s="1"/>
  <c r="L1779" i="2"/>
  <c r="M1779" i="2" s="1"/>
  <c r="O1779" i="2" s="1"/>
  <c r="AI1779" i="2"/>
  <c r="AJ1779" i="2" s="1"/>
  <c r="AK1779" i="2" s="1"/>
  <c r="AL1779" i="2" s="1"/>
  <c r="L1759" i="2"/>
  <c r="M1759" i="2" s="1"/>
  <c r="O1759" i="2" s="1"/>
  <c r="AI1759" i="2"/>
  <c r="AJ1759" i="2" s="1"/>
  <c r="AK1759" i="2" s="1"/>
  <c r="AL1759" i="2" s="1"/>
  <c r="L1739" i="2"/>
  <c r="M1739" i="2" s="1"/>
  <c r="O1739" i="2" s="1"/>
  <c r="AI1739" i="2"/>
  <c r="AJ1739" i="2" s="1"/>
  <c r="AK1739" i="2" s="1"/>
  <c r="AL1739" i="2" s="1"/>
  <c r="L1719" i="2"/>
  <c r="AI1719" i="2"/>
  <c r="AJ1719" i="2" s="1"/>
  <c r="AK1719" i="2" s="1"/>
  <c r="AL1719" i="2" s="1"/>
  <c r="L1699" i="2"/>
  <c r="M1699" i="2" s="1"/>
  <c r="O1699" i="2" s="1"/>
  <c r="AI1699" i="2"/>
  <c r="AJ1699" i="2" s="1"/>
  <c r="AK1699" i="2" s="1"/>
  <c r="AL1699" i="2" s="1"/>
  <c r="L1679" i="2"/>
  <c r="M1679" i="2" s="1"/>
  <c r="O1679" i="2" s="1"/>
  <c r="AI1679" i="2"/>
  <c r="AJ1679" i="2" s="1"/>
  <c r="AK1679" i="2" s="1"/>
  <c r="AL1679" i="2" s="1"/>
  <c r="L1659" i="2"/>
  <c r="M1659" i="2" s="1"/>
  <c r="O1659" i="2" s="1"/>
  <c r="AI1659" i="2"/>
  <c r="AJ1659" i="2" s="1"/>
  <c r="AK1659" i="2" s="1"/>
  <c r="AL1659" i="2" s="1"/>
  <c r="L1639" i="2"/>
  <c r="M1639" i="2" s="1"/>
  <c r="O1639" i="2" s="1"/>
  <c r="AI1639" i="2"/>
  <c r="AJ1639" i="2" s="1"/>
  <c r="AK1639" i="2" s="1"/>
  <c r="AL1639" i="2" s="1"/>
  <c r="L1619" i="2"/>
  <c r="M1619" i="2" s="1"/>
  <c r="O1619" i="2" s="1"/>
  <c r="AI1619" i="2"/>
  <c r="AJ1619" i="2" s="1"/>
  <c r="AK1619" i="2" s="1"/>
  <c r="AL1619" i="2" s="1"/>
  <c r="L1599" i="2"/>
  <c r="M1599" i="2" s="1"/>
  <c r="O1599" i="2" s="1"/>
  <c r="AI1599" i="2"/>
  <c r="AJ1599" i="2" s="1"/>
  <c r="AK1599" i="2" s="1"/>
  <c r="AL1599" i="2" s="1"/>
  <c r="L1579" i="2"/>
  <c r="M1579" i="2" s="1"/>
  <c r="O1579" i="2" s="1"/>
  <c r="AI1579" i="2"/>
  <c r="AJ1579" i="2" s="1"/>
  <c r="AK1579" i="2" s="1"/>
  <c r="AL1579" i="2" s="1"/>
  <c r="L1559" i="2"/>
  <c r="M1559" i="2" s="1"/>
  <c r="O1559" i="2" s="1"/>
  <c r="AI1559" i="2"/>
  <c r="AJ1559" i="2" s="1"/>
  <c r="AK1559" i="2" s="1"/>
  <c r="AL1559" i="2" s="1"/>
  <c r="L1539" i="2"/>
  <c r="M1539" i="2" s="1"/>
  <c r="O1539" i="2" s="1"/>
  <c r="AI1539" i="2"/>
  <c r="AJ1539" i="2" s="1"/>
  <c r="AK1539" i="2" s="1"/>
  <c r="AL1539" i="2" s="1"/>
  <c r="L1519" i="2"/>
  <c r="AI1519" i="2"/>
  <c r="AJ1519" i="2" s="1"/>
  <c r="AK1519" i="2" s="1"/>
  <c r="AL1519" i="2" s="1"/>
  <c r="L1499" i="2"/>
  <c r="M1499" i="2" s="1"/>
  <c r="O1499" i="2" s="1"/>
  <c r="AI1499" i="2"/>
  <c r="AJ1499" i="2" s="1"/>
  <c r="AK1499" i="2" s="1"/>
  <c r="AL1499" i="2" s="1"/>
  <c r="L37" i="2"/>
  <c r="M37" i="2" s="1"/>
  <c r="O37" i="2" s="1"/>
  <c r="AI37" i="2"/>
  <c r="AJ37" i="2" s="1"/>
  <c r="AK37" i="2" s="1"/>
  <c r="AL37" i="2" s="1"/>
  <c r="L1737" i="2"/>
  <c r="M1737" i="2" s="1"/>
  <c r="O1737" i="2" s="1"/>
  <c r="AI1737" i="2"/>
  <c r="AJ1737" i="2" s="1"/>
  <c r="AK1737" i="2" s="1"/>
  <c r="AL1737" i="2" s="1"/>
  <c r="L1697" i="2"/>
  <c r="M1697" i="2" s="1"/>
  <c r="O1697" i="2" s="1"/>
  <c r="AI1697" i="2"/>
  <c r="AJ1697" i="2" s="1"/>
  <c r="AK1697" i="2" s="1"/>
  <c r="AL1697" i="2" s="1"/>
  <c r="L1657" i="2"/>
  <c r="M1657" i="2" s="1"/>
  <c r="O1657" i="2" s="1"/>
  <c r="AI1657" i="2"/>
  <c r="AJ1657" i="2" s="1"/>
  <c r="AK1657" i="2" s="1"/>
  <c r="AL1657" i="2" s="1"/>
  <c r="L1617" i="2"/>
  <c r="M1617" i="2" s="1"/>
  <c r="AI1617" i="2"/>
  <c r="AJ1617" i="2" s="1"/>
  <c r="AK1617" i="2" s="1"/>
  <c r="AL1617" i="2" s="1"/>
  <c r="L1577" i="2"/>
  <c r="M1577" i="2" s="1"/>
  <c r="O1577" i="2" s="1"/>
  <c r="AI1577" i="2"/>
  <c r="AJ1577" i="2" s="1"/>
  <c r="AK1577" i="2" s="1"/>
  <c r="AL1577" i="2" s="1"/>
  <c r="L1537" i="2"/>
  <c r="M1537" i="2" s="1"/>
  <c r="O1537" i="2" s="1"/>
  <c r="AI1537" i="2"/>
  <c r="AJ1537" i="2" s="1"/>
  <c r="AK1537" i="2" s="1"/>
  <c r="AL1537" i="2" s="1"/>
  <c r="L1497" i="2"/>
  <c r="M1497" i="2" s="1"/>
  <c r="O1497" i="2" s="1"/>
  <c r="AI1497" i="2"/>
  <c r="AJ1497" i="2" s="1"/>
  <c r="AK1497" i="2" s="1"/>
  <c r="AL1497" i="2" s="1"/>
  <c r="L1457" i="2"/>
  <c r="M1457" i="2" s="1"/>
  <c r="O1457" i="2" s="1"/>
  <c r="AI1457" i="2"/>
  <c r="AJ1457" i="2" s="1"/>
  <c r="AK1457" i="2" s="1"/>
  <c r="AL1457" i="2" s="1"/>
  <c r="L1417" i="2"/>
  <c r="M1417" i="2" s="1"/>
  <c r="O1417" i="2" s="1"/>
  <c r="AI1417" i="2"/>
  <c r="AJ1417" i="2" s="1"/>
  <c r="AK1417" i="2" s="1"/>
  <c r="AL1417" i="2" s="1"/>
  <c r="L1377" i="2"/>
  <c r="M1377" i="2" s="1"/>
  <c r="O1377" i="2" s="1"/>
  <c r="AI1377" i="2"/>
  <c r="AJ1377" i="2" s="1"/>
  <c r="AK1377" i="2" s="1"/>
  <c r="AL1377" i="2" s="1"/>
  <c r="L1337" i="2"/>
  <c r="M1337" i="2" s="1"/>
  <c r="O1337" i="2" s="1"/>
  <c r="AI1337" i="2"/>
  <c r="AJ1337" i="2" s="1"/>
  <c r="AK1337" i="2" s="1"/>
  <c r="AL1337" i="2" s="1"/>
  <c r="L1297" i="2"/>
  <c r="M1297" i="2" s="1"/>
  <c r="O1297" i="2" s="1"/>
  <c r="AI1297" i="2"/>
  <c r="AJ1297" i="2" s="1"/>
  <c r="AK1297" i="2" s="1"/>
  <c r="AL1297" i="2" s="1"/>
  <c r="L1257" i="2"/>
  <c r="M1257" i="2" s="1"/>
  <c r="O1257" i="2" s="1"/>
  <c r="AI1257" i="2"/>
  <c r="AJ1257" i="2" s="1"/>
  <c r="AK1257" i="2" s="1"/>
  <c r="AL1257" i="2" s="1"/>
  <c r="L1217" i="2"/>
  <c r="M1217" i="2" s="1"/>
  <c r="O1217" i="2" s="1"/>
  <c r="AI1217" i="2"/>
  <c r="AJ1217" i="2" s="1"/>
  <c r="AK1217" i="2" s="1"/>
  <c r="AL1217" i="2" s="1"/>
  <c r="L1177" i="2"/>
  <c r="M1177" i="2" s="1"/>
  <c r="O1177" i="2" s="1"/>
  <c r="AI1177" i="2"/>
  <c r="AJ1177" i="2" s="1"/>
  <c r="AK1177" i="2" s="1"/>
  <c r="AL1177" i="2" s="1"/>
  <c r="L1137" i="2"/>
  <c r="M1137" i="2" s="1"/>
  <c r="O1137" i="2" s="1"/>
  <c r="AI1137" i="2"/>
  <c r="AJ1137" i="2" s="1"/>
  <c r="AK1137" i="2" s="1"/>
  <c r="AL1137" i="2" s="1"/>
  <c r="L1097" i="2"/>
  <c r="M1097" i="2" s="1"/>
  <c r="O1097" i="2" s="1"/>
  <c r="AI1097" i="2"/>
  <c r="AJ1097" i="2" s="1"/>
  <c r="AK1097" i="2" s="1"/>
  <c r="AL1097" i="2" s="1"/>
  <c r="L1057" i="2"/>
  <c r="M1057" i="2" s="1"/>
  <c r="O1057" i="2" s="1"/>
  <c r="AI1057" i="2"/>
  <c r="AJ1057" i="2" s="1"/>
  <c r="AK1057" i="2" s="1"/>
  <c r="AL1057" i="2" s="1"/>
  <c r="L1017" i="2"/>
  <c r="M1017" i="2" s="1"/>
  <c r="O1017" i="2" s="1"/>
  <c r="AI1017" i="2"/>
  <c r="AJ1017" i="2" s="1"/>
  <c r="AK1017" i="2" s="1"/>
  <c r="AL1017" i="2" s="1"/>
  <c r="L997" i="2"/>
  <c r="M997" i="2" s="1"/>
  <c r="O997" i="2" s="1"/>
  <c r="AI997" i="2"/>
  <c r="AJ997" i="2" s="1"/>
  <c r="AK997" i="2" s="1"/>
  <c r="AL997" i="2" s="1"/>
  <c r="L957" i="2"/>
  <c r="M957" i="2" s="1"/>
  <c r="O957" i="2" s="1"/>
  <c r="AI957" i="2"/>
  <c r="AJ957" i="2" s="1"/>
  <c r="AK957" i="2" s="1"/>
  <c r="AL957" i="2" s="1"/>
  <c r="L937" i="2"/>
  <c r="M937" i="2" s="1"/>
  <c r="O937" i="2" s="1"/>
  <c r="AI937" i="2"/>
  <c r="AJ937" i="2" s="1"/>
  <c r="AK937" i="2" s="1"/>
  <c r="AL937" i="2" s="1"/>
  <c r="L917" i="2"/>
  <c r="M917" i="2" s="1"/>
  <c r="O917" i="2" s="1"/>
  <c r="AI917" i="2"/>
  <c r="AJ917" i="2" s="1"/>
  <c r="AK917" i="2" s="1"/>
  <c r="AL917" i="2" s="1"/>
  <c r="L897" i="2"/>
  <c r="M897" i="2" s="1"/>
  <c r="O897" i="2" s="1"/>
  <c r="AI897" i="2"/>
  <c r="AJ897" i="2" s="1"/>
  <c r="AK897" i="2" s="1"/>
  <c r="AL897" i="2" s="1"/>
  <c r="L857" i="2"/>
  <c r="M857" i="2" s="1"/>
  <c r="O857" i="2" s="1"/>
  <c r="AI857" i="2"/>
  <c r="AJ857" i="2" s="1"/>
  <c r="AK857" i="2" s="1"/>
  <c r="AL857" i="2" s="1"/>
  <c r="L837" i="2"/>
  <c r="M837" i="2" s="1"/>
  <c r="AI837" i="2"/>
  <c r="AJ837" i="2" s="1"/>
  <c r="AK837" i="2" s="1"/>
  <c r="AL837" i="2" s="1"/>
  <c r="L817" i="2"/>
  <c r="M817" i="2" s="1"/>
  <c r="O817" i="2" s="1"/>
  <c r="AI817" i="2"/>
  <c r="AJ817" i="2" s="1"/>
  <c r="AK817" i="2" s="1"/>
  <c r="AL817" i="2" s="1"/>
  <c r="L797" i="2"/>
  <c r="M797" i="2" s="1"/>
  <c r="O797" i="2" s="1"/>
  <c r="AI797" i="2"/>
  <c r="AJ797" i="2" s="1"/>
  <c r="AK797" i="2" s="1"/>
  <c r="AL797" i="2" s="1"/>
  <c r="L777" i="2"/>
  <c r="M777" i="2" s="1"/>
  <c r="O777" i="2" s="1"/>
  <c r="AI777" i="2"/>
  <c r="AJ777" i="2" s="1"/>
  <c r="AK777" i="2" s="1"/>
  <c r="AL777" i="2" s="1"/>
  <c r="L757" i="2"/>
  <c r="M757" i="2" s="1"/>
  <c r="AI757" i="2"/>
  <c r="AJ757" i="2" s="1"/>
  <c r="AK757" i="2" s="1"/>
  <c r="AL757" i="2" s="1"/>
  <c r="L737" i="2"/>
  <c r="M737" i="2" s="1"/>
  <c r="O737" i="2" s="1"/>
  <c r="AI737" i="2"/>
  <c r="AJ737" i="2" s="1"/>
  <c r="AK737" i="2" s="1"/>
  <c r="AL737" i="2" s="1"/>
  <c r="L717" i="2"/>
  <c r="M717" i="2" s="1"/>
  <c r="O717" i="2" s="1"/>
  <c r="AI717" i="2"/>
  <c r="AJ717" i="2" s="1"/>
  <c r="AK717" i="2" s="1"/>
  <c r="AL717" i="2" s="1"/>
  <c r="L697" i="2"/>
  <c r="M697" i="2" s="1"/>
  <c r="O697" i="2" s="1"/>
  <c r="AI697" i="2"/>
  <c r="AJ697" i="2" s="1"/>
  <c r="AK697" i="2" s="1"/>
  <c r="AL697" i="2" s="1"/>
  <c r="L657" i="2"/>
  <c r="M657" i="2" s="1"/>
  <c r="O657" i="2" s="1"/>
  <c r="AI657" i="2"/>
  <c r="AJ657" i="2" s="1"/>
  <c r="AK657" i="2" s="1"/>
  <c r="AL657" i="2" s="1"/>
  <c r="L637" i="2"/>
  <c r="M637" i="2" s="1"/>
  <c r="AI637" i="2"/>
  <c r="AJ637" i="2" s="1"/>
  <c r="AK637" i="2" s="1"/>
  <c r="AL637" i="2" s="1"/>
  <c r="L617" i="2"/>
  <c r="M617" i="2" s="1"/>
  <c r="O617" i="2" s="1"/>
  <c r="AI617" i="2"/>
  <c r="AJ617" i="2" s="1"/>
  <c r="AK617" i="2" s="1"/>
  <c r="AL617" i="2" s="1"/>
  <c r="L597" i="2"/>
  <c r="M597" i="2" s="1"/>
  <c r="O597" i="2" s="1"/>
  <c r="AI597" i="2"/>
  <c r="AJ597" i="2" s="1"/>
  <c r="AK597" i="2" s="1"/>
  <c r="AL597" i="2" s="1"/>
  <c r="L577" i="2"/>
  <c r="M577" i="2" s="1"/>
  <c r="O577" i="2" s="1"/>
  <c r="AI577" i="2"/>
  <c r="AJ577" i="2" s="1"/>
  <c r="AK577" i="2" s="1"/>
  <c r="AL577" i="2" s="1"/>
  <c r="L557" i="2"/>
  <c r="M557" i="2" s="1"/>
  <c r="O557" i="2" s="1"/>
  <c r="AI557" i="2"/>
  <c r="AJ557" i="2" s="1"/>
  <c r="AK557" i="2" s="1"/>
  <c r="AL557" i="2" s="1"/>
  <c r="L537" i="2"/>
  <c r="M537" i="2" s="1"/>
  <c r="O537" i="2" s="1"/>
  <c r="AI537" i="2"/>
  <c r="AJ537" i="2" s="1"/>
  <c r="AK537" i="2" s="1"/>
  <c r="AL537" i="2" s="1"/>
  <c r="L517" i="2"/>
  <c r="M517" i="2" s="1"/>
  <c r="O517" i="2" s="1"/>
  <c r="AI517" i="2"/>
  <c r="AJ517" i="2" s="1"/>
  <c r="AK517" i="2" s="1"/>
  <c r="AL517" i="2" s="1"/>
  <c r="L497" i="2"/>
  <c r="M497" i="2" s="1"/>
  <c r="O497" i="2" s="1"/>
  <c r="AI497" i="2"/>
  <c r="AJ497" i="2" s="1"/>
  <c r="AK497" i="2" s="1"/>
  <c r="AL497" i="2" s="1"/>
  <c r="L477" i="2"/>
  <c r="M477" i="2" s="1"/>
  <c r="O477" i="2" s="1"/>
  <c r="AI477" i="2"/>
  <c r="AJ477" i="2" s="1"/>
  <c r="AK477" i="2" s="1"/>
  <c r="AL477" i="2" s="1"/>
  <c r="L457" i="2"/>
  <c r="M457" i="2" s="1"/>
  <c r="O457" i="2" s="1"/>
  <c r="AI457" i="2"/>
  <c r="AJ457" i="2" s="1"/>
  <c r="AK457" i="2" s="1"/>
  <c r="AL457" i="2" s="1"/>
  <c r="L437" i="2"/>
  <c r="M437" i="2" s="1"/>
  <c r="AI437" i="2"/>
  <c r="AJ437" i="2" s="1"/>
  <c r="AK437" i="2" s="1"/>
  <c r="AL437" i="2" s="1"/>
  <c r="L417" i="2"/>
  <c r="M417" i="2" s="1"/>
  <c r="O417" i="2" s="1"/>
  <c r="AI417" i="2"/>
  <c r="AJ417" i="2" s="1"/>
  <c r="AK417" i="2" s="1"/>
  <c r="AL417" i="2" s="1"/>
  <c r="L397" i="2"/>
  <c r="M397" i="2" s="1"/>
  <c r="O397" i="2" s="1"/>
  <c r="AI397" i="2"/>
  <c r="AJ397" i="2" s="1"/>
  <c r="AK397" i="2" s="1"/>
  <c r="AL397" i="2" s="1"/>
  <c r="L377" i="2"/>
  <c r="M377" i="2" s="1"/>
  <c r="O377" i="2" s="1"/>
  <c r="AI377" i="2"/>
  <c r="AJ377" i="2" s="1"/>
  <c r="AK377" i="2" s="1"/>
  <c r="AL377" i="2" s="1"/>
  <c r="L357" i="2"/>
  <c r="M357" i="2" s="1"/>
  <c r="O357" i="2" s="1"/>
  <c r="AI357" i="2"/>
  <c r="AJ357" i="2" s="1"/>
  <c r="AK357" i="2" s="1"/>
  <c r="AL357" i="2" s="1"/>
  <c r="L337" i="2"/>
  <c r="M337" i="2" s="1"/>
  <c r="O337" i="2" s="1"/>
  <c r="AI337" i="2"/>
  <c r="AJ337" i="2" s="1"/>
  <c r="AK337" i="2" s="1"/>
  <c r="AL337" i="2" s="1"/>
  <c r="L317" i="2"/>
  <c r="M317" i="2" s="1"/>
  <c r="O317" i="2" s="1"/>
  <c r="AI317" i="2"/>
  <c r="AJ317" i="2" s="1"/>
  <c r="AK317" i="2" s="1"/>
  <c r="AL317" i="2" s="1"/>
  <c r="L297" i="2"/>
  <c r="M297" i="2" s="1"/>
  <c r="O297" i="2" s="1"/>
  <c r="AI297" i="2"/>
  <c r="AJ297" i="2" s="1"/>
  <c r="AK297" i="2" s="1"/>
  <c r="AL297" i="2" s="1"/>
  <c r="L277" i="2"/>
  <c r="M277" i="2" s="1"/>
  <c r="O277" i="2" s="1"/>
  <c r="AI277" i="2"/>
  <c r="AJ277" i="2" s="1"/>
  <c r="AK277" i="2" s="1"/>
  <c r="AL277" i="2" s="1"/>
  <c r="L257" i="2"/>
  <c r="M257" i="2" s="1"/>
  <c r="O257" i="2" s="1"/>
  <c r="AI257" i="2"/>
  <c r="AJ257" i="2" s="1"/>
  <c r="AK257" i="2" s="1"/>
  <c r="AL257" i="2" s="1"/>
  <c r="L237" i="2"/>
  <c r="M237" i="2" s="1"/>
  <c r="O237" i="2" s="1"/>
  <c r="AI237" i="2"/>
  <c r="AJ237" i="2" s="1"/>
  <c r="AK237" i="2" s="1"/>
  <c r="AL237" i="2" s="1"/>
  <c r="L217" i="2"/>
  <c r="M217" i="2" s="1"/>
  <c r="O217" i="2" s="1"/>
  <c r="AI217" i="2"/>
  <c r="AJ217" i="2" s="1"/>
  <c r="AK217" i="2" s="1"/>
  <c r="AL217" i="2" s="1"/>
  <c r="L197" i="2"/>
  <c r="M197" i="2" s="1"/>
  <c r="O197" i="2" s="1"/>
  <c r="AI197" i="2"/>
  <c r="AJ197" i="2" s="1"/>
  <c r="AK197" i="2" s="1"/>
  <c r="AL197" i="2" s="1"/>
  <c r="L177" i="2"/>
  <c r="M177" i="2" s="1"/>
  <c r="AI177" i="2"/>
  <c r="AJ177" i="2" s="1"/>
  <c r="AK177" i="2" s="1"/>
  <c r="AL177" i="2" s="1"/>
  <c r="L157" i="2"/>
  <c r="M157" i="2" s="1"/>
  <c r="O157" i="2" s="1"/>
  <c r="AI157" i="2"/>
  <c r="AJ157" i="2" s="1"/>
  <c r="AK157" i="2" s="1"/>
  <c r="AL157" i="2" s="1"/>
  <c r="L137" i="2"/>
  <c r="M137" i="2" s="1"/>
  <c r="O137" i="2" s="1"/>
  <c r="AI137" i="2"/>
  <c r="AJ137" i="2" s="1"/>
  <c r="AK137" i="2" s="1"/>
  <c r="AL137" i="2" s="1"/>
  <c r="L117" i="2"/>
  <c r="M117" i="2" s="1"/>
  <c r="O117" i="2" s="1"/>
  <c r="AI117" i="2"/>
  <c r="AJ117" i="2" s="1"/>
  <c r="AK117" i="2" s="1"/>
  <c r="AL117" i="2" s="1"/>
  <c r="L97" i="2"/>
  <c r="M97" i="2" s="1"/>
  <c r="O97" i="2" s="1"/>
  <c r="AI97" i="2"/>
  <c r="AJ97" i="2" s="1"/>
  <c r="AK97" i="2" s="1"/>
  <c r="AL97" i="2" s="1"/>
  <c r="L57" i="2"/>
  <c r="M57" i="2" s="1"/>
  <c r="AI57" i="2"/>
  <c r="AJ57" i="2" s="1"/>
  <c r="AK57" i="2" s="1"/>
  <c r="AL57" i="2" s="1"/>
  <c r="L1757" i="2"/>
  <c r="M1757" i="2" s="1"/>
  <c r="O1757" i="2" s="1"/>
  <c r="AI1757" i="2"/>
  <c r="AJ1757" i="2" s="1"/>
  <c r="AK1757" i="2" s="1"/>
  <c r="AL1757" i="2" s="1"/>
  <c r="L1717" i="2"/>
  <c r="M1717" i="2" s="1"/>
  <c r="O1717" i="2" s="1"/>
  <c r="AI1717" i="2"/>
  <c r="AJ1717" i="2" s="1"/>
  <c r="AK1717" i="2" s="1"/>
  <c r="AL1717" i="2" s="1"/>
  <c r="L1677" i="2"/>
  <c r="M1677" i="2" s="1"/>
  <c r="O1677" i="2" s="1"/>
  <c r="AI1677" i="2"/>
  <c r="AJ1677" i="2" s="1"/>
  <c r="AK1677" i="2" s="1"/>
  <c r="AL1677" i="2" s="1"/>
  <c r="L1637" i="2"/>
  <c r="M1637" i="2" s="1"/>
  <c r="O1637" i="2" s="1"/>
  <c r="AI1637" i="2"/>
  <c r="AJ1637" i="2" s="1"/>
  <c r="AK1637" i="2" s="1"/>
  <c r="AL1637" i="2" s="1"/>
  <c r="L1597" i="2"/>
  <c r="M1597" i="2" s="1"/>
  <c r="O1597" i="2" s="1"/>
  <c r="AI1597" i="2"/>
  <c r="AJ1597" i="2" s="1"/>
  <c r="AK1597" i="2" s="1"/>
  <c r="AL1597" i="2" s="1"/>
  <c r="L1557" i="2"/>
  <c r="M1557" i="2" s="1"/>
  <c r="O1557" i="2" s="1"/>
  <c r="AI1557" i="2"/>
  <c r="AJ1557" i="2" s="1"/>
  <c r="AK1557" i="2" s="1"/>
  <c r="AL1557" i="2" s="1"/>
  <c r="L1517" i="2"/>
  <c r="M1517" i="2" s="1"/>
  <c r="O1517" i="2" s="1"/>
  <c r="AI1517" i="2"/>
  <c r="AJ1517" i="2" s="1"/>
  <c r="AK1517" i="2" s="1"/>
  <c r="AL1517" i="2" s="1"/>
  <c r="L1477" i="2"/>
  <c r="M1477" i="2" s="1"/>
  <c r="O1477" i="2" s="1"/>
  <c r="AI1477" i="2"/>
  <c r="AJ1477" i="2" s="1"/>
  <c r="AK1477" i="2" s="1"/>
  <c r="AL1477" i="2" s="1"/>
  <c r="L1437" i="2"/>
  <c r="M1437" i="2" s="1"/>
  <c r="O1437" i="2" s="1"/>
  <c r="AI1437" i="2"/>
  <c r="AJ1437" i="2" s="1"/>
  <c r="AK1437" i="2" s="1"/>
  <c r="AL1437" i="2" s="1"/>
  <c r="L1397" i="2"/>
  <c r="M1397" i="2" s="1"/>
  <c r="O1397" i="2" s="1"/>
  <c r="AI1397" i="2"/>
  <c r="AJ1397" i="2" s="1"/>
  <c r="AK1397" i="2" s="1"/>
  <c r="AL1397" i="2" s="1"/>
  <c r="L1357" i="2"/>
  <c r="M1357" i="2" s="1"/>
  <c r="O1357" i="2" s="1"/>
  <c r="AI1357" i="2"/>
  <c r="AJ1357" i="2" s="1"/>
  <c r="AK1357" i="2" s="1"/>
  <c r="AL1357" i="2" s="1"/>
  <c r="L1317" i="2"/>
  <c r="M1317" i="2" s="1"/>
  <c r="O1317" i="2" s="1"/>
  <c r="AI1317" i="2"/>
  <c r="AJ1317" i="2" s="1"/>
  <c r="AK1317" i="2" s="1"/>
  <c r="AL1317" i="2" s="1"/>
  <c r="L1277" i="2"/>
  <c r="M1277" i="2" s="1"/>
  <c r="O1277" i="2" s="1"/>
  <c r="AI1277" i="2"/>
  <c r="AJ1277" i="2" s="1"/>
  <c r="AK1277" i="2" s="1"/>
  <c r="AL1277" i="2" s="1"/>
  <c r="L1237" i="2"/>
  <c r="M1237" i="2" s="1"/>
  <c r="O1237" i="2" s="1"/>
  <c r="AI1237" i="2"/>
  <c r="AJ1237" i="2" s="1"/>
  <c r="AK1237" i="2" s="1"/>
  <c r="AL1237" i="2" s="1"/>
  <c r="L1197" i="2"/>
  <c r="M1197" i="2" s="1"/>
  <c r="O1197" i="2" s="1"/>
  <c r="AI1197" i="2"/>
  <c r="AJ1197" i="2" s="1"/>
  <c r="AK1197" i="2" s="1"/>
  <c r="AL1197" i="2" s="1"/>
  <c r="L1157" i="2"/>
  <c r="M1157" i="2" s="1"/>
  <c r="O1157" i="2" s="1"/>
  <c r="AI1157" i="2"/>
  <c r="AJ1157" i="2" s="1"/>
  <c r="AK1157" i="2" s="1"/>
  <c r="AL1157" i="2" s="1"/>
  <c r="L1117" i="2"/>
  <c r="M1117" i="2" s="1"/>
  <c r="O1117" i="2" s="1"/>
  <c r="AI1117" i="2"/>
  <c r="AJ1117" i="2" s="1"/>
  <c r="AK1117" i="2" s="1"/>
  <c r="AL1117" i="2" s="1"/>
  <c r="L1077" i="2"/>
  <c r="M1077" i="2" s="1"/>
  <c r="O1077" i="2" s="1"/>
  <c r="AI1077" i="2"/>
  <c r="AJ1077" i="2" s="1"/>
  <c r="AK1077" i="2" s="1"/>
  <c r="AL1077" i="2" s="1"/>
  <c r="L1037" i="2"/>
  <c r="M1037" i="2" s="1"/>
  <c r="O1037" i="2" s="1"/>
  <c r="AI1037" i="2"/>
  <c r="AJ1037" i="2" s="1"/>
  <c r="AK1037" i="2" s="1"/>
  <c r="AL1037" i="2" s="1"/>
  <c r="L977" i="2"/>
  <c r="M977" i="2" s="1"/>
  <c r="O977" i="2" s="1"/>
  <c r="AI977" i="2"/>
  <c r="AJ977" i="2" s="1"/>
  <c r="AK977" i="2" s="1"/>
  <c r="AL977" i="2" s="1"/>
  <c r="L877" i="2"/>
  <c r="M877" i="2" s="1"/>
  <c r="O877" i="2" s="1"/>
  <c r="AI877" i="2"/>
  <c r="AJ877" i="2" s="1"/>
  <c r="AK877" i="2" s="1"/>
  <c r="AL877" i="2" s="1"/>
  <c r="L677" i="2"/>
  <c r="M677" i="2" s="1"/>
  <c r="AI677" i="2"/>
  <c r="AJ677" i="2" s="1"/>
  <c r="AK677" i="2" s="1"/>
  <c r="AL677" i="2" s="1"/>
  <c r="L77" i="2"/>
  <c r="M77" i="2" s="1"/>
  <c r="AI77" i="2"/>
  <c r="AJ77" i="2" s="1"/>
  <c r="AK77" i="2" s="1"/>
  <c r="AL77" i="2" s="1"/>
  <c r="M100" i="2"/>
  <c r="M180" i="2"/>
  <c r="O180" i="2" s="1"/>
  <c r="M290" i="2"/>
  <c r="O290" i="2" s="1"/>
  <c r="M310" i="2"/>
  <c r="M360" i="2"/>
  <c r="M380" i="2"/>
  <c r="O380" i="2" s="1"/>
  <c r="M460" i="2"/>
  <c r="O460" i="2" s="1"/>
  <c r="M490" i="2"/>
  <c r="O490" i="2" s="1"/>
  <c r="M510" i="2"/>
  <c r="M530" i="2"/>
  <c r="O530" i="2" s="1"/>
  <c r="M540" i="2"/>
  <c r="O540" i="2" s="1"/>
  <c r="M600" i="2"/>
  <c r="O600" i="2" s="1"/>
  <c r="M620" i="2"/>
  <c r="O620" i="2" s="1"/>
  <c r="M680" i="2"/>
  <c r="O680" i="2" s="1"/>
  <c r="M690" i="2"/>
  <c r="M700" i="2"/>
  <c r="O700" i="2" s="1"/>
  <c r="M890" i="2"/>
  <c r="O890" i="2" s="1"/>
  <c r="M900" i="2"/>
  <c r="M930" i="2"/>
  <c r="O930" i="2" s="1"/>
  <c r="M960" i="2"/>
  <c r="M970" i="2"/>
  <c r="M1060" i="2"/>
  <c r="O1060" i="2" s="1"/>
  <c r="M1130" i="2"/>
  <c r="O1130" i="2" s="1"/>
  <c r="M1140" i="2"/>
  <c r="O1140" i="2" s="1"/>
  <c r="M1170" i="2"/>
  <c r="O1170" i="2" s="1"/>
  <c r="M1180" i="2"/>
  <c r="O1180" i="2" s="1"/>
  <c r="M1200" i="2"/>
  <c r="O1200" i="2" s="1"/>
  <c r="M1210" i="2"/>
  <c r="O1210" i="2" s="1"/>
  <c r="L34" i="2"/>
  <c r="M34" i="2" s="1"/>
  <c r="O34" i="2" s="1"/>
  <c r="AI34" i="2"/>
  <c r="AJ34" i="2" s="1"/>
  <c r="AK34" i="2" s="1"/>
  <c r="AL34" i="2" s="1"/>
  <c r="M741" i="2"/>
  <c r="M781" i="2"/>
  <c r="O781" i="2" s="1"/>
  <c r="M801" i="2"/>
  <c r="M981" i="2"/>
  <c r="O981" i="2" s="1"/>
  <c r="M1001" i="2"/>
  <c r="O1001" i="2" s="1"/>
  <c r="M1101" i="2"/>
  <c r="O1101" i="2" s="1"/>
  <c r="M1141" i="2"/>
  <c r="O1141" i="2" s="1"/>
  <c r="M1181" i="2"/>
  <c r="O1181" i="2" s="1"/>
  <c r="M1221" i="2"/>
  <c r="O1221" i="2" s="1"/>
  <c r="M1241" i="2"/>
  <c r="M1301" i="2"/>
  <c r="M1361" i="2"/>
  <c r="M1381" i="2"/>
  <c r="O1381" i="2" s="1"/>
  <c r="M1401" i="2"/>
  <c r="L32" i="2"/>
  <c r="M32" i="2" s="1"/>
  <c r="O32" i="2" s="1"/>
  <c r="AI32" i="2"/>
  <c r="AJ32" i="2" s="1"/>
  <c r="AK32" i="2" s="1"/>
  <c r="AL32" i="2" s="1"/>
  <c r="M212" i="2"/>
  <c r="O212" i="2" s="1"/>
  <c r="M352" i="2"/>
  <c r="O352" i="2" s="1"/>
  <c r="M542" i="2"/>
  <c r="O542" i="2" s="1"/>
  <c r="M612" i="2"/>
  <c r="O612" i="2" s="1"/>
  <c r="M812" i="2"/>
  <c r="O812" i="2" s="1"/>
  <c r="M932" i="2"/>
  <c r="O932" i="2" s="1"/>
  <c r="M942" i="2"/>
  <c r="O942" i="2" s="1"/>
  <c r="M1012" i="2"/>
  <c r="O1012" i="2" s="1"/>
  <c r="L30" i="2"/>
  <c r="M30" i="2" s="1"/>
  <c r="AI30" i="2"/>
  <c r="AJ30" i="2" s="1"/>
  <c r="AK30" i="2" s="1"/>
  <c r="AL30" i="2" s="1"/>
  <c r="L29" i="2"/>
  <c r="M29" i="2" s="1"/>
  <c r="O29" i="2" s="1"/>
  <c r="AI29" i="2"/>
  <c r="AJ29" i="2" s="1"/>
  <c r="AK29" i="2" s="1"/>
  <c r="AL29" i="2" s="1"/>
  <c r="M303" i="2"/>
  <c r="O303" i="2" s="1"/>
  <c r="M643" i="2"/>
  <c r="O643" i="2" s="1"/>
  <c r="M703" i="2"/>
  <c r="M763" i="2"/>
  <c r="M923" i="2"/>
  <c r="O923" i="2" s="1"/>
  <c r="M1083" i="2"/>
  <c r="O1083" i="2" s="1"/>
  <c r="M1283" i="2"/>
  <c r="O1283" i="2" s="1"/>
  <c r="M1443" i="2"/>
  <c r="M1543" i="2"/>
  <c r="M1663" i="2"/>
  <c r="O1663" i="2" s="1"/>
  <c r="M1783" i="2"/>
  <c r="O1783" i="2" s="1"/>
  <c r="AI10" i="2"/>
  <c r="AJ10" i="2" s="1"/>
  <c r="AK10" i="2" s="1"/>
  <c r="AL10" i="2" s="1"/>
  <c r="L1749" i="2"/>
  <c r="M1749" i="2" s="1"/>
  <c r="O1749" i="2" s="1"/>
  <c r="AI1749" i="2"/>
  <c r="AJ1749" i="2" s="1"/>
  <c r="AK1749" i="2" s="1"/>
  <c r="AL1749" i="2" s="1"/>
  <c r="L1689" i="2"/>
  <c r="M1689" i="2" s="1"/>
  <c r="O1689" i="2" s="1"/>
  <c r="AI1689" i="2"/>
  <c r="AJ1689" i="2" s="1"/>
  <c r="AK1689" i="2" s="1"/>
  <c r="AL1689" i="2" s="1"/>
  <c r="L1649" i="2"/>
  <c r="M1649" i="2" s="1"/>
  <c r="O1649" i="2" s="1"/>
  <c r="AI1649" i="2"/>
  <c r="AJ1649" i="2" s="1"/>
  <c r="AK1649" i="2" s="1"/>
  <c r="AL1649" i="2" s="1"/>
  <c r="L1589" i="2"/>
  <c r="M1589" i="2" s="1"/>
  <c r="O1589" i="2" s="1"/>
  <c r="AI1589" i="2"/>
  <c r="AJ1589" i="2" s="1"/>
  <c r="AK1589" i="2" s="1"/>
  <c r="AL1589" i="2" s="1"/>
  <c r="L1529" i="2"/>
  <c r="M1529" i="2" s="1"/>
  <c r="O1529" i="2" s="1"/>
  <c r="AI1529" i="2"/>
  <c r="AJ1529" i="2" s="1"/>
  <c r="AK1529" i="2" s="1"/>
  <c r="AL1529" i="2" s="1"/>
  <c r="L1489" i="2"/>
  <c r="M1489" i="2" s="1"/>
  <c r="O1489" i="2" s="1"/>
  <c r="AI1489" i="2"/>
  <c r="AJ1489" i="2" s="1"/>
  <c r="AK1489" i="2" s="1"/>
  <c r="AL1489" i="2" s="1"/>
  <c r="L1449" i="2"/>
  <c r="M1449" i="2" s="1"/>
  <c r="O1449" i="2" s="1"/>
  <c r="AI1449" i="2"/>
  <c r="AJ1449" i="2" s="1"/>
  <c r="AK1449" i="2" s="1"/>
  <c r="AL1449" i="2" s="1"/>
  <c r="L1389" i="2"/>
  <c r="M1389" i="2" s="1"/>
  <c r="O1389" i="2" s="1"/>
  <c r="AI1389" i="2"/>
  <c r="AJ1389" i="2" s="1"/>
  <c r="AK1389" i="2" s="1"/>
  <c r="AL1389" i="2" s="1"/>
  <c r="L1329" i="2"/>
  <c r="M1329" i="2" s="1"/>
  <c r="AI1329" i="2"/>
  <c r="AJ1329" i="2" s="1"/>
  <c r="AK1329" i="2" s="1"/>
  <c r="AL1329" i="2" s="1"/>
  <c r="L1269" i="2"/>
  <c r="M1269" i="2" s="1"/>
  <c r="O1269" i="2" s="1"/>
  <c r="AI1269" i="2"/>
  <c r="AJ1269" i="2" s="1"/>
  <c r="AK1269" i="2" s="1"/>
  <c r="AL1269" i="2" s="1"/>
  <c r="L1209" i="2"/>
  <c r="M1209" i="2" s="1"/>
  <c r="O1209" i="2" s="1"/>
  <c r="AI1209" i="2"/>
  <c r="AJ1209" i="2" s="1"/>
  <c r="AK1209" i="2" s="1"/>
  <c r="AL1209" i="2" s="1"/>
  <c r="L1149" i="2"/>
  <c r="M1149" i="2" s="1"/>
  <c r="O1149" i="2" s="1"/>
  <c r="AI1149" i="2"/>
  <c r="AJ1149" i="2" s="1"/>
  <c r="AK1149" i="2" s="1"/>
  <c r="AL1149" i="2" s="1"/>
  <c r="L1089" i="2"/>
  <c r="M1089" i="2" s="1"/>
  <c r="O1089" i="2" s="1"/>
  <c r="AI1089" i="2"/>
  <c r="AJ1089" i="2" s="1"/>
  <c r="AK1089" i="2" s="1"/>
  <c r="AL1089" i="2" s="1"/>
  <c r="L1009" i="2"/>
  <c r="M1009" i="2" s="1"/>
  <c r="O1009" i="2" s="1"/>
  <c r="AI1009" i="2"/>
  <c r="AJ1009" i="2" s="1"/>
  <c r="AK1009" i="2" s="1"/>
  <c r="AL1009" i="2" s="1"/>
  <c r="L949" i="2"/>
  <c r="M949" i="2" s="1"/>
  <c r="O949" i="2" s="1"/>
  <c r="AI949" i="2"/>
  <c r="AJ949" i="2" s="1"/>
  <c r="AK949" i="2" s="1"/>
  <c r="AL949" i="2" s="1"/>
  <c r="L909" i="2"/>
  <c r="M909" i="2" s="1"/>
  <c r="O909" i="2" s="1"/>
  <c r="AI909" i="2"/>
  <c r="AJ909" i="2" s="1"/>
  <c r="AK909" i="2" s="1"/>
  <c r="AL909" i="2" s="1"/>
  <c r="L849" i="2"/>
  <c r="M849" i="2" s="1"/>
  <c r="O849" i="2" s="1"/>
  <c r="AI849" i="2"/>
  <c r="AJ849" i="2" s="1"/>
  <c r="AK849" i="2" s="1"/>
  <c r="AL849" i="2" s="1"/>
  <c r="L829" i="2"/>
  <c r="M829" i="2" s="1"/>
  <c r="O829" i="2" s="1"/>
  <c r="AI829" i="2"/>
  <c r="AJ829" i="2" s="1"/>
  <c r="AK829" i="2" s="1"/>
  <c r="AL829" i="2" s="1"/>
  <c r="L789" i="2"/>
  <c r="M789" i="2" s="1"/>
  <c r="AI789" i="2"/>
  <c r="AJ789" i="2" s="1"/>
  <c r="AK789" i="2" s="1"/>
  <c r="AL789" i="2" s="1"/>
  <c r="L749" i="2"/>
  <c r="M749" i="2" s="1"/>
  <c r="O749" i="2" s="1"/>
  <c r="AI749" i="2"/>
  <c r="AJ749" i="2" s="1"/>
  <c r="AK749" i="2" s="1"/>
  <c r="AL749" i="2" s="1"/>
  <c r="L729" i="2"/>
  <c r="M729" i="2" s="1"/>
  <c r="O729" i="2" s="1"/>
  <c r="AI729" i="2"/>
  <c r="AJ729" i="2" s="1"/>
  <c r="AK729" i="2" s="1"/>
  <c r="AL729" i="2" s="1"/>
  <c r="L709" i="2"/>
  <c r="M709" i="2" s="1"/>
  <c r="O709" i="2" s="1"/>
  <c r="AI709" i="2"/>
  <c r="AJ709" i="2" s="1"/>
  <c r="AK709" i="2" s="1"/>
  <c r="AL709" i="2" s="1"/>
  <c r="L649" i="2"/>
  <c r="M649" i="2" s="1"/>
  <c r="O649" i="2" s="1"/>
  <c r="AI649" i="2"/>
  <c r="AJ649" i="2" s="1"/>
  <c r="AK649" i="2" s="1"/>
  <c r="AL649" i="2" s="1"/>
  <c r="L629" i="2"/>
  <c r="M629" i="2" s="1"/>
  <c r="AI629" i="2"/>
  <c r="AJ629" i="2" s="1"/>
  <c r="AK629" i="2" s="1"/>
  <c r="AL629" i="2" s="1"/>
  <c r="L609" i="2"/>
  <c r="M609" i="2" s="1"/>
  <c r="AI609" i="2"/>
  <c r="AJ609" i="2" s="1"/>
  <c r="AK609" i="2" s="1"/>
  <c r="AL609" i="2" s="1"/>
  <c r="L589" i="2"/>
  <c r="M589" i="2" s="1"/>
  <c r="O589" i="2" s="1"/>
  <c r="AI589" i="2"/>
  <c r="AJ589" i="2" s="1"/>
  <c r="AK589" i="2" s="1"/>
  <c r="AL589" i="2" s="1"/>
  <c r="L569" i="2"/>
  <c r="M569" i="2" s="1"/>
  <c r="O569" i="2" s="1"/>
  <c r="AI569" i="2"/>
  <c r="AJ569" i="2" s="1"/>
  <c r="AK569" i="2" s="1"/>
  <c r="AL569" i="2" s="1"/>
  <c r="L549" i="2"/>
  <c r="M549" i="2" s="1"/>
  <c r="O549" i="2" s="1"/>
  <c r="AI549" i="2"/>
  <c r="AJ549" i="2" s="1"/>
  <c r="AK549" i="2" s="1"/>
  <c r="AL549" i="2" s="1"/>
  <c r="L529" i="2"/>
  <c r="M529" i="2" s="1"/>
  <c r="O529" i="2" s="1"/>
  <c r="AI529" i="2"/>
  <c r="AJ529" i="2" s="1"/>
  <c r="AK529" i="2" s="1"/>
  <c r="AL529" i="2" s="1"/>
  <c r="L469" i="2"/>
  <c r="M469" i="2" s="1"/>
  <c r="O469" i="2" s="1"/>
  <c r="AI469" i="2"/>
  <c r="AJ469" i="2" s="1"/>
  <c r="AK469" i="2" s="1"/>
  <c r="AL469" i="2" s="1"/>
  <c r="L449" i="2"/>
  <c r="M449" i="2" s="1"/>
  <c r="O449" i="2" s="1"/>
  <c r="AI449" i="2"/>
  <c r="AJ449" i="2" s="1"/>
  <c r="AK449" i="2" s="1"/>
  <c r="AL449" i="2" s="1"/>
  <c r="L429" i="2"/>
  <c r="M429" i="2" s="1"/>
  <c r="AI429" i="2"/>
  <c r="AJ429" i="2" s="1"/>
  <c r="AK429" i="2" s="1"/>
  <c r="AL429" i="2" s="1"/>
  <c r="L409" i="2"/>
  <c r="M409" i="2" s="1"/>
  <c r="O409" i="2" s="1"/>
  <c r="AI409" i="2"/>
  <c r="AJ409" i="2" s="1"/>
  <c r="AK409" i="2" s="1"/>
  <c r="AL409" i="2" s="1"/>
  <c r="L389" i="2"/>
  <c r="M389" i="2" s="1"/>
  <c r="O389" i="2" s="1"/>
  <c r="AI389" i="2"/>
  <c r="AJ389" i="2" s="1"/>
  <c r="AK389" i="2" s="1"/>
  <c r="AL389" i="2" s="1"/>
  <c r="L369" i="2"/>
  <c r="M369" i="2" s="1"/>
  <c r="O369" i="2" s="1"/>
  <c r="AI369" i="2"/>
  <c r="AJ369" i="2" s="1"/>
  <c r="AK369" i="2" s="1"/>
  <c r="AL369" i="2" s="1"/>
  <c r="L349" i="2"/>
  <c r="M349" i="2" s="1"/>
  <c r="O349" i="2" s="1"/>
  <c r="AI349" i="2"/>
  <c r="AJ349" i="2" s="1"/>
  <c r="AK349" i="2" s="1"/>
  <c r="AL349" i="2" s="1"/>
  <c r="L329" i="2"/>
  <c r="M329" i="2" s="1"/>
  <c r="O329" i="2" s="1"/>
  <c r="AI329" i="2"/>
  <c r="AJ329" i="2" s="1"/>
  <c r="AK329" i="2" s="1"/>
  <c r="AL329" i="2" s="1"/>
  <c r="L309" i="2"/>
  <c r="M309" i="2" s="1"/>
  <c r="O309" i="2" s="1"/>
  <c r="AI309" i="2"/>
  <c r="AJ309" i="2" s="1"/>
  <c r="AK309" i="2" s="1"/>
  <c r="AL309" i="2" s="1"/>
  <c r="L289" i="2"/>
  <c r="M289" i="2" s="1"/>
  <c r="AI289" i="2"/>
  <c r="AJ289" i="2" s="1"/>
  <c r="AK289" i="2" s="1"/>
  <c r="AL289" i="2" s="1"/>
  <c r="L269" i="2"/>
  <c r="M269" i="2" s="1"/>
  <c r="O269" i="2" s="1"/>
  <c r="AI269" i="2"/>
  <c r="AJ269" i="2" s="1"/>
  <c r="AK269" i="2" s="1"/>
  <c r="AL269" i="2" s="1"/>
  <c r="L249" i="2"/>
  <c r="M249" i="2" s="1"/>
  <c r="O249" i="2" s="1"/>
  <c r="AI249" i="2"/>
  <c r="AJ249" i="2" s="1"/>
  <c r="AK249" i="2" s="1"/>
  <c r="AL249" i="2" s="1"/>
  <c r="L229" i="2"/>
  <c r="M229" i="2" s="1"/>
  <c r="O229" i="2" s="1"/>
  <c r="AI229" i="2"/>
  <c r="AJ229" i="2" s="1"/>
  <c r="AK229" i="2" s="1"/>
  <c r="AL229" i="2" s="1"/>
  <c r="L209" i="2"/>
  <c r="M209" i="2" s="1"/>
  <c r="O209" i="2" s="1"/>
  <c r="AI209" i="2"/>
  <c r="AJ209" i="2" s="1"/>
  <c r="AK209" i="2" s="1"/>
  <c r="AL209" i="2" s="1"/>
  <c r="L189" i="2"/>
  <c r="M189" i="2" s="1"/>
  <c r="AI189" i="2"/>
  <c r="AJ189" i="2" s="1"/>
  <c r="AK189" i="2" s="1"/>
  <c r="AL189" i="2" s="1"/>
  <c r="L169" i="2"/>
  <c r="M169" i="2" s="1"/>
  <c r="O169" i="2" s="1"/>
  <c r="AI169" i="2"/>
  <c r="AJ169" i="2" s="1"/>
  <c r="AK169" i="2" s="1"/>
  <c r="AL169" i="2" s="1"/>
  <c r="L149" i="2"/>
  <c r="M149" i="2" s="1"/>
  <c r="O149" i="2" s="1"/>
  <c r="AI149" i="2"/>
  <c r="AJ149" i="2" s="1"/>
  <c r="AK149" i="2" s="1"/>
  <c r="AL149" i="2" s="1"/>
  <c r="L129" i="2"/>
  <c r="M129" i="2" s="1"/>
  <c r="O129" i="2" s="1"/>
  <c r="AI129" i="2"/>
  <c r="AJ129" i="2" s="1"/>
  <c r="AK129" i="2" s="1"/>
  <c r="AL129" i="2" s="1"/>
  <c r="L49" i="2"/>
  <c r="M49" i="2" s="1"/>
  <c r="O49" i="2" s="1"/>
  <c r="AI49" i="2"/>
  <c r="AJ49" i="2" s="1"/>
  <c r="AK49" i="2" s="1"/>
  <c r="AL49" i="2" s="1"/>
  <c r="M83" i="2"/>
  <c r="M523" i="2"/>
  <c r="O523" i="2" s="1"/>
  <c r="M563" i="2"/>
  <c r="O563" i="2" s="1"/>
  <c r="M623" i="2"/>
  <c r="O623" i="2" s="1"/>
  <c r="M1143" i="2"/>
  <c r="O1143" i="2" s="1"/>
  <c r="M1323" i="2"/>
  <c r="O1323" i="2" s="1"/>
  <c r="M1463" i="2"/>
  <c r="M1563" i="2"/>
  <c r="M1703" i="2"/>
  <c r="M1723" i="2"/>
  <c r="L1789" i="2"/>
  <c r="M1789" i="2" s="1"/>
  <c r="O1789" i="2" s="1"/>
  <c r="AI1789" i="2"/>
  <c r="AJ1789" i="2" s="1"/>
  <c r="AK1789" i="2" s="1"/>
  <c r="AL1789" i="2" s="1"/>
  <c r="L1729" i="2"/>
  <c r="M1729" i="2" s="1"/>
  <c r="O1729" i="2" s="1"/>
  <c r="AI1729" i="2"/>
  <c r="AJ1729" i="2" s="1"/>
  <c r="AK1729" i="2" s="1"/>
  <c r="AL1729" i="2" s="1"/>
  <c r="L1669" i="2"/>
  <c r="M1669" i="2" s="1"/>
  <c r="O1669" i="2" s="1"/>
  <c r="AI1669" i="2"/>
  <c r="AJ1669" i="2" s="1"/>
  <c r="AK1669" i="2" s="1"/>
  <c r="AL1669" i="2" s="1"/>
  <c r="L1609" i="2"/>
  <c r="M1609" i="2" s="1"/>
  <c r="O1609" i="2" s="1"/>
  <c r="AI1609" i="2"/>
  <c r="AJ1609" i="2" s="1"/>
  <c r="AK1609" i="2" s="1"/>
  <c r="AL1609" i="2" s="1"/>
  <c r="L1549" i="2"/>
  <c r="M1549" i="2" s="1"/>
  <c r="O1549" i="2" s="1"/>
  <c r="AI1549" i="2"/>
  <c r="AJ1549" i="2" s="1"/>
  <c r="AK1549" i="2" s="1"/>
  <c r="AL1549" i="2" s="1"/>
  <c r="L1469" i="2"/>
  <c r="M1469" i="2" s="1"/>
  <c r="O1469" i="2" s="1"/>
  <c r="AI1469" i="2"/>
  <c r="AJ1469" i="2" s="1"/>
  <c r="AK1469" i="2" s="1"/>
  <c r="AL1469" i="2" s="1"/>
  <c r="L1409" i="2"/>
  <c r="M1409" i="2" s="1"/>
  <c r="O1409" i="2" s="1"/>
  <c r="AI1409" i="2"/>
  <c r="AJ1409" i="2" s="1"/>
  <c r="AK1409" i="2" s="1"/>
  <c r="AL1409" i="2" s="1"/>
  <c r="L1369" i="2"/>
  <c r="M1369" i="2" s="1"/>
  <c r="O1369" i="2" s="1"/>
  <c r="AI1369" i="2"/>
  <c r="AJ1369" i="2" s="1"/>
  <c r="AK1369" i="2" s="1"/>
  <c r="AL1369" i="2" s="1"/>
  <c r="L1309" i="2"/>
  <c r="M1309" i="2" s="1"/>
  <c r="AI1309" i="2"/>
  <c r="AJ1309" i="2" s="1"/>
  <c r="AK1309" i="2" s="1"/>
  <c r="AL1309" i="2" s="1"/>
  <c r="L1229" i="2"/>
  <c r="M1229" i="2" s="1"/>
  <c r="O1229" i="2" s="1"/>
  <c r="AI1229" i="2"/>
  <c r="AJ1229" i="2" s="1"/>
  <c r="AK1229" i="2" s="1"/>
  <c r="AL1229" i="2" s="1"/>
  <c r="L1169" i="2"/>
  <c r="M1169" i="2" s="1"/>
  <c r="O1169" i="2" s="1"/>
  <c r="AI1169" i="2"/>
  <c r="AJ1169" i="2" s="1"/>
  <c r="AK1169" i="2" s="1"/>
  <c r="AL1169" i="2" s="1"/>
  <c r="L1109" i="2"/>
  <c r="M1109" i="2" s="1"/>
  <c r="O1109" i="2" s="1"/>
  <c r="AI1109" i="2"/>
  <c r="AJ1109" i="2" s="1"/>
  <c r="AK1109" i="2" s="1"/>
  <c r="AL1109" i="2" s="1"/>
  <c r="L1049" i="2"/>
  <c r="M1049" i="2" s="1"/>
  <c r="O1049" i="2" s="1"/>
  <c r="AI1049" i="2"/>
  <c r="AJ1049" i="2" s="1"/>
  <c r="AK1049" i="2" s="1"/>
  <c r="AL1049" i="2" s="1"/>
  <c r="L989" i="2"/>
  <c r="M989" i="2" s="1"/>
  <c r="O989" i="2" s="1"/>
  <c r="AI989" i="2"/>
  <c r="AJ989" i="2" s="1"/>
  <c r="AK989" i="2" s="1"/>
  <c r="AL989" i="2" s="1"/>
  <c r="L929" i="2"/>
  <c r="M929" i="2" s="1"/>
  <c r="O929" i="2" s="1"/>
  <c r="AI929" i="2"/>
  <c r="AJ929" i="2" s="1"/>
  <c r="AK929" i="2" s="1"/>
  <c r="AL929" i="2" s="1"/>
  <c r="L889" i="2"/>
  <c r="M889" i="2" s="1"/>
  <c r="O889" i="2" s="1"/>
  <c r="AI889" i="2"/>
  <c r="AJ889" i="2" s="1"/>
  <c r="AK889" i="2" s="1"/>
  <c r="AL889" i="2" s="1"/>
  <c r="L809" i="2"/>
  <c r="M809" i="2" s="1"/>
  <c r="O809" i="2" s="1"/>
  <c r="AI809" i="2"/>
  <c r="AJ809" i="2" s="1"/>
  <c r="AK809" i="2" s="1"/>
  <c r="AL809" i="2" s="1"/>
  <c r="L689" i="2"/>
  <c r="M689" i="2" s="1"/>
  <c r="O689" i="2" s="1"/>
  <c r="AI689" i="2"/>
  <c r="AJ689" i="2" s="1"/>
  <c r="AK689" i="2" s="1"/>
  <c r="AL689" i="2" s="1"/>
  <c r="L509" i="2"/>
  <c r="M509" i="2" s="1"/>
  <c r="AI509" i="2"/>
  <c r="AJ509" i="2" s="1"/>
  <c r="AK509" i="2" s="1"/>
  <c r="AL509" i="2" s="1"/>
  <c r="L89" i="2"/>
  <c r="M89" i="2" s="1"/>
  <c r="O89" i="2" s="1"/>
  <c r="AI89" i="2"/>
  <c r="AJ89" i="2" s="1"/>
  <c r="AK89" i="2" s="1"/>
  <c r="AL89" i="2" s="1"/>
  <c r="M154" i="2"/>
  <c r="O154" i="2" s="1"/>
  <c r="M214" i="2"/>
  <c r="O214" i="2" s="1"/>
  <c r="M554" i="2"/>
  <c r="O554" i="2" s="1"/>
  <c r="M674" i="2"/>
  <c r="O674" i="2" s="1"/>
  <c r="M794" i="2"/>
  <c r="O794" i="2" s="1"/>
  <c r="M854" i="2"/>
  <c r="O854" i="2" s="1"/>
  <c r="M874" i="2"/>
  <c r="O874" i="2" s="1"/>
  <c r="M954" i="2"/>
  <c r="O954" i="2" s="1"/>
  <c r="M103" i="2"/>
  <c r="O103" i="2" s="1"/>
  <c r="M203" i="2"/>
  <c r="O203" i="2" s="1"/>
  <c r="M543" i="2"/>
  <c r="M603" i="2"/>
  <c r="O603" i="2" s="1"/>
  <c r="M663" i="2"/>
  <c r="M783" i="2"/>
  <c r="O783" i="2" s="1"/>
  <c r="M1043" i="2"/>
  <c r="M1163" i="2"/>
  <c r="O1163" i="2" s="1"/>
  <c r="M1483" i="2"/>
  <c r="O1483" i="2" s="1"/>
  <c r="M1803" i="2"/>
  <c r="L1769" i="2"/>
  <c r="M1769" i="2" s="1"/>
  <c r="O1769" i="2" s="1"/>
  <c r="AI1769" i="2"/>
  <c r="AJ1769" i="2" s="1"/>
  <c r="AK1769" i="2" s="1"/>
  <c r="AL1769" i="2" s="1"/>
  <c r="L1709" i="2"/>
  <c r="M1709" i="2" s="1"/>
  <c r="AI1709" i="2"/>
  <c r="AJ1709" i="2" s="1"/>
  <c r="AK1709" i="2" s="1"/>
  <c r="AL1709" i="2" s="1"/>
  <c r="L1629" i="2"/>
  <c r="M1629" i="2" s="1"/>
  <c r="O1629" i="2" s="1"/>
  <c r="AI1629" i="2"/>
  <c r="AJ1629" i="2" s="1"/>
  <c r="AK1629" i="2" s="1"/>
  <c r="AL1629" i="2" s="1"/>
  <c r="L1569" i="2"/>
  <c r="M1569" i="2" s="1"/>
  <c r="O1569" i="2" s="1"/>
  <c r="AI1569" i="2"/>
  <c r="AJ1569" i="2" s="1"/>
  <c r="AK1569" i="2" s="1"/>
  <c r="AL1569" i="2" s="1"/>
  <c r="L1509" i="2"/>
  <c r="M1509" i="2" s="1"/>
  <c r="O1509" i="2" s="1"/>
  <c r="AI1509" i="2"/>
  <c r="AJ1509" i="2" s="1"/>
  <c r="AK1509" i="2" s="1"/>
  <c r="AL1509" i="2" s="1"/>
  <c r="L1429" i="2"/>
  <c r="M1429" i="2" s="1"/>
  <c r="O1429" i="2" s="1"/>
  <c r="AI1429" i="2"/>
  <c r="AJ1429" i="2" s="1"/>
  <c r="AK1429" i="2" s="1"/>
  <c r="AL1429" i="2" s="1"/>
  <c r="L1349" i="2"/>
  <c r="M1349" i="2" s="1"/>
  <c r="O1349" i="2" s="1"/>
  <c r="AI1349" i="2"/>
  <c r="AJ1349" i="2" s="1"/>
  <c r="AK1349" i="2" s="1"/>
  <c r="AL1349" i="2" s="1"/>
  <c r="L1289" i="2"/>
  <c r="M1289" i="2" s="1"/>
  <c r="O1289" i="2" s="1"/>
  <c r="AI1289" i="2"/>
  <c r="AJ1289" i="2" s="1"/>
  <c r="AK1289" i="2" s="1"/>
  <c r="AL1289" i="2" s="1"/>
  <c r="L1249" i="2"/>
  <c r="M1249" i="2" s="1"/>
  <c r="O1249" i="2" s="1"/>
  <c r="AI1249" i="2"/>
  <c r="AJ1249" i="2" s="1"/>
  <c r="AK1249" i="2" s="1"/>
  <c r="AL1249" i="2" s="1"/>
  <c r="L1189" i="2"/>
  <c r="M1189" i="2" s="1"/>
  <c r="O1189" i="2" s="1"/>
  <c r="AI1189" i="2"/>
  <c r="AJ1189" i="2" s="1"/>
  <c r="AK1189" i="2" s="1"/>
  <c r="AL1189" i="2" s="1"/>
  <c r="L1129" i="2"/>
  <c r="M1129" i="2" s="1"/>
  <c r="O1129" i="2" s="1"/>
  <c r="AI1129" i="2"/>
  <c r="AJ1129" i="2" s="1"/>
  <c r="AK1129" i="2" s="1"/>
  <c r="AL1129" i="2" s="1"/>
  <c r="L1069" i="2"/>
  <c r="M1069" i="2" s="1"/>
  <c r="O1069" i="2" s="1"/>
  <c r="AI1069" i="2"/>
  <c r="AJ1069" i="2" s="1"/>
  <c r="AK1069" i="2" s="1"/>
  <c r="AL1069" i="2" s="1"/>
  <c r="L1029" i="2"/>
  <c r="M1029" i="2" s="1"/>
  <c r="O1029" i="2" s="1"/>
  <c r="AI1029" i="2"/>
  <c r="AJ1029" i="2" s="1"/>
  <c r="AK1029" i="2" s="1"/>
  <c r="AL1029" i="2" s="1"/>
  <c r="L969" i="2"/>
  <c r="M969" i="2" s="1"/>
  <c r="O969" i="2" s="1"/>
  <c r="AI969" i="2"/>
  <c r="AJ969" i="2" s="1"/>
  <c r="AK969" i="2" s="1"/>
  <c r="AL969" i="2" s="1"/>
  <c r="L869" i="2"/>
  <c r="AI869" i="2"/>
  <c r="AJ869" i="2" s="1"/>
  <c r="AK869" i="2" s="1"/>
  <c r="AL869" i="2" s="1"/>
  <c r="L769" i="2"/>
  <c r="M769" i="2" s="1"/>
  <c r="O769" i="2" s="1"/>
  <c r="AI769" i="2"/>
  <c r="AJ769" i="2" s="1"/>
  <c r="AK769" i="2" s="1"/>
  <c r="AL769" i="2" s="1"/>
  <c r="L669" i="2"/>
  <c r="M669" i="2" s="1"/>
  <c r="O669" i="2" s="1"/>
  <c r="AI669" i="2"/>
  <c r="AJ669" i="2" s="1"/>
  <c r="AK669" i="2" s="1"/>
  <c r="AL669" i="2" s="1"/>
  <c r="L489" i="2"/>
  <c r="M489" i="2" s="1"/>
  <c r="O489" i="2" s="1"/>
  <c r="AI489" i="2"/>
  <c r="AJ489" i="2" s="1"/>
  <c r="AK489" i="2" s="1"/>
  <c r="AL489" i="2" s="1"/>
  <c r="L69" i="2"/>
  <c r="M69" i="2" s="1"/>
  <c r="O69" i="2" s="1"/>
  <c r="AI69" i="2"/>
  <c r="AJ69" i="2" s="1"/>
  <c r="AK69" i="2" s="1"/>
  <c r="AL69" i="2" s="1"/>
  <c r="M114" i="2"/>
  <c r="M174" i="2"/>
  <c r="O174" i="2" s="1"/>
  <c r="M234" i="2"/>
  <c r="O234" i="2" s="1"/>
  <c r="M274" i="2"/>
  <c r="O274" i="2" s="1"/>
  <c r="M474" i="2"/>
  <c r="O474" i="2" s="1"/>
  <c r="M363" i="2"/>
  <c r="M423" i="2"/>
  <c r="O423" i="2" s="1"/>
  <c r="M223" i="2"/>
  <c r="M15" i="2"/>
  <c r="O15" i="2" s="1"/>
  <c r="M175" i="2"/>
  <c r="O175" i="2" s="1"/>
  <c r="M885" i="2"/>
  <c r="O885" i="2" s="1"/>
  <c r="M1575" i="2"/>
  <c r="O1575" i="2" s="1"/>
  <c r="L1322" i="2"/>
  <c r="M1322" i="2" s="1"/>
  <c r="O1322" i="2" s="1"/>
  <c r="AI1322" i="2"/>
  <c r="AJ1322" i="2" s="1"/>
  <c r="AK1322" i="2" s="1"/>
  <c r="AL1322" i="2" s="1"/>
  <c r="L1302" i="2"/>
  <c r="M1302" i="2" s="1"/>
  <c r="O1302" i="2" s="1"/>
  <c r="AI1302" i="2"/>
  <c r="AJ1302" i="2" s="1"/>
  <c r="AK1302" i="2" s="1"/>
  <c r="AL1302" i="2" s="1"/>
  <c r="L1282" i="2"/>
  <c r="M1282" i="2" s="1"/>
  <c r="O1282" i="2" s="1"/>
  <c r="AI1282" i="2"/>
  <c r="AJ1282" i="2" s="1"/>
  <c r="AK1282" i="2" s="1"/>
  <c r="AL1282" i="2" s="1"/>
  <c r="L1262" i="2"/>
  <c r="M1262" i="2" s="1"/>
  <c r="O1262" i="2" s="1"/>
  <c r="AI1262" i="2"/>
  <c r="AJ1262" i="2" s="1"/>
  <c r="AK1262" i="2" s="1"/>
  <c r="AL1262" i="2" s="1"/>
  <c r="L1242" i="2"/>
  <c r="M1242" i="2" s="1"/>
  <c r="O1242" i="2" s="1"/>
  <c r="AI1242" i="2"/>
  <c r="AJ1242" i="2" s="1"/>
  <c r="AK1242" i="2" s="1"/>
  <c r="AL1242" i="2" s="1"/>
  <c r="L1222" i="2"/>
  <c r="M1222" i="2" s="1"/>
  <c r="O1222" i="2" s="1"/>
  <c r="AI1222" i="2"/>
  <c r="AJ1222" i="2" s="1"/>
  <c r="AK1222" i="2" s="1"/>
  <c r="AL1222" i="2" s="1"/>
  <c r="L1202" i="2"/>
  <c r="M1202" i="2" s="1"/>
  <c r="O1202" i="2" s="1"/>
  <c r="AI1202" i="2"/>
  <c r="AJ1202" i="2" s="1"/>
  <c r="AK1202" i="2" s="1"/>
  <c r="AL1202" i="2" s="1"/>
  <c r="L1182" i="2"/>
  <c r="M1182" i="2" s="1"/>
  <c r="O1182" i="2" s="1"/>
  <c r="AI1182" i="2"/>
  <c r="AJ1182" i="2" s="1"/>
  <c r="AK1182" i="2" s="1"/>
  <c r="AL1182" i="2" s="1"/>
  <c r="L1162" i="2"/>
  <c r="M1162" i="2" s="1"/>
  <c r="O1162" i="2" s="1"/>
  <c r="AI1162" i="2"/>
  <c r="AJ1162" i="2" s="1"/>
  <c r="AK1162" i="2" s="1"/>
  <c r="AL1162" i="2" s="1"/>
  <c r="L1142" i="2"/>
  <c r="M1142" i="2" s="1"/>
  <c r="O1142" i="2" s="1"/>
  <c r="AI1142" i="2"/>
  <c r="AJ1142" i="2" s="1"/>
  <c r="AK1142" i="2" s="1"/>
  <c r="AL1142" i="2" s="1"/>
  <c r="L1122" i="2"/>
  <c r="M1122" i="2" s="1"/>
  <c r="O1122" i="2" s="1"/>
  <c r="AI1122" i="2"/>
  <c r="AJ1122" i="2" s="1"/>
  <c r="AK1122" i="2" s="1"/>
  <c r="AL1122" i="2" s="1"/>
  <c r="L1102" i="2"/>
  <c r="M1102" i="2" s="1"/>
  <c r="O1102" i="2" s="1"/>
  <c r="AI1102" i="2"/>
  <c r="AJ1102" i="2" s="1"/>
  <c r="AK1102" i="2" s="1"/>
  <c r="AL1102" i="2" s="1"/>
  <c r="L1082" i="2"/>
  <c r="M1082" i="2" s="1"/>
  <c r="O1082" i="2" s="1"/>
  <c r="AI1082" i="2"/>
  <c r="AJ1082" i="2" s="1"/>
  <c r="AK1082" i="2" s="1"/>
  <c r="AL1082" i="2" s="1"/>
  <c r="L1062" i="2"/>
  <c r="M1062" i="2" s="1"/>
  <c r="AI1062" i="2"/>
  <c r="AJ1062" i="2" s="1"/>
  <c r="AK1062" i="2" s="1"/>
  <c r="AL1062" i="2" s="1"/>
  <c r="L1042" i="2"/>
  <c r="M1042" i="2" s="1"/>
  <c r="AI1042" i="2"/>
  <c r="AJ1042" i="2" s="1"/>
  <c r="AK1042" i="2" s="1"/>
  <c r="AL1042" i="2" s="1"/>
  <c r="L1022" i="2"/>
  <c r="M1022" i="2" s="1"/>
  <c r="O1022" i="2" s="1"/>
  <c r="AI1022" i="2"/>
  <c r="AJ1022" i="2" s="1"/>
  <c r="AK1022" i="2" s="1"/>
  <c r="AL1022" i="2" s="1"/>
  <c r="L1002" i="2"/>
  <c r="M1002" i="2" s="1"/>
  <c r="O1002" i="2" s="1"/>
  <c r="AI1002" i="2"/>
  <c r="AJ1002" i="2" s="1"/>
  <c r="AK1002" i="2" s="1"/>
  <c r="AL1002" i="2" s="1"/>
  <c r="L982" i="2"/>
  <c r="M982" i="2" s="1"/>
  <c r="O982" i="2" s="1"/>
  <c r="AI982" i="2"/>
  <c r="AJ982" i="2" s="1"/>
  <c r="AK982" i="2" s="1"/>
  <c r="AL982" i="2" s="1"/>
  <c r="L962" i="2"/>
  <c r="M962" i="2" s="1"/>
  <c r="O962" i="2" s="1"/>
  <c r="AI962" i="2"/>
  <c r="AJ962" i="2" s="1"/>
  <c r="AK962" i="2" s="1"/>
  <c r="AL962" i="2" s="1"/>
  <c r="L942" i="2"/>
  <c r="AI942" i="2"/>
  <c r="AJ942" i="2" s="1"/>
  <c r="AK942" i="2" s="1"/>
  <c r="AL942" i="2" s="1"/>
  <c r="L922" i="2"/>
  <c r="M922" i="2" s="1"/>
  <c r="O922" i="2" s="1"/>
  <c r="AI922" i="2"/>
  <c r="AJ922" i="2" s="1"/>
  <c r="AK922" i="2" s="1"/>
  <c r="AL922" i="2" s="1"/>
  <c r="L902" i="2"/>
  <c r="M902" i="2" s="1"/>
  <c r="O902" i="2" s="1"/>
  <c r="AI902" i="2"/>
  <c r="AJ902" i="2" s="1"/>
  <c r="AK902" i="2" s="1"/>
  <c r="AL902" i="2" s="1"/>
  <c r="L882" i="2"/>
  <c r="M882" i="2" s="1"/>
  <c r="O882" i="2" s="1"/>
  <c r="AI882" i="2"/>
  <c r="AJ882" i="2" s="1"/>
  <c r="AK882" i="2" s="1"/>
  <c r="AL882" i="2" s="1"/>
  <c r="L862" i="2"/>
  <c r="M862" i="2" s="1"/>
  <c r="O862" i="2" s="1"/>
  <c r="AI862" i="2"/>
  <c r="AJ862" i="2" s="1"/>
  <c r="AK862" i="2" s="1"/>
  <c r="AL862" i="2" s="1"/>
  <c r="L842" i="2"/>
  <c r="M842" i="2" s="1"/>
  <c r="O842" i="2" s="1"/>
  <c r="AI842" i="2"/>
  <c r="AJ842" i="2" s="1"/>
  <c r="AK842" i="2" s="1"/>
  <c r="AL842" i="2" s="1"/>
  <c r="L822" i="2"/>
  <c r="M822" i="2" s="1"/>
  <c r="O822" i="2" s="1"/>
  <c r="AI822" i="2"/>
  <c r="AJ822" i="2" s="1"/>
  <c r="AK822" i="2" s="1"/>
  <c r="AL822" i="2" s="1"/>
  <c r="L802" i="2"/>
  <c r="M802" i="2" s="1"/>
  <c r="O802" i="2" s="1"/>
  <c r="AI802" i="2"/>
  <c r="AJ802" i="2" s="1"/>
  <c r="AK802" i="2" s="1"/>
  <c r="AL802" i="2" s="1"/>
  <c r="L782" i="2"/>
  <c r="M782" i="2" s="1"/>
  <c r="AI782" i="2"/>
  <c r="AJ782" i="2" s="1"/>
  <c r="AK782" i="2" s="1"/>
  <c r="AL782" i="2" s="1"/>
  <c r="L762" i="2"/>
  <c r="M762" i="2" s="1"/>
  <c r="O762" i="2" s="1"/>
  <c r="AI762" i="2"/>
  <c r="AJ762" i="2" s="1"/>
  <c r="AK762" i="2" s="1"/>
  <c r="AL762" i="2" s="1"/>
  <c r="L742" i="2"/>
  <c r="M742" i="2" s="1"/>
  <c r="O742" i="2" s="1"/>
  <c r="AI742" i="2"/>
  <c r="AJ742" i="2" s="1"/>
  <c r="AK742" i="2" s="1"/>
  <c r="AL742" i="2" s="1"/>
  <c r="L722" i="2"/>
  <c r="M722" i="2" s="1"/>
  <c r="O722" i="2" s="1"/>
  <c r="AI722" i="2"/>
  <c r="AJ722" i="2" s="1"/>
  <c r="AK722" i="2" s="1"/>
  <c r="AL722" i="2" s="1"/>
  <c r="L702" i="2"/>
  <c r="M702" i="2" s="1"/>
  <c r="O702" i="2" s="1"/>
  <c r="AI702" i="2"/>
  <c r="AJ702" i="2" s="1"/>
  <c r="AK702" i="2" s="1"/>
  <c r="AL702" i="2" s="1"/>
  <c r="L682" i="2"/>
  <c r="M682" i="2" s="1"/>
  <c r="O682" i="2" s="1"/>
  <c r="AI682" i="2"/>
  <c r="AJ682" i="2" s="1"/>
  <c r="AK682" i="2" s="1"/>
  <c r="AL682" i="2" s="1"/>
  <c r="L662" i="2"/>
  <c r="M662" i="2" s="1"/>
  <c r="O662" i="2" s="1"/>
  <c r="AI662" i="2"/>
  <c r="AJ662" i="2" s="1"/>
  <c r="AK662" i="2" s="1"/>
  <c r="AL662" i="2" s="1"/>
  <c r="L642" i="2"/>
  <c r="M642" i="2" s="1"/>
  <c r="O642" i="2" s="1"/>
  <c r="AI642" i="2"/>
  <c r="AJ642" i="2" s="1"/>
  <c r="AK642" i="2" s="1"/>
  <c r="AL642" i="2" s="1"/>
  <c r="L622" i="2"/>
  <c r="M622" i="2" s="1"/>
  <c r="O622" i="2" s="1"/>
  <c r="AI622" i="2"/>
  <c r="AJ622" i="2" s="1"/>
  <c r="AK622" i="2" s="1"/>
  <c r="AL622" i="2" s="1"/>
  <c r="L602" i="2"/>
  <c r="M602" i="2" s="1"/>
  <c r="O602" i="2" s="1"/>
  <c r="AI602" i="2"/>
  <c r="AJ602" i="2" s="1"/>
  <c r="AK602" i="2" s="1"/>
  <c r="AL602" i="2" s="1"/>
  <c r="L582" i="2"/>
  <c r="M582" i="2" s="1"/>
  <c r="O582" i="2" s="1"/>
  <c r="AI582" i="2"/>
  <c r="AJ582" i="2" s="1"/>
  <c r="AK582" i="2" s="1"/>
  <c r="AL582" i="2" s="1"/>
  <c r="L562" i="2"/>
  <c r="M562" i="2" s="1"/>
  <c r="O562" i="2" s="1"/>
  <c r="AI562" i="2"/>
  <c r="AJ562" i="2" s="1"/>
  <c r="AK562" i="2" s="1"/>
  <c r="AL562" i="2" s="1"/>
  <c r="L542" i="2"/>
  <c r="AI542" i="2"/>
  <c r="AJ542" i="2" s="1"/>
  <c r="AK542" i="2" s="1"/>
  <c r="AL542" i="2" s="1"/>
  <c r="L522" i="2"/>
  <c r="M522" i="2" s="1"/>
  <c r="O522" i="2" s="1"/>
  <c r="AI522" i="2"/>
  <c r="AJ522" i="2" s="1"/>
  <c r="AK522" i="2" s="1"/>
  <c r="AL522" i="2" s="1"/>
  <c r="L502" i="2"/>
  <c r="M502" i="2" s="1"/>
  <c r="O502" i="2" s="1"/>
  <c r="AI502" i="2"/>
  <c r="AJ502" i="2" s="1"/>
  <c r="AK502" i="2" s="1"/>
  <c r="AL502" i="2" s="1"/>
  <c r="L482" i="2"/>
  <c r="M482" i="2" s="1"/>
  <c r="O482" i="2" s="1"/>
  <c r="AI482" i="2"/>
  <c r="AJ482" i="2" s="1"/>
  <c r="AK482" i="2" s="1"/>
  <c r="AL482" i="2" s="1"/>
  <c r="L462" i="2"/>
  <c r="M462" i="2" s="1"/>
  <c r="O462" i="2" s="1"/>
  <c r="AI462" i="2"/>
  <c r="AJ462" i="2" s="1"/>
  <c r="AK462" i="2" s="1"/>
  <c r="AL462" i="2" s="1"/>
  <c r="L442" i="2"/>
  <c r="M442" i="2" s="1"/>
  <c r="AI442" i="2"/>
  <c r="AJ442" i="2" s="1"/>
  <c r="AK442" i="2" s="1"/>
  <c r="AL442" i="2" s="1"/>
  <c r="L422" i="2"/>
  <c r="M422" i="2" s="1"/>
  <c r="O422" i="2" s="1"/>
  <c r="AI422" i="2"/>
  <c r="AJ422" i="2" s="1"/>
  <c r="AK422" i="2" s="1"/>
  <c r="AL422" i="2" s="1"/>
  <c r="L402" i="2"/>
  <c r="M402" i="2" s="1"/>
  <c r="O402" i="2" s="1"/>
  <c r="AI402" i="2"/>
  <c r="AJ402" i="2" s="1"/>
  <c r="AK402" i="2" s="1"/>
  <c r="AL402" i="2" s="1"/>
  <c r="L382" i="2"/>
  <c r="M382" i="2" s="1"/>
  <c r="O382" i="2" s="1"/>
  <c r="AI382" i="2"/>
  <c r="AJ382" i="2" s="1"/>
  <c r="AK382" i="2" s="1"/>
  <c r="AL382" i="2" s="1"/>
  <c r="L362" i="2"/>
  <c r="M362" i="2" s="1"/>
  <c r="O362" i="2" s="1"/>
  <c r="AI362" i="2"/>
  <c r="AJ362" i="2" s="1"/>
  <c r="AK362" i="2" s="1"/>
  <c r="AL362" i="2" s="1"/>
  <c r="L342" i="2"/>
  <c r="M342" i="2" s="1"/>
  <c r="O342" i="2" s="1"/>
  <c r="AI342" i="2"/>
  <c r="AJ342" i="2" s="1"/>
  <c r="AK342" i="2" s="1"/>
  <c r="AL342" i="2" s="1"/>
  <c r="L322" i="2"/>
  <c r="M322" i="2" s="1"/>
  <c r="O322" i="2" s="1"/>
  <c r="AI322" i="2"/>
  <c r="AJ322" i="2" s="1"/>
  <c r="AK322" i="2" s="1"/>
  <c r="AL322" i="2" s="1"/>
  <c r="L302" i="2"/>
  <c r="M302" i="2" s="1"/>
  <c r="O302" i="2" s="1"/>
  <c r="AI302" i="2"/>
  <c r="AJ302" i="2" s="1"/>
  <c r="AK302" i="2" s="1"/>
  <c r="AL302" i="2" s="1"/>
  <c r="L282" i="2"/>
  <c r="M282" i="2" s="1"/>
  <c r="O282" i="2" s="1"/>
  <c r="AI282" i="2"/>
  <c r="AJ282" i="2" s="1"/>
  <c r="AK282" i="2" s="1"/>
  <c r="AL282" i="2" s="1"/>
  <c r="L262" i="2"/>
  <c r="M262" i="2" s="1"/>
  <c r="AI262" i="2"/>
  <c r="AJ262" i="2" s="1"/>
  <c r="AK262" i="2" s="1"/>
  <c r="AL262" i="2" s="1"/>
  <c r="L242" i="2"/>
  <c r="M242" i="2" s="1"/>
  <c r="O242" i="2" s="1"/>
  <c r="AI242" i="2"/>
  <c r="AJ242" i="2" s="1"/>
  <c r="AK242" i="2" s="1"/>
  <c r="AL242" i="2" s="1"/>
  <c r="L222" i="2"/>
  <c r="M222" i="2" s="1"/>
  <c r="O222" i="2" s="1"/>
  <c r="AI222" i="2"/>
  <c r="AJ222" i="2" s="1"/>
  <c r="AK222" i="2" s="1"/>
  <c r="AL222" i="2" s="1"/>
  <c r="L202" i="2"/>
  <c r="M202" i="2" s="1"/>
  <c r="O202" i="2" s="1"/>
  <c r="AI202" i="2"/>
  <c r="AJ202" i="2" s="1"/>
  <c r="AK202" i="2" s="1"/>
  <c r="AL202" i="2" s="1"/>
  <c r="L182" i="2"/>
  <c r="M182" i="2" s="1"/>
  <c r="O182" i="2" s="1"/>
  <c r="AI182" i="2"/>
  <c r="AJ182" i="2" s="1"/>
  <c r="AK182" i="2" s="1"/>
  <c r="AL182" i="2" s="1"/>
  <c r="L162" i="2"/>
  <c r="M162" i="2" s="1"/>
  <c r="O162" i="2" s="1"/>
  <c r="AI162" i="2"/>
  <c r="AJ162" i="2" s="1"/>
  <c r="AK162" i="2" s="1"/>
  <c r="AL162" i="2" s="1"/>
  <c r="L142" i="2"/>
  <c r="M142" i="2" s="1"/>
  <c r="AI142" i="2"/>
  <c r="AJ142" i="2" s="1"/>
  <c r="AK142" i="2" s="1"/>
  <c r="AL142" i="2" s="1"/>
  <c r="L122" i="2"/>
  <c r="M122" i="2" s="1"/>
  <c r="AI122" i="2"/>
  <c r="AJ122" i="2" s="1"/>
  <c r="AK122" i="2" s="1"/>
  <c r="AL122" i="2" s="1"/>
  <c r="L102" i="2"/>
  <c r="M102" i="2" s="1"/>
  <c r="AI102" i="2"/>
  <c r="AJ102" i="2" s="1"/>
  <c r="AK102" i="2" s="1"/>
  <c r="AL102" i="2" s="1"/>
  <c r="L82" i="2"/>
  <c r="M82" i="2" s="1"/>
  <c r="AI82" i="2"/>
  <c r="AJ82" i="2" s="1"/>
  <c r="AK82" i="2" s="1"/>
  <c r="AL82" i="2" s="1"/>
  <c r="L62" i="2"/>
  <c r="M62" i="2" s="1"/>
  <c r="O62" i="2" s="1"/>
  <c r="AI62" i="2"/>
  <c r="AJ62" i="2" s="1"/>
  <c r="AK62" i="2" s="1"/>
  <c r="AL62" i="2" s="1"/>
  <c r="L42" i="2"/>
  <c r="M42" i="2" s="1"/>
  <c r="O42" i="2" s="1"/>
  <c r="AI42" i="2"/>
  <c r="AJ42" i="2" s="1"/>
  <c r="AK42" i="2" s="1"/>
  <c r="AL42" i="2" s="1"/>
  <c r="L1479" i="2"/>
  <c r="M1479" i="2" s="1"/>
  <c r="O1479" i="2" s="1"/>
  <c r="AI1479" i="2"/>
  <c r="AJ1479" i="2" s="1"/>
  <c r="AK1479" i="2" s="1"/>
  <c r="AL1479" i="2" s="1"/>
  <c r="L1459" i="2"/>
  <c r="M1459" i="2" s="1"/>
  <c r="O1459" i="2" s="1"/>
  <c r="AI1459" i="2"/>
  <c r="AJ1459" i="2" s="1"/>
  <c r="AK1459" i="2" s="1"/>
  <c r="AL1459" i="2" s="1"/>
  <c r="L1439" i="2"/>
  <c r="M1439" i="2" s="1"/>
  <c r="O1439" i="2" s="1"/>
  <c r="AI1439" i="2"/>
  <c r="AJ1439" i="2" s="1"/>
  <c r="AK1439" i="2" s="1"/>
  <c r="AL1439" i="2" s="1"/>
  <c r="L1419" i="2"/>
  <c r="M1419" i="2" s="1"/>
  <c r="O1419" i="2" s="1"/>
  <c r="AI1419" i="2"/>
  <c r="AJ1419" i="2" s="1"/>
  <c r="AK1419" i="2" s="1"/>
  <c r="AL1419" i="2" s="1"/>
  <c r="L1399" i="2"/>
  <c r="M1399" i="2" s="1"/>
  <c r="O1399" i="2" s="1"/>
  <c r="AI1399" i="2"/>
  <c r="AJ1399" i="2" s="1"/>
  <c r="AK1399" i="2" s="1"/>
  <c r="AL1399" i="2" s="1"/>
  <c r="L1379" i="2"/>
  <c r="M1379" i="2" s="1"/>
  <c r="O1379" i="2" s="1"/>
  <c r="AI1379" i="2"/>
  <c r="AJ1379" i="2" s="1"/>
  <c r="AK1379" i="2" s="1"/>
  <c r="AL1379" i="2" s="1"/>
  <c r="L1359" i="2"/>
  <c r="M1359" i="2" s="1"/>
  <c r="O1359" i="2" s="1"/>
  <c r="AI1359" i="2"/>
  <c r="AJ1359" i="2" s="1"/>
  <c r="AK1359" i="2" s="1"/>
  <c r="AL1359" i="2" s="1"/>
  <c r="L1339" i="2"/>
  <c r="M1339" i="2" s="1"/>
  <c r="O1339" i="2" s="1"/>
  <c r="AI1339" i="2"/>
  <c r="AJ1339" i="2" s="1"/>
  <c r="AK1339" i="2" s="1"/>
  <c r="AL1339" i="2" s="1"/>
  <c r="L1319" i="2"/>
  <c r="M1319" i="2" s="1"/>
  <c r="O1319" i="2" s="1"/>
  <c r="AI1319" i="2"/>
  <c r="AJ1319" i="2" s="1"/>
  <c r="AK1319" i="2" s="1"/>
  <c r="AL1319" i="2" s="1"/>
  <c r="L1299" i="2"/>
  <c r="M1299" i="2" s="1"/>
  <c r="AI1299" i="2"/>
  <c r="AJ1299" i="2" s="1"/>
  <c r="AK1299" i="2" s="1"/>
  <c r="AL1299" i="2" s="1"/>
  <c r="L1279" i="2"/>
  <c r="M1279" i="2" s="1"/>
  <c r="O1279" i="2" s="1"/>
  <c r="AI1279" i="2"/>
  <c r="AJ1279" i="2" s="1"/>
  <c r="AK1279" i="2" s="1"/>
  <c r="AL1279" i="2" s="1"/>
  <c r="L1259" i="2"/>
  <c r="M1259" i="2" s="1"/>
  <c r="O1259" i="2" s="1"/>
  <c r="AI1259" i="2"/>
  <c r="AJ1259" i="2" s="1"/>
  <c r="AK1259" i="2" s="1"/>
  <c r="AL1259" i="2" s="1"/>
  <c r="L1239" i="2"/>
  <c r="M1239" i="2" s="1"/>
  <c r="O1239" i="2" s="1"/>
  <c r="AI1239" i="2"/>
  <c r="AJ1239" i="2" s="1"/>
  <c r="AK1239" i="2" s="1"/>
  <c r="AL1239" i="2" s="1"/>
  <c r="L1219" i="2"/>
  <c r="M1219" i="2" s="1"/>
  <c r="O1219" i="2" s="1"/>
  <c r="AI1219" i="2"/>
  <c r="AJ1219" i="2" s="1"/>
  <c r="AK1219" i="2" s="1"/>
  <c r="AL1219" i="2" s="1"/>
  <c r="L1199" i="2"/>
  <c r="M1199" i="2" s="1"/>
  <c r="O1199" i="2" s="1"/>
  <c r="AI1199" i="2"/>
  <c r="AJ1199" i="2" s="1"/>
  <c r="AK1199" i="2" s="1"/>
  <c r="AL1199" i="2" s="1"/>
  <c r="L1179" i="2"/>
  <c r="M1179" i="2" s="1"/>
  <c r="O1179" i="2" s="1"/>
  <c r="AI1179" i="2"/>
  <c r="AJ1179" i="2" s="1"/>
  <c r="AK1179" i="2" s="1"/>
  <c r="AL1179" i="2" s="1"/>
  <c r="L1159" i="2"/>
  <c r="M1159" i="2" s="1"/>
  <c r="O1159" i="2" s="1"/>
  <c r="AI1159" i="2"/>
  <c r="AJ1159" i="2" s="1"/>
  <c r="AK1159" i="2" s="1"/>
  <c r="AL1159" i="2" s="1"/>
  <c r="L1139" i="2"/>
  <c r="M1139" i="2" s="1"/>
  <c r="AI1139" i="2"/>
  <c r="AJ1139" i="2" s="1"/>
  <c r="AK1139" i="2" s="1"/>
  <c r="AL1139" i="2" s="1"/>
  <c r="L1119" i="2"/>
  <c r="M1119" i="2" s="1"/>
  <c r="O1119" i="2" s="1"/>
  <c r="AI1119" i="2"/>
  <c r="AJ1119" i="2" s="1"/>
  <c r="AK1119" i="2" s="1"/>
  <c r="AL1119" i="2" s="1"/>
  <c r="L1099" i="2"/>
  <c r="M1099" i="2" s="1"/>
  <c r="AI1099" i="2"/>
  <c r="AJ1099" i="2" s="1"/>
  <c r="AK1099" i="2" s="1"/>
  <c r="AL1099" i="2" s="1"/>
  <c r="L1079" i="2"/>
  <c r="M1079" i="2" s="1"/>
  <c r="O1079" i="2" s="1"/>
  <c r="AI1079" i="2"/>
  <c r="AJ1079" i="2" s="1"/>
  <c r="AK1079" i="2" s="1"/>
  <c r="AL1079" i="2" s="1"/>
  <c r="L1059" i="2"/>
  <c r="M1059" i="2" s="1"/>
  <c r="O1059" i="2" s="1"/>
  <c r="AI1059" i="2"/>
  <c r="AJ1059" i="2" s="1"/>
  <c r="AK1059" i="2" s="1"/>
  <c r="AL1059" i="2" s="1"/>
  <c r="L1039" i="2"/>
  <c r="M1039" i="2" s="1"/>
  <c r="O1039" i="2" s="1"/>
  <c r="AI1039" i="2"/>
  <c r="AJ1039" i="2" s="1"/>
  <c r="AK1039" i="2" s="1"/>
  <c r="AL1039" i="2" s="1"/>
  <c r="L1019" i="2"/>
  <c r="M1019" i="2" s="1"/>
  <c r="O1019" i="2" s="1"/>
  <c r="AI1019" i="2"/>
  <c r="AJ1019" i="2" s="1"/>
  <c r="AK1019" i="2" s="1"/>
  <c r="AL1019" i="2" s="1"/>
  <c r="L999" i="2"/>
  <c r="M999" i="2" s="1"/>
  <c r="O999" i="2" s="1"/>
  <c r="AI999" i="2"/>
  <c r="AJ999" i="2" s="1"/>
  <c r="AK999" i="2" s="1"/>
  <c r="AL999" i="2" s="1"/>
  <c r="L979" i="2"/>
  <c r="M979" i="2" s="1"/>
  <c r="O979" i="2" s="1"/>
  <c r="AI979" i="2"/>
  <c r="AJ979" i="2" s="1"/>
  <c r="AK979" i="2" s="1"/>
  <c r="AL979" i="2" s="1"/>
  <c r="L959" i="2"/>
  <c r="M959" i="2" s="1"/>
  <c r="O959" i="2" s="1"/>
  <c r="AI959" i="2"/>
  <c r="AJ959" i="2" s="1"/>
  <c r="AK959" i="2" s="1"/>
  <c r="AL959" i="2" s="1"/>
  <c r="L939" i="2"/>
  <c r="M939" i="2" s="1"/>
  <c r="O939" i="2" s="1"/>
  <c r="AI939" i="2"/>
  <c r="AJ939" i="2" s="1"/>
  <c r="AK939" i="2" s="1"/>
  <c r="AL939" i="2" s="1"/>
  <c r="L919" i="2"/>
  <c r="M919" i="2" s="1"/>
  <c r="O919" i="2" s="1"/>
  <c r="AI919" i="2"/>
  <c r="AJ919" i="2" s="1"/>
  <c r="AK919" i="2" s="1"/>
  <c r="AL919" i="2" s="1"/>
  <c r="L899" i="2"/>
  <c r="M899" i="2" s="1"/>
  <c r="O899" i="2" s="1"/>
  <c r="AI899" i="2"/>
  <c r="AJ899" i="2" s="1"/>
  <c r="AK899" i="2" s="1"/>
  <c r="AL899" i="2" s="1"/>
  <c r="L879" i="2"/>
  <c r="M879" i="2" s="1"/>
  <c r="O879" i="2" s="1"/>
  <c r="AI879" i="2"/>
  <c r="AJ879" i="2" s="1"/>
  <c r="AK879" i="2" s="1"/>
  <c r="AL879" i="2" s="1"/>
  <c r="L859" i="2"/>
  <c r="M859" i="2" s="1"/>
  <c r="O859" i="2" s="1"/>
  <c r="AI859" i="2"/>
  <c r="AJ859" i="2" s="1"/>
  <c r="AK859" i="2" s="1"/>
  <c r="AL859" i="2" s="1"/>
  <c r="L839" i="2"/>
  <c r="M839" i="2" s="1"/>
  <c r="O839" i="2" s="1"/>
  <c r="AI839" i="2"/>
  <c r="AJ839" i="2" s="1"/>
  <c r="AK839" i="2" s="1"/>
  <c r="AL839" i="2" s="1"/>
  <c r="L819" i="2"/>
  <c r="M819" i="2" s="1"/>
  <c r="O819" i="2" s="1"/>
  <c r="AI819" i="2"/>
  <c r="AJ819" i="2" s="1"/>
  <c r="AK819" i="2" s="1"/>
  <c r="AL819" i="2" s="1"/>
  <c r="L799" i="2"/>
  <c r="M799" i="2" s="1"/>
  <c r="O799" i="2" s="1"/>
  <c r="AI799" i="2"/>
  <c r="AJ799" i="2" s="1"/>
  <c r="AK799" i="2" s="1"/>
  <c r="AL799" i="2" s="1"/>
  <c r="L779" i="2"/>
  <c r="M779" i="2" s="1"/>
  <c r="O779" i="2" s="1"/>
  <c r="AI779" i="2"/>
  <c r="AJ779" i="2" s="1"/>
  <c r="AK779" i="2" s="1"/>
  <c r="AL779" i="2" s="1"/>
  <c r="L759" i="2"/>
  <c r="M759" i="2" s="1"/>
  <c r="AI759" i="2"/>
  <c r="AJ759" i="2" s="1"/>
  <c r="AK759" i="2" s="1"/>
  <c r="AL759" i="2" s="1"/>
  <c r="L739" i="2"/>
  <c r="M739" i="2" s="1"/>
  <c r="O739" i="2" s="1"/>
  <c r="AI739" i="2"/>
  <c r="AJ739" i="2" s="1"/>
  <c r="AK739" i="2" s="1"/>
  <c r="AL739" i="2" s="1"/>
  <c r="L719" i="2"/>
  <c r="M719" i="2" s="1"/>
  <c r="AI719" i="2"/>
  <c r="AJ719" i="2" s="1"/>
  <c r="AK719" i="2" s="1"/>
  <c r="AL719" i="2" s="1"/>
  <c r="L699" i="2"/>
  <c r="M699" i="2" s="1"/>
  <c r="O699" i="2" s="1"/>
  <c r="AI699" i="2"/>
  <c r="AJ699" i="2" s="1"/>
  <c r="AK699" i="2" s="1"/>
  <c r="AL699" i="2" s="1"/>
  <c r="L679" i="2"/>
  <c r="M679" i="2" s="1"/>
  <c r="O679" i="2" s="1"/>
  <c r="AI679" i="2"/>
  <c r="AJ679" i="2" s="1"/>
  <c r="AK679" i="2" s="1"/>
  <c r="AL679" i="2" s="1"/>
  <c r="L659" i="2"/>
  <c r="M659" i="2" s="1"/>
  <c r="O659" i="2" s="1"/>
  <c r="AI659" i="2"/>
  <c r="AJ659" i="2" s="1"/>
  <c r="AK659" i="2" s="1"/>
  <c r="AL659" i="2" s="1"/>
  <c r="L639" i="2"/>
  <c r="M639" i="2" s="1"/>
  <c r="O639" i="2" s="1"/>
  <c r="AI639" i="2"/>
  <c r="AJ639" i="2" s="1"/>
  <c r="AK639" i="2" s="1"/>
  <c r="AL639" i="2" s="1"/>
  <c r="L619" i="2"/>
  <c r="M619" i="2" s="1"/>
  <c r="O619" i="2" s="1"/>
  <c r="AI619" i="2"/>
  <c r="AJ619" i="2" s="1"/>
  <c r="AK619" i="2" s="1"/>
  <c r="AL619" i="2" s="1"/>
  <c r="L599" i="2"/>
  <c r="M599" i="2" s="1"/>
  <c r="AI599" i="2"/>
  <c r="AJ599" i="2" s="1"/>
  <c r="AK599" i="2" s="1"/>
  <c r="AL599" i="2" s="1"/>
  <c r="L579" i="2"/>
  <c r="M579" i="2" s="1"/>
  <c r="O579" i="2" s="1"/>
  <c r="AI579" i="2"/>
  <c r="AJ579" i="2" s="1"/>
  <c r="AK579" i="2" s="1"/>
  <c r="AL579" i="2" s="1"/>
  <c r="L559" i="2"/>
  <c r="M559" i="2" s="1"/>
  <c r="O559" i="2" s="1"/>
  <c r="AI559" i="2"/>
  <c r="AJ559" i="2" s="1"/>
  <c r="AK559" i="2" s="1"/>
  <c r="AL559" i="2" s="1"/>
  <c r="L539" i="2"/>
  <c r="M539" i="2" s="1"/>
  <c r="O539" i="2" s="1"/>
  <c r="AI539" i="2"/>
  <c r="AJ539" i="2" s="1"/>
  <c r="AK539" i="2" s="1"/>
  <c r="AL539" i="2" s="1"/>
  <c r="L519" i="2"/>
  <c r="M519" i="2" s="1"/>
  <c r="O519" i="2" s="1"/>
  <c r="AI519" i="2"/>
  <c r="AJ519" i="2" s="1"/>
  <c r="AK519" i="2" s="1"/>
  <c r="AL519" i="2" s="1"/>
  <c r="L499" i="2"/>
  <c r="M499" i="2" s="1"/>
  <c r="O499" i="2" s="1"/>
  <c r="AI499" i="2"/>
  <c r="AJ499" i="2" s="1"/>
  <c r="AK499" i="2" s="1"/>
  <c r="AL499" i="2" s="1"/>
  <c r="L479" i="2"/>
  <c r="M479" i="2" s="1"/>
  <c r="O479" i="2" s="1"/>
  <c r="AI479" i="2"/>
  <c r="AJ479" i="2" s="1"/>
  <c r="AK479" i="2" s="1"/>
  <c r="AL479" i="2" s="1"/>
  <c r="L459" i="2"/>
  <c r="M459" i="2" s="1"/>
  <c r="O459" i="2" s="1"/>
  <c r="AI459" i="2"/>
  <c r="AJ459" i="2" s="1"/>
  <c r="AK459" i="2" s="1"/>
  <c r="AL459" i="2" s="1"/>
  <c r="L439" i="2"/>
  <c r="M439" i="2" s="1"/>
  <c r="O439" i="2" s="1"/>
  <c r="AI439" i="2"/>
  <c r="AJ439" i="2" s="1"/>
  <c r="AK439" i="2" s="1"/>
  <c r="AL439" i="2" s="1"/>
  <c r="L419" i="2"/>
  <c r="M419" i="2" s="1"/>
  <c r="O419" i="2" s="1"/>
  <c r="AI419" i="2"/>
  <c r="AJ419" i="2" s="1"/>
  <c r="AK419" i="2" s="1"/>
  <c r="AL419" i="2" s="1"/>
  <c r="L399" i="2"/>
  <c r="M399" i="2" s="1"/>
  <c r="O399" i="2" s="1"/>
  <c r="AI399" i="2"/>
  <c r="AJ399" i="2" s="1"/>
  <c r="AK399" i="2" s="1"/>
  <c r="AL399" i="2" s="1"/>
  <c r="L379" i="2"/>
  <c r="M379" i="2" s="1"/>
  <c r="O379" i="2" s="1"/>
  <c r="AI379" i="2"/>
  <c r="AJ379" i="2" s="1"/>
  <c r="AK379" i="2" s="1"/>
  <c r="AL379" i="2" s="1"/>
  <c r="L359" i="2"/>
  <c r="M359" i="2" s="1"/>
  <c r="O359" i="2" s="1"/>
  <c r="AI359" i="2"/>
  <c r="AJ359" i="2" s="1"/>
  <c r="AK359" i="2" s="1"/>
  <c r="AL359" i="2" s="1"/>
  <c r="L339" i="2"/>
  <c r="M339" i="2" s="1"/>
  <c r="AI339" i="2"/>
  <c r="AJ339" i="2" s="1"/>
  <c r="AK339" i="2" s="1"/>
  <c r="AL339" i="2" s="1"/>
  <c r="L319" i="2"/>
  <c r="M319" i="2" s="1"/>
  <c r="O319" i="2" s="1"/>
  <c r="AI319" i="2"/>
  <c r="AJ319" i="2" s="1"/>
  <c r="AK319" i="2" s="1"/>
  <c r="AL319" i="2" s="1"/>
  <c r="L299" i="2"/>
  <c r="M299" i="2" s="1"/>
  <c r="O299" i="2" s="1"/>
  <c r="AI299" i="2"/>
  <c r="AJ299" i="2" s="1"/>
  <c r="AK299" i="2" s="1"/>
  <c r="AL299" i="2" s="1"/>
  <c r="L279" i="2"/>
  <c r="M279" i="2" s="1"/>
  <c r="O279" i="2" s="1"/>
  <c r="AI279" i="2"/>
  <c r="AJ279" i="2" s="1"/>
  <c r="AK279" i="2" s="1"/>
  <c r="AL279" i="2" s="1"/>
  <c r="L259" i="2"/>
  <c r="M259" i="2" s="1"/>
  <c r="O259" i="2" s="1"/>
  <c r="AI259" i="2"/>
  <c r="AJ259" i="2" s="1"/>
  <c r="AK259" i="2" s="1"/>
  <c r="AL259" i="2" s="1"/>
  <c r="L239" i="2"/>
  <c r="M239" i="2" s="1"/>
  <c r="O239" i="2" s="1"/>
  <c r="AI239" i="2"/>
  <c r="AJ239" i="2" s="1"/>
  <c r="AK239" i="2" s="1"/>
  <c r="AL239" i="2" s="1"/>
  <c r="L219" i="2"/>
  <c r="M219" i="2" s="1"/>
  <c r="O219" i="2" s="1"/>
  <c r="AI219" i="2"/>
  <c r="AJ219" i="2" s="1"/>
  <c r="AK219" i="2" s="1"/>
  <c r="AL219" i="2" s="1"/>
  <c r="L199" i="2"/>
  <c r="M199" i="2" s="1"/>
  <c r="O199" i="2" s="1"/>
  <c r="AI199" i="2"/>
  <c r="AJ199" i="2" s="1"/>
  <c r="AK199" i="2" s="1"/>
  <c r="AL199" i="2" s="1"/>
  <c r="L179" i="2"/>
  <c r="M179" i="2" s="1"/>
  <c r="O179" i="2" s="1"/>
  <c r="AI179" i="2"/>
  <c r="AJ179" i="2" s="1"/>
  <c r="AK179" i="2" s="1"/>
  <c r="AL179" i="2" s="1"/>
  <c r="L159" i="2"/>
  <c r="M159" i="2" s="1"/>
  <c r="O159" i="2" s="1"/>
  <c r="AI159" i="2"/>
  <c r="AJ159" i="2" s="1"/>
  <c r="AK159" i="2" s="1"/>
  <c r="AL159" i="2" s="1"/>
  <c r="L139" i="2"/>
  <c r="M139" i="2" s="1"/>
  <c r="O139" i="2" s="1"/>
  <c r="AI139" i="2"/>
  <c r="AJ139" i="2" s="1"/>
  <c r="AK139" i="2" s="1"/>
  <c r="AL139" i="2" s="1"/>
  <c r="L119" i="2"/>
  <c r="M119" i="2" s="1"/>
  <c r="O119" i="2" s="1"/>
  <c r="AI119" i="2"/>
  <c r="AJ119" i="2" s="1"/>
  <c r="AK119" i="2" s="1"/>
  <c r="AL119" i="2" s="1"/>
  <c r="L99" i="2"/>
  <c r="M99" i="2" s="1"/>
  <c r="O99" i="2" s="1"/>
  <c r="AI99" i="2"/>
  <c r="AJ99" i="2" s="1"/>
  <c r="AK99" i="2" s="1"/>
  <c r="AL99" i="2" s="1"/>
  <c r="L79" i="2"/>
  <c r="M79" i="2" s="1"/>
  <c r="AI79" i="2"/>
  <c r="AJ79" i="2" s="1"/>
  <c r="AK79" i="2" s="1"/>
  <c r="AL79" i="2" s="1"/>
  <c r="L59" i="2"/>
  <c r="M59" i="2" s="1"/>
  <c r="O59" i="2" s="1"/>
  <c r="AI59" i="2"/>
  <c r="AJ59" i="2" s="1"/>
  <c r="AK59" i="2" s="1"/>
  <c r="AL59" i="2" s="1"/>
  <c r="L39" i="2"/>
  <c r="M39" i="2" s="1"/>
  <c r="O39" i="2" s="1"/>
  <c r="AI39" i="2"/>
  <c r="AJ39" i="2" s="1"/>
  <c r="AK39" i="2" s="1"/>
  <c r="AL39" i="2" s="1"/>
  <c r="L19" i="2"/>
  <c r="M19" i="2" s="1"/>
  <c r="O19" i="2" s="1"/>
  <c r="AJ19" i="2"/>
  <c r="AK19" i="2" s="1"/>
  <c r="AL19" i="2" s="1"/>
  <c r="L1798" i="2"/>
  <c r="M1798" i="2" s="1"/>
  <c r="O1798" i="2" s="1"/>
  <c r="AI1798" i="2"/>
  <c r="AJ1798" i="2" s="1"/>
  <c r="AK1798" i="2" s="1"/>
  <c r="AL1798" i="2" s="1"/>
  <c r="L1778" i="2"/>
  <c r="M1778" i="2" s="1"/>
  <c r="O1778" i="2" s="1"/>
  <c r="AI1778" i="2"/>
  <c r="AJ1778" i="2" s="1"/>
  <c r="AK1778" i="2" s="1"/>
  <c r="AL1778" i="2" s="1"/>
  <c r="L1758" i="2"/>
  <c r="M1758" i="2" s="1"/>
  <c r="O1758" i="2" s="1"/>
  <c r="AI1758" i="2"/>
  <c r="AJ1758" i="2" s="1"/>
  <c r="AK1758" i="2" s="1"/>
  <c r="AL1758" i="2" s="1"/>
  <c r="L1738" i="2"/>
  <c r="M1738" i="2" s="1"/>
  <c r="O1738" i="2" s="1"/>
  <c r="AI1738" i="2"/>
  <c r="AJ1738" i="2" s="1"/>
  <c r="AK1738" i="2" s="1"/>
  <c r="AL1738" i="2" s="1"/>
  <c r="L1718" i="2"/>
  <c r="M1718" i="2" s="1"/>
  <c r="O1718" i="2" s="1"/>
  <c r="AI1718" i="2"/>
  <c r="AJ1718" i="2" s="1"/>
  <c r="AK1718" i="2" s="1"/>
  <c r="AL1718" i="2" s="1"/>
  <c r="L1698" i="2"/>
  <c r="M1698" i="2" s="1"/>
  <c r="O1698" i="2" s="1"/>
  <c r="AI1698" i="2"/>
  <c r="AJ1698" i="2" s="1"/>
  <c r="AK1698" i="2" s="1"/>
  <c r="AL1698" i="2" s="1"/>
  <c r="L1678" i="2"/>
  <c r="M1678" i="2" s="1"/>
  <c r="O1678" i="2" s="1"/>
  <c r="AI1678" i="2"/>
  <c r="AJ1678" i="2" s="1"/>
  <c r="AK1678" i="2" s="1"/>
  <c r="AL1678" i="2" s="1"/>
  <c r="L1658" i="2"/>
  <c r="M1658" i="2" s="1"/>
  <c r="O1658" i="2" s="1"/>
  <c r="AI1658" i="2"/>
  <c r="AJ1658" i="2" s="1"/>
  <c r="AK1658" i="2" s="1"/>
  <c r="AL1658" i="2" s="1"/>
  <c r="L1638" i="2"/>
  <c r="M1638" i="2" s="1"/>
  <c r="O1638" i="2" s="1"/>
  <c r="AI1638" i="2"/>
  <c r="AJ1638" i="2" s="1"/>
  <c r="AK1638" i="2" s="1"/>
  <c r="AL1638" i="2" s="1"/>
  <c r="L1618" i="2"/>
  <c r="M1618" i="2" s="1"/>
  <c r="O1618" i="2" s="1"/>
  <c r="AI1618" i="2"/>
  <c r="AJ1618" i="2" s="1"/>
  <c r="AK1618" i="2" s="1"/>
  <c r="AL1618" i="2" s="1"/>
  <c r="L1598" i="2"/>
  <c r="M1598" i="2" s="1"/>
  <c r="O1598" i="2" s="1"/>
  <c r="AI1598" i="2"/>
  <c r="AJ1598" i="2" s="1"/>
  <c r="AK1598" i="2" s="1"/>
  <c r="AL1598" i="2" s="1"/>
  <c r="L1578" i="2"/>
  <c r="M1578" i="2" s="1"/>
  <c r="O1578" i="2" s="1"/>
  <c r="AI1578" i="2"/>
  <c r="AJ1578" i="2" s="1"/>
  <c r="AK1578" i="2" s="1"/>
  <c r="AL1578" i="2" s="1"/>
  <c r="L1558" i="2"/>
  <c r="M1558" i="2" s="1"/>
  <c r="O1558" i="2" s="1"/>
  <c r="AI1558" i="2"/>
  <c r="AJ1558" i="2" s="1"/>
  <c r="AK1558" i="2" s="1"/>
  <c r="AL1558" i="2" s="1"/>
  <c r="L1538" i="2"/>
  <c r="M1538" i="2" s="1"/>
  <c r="O1538" i="2" s="1"/>
  <c r="AI1538" i="2"/>
  <c r="AJ1538" i="2" s="1"/>
  <c r="AK1538" i="2" s="1"/>
  <c r="AL1538" i="2" s="1"/>
  <c r="L1518" i="2"/>
  <c r="M1518" i="2" s="1"/>
  <c r="O1518" i="2" s="1"/>
  <c r="AI1518" i="2"/>
  <c r="AJ1518" i="2" s="1"/>
  <c r="AK1518" i="2" s="1"/>
  <c r="AL1518" i="2" s="1"/>
  <c r="L1498" i="2"/>
  <c r="M1498" i="2" s="1"/>
  <c r="O1498" i="2" s="1"/>
  <c r="AI1498" i="2"/>
  <c r="AJ1498" i="2" s="1"/>
  <c r="AK1498" i="2" s="1"/>
  <c r="AL1498" i="2" s="1"/>
  <c r="L1478" i="2"/>
  <c r="M1478" i="2" s="1"/>
  <c r="O1478" i="2" s="1"/>
  <c r="AI1478" i="2"/>
  <c r="AJ1478" i="2" s="1"/>
  <c r="AK1478" i="2" s="1"/>
  <c r="AL1478" i="2" s="1"/>
  <c r="L1458" i="2"/>
  <c r="M1458" i="2" s="1"/>
  <c r="O1458" i="2" s="1"/>
  <c r="AI1458" i="2"/>
  <c r="AJ1458" i="2" s="1"/>
  <c r="AK1458" i="2" s="1"/>
  <c r="AL1458" i="2" s="1"/>
  <c r="L1438" i="2"/>
  <c r="M1438" i="2" s="1"/>
  <c r="O1438" i="2" s="1"/>
  <c r="AI1438" i="2"/>
  <c r="AJ1438" i="2" s="1"/>
  <c r="AK1438" i="2" s="1"/>
  <c r="AL1438" i="2" s="1"/>
  <c r="L1418" i="2"/>
  <c r="M1418" i="2" s="1"/>
  <c r="O1418" i="2" s="1"/>
  <c r="AI1418" i="2"/>
  <c r="AJ1418" i="2" s="1"/>
  <c r="AK1418" i="2" s="1"/>
  <c r="AL1418" i="2" s="1"/>
  <c r="L1398" i="2"/>
  <c r="M1398" i="2" s="1"/>
  <c r="O1398" i="2" s="1"/>
  <c r="AI1398" i="2"/>
  <c r="AJ1398" i="2" s="1"/>
  <c r="AK1398" i="2" s="1"/>
  <c r="AL1398" i="2" s="1"/>
  <c r="L1378" i="2"/>
  <c r="M1378" i="2" s="1"/>
  <c r="O1378" i="2" s="1"/>
  <c r="AI1378" i="2"/>
  <c r="AJ1378" i="2" s="1"/>
  <c r="AK1378" i="2" s="1"/>
  <c r="AL1378" i="2" s="1"/>
  <c r="L1358" i="2"/>
  <c r="M1358" i="2" s="1"/>
  <c r="O1358" i="2" s="1"/>
  <c r="AI1358" i="2"/>
  <c r="AJ1358" i="2" s="1"/>
  <c r="AK1358" i="2" s="1"/>
  <c r="AL1358" i="2" s="1"/>
  <c r="L1338" i="2"/>
  <c r="M1338" i="2" s="1"/>
  <c r="O1338" i="2" s="1"/>
  <c r="AI1338" i="2"/>
  <c r="AJ1338" i="2" s="1"/>
  <c r="AK1338" i="2" s="1"/>
  <c r="AL1338" i="2" s="1"/>
  <c r="L1318" i="2"/>
  <c r="M1318" i="2" s="1"/>
  <c r="O1318" i="2" s="1"/>
  <c r="AI1318" i="2"/>
  <c r="AJ1318" i="2" s="1"/>
  <c r="AK1318" i="2" s="1"/>
  <c r="AL1318" i="2" s="1"/>
  <c r="L1298" i="2"/>
  <c r="M1298" i="2" s="1"/>
  <c r="O1298" i="2" s="1"/>
  <c r="AI1298" i="2"/>
  <c r="AJ1298" i="2" s="1"/>
  <c r="AK1298" i="2" s="1"/>
  <c r="AL1298" i="2" s="1"/>
  <c r="L1278" i="2"/>
  <c r="M1278" i="2" s="1"/>
  <c r="O1278" i="2" s="1"/>
  <c r="AI1278" i="2"/>
  <c r="AJ1278" i="2" s="1"/>
  <c r="AK1278" i="2" s="1"/>
  <c r="AL1278" i="2" s="1"/>
  <c r="L1258" i="2"/>
  <c r="M1258" i="2" s="1"/>
  <c r="O1258" i="2" s="1"/>
  <c r="AI1258" i="2"/>
  <c r="AJ1258" i="2" s="1"/>
  <c r="AK1258" i="2" s="1"/>
  <c r="AL1258" i="2" s="1"/>
  <c r="L1238" i="2"/>
  <c r="M1238" i="2" s="1"/>
  <c r="O1238" i="2" s="1"/>
  <c r="AI1238" i="2"/>
  <c r="AJ1238" i="2" s="1"/>
  <c r="AK1238" i="2" s="1"/>
  <c r="AL1238" i="2" s="1"/>
  <c r="L1218" i="2"/>
  <c r="M1218" i="2" s="1"/>
  <c r="O1218" i="2" s="1"/>
  <c r="AI1218" i="2"/>
  <c r="AJ1218" i="2" s="1"/>
  <c r="AK1218" i="2" s="1"/>
  <c r="AL1218" i="2" s="1"/>
  <c r="L1198" i="2"/>
  <c r="M1198" i="2" s="1"/>
  <c r="O1198" i="2" s="1"/>
  <c r="AI1198" i="2"/>
  <c r="AJ1198" i="2" s="1"/>
  <c r="AK1198" i="2" s="1"/>
  <c r="AL1198" i="2" s="1"/>
  <c r="L1178" i="2"/>
  <c r="M1178" i="2" s="1"/>
  <c r="O1178" i="2" s="1"/>
  <c r="AI1178" i="2"/>
  <c r="AJ1178" i="2" s="1"/>
  <c r="AK1178" i="2" s="1"/>
  <c r="AL1178" i="2" s="1"/>
  <c r="L1158" i="2"/>
  <c r="M1158" i="2" s="1"/>
  <c r="O1158" i="2" s="1"/>
  <c r="AI1158" i="2"/>
  <c r="AJ1158" i="2" s="1"/>
  <c r="AK1158" i="2" s="1"/>
  <c r="AL1158" i="2" s="1"/>
  <c r="L1138" i="2"/>
  <c r="M1138" i="2" s="1"/>
  <c r="O1138" i="2" s="1"/>
  <c r="AI1138" i="2"/>
  <c r="AJ1138" i="2" s="1"/>
  <c r="AK1138" i="2" s="1"/>
  <c r="AL1138" i="2" s="1"/>
  <c r="L1118" i="2"/>
  <c r="M1118" i="2" s="1"/>
  <c r="O1118" i="2" s="1"/>
  <c r="AI1118" i="2"/>
  <c r="AJ1118" i="2" s="1"/>
  <c r="AK1118" i="2" s="1"/>
  <c r="AL1118" i="2" s="1"/>
  <c r="L1098" i="2"/>
  <c r="M1098" i="2" s="1"/>
  <c r="O1098" i="2" s="1"/>
  <c r="AI1098" i="2"/>
  <c r="AJ1098" i="2" s="1"/>
  <c r="AK1098" i="2" s="1"/>
  <c r="AL1098" i="2" s="1"/>
  <c r="L1078" i="2"/>
  <c r="M1078" i="2" s="1"/>
  <c r="O1078" i="2" s="1"/>
  <c r="AI1078" i="2"/>
  <c r="AJ1078" i="2" s="1"/>
  <c r="AK1078" i="2" s="1"/>
  <c r="AL1078" i="2" s="1"/>
  <c r="L1058" i="2"/>
  <c r="M1058" i="2" s="1"/>
  <c r="O1058" i="2" s="1"/>
  <c r="AI1058" i="2"/>
  <c r="AJ1058" i="2" s="1"/>
  <c r="AK1058" i="2" s="1"/>
  <c r="AL1058" i="2" s="1"/>
  <c r="L1038" i="2"/>
  <c r="M1038" i="2" s="1"/>
  <c r="O1038" i="2" s="1"/>
  <c r="AI1038" i="2"/>
  <c r="AJ1038" i="2" s="1"/>
  <c r="AK1038" i="2" s="1"/>
  <c r="AL1038" i="2" s="1"/>
  <c r="L1018" i="2"/>
  <c r="M1018" i="2" s="1"/>
  <c r="O1018" i="2" s="1"/>
  <c r="AI1018" i="2"/>
  <c r="AJ1018" i="2" s="1"/>
  <c r="AK1018" i="2" s="1"/>
  <c r="AL1018" i="2" s="1"/>
  <c r="L998" i="2"/>
  <c r="M998" i="2" s="1"/>
  <c r="O998" i="2" s="1"/>
  <c r="AI998" i="2"/>
  <c r="AJ998" i="2" s="1"/>
  <c r="AK998" i="2" s="1"/>
  <c r="AL998" i="2" s="1"/>
  <c r="L978" i="2"/>
  <c r="M978" i="2" s="1"/>
  <c r="O978" i="2" s="1"/>
  <c r="AI978" i="2"/>
  <c r="AJ978" i="2" s="1"/>
  <c r="AK978" i="2" s="1"/>
  <c r="AL978" i="2" s="1"/>
  <c r="L958" i="2"/>
  <c r="M958" i="2" s="1"/>
  <c r="O958" i="2" s="1"/>
  <c r="AI958" i="2"/>
  <c r="AJ958" i="2" s="1"/>
  <c r="AK958" i="2" s="1"/>
  <c r="AL958" i="2" s="1"/>
  <c r="L938" i="2"/>
  <c r="M938" i="2" s="1"/>
  <c r="O938" i="2" s="1"/>
  <c r="AI938" i="2"/>
  <c r="AJ938" i="2" s="1"/>
  <c r="AK938" i="2" s="1"/>
  <c r="AL938" i="2" s="1"/>
  <c r="L918" i="2"/>
  <c r="M918" i="2" s="1"/>
  <c r="O918" i="2" s="1"/>
  <c r="AI918" i="2"/>
  <c r="AJ918" i="2" s="1"/>
  <c r="AK918" i="2" s="1"/>
  <c r="AL918" i="2" s="1"/>
  <c r="L898" i="2"/>
  <c r="M898" i="2" s="1"/>
  <c r="AI898" i="2"/>
  <c r="AJ898" i="2" s="1"/>
  <c r="AK898" i="2" s="1"/>
  <c r="AL898" i="2" s="1"/>
  <c r="L878" i="2"/>
  <c r="M878" i="2" s="1"/>
  <c r="O878" i="2" s="1"/>
  <c r="AI878" i="2"/>
  <c r="AJ878" i="2" s="1"/>
  <c r="AK878" i="2" s="1"/>
  <c r="AL878" i="2" s="1"/>
  <c r="L858" i="2"/>
  <c r="M858" i="2" s="1"/>
  <c r="O858" i="2" s="1"/>
  <c r="AI858" i="2"/>
  <c r="AJ858" i="2" s="1"/>
  <c r="AK858" i="2" s="1"/>
  <c r="AL858" i="2" s="1"/>
  <c r="L838" i="2"/>
  <c r="M838" i="2" s="1"/>
  <c r="O838" i="2" s="1"/>
  <c r="AI838" i="2"/>
  <c r="AJ838" i="2" s="1"/>
  <c r="AK838" i="2" s="1"/>
  <c r="AL838" i="2" s="1"/>
  <c r="L818" i="2"/>
  <c r="M818" i="2" s="1"/>
  <c r="O818" i="2" s="1"/>
  <c r="AI818" i="2"/>
  <c r="AJ818" i="2" s="1"/>
  <c r="AK818" i="2" s="1"/>
  <c r="AL818" i="2" s="1"/>
  <c r="L798" i="2"/>
  <c r="M798" i="2" s="1"/>
  <c r="O798" i="2" s="1"/>
  <c r="AI798" i="2"/>
  <c r="AJ798" i="2" s="1"/>
  <c r="AK798" i="2" s="1"/>
  <c r="AL798" i="2" s="1"/>
  <c r="L778" i="2"/>
  <c r="M778" i="2" s="1"/>
  <c r="O778" i="2" s="1"/>
  <c r="AI778" i="2"/>
  <c r="AJ778" i="2" s="1"/>
  <c r="AK778" i="2" s="1"/>
  <c r="AL778" i="2" s="1"/>
  <c r="L758" i="2"/>
  <c r="M758" i="2" s="1"/>
  <c r="O758" i="2" s="1"/>
  <c r="AI758" i="2"/>
  <c r="AJ758" i="2" s="1"/>
  <c r="AK758" i="2" s="1"/>
  <c r="AL758" i="2" s="1"/>
  <c r="L738" i="2"/>
  <c r="M738" i="2" s="1"/>
  <c r="AI738" i="2"/>
  <c r="AJ738" i="2" s="1"/>
  <c r="AK738" i="2" s="1"/>
  <c r="AL738" i="2" s="1"/>
  <c r="L718" i="2"/>
  <c r="M718" i="2" s="1"/>
  <c r="O718" i="2" s="1"/>
  <c r="AI718" i="2"/>
  <c r="AJ718" i="2" s="1"/>
  <c r="AK718" i="2" s="1"/>
  <c r="AL718" i="2" s="1"/>
  <c r="L698" i="2"/>
  <c r="M698" i="2" s="1"/>
  <c r="O698" i="2" s="1"/>
  <c r="AI698" i="2"/>
  <c r="AJ698" i="2" s="1"/>
  <c r="AK698" i="2" s="1"/>
  <c r="AL698" i="2" s="1"/>
  <c r="L678" i="2"/>
  <c r="M678" i="2" s="1"/>
  <c r="O678" i="2" s="1"/>
  <c r="AI678" i="2"/>
  <c r="AJ678" i="2" s="1"/>
  <c r="AK678" i="2" s="1"/>
  <c r="AL678" i="2" s="1"/>
  <c r="L658" i="2"/>
  <c r="M658" i="2" s="1"/>
  <c r="O658" i="2" s="1"/>
  <c r="AI658" i="2"/>
  <c r="AJ658" i="2" s="1"/>
  <c r="AK658" i="2" s="1"/>
  <c r="AL658" i="2" s="1"/>
  <c r="L638" i="2"/>
  <c r="M638" i="2" s="1"/>
  <c r="O638" i="2" s="1"/>
  <c r="AI638" i="2"/>
  <c r="AJ638" i="2" s="1"/>
  <c r="AK638" i="2" s="1"/>
  <c r="AL638" i="2" s="1"/>
  <c r="L618" i="2"/>
  <c r="M618" i="2" s="1"/>
  <c r="O618" i="2" s="1"/>
  <c r="AI618" i="2"/>
  <c r="AJ618" i="2" s="1"/>
  <c r="AK618" i="2" s="1"/>
  <c r="AL618" i="2" s="1"/>
  <c r="L598" i="2"/>
  <c r="M598" i="2" s="1"/>
  <c r="O598" i="2" s="1"/>
  <c r="AI598" i="2"/>
  <c r="AJ598" i="2" s="1"/>
  <c r="AK598" i="2" s="1"/>
  <c r="AL598" i="2" s="1"/>
  <c r="L578" i="2"/>
  <c r="M578" i="2" s="1"/>
  <c r="O578" i="2" s="1"/>
  <c r="AI578" i="2"/>
  <c r="AJ578" i="2" s="1"/>
  <c r="AK578" i="2" s="1"/>
  <c r="AL578" i="2" s="1"/>
  <c r="L558" i="2"/>
  <c r="M558" i="2" s="1"/>
  <c r="O558" i="2" s="1"/>
  <c r="AI558" i="2"/>
  <c r="AJ558" i="2" s="1"/>
  <c r="AK558" i="2" s="1"/>
  <c r="AL558" i="2" s="1"/>
  <c r="L538" i="2"/>
  <c r="M538" i="2" s="1"/>
  <c r="O538" i="2" s="1"/>
  <c r="AI538" i="2"/>
  <c r="AJ538" i="2" s="1"/>
  <c r="AK538" i="2" s="1"/>
  <c r="AL538" i="2" s="1"/>
  <c r="L518" i="2"/>
  <c r="M518" i="2" s="1"/>
  <c r="O518" i="2" s="1"/>
  <c r="AI518" i="2"/>
  <c r="AJ518" i="2" s="1"/>
  <c r="AK518" i="2" s="1"/>
  <c r="AL518" i="2" s="1"/>
  <c r="L498" i="2"/>
  <c r="M498" i="2" s="1"/>
  <c r="O498" i="2" s="1"/>
  <c r="AI498" i="2"/>
  <c r="AJ498" i="2" s="1"/>
  <c r="AK498" i="2" s="1"/>
  <c r="AL498" i="2" s="1"/>
  <c r="L478" i="2"/>
  <c r="M478" i="2" s="1"/>
  <c r="O478" i="2" s="1"/>
  <c r="AI478" i="2"/>
  <c r="AJ478" i="2" s="1"/>
  <c r="AK478" i="2" s="1"/>
  <c r="AL478" i="2" s="1"/>
  <c r="L458" i="2"/>
  <c r="M458" i="2" s="1"/>
  <c r="O458" i="2" s="1"/>
  <c r="AI458" i="2"/>
  <c r="AJ458" i="2" s="1"/>
  <c r="AK458" i="2" s="1"/>
  <c r="AL458" i="2" s="1"/>
  <c r="L438" i="2"/>
  <c r="M438" i="2" s="1"/>
  <c r="O438" i="2" s="1"/>
  <c r="AI438" i="2"/>
  <c r="AJ438" i="2" s="1"/>
  <c r="AK438" i="2" s="1"/>
  <c r="AL438" i="2" s="1"/>
  <c r="L418" i="2"/>
  <c r="M418" i="2" s="1"/>
  <c r="O418" i="2" s="1"/>
  <c r="AI418" i="2"/>
  <c r="AJ418" i="2" s="1"/>
  <c r="AK418" i="2" s="1"/>
  <c r="AL418" i="2" s="1"/>
  <c r="L398" i="2"/>
  <c r="M398" i="2" s="1"/>
  <c r="O398" i="2" s="1"/>
  <c r="AI398" i="2"/>
  <c r="AJ398" i="2" s="1"/>
  <c r="AK398" i="2" s="1"/>
  <c r="AL398" i="2" s="1"/>
  <c r="L378" i="2"/>
  <c r="M378" i="2" s="1"/>
  <c r="O378" i="2" s="1"/>
  <c r="AI378" i="2"/>
  <c r="AJ378" i="2" s="1"/>
  <c r="AK378" i="2" s="1"/>
  <c r="AL378" i="2" s="1"/>
  <c r="L358" i="2"/>
  <c r="M358" i="2" s="1"/>
  <c r="O358" i="2" s="1"/>
  <c r="AI358" i="2"/>
  <c r="AJ358" i="2" s="1"/>
  <c r="AK358" i="2" s="1"/>
  <c r="AL358" i="2" s="1"/>
  <c r="L338" i="2"/>
  <c r="M338" i="2" s="1"/>
  <c r="O338" i="2" s="1"/>
  <c r="AI338" i="2"/>
  <c r="AJ338" i="2" s="1"/>
  <c r="AK338" i="2" s="1"/>
  <c r="AL338" i="2" s="1"/>
  <c r="L318" i="2"/>
  <c r="M318" i="2" s="1"/>
  <c r="O318" i="2" s="1"/>
  <c r="AI318" i="2"/>
  <c r="AJ318" i="2" s="1"/>
  <c r="AK318" i="2" s="1"/>
  <c r="AL318" i="2" s="1"/>
  <c r="L298" i="2"/>
  <c r="M298" i="2" s="1"/>
  <c r="O298" i="2" s="1"/>
  <c r="AI298" i="2"/>
  <c r="AJ298" i="2" s="1"/>
  <c r="AK298" i="2" s="1"/>
  <c r="AL298" i="2" s="1"/>
  <c r="L278" i="2"/>
  <c r="M278" i="2" s="1"/>
  <c r="O278" i="2" s="1"/>
  <c r="AI278" i="2"/>
  <c r="AJ278" i="2" s="1"/>
  <c r="AK278" i="2" s="1"/>
  <c r="AL278" i="2" s="1"/>
  <c r="L258" i="2"/>
  <c r="M258" i="2" s="1"/>
  <c r="O258" i="2" s="1"/>
  <c r="AI258" i="2"/>
  <c r="AJ258" i="2" s="1"/>
  <c r="AK258" i="2" s="1"/>
  <c r="AL258" i="2" s="1"/>
  <c r="L238" i="2"/>
  <c r="M238" i="2" s="1"/>
  <c r="O238" i="2" s="1"/>
  <c r="AI238" i="2"/>
  <c r="AJ238" i="2" s="1"/>
  <c r="AK238" i="2" s="1"/>
  <c r="AL238" i="2" s="1"/>
  <c r="L218" i="2"/>
  <c r="M218" i="2" s="1"/>
  <c r="O218" i="2" s="1"/>
  <c r="AI218" i="2"/>
  <c r="AJ218" i="2" s="1"/>
  <c r="AK218" i="2" s="1"/>
  <c r="AL218" i="2" s="1"/>
  <c r="L198" i="2"/>
  <c r="M198" i="2" s="1"/>
  <c r="O198" i="2" s="1"/>
  <c r="AI198" i="2"/>
  <c r="AJ198" i="2" s="1"/>
  <c r="AK198" i="2" s="1"/>
  <c r="AL198" i="2" s="1"/>
  <c r="L178" i="2"/>
  <c r="M178" i="2" s="1"/>
  <c r="O178" i="2" s="1"/>
  <c r="AI178" i="2"/>
  <c r="AJ178" i="2" s="1"/>
  <c r="AK178" i="2" s="1"/>
  <c r="AL178" i="2" s="1"/>
  <c r="L158" i="2"/>
  <c r="M158" i="2" s="1"/>
  <c r="O158" i="2" s="1"/>
  <c r="AI158" i="2"/>
  <c r="AJ158" i="2" s="1"/>
  <c r="AK158" i="2" s="1"/>
  <c r="AL158" i="2" s="1"/>
  <c r="L138" i="2"/>
  <c r="M138" i="2" s="1"/>
  <c r="AI138" i="2"/>
  <c r="AJ138" i="2" s="1"/>
  <c r="AK138" i="2" s="1"/>
  <c r="AL138" i="2" s="1"/>
  <c r="L118" i="2"/>
  <c r="M118" i="2" s="1"/>
  <c r="AI118" i="2"/>
  <c r="AJ118" i="2" s="1"/>
  <c r="AK118" i="2" s="1"/>
  <c r="AL118" i="2" s="1"/>
  <c r="L98" i="2"/>
  <c r="M98" i="2" s="1"/>
  <c r="AI98" i="2"/>
  <c r="AJ98" i="2" s="1"/>
  <c r="AK98" i="2" s="1"/>
  <c r="AL98" i="2" s="1"/>
  <c r="L78" i="2"/>
  <c r="M78" i="2" s="1"/>
  <c r="AI78" i="2"/>
  <c r="AJ78" i="2" s="1"/>
  <c r="AK78" i="2" s="1"/>
  <c r="AL78" i="2" s="1"/>
  <c r="L58" i="2"/>
  <c r="M58" i="2" s="1"/>
  <c r="O58" i="2" s="1"/>
  <c r="AI58" i="2"/>
  <c r="AJ58" i="2" s="1"/>
  <c r="AK58" i="2" s="1"/>
  <c r="AL58" i="2" s="1"/>
  <c r="L38" i="2"/>
  <c r="M38" i="2" s="1"/>
  <c r="O38" i="2" s="1"/>
  <c r="AI38" i="2"/>
  <c r="AJ38" i="2" s="1"/>
  <c r="AK38" i="2" s="1"/>
  <c r="AL38" i="2" s="1"/>
  <c r="L17" i="2"/>
  <c r="M17" i="2" s="1"/>
  <c r="O17" i="2" s="1"/>
  <c r="AI17" i="2"/>
  <c r="AJ17" i="2" s="1"/>
  <c r="AK17" i="2" s="1"/>
  <c r="AL17" i="2" s="1"/>
  <c r="L1796" i="2"/>
  <c r="M1796" i="2" s="1"/>
  <c r="O1796" i="2" s="1"/>
  <c r="AI1796" i="2"/>
  <c r="AJ1796" i="2" s="1"/>
  <c r="AK1796" i="2" s="1"/>
  <c r="AL1796" i="2" s="1"/>
  <c r="L1776" i="2"/>
  <c r="M1776" i="2" s="1"/>
  <c r="O1776" i="2" s="1"/>
  <c r="AI1776" i="2"/>
  <c r="AJ1776" i="2" s="1"/>
  <c r="AK1776" i="2" s="1"/>
  <c r="AL1776" i="2" s="1"/>
  <c r="L1756" i="2"/>
  <c r="M1756" i="2" s="1"/>
  <c r="O1756" i="2" s="1"/>
  <c r="AI1756" i="2"/>
  <c r="AJ1756" i="2" s="1"/>
  <c r="AK1756" i="2" s="1"/>
  <c r="AL1756" i="2" s="1"/>
  <c r="L1736" i="2"/>
  <c r="M1736" i="2" s="1"/>
  <c r="O1736" i="2" s="1"/>
  <c r="AI1736" i="2"/>
  <c r="AJ1736" i="2" s="1"/>
  <c r="AK1736" i="2" s="1"/>
  <c r="AL1736" i="2" s="1"/>
  <c r="L1716" i="2"/>
  <c r="M1716" i="2" s="1"/>
  <c r="O1716" i="2" s="1"/>
  <c r="AI1716" i="2"/>
  <c r="AJ1716" i="2" s="1"/>
  <c r="AK1716" i="2" s="1"/>
  <c r="AL1716" i="2" s="1"/>
  <c r="L1696" i="2"/>
  <c r="M1696" i="2" s="1"/>
  <c r="O1696" i="2" s="1"/>
  <c r="AI1696" i="2"/>
  <c r="AJ1696" i="2" s="1"/>
  <c r="AK1696" i="2" s="1"/>
  <c r="AL1696" i="2" s="1"/>
  <c r="L1676" i="2"/>
  <c r="M1676" i="2" s="1"/>
  <c r="O1676" i="2" s="1"/>
  <c r="AI1676" i="2"/>
  <c r="AJ1676" i="2" s="1"/>
  <c r="AK1676" i="2" s="1"/>
  <c r="AL1676" i="2" s="1"/>
  <c r="L1656" i="2"/>
  <c r="M1656" i="2" s="1"/>
  <c r="O1656" i="2" s="1"/>
  <c r="AI1656" i="2"/>
  <c r="AJ1656" i="2" s="1"/>
  <c r="AK1656" i="2" s="1"/>
  <c r="AL1656" i="2" s="1"/>
  <c r="L1636" i="2"/>
  <c r="M1636" i="2" s="1"/>
  <c r="O1636" i="2" s="1"/>
  <c r="AI1636" i="2"/>
  <c r="AJ1636" i="2" s="1"/>
  <c r="AK1636" i="2" s="1"/>
  <c r="AL1636" i="2" s="1"/>
  <c r="L1616" i="2"/>
  <c r="M1616" i="2" s="1"/>
  <c r="O1616" i="2" s="1"/>
  <c r="AI1616" i="2"/>
  <c r="AJ1616" i="2" s="1"/>
  <c r="AK1616" i="2" s="1"/>
  <c r="AL1616" i="2" s="1"/>
  <c r="L1596" i="2"/>
  <c r="M1596" i="2" s="1"/>
  <c r="O1596" i="2" s="1"/>
  <c r="AI1596" i="2"/>
  <c r="AJ1596" i="2" s="1"/>
  <c r="AK1596" i="2" s="1"/>
  <c r="AL1596" i="2" s="1"/>
  <c r="L1576" i="2"/>
  <c r="M1576" i="2" s="1"/>
  <c r="O1576" i="2" s="1"/>
  <c r="AI1576" i="2"/>
  <c r="AJ1576" i="2" s="1"/>
  <c r="AK1576" i="2" s="1"/>
  <c r="AL1576" i="2" s="1"/>
  <c r="L1556" i="2"/>
  <c r="M1556" i="2" s="1"/>
  <c r="O1556" i="2" s="1"/>
  <c r="AI1556" i="2"/>
  <c r="AJ1556" i="2" s="1"/>
  <c r="AK1556" i="2" s="1"/>
  <c r="AL1556" i="2" s="1"/>
  <c r="L1536" i="2"/>
  <c r="M1536" i="2" s="1"/>
  <c r="O1536" i="2" s="1"/>
  <c r="AI1536" i="2"/>
  <c r="AJ1536" i="2" s="1"/>
  <c r="AK1536" i="2" s="1"/>
  <c r="AL1536" i="2" s="1"/>
  <c r="L1516" i="2"/>
  <c r="M1516" i="2" s="1"/>
  <c r="O1516" i="2" s="1"/>
  <c r="AI1516" i="2"/>
  <c r="AJ1516" i="2" s="1"/>
  <c r="AK1516" i="2" s="1"/>
  <c r="AL1516" i="2" s="1"/>
  <c r="L1496" i="2"/>
  <c r="M1496" i="2" s="1"/>
  <c r="O1496" i="2" s="1"/>
  <c r="AI1496" i="2"/>
  <c r="AJ1496" i="2" s="1"/>
  <c r="AK1496" i="2" s="1"/>
  <c r="AL1496" i="2" s="1"/>
  <c r="L1476" i="2"/>
  <c r="M1476" i="2" s="1"/>
  <c r="O1476" i="2" s="1"/>
  <c r="AI1476" i="2"/>
  <c r="AJ1476" i="2" s="1"/>
  <c r="AK1476" i="2" s="1"/>
  <c r="AL1476" i="2" s="1"/>
  <c r="L1456" i="2"/>
  <c r="M1456" i="2" s="1"/>
  <c r="O1456" i="2" s="1"/>
  <c r="AI1456" i="2"/>
  <c r="AJ1456" i="2" s="1"/>
  <c r="AK1456" i="2" s="1"/>
  <c r="AL1456" i="2" s="1"/>
  <c r="L1436" i="2"/>
  <c r="M1436" i="2" s="1"/>
  <c r="O1436" i="2" s="1"/>
  <c r="AI1436" i="2"/>
  <c r="AJ1436" i="2" s="1"/>
  <c r="AK1436" i="2" s="1"/>
  <c r="AL1436" i="2" s="1"/>
  <c r="L1416" i="2"/>
  <c r="M1416" i="2" s="1"/>
  <c r="O1416" i="2" s="1"/>
  <c r="AI1416" i="2"/>
  <c r="AJ1416" i="2" s="1"/>
  <c r="AK1416" i="2" s="1"/>
  <c r="AL1416" i="2" s="1"/>
  <c r="L1396" i="2"/>
  <c r="M1396" i="2" s="1"/>
  <c r="O1396" i="2" s="1"/>
  <c r="AI1396" i="2"/>
  <c r="AJ1396" i="2" s="1"/>
  <c r="AK1396" i="2" s="1"/>
  <c r="AL1396" i="2" s="1"/>
  <c r="L1376" i="2"/>
  <c r="M1376" i="2" s="1"/>
  <c r="O1376" i="2" s="1"/>
  <c r="AI1376" i="2"/>
  <c r="AJ1376" i="2" s="1"/>
  <c r="AK1376" i="2" s="1"/>
  <c r="AL1376" i="2" s="1"/>
  <c r="L1356" i="2"/>
  <c r="M1356" i="2" s="1"/>
  <c r="O1356" i="2" s="1"/>
  <c r="AI1356" i="2"/>
  <c r="AJ1356" i="2" s="1"/>
  <c r="AK1356" i="2" s="1"/>
  <c r="AL1356" i="2" s="1"/>
  <c r="L1336" i="2"/>
  <c r="M1336" i="2" s="1"/>
  <c r="O1336" i="2" s="1"/>
  <c r="AI1336" i="2"/>
  <c r="AJ1336" i="2" s="1"/>
  <c r="AK1336" i="2" s="1"/>
  <c r="AL1336" i="2" s="1"/>
  <c r="L1316" i="2"/>
  <c r="M1316" i="2" s="1"/>
  <c r="O1316" i="2" s="1"/>
  <c r="AI1316" i="2"/>
  <c r="AJ1316" i="2" s="1"/>
  <c r="AK1316" i="2" s="1"/>
  <c r="AL1316" i="2" s="1"/>
  <c r="L1296" i="2"/>
  <c r="M1296" i="2" s="1"/>
  <c r="O1296" i="2" s="1"/>
  <c r="AI1296" i="2"/>
  <c r="AJ1296" i="2" s="1"/>
  <c r="AK1296" i="2" s="1"/>
  <c r="AL1296" i="2" s="1"/>
  <c r="L1276" i="2"/>
  <c r="M1276" i="2" s="1"/>
  <c r="O1276" i="2" s="1"/>
  <c r="AI1276" i="2"/>
  <c r="AJ1276" i="2" s="1"/>
  <c r="AK1276" i="2" s="1"/>
  <c r="AL1276" i="2" s="1"/>
  <c r="L1256" i="2"/>
  <c r="M1256" i="2" s="1"/>
  <c r="O1256" i="2" s="1"/>
  <c r="AI1256" i="2"/>
  <c r="AJ1256" i="2" s="1"/>
  <c r="AK1256" i="2" s="1"/>
  <c r="AL1256" i="2" s="1"/>
  <c r="L1236" i="2"/>
  <c r="M1236" i="2" s="1"/>
  <c r="O1236" i="2" s="1"/>
  <c r="AI1236" i="2"/>
  <c r="AJ1236" i="2" s="1"/>
  <c r="AK1236" i="2" s="1"/>
  <c r="AL1236" i="2" s="1"/>
  <c r="L1216" i="2"/>
  <c r="M1216" i="2" s="1"/>
  <c r="O1216" i="2" s="1"/>
  <c r="AI1216" i="2"/>
  <c r="AJ1216" i="2" s="1"/>
  <c r="AK1216" i="2" s="1"/>
  <c r="AL1216" i="2" s="1"/>
  <c r="L1196" i="2"/>
  <c r="M1196" i="2" s="1"/>
  <c r="O1196" i="2" s="1"/>
  <c r="AI1196" i="2"/>
  <c r="AJ1196" i="2" s="1"/>
  <c r="AK1196" i="2" s="1"/>
  <c r="AL1196" i="2" s="1"/>
  <c r="L1176" i="2"/>
  <c r="M1176" i="2" s="1"/>
  <c r="AI1176" i="2"/>
  <c r="AJ1176" i="2" s="1"/>
  <c r="AK1176" i="2" s="1"/>
  <c r="AL1176" i="2" s="1"/>
  <c r="L1156" i="2"/>
  <c r="M1156" i="2" s="1"/>
  <c r="O1156" i="2" s="1"/>
  <c r="AI1156" i="2"/>
  <c r="AJ1156" i="2" s="1"/>
  <c r="AK1156" i="2" s="1"/>
  <c r="AL1156" i="2" s="1"/>
  <c r="L1136" i="2"/>
  <c r="M1136" i="2" s="1"/>
  <c r="O1136" i="2" s="1"/>
  <c r="AI1136" i="2"/>
  <c r="AJ1136" i="2" s="1"/>
  <c r="AK1136" i="2" s="1"/>
  <c r="AL1136" i="2" s="1"/>
  <c r="L1116" i="2"/>
  <c r="M1116" i="2" s="1"/>
  <c r="O1116" i="2" s="1"/>
  <c r="AI1116" i="2"/>
  <c r="AJ1116" i="2" s="1"/>
  <c r="AK1116" i="2" s="1"/>
  <c r="AL1116" i="2" s="1"/>
  <c r="L1096" i="2"/>
  <c r="M1096" i="2" s="1"/>
  <c r="O1096" i="2" s="1"/>
  <c r="AI1096" i="2"/>
  <c r="AJ1096" i="2" s="1"/>
  <c r="AK1096" i="2" s="1"/>
  <c r="AL1096" i="2" s="1"/>
  <c r="L1076" i="2"/>
  <c r="M1076" i="2" s="1"/>
  <c r="O1076" i="2" s="1"/>
  <c r="AI1076" i="2"/>
  <c r="AJ1076" i="2" s="1"/>
  <c r="AK1076" i="2" s="1"/>
  <c r="AL1076" i="2" s="1"/>
  <c r="L1056" i="2"/>
  <c r="M1056" i="2" s="1"/>
  <c r="O1056" i="2" s="1"/>
  <c r="AI1056" i="2"/>
  <c r="AJ1056" i="2" s="1"/>
  <c r="AK1056" i="2" s="1"/>
  <c r="AL1056" i="2" s="1"/>
  <c r="L1036" i="2"/>
  <c r="M1036" i="2" s="1"/>
  <c r="O1036" i="2" s="1"/>
  <c r="AI1036" i="2"/>
  <c r="AJ1036" i="2" s="1"/>
  <c r="AK1036" i="2" s="1"/>
  <c r="AL1036" i="2" s="1"/>
  <c r="L1016" i="2"/>
  <c r="M1016" i="2" s="1"/>
  <c r="O1016" i="2" s="1"/>
  <c r="AI1016" i="2"/>
  <c r="AJ1016" i="2" s="1"/>
  <c r="AK1016" i="2" s="1"/>
  <c r="AL1016" i="2" s="1"/>
  <c r="L996" i="2"/>
  <c r="M996" i="2" s="1"/>
  <c r="O996" i="2" s="1"/>
  <c r="AI996" i="2"/>
  <c r="AJ996" i="2" s="1"/>
  <c r="AK996" i="2" s="1"/>
  <c r="AL996" i="2" s="1"/>
  <c r="L976" i="2"/>
  <c r="M976" i="2" s="1"/>
  <c r="O976" i="2" s="1"/>
  <c r="AI976" i="2"/>
  <c r="AJ976" i="2" s="1"/>
  <c r="AK976" i="2" s="1"/>
  <c r="AL976" i="2" s="1"/>
  <c r="L956" i="2"/>
  <c r="M956" i="2" s="1"/>
  <c r="O956" i="2" s="1"/>
  <c r="AI956" i="2"/>
  <c r="AJ956" i="2" s="1"/>
  <c r="AK956" i="2" s="1"/>
  <c r="AL956" i="2" s="1"/>
  <c r="L936" i="2"/>
  <c r="M936" i="2" s="1"/>
  <c r="O936" i="2" s="1"/>
  <c r="AI936" i="2"/>
  <c r="AJ936" i="2" s="1"/>
  <c r="AK936" i="2" s="1"/>
  <c r="AL936" i="2" s="1"/>
  <c r="L916" i="2"/>
  <c r="M916" i="2" s="1"/>
  <c r="O916" i="2" s="1"/>
  <c r="AI916" i="2"/>
  <c r="AJ916" i="2" s="1"/>
  <c r="AK916" i="2" s="1"/>
  <c r="AL916" i="2" s="1"/>
  <c r="L896" i="2"/>
  <c r="M896" i="2" s="1"/>
  <c r="AI896" i="2"/>
  <c r="AJ896" i="2" s="1"/>
  <c r="AK896" i="2" s="1"/>
  <c r="AL896" i="2" s="1"/>
  <c r="L876" i="2"/>
  <c r="M876" i="2" s="1"/>
  <c r="O876" i="2" s="1"/>
  <c r="AI876" i="2"/>
  <c r="AJ876" i="2" s="1"/>
  <c r="AK876" i="2" s="1"/>
  <c r="AL876" i="2" s="1"/>
  <c r="L856" i="2"/>
  <c r="M856" i="2" s="1"/>
  <c r="O856" i="2" s="1"/>
  <c r="AI856" i="2"/>
  <c r="AJ856" i="2" s="1"/>
  <c r="AK856" i="2" s="1"/>
  <c r="AL856" i="2" s="1"/>
  <c r="L836" i="2"/>
  <c r="M836" i="2" s="1"/>
  <c r="O836" i="2" s="1"/>
  <c r="AI836" i="2"/>
  <c r="AJ836" i="2" s="1"/>
  <c r="AK836" i="2" s="1"/>
  <c r="AL836" i="2" s="1"/>
  <c r="L816" i="2"/>
  <c r="M816" i="2" s="1"/>
  <c r="O816" i="2" s="1"/>
  <c r="AI816" i="2"/>
  <c r="AJ816" i="2" s="1"/>
  <c r="AK816" i="2" s="1"/>
  <c r="AL816" i="2" s="1"/>
  <c r="L796" i="2"/>
  <c r="M796" i="2" s="1"/>
  <c r="AI796" i="2"/>
  <c r="AJ796" i="2" s="1"/>
  <c r="AK796" i="2" s="1"/>
  <c r="AL796" i="2" s="1"/>
  <c r="L776" i="2"/>
  <c r="M776" i="2" s="1"/>
  <c r="O776" i="2" s="1"/>
  <c r="AI776" i="2"/>
  <c r="AJ776" i="2" s="1"/>
  <c r="AK776" i="2" s="1"/>
  <c r="AL776" i="2" s="1"/>
  <c r="L756" i="2"/>
  <c r="M756" i="2" s="1"/>
  <c r="O756" i="2" s="1"/>
  <c r="AI756" i="2"/>
  <c r="AJ756" i="2" s="1"/>
  <c r="AK756" i="2" s="1"/>
  <c r="AL756" i="2" s="1"/>
  <c r="L736" i="2"/>
  <c r="M736" i="2" s="1"/>
  <c r="O736" i="2" s="1"/>
  <c r="AI736" i="2"/>
  <c r="AJ736" i="2" s="1"/>
  <c r="AK736" i="2" s="1"/>
  <c r="AL736" i="2" s="1"/>
  <c r="L716" i="2"/>
  <c r="M716" i="2" s="1"/>
  <c r="O716" i="2" s="1"/>
  <c r="AI716" i="2"/>
  <c r="AJ716" i="2" s="1"/>
  <c r="AK716" i="2" s="1"/>
  <c r="AL716" i="2" s="1"/>
  <c r="L696" i="2"/>
  <c r="M696" i="2" s="1"/>
  <c r="O696" i="2" s="1"/>
  <c r="AI696" i="2"/>
  <c r="AJ696" i="2" s="1"/>
  <c r="AK696" i="2" s="1"/>
  <c r="AL696" i="2" s="1"/>
  <c r="L676" i="2"/>
  <c r="M676" i="2" s="1"/>
  <c r="O676" i="2" s="1"/>
  <c r="AI676" i="2"/>
  <c r="AJ676" i="2" s="1"/>
  <c r="AK676" i="2" s="1"/>
  <c r="AL676" i="2" s="1"/>
  <c r="L656" i="2"/>
  <c r="M656" i="2" s="1"/>
  <c r="O656" i="2" s="1"/>
  <c r="AI656" i="2"/>
  <c r="AJ656" i="2" s="1"/>
  <c r="AK656" i="2" s="1"/>
  <c r="AL656" i="2" s="1"/>
  <c r="L636" i="2"/>
  <c r="M636" i="2" s="1"/>
  <c r="O636" i="2" s="1"/>
  <c r="AI636" i="2"/>
  <c r="AJ636" i="2" s="1"/>
  <c r="AK636" i="2" s="1"/>
  <c r="AL636" i="2" s="1"/>
  <c r="L616" i="2"/>
  <c r="M616" i="2" s="1"/>
  <c r="O616" i="2" s="1"/>
  <c r="AI616" i="2"/>
  <c r="AJ616" i="2" s="1"/>
  <c r="AK616" i="2" s="1"/>
  <c r="AL616" i="2" s="1"/>
  <c r="L596" i="2"/>
  <c r="M596" i="2" s="1"/>
  <c r="O596" i="2" s="1"/>
  <c r="AI596" i="2"/>
  <c r="AJ596" i="2" s="1"/>
  <c r="AK596" i="2" s="1"/>
  <c r="AL596" i="2" s="1"/>
  <c r="L576" i="2"/>
  <c r="M576" i="2" s="1"/>
  <c r="O576" i="2" s="1"/>
  <c r="AI576" i="2"/>
  <c r="AJ576" i="2" s="1"/>
  <c r="AK576" i="2" s="1"/>
  <c r="AL576" i="2" s="1"/>
  <c r="L556" i="2"/>
  <c r="M556" i="2" s="1"/>
  <c r="O556" i="2" s="1"/>
  <c r="AI556" i="2"/>
  <c r="AJ556" i="2" s="1"/>
  <c r="AK556" i="2" s="1"/>
  <c r="AL556" i="2" s="1"/>
  <c r="L536" i="2"/>
  <c r="M536" i="2" s="1"/>
  <c r="AI536" i="2"/>
  <c r="AJ536" i="2" s="1"/>
  <c r="AK536" i="2" s="1"/>
  <c r="AL536" i="2" s="1"/>
  <c r="L516" i="2"/>
  <c r="M516" i="2" s="1"/>
  <c r="O516" i="2" s="1"/>
  <c r="AI516" i="2"/>
  <c r="AJ516" i="2" s="1"/>
  <c r="AK516" i="2" s="1"/>
  <c r="AL516" i="2" s="1"/>
  <c r="L496" i="2"/>
  <c r="M496" i="2" s="1"/>
  <c r="O496" i="2" s="1"/>
  <c r="AI496" i="2"/>
  <c r="AJ496" i="2" s="1"/>
  <c r="AK496" i="2" s="1"/>
  <c r="AL496" i="2" s="1"/>
  <c r="L476" i="2"/>
  <c r="M476" i="2" s="1"/>
  <c r="O476" i="2" s="1"/>
  <c r="AI476" i="2"/>
  <c r="AJ476" i="2" s="1"/>
  <c r="AK476" i="2" s="1"/>
  <c r="AL476" i="2" s="1"/>
  <c r="L456" i="2"/>
  <c r="M456" i="2" s="1"/>
  <c r="O456" i="2" s="1"/>
  <c r="AI456" i="2"/>
  <c r="AJ456" i="2" s="1"/>
  <c r="AK456" i="2" s="1"/>
  <c r="AL456" i="2" s="1"/>
  <c r="L436" i="2"/>
  <c r="M436" i="2" s="1"/>
  <c r="O436" i="2" s="1"/>
  <c r="AI436" i="2"/>
  <c r="AJ436" i="2" s="1"/>
  <c r="AK436" i="2" s="1"/>
  <c r="AL436" i="2" s="1"/>
  <c r="L416" i="2"/>
  <c r="M416" i="2" s="1"/>
  <c r="O416" i="2" s="1"/>
  <c r="AI416" i="2"/>
  <c r="AJ416" i="2" s="1"/>
  <c r="AK416" i="2" s="1"/>
  <c r="AL416" i="2" s="1"/>
  <c r="L396" i="2"/>
  <c r="M396" i="2" s="1"/>
  <c r="O396" i="2" s="1"/>
  <c r="AI396" i="2"/>
  <c r="AJ396" i="2" s="1"/>
  <c r="AK396" i="2" s="1"/>
  <c r="AL396" i="2" s="1"/>
  <c r="L376" i="2"/>
  <c r="M376" i="2" s="1"/>
  <c r="O376" i="2" s="1"/>
  <c r="AI376" i="2"/>
  <c r="AJ376" i="2" s="1"/>
  <c r="AK376" i="2" s="1"/>
  <c r="AL376" i="2" s="1"/>
  <c r="L356" i="2"/>
  <c r="M356" i="2" s="1"/>
  <c r="AI356" i="2"/>
  <c r="AJ356" i="2" s="1"/>
  <c r="AK356" i="2" s="1"/>
  <c r="AL356" i="2" s="1"/>
  <c r="L336" i="2"/>
  <c r="M336" i="2" s="1"/>
  <c r="AI336" i="2"/>
  <c r="AJ336" i="2" s="1"/>
  <c r="AK336" i="2" s="1"/>
  <c r="AL336" i="2" s="1"/>
  <c r="L316" i="2"/>
  <c r="M316" i="2" s="1"/>
  <c r="O316" i="2" s="1"/>
  <c r="AI316" i="2"/>
  <c r="AJ316" i="2" s="1"/>
  <c r="AK316" i="2" s="1"/>
  <c r="AL316" i="2" s="1"/>
  <c r="L296" i="2"/>
  <c r="M296" i="2" s="1"/>
  <c r="O296" i="2" s="1"/>
  <c r="AI296" i="2"/>
  <c r="AJ296" i="2" s="1"/>
  <c r="AK296" i="2" s="1"/>
  <c r="AL296" i="2" s="1"/>
  <c r="L276" i="2"/>
  <c r="M276" i="2" s="1"/>
  <c r="O276" i="2" s="1"/>
  <c r="AI276" i="2"/>
  <c r="AJ276" i="2" s="1"/>
  <c r="AK276" i="2" s="1"/>
  <c r="AL276" i="2" s="1"/>
  <c r="L256" i="2"/>
  <c r="M256" i="2" s="1"/>
  <c r="O256" i="2" s="1"/>
  <c r="AI256" i="2"/>
  <c r="AJ256" i="2" s="1"/>
  <c r="AK256" i="2" s="1"/>
  <c r="AL256" i="2" s="1"/>
  <c r="L236" i="2"/>
  <c r="M236" i="2" s="1"/>
  <c r="O236" i="2" s="1"/>
  <c r="AI236" i="2"/>
  <c r="AJ236" i="2" s="1"/>
  <c r="AK236" i="2" s="1"/>
  <c r="AL236" i="2" s="1"/>
  <c r="L216" i="2"/>
  <c r="M216" i="2" s="1"/>
  <c r="O216" i="2" s="1"/>
  <c r="AI216" i="2"/>
  <c r="AJ216" i="2" s="1"/>
  <c r="AK216" i="2" s="1"/>
  <c r="AL216" i="2" s="1"/>
  <c r="L196" i="2"/>
  <c r="M196" i="2" s="1"/>
  <c r="O196" i="2" s="1"/>
  <c r="AI196" i="2"/>
  <c r="AJ196" i="2" s="1"/>
  <c r="AK196" i="2" s="1"/>
  <c r="AL196" i="2" s="1"/>
  <c r="L176" i="2"/>
  <c r="M176" i="2" s="1"/>
  <c r="O176" i="2" s="1"/>
  <c r="AI176" i="2"/>
  <c r="AJ176" i="2" s="1"/>
  <c r="AK176" i="2" s="1"/>
  <c r="AL176" i="2" s="1"/>
  <c r="L156" i="2"/>
  <c r="M156" i="2" s="1"/>
  <c r="AI156" i="2"/>
  <c r="AJ156" i="2" s="1"/>
  <c r="AK156" i="2" s="1"/>
  <c r="AL156" i="2" s="1"/>
  <c r="L136" i="2"/>
  <c r="M136" i="2" s="1"/>
  <c r="O136" i="2" s="1"/>
  <c r="AI136" i="2"/>
  <c r="AJ136" i="2" s="1"/>
  <c r="AK136" i="2" s="1"/>
  <c r="AL136" i="2" s="1"/>
  <c r="L116" i="2"/>
  <c r="M116" i="2" s="1"/>
  <c r="O116" i="2" s="1"/>
  <c r="AI116" i="2"/>
  <c r="AJ116" i="2" s="1"/>
  <c r="AK116" i="2" s="1"/>
  <c r="AL116" i="2" s="1"/>
  <c r="L96" i="2"/>
  <c r="M96" i="2" s="1"/>
  <c r="O96" i="2" s="1"/>
  <c r="AI96" i="2"/>
  <c r="AJ96" i="2" s="1"/>
  <c r="AK96" i="2" s="1"/>
  <c r="AL96" i="2" s="1"/>
  <c r="L76" i="2"/>
  <c r="M76" i="2" s="1"/>
  <c r="O76" i="2" s="1"/>
  <c r="AI76" i="2"/>
  <c r="AJ76" i="2" s="1"/>
  <c r="AK76" i="2" s="1"/>
  <c r="AL76" i="2" s="1"/>
  <c r="L56" i="2"/>
  <c r="M56" i="2" s="1"/>
  <c r="O56" i="2" s="1"/>
  <c r="AI56" i="2"/>
  <c r="AJ56" i="2" s="1"/>
  <c r="AK56" i="2" s="1"/>
  <c r="AL56" i="2" s="1"/>
  <c r="L36" i="2"/>
  <c r="M36" i="2" s="1"/>
  <c r="O36" i="2" s="1"/>
  <c r="AI36" i="2"/>
  <c r="AJ36" i="2" s="1"/>
  <c r="AK36" i="2" s="1"/>
  <c r="AL36" i="2" s="1"/>
  <c r="M1280" i="2"/>
  <c r="O1280" i="2" s="1"/>
  <c r="M1300" i="2"/>
  <c r="O1300" i="2" s="1"/>
  <c r="M1310" i="2"/>
  <c r="O1310" i="2" s="1"/>
  <c r="M1330" i="2"/>
  <c r="O1330" i="2" s="1"/>
  <c r="M1340" i="2"/>
  <c r="O1340" i="2" s="1"/>
  <c r="M1360" i="2"/>
  <c r="O1360" i="2" s="1"/>
  <c r="M1370" i="2"/>
  <c r="O1370" i="2" s="1"/>
  <c r="M1380" i="2"/>
  <c r="O1380" i="2" s="1"/>
  <c r="M1390" i="2"/>
  <c r="O1390" i="2" s="1"/>
  <c r="M1480" i="2"/>
  <c r="O1480" i="2" s="1"/>
  <c r="M1500" i="2"/>
  <c r="O1500" i="2" s="1"/>
  <c r="M1530" i="2"/>
  <c r="O1530" i="2" s="1"/>
  <c r="M1570" i="2"/>
  <c r="O1570" i="2" s="1"/>
  <c r="M1610" i="2"/>
  <c r="O1610" i="2" s="1"/>
  <c r="M1620" i="2"/>
  <c r="O1620" i="2" s="1"/>
  <c r="M1630" i="2"/>
  <c r="O1630" i="2" s="1"/>
  <c r="M1650" i="2"/>
  <c r="M1720" i="2"/>
  <c r="O1720" i="2" s="1"/>
  <c r="M1740" i="2"/>
  <c r="O1740" i="2" s="1"/>
  <c r="M1760" i="2"/>
  <c r="O1760" i="2" s="1"/>
  <c r="M1790" i="2"/>
  <c r="O1790" i="2" s="1"/>
  <c r="M1800" i="2"/>
  <c r="O1800" i="2" s="1"/>
  <c r="L16" i="2"/>
  <c r="M16" i="2" s="1"/>
  <c r="O16" i="2" s="1"/>
  <c r="AI16" i="2"/>
  <c r="AJ16" i="2" s="1"/>
  <c r="AK16" i="2" s="1"/>
  <c r="AL16" i="2" s="1"/>
  <c r="L1795" i="2"/>
  <c r="M1795" i="2" s="1"/>
  <c r="O1795" i="2" s="1"/>
  <c r="AI1795" i="2"/>
  <c r="AJ1795" i="2" s="1"/>
  <c r="AK1795" i="2" s="1"/>
  <c r="AL1795" i="2" s="1"/>
  <c r="L1775" i="2"/>
  <c r="AI1775" i="2"/>
  <c r="AJ1775" i="2" s="1"/>
  <c r="AK1775" i="2" s="1"/>
  <c r="AL1775" i="2" s="1"/>
  <c r="L1755" i="2"/>
  <c r="AI1755" i="2"/>
  <c r="AJ1755" i="2" s="1"/>
  <c r="AK1755" i="2" s="1"/>
  <c r="AL1755" i="2" s="1"/>
  <c r="L1735" i="2"/>
  <c r="M1735" i="2" s="1"/>
  <c r="O1735" i="2" s="1"/>
  <c r="AI1735" i="2"/>
  <c r="AJ1735" i="2" s="1"/>
  <c r="AK1735" i="2" s="1"/>
  <c r="AL1735" i="2" s="1"/>
  <c r="L1715" i="2"/>
  <c r="M1715" i="2" s="1"/>
  <c r="O1715" i="2" s="1"/>
  <c r="AI1715" i="2"/>
  <c r="AJ1715" i="2" s="1"/>
  <c r="AK1715" i="2" s="1"/>
  <c r="AL1715" i="2" s="1"/>
  <c r="L1695" i="2"/>
  <c r="M1695" i="2" s="1"/>
  <c r="O1695" i="2" s="1"/>
  <c r="AI1695" i="2"/>
  <c r="AJ1695" i="2" s="1"/>
  <c r="AK1695" i="2" s="1"/>
  <c r="AL1695" i="2" s="1"/>
  <c r="L1675" i="2"/>
  <c r="M1675" i="2" s="1"/>
  <c r="O1675" i="2" s="1"/>
  <c r="AI1675" i="2"/>
  <c r="AJ1675" i="2" s="1"/>
  <c r="AK1675" i="2" s="1"/>
  <c r="AL1675" i="2" s="1"/>
  <c r="L1655" i="2"/>
  <c r="M1655" i="2" s="1"/>
  <c r="O1655" i="2" s="1"/>
  <c r="AI1655" i="2"/>
  <c r="AJ1655" i="2" s="1"/>
  <c r="AK1655" i="2" s="1"/>
  <c r="AL1655" i="2" s="1"/>
  <c r="L1635" i="2"/>
  <c r="M1635" i="2" s="1"/>
  <c r="O1635" i="2" s="1"/>
  <c r="AI1635" i="2"/>
  <c r="AJ1635" i="2" s="1"/>
  <c r="AK1635" i="2" s="1"/>
  <c r="AL1635" i="2" s="1"/>
  <c r="L1615" i="2"/>
  <c r="M1615" i="2" s="1"/>
  <c r="O1615" i="2" s="1"/>
  <c r="AI1615" i="2"/>
  <c r="AJ1615" i="2" s="1"/>
  <c r="AK1615" i="2" s="1"/>
  <c r="AL1615" i="2" s="1"/>
  <c r="L1595" i="2"/>
  <c r="M1595" i="2" s="1"/>
  <c r="O1595" i="2" s="1"/>
  <c r="AI1595" i="2"/>
  <c r="AJ1595" i="2" s="1"/>
  <c r="AK1595" i="2" s="1"/>
  <c r="AL1595" i="2" s="1"/>
  <c r="L1575" i="2"/>
  <c r="AI1575" i="2"/>
  <c r="AJ1575" i="2" s="1"/>
  <c r="AK1575" i="2" s="1"/>
  <c r="AL1575" i="2" s="1"/>
  <c r="L1555" i="2"/>
  <c r="M1555" i="2" s="1"/>
  <c r="O1555" i="2" s="1"/>
  <c r="AI1555" i="2"/>
  <c r="AJ1555" i="2" s="1"/>
  <c r="AK1555" i="2" s="1"/>
  <c r="AL1555" i="2" s="1"/>
  <c r="L1535" i="2"/>
  <c r="M1535" i="2" s="1"/>
  <c r="O1535" i="2" s="1"/>
  <c r="AI1535" i="2"/>
  <c r="AJ1535" i="2" s="1"/>
  <c r="AK1535" i="2" s="1"/>
  <c r="AL1535" i="2" s="1"/>
  <c r="L1515" i="2"/>
  <c r="M1515" i="2" s="1"/>
  <c r="O1515" i="2" s="1"/>
  <c r="AI1515" i="2"/>
  <c r="AJ1515" i="2" s="1"/>
  <c r="AK1515" i="2" s="1"/>
  <c r="AL1515" i="2" s="1"/>
  <c r="L1495" i="2"/>
  <c r="M1495" i="2" s="1"/>
  <c r="O1495" i="2" s="1"/>
  <c r="AI1495" i="2"/>
  <c r="AJ1495" i="2" s="1"/>
  <c r="AK1495" i="2" s="1"/>
  <c r="AL1495" i="2" s="1"/>
  <c r="L1475" i="2"/>
  <c r="M1475" i="2" s="1"/>
  <c r="O1475" i="2" s="1"/>
  <c r="AI1475" i="2"/>
  <c r="AJ1475" i="2" s="1"/>
  <c r="AK1475" i="2" s="1"/>
  <c r="AL1475" i="2" s="1"/>
  <c r="L1455" i="2"/>
  <c r="M1455" i="2" s="1"/>
  <c r="O1455" i="2" s="1"/>
  <c r="AI1455" i="2"/>
  <c r="AJ1455" i="2" s="1"/>
  <c r="AK1455" i="2" s="1"/>
  <c r="AL1455" i="2" s="1"/>
  <c r="L1435" i="2"/>
  <c r="M1435" i="2" s="1"/>
  <c r="O1435" i="2" s="1"/>
  <c r="AI1435" i="2"/>
  <c r="AJ1435" i="2" s="1"/>
  <c r="AK1435" i="2" s="1"/>
  <c r="AL1435" i="2" s="1"/>
  <c r="L1415" i="2"/>
  <c r="M1415" i="2" s="1"/>
  <c r="O1415" i="2" s="1"/>
  <c r="AI1415" i="2"/>
  <c r="AJ1415" i="2" s="1"/>
  <c r="AK1415" i="2" s="1"/>
  <c r="AL1415" i="2" s="1"/>
  <c r="L1395" i="2"/>
  <c r="M1395" i="2" s="1"/>
  <c r="O1395" i="2" s="1"/>
  <c r="AI1395" i="2"/>
  <c r="AJ1395" i="2" s="1"/>
  <c r="AK1395" i="2" s="1"/>
  <c r="AL1395" i="2" s="1"/>
  <c r="L1375" i="2"/>
  <c r="M1375" i="2" s="1"/>
  <c r="O1375" i="2" s="1"/>
  <c r="AI1375" i="2"/>
  <c r="AJ1375" i="2" s="1"/>
  <c r="AK1375" i="2" s="1"/>
  <c r="AL1375" i="2" s="1"/>
  <c r="L1355" i="2"/>
  <c r="M1355" i="2" s="1"/>
  <c r="O1355" i="2" s="1"/>
  <c r="AI1355" i="2"/>
  <c r="AJ1355" i="2" s="1"/>
  <c r="AK1355" i="2" s="1"/>
  <c r="AL1355" i="2" s="1"/>
  <c r="L1335" i="2"/>
  <c r="M1335" i="2" s="1"/>
  <c r="O1335" i="2" s="1"/>
  <c r="AI1335" i="2"/>
  <c r="AJ1335" i="2" s="1"/>
  <c r="AK1335" i="2" s="1"/>
  <c r="AL1335" i="2" s="1"/>
  <c r="L1315" i="2"/>
  <c r="M1315" i="2" s="1"/>
  <c r="O1315" i="2" s="1"/>
  <c r="AI1315" i="2"/>
  <c r="AJ1315" i="2" s="1"/>
  <c r="AK1315" i="2" s="1"/>
  <c r="AL1315" i="2" s="1"/>
  <c r="L1295" i="2"/>
  <c r="M1295" i="2" s="1"/>
  <c r="O1295" i="2" s="1"/>
  <c r="AI1295" i="2"/>
  <c r="AJ1295" i="2" s="1"/>
  <c r="AK1295" i="2" s="1"/>
  <c r="AL1295" i="2" s="1"/>
  <c r="L1275" i="2"/>
  <c r="M1275" i="2" s="1"/>
  <c r="O1275" i="2" s="1"/>
  <c r="AI1275" i="2"/>
  <c r="AJ1275" i="2" s="1"/>
  <c r="AK1275" i="2" s="1"/>
  <c r="AL1275" i="2" s="1"/>
  <c r="L1255" i="2"/>
  <c r="M1255" i="2" s="1"/>
  <c r="O1255" i="2" s="1"/>
  <c r="AI1255" i="2"/>
  <c r="AJ1255" i="2" s="1"/>
  <c r="AK1255" i="2" s="1"/>
  <c r="AL1255" i="2" s="1"/>
  <c r="L1235" i="2"/>
  <c r="M1235" i="2" s="1"/>
  <c r="O1235" i="2" s="1"/>
  <c r="AI1235" i="2"/>
  <c r="AJ1235" i="2" s="1"/>
  <c r="AK1235" i="2" s="1"/>
  <c r="AL1235" i="2" s="1"/>
  <c r="L1215" i="2"/>
  <c r="M1215" i="2" s="1"/>
  <c r="O1215" i="2" s="1"/>
  <c r="AI1215" i="2"/>
  <c r="AJ1215" i="2" s="1"/>
  <c r="AK1215" i="2" s="1"/>
  <c r="AL1215" i="2" s="1"/>
  <c r="L1195" i="2"/>
  <c r="M1195" i="2" s="1"/>
  <c r="O1195" i="2" s="1"/>
  <c r="AI1195" i="2"/>
  <c r="AJ1195" i="2" s="1"/>
  <c r="AK1195" i="2" s="1"/>
  <c r="AL1195" i="2" s="1"/>
  <c r="L1175" i="2"/>
  <c r="M1175" i="2" s="1"/>
  <c r="O1175" i="2" s="1"/>
  <c r="AI1175" i="2"/>
  <c r="AJ1175" i="2" s="1"/>
  <c r="AK1175" i="2" s="1"/>
  <c r="AL1175" i="2" s="1"/>
  <c r="L1155" i="2"/>
  <c r="M1155" i="2" s="1"/>
  <c r="O1155" i="2" s="1"/>
  <c r="AI1155" i="2"/>
  <c r="AJ1155" i="2" s="1"/>
  <c r="AK1155" i="2" s="1"/>
  <c r="AL1155" i="2" s="1"/>
  <c r="L1135" i="2"/>
  <c r="M1135" i="2" s="1"/>
  <c r="O1135" i="2" s="1"/>
  <c r="AI1135" i="2"/>
  <c r="AJ1135" i="2" s="1"/>
  <c r="AK1135" i="2" s="1"/>
  <c r="AL1135" i="2" s="1"/>
  <c r="L1115" i="2"/>
  <c r="M1115" i="2" s="1"/>
  <c r="O1115" i="2" s="1"/>
  <c r="AI1115" i="2"/>
  <c r="AJ1115" i="2" s="1"/>
  <c r="AK1115" i="2" s="1"/>
  <c r="AL1115" i="2" s="1"/>
  <c r="L1095" i="2"/>
  <c r="M1095" i="2" s="1"/>
  <c r="O1095" i="2" s="1"/>
  <c r="AI1095" i="2"/>
  <c r="AJ1095" i="2" s="1"/>
  <c r="AK1095" i="2" s="1"/>
  <c r="AL1095" i="2" s="1"/>
  <c r="L1075" i="2"/>
  <c r="M1075" i="2" s="1"/>
  <c r="O1075" i="2" s="1"/>
  <c r="AI1075" i="2"/>
  <c r="AJ1075" i="2" s="1"/>
  <c r="AK1075" i="2" s="1"/>
  <c r="AL1075" i="2" s="1"/>
  <c r="L1055" i="2"/>
  <c r="M1055" i="2" s="1"/>
  <c r="O1055" i="2" s="1"/>
  <c r="AI1055" i="2"/>
  <c r="AJ1055" i="2" s="1"/>
  <c r="AK1055" i="2" s="1"/>
  <c r="AL1055" i="2" s="1"/>
  <c r="L1035" i="2"/>
  <c r="M1035" i="2" s="1"/>
  <c r="O1035" i="2" s="1"/>
  <c r="AI1035" i="2"/>
  <c r="AJ1035" i="2" s="1"/>
  <c r="AK1035" i="2" s="1"/>
  <c r="AL1035" i="2" s="1"/>
  <c r="L1015" i="2"/>
  <c r="M1015" i="2" s="1"/>
  <c r="O1015" i="2" s="1"/>
  <c r="AI1015" i="2"/>
  <c r="AJ1015" i="2" s="1"/>
  <c r="AK1015" i="2" s="1"/>
  <c r="AL1015" i="2" s="1"/>
  <c r="L995" i="2"/>
  <c r="M995" i="2" s="1"/>
  <c r="O995" i="2" s="1"/>
  <c r="AI995" i="2"/>
  <c r="AJ995" i="2" s="1"/>
  <c r="AK995" i="2" s="1"/>
  <c r="AL995" i="2" s="1"/>
  <c r="L975" i="2"/>
  <c r="M975" i="2" s="1"/>
  <c r="AI975" i="2"/>
  <c r="AJ975" i="2" s="1"/>
  <c r="AK975" i="2" s="1"/>
  <c r="AL975" i="2" s="1"/>
  <c r="L955" i="2"/>
  <c r="M955" i="2" s="1"/>
  <c r="AI955" i="2"/>
  <c r="AJ955" i="2" s="1"/>
  <c r="AK955" i="2" s="1"/>
  <c r="AL955" i="2" s="1"/>
  <c r="L935" i="2"/>
  <c r="M935" i="2" s="1"/>
  <c r="O935" i="2" s="1"/>
  <c r="AI935" i="2"/>
  <c r="AJ935" i="2" s="1"/>
  <c r="AK935" i="2" s="1"/>
  <c r="AL935" i="2" s="1"/>
  <c r="L915" i="2"/>
  <c r="M915" i="2" s="1"/>
  <c r="O915" i="2" s="1"/>
  <c r="AI915" i="2"/>
  <c r="AJ915" i="2" s="1"/>
  <c r="AK915" i="2" s="1"/>
  <c r="AL915" i="2" s="1"/>
  <c r="L895" i="2"/>
  <c r="M895" i="2" s="1"/>
  <c r="O895" i="2" s="1"/>
  <c r="AI895" i="2"/>
  <c r="AJ895" i="2" s="1"/>
  <c r="AK895" i="2" s="1"/>
  <c r="AL895" i="2" s="1"/>
  <c r="L875" i="2"/>
  <c r="M875" i="2" s="1"/>
  <c r="O875" i="2" s="1"/>
  <c r="AI875" i="2"/>
  <c r="AJ875" i="2" s="1"/>
  <c r="AK875" i="2" s="1"/>
  <c r="AL875" i="2" s="1"/>
  <c r="L855" i="2"/>
  <c r="M855" i="2" s="1"/>
  <c r="O855" i="2" s="1"/>
  <c r="AI855" i="2"/>
  <c r="AJ855" i="2" s="1"/>
  <c r="AK855" i="2" s="1"/>
  <c r="AL855" i="2" s="1"/>
  <c r="L835" i="2"/>
  <c r="M835" i="2" s="1"/>
  <c r="O835" i="2" s="1"/>
  <c r="AI835" i="2"/>
  <c r="AJ835" i="2" s="1"/>
  <c r="AK835" i="2" s="1"/>
  <c r="AL835" i="2" s="1"/>
  <c r="L815" i="2"/>
  <c r="M815" i="2" s="1"/>
  <c r="AI815" i="2"/>
  <c r="AJ815" i="2" s="1"/>
  <c r="AK815" i="2" s="1"/>
  <c r="AL815" i="2" s="1"/>
  <c r="L795" i="2"/>
  <c r="M795" i="2" s="1"/>
  <c r="O795" i="2" s="1"/>
  <c r="AI795" i="2"/>
  <c r="AJ795" i="2" s="1"/>
  <c r="AK795" i="2" s="1"/>
  <c r="AL795" i="2" s="1"/>
  <c r="L775" i="2"/>
  <c r="M775" i="2" s="1"/>
  <c r="O775" i="2" s="1"/>
  <c r="AI775" i="2"/>
  <c r="AJ775" i="2" s="1"/>
  <c r="AK775" i="2" s="1"/>
  <c r="AL775" i="2" s="1"/>
  <c r="L755" i="2"/>
  <c r="M755" i="2" s="1"/>
  <c r="AI755" i="2"/>
  <c r="AJ755" i="2" s="1"/>
  <c r="AK755" i="2" s="1"/>
  <c r="AL755" i="2" s="1"/>
  <c r="L735" i="2"/>
  <c r="M735" i="2" s="1"/>
  <c r="O735" i="2" s="1"/>
  <c r="AI735" i="2"/>
  <c r="AJ735" i="2" s="1"/>
  <c r="AK735" i="2" s="1"/>
  <c r="AL735" i="2" s="1"/>
  <c r="L715" i="2"/>
  <c r="M715" i="2" s="1"/>
  <c r="O715" i="2" s="1"/>
  <c r="AI715" i="2"/>
  <c r="AJ715" i="2" s="1"/>
  <c r="AK715" i="2" s="1"/>
  <c r="AL715" i="2" s="1"/>
  <c r="L695" i="2"/>
  <c r="M695" i="2" s="1"/>
  <c r="O695" i="2" s="1"/>
  <c r="AI695" i="2"/>
  <c r="AJ695" i="2" s="1"/>
  <c r="AK695" i="2" s="1"/>
  <c r="AL695" i="2" s="1"/>
  <c r="L675" i="2"/>
  <c r="M675" i="2" s="1"/>
  <c r="O675" i="2" s="1"/>
  <c r="AI675" i="2"/>
  <c r="AJ675" i="2" s="1"/>
  <c r="AK675" i="2" s="1"/>
  <c r="AL675" i="2" s="1"/>
  <c r="L655" i="2"/>
  <c r="M655" i="2" s="1"/>
  <c r="O655" i="2" s="1"/>
  <c r="AI655" i="2"/>
  <c r="AJ655" i="2" s="1"/>
  <c r="AK655" i="2" s="1"/>
  <c r="AL655" i="2" s="1"/>
  <c r="L635" i="2"/>
  <c r="M635" i="2" s="1"/>
  <c r="O635" i="2" s="1"/>
  <c r="AI635" i="2"/>
  <c r="AJ635" i="2" s="1"/>
  <c r="AK635" i="2" s="1"/>
  <c r="AL635" i="2" s="1"/>
  <c r="L615" i="2"/>
  <c r="M615" i="2" s="1"/>
  <c r="O615" i="2" s="1"/>
  <c r="AI615" i="2"/>
  <c r="AJ615" i="2" s="1"/>
  <c r="AK615" i="2" s="1"/>
  <c r="AL615" i="2" s="1"/>
  <c r="L595" i="2"/>
  <c r="M595" i="2" s="1"/>
  <c r="O595" i="2" s="1"/>
  <c r="AI595" i="2"/>
  <c r="AJ595" i="2" s="1"/>
  <c r="AK595" i="2" s="1"/>
  <c r="AL595" i="2" s="1"/>
  <c r="L575" i="2"/>
  <c r="M575" i="2" s="1"/>
  <c r="O575" i="2" s="1"/>
  <c r="AI575" i="2"/>
  <c r="AJ575" i="2" s="1"/>
  <c r="AK575" i="2" s="1"/>
  <c r="AL575" i="2" s="1"/>
  <c r="L555" i="2"/>
  <c r="M555" i="2" s="1"/>
  <c r="AI555" i="2"/>
  <c r="AJ555" i="2" s="1"/>
  <c r="AK555" i="2" s="1"/>
  <c r="AL555" i="2" s="1"/>
  <c r="L535" i="2"/>
  <c r="M535" i="2" s="1"/>
  <c r="O535" i="2" s="1"/>
  <c r="AI535" i="2"/>
  <c r="AJ535" i="2" s="1"/>
  <c r="AK535" i="2" s="1"/>
  <c r="AL535" i="2" s="1"/>
  <c r="L515" i="2"/>
  <c r="M515" i="2" s="1"/>
  <c r="AI515" i="2"/>
  <c r="AJ515" i="2" s="1"/>
  <c r="AK515" i="2" s="1"/>
  <c r="AL515" i="2" s="1"/>
  <c r="L495" i="2"/>
  <c r="M495" i="2" s="1"/>
  <c r="O495" i="2" s="1"/>
  <c r="AI495" i="2"/>
  <c r="AJ495" i="2" s="1"/>
  <c r="AK495" i="2" s="1"/>
  <c r="AL495" i="2" s="1"/>
  <c r="L475" i="2"/>
  <c r="M475" i="2" s="1"/>
  <c r="O475" i="2" s="1"/>
  <c r="AI475" i="2"/>
  <c r="AJ475" i="2" s="1"/>
  <c r="AK475" i="2" s="1"/>
  <c r="AL475" i="2" s="1"/>
  <c r="L455" i="2"/>
  <c r="M455" i="2" s="1"/>
  <c r="O455" i="2" s="1"/>
  <c r="AI455" i="2"/>
  <c r="AJ455" i="2" s="1"/>
  <c r="AK455" i="2" s="1"/>
  <c r="AL455" i="2" s="1"/>
  <c r="L435" i="2"/>
  <c r="M435" i="2" s="1"/>
  <c r="O435" i="2" s="1"/>
  <c r="AI435" i="2"/>
  <c r="AJ435" i="2" s="1"/>
  <c r="AK435" i="2" s="1"/>
  <c r="AL435" i="2" s="1"/>
  <c r="L415" i="2"/>
  <c r="M415" i="2" s="1"/>
  <c r="O415" i="2" s="1"/>
  <c r="AI415" i="2"/>
  <c r="AJ415" i="2" s="1"/>
  <c r="AK415" i="2" s="1"/>
  <c r="AL415" i="2" s="1"/>
  <c r="L395" i="2"/>
  <c r="M395" i="2" s="1"/>
  <c r="O395" i="2" s="1"/>
  <c r="AI395" i="2"/>
  <c r="AJ395" i="2" s="1"/>
  <c r="AK395" i="2" s="1"/>
  <c r="AL395" i="2" s="1"/>
  <c r="L375" i="2"/>
  <c r="M375" i="2" s="1"/>
  <c r="O375" i="2" s="1"/>
  <c r="AI375" i="2"/>
  <c r="AJ375" i="2" s="1"/>
  <c r="AK375" i="2" s="1"/>
  <c r="AL375" i="2" s="1"/>
  <c r="L355" i="2"/>
  <c r="M355" i="2" s="1"/>
  <c r="O355" i="2" s="1"/>
  <c r="AI355" i="2"/>
  <c r="AJ355" i="2" s="1"/>
  <c r="AK355" i="2" s="1"/>
  <c r="AL355" i="2" s="1"/>
  <c r="L335" i="2"/>
  <c r="M335" i="2" s="1"/>
  <c r="O335" i="2" s="1"/>
  <c r="AI335" i="2"/>
  <c r="AJ335" i="2" s="1"/>
  <c r="AK335" i="2" s="1"/>
  <c r="AL335" i="2" s="1"/>
  <c r="L315" i="2"/>
  <c r="M315" i="2" s="1"/>
  <c r="AI315" i="2"/>
  <c r="AJ315" i="2" s="1"/>
  <c r="AK315" i="2" s="1"/>
  <c r="AL315" i="2" s="1"/>
  <c r="L295" i="2"/>
  <c r="M295" i="2" s="1"/>
  <c r="O295" i="2" s="1"/>
  <c r="AI295" i="2"/>
  <c r="AJ295" i="2" s="1"/>
  <c r="AK295" i="2" s="1"/>
  <c r="AL295" i="2" s="1"/>
  <c r="L275" i="2"/>
  <c r="M275" i="2" s="1"/>
  <c r="O275" i="2" s="1"/>
  <c r="AI275" i="2"/>
  <c r="AJ275" i="2" s="1"/>
  <c r="AK275" i="2" s="1"/>
  <c r="AL275" i="2" s="1"/>
  <c r="L255" i="2"/>
  <c r="M255" i="2" s="1"/>
  <c r="O255" i="2" s="1"/>
  <c r="AI255" i="2"/>
  <c r="AJ255" i="2" s="1"/>
  <c r="AK255" i="2" s="1"/>
  <c r="AL255" i="2" s="1"/>
  <c r="L235" i="2"/>
  <c r="M235" i="2" s="1"/>
  <c r="O235" i="2" s="1"/>
  <c r="AI235" i="2"/>
  <c r="AJ235" i="2" s="1"/>
  <c r="AK235" i="2" s="1"/>
  <c r="AL235" i="2" s="1"/>
  <c r="L215" i="2"/>
  <c r="M215" i="2" s="1"/>
  <c r="O215" i="2" s="1"/>
  <c r="AI215" i="2"/>
  <c r="AJ215" i="2" s="1"/>
  <c r="AK215" i="2" s="1"/>
  <c r="AL215" i="2" s="1"/>
  <c r="L195" i="2"/>
  <c r="M195" i="2" s="1"/>
  <c r="O195" i="2" s="1"/>
  <c r="AI195" i="2"/>
  <c r="AJ195" i="2" s="1"/>
  <c r="AK195" i="2" s="1"/>
  <c r="AL195" i="2" s="1"/>
  <c r="L175" i="2"/>
  <c r="AI175" i="2"/>
  <c r="AJ175" i="2" s="1"/>
  <c r="AK175" i="2" s="1"/>
  <c r="AL175" i="2" s="1"/>
  <c r="L155" i="2"/>
  <c r="M155" i="2" s="1"/>
  <c r="AI155" i="2"/>
  <c r="AJ155" i="2" s="1"/>
  <c r="AK155" i="2" s="1"/>
  <c r="AL155" i="2" s="1"/>
  <c r="L135" i="2"/>
  <c r="M135" i="2" s="1"/>
  <c r="O135" i="2" s="1"/>
  <c r="AI135" i="2"/>
  <c r="AJ135" i="2" s="1"/>
  <c r="AK135" i="2" s="1"/>
  <c r="AL135" i="2" s="1"/>
  <c r="L115" i="2"/>
  <c r="M115" i="2" s="1"/>
  <c r="O115" i="2" s="1"/>
  <c r="AI115" i="2"/>
  <c r="AJ115" i="2" s="1"/>
  <c r="AK115" i="2" s="1"/>
  <c r="AL115" i="2" s="1"/>
  <c r="L95" i="2"/>
  <c r="M95" i="2" s="1"/>
  <c r="O95" i="2" s="1"/>
  <c r="AI95" i="2"/>
  <c r="AJ95" i="2" s="1"/>
  <c r="AK95" i="2" s="1"/>
  <c r="AL95" i="2" s="1"/>
  <c r="L75" i="2"/>
  <c r="M75" i="2" s="1"/>
  <c r="O75" i="2" s="1"/>
  <c r="AI75" i="2"/>
  <c r="AJ75" i="2" s="1"/>
  <c r="AK75" i="2" s="1"/>
  <c r="AL75" i="2" s="1"/>
  <c r="L55" i="2"/>
  <c r="M55" i="2" s="1"/>
  <c r="O55" i="2" s="1"/>
  <c r="AI55" i="2"/>
  <c r="AJ55" i="2" s="1"/>
  <c r="AK55" i="2" s="1"/>
  <c r="AL55" i="2" s="1"/>
  <c r="L35" i="2"/>
  <c r="M35" i="2" s="1"/>
  <c r="O35" i="2" s="1"/>
  <c r="AI35" i="2"/>
  <c r="AJ35" i="2" s="1"/>
  <c r="AK35" i="2" s="1"/>
  <c r="AL35" i="2" s="1"/>
  <c r="M1681" i="2"/>
  <c r="O1681" i="2" s="1"/>
  <c r="M1701" i="2"/>
  <c r="O1701" i="2" s="1"/>
  <c r="M1781" i="2"/>
  <c r="O1781" i="2" s="1"/>
  <c r="L14" i="2"/>
  <c r="M14" i="2" s="1"/>
  <c r="O14" i="2" s="1"/>
  <c r="AI14" i="2"/>
  <c r="AJ14" i="2" s="1"/>
  <c r="AK14" i="2" s="1"/>
  <c r="AL14" i="2" s="1"/>
  <c r="L1793" i="2"/>
  <c r="M1793" i="2" s="1"/>
  <c r="O1793" i="2" s="1"/>
  <c r="AI1793" i="2"/>
  <c r="AJ1793" i="2" s="1"/>
  <c r="AK1793" i="2" s="1"/>
  <c r="AL1793" i="2" s="1"/>
  <c r="L1773" i="2"/>
  <c r="M1773" i="2" s="1"/>
  <c r="O1773" i="2" s="1"/>
  <c r="AI1773" i="2"/>
  <c r="AJ1773" i="2" s="1"/>
  <c r="AK1773" i="2" s="1"/>
  <c r="AL1773" i="2" s="1"/>
  <c r="L1753" i="2"/>
  <c r="M1753" i="2" s="1"/>
  <c r="O1753" i="2" s="1"/>
  <c r="AI1753" i="2"/>
  <c r="AJ1753" i="2" s="1"/>
  <c r="AK1753" i="2" s="1"/>
  <c r="AL1753" i="2" s="1"/>
  <c r="L1733" i="2"/>
  <c r="M1733" i="2" s="1"/>
  <c r="O1733" i="2" s="1"/>
  <c r="AI1733" i="2"/>
  <c r="AJ1733" i="2" s="1"/>
  <c r="AK1733" i="2" s="1"/>
  <c r="AL1733" i="2" s="1"/>
  <c r="L1713" i="2"/>
  <c r="M1713" i="2" s="1"/>
  <c r="O1713" i="2" s="1"/>
  <c r="AI1713" i="2"/>
  <c r="AJ1713" i="2" s="1"/>
  <c r="AK1713" i="2" s="1"/>
  <c r="AL1713" i="2" s="1"/>
  <c r="L1693" i="2"/>
  <c r="M1693" i="2" s="1"/>
  <c r="O1693" i="2" s="1"/>
  <c r="AI1693" i="2"/>
  <c r="AJ1693" i="2" s="1"/>
  <c r="AK1693" i="2" s="1"/>
  <c r="AL1693" i="2" s="1"/>
  <c r="L1673" i="2"/>
  <c r="M1673" i="2" s="1"/>
  <c r="O1673" i="2" s="1"/>
  <c r="AI1673" i="2"/>
  <c r="AJ1673" i="2" s="1"/>
  <c r="AK1673" i="2" s="1"/>
  <c r="AL1673" i="2" s="1"/>
  <c r="L1653" i="2"/>
  <c r="M1653" i="2" s="1"/>
  <c r="O1653" i="2" s="1"/>
  <c r="AI1653" i="2"/>
  <c r="AJ1653" i="2" s="1"/>
  <c r="AK1653" i="2" s="1"/>
  <c r="AL1653" i="2" s="1"/>
  <c r="L1633" i="2"/>
  <c r="M1633" i="2" s="1"/>
  <c r="O1633" i="2" s="1"/>
  <c r="AI1633" i="2"/>
  <c r="AJ1633" i="2" s="1"/>
  <c r="AK1633" i="2" s="1"/>
  <c r="AL1633" i="2" s="1"/>
  <c r="L1613" i="2"/>
  <c r="M1613" i="2" s="1"/>
  <c r="O1613" i="2" s="1"/>
  <c r="AI1613" i="2"/>
  <c r="AJ1613" i="2" s="1"/>
  <c r="AK1613" i="2" s="1"/>
  <c r="AL1613" i="2" s="1"/>
  <c r="L1593" i="2"/>
  <c r="M1593" i="2" s="1"/>
  <c r="O1593" i="2" s="1"/>
  <c r="AI1593" i="2"/>
  <c r="AJ1593" i="2" s="1"/>
  <c r="AK1593" i="2" s="1"/>
  <c r="AL1593" i="2" s="1"/>
  <c r="L1573" i="2"/>
  <c r="M1573" i="2" s="1"/>
  <c r="O1573" i="2" s="1"/>
  <c r="AI1573" i="2"/>
  <c r="AJ1573" i="2" s="1"/>
  <c r="AK1573" i="2" s="1"/>
  <c r="AL1573" i="2" s="1"/>
  <c r="L1553" i="2"/>
  <c r="M1553" i="2" s="1"/>
  <c r="O1553" i="2" s="1"/>
  <c r="AI1553" i="2"/>
  <c r="AJ1553" i="2" s="1"/>
  <c r="AK1553" i="2" s="1"/>
  <c r="AL1553" i="2" s="1"/>
  <c r="L1533" i="2"/>
  <c r="M1533" i="2" s="1"/>
  <c r="O1533" i="2" s="1"/>
  <c r="AI1533" i="2"/>
  <c r="AJ1533" i="2" s="1"/>
  <c r="AK1533" i="2" s="1"/>
  <c r="AL1533" i="2" s="1"/>
  <c r="L1513" i="2"/>
  <c r="M1513" i="2" s="1"/>
  <c r="O1513" i="2" s="1"/>
  <c r="AI1513" i="2"/>
  <c r="AJ1513" i="2" s="1"/>
  <c r="AK1513" i="2" s="1"/>
  <c r="AL1513" i="2" s="1"/>
  <c r="L1473" i="2"/>
  <c r="M1473" i="2" s="1"/>
  <c r="O1473" i="2" s="1"/>
  <c r="AI1473" i="2"/>
  <c r="AJ1473" i="2" s="1"/>
  <c r="AK1473" i="2" s="1"/>
  <c r="AL1473" i="2" s="1"/>
  <c r="L1453" i="2"/>
  <c r="M1453" i="2" s="1"/>
  <c r="O1453" i="2" s="1"/>
  <c r="AI1453" i="2"/>
  <c r="AJ1453" i="2" s="1"/>
  <c r="AK1453" i="2" s="1"/>
  <c r="AL1453" i="2" s="1"/>
  <c r="L1433" i="2"/>
  <c r="M1433" i="2" s="1"/>
  <c r="O1433" i="2" s="1"/>
  <c r="AI1433" i="2"/>
  <c r="AJ1433" i="2" s="1"/>
  <c r="AK1433" i="2" s="1"/>
  <c r="AL1433" i="2" s="1"/>
  <c r="L1413" i="2"/>
  <c r="M1413" i="2" s="1"/>
  <c r="AI1413" i="2"/>
  <c r="AJ1413" i="2" s="1"/>
  <c r="AK1413" i="2" s="1"/>
  <c r="AL1413" i="2" s="1"/>
  <c r="L1393" i="2"/>
  <c r="M1393" i="2" s="1"/>
  <c r="O1393" i="2" s="1"/>
  <c r="AI1393" i="2"/>
  <c r="AJ1393" i="2" s="1"/>
  <c r="AK1393" i="2" s="1"/>
  <c r="AL1393" i="2" s="1"/>
  <c r="L1373" i="2"/>
  <c r="M1373" i="2" s="1"/>
  <c r="O1373" i="2" s="1"/>
  <c r="AI1373" i="2"/>
  <c r="AJ1373" i="2" s="1"/>
  <c r="AK1373" i="2" s="1"/>
  <c r="AL1373" i="2" s="1"/>
  <c r="L1353" i="2"/>
  <c r="M1353" i="2" s="1"/>
  <c r="O1353" i="2" s="1"/>
  <c r="AI1353" i="2"/>
  <c r="AJ1353" i="2" s="1"/>
  <c r="AK1353" i="2" s="1"/>
  <c r="AL1353" i="2" s="1"/>
  <c r="L1333" i="2"/>
  <c r="M1333" i="2" s="1"/>
  <c r="O1333" i="2" s="1"/>
  <c r="AI1333" i="2"/>
  <c r="AJ1333" i="2" s="1"/>
  <c r="AK1333" i="2" s="1"/>
  <c r="AL1333" i="2" s="1"/>
  <c r="L1313" i="2"/>
  <c r="M1313" i="2" s="1"/>
  <c r="O1313" i="2" s="1"/>
  <c r="AI1313" i="2"/>
  <c r="AJ1313" i="2" s="1"/>
  <c r="AK1313" i="2" s="1"/>
  <c r="AL1313" i="2" s="1"/>
  <c r="L1293" i="2"/>
  <c r="M1293" i="2" s="1"/>
  <c r="O1293" i="2" s="1"/>
  <c r="AI1293" i="2"/>
  <c r="AJ1293" i="2" s="1"/>
  <c r="AK1293" i="2" s="1"/>
  <c r="AL1293" i="2" s="1"/>
  <c r="L1273" i="2"/>
  <c r="M1273" i="2" s="1"/>
  <c r="O1273" i="2" s="1"/>
  <c r="AI1273" i="2"/>
  <c r="AJ1273" i="2" s="1"/>
  <c r="AK1273" i="2" s="1"/>
  <c r="AL1273" i="2" s="1"/>
  <c r="L1253" i="2"/>
  <c r="M1253" i="2" s="1"/>
  <c r="O1253" i="2" s="1"/>
  <c r="AI1253" i="2"/>
  <c r="AJ1253" i="2" s="1"/>
  <c r="AK1253" i="2" s="1"/>
  <c r="AL1253" i="2" s="1"/>
  <c r="L1233" i="2"/>
  <c r="M1233" i="2" s="1"/>
  <c r="O1233" i="2" s="1"/>
  <c r="AI1233" i="2"/>
  <c r="AJ1233" i="2" s="1"/>
  <c r="AK1233" i="2" s="1"/>
  <c r="AL1233" i="2" s="1"/>
  <c r="L1213" i="2"/>
  <c r="M1213" i="2" s="1"/>
  <c r="AI1213" i="2"/>
  <c r="AJ1213" i="2" s="1"/>
  <c r="AK1213" i="2" s="1"/>
  <c r="AL1213" i="2" s="1"/>
  <c r="L1193" i="2"/>
  <c r="M1193" i="2" s="1"/>
  <c r="O1193" i="2" s="1"/>
  <c r="AI1193" i="2"/>
  <c r="AJ1193" i="2" s="1"/>
  <c r="AK1193" i="2" s="1"/>
  <c r="AL1193" i="2" s="1"/>
  <c r="L1173" i="2"/>
  <c r="M1173" i="2" s="1"/>
  <c r="O1173" i="2" s="1"/>
  <c r="AI1173" i="2"/>
  <c r="AJ1173" i="2" s="1"/>
  <c r="AK1173" i="2" s="1"/>
  <c r="AL1173" i="2" s="1"/>
  <c r="L1153" i="2"/>
  <c r="M1153" i="2" s="1"/>
  <c r="O1153" i="2" s="1"/>
  <c r="AI1153" i="2"/>
  <c r="AJ1153" i="2" s="1"/>
  <c r="AK1153" i="2" s="1"/>
  <c r="AL1153" i="2" s="1"/>
  <c r="L1133" i="2"/>
  <c r="M1133" i="2" s="1"/>
  <c r="O1133" i="2" s="1"/>
  <c r="AI1133" i="2"/>
  <c r="AJ1133" i="2" s="1"/>
  <c r="AK1133" i="2" s="1"/>
  <c r="AL1133" i="2" s="1"/>
  <c r="L1113" i="2"/>
  <c r="M1113" i="2" s="1"/>
  <c r="O1113" i="2" s="1"/>
  <c r="AI1113" i="2"/>
  <c r="AJ1113" i="2" s="1"/>
  <c r="AK1113" i="2" s="1"/>
  <c r="AL1113" i="2" s="1"/>
  <c r="L1093" i="2"/>
  <c r="M1093" i="2" s="1"/>
  <c r="O1093" i="2" s="1"/>
  <c r="AI1093" i="2"/>
  <c r="AJ1093" i="2" s="1"/>
  <c r="AK1093" i="2" s="1"/>
  <c r="AL1093" i="2" s="1"/>
  <c r="L1073" i="2"/>
  <c r="M1073" i="2" s="1"/>
  <c r="O1073" i="2" s="1"/>
  <c r="AI1073" i="2"/>
  <c r="AJ1073" i="2" s="1"/>
  <c r="AK1073" i="2" s="1"/>
  <c r="AL1073" i="2" s="1"/>
  <c r="L1053" i="2"/>
  <c r="M1053" i="2" s="1"/>
  <c r="O1053" i="2" s="1"/>
  <c r="AI1053" i="2"/>
  <c r="AJ1053" i="2" s="1"/>
  <c r="AK1053" i="2" s="1"/>
  <c r="AL1053" i="2" s="1"/>
  <c r="L1033" i="2"/>
  <c r="M1033" i="2" s="1"/>
  <c r="O1033" i="2" s="1"/>
  <c r="AI1033" i="2"/>
  <c r="AJ1033" i="2" s="1"/>
  <c r="AK1033" i="2" s="1"/>
  <c r="AL1033" i="2" s="1"/>
  <c r="L1013" i="2"/>
  <c r="M1013" i="2" s="1"/>
  <c r="O1013" i="2" s="1"/>
  <c r="AI1013" i="2"/>
  <c r="AJ1013" i="2" s="1"/>
  <c r="AK1013" i="2" s="1"/>
  <c r="AL1013" i="2" s="1"/>
  <c r="L993" i="2"/>
  <c r="M993" i="2" s="1"/>
  <c r="O993" i="2" s="1"/>
  <c r="AI993" i="2"/>
  <c r="AJ993" i="2" s="1"/>
  <c r="AK993" i="2" s="1"/>
  <c r="AL993" i="2" s="1"/>
  <c r="L973" i="2"/>
  <c r="M973" i="2" s="1"/>
  <c r="O973" i="2" s="1"/>
  <c r="AI973" i="2"/>
  <c r="AJ973" i="2" s="1"/>
  <c r="AK973" i="2" s="1"/>
  <c r="AL973" i="2" s="1"/>
  <c r="L953" i="2"/>
  <c r="M953" i="2" s="1"/>
  <c r="O953" i="2" s="1"/>
  <c r="AI953" i="2"/>
  <c r="AJ953" i="2" s="1"/>
  <c r="AK953" i="2" s="1"/>
  <c r="AL953" i="2" s="1"/>
  <c r="L933" i="2"/>
  <c r="M933" i="2" s="1"/>
  <c r="O933" i="2" s="1"/>
  <c r="AI933" i="2"/>
  <c r="AJ933" i="2" s="1"/>
  <c r="AK933" i="2" s="1"/>
  <c r="AL933" i="2" s="1"/>
  <c r="L913" i="2"/>
  <c r="M913" i="2" s="1"/>
  <c r="O913" i="2" s="1"/>
  <c r="AI913" i="2"/>
  <c r="AJ913" i="2" s="1"/>
  <c r="AK913" i="2" s="1"/>
  <c r="AL913" i="2" s="1"/>
  <c r="L893" i="2"/>
  <c r="M893" i="2" s="1"/>
  <c r="O893" i="2" s="1"/>
  <c r="AI893" i="2"/>
  <c r="AJ893" i="2" s="1"/>
  <c r="AK893" i="2" s="1"/>
  <c r="AL893" i="2" s="1"/>
  <c r="L873" i="2"/>
  <c r="M873" i="2" s="1"/>
  <c r="O873" i="2" s="1"/>
  <c r="AI873" i="2"/>
  <c r="AJ873" i="2" s="1"/>
  <c r="AK873" i="2" s="1"/>
  <c r="AL873" i="2" s="1"/>
  <c r="L853" i="2"/>
  <c r="M853" i="2" s="1"/>
  <c r="O853" i="2" s="1"/>
  <c r="AI853" i="2"/>
  <c r="AJ853" i="2" s="1"/>
  <c r="AK853" i="2" s="1"/>
  <c r="AL853" i="2" s="1"/>
  <c r="L833" i="2"/>
  <c r="M833" i="2" s="1"/>
  <c r="O833" i="2" s="1"/>
  <c r="AI833" i="2"/>
  <c r="AJ833" i="2" s="1"/>
  <c r="AK833" i="2" s="1"/>
  <c r="AL833" i="2" s="1"/>
  <c r="L813" i="2"/>
  <c r="M813" i="2" s="1"/>
  <c r="AI813" i="2"/>
  <c r="AJ813" i="2" s="1"/>
  <c r="AK813" i="2" s="1"/>
  <c r="AL813" i="2" s="1"/>
  <c r="L793" i="2"/>
  <c r="M793" i="2" s="1"/>
  <c r="O793" i="2" s="1"/>
  <c r="AI793" i="2"/>
  <c r="AJ793" i="2" s="1"/>
  <c r="AK793" i="2" s="1"/>
  <c r="AL793" i="2" s="1"/>
  <c r="L773" i="2"/>
  <c r="M773" i="2" s="1"/>
  <c r="O773" i="2" s="1"/>
  <c r="AI773" i="2"/>
  <c r="AJ773" i="2" s="1"/>
  <c r="AK773" i="2" s="1"/>
  <c r="AL773" i="2" s="1"/>
  <c r="L753" i="2"/>
  <c r="M753" i="2" s="1"/>
  <c r="O753" i="2" s="1"/>
  <c r="AI753" i="2"/>
  <c r="AJ753" i="2" s="1"/>
  <c r="AK753" i="2" s="1"/>
  <c r="AL753" i="2" s="1"/>
  <c r="L733" i="2"/>
  <c r="M733" i="2" s="1"/>
  <c r="O733" i="2" s="1"/>
  <c r="AI733" i="2"/>
  <c r="AJ733" i="2" s="1"/>
  <c r="AK733" i="2" s="1"/>
  <c r="AL733" i="2" s="1"/>
  <c r="L713" i="2"/>
  <c r="M713" i="2" s="1"/>
  <c r="O713" i="2" s="1"/>
  <c r="AI713" i="2"/>
  <c r="AJ713" i="2" s="1"/>
  <c r="AK713" i="2" s="1"/>
  <c r="AL713" i="2" s="1"/>
  <c r="L693" i="2"/>
  <c r="M693" i="2" s="1"/>
  <c r="O693" i="2" s="1"/>
  <c r="AI693" i="2"/>
  <c r="AJ693" i="2" s="1"/>
  <c r="AK693" i="2" s="1"/>
  <c r="AL693" i="2" s="1"/>
  <c r="L673" i="2"/>
  <c r="M673" i="2" s="1"/>
  <c r="O673" i="2" s="1"/>
  <c r="AI673" i="2"/>
  <c r="AJ673" i="2" s="1"/>
  <c r="AK673" i="2" s="1"/>
  <c r="AL673" i="2" s="1"/>
  <c r="L653" i="2"/>
  <c r="M653" i="2" s="1"/>
  <c r="O653" i="2" s="1"/>
  <c r="AI653" i="2"/>
  <c r="AJ653" i="2" s="1"/>
  <c r="AK653" i="2" s="1"/>
  <c r="AL653" i="2" s="1"/>
  <c r="L633" i="2"/>
  <c r="M633" i="2" s="1"/>
  <c r="O633" i="2" s="1"/>
  <c r="AI633" i="2"/>
  <c r="AJ633" i="2" s="1"/>
  <c r="AK633" i="2" s="1"/>
  <c r="AL633" i="2" s="1"/>
  <c r="L613" i="2"/>
  <c r="M613" i="2" s="1"/>
  <c r="O613" i="2" s="1"/>
  <c r="AI613" i="2"/>
  <c r="AJ613" i="2" s="1"/>
  <c r="AK613" i="2" s="1"/>
  <c r="AL613" i="2" s="1"/>
  <c r="L593" i="2"/>
  <c r="M593" i="2" s="1"/>
  <c r="O593" i="2" s="1"/>
  <c r="AI593" i="2"/>
  <c r="AJ593" i="2" s="1"/>
  <c r="AK593" i="2" s="1"/>
  <c r="AL593" i="2" s="1"/>
  <c r="L573" i="2"/>
  <c r="M573" i="2" s="1"/>
  <c r="O573" i="2" s="1"/>
  <c r="AI573" i="2"/>
  <c r="AJ573" i="2" s="1"/>
  <c r="AK573" i="2" s="1"/>
  <c r="AL573" i="2" s="1"/>
  <c r="L553" i="2"/>
  <c r="M553" i="2" s="1"/>
  <c r="O553" i="2" s="1"/>
  <c r="AI553" i="2"/>
  <c r="AJ553" i="2" s="1"/>
  <c r="AK553" i="2" s="1"/>
  <c r="AL553" i="2" s="1"/>
  <c r="L533" i="2"/>
  <c r="M533" i="2" s="1"/>
  <c r="O533" i="2" s="1"/>
  <c r="AI533" i="2"/>
  <c r="AJ533" i="2" s="1"/>
  <c r="AK533" i="2" s="1"/>
  <c r="AL533" i="2" s="1"/>
  <c r="L513" i="2"/>
  <c r="M513" i="2" s="1"/>
  <c r="O513" i="2" s="1"/>
  <c r="AI513" i="2"/>
  <c r="AJ513" i="2" s="1"/>
  <c r="AK513" i="2" s="1"/>
  <c r="AL513" i="2" s="1"/>
  <c r="L493" i="2"/>
  <c r="M493" i="2" s="1"/>
  <c r="O493" i="2" s="1"/>
  <c r="AI493" i="2"/>
  <c r="AJ493" i="2" s="1"/>
  <c r="AK493" i="2" s="1"/>
  <c r="AL493" i="2" s="1"/>
  <c r="L473" i="2"/>
  <c r="M473" i="2" s="1"/>
  <c r="O473" i="2" s="1"/>
  <c r="AI473" i="2"/>
  <c r="AJ473" i="2" s="1"/>
  <c r="AK473" i="2" s="1"/>
  <c r="AL473" i="2" s="1"/>
  <c r="L453" i="2"/>
  <c r="M453" i="2" s="1"/>
  <c r="O453" i="2" s="1"/>
  <c r="AI453" i="2"/>
  <c r="AJ453" i="2" s="1"/>
  <c r="AK453" i="2" s="1"/>
  <c r="AL453" i="2" s="1"/>
  <c r="L433" i="2"/>
  <c r="M433" i="2" s="1"/>
  <c r="O433" i="2" s="1"/>
  <c r="AI433" i="2"/>
  <c r="AJ433" i="2" s="1"/>
  <c r="AK433" i="2" s="1"/>
  <c r="AL433" i="2" s="1"/>
  <c r="L413" i="2"/>
  <c r="M413" i="2" s="1"/>
  <c r="AI413" i="2"/>
  <c r="AJ413" i="2" s="1"/>
  <c r="AK413" i="2" s="1"/>
  <c r="AL413" i="2" s="1"/>
  <c r="L393" i="2"/>
  <c r="M393" i="2" s="1"/>
  <c r="O393" i="2" s="1"/>
  <c r="AI393" i="2"/>
  <c r="AJ393" i="2" s="1"/>
  <c r="AK393" i="2" s="1"/>
  <c r="AL393" i="2" s="1"/>
  <c r="L373" i="2"/>
  <c r="M373" i="2" s="1"/>
  <c r="O373" i="2" s="1"/>
  <c r="AI373" i="2"/>
  <c r="AJ373" i="2" s="1"/>
  <c r="AK373" i="2" s="1"/>
  <c r="AL373" i="2" s="1"/>
  <c r="L353" i="2"/>
  <c r="M353" i="2" s="1"/>
  <c r="O353" i="2" s="1"/>
  <c r="AI353" i="2"/>
  <c r="AJ353" i="2" s="1"/>
  <c r="AK353" i="2" s="1"/>
  <c r="AL353" i="2" s="1"/>
  <c r="L333" i="2"/>
  <c r="M333" i="2" s="1"/>
  <c r="O333" i="2" s="1"/>
  <c r="AI333" i="2"/>
  <c r="AJ333" i="2" s="1"/>
  <c r="AK333" i="2" s="1"/>
  <c r="AL333" i="2" s="1"/>
  <c r="L313" i="2"/>
  <c r="M313" i="2" s="1"/>
  <c r="O313" i="2" s="1"/>
  <c r="AI313" i="2"/>
  <c r="AJ313" i="2" s="1"/>
  <c r="AK313" i="2" s="1"/>
  <c r="AL313" i="2" s="1"/>
  <c r="L293" i="2"/>
  <c r="M293" i="2" s="1"/>
  <c r="O293" i="2" s="1"/>
  <c r="AI293" i="2"/>
  <c r="AJ293" i="2" s="1"/>
  <c r="AK293" i="2" s="1"/>
  <c r="AL293" i="2" s="1"/>
  <c r="L273" i="2"/>
  <c r="M273" i="2" s="1"/>
  <c r="O273" i="2" s="1"/>
  <c r="AI273" i="2"/>
  <c r="AJ273" i="2" s="1"/>
  <c r="AK273" i="2" s="1"/>
  <c r="AL273" i="2" s="1"/>
  <c r="L253" i="2"/>
  <c r="M253" i="2" s="1"/>
  <c r="O253" i="2" s="1"/>
  <c r="AI253" i="2"/>
  <c r="AJ253" i="2" s="1"/>
  <c r="AK253" i="2" s="1"/>
  <c r="AL253" i="2" s="1"/>
  <c r="L233" i="2"/>
  <c r="M233" i="2" s="1"/>
  <c r="O233" i="2" s="1"/>
  <c r="AI233" i="2"/>
  <c r="AJ233" i="2" s="1"/>
  <c r="AK233" i="2" s="1"/>
  <c r="AL233" i="2" s="1"/>
  <c r="L213" i="2"/>
  <c r="M213" i="2" s="1"/>
  <c r="O213" i="2" s="1"/>
  <c r="AI213" i="2"/>
  <c r="AJ213" i="2" s="1"/>
  <c r="AK213" i="2" s="1"/>
  <c r="AL213" i="2" s="1"/>
  <c r="L193" i="2"/>
  <c r="M193" i="2" s="1"/>
  <c r="O193" i="2" s="1"/>
  <c r="AI193" i="2"/>
  <c r="AJ193" i="2" s="1"/>
  <c r="AK193" i="2" s="1"/>
  <c r="AL193" i="2" s="1"/>
  <c r="L173" i="2"/>
  <c r="M173" i="2" s="1"/>
  <c r="O173" i="2" s="1"/>
  <c r="AI173" i="2"/>
  <c r="AJ173" i="2" s="1"/>
  <c r="AK173" i="2" s="1"/>
  <c r="AL173" i="2" s="1"/>
  <c r="L153" i="2"/>
  <c r="M153" i="2" s="1"/>
  <c r="O153" i="2" s="1"/>
  <c r="AI153" i="2"/>
  <c r="AJ153" i="2" s="1"/>
  <c r="AK153" i="2" s="1"/>
  <c r="AL153" i="2" s="1"/>
  <c r="L133" i="2"/>
  <c r="M133" i="2" s="1"/>
  <c r="O133" i="2" s="1"/>
  <c r="AI133" i="2"/>
  <c r="AJ133" i="2" s="1"/>
  <c r="AK133" i="2" s="1"/>
  <c r="AL133" i="2" s="1"/>
  <c r="L113" i="2"/>
  <c r="M113" i="2" s="1"/>
  <c r="O113" i="2" s="1"/>
  <c r="AI113" i="2"/>
  <c r="AJ113" i="2" s="1"/>
  <c r="AK113" i="2" s="1"/>
  <c r="AL113" i="2" s="1"/>
  <c r="L93" i="2"/>
  <c r="M93" i="2" s="1"/>
  <c r="O93" i="2" s="1"/>
  <c r="AI93" i="2"/>
  <c r="AJ93" i="2" s="1"/>
  <c r="AK93" i="2" s="1"/>
  <c r="AL93" i="2" s="1"/>
  <c r="L73" i="2"/>
  <c r="M73" i="2" s="1"/>
  <c r="O73" i="2" s="1"/>
  <c r="AI73" i="2"/>
  <c r="AJ73" i="2" s="1"/>
  <c r="AK73" i="2" s="1"/>
  <c r="AL73" i="2" s="1"/>
  <c r="L53" i="2"/>
  <c r="M53" i="2" s="1"/>
  <c r="O53" i="2" s="1"/>
  <c r="AI53" i="2"/>
  <c r="AJ53" i="2" s="1"/>
  <c r="AK53" i="2" s="1"/>
  <c r="AL53" i="2" s="1"/>
  <c r="L33" i="2"/>
  <c r="M33" i="2" s="1"/>
  <c r="AI33" i="2"/>
  <c r="AJ33" i="2" s="1"/>
  <c r="AK33" i="2" s="1"/>
  <c r="AL33" i="2" s="1"/>
  <c r="M1272" i="2"/>
  <c r="O1272" i="2" s="1"/>
  <c r="M1382" i="2"/>
  <c r="O1382" i="2" s="1"/>
  <c r="M1402" i="2"/>
  <c r="M1412" i="2"/>
  <c r="O1412" i="2" s="1"/>
  <c r="M1422" i="2"/>
  <c r="O1422" i="2" s="1"/>
  <c r="M1452" i="2"/>
  <c r="O1452" i="2" s="1"/>
  <c r="M1472" i="2"/>
  <c r="O1472" i="2" s="1"/>
  <c r="M1482" i="2"/>
  <c r="O1482" i="2" s="1"/>
  <c r="M1492" i="2"/>
  <c r="O1492" i="2" s="1"/>
  <c r="M1522" i="2"/>
  <c r="O1522" i="2" s="1"/>
  <c r="M1532" i="2"/>
  <c r="O1532" i="2" s="1"/>
  <c r="M1542" i="2"/>
  <c r="O1542" i="2" s="1"/>
  <c r="M1582" i="2"/>
  <c r="O1582" i="2" s="1"/>
  <c r="M1602" i="2"/>
  <c r="O1602" i="2" s="1"/>
  <c r="M1652" i="2"/>
  <c r="O1652" i="2" s="1"/>
  <c r="M1672" i="2"/>
  <c r="O1672" i="2" s="1"/>
  <c r="M1682" i="2"/>
  <c r="O1682" i="2" s="1"/>
  <c r="M1692" i="2"/>
  <c r="O1692" i="2" s="1"/>
  <c r="M1722" i="2"/>
  <c r="O1722" i="2" s="1"/>
  <c r="M1742" i="2"/>
  <c r="O1742" i="2" s="1"/>
  <c r="M1782" i="2"/>
  <c r="O1782" i="2" s="1"/>
  <c r="M1802" i="2"/>
  <c r="O1802" i="2" s="1"/>
  <c r="L12" i="2"/>
  <c r="M12" i="2" s="1"/>
  <c r="O12" i="2" s="1"/>
  <c r="Q12" i="2" s="1"/>
  <c r="R12" i="2" s="1"/>
  <c r="AI12" i="2"/>
  <c r="AJ12" i="2" s="1"/>
  <c r="AK12" i="2" s="1"/>
  <c r="AL12" i="2" s="1"/>
  <c r="L1791" i="2"/>
  <c r="M1791" i="2" s="1"/>
  <c r="O1791" i="2" s="1"/>
  <c r="AI1791" i="2"/>
  <c r="AJ1791" i="2" s="1"/>
  <c r="AK1791" i="2" s="1"/>
  <c r="AL1791" i="2" s="1"/>
  <c r="L1771" i="2"/>
  <c r="M1771" i="2" s="1"/>
  <c r="O1771" i="2" s="1"/>
  <c r="AI1771" i="2"/>
  <c r="AJ1771" i="2" s="1"/>
  <c r="AK1771" i="2" s="1"/>
  <c r="AL1771" i="2" s="1"/>
  <c r="L1751" i="2"/>
  <c r="M1751" i="2" s="1"/>
  <c r="O1751" i="2" s="1"/>
  <c r="AI1751" i="2"/>
  <c r="AJ1751" i="2" s="1"/>
  <c r="AK1751" i="2" s="1"/>
  <c r="AL1751" i="2" s="1"/>
  <c r="L1731" i="2"/>
  <c r="M1731" i="2" s="1"/>
  <c r="O1731" i="2" s="1"/>
  <c r="AI1731" i="2"/>
  <c r="AJ1731" i="2" s="1"/>
  <c r="AK1731" i="2" s="1"/>
  <c r="AL1731" i="2" s="1"/>
  <c r="L1711" i="2"/>
  <c r="M1711" i="2" s="1"/>
  <c r="O1711" i="2" s="1"/>
  <c r="AI1711" i="2"/>
  <c r="AJ1711" i="2" s="1"/>
  <c r="AK1711" i="2" s="1"/>
  <c r="AL1711" i="2" s="1"/>
  <c r="L1691" i="2"/>
  <c r="M1691" i="2" s="1"/>
  <c r="O1691" i="2" s="1"/>
  <c r="AI1691" i="2"/>
  <c r="AJ1691" i="2" s="1"/>
  <c r="AK1691" i="2" s="1"/>
  <c r="AL1691" i="2" s="1"/>
  <c r="L1671" i="2"/>
  <c r="M1671" i="2" s="1"/>
  <c r="O1671" i="2" s="1"/>
  <c r="AI1671" i="2"/>
  <c r="AJ1671" i="2" s="1"/>
  <c r="AK1671" i="2" s="1"/>
  <c r="AL1671" i="2" s="1"/>
  <c r="L1651" i="2"/>
  <c r="M1651" i="2" s="1"/>
  <c r="O1651" i="2" s="1"/>
  <c r="AI1651" i="2"/>
  <c r="AJ1651" i="2" s="1"/>
  <c r="AK1651" i="2" s="1"/>
  <c r="AL1651" i="2" s="1"/>
  <c r="L1631" i="2"/>
  <c r="M1631" i="2" s="1"/>
  <c r="O1631" i="2" s="1"/>
  <c r="AI1631" i="2"/>
  <c r="AJ1631" i="2" s="1"/>
  <c r="AK1631" i="2" s="1"/>
  <c r="AL1631" i="2" s="1"/>
  <c r="L1611" i="2"/>
  <c r="M1611" i="2" s="1"/>
  <c r="O1611" i="2" s="1"/>
  <c r="AI1611" i="2"/>
  <c r="AJ1611" i="2" s="1"/>
  <c r="AK1611" i="2" s="1"/>
  <c r="AL1611" i="2" s="1"/>
  <c r="L1591" i="2"/>
  <c r="M1591" i="2" s="1"/>
  <c r="O1591" i="2" s="1"/>
  <c r="AI1591" i="2"/>
  <c r="AJ1591" i="2" s="1"/>
  <c r="AK1591" i="2" s="1"/>
  <c r="AL1591" i="2" s="1"/>
  <c r="L1571" i="2"/>
  <c r="M1571" i="2" s="1"/>
  <c r="AI1571" i="2"/>
  <c r="AJ1571" i="2" s="1"/>
  <c r="AK1571" i="2" s="1"/>
  <c r="AL1571" i="2" s="1"/>
  <c r="L1551" i="2"/>
  <c r="M1551" i="2" s="1"/>
  <c r="O1551" i="2" s="1"/>
  <c r="AI1551" i="2"/>
  <c r="AJ1551" i="2" s="1"/>
  <c r="AK1551" i="2" s="1"/>
  <c r="AL1551" i="2" s="1"/>
  <c r="L1531" i="2"/>
  <c r="M1531" i="2" s="1"/>
  <c r="O1531" i="2" s="1"/>
  <c r="AI1531" i="2"/>
  <c r="AJ1531" i="2" s="1"/>
  <c r="AK1531" i="2" s="1"/>
  <c r="AL1531" i="2" s="1"/>
  <c r="L1511" i="2"/>
  <c r="M1511" i="2" s="1"/>
  <c r="O1511" i="2" s="1"/>
  <c r="AI1511" i="2"/>
  <c r="AJ1511" i="2" s="1"/>
  <c r="AK1511" i="2" s="1"/>
  <c r="AL1511" i="2" s="1"/>
  <c r="L1491" i="2"/>
  <c r="M1491" i="2" s="1"/>
  <c r="O1491" i="2" s="1"/>
  <c r="AI1491" i="2"/>
  <c r="AJ1491" i="2" s="1"/>
  <c r="AK1491" i="2" s="1"/>
  <c r="AL1491" i="2" s="1"/>
  <c r="L1471" i="2"/>
  <c r="M1471" i="2" s="1"/>
  <c r="O1471" i="2" s="1"/>
  <c r="AI1471" i="2"/>
  <c r="AJ1471" i="2" s="1"/>
  <c r="AK1471" i="2" s="1"/>
  <c r="AL1471" i="2" s="1"/>
  <c r="L1451" i="2"/>
  <c r="M1451" i="2" s="1"/>
  <c r="O1451" i="2" s="1"/>
  <c r="AI1451" i="2"/>
  <c r="AJ1451" i="2" s="1"/>
  <c r="AK1451" i="2" s="1"/>
  <c r="AL1451" i="2" s="1"/>
  <c r="L1431" i="2"/>
  <c r="M1431" i="2" s="1"/>
  <c r="O1431" i="2" s="1"/>
  <c r="AI1431" i="2"/>
  <c r="AJ1431" i="2" s="1"/>
  <c r="AK1431" i="2" s="1"/>
  <c r="AL1431" i="2" s="1"/>
  <c r="L1411" i="2"/>
  <c r="M1411" i="2" s="1"/>
  <c r="O1411" i="2" s="1"/>
  <c r="AI1411" i="2"/>
  <c r="AJ1411" i="2" s="1"/>
  <c r="AK1411" i="2" s="1"/>
  <c r="AL1411" i="2" s="1"/>
  <c r="L1391" i="2"/>
  <c r="M1391" i="2" s="1"/>
  <c r="O1391" i="2" s="1"/>
  <c r="AI1391" i="2"/>
  <c r="AJ1391" i="2" s="1"/>
  <c r="AK1391" i="2" s="1"/>
  <c r="AL1391" i="2" s="1"/>
  <c r="L1371" i="2"/>
  <c r="M1371" i="2" s="1"/>
  <c r="O1371" i="2" s="1"/>
  <c r="AI1371" i="2"/>
  <c r="AJ1371" i="2" s="1"/>
  <c r="AK1371" i="2" s="1"/>
  <c r="AL1371" i="2" s="1"/>
  <c r="L1351" i="2"/>
  <c r="M1351" i="2" s="1"/>
  <c r="O1351" i="2" s="1"/>
  <c r="AI1351" i="2"/>
  <c r="AJ1351" i="2" s="1"/>
  <c r="AK1351" i="2" s="1"/>
  <c r="AL1351" i="2" s="1"/>
  <c r="L1331" i="2"/>
  <c r="M1331" i="2" s="1"/>
  <c r="O1331" i="2" s="1"/>
  <c r="AI1331" i="2"/>
  <c r="AJ1331" i="2" s="1"/>
  <c r="AK1331" i="2" s="1"/>
  <c r="AL1331" i="2" s="1"/>
  <c r="L1311" i="2"/>
  <c r="M1311" i="2" s="1"/>
  <c r="O1311" i="2" s="1"/>
  <c r="AI1311" i="2"/>
  <c r="AJ1311" i="2" s="1"/>
  <c r="AK1311" i="2" s="1"/>
  <c r="AL1311" i="2" s="1"/>
  <c r="L1291" i="2"/>
  <c r="M1291" i="2" s="1"/>
  <c r="O1291" i="2" s="1"/>
  <c r="AI1291" i="2"/>
  <c r="AJ1291" i="2" s="1"/>
  <c r="AK1291" i="2" s="1"/>
  <c r="AL1291" i="2" s="1"/>
  <c r="L1271" i="2"/>
  <c r="M1271" i="2" s="1"/>
  <c r="O1271" i="2" s="1"/>
  <c r="AI1271" i="2"/>
  <c r="AJ1271" i="2" s="1"/>
  <c r="AK1271" i="2" s="1"/>
  <c r="AL1271" i="2" s="1"/>
  <c r="L1251" i="2"/>
  <c r="M1251" i="2" s="1"/>
  <c r="O1251" i="2" s="1"/>
  <c r="AI1251" i="2"/>
  <c r="AJ1251" i="2" s="1"/>
  <c r="AK1251" i="2" s="1"/>
  <c r="AL1251" i="2" s="1"/>
  <c r="L1231" i="2"/>
  <c r="M1231" i="2" s="1"/>
  <c r="O1231" i="2" s="1"/>
  <c r="AI1231" i="2"/>
  <c r="AJ1231" i="2" s="1"/>
  <c r="AK1231" i="2" s="1"/>
  <c r="AL1231" i="2" s="1"/>
  <c r="L1211" i="2"/>
  <c r="M1211" i="2" s="1"/>
  <c r="O1211" i="2" s="1"/>
  <c r="AI1211" i="2"/>
  <c r="AJ1211" i="2" s="1"/>
  <c r="AK1211" i="2" s="1"/>
  <c r="AL1211" i="2" s="1"/>
  <c r="L1191" i="2"/>
  <c r="M1191" i="2" s="1"/>
  <c r="O1191" i="2" s="1"/>
  <c r="AI1191" i="2"/>
  <c r="AJ1191" i="2" s="1"/>
  <c r="AK1191" i="2" s="1"/>
  <c r="AL1191" i="2" s="1"/>
  <c r="L1171" i="2"/>
  <c r="M1171" i="2" s="1"/>
  <c r="O1171" i="2" s="1"/>
  <c r="AI1171" i="2"/>
  <c r="AJ1171" i="2" s="1"/>
  <c r="AK1171" i="2" s="1"/>
  <c r="AL1171" i="2" s="1"/>
  <c r="L1151" i="2"/>
  <c r="M1151" i="2" s="1"/>
  <c r="O1151" i="2" s="1"/>
  <c r="AI1151" i="2"/>
  <c r="AJ1151" i="2" s="1"/>
  <c r="AK1151" i="2" s="1"/>
  <c r="AL1151" i="2" s="1"/>
  <c r="L1131" i="2"/>
  <c r="M1131" i="2" s="1"/>
  <c r="AI1131" i="2"/>
  <c r="AJ1131" i="2" s="1"/>
  <c r="AK1131" i="2" s="1"/>
  <c r="AL1131" i="2" s="1"/>
  <c r="L1111" i="2"/>
  <c r="M1111" i="2" s="1"/>
  <c r="O1111" i="2" s="1"/>
  <c r="AI1111" i="2"/>
  <c r="AJ1111" i="2" s="1"/>
  <c r="AK1111" i="2" s="1"/>
  <c r="AL1111" i="2" s="1"/>
  <c r="L1091" i="2"/>
  <c r="M1091" i="2" s="1"/>
  <c r="O1091" i="2" s="1"/>
  <c r="AI1091" i="2"/>
  <c r="AJ1091" i="2" s="1"/>
  <c r="AK1091" i="2" s="1"/>
  <c r="AL1091" i="2" s="1"/>
  <c r="L1071" i="2"/>
  <c r="M1071" i="2" s="1"/>
  <c r="O1071" i="2" s="1"/>
  <c r="AI1071" i="2"/>
  <c r="AJ1071" i="2" s="1"/>
  <c r="AK1071" i="2" s="1"/>
  <c r="AL1071" i="2" s="1"/>
  <c r="L1051" i="2"/>
  <c r="M1051" i="2" s="1"/>
  <c r="AI1051" i="2"/>
  <c r="AJ1051" i="2" s="1"/>
  <c r="AK1051" i="2" s="1"/>
  <c r="AL1051" i="2" s="1"/>
  <c r="L1031" i="2"/>
  <c r="M1031" i="2" s="1"/>
  <c r="O1031" i="2" s="1"/>
  <c r="AI1031" i="2"/>
  <c r="AJ1031" i="2" s="1"/>
  <c r="AK1031" i="2" s="1"/>
  <c r="AL1031" i="2" s="1"/>
  <c r="L1011" i="2"/>
  <c r="M1011" i="2" s="1"/>
  <c r="O1011" i="2" s="1"/>
  <c r="AI1011" i="2"/>
  <c r="AJ1011" i="2" s="1"/>
  <c r="AK1011" i="2" s="1"/>
  <c r="AL1011" i="2" s="1"/>
  <c r="L991" i="2"/>
  <c r="M991" i="2" s="1"/>
  <c r="O991" i="2" s="1"/>
  <c r="AI991" i="2"/>
  <c r="AJ991" i="2" s="1"/>
  <c r="AK991" i="2" s="1"/>
  <c r="AL991" i="2" s="1"/>
  <c r="L971" i="2"/>
  <c r="M971" i="2" s="1"/>
  <c r="O971" i="2" s="1"/>
  <c r="AI971" i="2"/>
  <c r="AJ971" i="2" s="1"/>
  <c r="AK971" i="2" s="1"/>
  <c r="AL971" i="2" s="1"/>
  <c r="L951" i="2"/>
  <c r="M951" i="2" s="1"/>
  <c r="O951" i="2" s="1"/>
  <c r="AI951" i="2"/>
  <c r="AJ951" i="2" s="1"/>
  <c r="AK951" i="2" s="1"/>
  <c r="AL951" i="2" s="1"/>
  <c r="L931" i="2"/>
  <c r="M931" i="2" s="1"/>
  <c r="O931" i="2" s="1"/>
  <c r="AI931" i="2"/>
  <c r="AJ931" i="2" s="1"/>
  <c r="AK931" i="2" s="1"/>
  <c r="AL931" i="2" s="1"/>
  <c r="L911" i="2"/>
  <c r="M911" i="2" s="1"/>
  <c r="O911" i="2" s="1"/>
  <c r="AI911" i="2"/>
  <c r="AJ911" i="2" s="1"/>
  <c r="AK911" i="2" s="1"/>
  <c r="AL911" i="2" s="1"/>
  <c r="L891" i="2"/>
  <c r="M891" i="2" s="1"/>
  <c r="O891" i="2" s="1"/>
  <c r="AI891" i="2"/>
  <c r="AJ891" i="2" s="1"/>
  <c r="AK891" i="2" s="1"/>
  <c r="AL891" i="2" s="1"/>
  <c r="L871" i="2"/>
  <c r="M871" i="2" s="1"/>
  <c r="O871" i="2" s="1"/>
  <c r="AI871" i="2"/>
  <c r="AJ871" i="2" s="1"/>
  <c r="AK871" i="2" s="1"/>
  <c r="AL871" i="2" s="1"/>
  <c r="L851" i="2"/>
  <c r="M851" i="2" s="1"/>
  <c r="AI851" i="2"/>
  <c r="AJ851" i="2" s="1"/>
  <c r="AK851" i="2" s="1"/>
  <c r="AL851" i="2" s="1"/>
  <c r="L831" i="2"/>
  <c r="M831" i="2" s="1"/>
  <c r="O831" i="2" s="1"/>
  <c r="AI831" i="2"/>
  <c r="AJ831" i="2" s="1"/>
  <c r="AK831" i="2" s="1"/>
  <c r="AL831" i="2" s="1"/>
  <c r="L811" i="2"/>
  <c r="M811" i="2" s="1"/>
  <c r="O811" i="2" s="1"/>
  <c r="AI811" i="2"/>
  <c r="AJ811" i="2" s="1"/>
  <c r="AK811" i="2" s="1"/>
  <c r="AL811" i="2" s="1"/>
  <c r="L791" i="2"/>
  <c r="M791" i="2" s="1"/>
  <c r="O791" i="2" s="1"/>
  <c r="AI791" i="2"/>
  <c r="AJ791" i="2" s="1"/>
  <c r="AK791" i="2" s="1"/>
  <c r="AL791" i="2" s="1"/>
  <c r="L771" i="2"/>
  <c r="M771" i="2" s="1"/>
  <c r="O771" i="2" s="1"/>
  <c r="AI771" i="2"/>
  <c r="AJ771" i="2" s="1"/>
  <c r="AK771" i="2" s="1"/>
  <c r="AL771" i="2" s="1"/>
  <c r="L751" i="2"/>
  <c r="M751" i="2" s="1"/>
  <c r="O751" i="2" s="1"/>
  <c r="AI751" i="2"/>
  <c r="AJ751" i="2" s="1"/>
  <c r="AK751" i="2" s="1"/>
  <c r="AL751" i="2" s="1"/>
  <c r="L731" i="2"/>
  <c r="M731" i="2" s="1"/>
  <c r="O731" i="2" s="1"/>
  <c r="AI731" i="2"/>
  <c r="AJ731" i="2" s="1"/>
  <c r="AK731" i="2" s="1"/>
  <c r="AL731" i="2" s="1"/>
  <c r="L711" i="2"/>
  <c r="M711" i="2" s="1"/>
  <c r="O711" i="2" s="1"/>
  <c r="AI711" i="2"/>
  <c r="AJ711" i="2" s="1"/>
  <c r="AK711" i="2" s="1"/>
  <c r="AL711" i="2" s="1"/>
  <c r="L691" i="2"/>
  <c r="M691" i="2" s="1"/>
  <c r="O691" i="2" s="1"/>
  <c r="AI691" i="2"/>
  <c r="AJ691" i="2" s="1"/>
  <c r="AK691" i="2" s="1"/>
  <c r="AL691" i="2" s="1"/>
  <c r="L671" i="2"/>
  <c r="M671" i="2" s="1"/>
  <c r="O671" i="2" s="1"/>
  <c r="AI671" i="2"/>
  <c r="AJ671" i="2" s="1"/>
  <c r="AK671" i="2" s="1"/>
  <c r="AL671" i="2" s="1"/>
  <c r="L651" i="2"/>
  <c r="M651" i="2" s="1"/>
  <c r="O651" i="2" s="1"/>
  <c r="AI651" i="2"/>
  <c r="AJ651" i="2" s="1"/>
  <c r="AK651" i="2" s="1"/>
  <c r="AL651" i="2" s="1"/>
  <c r="L631" i="2"/>
  <c r="M631" i="2" s="1"/>
  <c r="O631" i="2" s="1"/>
  <c r="AI631" i="2"/>
  <c r="AJ631" i="2" s="1"/>
  <c r="AK631" i="2" s="1"/>
  <c r="AL631" i="2" s="1"/>
  <c r="L591" i="2"/>
  <c r="M591" i="2" s="1"/>
  <c r="O591" i="2" s="1"/>
  <c r="AI591" i="2"/>
  <c r="AJ591" i="2" s="1"/>
  <c r="AK591" i="2" s="1"/>
  <c r="AL591" i="2" s="1"/>
  <c r="L571" i="2"/>
  <c r="M571" i="2" s="1"/>
  <c r="O571" i="2" s="1"/>
  <c r="AI571" i="2"/>
  <c r="AJ571" i="2" s="1"/>
  <c r="AK571" i="2" s="1"/>
  <c r="AL571" i="2" s="1"/>
  <c r="L551" i="2"/>
  <c r="M551" i="2" s="1"/>
  <c r="O551" i="2" s="1"/>
  <c r="AI551" i="2"/>
  <c r="AJ551" i="2" s="1"/>
  <c r="AK551" i="2" s="1"/>
  <c r="AL551" i="2" s="1"/>
  <c r="L531" i="2"/>
  <c r="M531" i="2" s="1"/>
  <c r="O531" i="2" s="1"/>
  <c r="AI531" i="2"/>
  <c r="AJ531" i="2" s="1"/>
  <c r="AK531" i="2" s="1"/>
  <c r="AL531" i="2" s="1"/>
  <c r="L511" i="2"/>
  <c r="M511" i="2" s="1"/>
  <c r="O511" i="2" s="1"/>
  <c r="AI511" i="2"/>
  <c r="AJ511" i="2" s="1"/>
  <c r="AK511" i="2" s="1"/>
  <c r="AL511" i="2" s="1"/>
  <c r="L491" i="2"/>
  <c r="M491" i="2" s="1"/>
  <c r="O491" i="2" s="1"/>
  <c r="AI491" i="2"/>
  <c r="AJ491" i="2" s="1"/>
  <c r="AK491" i="2" s="1"/>
  <c r="AL491" i="2" s="1"/>
  <c r="L471" i="2"/>
  <c r="M471" i="2" s="1"/>
  <c r="O471" i="2" s="1"/>
  <c r="AI471" i="2"/>
  <c r="AJ471" i="2" s="1"/>
  <c r="AK471" i="2" s="1"/>
  <c r="AL471" i="2" s="1"/>
  <c r="L451" i="2"/>
  <c r="M451" i="2" s="1"/>
  <c r="O451" i="2" s="1"/>
  <c r="AI451" i="2"/>
  <c r="AJ451" i="2" s="1"/>
  <c r="AK451" i="2" s="1"/>
  <c r="AL451" i="2" s="1"/>
  <c r="L431" i="2"/>
  <c r="M431" i="2" s="1"/>
  <c r="O431" i="2" s="1"/>
  <c r="AI431" i="2"/>
  <c r="AJ431" i="2" s="1"/>
  <c r="AK431" i="2" s="1"/>
  <c r="AL431" i="2" s="1"/>
  <c r="L411" i="2"/>
  <c r="M411" i="2" s="1"/>
  <c r="O411" i="2" s="1"/>
  <c r="AI411" i="2"/>
  <c r="AJ411" i="2" s="1"/>
  <c r="AK411" i="2" s="1"/>
  <c r="AL411" i="2" s="1"/>
  <c r="L391" i="2"/>
  <c r="M391" i="2" s="1"/>
  <c r="O391" i="2" s="1"/>
  <c r="AI391" i="2"/>
  <c r="AJ391" i="2" s="1"/>
  <c r="AK391" i="2" s="1"/>
  <c r="AL391" i="2" s="1"/>
  <c r="L371" i="2"/>
  <c r="M371" i="2" s="1"/>
  <c r="O371" i="2" s="1"/>
  <c r="AI371" i="2"/>
  <c r="AJ371" i="2" s="1"/>
  <c r="AK371" i="2" s="1"/>
  <c r="AL371" i="2" s="1"/>
  <c r="L351" i="2"/>
  <c r="M351" i="2" s="1"/>
  <c r="O351" i="2" s="1"/>
  <c r="AI351" i="2"/>
  <c r="AJ351" i="2" s="1"/>
  <c r="AK351" i="2" s="1"/>
  <c r="AL351" i="2" s="1"/>
  <c r="L331" i="2"/>
  <c r="M331" i="2" s="1"/>
  <c r="O331" i="2" s="1"/>
  <c r="AI331" i="2"/>
  <c r="AJ331" i="2" s="1"/>
  <c r="AK331" i="2" s="1"/>
  <c r="AL331" i="2" s="1"/>
  <c r="L311" i="2"/>
  <c r="M311" i="2" s="1"/>
  <c r="O311" i="2" s="1"/>
  <c r="AI311" i="2"/>
  <c r="AJ311" i="2" s="1"/>
  <c r="AK311" i="2" s="1"/>
  <c r="AL311" i="2" s="1"/>
  <c r="L291" i="2"/>
  <c r="M291" i="2" s="1"/>
  <c r="O291" i="2" s="1"/>
  <c r="AI291" i="2"/>
  <c r="AJ291" i="2" s="1"/>
  <c r="AK291" i="2" s="1"/>
  <c r="AL291" i="2" s="1"/>
  <c r="L271" i="2"/>
  <c r="M271" i="2" s="1"/>
  <c r="O271" i="2" s="1"/>
  <c r="AI271" i="2"/>
  <c r="AJ271" i="2" s="1"/>
  <c r="AK271" i="2" s="1"/>
  <c r="AL271" i="2" s="1"/>
  <c r="L251" i="2"/>
  <c r="M251" i="2" s="1"/>
  <c r="O251" i="2" s="1"/>
  <c r="AI251" i="2"/>
  <c r="AJ251" i="2" s="1"/>
  <c r="AK251" i="2" s="1"/>
  <c r="AL251" i="2" s="1"/>
  <c r="L231" i="2"/>
  <c r="M231" i="2" s="1"/>
  <c r="O231" i="2" s="1"/>
  <c r="AI231" i="2"/>
  <c r="AJ231" i="2" s="1"/>
  <c r="AK231" i="2" s="1"/>
  <c r="AL231" i="2" s="1"/>
  <c r="L211" i="2"/>
  <c r="M211" i="2" s="1"/>
  <c r="O211" i="2" s="1"/>
  <c r="AI211" i="2"/>
  <c r="AJ211" i="2" s="1"/>
  <c r="AK211" i="2" s="1"/>
  <c r="AL211" i="2" s="1"/>
  <c r="L191" i="2"/>
  <c r="M191" i="2" s="1"/>
  <c r="O191" i="2" s="1"/>
  <c r="AI191" i="2"/>
  <c r="AJ191" i="2" s="1"/>
  <c r="AK191" i="2" s="1"/>
  <c r="AL191" i="2" s="1"/>
  <c r="L171" i="2"/>
  <c r="M171" i="2" s="1"/>
  <c r="O171" i="2" s="1"/>
  <c r="AI171" i="2"/>
  <c r="AJ171" i="2" s="1"/>
  <c r="AK171" i="2" s="1"/>
  <c r="AL171" i="2" s="1"/>
  <c r="L151" i="2"/>
  <c r="M151" i="2" s="1"/>
  <c r="O151" i="2" s="1"/>
  <c r="AI151" i="2"/>
  <c r="AJ151" i="2" s="1"/>
  <c r="AK151" i="2" s="1"/>
  <c r="AL151" i="2" s="1"/>
  <c r="L131" i="2"/>
  <c r="M131" i="2" s="1"/>
  <c r="O131" i="2" s="1"/>
  <c r="AI131" i="2"/>
  <c r="AJ131" i="2" s="1"/>
  <c r="AK131" i="2" s="1"/>
  <c r="AL131" i="2" s="1"/>
  <c r="L111" i="2"/>
  <c r="M111" i="2" s="1"/>
  <c r="O111" i="2" s="1"/>
  <c r="P111" i="2" s="1"/>
  <c r="AI111" i="2"/>
  <c r="AJ111" i="2" s="1"/>
  <c r="AK111" i="2" s="1"/>
  <c r="AL111" i="2" s="1"/>
  <c r="L91" i="2"/>
  <c r="M91" i="2" s="1"/>
  <c r="O91" i="2" s="1"/>
  <c r="AI91" i="2"/>
  <c r="AJ91" i="2" s="1"/>
  <c r="AK91" i="2" s="1"/>
  <c r="AL91" i="2" s="1"/>
  <c r="L71" i="2"/>
  <c r="M71" i="2" s="1"/>
  <c r="O71" i="2" s="1"/>
  <c r="AI71" i="2"/>
  <c r="AJ71" i="2" s="1"/>
  <c r="AK71" i="2" s="1"/>
  <c r="AL71" i="2" s="1"/>
  <c r="L51" i="2"/>
  <c r="M51" i="2" s="1"/>
  <c r="O51" i="2" s="1"/>
  <c r="AI51" i="2"/>
  <c r="AJ51" i="2" s="1"/>
  <c r="AK51" i="2" s="1"/>
  <c r="AL51" i="2" s="1"/>
  <c r="L31" i="2"/>
  <c r="M31" i="2" s="1"/>
  <c r="O31" i="2" s="1"/>
  <c r="AI31" i="2"/>
  <c r="AJ31" i="2" s="1"/>
  <c r="AK31" i="2" s="1"/>
  <c r="AL31" i="2" s="1"/>
  <c r="L9" i="2"/>
  <c r="M9" i="2" s="1"/>
  <c r="AI9" i="2"/>
  <c r="AJ9" i="2" s="1"/>
  <c r="AK9" i="2" s="1"/>
  <c r="AL9" i="2" s="1"/>
  <c r="L1788" i="2"/>
  <c r="M1788" i="2" s="1"/>
  <c r="O1788" i="2" s="1"/>
  <c r="AI1788" i="2"/>
  <c r="AJ1788" i="2" s="1"/>
  <c r="AK1788" i="2" s="1"/>
  <c r="AL1788" i="2" s="1"/>
  <c r="L1768" i="2"/>
  <c r="M1768" i="2" s="1"/>
  <c r="O1768" i="2" s="1"/>
  <c r="AI1768" i="2"/>
  <c r="AJ1768" i="2" s="1"/>
  <c r="AK1768" i="2" s="1"/>
  <c r="AL1768" i="2" s="1"/>
  <c r="L1748" i="2"/>
  <c r="M1748" i="2" s="1"/>
  <c r="O1748" i="2" s="1"/>
  <c r="AI1748" i="2"/>
  <c r="AJ1748" i="2" s="1"/>
  <c r="AK1748" i="2" s="1"/>
  <c r="AL1748" i="2" s="1"/>
  <c r="L1728" i="2"/>
  <c r="M1728" i="2" s="1"/>
  <c r="O1728" i="2" s="1"/>
  <c r="AI1728" i="2"/>
  <c r="AJ1728" i="2" s="1"/>
  <c r="AK1728" i="2" s="1"/>
  <c r="AL1728" i="2" s="1"/>
  <c r="L1708" i="2"/>
  <c r="M1708" i="2" s="1"/>
  <c r="O1708" i="2" s="1"/>
  <c r="AI1708" i="2"/>
  <c r="AJ1708" i="2" s="1"/>
  <c r="AK1708" i="2" s="1"/>
  <c r="AL1708" i="2" s="1"/>
  <c r="L1688" i="2"/>
  <c r="M1688" i="2" s="1"/>
  <c r="O1688" i="2" s="1"/>
  <c r="AI1688" i="2"/>
  <c r="AJ1688" i="2" s="1"/>
  <c r="AK1688" i="2" s="1"/>
  <c r="AL1688" i="2" s="1"/>
  <c r="L1668" i="2"/>
  <c r="M1668" i="2" s="1"/>
  <c r="O1668" i="2" s="1"/>
  <c r="AI1668" i="2"/>
  <c r="AJ1668" i="2" s="1"/>
  <c r="AK1668" i="2" s="1"/>
  <c r="AL1668" i="2" s="1"/>
  <c r="L1648" i="2"/>
  <c r="M1648" i="2" s="1"/>
  <c r="O1648" i="2" s="1"/>
  <c r="AI1648" i="2"/>
  <c r="AJ1648" i="2" s="1"/>
  <c r="AK1648" i="2" s="1"/>
  <c r="AL1648" i="2" s="1"/>
  <c r="L1628" i="2"/>
  <c r="M1628" i="2" s="1"/>
  <c r="O1628" i="2" s="1"/>
  <c r="AI1628" i="2"/>
  <c r="AJ1628" i="2" s="1"/>
  <c r="AK1628" i="2" s="1"/>
  <c r="AL1628" i="2" s="1"/>
  <c r="L1608" i="2"/>
  <c r="M1608" i="2" s="1"/>
  <c r="O1608" i="2" s="1"/>
  <c r="AI1608" i="2"/>
  <c r="AJ1608" i="2" s="1"/>
  <c r="AK1608" i="2" s="1"/>
  <c r="AL1608" i="2" s="1"/>
  <c r="L1588" i="2"/>
  <c r="M1588" i="2" s="1"/>
  <c r="O1588" i="2" s="1"/>
  <c r="AI1588" i="2"/>
  <c r="AJ1588" i="2" s="1"/>
  <c r="AK1588" i="2" s="1"/>
  <c r="AL1588" i="2" s="1"/>
  <c r="L1568" i="2"/>
  <c r="M1568" i="2" s="1"/>
  <c r="O1568" i="2" s="1"/>
  <c r="AI1568" i="2"/>
  <c r="AJ1568" i="2" s="1"/>
  <c r="AK1568" i="2" s="1"/>
  <c r="AL1568" i="2" s="1"/>
  <c r="L1548" i="2"/>
  <c r="M1548" i="2" s="1"/>
  <c r="O1548" i="2" s="1"/>
  <c r="AI1548" i="2"/>
  <c r="AJ1548" i="2" s="1"/>
  <c r="AK1548" i="2" s="1"/>
  <c r="AL1548" i="2" s="1"/>
  <c r="L1528" i="2"/>
  <c r="M1528" i="2" s="1"/>
  <c r="O1528" i="2" s="1"/>
  <c r="AI1528" i="2"/>
  <c r="AJ1528" i="2" s="1"/>
  <c r="AK1528" i="2" s="1"/>
  <c r="AL1528" i="2" s="1"/>
  <c r="L1508" i="2"/>
  <c r="M1508" i="2" s="1"/>
  <c r="O1508" i="2" s="1"/>
  <c r="AI1508" i="2"/>
  <c r="AJ1508" i="2" s="1"/>
  <c r="AK1508" i="2" s="1"/>
  <c r="AL1508" i="2" s="1"/>
  <c r="L1488" i="2"/>
  <c r="M1488" i="2" s="1"/>
  <c r="O1488" i="2" s="1"/>
  <c r="AI1488" i="2"/>
  <c r="AJ1488" i="2" s="1"/>
  <c r="AK1488" i="2" s="1"/>
  <c r="AL1488" i="2" s="1"/>
  <c r="L1468" i="2"/>
  <c r="M1468" i="2" s="1"/>
  <c r="O1468" i="2" s="1"/>
  <c r="AI1468" i="2"/>
  <c r="AJ1468" i="2" s="1"/>
  <c r="AK1468" i="2" s="1"/>
  <c r="AL1468" i="2" s="1"/>
  <c r="L1448" i="2"/>
  <c r="M1448" i="2" s="1"/>
  <c r="O1448" i="2" s="1"/>
  <c r="AI1448" i="2"/>
  <c r="AJ1448" i="2" s="1"/>
  <c r="AK1448" i="2" s="1"/>
  <c r="AL1448" i="2" s="1"/>
  <c r="L1428" i="2"/>
  <c r="M1428" i="2" s="1"/>
  <c r="O1428" i="2" s="1"/>
  <c r="AI1428" i="2"/>
  <c r="AJ1428" i="2" s="1"/>
  <c r="AK1428" i="2" s="1"/>
  <c r="AL1428" i="2" s="1"/>
  <c r="L1408" i="2"/>
  <c r="M1408" i="2" s="1"/>
  <c r="O1408" i="2" s="1"/>
  <c r="AI1408" i="2"/>
  <c r="AJ1408" i="2" s="1"/>
  <c r="AK1408" i="2" s="1"/>
  <c r="AL1408" i="2" s="1"/>
  <c r="L1388" i="2"/>
  <c r="M1388" i="2" s="1"/>
  <c r="O1388" i="2" s="1"/>
  <c r="AI1388" i="2"/>
  <c r="AJ1388" i="2" s="1"/>
  <c r="AK1388" i="2" s="1"/>
  <c r="AL1388" i="2" s="1"/>
  <c r="L1368" i="2"/>
  <c r="M1368" i="2" s="1"/>
  <c r="O1368" i="2" s="1"/>
  <c r="AI1368" i="2"/>
  <c r="AJ1368" i="2" s="1"/>
  <c r="AK1368" i="2" s="1"/>
  <c r="AL1368" i="2" s="1"/>
  <c r="L1348" i="2"/>
  <c r="M1348" i="2" s="1"/>
  <c r="O1348" i="2" s="1"/>
  <c r="AI1348" i="2"/>
  <c r="AJ1348" i="2" s="1"/>
  <c r="AK1348" i="2" s="1"/>
  <c r="AL1348" i="2" s="1"/>
  <c r="L1328" i="2"/>
  <c r="M1328" i="2" s="1"/>
  <c r="O1328" i="2" s="1"/>
  <c r="AI1328" i="2"/>
  <c r="AJ1328" i="2" s="1"/>
  <c r="AK1328" i="2" s="1"/>
  <c r="AL1328" i="2" s="1"/>
  <c r="L1308" i="2"/>
  <c r="M1308" i="2" s="1"/>
  <c r="O1308" i="2" s="1"/>
  <c r="AI1308" i="2"/>
  <c r="AJ1308" i="2" s="1"/>
  <c r="AK1308" i="2" s="1"/>
  <c r="AL1308" i="2" s="1"/>
  <c r="L1288" i="2"/>
  <c r="M1288" i="2" s="1"/>
  <c r="O1288" i="2" s="1"/>
  <c r="AI1288" i="2"/>
  <c r="AJ1288" i="2" s="1"/>
  <c r="AK1288" i="2" s="1"/>
  <c r="AL1288" i="2" s="1"/>
  <c r="L1268" i="2"/>
  <c r="M1268" i="2" s="1"/>
  <c r="O1268" i="2" s="1"/>
  <c r="AI1268" i="2"/>
  <c r="AJ1268" i="2" s="1"/>
  <c r="AK1268" i="2" s="1"/>
  <c r="AL1268" i="2" s="1"/>
  <c r="L1248" i="2"/>
  <c r="M1248" i="2" s="1"/>
  <c r="O1248" i="2" s="1"/>
  <c r="AI1248" i="2"/>
  <c r="AJ1248" i="2" s="1"/>
  <c r="AK1248" i="2" s="1"/>
  <c r="AL1248" i="2" s="1"/>
  <c r="L1228" i="2"/>
  <c r="M1228" i="2" s="1"/>
  <c r="O1228" i="2" s="1"/>
  <c r="AI1228" i="2"/>
  <c r="AJ1228" i="2" s="1"/>
  <c r="AK1228" i="2" s="1"/>
  <c r="AL1228" i="2" s="1"/>
  <c r="L1208" i="2"/>
  <c r="M1208" i="2" s="1"/>
  <c r="O1208" i="2" s="1"/>
  <c r="AI1208" i="2"/>
  <c r="AJ1208" i="2" s="1"/>
  <c r="AK1208" i="2" s="1"/>
  <c r="AL1208" i="2" s="1"/>
  <c r="L1188" i="2"/>
  <c r="M1188" i="2" s="1"/>
  <c r="O1188" i="2" s="1"/>
  <c r="AI1188" i="2"/>
  <c r="AJ1188" i="2" s="1"/>
  <c r="AK1188" i="2" s="1"/>
  <c r="AL1188" i="2" s="1"/>
  <c r="L1168" i="2"/>
  <c r="M1168" i="2" s="1"/>
  <c r="O1168" i="2" s="1"/>
  <c r="AI1168" i="2"/>
  <c r="AJ1168" i="2" s="1"/>
  <c r="AK1168" i="2" s="1"/>
  <c r="AL1168" i="2" s="1"/>
  <c r="L1148" i="2"/>
  <c r="M1148" i="2" s="1"/>
  <c r="O1148" i="2" s="1"/>
  <c r="AI1148" i="2"/>
  <c r="AJ1148" i="2" s="1"/>
  <c r="AK1148" i="2" s="1"/>
  <c r="AL1148" i="2" s="1"/>
  <c r="L1128" i="2"/>
  <c r="M1128" i="2" s="1"/>
  <c r="O1128" i="2" s="1"/>
  <c r="AI1128" i="2"/>
  <c r="AJ1128" i="2" s="1"/>
  <c r="AK1128" i="2" s="1"/>
  <c r="AL1128" i="2" s="1"/>
  <c r="L1108" i="2"/>
  <c r="M1108" i="2" s="1"/>
  <c r="O1108" i="2" s="1"/>
  <c r="AI1108" i="2"/>
  <c r="AJ1108" i="2" s="1"/>
  <c r="AK1108" i="2" s="1"/>
  <c r="AL1108" i="2" s="1"/>
  <c r="L1088" i="2"/>
  <c r="M1088" i="2" s="1"/>
  <c r="O1088" i="2" s="1"/>
  <c r="AI1088" i="2"/>
  <c r="AJ1088" i="2" s="1"/>
  <c r="AK1088" i="2" s="1"/>
  <c r="AL1088" i="2" s="1"/>
  <c r="L1068" i="2"/>
  <c r="M1068" i="2" s="1"/>
  <c r="O1068" i="2" s="1"/>
  <c r="AI1068" i="2"/>
  <c r="AJ1068" i="2" s="1"/>
  <c r="AK1068" i="2" s="1"/>
  <c r="AL1068" i="2" s="1"/>
  <c r="L1048" i="2"/>
  <c r="M1048" i="2" s="1"/>
  <c r="O1048" i="2" s="1"/>
  <c r="AI1048" i="2"/>
  <c r="AJ1048" i="2" s="1"/>
  <c r="AK1048" i="2" s="1"/>
  <c r="AL1048" i="2" s="1"/>
  <c r="L1028" i="2"/>
  <c r="M1028" i="2" s="1"/>
  <c r="O1028" i="2" s="1"/>
  <c r="AI1028" i="2"/>
  <c r="AJ1028" i="2" s="1"/>
  <c r="AK1028" i="2" s="1"/>
  <c r="AL1028" i="2" s="1"/>
  <c r="L1008" i="2"/>
  <c r="M1008" i="2" s="1"/>
  <c r="O1008" i="2" s="1"/>
  <c r="AI1008" i="2"/>
  <c r="AJ1008" i="2" s="1"/>
  <c r="AK1008" i="2" s="1"/>
  <c r="AL1008" i="2" s="1"/>
  <c r="L988" i="2"/>
  <c r="M988" i="2" s="1"/>
  <c r="O988" i="2" s="1"/>
  <c r="AI988" i="2"/>
  <c r="AJ988" i="2" s="1"/>
  <c r="AK988" i="2" s="1"/>
  <c r="AL988" i="2" s="1"/>
  <c r="L968" i="2"/>
  <c r="M968" i="2" s="1"/>
  <c r="O968" i="2" s="1"/>
  <c r="AI968" i="2"/>
  <c r="AJ968" i="2" s="1"/>
  <c r="AK968" i="2" s="1"/>
  <c r="AL968" i="2" s="1"/>
  <c r="L948" i="2"/>
  <c r="M948" i="2" s="1"/>
  <c r="O948" i="2" s="1"/>
  <c r="AI948" i="2"/>
  <c r="AJ948" i="2" s="1"/>
  <c r="AK948" i="2" s="1"/>
  <c r="AL948" i="2" s="1"/>
  <c r="L928" i="2"/>
  <c r="M928" i="2" s="1"/>
  <c r="O928" i="2" s="1"/>
  <c r="AI928" i="2"/>
  <c r="AJ928" i="2" s="1"/>
  <c r="AK928" i="2" s="1"/>
  <c r="AL928" i="2" s="1"/>
  <c r="L908" i="2"/>
  <c r="M908" i="2" s="1"/>
  <c r="O908" i="2" s="1"/>
  <c r="AI908" i="2"/>
  <c r="AJ908" i="2" s="1"/>
  <c r="AK908" i="2" s="1"/>
  <c r="AL908" i="2" s="1"/>
  <c r="L888" i="2"/>
  <c r="M888" i="2" s="1"/>
  <c r="O888" i="2" s="1"/>
  <c r="AI888" i="2"/>
  <c r="AJ888" i="2" s="1"/>
  <c r="AK888" i="2" s="1"/>
  <c r="AL888" i="2" s="1"/>
  <c r="L868" i="2"/>
  <c r="M868" i="2" s="1"/>
  <c r="O868" i="2" s="1"/>
  <c r="AI868" i="2"/>
  <c r="AJ868" i="2" s="1"/>
  <c r="AK868" i="2" s="1"/>
  <c r="AL868" i="2" s="1"/>
  <c r="L848" i="2"/>
  <c r="M848" i="2" s="1"/>
  <c r="O848" i="2" s="1"/>
  <c r="AI848" i="2"/>
  <c r="AJ848" i="2" s="1"/>
  <c r="AK848" i="2" s="1"/>
  <c r="AL848" i="2" s="1"/>
  <c r="L828" i="2"/>
  <c r="M828" i="2" s="1"/>
  <c r="O828" i="2" s="1"/>
  <c r="AI828" i="2"/>
  <c r="AJ828" i="2" s="1"/>
  <c r="AK828" i="2" s="1"/>
  <c r="AL828" i="2" s="1"/>
  <c r="L808" i="2"/>
  <c r="M808" i="2" s="1"/>
  <c r="O808" i="2" s="1"/>
  <c r="AI808" i="2"/>
  <c r="AJ808" i="2" s="1"/>
  <c r="AK808" i="2" s="1"/>
  <c r="AL808" i="2" s="1"/>
  <c r="L788" i="2"/>
  <c r="M788" i="2" s="1"/>
  <c r="O788" i="2" s="1"/>
  <c r="AI788" i="2"/>
  <c r="AJ788" i="2" s="1"/>
  <c r="AK788" i="2" s="1"/>
  <c r="AL788" i="2" s="1"/>
  <c r="L768" i="2"/>
  <c r="M768" i="2" s="1"/>
  <c r="O768" i="2" s="1"/>
  <c r="AI768" i="2"/>
  <c r="AJ768" i="2" s="1"/>
  <c r="AK768" i="2" s="1"/>
  <c r="AL768" i="2" s="1"/>
  <c r="L748" i="2"/>
  <c r="M748" i="2" s="1"/>
  <c r="O748" i="2" s="1"/>
  <c r="AI748" i="2"/>
  <c r="AJ748" i="2" s="1"/>
  <c r="AK748" i="2" s="1"/>
  <c r="AL748" i="2" s="1"/>
  <c r="L728" i="2"/>
  <c r="M728" i="2" s="1"/>
  <c r="O728" i="2" s="1"/>
  <c r="AI728" i="2"/>
  <c r="AJ728" i="2" s="1"/>
  <c r="AK728" i="2" s="1"/>
  <c r="AL728" i="2" s="1"/>
  <c r="L708" i="2"/>
  <c r="M708" i="2" s="1"/>
  <c r="O708" i="2" s="1"/>
  <c r="AI708" i="2"/>
  <c r="AJ708" i="2" s="1"/>
  <c r="AK708" i="2" s="1"/>
  <c r="AL708" i="2" s="1"/>
  <c r="L688" i="2"/>
  <c r="M688" i="2" s="1"/>
  <c r="O688" i="2" s="1"/>
  <c r="AI688" i="2"/>
  <c r="AJ688" i="2" s="1"/>
  <c r="AK688" i="2" s="1"/>
  <c r="AL688" i="2" s="1"/>
  <c r="L668" i="2"/>
  <c r="M668" i="2" s="1"/>
  <c r="O668" i="2" s="1"/>
  <c r="AI668" i="2"/>
  <c r="AJ668" i="2" s="1"/>
  <c r="AK668" i="2" s="1"/>
  <c r="AL668" i="2" s="1"/>
  <c r="L648" i="2"/>
  <c r="M648" i="2" s="1"/>
  <c r="O648" i="2" s="1"/>
  <c r="AI648" i="2"/>
  <c r="AJ648" i="2" s="1"/>
  <c r="AK648" i="2" s="1"/>
  <c r="AL648" i="2" s="1"/>
  <c r="L628" i="2"/>
  <c r="M628" i="2" s="1"/>
  <c r="O628" i="2" s="1"/>
  <c r="AI628" i="2"/>
  <c r="AJ628" i="2" s="1"/>
  <c r="AK628" i="2" s="1"/>
  <c r="AL628" i="2" s="1"/>
  <c r="L608" i="2"/>
  <c r="M608" i="2" s="1"/>
  <c r="O608" i="2" s="1"/>
  <c r="AI608" i="2"/>
  <c r="AJ608" i="2" s="1"/>
  <c r="AK608" i="2" s="1"/>
  <c r="AL608" i="2" s="1"/>
  <c r="L588" i="2"/>
  <c r="M588" i="2" s="1"/>
  <c r="O588" i="2" s="1"/>
  <c r="AI588" i="2"/>
  <c r="AJ588" i="2" s="1"/>
  <c r="AK588" i="2" s="1"/>
  <c r="AL588" i="2" s="1"/>
  <c r="L568" i="2"/>
  <c r="M568" i="2" s="1"/>
  <c r="O568" i="2" s="1"/>
  <c r="AI568" i="2"/>
  <c r="AJ568" i="2" s="1"/>
  <c r="AK568" i="2" s="1"/>
  <c r="AL568" i="2" s="1"/>
  <c r="L548" i="2"/>
  <c r="M548" i="2" s="1"/>
  <c r="O548" i="2" s="1"/>
  <c r="AI548" i="2"/>
  <c r="AJ548" i="2" s="1"/>
  <c r="AK548" i="2" s="1"/>
  <c r="AL548" i="2" s="1"/>
  <c r="L528" i="2"/>
  <c r="M528" i="2" s="1"/>
  <c r="O528" i="2" s="1"/>
  <c r="AI528" i="2"/>
  <c r="AJ528" i="2" s="1"/>
  <c r="AK528" i="2" s="1"/>
  <c r="AL528" i="2" s="1"/>
  <c r="L508" i="2"/>
  <c r="M508" i="2" s="1"/>
  <c r="O508" i="2" s="1"/>
  <c r="AI508" i="2"/>
  <c r="AJ508" i="2" s="1"/>
  <c r="AK508" i="2" s="1"/>
  <c r="AL508" i="2" s="1"/>
  <c r="L488" i="2"/>
  <c r="M488" i="2" s="1"/>
  <c r="O488" i="2" s="1"/>
  <c r="AI488" i="2"/>
  <c r="AJ488" i="2" s="1"/>
  <c r="AK488" i="2" s="1"/>
  <c r="AL488" i="2" s="1"/>
  <c r="L468" i="2"/>
  <c r="M468" i="2" s="1"/>
  <c r="O468" i="2" s="1"/>
  <c r="AI468" i="2"/>
  <c r="AJ468" i="2" s="1"/>
  <c r="AK468" i="2" s="1"/>
  <c r="AL468" i="2" s="1"/>
  <c r="L448" i="2"/>
  <c r="M448" i="2" s="1"/>
  <c r="O448" i="2" s="1"/>
  <c r="AI448" i="2"/>
  <c r="AJ448" i="2" s="1"/>
  <c r="AK448" i="2" s="1"/>
  <c r="AL448" i="2" s="1"/>
  <c r="L428" i="2"/>
  <c r="M428" i="2" s="1"/>
  <c r="AI428" i="2"/>
  <c r="AJ428" i="2" s="1"/>
  <c r="AK428" i="2" s="1"/>
  <c r="AL428" i="2" s="1"/>
  <c r="L408" i="2"/>
  <c r="M408" i="2" s="1"/>
  <c r="O408" i="2" s="1"/>
  <c r="AI408" i="2"/>
  <c r="AJ408" i="2" s="1"/>
  <c r="AK408" i="2" s="1"/>
  <c r="AL408" i="2" s="1"/>
  <c r="L388" i="2"/>
  <c r="M388" i="2" s="1"/>
  <c r="O388" i="2" s="1"/>
  <c r="AI388" i="2"/>
  <c r="AJ388" i="2" s="1"/>
  <c r="AK388" i="2" s="1"/>
  <c r="AL388" i="2" s="1"/>
  <c r="L368" i="2"/>
  <c r="M368" i="2" s="1"/>
  <c r="O368" i="2" s="1"/>
  <c r="AI368" i="2"/>
  <c r="AJ368" i="2" s="1"/>
  <c r="AK368" i="2" s="1"/>
  <c r="AL368" i="2" s="1"/>
  <c r="L348" i="2"/>
  <c r="M348" i="2" s="1"/>
  <c r="O348" i="2" s="1"/>
  <c r="AI348" i="2"/>
  <c r="AJ348" i="2" s="1"/>
  <c r="AK348" i="2" s="1"/>
  <c r="AL348" i="2" s="1"/>
  <c r="L328" i="2"/>
  <c r="M328" i="2" s="1"/>
  <c r="O328" i="2" s="1"/>
  <c r="AI328" i="2"/>
  <c r="AJ328" i="2" s="1"/>
  <c r="AK328" i="2" s="1"/>
  <c r="AL328" i="2" s="1"/>
  <c r="L308" i="2"/>
  <c r="M308" i="2" s="1"/>
  <c r="O308" i="2" s="1"/>
  <c r="AI308" i="2"/>
  <c r="AJ308" i="2" s="1"/>
  <c r="AK308" i="2" s="1"/>
  <c r="AL308" i="2" s="1"/>
  <c r="L288" i="2"/>
  <c r="M288" i="2" s="1"/>
  <c r="O288" i="2" s="1"/>
  <c r="AI288" i="2"/>
  <c r="AJ288" i="2" s="1"/>
  <c r="AK288" i="2" s="1"/>
  <c r="AL288" i="2" s="1"/>
  <c r="L268" i="2"/>
  <c r="M268" i="2" s="1"/>
  <c r="O268" i="2" s="1"/>
  <c r="AI268" i="2"/>
  <c r="AJ268" i="2" s="1"/>
  <c r="AK268" i="2" s="1"/>
  <c r="AL268" i="2" s="1"/>
  <c r="L248" i="2"/>
  <c r="M248" i="2" s="1"/>
  <c r="O248" i="2" s="1"/>
  <c r="AI248" i="2"/>
  <c r="AJ248" i="2" s="1"/>
  <c r="AK248" i="2" s="1"/>
  <c r="AL248" i="2" s="1"/>
  <c r="L228" i="2"/>
  <c r="M228" i="2" s="1"/>
  <c r="O228" i="2" s="1"/>
  <c r="AI228" i="2"/>
  <c r="AJ228" i="2" s="1"/>
  <c r="AK228" i="2" s="1"/>
  <c r="AL228" i="2" s="1"/>
  <c r="L208" i="2"/>
  <c r="M208" i="2" s="1"/>
  <c r="O208" i="2" s="1"/>
  <c r="AI208" i="2"/>
  <c r="AJ208" i="2" s="1"/>
  <c r="AK208" i="2" s="1"/>
  <c r="AL208" i="2" s="1"/>
  <c r="L188" i="2"/>
  <c r="M188" i="2" s="1"/>
  <c r="O188" i="2" s="1"/>
  <c r="AI188" i="2"/>
  <c r="AJ188" i="2" s="1"/>
  <c r="AK188" i="2" s="1"/>
  <c r="AL188" i="2" s="1"/>
  <c r="L168" i="2"/>
  <c r="M168" i="2" s="1"/>
  <c r="O168" i="2" s="1"/>
  <c r="AI168" i="2"/>
  <c r="AJ168" i="2" s="1"/>
  <c r="AK168" i="2" s="1"/>
  <c r="AL168" i="2" s="1"/>
  <c r="L148" i="2"/>
  <c r="M148" i="2" s="1"/>
  <c r="O148" i="2" s="1"/>
  <c r="AI148" i="2"/>
  <c r="AJ148" i="2" s="1"/>
  <c r="AK148" i="2" s="1"/>
  <c r="AL148" i="2" s="1"/>
  <c r="L128" i="2"/>
  <c r="M128" i="2" s="1"/>
  <c r="O128" i="2" s="1"/>
  <c r="AI128" i="2"/>
  <c r="AJ128" i="2" s="1"/>
  <c r="AK128" i="2" s="1"/>
  <c r="AL128" i="2" s="1"/>
  <c r="L108" i="2"/>
  <c r="M108" i="2" s="1"/>
  <c r="O108" i="2" s="1"/>
  <c r="AI108" i="2"/>
  <c r="AJ108" i="2" s="1"/>
  <c r="AK108" i="2" s="1"/>
  <c r="AL108" i="2" s="1"/>
  <c r="L88" i="2"/>
  <c r="M88" i="2" s="1"/>
  <c r="O88" i="2" s="1"/>
  <c r="AI88" i="2"/>
  <c r="AJ88" i="2" s="1"/>
  <c r="AK88" i="2" s="1"/>
  <c r="AL88" i="2" s="1"/>
  <c r="L68" i="2"/>
  <c r="M68" i="2" s="1"/>
  <c r="O68" i="2" s="1"/>
  <c r="AI68" i="2"/>
  <c r="AJ68" i="2" s="1"/>
  <c r="AK68" i="2" s="1"/>
  <c r="AL68" i="2" s="1"/>
  <c r="L48" i="2"/>
  <c r="M48" i="2" s="1"/>
  <c r="O48" i="2" s="1"/>
  <c r="AI48" i="2"/>
  <c r="AJ48" i="2" s="1"/>
  <c r="AK48" i="2" s="1"/>
  <c r="AL48" i="2" s="1"/>
  <c r="L28" i="2"/>
  <c r="M28" i="2" s="1"/>
  <c r="O28" i="2" s="1"/>
  <c r="AI28" i="2"/>
  <c r="AJ28" i="2" s="1"/>
  <c r="AK28" i="2" s="1"/>
  <c r="AL28" i="2" s="1"/>
  <c r="M1214" i="2"/>
  <c r="O1214" i="2" s="1"/>
  <c r="M1274" i="2"/>
  <c r="O1274" i="2" s="1"/>
  <c r="M1284" i="2"/>
  <c r="O1284" i="2" s="1"/>
  <c r="M1294" i="2"/>
  <c r="O1294" i="2" s="1"/>
  <c r="M1314" i="2"/>
  <c r="O1314" i="2" s="1"/>
  <c r="M1334" i="2"/>
  <c r="O1334" i="2" s="1"/>
  <c r="M1374" i="2"/>
  <c r="O1374" i="2" s="1"/>
  <c r="M1394" i="2"/>
  <c r="O1394" i="2" s="1"/>
  <c r="M1554" i="2"/>
  <c r="M1614" i="2"/>
  <c r="O1614" i="2" s="1"/>
  <c r="M1634" i="2"/>
  <c r="M1674" i="2"/>
  <c r="O1674" i="2" s="1"/>
  <c r="M1714" i="2"/>
  <c r="O1714" i="2" s="1"/>
  <c r="M1734" i="2"/>
  <c r="O1734" i="2" s="1"/>
  <c r="M1774" i="2"/>
  <c r="O1774" i="2" s="1"/>
  <c r="L8" i="2"/>
  <c r="M8" i="2" s="1"/>
  <c r="O8" i="2" s="1"/>
  <c r="AI8" i="2"/>
  <c r="AJ8" i="2" s="1"/>
  <c r="AK8" i="2" s="1"/>
  <c r="AL8" i="2" s="1"/>
  <c r="L1787" i="2"/>
  <c r="M1787" i="2" s="1"/>
  <c r="O1787" i="2" s="1"/>
  <c r="U1787" i="2" s="1"/>
  <c r="AI1787" i="2"/>
  <c r="AJ1787" i="2" s="1"/>
  <c r="AK1787" i="2" s="1"/>
  <c r="AL1787" i="2" s="1"/>
  <c r="L1767" i="2"/>
  <c r="M1767" i="2" s="1"/>
  <c r="O1767" i="2" s="1"/>
  <c r="AI1767" i="2"/>
  <c r="AJ1767" i="2" s="1"/>
  <c r="AK1767" i="2" s="1"/>
  <c r="AL1767" i="2" s="1"/>
  <c r="L1747" i="2"/>
  <c r="M1747" i="2" s="1"/>
  <c r="O1747" i="2" s="1"/>
  <c r="AI1747" i="2"/>
  <c r="AJ1747" i="2" s="1"/>
  <c r="AK1747" i="2" s="1"/>
  <c r="AL1747" i="2" s="1"/>
  <c r="L1727" i="2"/>
  <c r="M1727" i="2" s="1"/>
  <c r="O1727" i="2" s="1"/>
  <c r="AI1727" i="2"/>
  <c r="AJ1727" i="2" s="1"/>
  <c r="AK1727" i="2" s="1"/>
  <c r="AL1727" i="2" s="1"/>
  <c r="L1707" i="2"/>
  <c r="M1707" i="2" s="1"/>
  <c r="O1707" i="2" s="1"/>
  <c r="AI1707" i="2"/>
  <c r="AJ1707" i="2" s="1"/>
  <c r="AK1707" i="2" s="1"/>
  <c r="AL1707" i="2" s="1"/>
  <c r="L1687" i="2"/>
  <c r="M1687" i="2" s="1"/>
  <c r="O1687" i="2" s="1"/>
  <c r="AI1687" i="2"/>
  <c r="AJ1687" i="2" s="1"/>
  <c r="AK1687" i="2" s="1"/>
  <c r="AL1687" i="2" s="1"/>
  <c r="L1667" i="2"/>
  <c r="M1667" i="2" s="1"/>
  <c r="O1667" i="2" s="1"/>
  <c r="AI1667" i="2"/>
  <c r="AJ1667" i="2" s="1"/>
  <c r="AK1667" i="2" s="1"/>
  <c r="AL1667" i="2" s="1"/>
  <c r="L1647" i="2"/>
  <c r="M1647" i="2" s="1"/>
  <c r="O1647" i="2" s="1"/>
  <c r="AI1647" i="2"/>
  <c r="AJ1647" i="2" s="1"/>
  <c r="AK1647" i="2" s="1"/>
  <c r="AL1647" i="2" s="1"/>
  <c r="L1627" i="2"/>
  <c r="M1627" i="2" s="1"/>
  <c r="O1627" i="2" s="1"/>
  <c r="AI1627" i="2"/>
  <c r="AJ1627" i="2" s="1"/>
  <c r="AK1627" i="2" s="1"/>
  <c r="AL1627" i="2" s="1"/>
  <c r="L1607" i="2"/>
  <c r="M1607" i="2" s="1"/>
  <c r="O1607" i="2" s="1"/>
  <c r="AI1607" i="2"/>
  <c r="AJ1607" i="2" s="1"/>
  <c r="AK1607" i="2" s="1"/>
  <c r="AL1607" i="2" s="1"/>
  <c r="L1567" i="2"/>
  <c r="M1567" i="2" s="1"/>
  <c r="O1567" i="2" s="1"/>
  <c r="AI1567" i="2"/>
  <c r="AJ1567" i="2" s="1"/>
  <c r="AK1567" i="2" s="1"/>
  <c r="AL1567" i="2" s="1"/>
  <c r="L1547" i="2"/>
  <c r="M1547" i="2" s="1"/>
  <c r="O1547" i="2" s="1"/>
  <c r="AI1547" i="2"/>
  <c r="AJ1547" i="2" s="1"/>
  <c r="AK1547" i="2" s="1"/>
  <c r="AL1547" i="2" s="1"/>
  <c r="L1527" i="2"/>
  <c r="M1527" i="2" s="1"/>
  <c r="AI1527" i="2"/>
  <c r="AJ1527" i="2" s="1"/>
  <c r="AK1527" i="2" s="1"/>
  <c r="AL1527" i="2" s="1"/>
  <c r="L1507" i="2"/>
  <c r="M1507" i="2" s="1"/>
  <c r="O1507" i="2" s="1"/>
  <c r="AI1507" i="2"/>
  <c r="AJ1507" i="2" s="1"/>
  <c r="AK1507" i="2" s="1"/>
  <c r="AL1507" i="2" s="1"/>
  <c r="L1487" i="2"/>
  <c r="M1487" i="2" s="1"/>
  <c r="O1487" i="2" s="1"/>
  <c r="AI1487" i="2"/>
  <c r="AJ1487" i="2" s="1"/>
  <c r="AK1487" i="2" s="1"/>
  <c r="AL1487" i="2" s="1"/>
  <c r="L1467" i="2"/>
  <c r="M1467" i="2" s="1"/>
  <c r="O1467" i="2" s="1"/>
  <c r="AI1467" i="2"/>
  <c r="AJ1467" i="2" s="1"/>
  <c r="AK1467" i="2" s="1"/>
  <c r="AL1467" i="2" s="1"/>
  <c r="L1447" i="2"/>
  <c r="M1447" i="2" s="1"/>
  <c r="O1447" i="2" s="1"/>
  <c r="AI1447" i="2"/>
  <c r="AJ1447" i="2" s="1"/>
  <c r="AK1447" i="2" s="1"/>
  <c r="AL1447" i="2" s="1"/>
  <c r="L1427" i="2"/>
  <c r="M1427" i="2" s="1"/>
  <c r="AI1427" i="2"/>
  <c r="AJ1427" i="2" s="1"/>
  <c r="AK1427" i="2" s="1"/>
  <c r="AL1427" i="2" s="1"/>
  <c r="L1407" i="2"/>
  <c r="M1407" i="2" s="1"/>
  <c r="O1407" i="2" s="1"/>
  <c r="AI1407" i="2"/>
  <c r="AJ1407" i="2" s="1"/>
  <c r="AK1407" i="2" s="1"/>
  <c r="AL1407" i="2" s="1"/>
  <c r="L1387" i="2"/>
  <c r="M1387" i="2" s="1"/>
  <c r="AI1387" i="2"/>
  <c r="AJ1387" i="2" s="1"/>
  <c r="AK1387" i="2" s="1"/>
  <c r="AL1387" i="2" s="1"/>
  <c r="L1367" i="2"/>
  <c r="M1367" i="2" s="1"/>
  <c r="O1367" i="2" s="1"/>
  <c r="AI1367" i="2"/>
  <c r="AJ1367" i="2" s="1"/>
  <c r="AK1367" i="2" s="1"/>
  <c r="AL1367" i="2" s="1"/>
  <c r="L1347" i="2"/>
  <c r="M1347" i="2" s="1"/>
  <c r="O1347" i="2" s="1"/>
  <c r="AI1347" i="2"/>
  <c r="AJ1347" i="2" s="1"/>
  <c r="AK1347" i="2" s="1"/>
  <c r="AL1347" i="2" s="1"/>
  <c r="L1327" i="2"/>
  <c r="M1327" i="2" s="1"/>
  <c r="O1327" i="2" s="1"/>
  <c r="AI1327" i="2"/>
  <c r="AJ1327" i="2" s="1"/>
  <c r="AK1327" i="2" s="1"/>
  <c r="AL1327" i="2" s="1"/>
  <c r="L1307" i="2"/>
  <c r="M1307" i="2" s="1"/>
  <c r="O1307" i="2" s="1"/>
  <c r="AI1307" i="2"/>
  <c r="AJ1307" i="2" s="1"/>
  <c r="AK1307" i="2" s="1"/>
  <c r="AL1307" i="2" s="1"/>
  <c r="L1287" i="2"/>
  <c r="M1287" i="2" s="1"/>
  <c r="O1287" i="2" s="1"/>
  <c r="AI1287" i="2"/>
  <c r="AJ1287" i="2" s="1"/>
  <c r="AK1287" i="2" s="1"/>
  <c r="AL1287" i="2" s="1"/>
  <c r="L1267" i="2"/>
  <c r="M1267" i="2" s="1"/>
  <c r="O1267" i="2" s="1"/>
  <c r="AI1267" i="2"/>
  <c r="AJ1267" i="2" s="1"/>
  <c r="AK1267" i="2" s="1"/>
  <c r="AL1267" i="2" s="1"/>
  <c r="L1247" i="2"/>
  <c r="M1247" i="2" s="1"/>
  <c r="O1247" i="2" s="1"/>
  <c r="AI1247" i="2"/>
  <c r="AJ1247" i="2" s="1"/>
  <c r="AK1247" i="2" s="1"/>
  <c r="AL1247" i="2" s="1"/>
  <c r="L1227" i="2"/>
  <c r="M1227" i="2" s="1"/>
  <c r="O1227" i="2" s="1"/>
  <c r="AI1227" i="2"/>
  <c r="AJ1227" i="2" s="1"/>
  <c r="AK1227" i="2" s="1"/>
  <c r="AL1227" i="2" s="1"/>
  <c r="L1207" i="2"/>
  <c r="M1207" i="2" s="1"/>
  <c r="AI1207" i="2"/>
  <c r="AJ1207" i="2" s="1"/>
  <c r="AK1207" i="2" s="1"/>
  <c r="AL1207" i="2" s="1"/>
  <c r="L1187" i="2"/>
  <c r="M1187" i="2" s="1"/>
  <c r="O1187" i="2" s="1"/>
  <c r="AI1187" i="2"/>
  <c r="AJ1187" i="2" s="1"/>
  <c r="AK1187" i="2" s="1"/>
  <c r="AL1187" i="2" s="1"/>
  <c r="L1167" i="2"/>
  <c r="M1167" i="2" s="1"/>
  <c r="O1167" i="2" s="1"/>
  <c r="AI1167" i="2"/>
  <c r="AJ1167" i="2" s="1"/>
  <c r="AK1167" i="2" s="1"/>
  <c r="AL1167" i="2" s="1"/>
  <c r="L1147" i="2"/>
  <c r="M1147" i="2" s="1"/>
  <c r="AI1147" i="2"/>
  <c r="AJ1147" i="2" s="1"/>
  <c r="AK1147" i="2" s="1"/>
  <c r="AL1147" i="2" s="1"/>
  <c r="L1127" i="2"/>
  <c r="M1127" i="2" s="1"/>
  <c r="O1127" i="2" s="1"/>
  <c r="AI1127" i="2"/>
  <c r="AJ1127" i="2" s="1"/>
  <c r="AK1127" i="2" s="1"/>
  <c r="AL1127" i="2" s="1"/>
  <c r="L1107" i="2"/>
  <c r="M1107" i="2" s="1"/>
  <c r="O1107" i="2" s="1"/>
  <c r="AI1107" i="2"/>
  <c r="AJ1107" i="2" s="1"/>
  <c r="AK1107" i="2" s="1"/>
  <c r="AL1107" i="2" s="1"/>
  <c r="L1087" i="2"/>
  <c r="M1087" i="2" s="1"/>
  <c r="O1087" i="2" s="1"/>
  <c r="AI1087" i="2"/>
  <c r="AJ1087" i="2" s="1"/>
  <c r="AK1087" i="2" s="1"/>
  <c r="AL1087" i="2" s="1"/>
  <c r="L1067" i="2"/>
  <c r="M1067" i="2" s="1"/>
  <c r="O1067" i="2" s="1"/>
  <c r="AI1067" i="2"/>
  <c r="AJ1067" i="2" s="1"/>
  <c r="AK1067" i="2" s="1"/>
  <c r="AL1067" i="2" s="1"/>
  <c r="L1047" i="2"/>
  <c r="M1047" i="2" s="1"/>
  <c r="O1047" i="2" s="1"/>
  <c r="AI1047" i="2"/>
  <c r="AJ1047" i="2" s="1"/>
  <c r="AK1047" i="2" s="1"/>
  <c r="AL1047" i="2" s="1"/>
  <c r="L1027" i="2"/>
  <c r="M1027" i="2" s="1"/>
  <c r="O1027" i="2" s="1"/>
  <c r="AI1027" i="2"/>
  <c r="AJ1027" i="2" s="1"/>
  <c r="AK1027" i="2" s="1"/>
  <c r="AL1027" i="2" s="1"/>
  <c r="L1007" i="2"/>
  <c r="M1007" i="2" s="1"/>
  <c r="O1007" i="2" s="1"/>
  <c r="AI1007" i="2"/>
  <c r="AJ1007" i="2" s="1"/>
  <c r="AK1007" i="2" s="1"/>
  <c r="AL1007" i="2" s="1"/>
  <c r="L987" i="2"/>
  <c r="M987" i="2" s="1"/>
  <c r="O987" i="2" s="1"/>
  <c r="AI987" i="2"/>
  <c r="AJ987" i="2" s="1"/>
  <c r="AK987" i="2" s="1"/>
  <c r="AL987" i="2" s="1"/>
  <c r="L967" i="2"/>
  <c r="M967" i="2" s="1"/>
  <c r="O967" i="2" s="1"/>
  <c r="AI967" i="2"/>
  <c r="AJ967" i="2" s="1"/>
  <c r="AK967" i="2" s="1"/>
  <c r="AL967" i="2" s="1"/>
  <c r="L947" i="2"/>
  <c r="M947" i="2" s="1"/>
  <c r="O947" i="2" s="1"/>
  <c r="AI947" i="2"/>
  <c r="AJ947" i="2" s="1"/>
  <c r="AK947" i="2" s="1"/>
  <c r="AL947" i="2" s="1"/>
  <c r="L927" i="2"/>
  <c r="M927" i="2" s="1"/>
  <c r="O927" i="2" s="1"/>
  <c r="AI927" i="2"/>
  <c r="AJ927" i="2" s="1"/>
  <c r="AK927" i="2" s="1"/>
  <c r="AL927" i="2" s="1"/>
  <c r="L907" i="2"/>
  <c r="M907" i="2" s="1"/>
  <c r="O907" i="2" s="1"/>
  <c r="AI907" i="2"/>
  <c r="AJ907" i="2" s="1"/>
  <c r="AK907" i="2" s="1"/>
  <c r="AL907" i="2" s="1"/>
  <c r="L887" i="2"/>
  <c r="M887" i="2" s="1"/>
  <c r="O887" i="2" s="1"/>
  <c r="AI887" i="2"/>
  <c r="AJ887" i="2" s="1"/>
  <c r="AK887" i="2" s="1"/>
  <c r="AL887" i="2" s="1"/>
  <c r="L867" i="2"/>
  <c r="M867" i="2" s="1"/>
  <c r="O867" i="2" s="1"/>
  <c r="AI867" i="2"/>
  <c r="AJ867" i="2" s="1"/>
  <c r="AK867" i="2" s="1"/>
  <c r="AL867" i="2" s="1"/>
  <c r="L847" i="2"/>
  <c r="M847" i="2" s="1"/>
  <c r="O847" i="2" s="1"/>
  <c r="AI847" i="2"/>
  <c r="AJ847" i="2" s="1"/>
  <c r="AK847" i="2" s="1"/>
  <c r="AL847" i="2" s="1"/>
  <c r="L827" i="2"/>
  <c r="M827" i="2" s="1"/>
  <c r="O827" i="2" s="1"/>
  <c r="AI827" i="2"/>
  <c r="AJ827" i="2" s="1"/>
  <c r="AK827" i="2" s="1"/>
  <c r="AL827" i="2" s="1"/>
  <c r="L807" i="2"/>
  <c r="M807" i="2" s="1"/>
  <c r="AI807" i="2"/>
  <c r="AJ807" i="2" s="1"/>
  <c r="AK807" i="2" s="1"/>
  <c r="AL807" i="2" s="1"/>
  <c r="L787" i="2"/>
  <c r="M787" i="2" s="1"/>
  <c r="AI787" i="2"/>
  <c r="AJ787" i="2" s="1"/>
  <c r="AK787" i="2" s="1"/>
  <c r="AL787" i="2" s="1"/>
  <c r="L767" i="2"/>
  <c r="M767" i="2" s="1"/>
  <c r="O767" i="2" s="1"/>
  <c r="AI767" i="2"/>
  <c r="AJ767" i="2" s="1"/>
  <c r="AK767" i="2" s="1"/>
  <c r="AL767" i="2" s="1"/>
  <c r="L747" i="2"/>
  <c r="M747" i="2" s="1"/>
  <c r="O747" i="2" s="1"/>
  <c r="AI747" i="2"/>
  <c r="AJ747" i="2" s="1"/>
  <c r="AK747" i="2" s="1"/>
  <c r="AL747" i="2" s="1"/>
  <c r="L727" i="2"/>
  <c r="M727" i="2" s="1"/>
  <c r="O727" i="2" s="1"/>
  <c r="AI727" i="2"/>
  <c r="AJ727" i="2" s="1"/>
  <c r="AK727" i="2" s="1"/>
  <c r="AL727" i="2" s="1"/>
  <c r="L707" i="2"/>
  <c r="M707" i="2" s="1"/>
  <c r="O707" i="2" s="1"/>
  <c r="AI707" i="2"/>
  <c r="AJ707" i="2" s="1"/>
  <c r="AK707" i="2" s="1"/>
  <c r="AL707" i="2" s="1"/>
  <c r="L687" i="2"/>
  <c r="M687" i="2" s="1"/>
  <c r="O687" i="2" s="1"/>
  <c r="AI687" i="2"/>
  <c r="AJ687" i="2" s="1"/>
  <c r="AK687" i="2" s="1"/>
  <c r="AL687" i="2" s="1"/>
  <c r="L667" i="2"/>
  <c r="M667" i="2" s="1"/>
  <c r="O667" i="2" s="1"/>
  <c r="AI667" i="2"/>
  <c r="AJ667" i="2" s="1"/>
  <c r="AK667" i="2" s="1"/>
  <c r="AL667" i="2" s="1"/>
  <c r="L647" i="2"/>
  <c r="M647" i="2" s="1"/>
  <c r="O647" i="2" s="1"/>
  <c r="AI647" i="2"/>
  <c r="AJ647" i="2" s="1"/>
  <c r="AK647" i="2" s="1"/>
  <c r="AL647" i="2" s="1"/>
  <c r="L627" i="2"/>
  <c r="M627" i="2" s="1"/>
  <c r="O627" i="2" s="1"/>
  <c r="AI627" i="2"/>
  <c r="AJ627" i="2" s="1"/>
  <c r="AK627" i="2" s="1"/>
  <c r="AL627" i="2" s="1"/>
  <c r="L607" i="2"/>
  <c r="M607" i="2" s="1"/>
  <c r="O607" i="2" s="1"/>
  <c r="AI607" i="2"/>
  <c r="AJ607" i="2" s="1"/>
  <c r="AK607" i="2" s="1"/>
  <c r="AL607" i="2" s="1"/>
  <c r="L587" i="2"/>
  <c r="M587" i="2" s="1"/>
  <c r="O587" i="2" s="1"/>
  <c r="AI587" i="2"/>
  <c r="AJ587" i="2" s="1"/>
  <c r="AK587" i="2" s="1"/>
  <c r="AL587" i="2" s="1"/>
  <c r="L567" i="2"/>
  <c r="M567" i="2" s="1"/>
  <c r="O567" i="2" s="1"/>
  <c r="AI567" i="2"/>
  <c r="AJ567" i="2" s="1"/>
  <c r="AK567" i="2" s="1"/>
  <c r="AL567" i="2" s="1"/>
  <c r="L547" i="2"/>
  <c r="M547" i="2" s="1"/>
  <c r="O547" i="2" s="1"/>
  <c r="AI547" i="2"/>
  <c r="AJ547" i="2" s="1"/>
  <c r="AK547" i="2" s="1"/>
  <c r="AL547" i="2" s="1"/>
  <c r="L527" i="2"/>
  <c r="M527" i="2" s="1"/>
  <c r="AI527" i="2"/>
  <c r="AJ527" i="2" s="1"/>
  <c r="AK527" i="2" s="1"/>
  <c r="AL527" i="2" s="1"/>
  <c r="L507" i="2"/>
  <c r="M507" i="2" s="1"/>
  <c r="O507" i="2" s="1"/>
  <c r="AI507" i="2"/>
  <c r="AJ507" i="2" s="1"/>
  <c r="AK507" i="2" s="1"/>
  <c r="AL507" i="2" s="1"/>
  <c r="L487" i="2"/>
  <c r="M487" i="2" s="1"/>
  <c r="O487" i="2" s="1"/>
  <c r="AI487" i="2"/>
  <c r="AJ487" i="2" s="1"/>
  <c r="AK487" i="2" s="1"/>
  <c r="AL487" i="2" s="1"/>
  <c r="L467" i="2"/>
  <c r="M467" i="2" s="1"/>
  <c r="O467" i="2" s="1"/>
  <c r="AI467" i="2"/>
  <c r="AJ467" i="2" s="1"/>
  <c r="AK467" i="2" s="1"/>
  <c r="AL467" i="2" s="1"/>
  <c r="L447" i="2"/>
  <c r="M447" i="2" s="1"/>
  <c r="O447" i="2" s="1"/>
  <c r="AI447" i="2"/>
  <c r="AJ447" i="2" s="1"/>
  <c r="AK447" i="2" s="1"/>
  <c r="AL447" i="2" s="1"/>
  <c r="L427" i="2"/>
  <c r="M427" i="2" s="1"/>
  <c r="AI427" i="2"/>
  <c r="AJ427" i="2" s="1"/>
  <c r="AK427" i="2" s="1"/>
  <c r="AL427" i="2" s="1"/>
  <c r="L407" i="2"/>
  <c r="M407" i="2" s="1"/>
  <c r="O407" i="2" s="1"/>
  <c r="AI407" i="2"/>
  <c r="AJ407" i="2" s="1"/>
  <c r="AK407" i="2" s="1"/>
  <c r="AL407" i="2" s="1"/>
  <c r="L387" i="2"/>
  <c r="M387" i="2" s="1"/>
  <c r="O387" i="2" s="1"/>
  <c r="AI387" i="2"/>
  <c r="AJ387" i="2" s="1"/>
  <c r="AK387" i="2" s="1"/>
  <c r="AL387" i="2" s="1"/>
  <c r="L367" i="2"/>
  <c r="M367" i="2" s="1"/>
  <c r="O367" i="2" s="1"/>
  <c r="AI367" i="2"/>
  <c r="AJ367" i="2" s="1"/>
  <c r="AK367" i="2" s="1"/>
  <c r="AL367" i="2" s="1"/>
  <c r="L347" i="2"/>
  <c r="M347" i="2" s="1"/>
  <c r="O347" i="2" s="1"/>
  <c r="AI347" i="2"/>
  <c r="AJ347" i="2" s="1"/>
  <c r="AK347" i="2" s="1"/>
  <c r="AL347" i="2" s="1"/>
  <c r="L327" i="2"/>
  <c r="M327" i="2" s="1"/>
  <c r="O327" i="2" s="1"/>
  <c r="AI327" i="2"/>
  <c r="AJ327" i="2" s="1"/>
  <c r="AK327" i="2" s="1"/>
  <c r="AL327" i="2" s="1"/>
  <c r="L307" i="2"/>
  <c r="M307" i="2" s="1"/>
  <c r="O307" i="2" s="1"/>
  <c r="AI307" i="2"/>
  <c r="AJ307" i="2" s="1"/>
  <c r="AK307" i="2" s="1"/>
  <c r="AL307" i="2" s="1"/>
  <c r="L287" i="2"/>
  <c r="M287" i="2" s="1"/>
  <c r="O287" i="2" s="1"/>
  <c r="AI287" i="2"/>
  <c r="AJ287" i="2" s="1"/>
  <c r="AK287" i="2" s="1"/>
  <c r="AL287" i="2" s="1"/>
  <c r="L267" i="2"/>
  <c r="M267" i="2" s="1"/>
  <c r="O267" i="2" s="1"/>
  <c r="AI267" i="2"/>
  <c r="AJ267" i="2" s="1"/>
  <c r="AK267" i="2" s="1"/>
  <c r="AL267" i="2" s="1"/>
  <c r="L247" i="2"/>
  <c r="M247" i="2" s="1"/>
  <c r="O247" i="2" s="1"/>
  <c r="AI247" i="2"/>
  <c r="AJ247" i="2" s="1"/>
  <c r="AK247" i="2" s="1"/>
  <c r="AL247" i="2" s="1"/>
  <c r="L227" i="2"/>
  <c r="M227" i="2" s="1"/>
  <c r="O227" i="2" s="1"/>
  <c r="AI227" i="2"/>
  <c r="AJ227" i="2" s="1"/>
  <c r="AK227" i="2" s="1"/>
  <c r="AL227" i="2" s="1"/>
  <c r="L207" i="2"/>
  <c r="M207" i="2" s="1"/>
  <c r="O207" i="2" s="1"/>
  <c r="AI207" i="2"/>
  <c r="AJ207" i="2" s="1"/>
  <c r="AK207" i="2" s="1"/>
  <c r="AL207" i="2" s="1"/>
  <c r="L187" i="2"/>
  <c r="M187" i="2" s="1"/>
  <c r="O187" i="2" s="1"/>
  <c r="AI187" i="2"/>
  <c r="AJ187" i="2" s="1"/>
  <c r="AK187" i="2" s="1"/>
  <c r="AL187" i="2" s="1"/>
  <c r="L167" i="2"/>
  <c r="M167" i="2" s="1"/>
  <c r="O167" i="2" s="1"/>
  <c r="AI167" i="2"/>
  <c r="AJ167" i="2" s="1"/>
  <c r="AK167" i="2" s="1"/>
  <c r="AL167" i="2" s="1"/>
  <c r="L147" i="2"/>
  <c r="M147" i="2" s="1"/>
  <c r="O147" i="2" s="1"/>
  <c r="AI147" i="2"/>
  <c r="AJ147" i="2" s="1"/>
  <c r="AK147" i="2" s="1"/>
  <c r="AL147" i="2" s="1"/>
  <c r="L127" i="2"/>
  <c r="M127" i="2" s="1"/>
  <c r="O127" i="2" s="1"/>
  <c r="AI127" i="2"/>
  <c r="AJ127" i="2" s="1"/>
  <c r="AK127" i="2" s="1"/>
  <c r="AL127" i="2" s="1"/>
  <c r="L107" i="2"/>
  <c r="M107" i="2" s="1"/>
  <c r="O107" i="2" s="1"/>
  <c r="AI107" i="2"/>
  <c r="AJ107" i="2" s="1"/>
  <c r="AK107" i="2" s="1"/>
  <c r="AL107" i="2" s="1"/>
  <c r="L87" i="2"/>
  <c r="M87" i="2" s="1"/>
  <c r="AI87" i="2"/>
  <c r="AJ87" i="2" s="1"/>
  <c r="AK87" i="2" s="1"/>
  <c r="AL87" i="2" s="1"/>
  <c r="L67" i="2"/>
  <c r="M67" i="2" s="1"/>
  <c r="O67" i="2" s="1"/>
  <c r="AI67" i="2"/>
  <c r="AJ67" i="2" s="1"/>
  <c r="AK67" i="2" s="1"/>
  <c r="AL67" i="2" s="1"/>
  <c r="L47" i="2"/>
  <c r="M47" i="2" s="1"/>
  <c r="O47" i="2" s="1"/>
  <c r="AI47" i="2"/>
  <c r="AJ47" i="2" s="1"/>
  <c r="AK47" i="2" s="1"/>
  <c r="AL47" i="2" s="1"/>
  <c r="L27" i="2"/>
  <c r="M27" i="2" s="1"/>
  <c r="O27" i="2" s="1"/>
  <c r="AI27" i="2"/>
  <c r="AJ27" i="2" s="1"/>
  <c r="AK27" i="2" s="1"/>
  <c r="AL27" i="2" s="1"/>
  <c r="L7" i="2"/>
  <c r="M7" i="2" s="1"/>
  <c r="O7" i="2" s="1"/>
  <c r="AI7" i="2"/>
  <c r="AJ7" i="2" s="1"/>
  <c r="AK7" i="2" s="1"/>
  <c r="AL7" i="2" s="1"/>
  <c r="AI1786" i="2"/>
  <c r="AJ1786" i="2" s="1"/>
  <c r="AK1786" i="2" s="1"/>
  <c r="AL1786" i="2" s="1"/>
  <c r="L1786" i="2"/>
  <c r="M1786" i="2" s="1"/>
  <c r="O1786" i="2" s="1"/>
  <c r="L1766" i="2"/>
  <c r="M1766" i="2" s="1"/>
  <c r="O1766" i="2" s="1"/>
  <c r="AI1766" i="2"/>
  <c r="AJ1766" i="2" s="1"/>
  <c r="AK1766" i="2" s="1"/>
  <c r="AL1766" i="2" s="1"/>
  <c r="L1746" i="2"/>
  <c r="M1746" i="2" s="1"/>
  <c r="O1746" i="2" s="1"/>
  <c r="AI1746" i="2"/>
  <c r="AJ1746" i="2" s="1"/>
  <c r="AK1746" i="2" s="1"/>
  <c r="AL1746" i="2" s="1"/>
  <c r="L1726" i="2"/>
  <c r="M1726" i="2" s="1"/>
  <c r="O1726" i="2" s="1"/>
  <c r="AI1726" i="2"/>
  <c r="AJ1726" i="2" s="1"/>
  <c r="AK1726" i="2" s="1"/>
  <c r="AL1726" i="2" s="1"/>
  <c r="L1706" i="2"/>
  <c r="M1706" i="2" s="1"/>
  <c r="O1706" i="2" s="1"/>
  <c r="AI1706" i="2"/>
  <c r="AJ1706" i="2" s="1"/>
  <c r="AK1706" i="2" s="1"/>
  <c r="AL1706" i="2" s="1"/>
  <c r="L1686" i="2"/>
  <c r="M1686" i="2" s="1"/>
  <c r="O1686" i="2" s="1"/>
  <c r="AI1686" i="2"/>
  <c r="AJ1686" i="2" s="1"/>
  <c r="AK1686" i="2" s="1"/>
  <c r="AL1686" i="2" s="1"/>
  <c r="L1666" i="2"/>
  <c r="M1666" i="2" s="1"/>
  <c r="O1666" i="2" s="1"/>
  <c r="AI1666" i="2"/>
  <c r="AJ1666" i="2" s="1"/>
  <c r="AK1666" i="2" s="1"/>
  <c r="AL1666" i="2" s="1"/>
  <c r="L1646" i="2"/>
  <c r="M1646" i="2" s="1"/>
  <c r="O1646" i="2" s="1"/>
  <c r="AI1646" i="2"/>
  <c r="AJ1646" i="2" s="1"/>
  <c r="AK1646" i="2" s="1"/>
  <c r="AL1646" i="2" s="1"/>
  <c r="L1626" i="2"/>
  <c r="M1626" i="2" s="1"/>
  <c r="O1626" i="2" s="1"/>
  <c r="AI1626" i="2"/>
  <c r="AJ1626" i="2" s="1"/>
  <c r="AK1626" i="2" s="1"/>
  <c r="AL1626" i="2" s="1"/>
  <c r="L1606" i="2"/>
  <c r="M1606" i="2" s="1"/>
  <c r="O1606" i="2" s="1"/>
  <c r="AI1606" i="2"/>
  <c r="AJ1606" i="2" s="1"/>
  <c r="AK1606" i="2" s="1"/>
  <c r="AL1606" i="2" s="1"/>
  <c r="L1566" i="2"/>
  <c r="M1566" i="2" s="1"/>
  <c r="O1566" i="2" s="1"/>
  <c r="AI1566" i="2"/>
  <c r="AJ1566" i="2" s="1"/>
  <c r="AK1566" i="2" s="1"/>
  <c r="AL1566" i="2" s="1"/>
  <c r="L1546" i="2"/>
  <c r="M1546" i="2" s="1"/>
  <c r="O1546" i="2" s="1"/>
  <c r="AI1546" i="2"/>
  <c r="AJ1546" i="2" s="1"/>
  <c r="AK1546" i="2" s="1"/>
  <c r="AL1546" i="2" s="1"/>
  <c r="L1526" i="2"/>
  <c r="M1526" i="2" s="1"/>
  <c r="O1526" i="2" s="1"/>
  <c r="AI1526" i="2"/>
  <c r="AJ1526" i="2" s="1"/>
  <c r="AK1526" i="2" s="1"/>
  <c r="AL1526" i="2" s="1"/>
  <c r="L1506" i="2"/>
  <c r="M1506" i="2" s="1"/>
  <c r="AI1506" i="2"/>
  <c r="AJ1506" i="2" s="1"/>
  <c r="AK1506" i="2" s="1"/>
  <c r="AL1506" i="2" s="1"/>
  <c r="L1486" i="2"/>
  <c r="M1486" i="2" s="1"/>
  <c r="O1486" i="2" s="1"/>
  <c r="AI1486" i="2"/>
  <c r="AJ1486" i="2" s="1"/>
  <c r="AK1486" i="2" s="1"/>
  <c r="AL1486" i="2" s="1"/>
  <c r="L1466" i="2"/>
  <c r="M1466" i="2" s="1"/>
  <c r="O1466" i="2" s="1"/>
  <c r="AI1466" i="2"/>
  <c r="AJ1466" i="2" s="1"/>
  <c r="AK1466" i="2" s="1"/>
  <c r="AL1466" i="2" s="1"/>
  <c r="L1446" i="2"/>
  <c r="M1446" i="2" s="1"/>
  <c r="O1446" i="2" s="1"/>
  <c r="AI1446" i="2"/>
  <c r="AJ1446" i="2" s="1"/>
  <c r="AK1446" i="2" s="1"/>
  <c r="AL1446" i="2" s="1"/>
  <c r="L1426" i="2"/>
  <c r="M1426" i="2" s="1"/>
  <c r="O1426" i="2" s="1"/>
  <c r="AI1426" i="2"/>
  <c r="AJ1426" i="2" s="1"/>
  <c r="AK1426" i="2" s="1"/>
  <c r="AL1426" i="2" s="1"/>
  <c r="L1406" i="2"/>
  <c r="M1406" i="2" s="1"/>
  <c r="O1406" i="2" s="1"/>
  <c r="AI1406" i="2"/>
  <c r="AJ1406" i="2" s="1"/>
  <c r="AK1406" i="2" s="1"/>
  <c r="AL1406" i="2" s="1"/>
  <c r="L1386" i="2"/>
  <c r="M1386" i="2" s="1"/>
  <c r="AI1386" i="2"/>
  <c r="AJ1386" i="2" s="1"/>
  <c r="AK1386" i="2" s="1"/>
  <c r="AL1386" i="2" s="1"/>
  <c r="L1366" i="2"/>
  <c r="M1366" i="2" s="1"/>
  <c r="O1366" i="2" s="1"/>
  <c r="AI1366" i="2"/>
  <c r="AJ1366" i="2" s="1"/>
  <c r="AK1366" i="2" s="1"/>
  <c r="AL1366" i="2" s="1"/>
  <c r="L1346" i="2"/>
  <c r="M1346" i="2" s="1"/>
  <c r="O1346" i="2" s="1"/>
  <c r="AI1346" i="2"/>
  <c r="AJ1346" i="2" s="1"/>
  <c r="AK1346" i="2" s="1"/>
  <c r="AL1346" i="2" s="1"/>
  <c r="L1326" i="2"/>
  <c r="M1326" i="2" s="1"/>
  <c r="O1326" i="2" s="1"/>
  <c r="AI1326" i="2"/>
  <c r="AJ1326" i="2" s="1"/>
  <c r="AK1326" i="2" s="1"/>
  <c r="AL1326" i="2" s="1"/>
  <c r="L1306" i="2"/>
  <c r="M1306" i="2" s="1"/>
  <c r="O1306" i="2" s="1"/>
  <c r="AI1306" i="2"/>
  <c r="AJ1306" i="2" s="1"/>
  <c r="AK1306" i="2" s="1"/>
  <c r="AL1306" i="2" s="1"/>
  <c r="L1286" i="2"/>
  <c r="M1286" i="2" s="1"/>
  <c r="O1286" i="2" s="1"/>
  <c r="AI1286" i="2"/>
  <c r="AJ1286" i="2" s="1"/>
  <c r="AK1286" i="2" s="1"/>
  <c r="AL1286" i="2" s="1"/>
  <c r="L1266" i="2"/>
  <c r="M1266" i="2" s="1"/>
  <c r="O1266" i="2" s="1"/>
  <c r="AI1266" i="2"/>
  <c r="AJ1266" i="2" s="1"/>
  <c r="AK1266" i="2" s="1"/>
  <c r="AL1266" i="2" s="1"/>
  <c r="L1246" i="2"/>
  <c r="M1246" i="2" s="1"/>
  <c r="O1246" i="2" s="1"/>
  <c r="AI1246" i="2"/>
  <c r="AJ1246" i="2" s="1"/>
  <c r="AK1246" i="2" s="1"/>
  <c r="AL1246" i="2" s="1"/>
  <c r="L1226" i="2"/>
  <c r="M1226" i="2" s="1"/>
  <c r="O1226" i="2" s="1"/>
  <c r="AI1226" i="2"/>
  <c r="AJ1226" i="2" s="1"/>
  <c r="AK1226" i="2" s="1"/>
  <c r="AL1226" i="2" s="1"/>
  <c r="L1206" i="2"/>
  <c r="M1206" i="2" s="1"/>
  <c r="O1206" i="2" s="1"/>
  <c r="AI1206" i="2"/>
  <c r="AJ1206" i="2" s="1"/>
  <c r="AK1206" i="2" s="1"/>
  <c r="AL1206" i="2" s="1"/>
  <c r="L1186" i="2"/>
  <c r="M1186" i="2" s="1"/>
  <c r="AI1186" i="2"/>
  <c r="AJ1186" i="2" s="1"/>
  <c r="AK1186" i="2" s="1"/>
  <c r="AL1186" i="2" s="1"/>
  <c r="L1166" i="2"/>
  <c r="M1166" i="2" s="1"/>
  <c r="O1166" i="2" s="1"/>
  <c r="AI1166" i="2"/>
  <c r="AJ1166" i="2" s="1"/>
  <c r="AK1166" i="2" s="1"/>
  <c r="AL1166" i="2" s="1"/>
  <c r="L1146" i="2"/>
  <c r="M1146" i="2" s="1"/>
  <c r="O1146" i="2" s="1"/>
  <c r="AI1146" i="2"/>
  <c r="AJ1146" i="2" s="1"/>
  <c r="AK1146" i="2" s="1"/>
  <c r="AL1146" i="2" s="1"/>
  <c r="L1126" i="2"/>
  <c r="M1126" i="2" s="1"/>
  <c r="O1126" i="2" s="1"/>
  <c r="AI1126" i="2"/>
  <c r="AJ1126" i="2" s="1"/>
  <c r="AK1126" i="2" s="1"/>
  <c r="AL1126" i="2" s="1"/>
  <c r="L1106" i="2"/>
  <c r="M1106" i="2" s="1"/>
  <c r="O1106" i="2" s="1"/>
  <c r="AI1106" i="2"/>
  <c r="AJ1106" i="2" s="1"/>
  <c r="AK1106" i="2" s="1"/>
  <c r="AL1106" i="2" s="1"/>
  <c r="L1086" i="2"/>
  <c r="M1086" i="2" s="1"/>
  <c r="O1086" i="2" s="1"/>
  <c r="AI1086" i="2"/>
  <c r="AJ1086" i="2" s="1"/>
  <c r="AK1086" i="2" s="1"/>
  <c r="AL1086" i="2" s="1"/>
  <c r="L1066" i="2"/>
  <c r="M1066" i="2" s="1"/>
  <c r="O1066" i="2" s="1"/>
  <c r="AI1066" i="2"/>
  <c r="AJ1066" i="2" s="1"/>
  <c r="AK1066" i="2" s="1"/>
  <c r="AL1066" i="2" s="1"/>
  <c r="L1026" i="2"/>
  <c r="M1026" i="2" s="1"/>
  <c r="O1026" i="2" s="1"/>
  <c r="AI1026" i="2"/>
  <c r="AJ1026" i="2" s="1"/>
  <c r="AK1026" i="2" s="1"/>
  <c r="AL1026" i="2" s="1"/>
  <c r="L1006" i="2"/>
  <c r="M1006" i="2" s="1"/>
  <c r="O1006" i="2" s="1"/>
  <c r="AI1006" i="2"/>
  <c r="AJ1006" i="2" s="1"/>
  <c r="AK1006" i="2" s="1"/>
  <c r="AL1006" i="2" s="1"/>
  <c r="L986" i="2"/>
  <c r="M986" i="2" s="1"/>
  <c r="O986" i="2" s="1"/>
  <c r="AI986" i="2"/>
  <c r="AJ986" i="2" s="1"/>
  <c r="AK986" i="2" s="1"/>
  <c r="AL986" i="2" s="1"/>
  <c r="L966" i="2"/>
  <c r="M966" i="2" s="1"/>
  <c r="AI966" i="2"/>
  <c r="AJ966" i="2" s="1"/>
  <c r="AK966" i="2" s="1"/>
  <c r="AL966" i="2" s="1"/>
  <c r="L946" i="2"/>
  <c r="M946" i="2" s="1"/>
  <c r="O946" i="2" s="1"/>
  <c r="AI946" i="2"/>
  <c r="AJ946" i="2" s="1"/>
  <c r="AK946" i="2" s="1"/>
  <c r="AL946" i="2" s="1"/>
  <c r="L926" i="2"/>
  <c r="M926" i="2" s="1"/>
  <c r="O926" i="2" s="1"/>
  <c r="AI926" i="2"/>
  <c r="AJ926" i="2" s="1"/>
  <c r="AK926" i="2" s="1"/>
  <c r="AL926" i="2" s="1"/>
  <c r="L906" i="2"/>
  <c r="M906" i="2" s="1"/>
  <c r="O906" i="2" s="1"/>
  <c r="AI906" i="2"/>
  <c r="AJ906" i="2" s="1"/>
  <c r="AK906" i="2" s="1"/>
  <c r="AL906" i="2" s="1"/>
  <c r="L886" i="2"/>
  <c r="M886" i="2" s="1"/>
  <c r="O886" i="2" s="1"/>
  <c r="AI886" i="2"/>
  <c r="AJ886" i="2" s="1"/>
  <c r="AK886" i="2" s="1"/>
  <c r="AL886" i="2" s="1"/>
  <c r="L866" i="2"/>
  <c r="M866" i="2" s="1"/>
  <c r="O866" i="2" s="1"/>
  <c r="AI866" i="2"/>
  <c r="AJ866" i="2" s="1"/>
  <c r="AK866" i="2" s="1"/>
  <c r="AL866" i="2" s="1"/>
  <c r="L846" i="2"/>
  <c r="M846" i="2" s="1"/>
  <c r="O846" i="2" s="1"/>
  <c r="AI846" i="2"/>
  <c r="AJ846" i="2" s="1"/>
  <c r="AK846" i="2" s="1"/>
  <c r="AL846" i="2" s="1"/>
  <c r="L826" i="2"/>
  <c r="M826" i="2" s="1"/>
  <c r="O826" i="2" s="1"/>
  <c r="AI826" i="2"/>
  <c r="AJ826" i="2" s="1"/>
  <c r="AK826" i="2" s="1"/>
  <c r="AL826" i="2" s="1"/>
  <c r="L806" i="2"/>
  <c r="M806" i="2" s="1"/>
  <c r="O806" i="2" s="1"/>
  <c r="AI806" i="2"/>
  <c r="AJ806" i="2" s="1"/>
  <c r="AK806" i="2" s="1"/>
  <c r="AL806" i="2" s="1"/>
  <c r="L786" i="2"/>
  <c r="M786" i="2" s="1"/>
  <c r="O786" i="2" s="1"/>
  <c r="AI786" i="2"/>
  <c r="AJ786" i="2" s="1"/>
  <c r="AK786" i="2" s="1"/>
  <c r="AL786" i="2" s="1"/>
  <c r="L766" i="2"/>
  <c r="M766" i="2" s="1"/>
  <c r="O766" i="2" s="1"/>
  <c r="AI766" i="2"/>
  <c r="AJ766" i="2" s="1"/>
  <c r="AK766" i="2" s="1"/>
  <c r="AL766" i="2" s="1"/>
  <c r="L746" i="2"/>
  <c r="M746" i="2" s="1"/>
  <c r="O746" i="2" s="1"/>
  <c r="AI746" i="2"/>
  <c r="AJ746" i="2" s="1"/>
  <c r="AK746" i="2" s="1"/>
  <c r="AL746" i="2" s="1"/>
  <c r="L726" i="2"/>
  <c r="M726" i="2" s="1"/>
  <c r="O726" i="2" s="1"/>
  <c r="AI726" i="2"/>
  <c r="AJ726" i="2" s="1"/>
  <c r="AK726" i="2" s="1"/>
  <c r="AL726" i="2" s="1"/>
  <c r="L706" i="2"/>
  <c r="M706" i="2" s="1"/>
  <c r="O706" i="2" s="1"/>
  <c r="AI706" i="2"/>
  <c r="AJ706" i="2" s="1"/>
  <c r="AK706" i="2" s="1"/>
  <c r="AL706" i="2" s="1"/>
  <c r="L686" i="2"/>
  <c r="M686" i="2" s="1"/>
  <c r="O686" i="2" s="1"/>
  <c r="AI686" i="2"/>
  <c r="AJ686" i="2" s="1"/>
  <c r="AK686" i="2" s="1"/>
  <c r="AL686" i="2" s="1"/>
  <c r="L666" i="2"/>
  <c r="M666" i="2" s="1"/>
  <c r="O666" i="2" s="1"/>
  <c r="AI666" i="2"/>
  <c r="AJ666" i="2" s="1"/>
  <c r="AK666" i="2" s="1"/>
  <c r="AL666" i="2" s="1"/>
  <c r="L646" i="2"/>
  <c r="M646" i="2" s="1"/>
  <c r="O646" i="2" s="1"/>
  <c r="AI646" i="2"/>
  <c r="AJ646" i="2" s="1"/>
  <c r="AK646" i="2" s="1"/>
  <c r="AL646" i="2" s="1"/>
  <c r="L626" i="2"/>
  <c r="M626" i="2" s="1"/>
  <c r="O626" i="2" s="1"/>
  <c r="AI626" i="2"/>
  <c r="AJ626" i="2" s="1"/>
  <c r="AK626" i="2" s="1"/>
  <c r="AL626" i="2" s="1"/>
  <c r="L606" i="2"/>
  <c r="M606" i="2" s="1"/>
  <c r="O606" i="2" s="1"/>
  <c r="AI606" i="2"/>
  <c r="AJ606" i="2" s="1"/>
  <c r="AK606" i="2" s="1"/>
  <c r="AL606" i="2" s="1"/>
  <c r="L586" i="2"/>
  <c r="M586" i="2" s="1"/>
  <c r="O586" i="2" s="1"/>
  <c r="AI586" i="2"/>
  <c r="AJ586" i="2" s="1"/>
  <c r="AK586" i="2" s="1"/>
  <c r="AL586" i="2" s="1"/>
  <c r="L566" i="2"/>
  <c r="M566" i="2" s="1"/>
  <c r="AI566" i="2"/>
  <c r="AJ566" i="2" s="1"/>
  <c r="AK566" i="2" s="1"/>
  <c r="AL566" i="2" s="1"/>
  <c r="L546" i="2"/>
  <c r="M546" i="2" s="1"/>
  <c r="O546" i="2" s="1"/>
  <c r="AI546" i="2"/>
  <c r="AJ546" i="2" s="1"/>
  <c r="AK546" i="2" s="1"/>
  <c r="AL546" i="2" s="1"/>
  <c r="L526" i="2"/>
  <c r="M526" i="2" s="1"/>
  <c r="O526" i="2" s="1"/>
  <c r="AI526" i="2"/>
  <c r="AJ526" i="2" s="1"/>
  <c r="AK526" i="2" s="1"/>
  <c r="AL526" i="2" s="1"/>
  <c r="L506" i="2"/>
  <c r="M506" i="2" s="1"/>
  <c r="O506" i="2" s="1"/>
  <c r="AI506" i="2"/>
  <c r="AJ506" i="2" s="1"/>
  <c r="AK506" i="2" s="1"/>
  <c r="AL506" i="2" s="1"/>
  <c r="L486" i="2"/>
  <c r="M486" i="2" s="1"/>
  <c r="O486" i="2" s="1"/>
  <c r="AI486" i="2"/>
  <c r="AJ486" i="2" s="1"/>
  <c r="AK486" i="2" s="1"/>
  <c r="AL486" i="2" s="1"/>
  <c r="L466" i="2"/>
  <c r="M466" i="2" s="1"/>
  <c r="O466" i="2" s="1"/>
  <c r="AI466" i="2"/>
  <c r="AJ466" i="2" s="1"/>
  <c r="AK466" i="2" s="1"/>
  <c r="AL466" i="2" s="1"/>
  <c r="L446" i="2"/>
  <c r="M446" i="2" s="1"/>
  <c r="O446" i="2" s="1"/>
  <c r="AI446" i="2"/>
  <c r="AJ446" i="2" s="1"/>
  <c r="AK446" i="2" s="1"/>
  <c r="AL446" i="2" s="1"/>
  <c r="L426" i="2"/>
  <c r="M426" i="2" s="1"/>
  <c r="O426" i="2" s="1"/>
  <c r="AI426" i="2"/>
  <c r="AJ426" i="2" s="1"/>
  <c r="AK426" i="2" s="1"/>
  <c r="AL426" i="2" s="1"/>
  <c r="L406" i="2"/>
  <c r="M406" i="2" s="1"/>
  <c r="O406" i="2" s="1"/>
  <c r="AI406" i="2"/>
  <c r="AJ406" i="2" s="1"/>
  <c r="AK406" i="2" s="1"/>
  <c r="AL406" i="2" s="1"/>
  <c r="L386" i="2"/>
  <c r="M386" i="2" s="1"/>
  <c r="O386" i="2" s="1"/>
  <c r="AI386" i="2"/>
  <c r="AJ386" i="2" s="1"/>
  <c r="AK386" i="2" s="1"/>
  <c r="AL386" i="2" s="1"/>
  <c r="L366" i="2"/>
  <c r="M366" i="2" s="1"/>
  <c r="O366" i="2" s="1"/>
  <c r="AI366" i="2"/>
  <c r="AJ366" i="2" s="1"/>
  <c r="AK366" i="2" s="1"/>
  <c r="AL366" i="2" s="1"/>
  <c r="L346" i="2"/>
  <c r="M346" i="2" s="1"/>
  <c r="O346" i="2" s="1"/>
  <c r="AI346" i="2"/>
  <c r="AJ346" i="2" s="1"/>
  <c r="AK346" i="2" s="1"/>
  <c r="AL346" i="2" s="1"/>
  <c r="L326" i="2"/>
  <c r="M326" i="2" s="1"/>
  <c r="O326" i="2" s="1"/>
  <c r="AI326" i="2"/>
  <c r="AJ326" i="2" s="1"/>
  <c r="AK326" i="2" s="1"/>
  <c r="AL326" i="2" s="1"/>
  <c r="L306" i="2"/>
  <c r="M306" i="2" s="1"/>
  <c r="O306" i="2" s="1"/>
  <c r="AI306" i="2"/>
  <c r="AJ306" i="2" s="1"/>
  <c r="AK306" i="2" s="1"/>
  <c r="AL306" i="2" s="1"/>
  <c r="L286" i="2"/>
  <c r="M286" i="2" s="1"/>
  <c r="O286" i="2" s="1"/>
  <c r="AI286" i="2"/>
  <c r="AJ286" i="2" s="1"/>
  <c r="AK286" i="2" s="1"/>
  <c r="AL286" i="2" s="1"/>
  <c r="L266" i="2"/>
  <c r="M266" i="2" s="1"/>
  <c r="O266" i="2" s="1"/>
  <c r="AI266" i="2"/>
  <c r="AJ266" i="2" s="1"/>
  <c r="AK266" i="2" s="1"/>
  <c r="AL266" i="2" s="1"/>
  <c r="L246" i="2"/>
  <c r="M246" i="2" s="1"/>
  <c r="O246" i="2" s="1"/>
  <c r="AI246" i="2"/>
  <c r="AJ246" i="2" s="1"/>
  <c r="AK246" i="2" s="1"/>
  <c r="AL246" i="2" s="1"/>
  <c r="L226" i="2"/>
  <c r="M226" i="2" s="1"/>
  <c r="O226" i="2" s="1"/>
  <c r="AI226" i="2"/>
  <c r="AJ226" i="2" s="1"/>
  <c r="AK226" i="2" s="1"/>
  <c r="AL226" i="2" s="1"/>
  <c r="L206" i="2"/>
  <c r="M206" i="2" s="1"/>
  <c r="O206" i="2" s="1"/>
  <c r="AI206" i="2"/>
  <c r="AJ206" i="2" s="1"/>
  <c r="AK206" i="2" s="1"/>
  <c r="AL206" i="2" s="1"/>
  <c r="L186" i="2"/>
  <c r="M186" i="2" s="1"/>
  <c r="O186" i="2" s="1"/>
  <c r="AI186" i="2"/>
  <c r="AJ186" i="2" s="1"/>
  <c r="AK186" i="2" s="1"/>
  <c r="AL186" i="2" s="1"/>
  <c r="L166" i="2"/>
  <c r="M166" i="2" s="1"/>
  <c r="O166" i="2" s="1"/>
  <c r="AI166" i="2"/>
  <c r="AJ166" i="2" s="1"/>
  <c r="AK166" i="2" s="1"/>
  <c r="AL166" i="2" s="1"/>
  <c r="L146" i="2"/>
  <c r="M146" i="2" s="1"/>
  <c r="O146" i="2" s="1"/>
  <c r="AI146" i="2"/>
  <c r="AJ146" i="2" s="1"/>
  <c r="AK146" i="2" s="1"/>
  <c r="AL146" i="2" s="1"/>
  <c r="L126" i="2"/>
  <c r="M126" i="2" s="1"/>
  <c r="O126" i="2" s="1"/>
  <c r="AI126" i="2"/>
  <c r="AJ126" i="2" s="1"/>
  <c r="AK126" i="2" s="1"/>
  <c r="AL126" i="2" s="1"/>
  <c r="L106" i="2"/>
  <c r="M106" i="2" s="1"/>
  <c r="O106" i="2" s="1"/>
  <c r="AI106" i="2"/>
  <c r="AJ106" i="2" s="1"/>
  <c r="AK106" i="2" s="1"/>
  <c r="AL106" i="2" s="1"/>
  <c r="L86" i="2"/>
  <c r="M86" i="2" s="1"/>
  <c r="O86" i="2" s="1"/>
  <c r="AI86" i="2"/>
  <c r="AJ86" i="2" s="1"/>
  <c r="AK86" i="2" s="1"/>
  <c r="AL86" i="2" s="1"/>
  <c r="L66" i="2"/>
  <c r="M66" i="2" s="1"/>
  <c r="O66" i="2" s="1"/>
  <c r="AI66" i="2"/>
  <c r="AJ66" i="2" s="1"/>
  <c r="AK66" i="2" s="1"/>
  <c r="AL66" i="2" s="1"/>
  <c r="L46" i="2"/>
  <c r="M46" i="2" s="1"/>
  <c r="O46" i="2" s="1"/>
  <c r="AI46" i="2"/>
  <c r="AJ46" i="2" s="1"/>
  <c r="AK46" i="2" s="1"/>
  <c r="AL46" i="2" s="1"/>
  <c r="L26" i="2"/>
  <c r="M26" i="2" s="1"/>
  <c r="O26" i="2" s="1"/>
  <c r="AI26" i="2"/>
  <c r="AJ26" i="2" s="1"/>
  <c r="AK26" i="2" s="1"/>
  <c r="AL26" i="2" s="1"/>
  <c r="M1755" i="2"/>
  <c r="O1755" i="2" s="1"/>
  <c r="M1775" i="2"/>
  <c r="O1775" i="2" s="1"/>
  <c r="L4" i="2"/>
  <c r="M4" i="2" s="1"/>
  <c r="O4" i="2" s="1"/>
  <c r="Q4" i="2" s="1"/>
  <c r="AI4" i="2"/>
  <c r="AJ4" i="2" s="1"/>
  <c r="AK4" i="2" s="1"/>
  <c r="AL4" i="2" s="1"/>
  <c r="L1785" i="2"/>
  <c r="M1785" i="2" s="1"/>
  <c r="O1785" i="2" s="1"/>
  <c r="AI1785" i="2"/>
  <c r="AJ1785" i="2" s="1"/>
  <c r="AK1785" i="2" s="1"/>
  <c r="AL1785" i="2" s="1"/>
  <c r="L1765" i="2"/>
  <c r="M1765" i="2" s="1"/>
  <c r="O1765" i="2" s="1"/>
  <c r="AI1765" i="2"/>
  <c r="AJ1765" i="2" s="1"/>
  <c r="AK1765" i="2" s="1"/>
  <c r="AL1765" i="2" s="1"/>
  <c r="L1745" i="2"/>
  <c r="M1745" i="2" s="1"/>
  <c r="O1745" i="2" s="1"/>
  <c r="AI1745" i="2"/>
  <c r="AJ1745" i="2" s="1"/>
  <c r="AK1745" i="2" s="1"/>
  <c r="AL1745" i="2" s="1"/>
  <c r="L1725" i="2"/>
  <c r="M1725" i="2" s="1"/>
  <c r="O1725" i="2" s="1"/>
  <c r="AI1725" i="2"/>
  <c r="AJ1725" i="2" s="1"/>
  <c r="AK1725" i="2" s="1"/>
  <c r="AL1725" i="2" s="1"/>
  <c r="L1705" i="2"/>
  <c r="M1705" i="2" s="1"/>
  <c r="O1705" i="2" s="1"/>
  <c r="AI1705" i="2"/>
  <c r="AJ1705" i="2" s="1"/>
  <c r="AK1705" i="2" s="1"/>
  <c r="AL1705" i="2" s="1"/>
  <c r="L1685" i="2"/>
  <c r="M1685" i="2" s="1"/>
  <c r="O1685" i="2" s="1"/>
  <c r="AI1685" i="2"/>
  <c r="AJ1685" i="2" s="1"/>
  <c r="AK1685" i="2" s="1"/>
  <c r="AL1685" i="2" s="1"/>
  <c r="L1665" i="2"/>
  <c r="M1665" i="2" s="1"/>
  <c r="O1665" i="2" s="1"/>
  <c r="AI1665" i="2"/>
  <c r="AJ1665" i="2" s="1"/>
  <c r="AK1665" i="2" s="1"/>
  <c r="AL1665" i="2" s="1"/>
  <c r="L1645" i="2"/>
  <c r="M1645" i="2" s="1"/>
  <c r="O1645" i="2" s="1"/>
  <c r="AI1645" i="2"/>
  <c r="AJ1645" i="2" s="1"/>
  <c r="AK1645" i="2" s="1"/>
  <c r="AL1645" i="2" s="1"/>
  <c r="L1625" i="2"/>
  <c r="M1625" i="2" s="1"/>
  <c r="O1625" i="2" s="1"/>
  <c r="AI1625" i="2"/>
  <c r="AJ1625" i="2" s="1"/>
  <c r="AK1625" i="2" s="1"/>
  <c r="AL1625" i="2" s="1"/>
  <c r="L1605" i="2"/>
  <c r="M1605" i="2" s="1"/>
  <c r="O1605" i="2" s="1"/>
  <c r="AI1605" i="2"/>
  <c r="AJ1605" i="2" s="1"/>
  <c r="AK1605" i="2" s="1"/>
  <c r="AL1605" i="2" s="1"/>
  <c r="L1585" i="2"/>
  <c r="M1585" i="2" s="1"/>
  <c r="O1585" i="2" s="1"/>
  <c r="AI1585" i="2"/>
  <c r="AJ1585" i="2" s="1"/>
  <c r="AK1585" i="2" s="1"/>
  <c r="AL1585" i="2" s="1"/>
  <c r="L1565" i="2"/>
  <c r="M1565" i="2" s="1"/>
  <c r="O1565" i="2" s="1"/>
  <c r="AI1565" i="2"/>
  <c r="AJ1565" i="2" s="1"/>
  <c r="AK1565" i="2" s="1"/>
  <c r="AL1565" i="2" s="1"/>
  <c r="L1545" i="2"/>
  <c r="M1545" i="2" s="1"/>
  <c r="O1545" i="2" s="1"/>
  <c r="AI1545" i="2"/>
  <c r="AJ1545" i="2" s="1"/>
  <c r="AK1545" i="2" s="1"/>
  <c r="AL1545" i="2" s="1"/>
  <c r="L1525" i="2"/>
  <c r="M1525" i="2" s="1"/>
  <c r="O1525" i="2" s="1"/>
  <c r="AI1525" i="2"/>
  <c r="AJ1525" i="2" s="1"/>
  <c r="AK1525" i="2" s="1"/>
  <c r="AL1525" i="2" s="1"/>
  <c r="L1505" i="2"/>
  <c r="M1505" i="2" s="1"/>
  <c r="O1505" i="2" s="1"/>
  <c r="AI1505" i="2"/>
  <c r="AJ1505" i="2" s="1"/>
  <c r="AK1505" i="2" s="1"/>
  <c r="AL1505" i="2" s="1"/>
  <c r="L1485" i="2"/>
  <c r="M1485" i="2" s="1"/>
  <c r="O1485" i="2" s="1"/>
  <c r="AI1485" i="2"/>
  <c r="AJ1485" i="2" s="1"/>
  <c r="AK1485" i="2" s="1"/>
  <c r="AL1485" i="2" s="1"/>
  <c r="L1465" i="2"/>
  <c r="M1465" i="2" s="1"/>
  <c r="O1465" i="2" s="1"/>
  <c r="AI1465" i="2"/>
  <c r="AJ1465" i="2" s="1"/>
  <c r="AK1465" i="2" s="1"/>
  <c r="AL1465" i="2" s="1"/>
  <c r="L1445" i="2"/>
  <c r="M1445" i="2" s="1"/>
  <c r="O1445" i="2" s="1"/>
  <c r="AI1445" i="2"/>
  <c r="AJ1445" i="2" s="1"/>
  <c r="AK1445" i="2" s="1"/>
  <c r="AL1445" i="2" s="1"/>
  <c r="L1425" i="2"/>
  <c r="M1425" i="2" s="1"/>
  <c r="O1425" i="2" s="1"/>
  <c r="AI1425" i="2"/>
  <c r="AJ1425" i="2" s="1"/>
  <c r="AK1425" i="2" s="1"/>
  <c r="AL1425" i="2" s="1"/>
  <c r="L1405" i="2"/>
  <c r="M1405" i="2" s="1"/>
  <c r="O1405" i="2" s="1"/>
  <c r="AI1405" i="2"/>
  <c r="AJ1405" i="2" s="1"/>
  <c r="AK1405" i="2" s="1"/>
  <c r="AL1405" i="2" s="1"/>
  <c r="L1365" i="2"/>
  <c r="M1365" i="2" s="1"/>
  <c r="O1365" i="2" s="1"/>
  <c r="AI1365" i="2"/>
  <c r="AJ1365" i="2" s="1"/>
  <c r="AK1365" i="2" s="1"/>
  <c r="AL1365" i="2" s="1"/>
  <c r="L1345" i="2"/>
  <c r="M1345" i="2" s="1"/>
  <c r="O1345" i="2" s="1"/>
  <c r="AI1345" i="2"/>
  <c r="AJ1345" i="2" s="1"/>
  <c r="AK1345" i="2" s="1"/>
  <c r="AL1345" i="2" s="1"/>
  <c r="L1325" i="2"/>
  <c r="M1325" i="2" s="1"/>
  <c r="O1325" i="2" s="1"/>
  <c r="AI1325" i="2"/>
  <c r="AJ1325" i="2" s="1"/>
  <c r="AK1325" i="2" s="1"/>
  <c r="AL1325" i="2" s="1"/>
  <c r="L1305" i="2"/>
  <c r="M1305" i="2" s="1"/>
  <c r="O1305" i="2" s="1"/>
  <c r="AI1305" i="2"/>
  <c r="AJ1305" i="2" s="1"/>
  <c r="AK1305" i="2" s="1"/>
  <c r="AL1305" i="2" s="1"/>
  <c r="L1285" i="2"/>
  <c r="M1285" i="2" s="1"/>
  <c r="O1285" i="2" s="1"/>
  <c r="AI1285" i="2"/>
  <c r="AJ1285" i="2" s="1"/>
  <c r="AK1285" i="2" s="1"/>
  <c r="AL1285" i="2" s="1"/>
  <c r="L1265" i="2"/>
  <c r="M1265" i="2" s="1"/>
  <c r="O1265" i="2" s="1"/>
  <c r="AI1265" i="2"/>
  <c r="AJ1265" i="2" s="1"/>
  <c r="AK1265" i="2" s="1"/>
  <c r="AL1265" i="2" s="1"/>
  <c r="L1245" i="2"/>
  <c r="M1245" i="2" s="1"/>
  <c r="O1245" i="2" s="1"/>
  <c r="AI1245" i="2"/>
  <c r="AJ1245" i="2" s="1"/>
  <c r="AK1245" i="2" s="1"/>
  <c r="AL1245" i="2" s="1"/>
  <c r="L1225" i="2"/>
  <c r="M1225" i="2" s="1"/>
  <c r="O1225" i="2" s="1"/>
  <c r="AI1225" i="2"/>
  <c r="AJ1225" i="2" s="1"/>
  <c r="AK1225" i="2" s="1"/>
  <c r="AL1225" i="2" s="1"/>
  <c r="L1205" i="2"/>
  <c r="M1205" i="2" s="1"/>
  <c r="O1205" i="2" s="1"/>
  <c r="AI1205" i="2"/>
  <c r="AJ1205" i="2" s="1"/>
  <c r="AK1205" i="2" s="1"/>
  <c r="AL1205" i="2" s="1"/>
  <c r="L1185" i="2"/>
  <c r="M1185" i="2" s="1"/>
  <c r="O1185" i="2" s="1"/>
  <c r="AI1185" i="2"/>
  <c r="AJ1185" i="2" s="1"/>
  <c r="AK1185" i="2" s="1"/>
  <c r="AL1185" i="2" s="1"/>
  <c r="L1165" i="2"/>
  <c r="M1165" i="2" s="1"/>
  <c r="O1165" i="2" s="1"/>
  <c r="AI1165" i="2"/>
  <c r="AJ1165" i="2" s="1"/>
  <c r="AK1165" i="2" s="1"/>
  <c r="AL1165" i="2" s="1"/>
  <c r="L1145" i="2"/>
  <c r="M1145" i="2" s="1"/>
  <c r="O1145" i="2" s="1"/>
  <c r="AI1145" i="2"/>
  <c r="AJ1145" i="2" s="1"/>
  <c r="AK1145" i="2" s="1"/>
  <c r="AL1145" i="2" s="1"/>
  <c r="L1125" i="2"/>
  <c r="M1125" i="2" s="1"/>
  <c r="O1125" i="2" s="1"/>
  <c r="AI1125" i="2"/>
  <c r="AJ1125" i="2" s="1"/>
  <c r="AK1125" i="2" s="1"/>
  <c r="AL1125" i="2" s="1"/>
  <c r="L1105" i="2"/>
  <c r="M1105" i="2" s="1"/>
  <c r="O1105" i="2" s="1"/>
  <c r="AI1105" i="2"/>
  <c r="AJ1105" i="2" s="1"/>
  <c r="AK1105" i="2" s="1"/>
  <c r="AL1105" i="2" s="1"/>
  <c r="L1085" i="2"/>
  <c r="M1085" i="2" s="1"/>
  <c r="O1085" i="2" s="1"/>
  <c r="AI1085" i="2"/>
  <c r="AJ1085" i="2" s="1"/>
  <c r="AK1085" i="2" s="1"/>
  <c r="AL1085" i="2" s="1"/>
  <c r="L1065" i="2"/>
  <c r="M1065" i="2" s="1"/>
  <c r="O1065" i="2" s="1"/>
  <c r="AI1065" i="2"/>
  <c r="AJ1065" i="2" s="1"/>
  <c r="AK1065" i="2" s="1"/>
  <c r="AL1065" i="2" s="1"/>
  <c r="L1025" i="2"/>
  <c r="M1025" i="2" s="1"/>
  <c r="O1025" i="2" s="1"/>
  <c r="AI1025" i="2"/>
  <c r="AJ1025" i="2" s="1"/>
  <c r="AK1025" i="2" s="1"/>
  <c r="AL1025" i="2" s="1"/>
  <c r="L1005" i="2"/>
  <c r="M1005" i="2" s="1"/>
  <c r="O1005" i="2" s="1"/>
  <c r="AI1005" i="2"/>
  <c r="AJ1005" i="2" s="1"/>
  <c r="AK1005" i="2" s="1"/>
  <c r="AL1005" i="2" s="1"/>
  <c r="L985" i="2"/>
  <c r="M985" i="2" s="1"/>
  <c r="O985" i="2" s="1"/>
  <c r="AI985" i="2"/>
  <c r="AJ985" i="2" s="1"/>
  <c r="AK985" i="2" s="1"/>
  <c r="AL985" i="2" s="1"/>
  <c r="L965" i="2"/>
  <c r="M965" i="2" s="1"/>
  <c r="O965" i="2" s="1"/>
  <c r="AI965" i="2"/>
  <c r="AJ965" i="2" s="1"/>
  <c r="AK965" i="2" s="1"/>
  <c r="AL965" i="2" s="1"/>
  <c r="L945" i="2"/>
  <c r="M945" i="2" s="1"/>
  <c r="O945" i="2" s="1"/>
  <c r="AI945" i="2"/>
  <c r="AJ945" i="2" s="1"/>
  <c r="AK945" i="2" s="1"/>
  <c r="AL945" i="2" s="1"/>
  <c r="L925" i="2"/>
  <c r="M925" i="2" s="1"/>
  <c r="O925" i="2" s="1"/>
  <c r="AI925" i="2"/>
  <c r="AJ925" i="2" s="1"/>
  <c r="AK925" i="2" s="1"/>
  <c r="AL925" i="2" s="1"/>
  <c r="L905" i="2"/>
  <c r="M905" i="2" s="1"/>
  <c r="O905" i="2" s="1"/>
  <c r="AI905" i="2"/>
  <c r="AJ905" i="2" s="1"/>
  <c r="AK905" i="2" s="1"/>
  <c r="AL905" i="2" s="1"/>
  <c r="L885" i="2"/>
  <c r="AI885" i="2"/>
  <c r="AJ885" i="2" s="1"/>
  <c r="AK885" i="2" s="1"/>
  <c r="AL885" i="2" s="1"/>
  <c r="L865" i="2"/>
  <c r="M865" i="2" s="1"/>
  <c r="O865" i="2" s="1"/>
  <c r="AI865" i="2"/>
  <c r="AJ865" i="2" s="1"/>
  <c r="AK865" i="2" s="1"/>
  <c r="AL865" i="2" s="1"/>
  <c r="L845" i="2"/>
  <c r="M845" i="2" s="1"/>
  <c r="O845" i="2" s="1"/>
  <c r="AI845" i="2"/>
  <c r="AJ845" i="2" s="1"/>
  <c r="AK845" i="2" s="1"/>
  <c r="AL845" i="2" s="1"/>
  <c r="L825" i="2"/>
  <c r="M825" i="2" s="1"/>
  <c r="O825" i="2" s="1"/>
  <c r="AI825" i="2"/>
  <c r="AJ825" i="2" s="1"/>
  <c r="AK825" i="2" s="1"/>
  <c r="AL825" i="2" s="1"/>
  <c r="L805" i="2"/>
  <c r="M805" i="2" s="1"/>
  <c r="O805" i="2" s="1"/>
  <c r="AI805" i="2"/>
  <c r="AJ805" i="2" s="1"/>
  <c r="AK805" i="2" s="1"/>
  <c r="AL805" i="2" s="1"/>
  <c r="L785" i="2"/>
  <c r="M785" i="2" s="1"/>
  <c r="O785" i="2" s="1"/>
  <c r="AI785" i="2"/>
  <c r="AJ785" i="2" s="1"/>
  <c r="AK785" i="2" s="1"/>
  <c r="AL785" i="2" s="1"/>
  <c r="L765" i="2"/>
  <c r="M765" i="2" s="1"/>
  <c r="O765" i="2" s="1"/>
  <c r="AI765" i="2"/>
  <c r="AJ765" i="2" s="1"/>
  <c r="AK765" i="2" s="1"/>
  <c r="AL765" i="2" s="1"/>
  <c r="L745" i="2"/>
  <c r="M745" i="2" s="1"/>
  <c r="O745" i="2" s="1"/>
  <c r="AI745" i="2"/>
  <c r="AJ745" i="2" s="1"/>
  <c r="AK745" i="2" s="1"/>
  <c r="AL745" i="2" s="1"/>
  <c r="L725" i="2"/>
  <c r="M725" i="2" s="1"/>
  <c r="O725" i="2" s="1"/>
  <c r="AI725" i="2"/>
  <c r="AJ725" i="2" s="1"/>
  <c r="AK725" i="2" s="1"/>
  <c r="AL725" i="2" s="1"/>
  <c r="L705" i="2"/>
  <c r="M705" i="2" s="1"/>
  <c r="O705" i="2" s="1"/>
  <c r="AI705" i="2"/>
  <c r="AJ705" i="2" s="1"/>
  <c r="AK705" i="2" s="1"/>
  <c r="AL705" i="2" s="1"/>
  <c r="L685" i="2"/>
  <c r="M685" i="2" s="1"/>
  <c r="O685" i="2" s="1"/>
  <c r="AI685" i="2"/>
  <c r="AJ685" i="2" s="1"/>
  <c r="AK685" i="2" s="1"/>
  <c r="AL685" i="2" s="1"/>
  <c r="L665" i="2"/>
  <c r="M665" i="2" s="1"/>
  <c r="O665" i="2" s="1"/>
  <c r="AI665" i="2"/>
  <c r="AJ665" i="2" s="1"/>
  <c r="AK665" i="2" s="1"/>
  <c r="AL665" i="2" s="1"/>
  <c r="L645" i="2"/>
  <c r="M645" i="2" s="1"/>
  <c r="O645" i="2" s="1"/>
  <c r="AI645" i="2"/>
  <c r="AJ645" i="2" s="1"/>
  <c r="AK645" i="2" s="1"/>
  <c r="AL645" i="2" s="1"/>
  <c r="L625" i="2"/>
  <c r="M625" i="2" s="1"/>
  <c r="O625" i="2" s="1"/>
  <c r="AI625" i="2"/>
  <c r="AJ625" i="2" s="1"/>
  <c r="AK625" i="2" s="1"/>
  <c r="AL625" i="2" s="1"/>
  <c r="L605" i="2"/>
  <c r="M605" i="2" s="1"/>
  <c r="O605" i="2" s="1"/>
  <c r="AI605" i="2"/>
  <c r="AJ605" i="2" s="1"/>
  <c r="AK605" i="2" s="1"/>
  <c r="AL605" i="2" s="1"/>
  <c r="L585" i="2"/>
  <c r="M585" i="2" s="1"/>
  <c r="O585" i="2" s="1"/>
  <c r="AI585" i="2"/>
  <c r="AJ585" i="2" s="1"/>
  <c r="AK585" i="2" s="1"/>
  <c r="AL585" i="2" s="1"/>
  <c r="L565" i="2"/>
  <c r="M565" i="2" s="1"/>
  <c r="O565" i="2" s="1"/>
  <c r="AI565" i="2"/>
  <c r="AJ565" i="2" s="1"/>
  <c r="AK565" i="2" s="1"/>
  <c r="AL565" i="2" s="1"/>
  <c r="L545" i="2"/>
  <c r="M545" i="2" s="1"/>
  <c r="O545" i="2" s="1"/>
  <c r="AI545" i="2"/>
  <c r="AJ545" i="2" s="1"/>
  <c r="AK545" i="2" s="1"/>
  <c r="AL545" i="2" s="1"/>
  <c r="L525" i="2"/>
  <c r="M525" i="2" s="1"/>
  <c r="O525" i="2" s="1"/>
  <c r="AI525" i="2"/>
  <c r="AJ525" i="2" s="1"/>
  <c r="AK525" i="2" s="1"/>
  <c r="AL525" i="2" s="1"/>
  <c r="L505" i="2"/>
  <c r="M505" i="2" s="1"/>
  <c r="O505" i="2" s="1"/>
  <c r="AI505" i="2"/>
  <c r="AJ505" i="2" s="1"/>
  <c r="AK505" i="2" s="1"/>
  <c r="AL505" i="2" s="1"/>
  <c r="L485" i="2"/>
  <c r="M485" i="2" s="1"/>
  <c r="O485" i="2" s="1"/>
  <c r="AI485" i="2"/>
  <c r="AJ485" i="2" s="1"/>
  <c r="AK485" i="2" s="1"/>
  <c r="AL485" i="2" s="1"/>
  <c r="L465" i="2"/>
  <c r="M465" i="2" s="1"/>
  <c r="O465" i="2" s="1"/>
  <c r="AI465" i="2"/>
  <c r="AJ465" i="2" s="1"/>
  <c r="AK465" i="2" s="1"/>
  <c r="AL465" i="2" s="1"/>
  <c r="L445" i="2"/>
  <c r="M445" i="2" s="1"/>
  <c r="O445" i="2" s="1"/>
  <c r="AI445" i="2"/>
  <c r="AJ445" i="2" s="1"/>
  <c r="AK445" i="2" s="1"/>
  <c r="AL445" i="2" s="1"/>
  <c r="L425" i="2"/>
  <c r="M425" i="2" s="1"/>
  <c r="O425" i="2" s="1"/>
  <c r="AI425" i="2"/>
  <c r="AJ425" i="2" s="1"/>
  <c r="AK425" i="2" s="1"/>
  <c r="AL425" i="2" s="1"/>
  <c r="L405" i="2"/>
  <c r="M405" i="2" s="1"/>
  <c r="O405" i="2" s="1"/>
  <c r="AI405" i="2"/>
  <c r="AJ405" i="2" s="1"/>
  <c r="AK405" i="2" s="1"/>
  <c r="AL405" i="2" s="1"/>
  <c r="L385" i="2"/>
  <c r="M385" i="2" s="1"/>
  <c r="O385" i="2" s="1"/>
  <c r="AI385" i="2"/>
  <c r="AJ385" i="2" s="1"/>
  <c r="AK385" i="2" s="1"/>
  <c r="AL385" i="2" s="1"/>
  <c r="L365" i="2"/>
  <c r="M365" i="2" s="1"/>
  <c r="O365" i="2" s="1"/>
  <c r="AI365" i="2"/>
  <c r="AJ365" i="2" s="1"/>
  <c r="AK365" i="2" s="1"/>
  <c r="AL365" i="2" s="1"/>
  <c r="L345" i="2"/>
  <c r="M345" i="2" s="1"/>
  <c r="O345" i="2" s="1"/>
  <c r="AI345" i="2"/>
  <c r="AJ345" i="2" s="1"/>
  <c r="AK345" i="2" s="1"/>
  <c r="AL345" i="2" s="1"/>
  <c r="L325" i="2"/>
  <c r="M325" i="2" s="1"/>
  <c r="O325" i="2" s="1"/>
  <c r="AI325" i="2"/>
  <c r="AJ325" i="2" s="1"/>
  <c r="AK325" i="2" s="1"/>
  <c r="AL325" i="2" s="1"/>
  <c r="L305" i="2"/>
  <c r="M305" i="2" s="1"/>
  <c r="O305" i="2" s="1"/>
  <c r="AI305" i="2"/>
  <c r="AJ305" i="2" s="1"/>
  <c r="AK305" i="2" s="1"/>
  <c r="AL305" i="2" s="1"/>
  <c r="L285" i="2"/>
  <c r="M285" i="2" s="1"/>
  <c r="O285" i="2" s="1"/>
  <c r="AI285" i="2"/>
  <c r="AJ285" i="2" s="1"/>
  <c r="AK285" i="2" s="1"/>
  <c r="AL285" i="2" s="1"/>
  <c r="L265" i="2"/>
  <c r="M265" i="2" s="1"/>
  <c r="O265" i="2" s="1"/>
  <c r="AI265" i="2"/>
  <c r="AJ265" i="2" s="1"/>
  <c r="AK265" i="2" s="1"/>
  <c r="AL265" i="2" s="1"/>
  <c r="L245" i="2"/>
  <c r="M245" i="2" s="1"/>
  <c r="O245" i="2" s="1"/>
  <c r="AI245" i="2"/>
  <c r="AJ245" i="2" s="1"/>
  <c r="AK245" i="2" s="1"/>
  <c r="AL245" i="2" s="1"/>
  <c r="L225" i="2"/>
  <c r="M225" i="2" s="1"/>
  <c r="O225" i="2" s="1"/>
  <c r="AI225" i="2"/>
  <c r="AJ225" i="2" s="1"/>
  <c r="AK225" i="2" s="1"/>
  <c r="AL225" i="2" s="1"/>
  <c r="L205" i="2"/>
  <c r="M205" i="2" s="1"/>
  <c r="O205" i="2" s="1"/>
  <c r="AI205" i="2"/>
  <c r="AJ205" i="2" s="1"/>
  <c r="AK205" i="2" s="1"/>
  <c r="AL205" i="2" s="1"/>
  <c r="L185" i="2"/>
  <c r="M185" i="2" s="1"/>
  <c r="O185" i="2" s="1"/>
  <c r="AI185" i="2"/>
  <c r="AJ185" i="2" s="1"/>
  <c r="AK185" i="2" s="1"/>
  <c r="AL185" i="2" s="1"/>
  <c r="L165" i="2"/>
  <c r="M165" i="2" s="1"/>
  <c r="O165" i="2" s="1"/>
  <c r="AI165" i="2"/>
  <c r="AJ165" i="2" s="1"/>
  <c r="AK165" i="2" s="1"/>
  <c r="AL165" i="2" s="1"/>
  <c r="L145" i="2"/>
  <c r="M145" i="2" s="1"/>
  <c r="O145" i="2" s="1"/>
  <c r="AI145" i="2"/>
  <c r="AJ145" i="2" s="1"/>
  <c r="AK145" i="2" s="1"/>
  <c r="AL145" i="2" s="1"/>
  <c r="L125" i="2"/>
  <c r="M125" i="2" s="1"/>
  <c r="O125" i="2" s="1"/>
  <c r="AI125" i="2"/>
  <c r="AJ125" i="2" s="1"/>
  <c r="AK125" i="2" s="1"/>
  <c r="AL125" i="2" s="1"/>
  <c r="L105" i="2"/>
  <c r="M105" i="2" s="1"/>
  <c r="O105" i="2" s="1"/>
  <c r="AI105" i="2"/>
  <c r="AJ105" i="2" s="1"/>
  <c r="AK105" i="2" s="1"/>
  <c r="AL105" i="2" s="1"/>
  <c r="L85" i="2"/>
  <c r="M85" i="2" s="1"/>
  <c r="O85" i="2" s="1"/>
  <c r="AI85" i="2"/>
  <c r="AJ85" i="2" s="1"/>
  <c r="AK85" i="2" s="1"/>
  <c r="AL85" i="2" s="1"/>
  <c r="L65" i="2"/>
  <c r="M65" i="2" s="1"/>
  <c r="O65" i="2" s="1"/>
  <c r="AI65" i="2"/>
  <c r="AJ65" i="2" s="1"/>
  <c r="AK65" i="2" s="1"/>
  <c r="AL65" i="2" s="1"/>
  <c r="L45" i="2"/>
  <c r="M45" i="2" s="1"/>
  <c r="O45" i="2" s="1"/>
  <c r="AI45" i="2"/>
  <c r="AJ45" i="2" s="1"/>
  <c r="AK45" i="2" s="1"/>
  <c r="AL45" i="2" s="1"/>
  <c r="L25" i="2"/>
  <c r="M25" i="2" s="1"/>
  <c r="O25" i="2" s="1"/>
  <c r="AI25" i="2"/>
  <c r="AJ25" i="2" s="1"/>
  <c r="AK25" i="2" s="1"/>
  <c r="AL25" i="2" s="1"/>
  <c r="L1804" i="2"/>
  <c r="M1804" i="2" s="1"/>
  <c r="O1804" i="2" s="1"/>
  <c r="AI1804" i="2"/>
  <c r="AJ1804" i="2" s="1"/>
  <c r="AK1804" i="2" s="1"/>
  <c r="AL1804" i="2" s="1"/>
  <c r="L1784" i="2"/>
  <c r="M1784" i="2" s="1"/>
  <c r="O1784" i="2" s="1"/>
  <c r="AI1784" i="2"/>
  <c r="AJ1784" i="2" s="1"/>
  <c r="AK1784" i="2" s="1"/>
  <c r="AL1784" i="2" s="1"/>
  <c r="L1764" i="2"/>
  <c r="M1764" i="2" s="1"/>
  <c r="O1764" i="2" s="1"/>
  <c r="AI1764" i="2"/>
  <c r="AJ1764" i="2" s="1"/>
  <c r="AK1764" i="2" s="1"/>
  <c r="AL1764" i="2" s="1"/>
  <c r="L1744" i="2"/>
  <c r="M1744" i="2" s="1"/>
  <c r="O1744" i="2" s="1"/>
  <c r="AI1744" i="2"/>
  <c r="AJ1744" i="2" s="1"/>
  <c r="AK1744" i="2" s="1"/>
  <c r="AL1744" i="2" s="1"/>
  <c r="L1724" i="2"/>
  <c r="M1724" i="2" s="1"/>
  <c r="O1724" i="2" s="1"/>
  <c r="AI1724" i="2"/>
  <c r="AJ1724" i="2" s="1"/>
  <c r="AK1724" i="2" s="1"/>
  <c r="AL1724" i="2" s="1"/>
  <c r="L1704" i="2"/>
  <c r="M1704" i="2" s="1"/>
  <c r="O1704" i="2" s="1"/>
  <c r="AI1704" i="2"/>
  <c r="AJ1704" i="2" s="1"/>
  <c r="AK1704" i="2" s="1"/>
  <c r="AL1704" i="2" s="1"/>
  <c r="L1684" i="2"/>
  <c r="M1684" i="2" s="1"/>
  <c r="O1684" i="2" s="1"/>
  <c r="AI1684" i="2"/>
  <c r="AJ1684" i="2" s="1"/>
  <c r="AK1684" i="2" s="1"/>
  <c r="AL1684" i="2" s="1"/>
  <c r="L1664" i="2"/>
  <c r="M1664" i="2" s="1"/>
  <c r="O1664" i="2" s="1"/>
  <c r="AI1664" i="2"/>
  <c r="AJ1664" i="2" s="1"/>
  <c r="AK1664" i="2" s="1"/>
  <c r="AL1664" i="2" s="1"/>
  <c r="L1644" i="2"/>
  <c r="M1644" i="2" s="1"/>
  <c r="O1644" i="2" s="1"/>
  <c r="AI1644" i="2"/>
  <c r="AJ1644" i="2" s="1"/>
  <c r="AK1644" i="2" s="1"/>
  <c r="AL1644" i="2" s="1"/>
  <c r="L1624" i="2"/>
  <c r="M1624" i="2" s="1"/>
  <c r="O1624" i="2" s="1"/>
  <c r="AI1624" i="2"/>
  <c r="AJ1624" i="2" s="1"/>
  <c r="AK1624" i="2" s="1"/>
  <c r="AL1624" i="2" s="1"/>
  <c r="L1604" i="2"/>
  <c r="M1604" i="2" s="1"/>
  <c r="O1604" i="2" s="1"/>
  <c r="AI1604" i="2"/>
  <c r="AJ1604" i="2" s="1"/>
  <c r="AK1604" i="2" s="1"/>
  <c r="AL1604" i="2" s="1"/>
  <c r="L1584" i="2"/>
  <c r="M1584" i="2" s="1"/>
  <c r="O1584" i="2" s="1"/>
  <c r="AI1584" i="2"/>
  <c r="AJ1584" i="2" s="1"/>
  <c r="AK1584" i="2" s="1"/>
  <c r="AL1584" i="2" s="1"/>
  <c r="L1564" i="2"/>
  <c r="M1564" i="2" s="1"/>
  <c r="O1564" i="2" s="1"/>
  <c r="AI1564" i="2"/>
  <c r="AJ1564" i="2" s="1"/>
  <c r="AK1564" i="2" s="1"/>
  <c r="AL1564" i="2" s="1"/>
  <c r="L1544" i="2"/>
  <c r="M1544" i="2" s="1"/>
  <c r="O1544" i="2" s="1"/>
  <c r="AI1544" i="2"/>
  <c r="AJ1544" i="2" s="1"/>
  <c r="AK1544" i="2" s="1"/>
  <c r="AL1544" i="2" s="1"/>
  <c r="L1524" i="2"/>
  <c r="M1524" i="2" s="1"/>
  <c r="O1524" i="2" s="1"/>
  <c r="AI1524" i="2"/>
  <c r="AJ1524" i="2" s="1"/>
  <c r="AK1524" i="2" s="1"/>
  <c r="AL1524" i="2" s="1"/>
  <c r="L1504" i="2"/>
  <c r="M1504" i="2" s="1"/>
  <c r="O1504" i="2" s="1"/>
  <c r="AI1504" i="2"/>
  <c r="AJ1504" i="2" s="1"/>
  <c r="AK1504" i="2" s="1"/>
  <c r="AL1504" i="2" s="1"/>
  <c r="L1484" i="2"/>
  <c r="M1484" i="2" s="1"/>
  <c r="O1484" i="2" s="1"/>
  <c r="AI1484" i="2"/>
  <c r="AJ1484" i="2" s="1"/>
  <c r="AK1484" i="2" s="1"/>
  <c r="AL1484" i="2" s="1"/>
  <c r="L1464" i="2"/>
  <c r="M1464" i="2" s="1"/>
  <c r="O1464" i="2" s="1"/>
  <c r="AI1464" i="2"/>
  <c r="AJ1464" i="2" s="1"/>
  <c r="AK1464" i="2" s="1"/>
  <c r="AL1464" i="2" s="1"/>
  <c r="L1444" i="2"/>
  <c r="M1444" i="2" s="1"/>
  <c r="O1444" i="2" s="1"/>
  <c r="AI1444" i="2"/>
  <c r="AJ1444" i="2" s="1"/>
  <c r="AK1444" i="2" s="1"/>
  <c r="AL1444" i="2" s="1"/>
  <c r="L1424" i="2"/>
  <c r="M1424" i="2" s="1"/>
  <c r="O1424" i="2" s="1"/>
  <c r="AI1424" i="2"/>
  <c r="AJ1424" i="2" s="1"/>
  <c r="AK1424" i="2" s="1"/>
  <c r="AL1424" i="2" s="1"/>
  <c r="L1404" i="2"/>
  <c r="M1404" i="2" s="1"/>
  <c r="O1404" i="2" s="1"/>
  <c r="AI1404" i="2"/>
  <c r="AJ1404" i="2" s="1"/>
  <c r="AK1404" i="2" s="1"/>
  <c r="AL1404" i="2" s="1"/>
  <c r="L1384" i="2"/>
  <c r="M1384" i="2" s="1"/>
  <c r="O1384" i="2" s="1"/>
  <c r="AI1384" i="2"/>
  <c r="AJ1384" i="2" s="1"/>
  <c r="AK1384" i="2" s="1"/>
  <c r="AL1384" i="2" s="1"/>
  <c r="L1364" i="2"/>
  <c r="M1364" i="2" s="1"/>
  <c r="O1364" i="2" s="1"/>
  <c r="AI1364" i="2"/>
  <c r="AJ1364" i="2" s="1"/>
  <c r="AK1364" i="2" s="1"/>
  <c r="AL1364" i="2" s="1"/>
  <c r="L1344" i="2"/>
  <c r="M1344" i="2" s="1"/>
  <c r="O1344" i="2" s="1"/>
  <c r="AI1344" i="2"/>
  <c r="AJ1344" i="2" s="1"/>
  <c r="AK1344" i="2" s="1"/>
  <c r="AL1344" i="2" s="1"/>
  <c r="L1324" i="2"/>
  <c r="M1324" i="2" s="1"/>
  <c r="O1324" i="2" s="1"/>
  <c r="AI1324" i="2"/>
  <c r="AJ1324" i="2" s="1"/>
  <c r="AK1324" i="2" s="1"/>
  <c r="AL1324" i="2" s="1"/>
  <c r="L1304" i="2"/>
  <c r="M1304" i="2" s="1"/>
  <c r="O1304" i="2" s="1"/>
  <c r="AI1304" i="2"/>
  <c r="AJ1304" i="2" s="1"/>
  <c r="AK1304" i="2" s="1"/>
  <c r="AL1304" i="2" s="1"/>
  <c r="L1284" i="2"/>
  <c r="AI1284" i="2"/>
  <c r="AJ1284" i="2" s="1"/>
  <c r="AK1284" i="2" s="1"/>
  <c r="AL1284" i="2" s="1"/>
  <c r="L1264" i="2"/>
  <c r="M1264" i="2" s="1"/>
  <c r="O1264" i="2" s="1"/>
  <c r="AI1264" i="2"/>
  <c r="AJ1264" i="2" s="1"/>
  <c r="AK1264" i="2" s="1"/>
  <c r="AL1264" i="2" s="1"/>
  <c r="L1244" i="2"/>
  <c r="M1244" i="2" s="1"/>
  <c r="O1244" i="2" s="1"/>
  <c r="AI1244" i="2"/>
  <c r="AJ1244" i="2" s="1"/>
  <c r="AK1244" i="2" s="1"/>
  <c r="AL1244" i="2" s="1"/>
  <c r="L1224" i="2"/>
  <c r="M1224" i="2" s="1"/>
  <c r="O1224" i="2" s="1"/>
  <c r="AI1224" i="2"/>
  <c r="AJ1224" i="2" s="1"/>
  <c r="AK1224" i="2" s="1"/>
  <c r="AL1224" i="2" s="1"/>
  <c r="L1204" i="2"/>
  <c r="M1204" i="2" s="1"/>
  <c r="O1204" i="2" s="1"/>
  <c r="AI1204" i="2"/>
  <c r="AJ1204" i="2" s="1"/>
  <c r="AK1204" i="2" s="1"/>
  <c r="AL1204" i="2" s="1"/>
  <c r="L1184" i="2"/>
  <c r="M1184" i="2" s="1"/>
  <c r="O1184" i="2" s="1"/>
  <c r="AI1184" i="2"/>
  <c r="AJ1184" i="2" s="1"/>
  <c r="AK1184" i="2" s="1"/>
  <c r="AL1184" i="2" s="1"/>
  <c r="L1164" i="2"/>
  <c r="M1164" i="2" s="1"/>
  <c r="O1164" i="2" s="1"/>
  <c r="AI1164" i="2"/>
  <c r="AJ1164" i="2" s="1"/>
  <c r="AK1164" i="2" s="1"/>
  <c r="AL1164" i="2" s="1"/>
  <c r="L1144" i="2"/>
  <c r="M1144" i="2" s="1"/>
  <c r="O1144" i="2" s="1"/>
  <c r="AI1144" i="2"/>
  <c r="AJ1144" i="2" s="1"/>
  <c r="AK1144" i="2" s="1"/>
  <c r="AL1144" i="2" s="1"/>
  <c r="L1124" i="2"/>
  <c r="M1124" i="2" s="1"/>
  <c r="O1124" i="2" s="1"/>
  <c r="AI1124" i="2"/>
  <c r="AJ1124" i="2" s="1"/>
  <c r="AK1124" i="2" s="1"/>
  <c r="AL1124" i="2" s="1"/>
  <c r="L1104" i="2"/>
  <c r="M1104" i="2" s="1"/>
  <c r="O1104" i="2" s="1"/>
  <c r="AI1104" i="2"/>
  <c r="AJ1104" i="2" s="1"/>
  <c r="AK1104" i="2" s="1"/>
  <c r="AL1104" i="2" s="1"/>
  <c r="L1084" i="2"/>
  <c r="M1084" i="2" s="1"/>
  <c r="O1084" i="2" s="1"/>
  <c r="AI1084" i="2"/>
  <c r="AJ1084" i="2" s="1"/>
  <c r="AK1084" i="2" s="1"/>
  <c r="AL1084" i="2" s="1"/>
  <c r="L1064" i="2"/>
  <c r="M1064" i="2" s="1"/>
  <c r="O1064" i="2" s="1"/>
  <c r="AI1064" i="2"/>
  <c r="AJ1064" i="2" s="1"/>
  <c r="AK1064" i="2" s="1"/>
  <c r="AL1064" i="2" s="1"/>
  <c r="L1044" i="2"/>
  <c r="M1044" i="2" s="1"/>
  <c r="O1044" i="2" s="1"/>
  <c r="AI1044" i="2"/>
  <c r="AJ1044" i="2" s="1"/>
  <c r="AK1044" i="2" s="1"/>
  <c r="AL1044" i="2" s="1"/>
  <c r="L1024" i="2"/>
  <c r="M1024" i="2" s="1"/>
  <c r="O1024" i="2" s="1"/>
  <c r="AI1024" i="2"/>
  <c r="AJ1024" i="2" s="1"/>
  <c r="AK1024" i="2" s="1"/>
  <c r="AL1024" i="2" s="1"/>
  <c r="L1004" i="2"/>
  <c r="M1004" i="2" s="1"/>
  <c r="O1004" i="2" s="1"/>
  <c r="AI1004" i="2"/>
  <c r="AJ1004" i="2" s="1"/>
  <c r="AK1004" i="2" s="1"/>
  <c r="AL1004" i="2" s="1"/>
  <c r="L984" i="2"/>
  <c r="M984" i="2" s="1"/>
  <c r="O984" i="2" s="1"/>
  <c r="AI984" i="2"/>
  <c r="AJ984" i="2" s="1"/>
  <c r="AK984" i="2" s="1"/>
  <c r="AL984" i="2" s="1"/>
  <c r="L964" i="2"/>
  <c r="M964" i="2" s="1"/>
  <c r="O964" i="2" s="1"/>
  <c r="AI964" i="2"/>
  <c r="AJ964" i="2" s="1"/>
  <c r="AK964" i="2" s="1"/>
  <c r="AL964" i="2" s="1"/>
  <c r="L944" i="2"/>
  <c r="M944" i="2" s="1"/>
  <c r="O944" i="2" s="1"/>
  <c r="AI944" i="2"/>
  <c r="AJ944" i="2" s="1"/>
  <c r="AK944" i="2" s="1"/>
  <c r="AL944" i="2" s="1"/>
  <c r="L924" i="2"/>
  <c r="M924" i="2" s="1"/>
  <c r="O924" i="2" s="1"/>
  <c r="AI924" i="2"/>
  <c r="AJ924" i="2" s="1"/>
  <c r="AK924" i="2" s="1"/>
  <c r="AL924" i="2" s="1"/>
  <c r="L904" i="2"/>
  <c r="M904" i="2" s="1"/>
  <c r="O904" i="2" s="1"/>
  <c r="AI904" i="2"/>
  <c r="AJ904" i="2" s="1"/>
  <c r="AK904" i="2" s="1"/>
  <c r="AL904" i="2" s="1"/>
  <c r="L884" i="2"/>
  <c r="M884" i="2" s="1"/>
  <c r="O884" i="2" s="1"/>
  <c r="AI884" i="2"/>
  <c r="AJ884" i="2" s="1"/>
  <c r="AK884" i="2" s="1"/>
  <c r="AL884" i="2" s="1"/>
  <c r="L864" i="2"/>
  <c r="M864" i="2" s="1"/>
  <c r="O864" i="2" s="1"/>
  <c r="AI864" i="2"/>
  <c r="AJ864" i="2" s="1"/>
  <c r="AK864" i="2" s="1"/>
  <c r="AL864" i="2" s="1"/>
  <c r="L844" i="2"/>
  <c r="M844" i="2" s="1"/>
  <c r="O844" i="2" s="1"/>
  <c r="AI844" i="2"/>
  <c r="AJ844" i="2" s="1"/>
  <c r="AK844" i="2" s="1"/>
  <c r="AL844" i="2" s="1"/>
  <c r="L824" i="2"/>
  <c r="M824" i="2" s="1"/>
  <c r="O824" i="2" s="1"/>
  <c r="AI824" i="2"/>
  <c r="AJ824" i="2" s="1"/>
  <c r="AK824" i="2" s="1"/>
  <c r="AL824" i="2" s="1"/>
  <c r="L804" i="2"/>
  <c r="M804" i="2" s="1"/>
  <c r="AI804" i="2"/>
  <c r="AJ804" i="2" s="1"/>
  <c r="AK804" i="2" s="1"/>
  <c r="AL804" i="2" s="1"/>
  <c r="L784" i="2"/>
  <c r="M784" i="2" s="1"/>
  <c r="O784" i="2" s="1"/>
  <c r="AI784" i="2"/>
  <c r="AJ784" i="2" s="1"/>
  <c r="AK784" i="2" s="1"/>
  <c r="AL784" i="2" s="1"/>
  <c r="L764" i="2"/>
  <c r="M764" i="2" s="1"/>
  <c r="O764" i="2" s="1"/>
  <c r="AI764" i="2"/>
  <c r="AJ764" i="2" s="1"/>
  <c r="AK764" i="2" s="1"/>
  <c r="AL764" i="2" s="1"/>
  <c r="L744" i="2"/>
  <c r="M744" i="2" s="1"/>
  <c r="O744" i="2" s="1"/>
  <c r="AI744" i="2"/>
  <c r="AJ744" i="2" s="1"/>
  <c r="AK744" i="2" s="1"/>
  <c r="AL744" i="2" s="1"/>
  <c r="L724" i="2"/>
  <c r="M724" i="2" s="1"/>
  <c r="AI724" i="2"/>
  <c r="AJ724" i="2" s="1"/>
  <c r="AK724" i="2" s="1"/>
  <c r="AL724" i="2" s="1"/>
  <c r="L704" i="2"/>
  <c r="M704" i="2" s="1"/>
  <c r="O704" i="2" s="1"/>
  <c r="AI704" i="2"/>
  <c r="AJ704" i="2" s="1"/>
  <c r="AK704" i="2" s="1"/>
  <c r="AL704" i="2" s="1"/>
  <c r="L684" i="2"/>
  <c r="M684" i="2" s="1"/>
  <c r="O684" i="2" s="1"/>
  <c r="AI684" i="2"/>
  <c r="AJ684" i="2" s="1"/>
  <c r="AK684" i="2" s="1"/>
  <c r="AL684" i="2" s="1"/>
  <c r="L664" i="2"/>
  <c r="M664" i="2" s="1"/>
  <c r="O664" i="2" s="1"/>
  <c r="AI664" i="2"/>
  <c r="AJ664" i="2" s="1"/>
  <c r="AK664" i="2" s="1"/>
  <c r="AL664" i="2" s="1"/>
  <c r="L644" i="2"/>
  <c r="M644" i="2" s="1"/>
  <c r="O644" i="2" s="1"/>
  <c r="AI644" i="2"/>
  <c r="AJ644" i="2" s="1"/>
  <c r="AK644" i="2" s="1"/>
  <c r="AL644" i="2" s="1"/>
  <c r="L624" i="2"/>
  <c r="M624" i="2" s="1"/>
  <c r="O624" i="2" s="1"/>
  <c r="AI624" i="2"/>
  <c r="AJ624" i="2" s="1"/>
  <c r="AK624" i="2" s="1"/>
  <c r="AL624" i="2" s="1"/>
  <c r="L604" i="2"/>
  <c r="M604" i="2" s="1"/>
  <c r="O604" i="2" s="1"/>
  <c r="AI604" i="2"/>
  <c r="AJ604" i="2" s="1"/>
  <c r="AK604" i="2" s="1"/>
  <c r="AL604" i="2" s="1"/>
  <c r="L584" i="2"/>
  <c r="M584" i="2" s="1"/>
  <c r="O584" i="2" s="1"/>
  <c r="AI584" i="2"/>
  <c r="AJ584" i="2" s="1"/>
  <c r="AK584" i="2" s="1"/>
  <c r="AL584" i="2" s="1"/>
  <c r="L564" i="2"/>
  <c r="M564" i="2" s="1"/>
  <c r="O564" i="2" s="1"/>
  <c r="AI564" i="2"/>
  <c r="AJ564" i="2" s="1"/>
  <c r="AK564" i="2" s="1"/>
  <c r="AL564" i="2" s="1"/>
  <c r="L544" i="2"/>
  <c r="M544" i="2" s="1"/>
  <c r="O544" i="2" s="1"/>
  <c r="AI544" i="2"/>
  <c r="AJ544" i="2" s="1"/>
  <c r="AK544" i="2" s="1"/>
  <c r="AL544" i="2" s="1"/>
  <c r="L524" i="2"/>
  <c r="M524" i="2" s="1"/>
  <c r="O524" i="2" s="1"/>
  <c r="AI524" i="2"/>
  <c r="AJ524" i="2" s="1"/>
  <c r="AK524" i="2" s="1"/>
  <c r="AL524" i="2" s="1"/>
  <c r="L504" i="2"/>
  <c r="M504" i="2" s="1"/>
  <c r="O504" i="2" s="1"/>
  <c r="AI504" i="2"/>
  <c r="AJ504" i="2" s="1"/>
  <c r="AK504" i="2" s="1"/>
  <c r="AL504" i="2" s="1"/>
  <c r="L484" i="2"/>
  <c r="M484" i="2" s="1"/>
  <c r="O484" i="2" s="1"/>
  <c r="AI484" i="2"/>
  <c r="AJ484" i="2" s="1"/>
  <c r="AK484" i="2" s="1"/>
  <c r="AL484" i="2" s="1"/>
  <c r="L464" i="2"/>
  <c r="M464" i="2" s="1"/>
  <c r="O464" i="2" s="1"/>
  <c r="AI464" i="2"/>
  <c r="AJ464" i="2" s="1"/>
  <c r="AK464" i="2" s="1"/>
  <c r="AL464" i="2" s="1"/>
  <c r="L444" i="2"/>
  <c r="M444" i="2" s="1"/>
  <c r="O444" i="2" s="1"/>
  <c r="AI444" i="2"/>
  <c r="AJ444" i="2" s="1"/>
  <c r="AK444" i="2" s="1"/>
  <c r="AL444" i="2" s="1"/>
  <c r="L424" i="2"/>
  <c r="M424" i="2" s="1"/>
  <c r="O424" i="2" s="1"/>
  <c r="AI424" i="2"/>
  <c r="AJ424" i="2" s="1"/>
  <c r="AK424" i="2" s="1"/>
  <c r="AL424" i="2" s="1"/>
  <c r="L404" i="2"/>
  <c r="M404" i="2" s="1"/>
  <c r="O404" i="2" s="1"/>
  <c r="AI404" i="2"/>
  <c r="AJ404" i="2" s="1"/>
  <c r="AK404" i="2" s="1"/>
  <c r="AL404" i="2" s="1"/>
  <c r="L384" i="2"/>
  <c r="M384" i="2" s="1"/>
  <c r="O384" i="2" s="1"/>
  <c r="AI384" i="2"/>
  <c r="AJ384" i="2" s="1"/>
  <c r="AK384" i="2" s="1"/>
  <c r="AL384" i="2" s="1"/>
  <c r="L364" i="2"/>
  <c r="M364" i="2" s="1"/>
  <c r="O364" i="2" s="1"/>
  <c r="AI364" i="2"/>
  <c r="AJ364" i="2" s="1"/>
  <c r="AK364" i="2" s="1"/>
  <c r="AL364" i="2" s="1"/>
  <c r="L344" i="2"/>
  <c r="M344" i="2" s="1"/>
  <c r="O344" i="2" s="1"/>
  <c r="AI344" i="2"/>
  <c r="AJ344" i="2" s="1"/>
  <c r="AK344" i="2" s="1"/>
  <c r="AL344" i="2" s="1"/>
  <c r="L324" i="2"/>
  <c r="M324" i="2" s="1"/>
  <c r="O324" i="2" s="1"/>
  <c r="AI324" i="2"/>
  <c r="AJ324" i="2" s="1"/>
  <c r="AK324" i="2" s="1"/>
  <c r="AL324" i="2" s="1"/>
  <c r="L304" i="2"/>
  <c r="M304" i="2" s="1"/>
  <c r="O304" i="2" s="1"/>
  <c r="AI304" i="2"/>
  <c r="AJ304" i="2" s="1"/>
  <c r="AK304" i="2" s="1"/>
  <c r="AL304" i="2" s="1"/>
  <c r="L284" i="2"/>
  <c r="M284" i="2" s="1"/>
  <c r="O284" i="2" s="1"/>
  <c r="AI284" i="2"/>
  <c r="AJ284" i="2" s="1"/>
  <c r="AK284" i="2" s="1"/>
  <c r="AL284" i="2" s="1"/>
  <c r="L264" i="2"/>
  <c r="M264" i="2" s="1"/>
  <c r="O264" i="2" s="1"/>
  <c r="AI264" i="2"/>
  <c r="AJ264" i="2" s="1"/>
  <c r="AK264" i="2" s="1"/>
  <c r="AL264" i="2" s="1"/>
  <c r="L244" i="2"/>
  <c r="M244" i="2" s="1"/>
  <c r="O244" i="2" s="1"/>
  <c r="AI244" i="2"/>
  <c r="AJ244" i="2" s="1"/>
  <c r="AK244" i="2" s="1"/>
  <c r="AL244" i="2" s="1"/>
  <c r="L224" i="2"/>
  <c r="M224" i="2" s="1"/>
  <c r="O224" i="2" s="1"/>
  <c r="AI224" i="2"/>
  <c r="AJ224" i="2" s="1"/>
  <c r="AK224" i="2" s="1"/>
  <c r="AL224" i="2" s="1"/>
  <c r="L204" i="2"/>
  <c r="M204" i="2" s="1"/>
  <c r="O204" i="2" s="1"/>
  <c r="AI204" i="2"/>
  <c r="AJ204" i="2" s="1"/>
  <c r="AK204" i="2" s="1"/>
  <c r="AL204" i="2" s="1"/>
  <c r="L184" i="2"/>
  <c r="M184" i="2" s="1"/>
  <c r="O184" i="2" s="1"/>
  <c r="AI184" i="2"/>
  <c r="AJ184" i="2" s="1"/>
  <c r="AK184" i="2" s="1"/>
  <c r="AL184" i="2" s="1"/>
  <c r="L164" i="2"/>
  <c r="M164" i="2" s="1"/>
  <c r="O164" i="2" s="1"/>
  <c r="AI164" i="2"/>
  <c r="AJ164" i="2" s="1"/>
  <c r="AK164" i="2" s="1"/>
  <c r="AL164" i="2" s="1"/>
  <c r="L144" i="2"/>
  <c r="M144" i="2" s="1"/>
  <c r="O144" i="2" s="1"/>
  <c r="AI144" i="2"/>
  <c r="AJ144" i="2" s="1"/>
  <c r="AK144" i="2" s="1"/>
  <c r="AL144" i="2" s="1"/>
  <c r="L124" i="2"/>
  <c r="M124" i="2" s="1"/>
  <c r="O124" i="2" s="1"/>
  <c r="AI124" i="2"/>
  <c r="AJ124" i="2" s="1"/>
  <c r="AK124" i="2" s="1"/>
  <c r="AL124" i="2" s="1"/>
  <c r="L104" i="2"/>
  <c r="M104" i="2" s="1"/>
  <c r="O104" i="2" s="1"/>
  <c r="AI104" i="2"/>
  <c r="AJ104" i="2" s="1"/>
  <c r="AK104" i="2" s="1"/>
  <c r="AL104" i="2" s="1"/>
  <c r="L84" i="2"/>
  <c r="M84" i="2" s="1"/>
  <c r="AI84" i="2"/>
  <c r="AJ84" i="2" s="1"/>
  <c r="AK84" i="2" s="1"/>
  <c r="AL84" i="2" s="1"/>
  <c r="L64" i="2"/>
  <c r="M64" i="2" s="1"/>
  <c r="O64" i="2" s="1"/>
  <c r="AI64" i="2"/>
  <c r="AJ64" i="2" s="1"/>
  <c r="AK64" i="2" s="1"/>
  <c r="AL64" i="2" s="1"/>
  <c r="L44" i="2"/>
  <c r="M44" i="2" s="1"/>
  <c r="O44" i="2" s="1"/>
  <c r="AI44" i="2"/>
  <c r="AJ44" i="2" s="1"/>
  <c r="AK44" i="2" s="1"/>
  <c r="AL44" i="2" s="1"/>
  <c r="L6" i="2"/>
  <c r="M6" i="2" s="1"/>
  <c r="O6" i="2" s="1"/>
  <c r="O189" i="2"/>
  <c r="O272" i="2"/>
  <c r="O92" i="2"/>
  <c r="O1052" i="2"/>
  <c r="O315" i="2"/>
  <c r="O515" i="2"/>
  <c r="O555" i="2"/>
  <c r="O755" i="2"/>
  <c r="O815" i="2"/>
  <c r="O955" i="2"/>
  <c r="O975" i="2"/>
  <c r="O652" i="2"/>
  <c r="O74" i="2"/>
  <c r="O1432" i="2"/>
  <c r="O356" i="2"/>
  <c r="O896" i="2"/>
  <c r="O114" i="2"/>
  <c r="O454" i="2"/>
  <c r="O672" i="2"/>
  <c r="O872" i="2"/>
  <c r="O898" i="2"/>
  <c r="O221" i="2"/>
  <c r="O820" i="2"/>
  <c r="O360" i="2"/>
  <c r="O966" i="2"/>
  <c r="O262" i="2"/>
  <c r="O442" i="2"/>
  <c r="O782" i="2"/>
  <c r="O1402" i="2"/>
  <c r="O1051" i="2"/>
  <c r="O1186" i="2"/>
  <c r="O161" i="2"/>
  <c r="O1099" i="2"/>
  <c r="O223" i="2"/>
  <c r="O363" i="2"/>
  <c r="O413" i="2"/>
  <c r="O543" i="2"/>
  <c r="O813" i="2"/>
  <c r="O57" i="2"/>
  <c r="O77" i="2"/>
  <c r="O437" i="2"/>
  <c r="O637" i="2"/>
  <c r="O677" i="2"/>
  <c r="O757" i="2"/>
  <c r="O837" i="2"/>
  <c r="O1617" i="2"/>
  <c r="M10" i="2"/>
  <c r="O10" i="2" s="1"/>
  <c r="O1413" i="2"/>
  <c r="O738" i="2"/>
  <c r="O339" i="2"/>
  <c r="O289" i="2"/>
  <c r="O1139" i="2"/>
  <c r="O1299" i="2"/>
  <c r="O1329" i="2"/>
  <c r="O11" i="2"/>
  <c r="O109" i="2"/>
  <c r="O759" i="2"/>
  <c r="O789" i="2"/>
  <c r="O801" i="2"/>
  <c r="O841" i="2"/>
  <c r="O851" i="2"/>
  <c r="O683" i="2"/>
  <c r="O852" i="2"/>
  <c r="O156" i="2"/>
  <c r="O336" i="2"/>
  <c r="O566" i="2"/>
  <c r="O30" i="2"/>
  <c r="O190" i="2"/>
  <c r="O850" i="2"/>
  <c r="O900" i="2"/>
  <c r="O1040" i="2"/>
  <c r="O1190" i="2"/>
  <c r="O1131" i="2"/>
  <c r="O1241" i="2"/>
  <c r="O1401" i="2"/>
  <c r="O1571" i="2"/>
  <c r="O1661" i="2"/>
  <c r="O1030" i="2"/>
  <c r="O741" i="2"/>
  <c r="O1763" i="2"/>
  <c r="O1043" i="2"/>
  <c r="O763" i="2"/>
  <c r="O796" i="2"/>
  <c r="O1176" i="2"/>
  <c r="O1042" i="2"/>
  <c r="O541" i="2"/>
  <c r="O1386" i="2"/>
  <c r="O1506" i="2"/>
  <c r="O1301" i="2"/>
  <c r="O87" i="2"/>
  <c r="O177" i="2"/>
  <c r="O427" i="2"/>
  <c r="O527" i="2"/>
  <c r="O787" i="2"/>
  <c r="O807" i="2"/>
  <c r="O1147" i="2"/>
  <c r="O1207" i="2"/>
  <c r="O1387" i="2"/>
  <c r="O1427" i="2"/>
  <c r="O1527" i="2"/>
  <c r="O41" i="2"/>
  <c r="O1703" i="2"/>
  <c r="O1543" i="2"/>
  <c r="O83" i="2"/>
  <c r="O1061" i="2"/>
  <c r="O1062" i="2"/>
  <c r="O1709" i="2"/>
  <c r="O1799" i="2"/>
  <c r="O1554" i="2"/>
  <c r="O1261" i="2"/>
  <c r="O901" i="2"/>
  <c r="O509" i="2"/>
  <c r="O1309" i="2"/>
  <c r="O609" i="2"/>
  <c r="O310" i="2"/>
  <c r="O510" i="2"/>
  <c r="O630" i="2"/>
  <c r="O650" i="2"/>
  <c r="O690" i="2"/>
  <c r="O960" i="2"/>
  <c r="O970" i="2"/>
  <c r="O1020" i="2"/>
  <c r="O1160" i="2"/>
  <c r="O1420" i="2"/>
  <c r="O1650" i="2"/>
  <c r="O1730" i="2"/>
  <c r="O1634" i="2"/>
  <c r="O428" i="2"/>
  <c r="O429" i="2"/>
  <c r="O599" i="2"/>
  <c r="O629" i="2"/>
  <c r="O719" i="2"/>
  <c r="O90" i="2"/>
  <c r="O230" i="2"/>
  <c r="O250" i="2"/>
  <c r="O52" i="2"/>
  <c r="O1032" i="2"/>
  <c r="L611" i="2"/>
  <c r="M611" i="2" s="1"/>
  <c r="O663" i="2"/>
  <c r="O703" i="2"/>
  <c r="O823" i="2"/>
  <c r="O1403" i="2"/>
  <c r="O1443" i="2"/>
  <c r="O1463" i="2"/>
  <c r="O1563" i="2"/>
  <c r="O1723" i="2"/>
  <c r="O1803" i="2"/>
  <c r="L1493" i="2"/>
  <c r="M1493" i="2" s="1"/>
  <c r="O463" i="2"/>
  <c r="O521" i="2"/>
  <c r="O155" i="2"/>
  <c r="O804" i="2"/>
  <c r="O1574" i="2"/>
  <c r="L1587" i="2"/>
  <c r="M1587" i="2" s="1"/>
  <c r="O1361" i="2"/>
  <c r="O323" i="2"/>
  <c r="O24" i="2"/>
  <c r="L1586" i="2"/>
  <c r="M1586" i="2" s="1"/>
  <c r="L1046" i="2"/>
  <c r="M1046" i="2" s="1"/>
  <c r="O1213" i="2"/>
  <c r="M5" i="2"/>
  <c r="O5" i="2" s="1"/>
  <c r="L1385" i="2"/>
  <c r="M1385" i="2" s="1"/>
  <c r="L1045" i="2"/>
  <c r="M1045" i="2" s="1"/>
  <c r="O611" i="2" l="1"/>
  <c r="O1587" i="2"/>
  <c r="O1045" i="2"/>
  <c r="O1493" i="2"/>
  <c r="O1385" i="2"/>
  <c r="U1385" i="2" s="1"/>
  <c r="V1385" i="2" s="1"/>
  <c r="X1385" i="2" s="1"/>
  <c r="O1046" i="2"/>
  <c r="Q1046" i="2" s="1"/>
  <c r="R1046" i="2" s="1"/>
  <c r="O1586" i="2"/>
  <c r="P1586" i="2" s="1"/>
  <c r="P20" i="2"/>
  <c r="Q20" i="2"/>
  <c r="R20" i="2" s="1"/>
  <c r="P34" i="2"/>
  <c r="Q34" i="2"/>
  <c r="R34" i="2" s="1"/>
  <c r="P25" i="2"/>
  <c r="Q25" i="2"/>
  <c r="R25" i="2" s="1"/>
  <c r="P16" i="2"/>
  <c r="Q16" i="2"/>
  <c r="R16" i="2" s="1"/>
  <c r="P11" i="2"/>
  <c r="Q11" i="2"/>
  <c r="R11" i="2" s="1"/>
  <c r="P5" i="2"/>
  <c r="Q5" i="2"/>
  <c r="R5" i="2" s="1"/>
  <c r="P22" i="2"/>
  <c r="Q22" i="2"/>
  <c r="R22" i="2" s="1"/>
  <c r="P27" i="2"/>
  <c r="Q27" i="2"/>
  <c r="R27" i="2" s="1"/>
  <c r="P29" i="2"/>
  <c r="Q29" i="2"/>
  <c r="R29" i="2" s="1"/>
  <c r="P37" i="2"/>
  <c r="Q37" i="2"/>
  <c r="R37" i="2" s="1"/>
  <c r="P14" i="2"/>
  <c r="Q14" i="2"/>
  <c r="R14" i="2" s="1"/>
  <c r="P31" i="2"/>
  <c r="Q31" i="2"/>
  <c r="R31" i="2" s="1"/>
  <c r="P7" i="2"/>
  <c r="Q7" i="2"/>
  <c r="R7" i="2" s="1"/>
  <c r="O23" i="2"/>
  <c r="Q23" i="2" s="1"/>
  <c r="R23" i="2" s="1"/>
  <c r="P21" i="2"/>
  <c r="Q21" i="2"/>
  <c r="R21" i="2" s="1"/>
  <c r="P35" i="2"/>
  <c r="Q35" i="2"/>
  <c r="R35" i="2" s="1"/>
  <c r="P17" i="2"/>
  <c r="Q17" i="2"/>
  <c r="R17" i="2" s="1"/>
  <c r="P10" i="2"/>
  <c r="Q10" i="2"/>
  <c r="R4" i="2"/>
  <c r="S4" i="2"/>
  <c r="P36" i="2"/>
  <c r="Q36" i="2"/>
  <c r="R36" i="2" s="1"/>
  <c r="P39" i="2"/>
  <c r="Q39" i="2"/>
  <c r="R39" i="2" s="1"/>
  <c r="P15" i="2"/>
  <c r="Q15" i="2"/>
  <c r="R15" i="2" s="1"/>
  <c r="P28" i="2"/>
  <c r="Q28" i="2"/>
  <c r="R28" i="2" s="1"/>
  <c r="P6" i="2"/>
  <c r="Q6" i="2"/>
  <c r="R6" i="2" s="1"/>
  <c r="P38" i="2"/>
  <c r="Q38" i="2"/>
  <c r="R38" i="2" s="1"/>
  <c r="P26" i="2"/>
  <c r="Q26" i="2"/>
  <c r="R26" i="2" s="1"/>
  <c r="P8" i="2"/>
  <c r="Q8" i="2"/>
  <c r="R8" i="2" s="1"/>
  <c r="P30" i="2"/>
  <c r="Q30" i="2"/>
  <c r="R30" i="2" s="1"/>
  <c r="P19" i="2"/>
  <c r="Q19" i="2"/>
  <c r="R19" i="2" s="1"/>
  <c r="P24" i="2"/>
  <c r="Q24" i="2"/>
  <c r="R24" i="2" s="1"/>
  <c r="P32" i="2"/>
  <c r="Q32" i="2"/>
  <c r="R32" i="2" s="1"/>
  <c r="P13" i="2"/>
  <c r="Q13" i="2"/>
  <c r="R13" i="2" s="1"/>
  <c r="P409" i="2"/>
  <c r="Q409" i="2"/>
  <c r="R409" i="2" s="1"/>
  <c r="P561" i="2"/>
  <c r="Q561" i="2"/>
  <c r="R561" i="2" s="1"/>
  <c r="P392" i="2"/>
  <c r="Q392" i="2"/>
  <c r="R392" i="2" s="1"/>
  <c r="P1665" i="2"/>
  <c r="Q1665" i="2"/>
  <c r="R1665" i="2" s="1"/>
  <c r="P1245" i="2"/>
  <c r="Q1245" i="2"/>
  <c r="R1245" i="2" s="1"/>
  <c r="P865" i="2"/>
  <c r="Q865" i="2"/>
  <c r="R865" i="2" s="1"/>
  <c r="P465" i="2"/>
  <c r="Q465" i="2"/>
  <c r="R465" i="2" s="1"/>
  <c r="P85" i="2"/>
  <c r="Q85" i="2"/>
  <c r="R85" i="2" s="1"/>
  <c r="P54" i="2"/>
  <c r="Q54" i="2"/>
  <c r="R54" i="2" s="1"/>
  <c r="P1664" i="2"/>
  <c r="Q1664" i="2"/>
  <c r="R1664" i="2" s="1"/>
  <c r="P1304" i="2"/>
  <c r="Q1304" i="2"/>
  <c r="R1304" i="2" s="1"/>
  <c r="P944" i="2"/>
  <c r="Q944" i="2"/>
  <c r="R944" i="2" s="1"/>
  <c r="P564" i="2"/>
  <c r="Q564" i="2"/>
  <c r="R564" i="2" s="1"/>
  <c r="P224" i="2"/>
  <c r="Q224" i="2"/>
  <c r="R224" i="2" s="1"/>
  <c r="P154" i="2"/>
  <c r="Q154" i="2"/>
  <c r="R154" i="2" s="1"/>
  <c r="P1803" i="2"/>
  <c r="Q1803" i="2"/>
  <c r="R1803" i="2" s="1"/>
  <c r="P1063" i="2"/>
  <c r="Q1063" i="2"/>
  <c r="R1063" i="2" s="1"/>
  <c r="P1562" i="2"/>
  <c r="Q1562" i="2"/>
  <c r="R1562" i="2" s="1"/>
  <c r="P432" i="2"/>
  <c r="Q432" i="2"/>
  <c r="R432" i="2" s="1"/>
  <c r="P602" i="2"/>
  <c r="Q602" i="2"/>
  <c r="R602" i="2" s="1"/>
  <c r="P1289" i="2"/>
  <c r="Q1289" i="2"/>
  <c r="R1289" i="2" s="1"/>
  <c r="P368" i="2"/>
  <c r="Q368" i="2"/>
  <c r="R368" i="2" s="1"/>
  <c r="P1690" i="2"/>
  <c r="Q1690" i="2"/>
  <c r="R1690" i="2" s="1"/>
  <c r="P1320" i="2"/>
  <c r="Q1320" i="2"/>
  <c r="R1320" i="2" s="1"/>
  <c r="P930" i="2"/>
  <c r="Q930" i="2"/>
  <c r="R930" i="2" s="1"/>
  <c r="P550" i="2"/>
  <c r="Q550" i="2"/>
  <c r="R550" i="2" s="1"/>
  <c r="P419" i="2"/>
  <c r="Q419" i="2"/>
  <c r="R419" i="2" s="1"/>
  <c r="P1489" i="2"/>
  <c r="Q1489" i="2"/>
  <c r="R1489" i="2" s="1"/>
  <c r="P369" i="2"/>
  <c r="Q369" i="2"/>
  <c r="R369" i="2" s="1"/>
  <c r="P1709" i="2"/>
  <c r="Q1709" i="2"/>
  <c r="R1709" i="2" s="1"/>
  <c r="P255" i="2"/>
  <c r="Q255" i="2"/>
  <c r="R255" i="2" s="1"/>
  <c r="P443" i="2"/>
  <c r="Q443" i="2"/>
  <c r="R443" i="2" s="1"/>
  <c r="P1548" i="2"/>
  <c r="Q1548" i="2"/>
  <c r="R1548" i="2" s="1"/>
  <c r="P1048" i="2"/>
  <c r="Q1048" i="2"/>
  <c r="R1048" i="2" s="1"/>
  <c r="P1640" i="2"/>
  <c r="Q1640" i="2"/>
  <c r="R1640" i="2" s="1"/>
  <c r="P1467" i="2"/>
  <c r="Q1467" i="2"/>
  <c r="R1467" i="2" s="1"/>
  <c r="P1167" i="2"/>
  <c r="Q1167" i="2"/>
  <c r="R1167" i="2" s="1"/>
  <c r="P807" i="2"/>
  <c r="Q807" i="2"/>
  <c r="R807" i="2" s="1"/>
  <c r="P467" i="2"/>
  <c r="Q467" i="2"/>
  <c r="R467" i="2" s="1"/>
  <c r="P147" i="2"/>
  <c r="Q147" i="2"/>
  <c r="R147" i="2" s="1"/>
  <c r="P1150" i="2"/>
  <c r="Q1150" i="2"/>
  <c r="R1150" i="2" s="1"/>
  <c r="P1231" i="2"/>
  <c r="Q1231" i="2"/>
  <c r="R1231" i="2" s="1"/>
  <c r="P762" i="2"/>
  <c r="Q762" i="2"/>
  <c r="R762" i="2" s="1"/>
  <c r="P1286" i="2"/>
  <c r="Q1286" i="2"/>
  <c r="R1286" i="2" s="1"/>
  <c r="P1163" i="2"/>
  <c r="Q1163" i="2"/>
  <c r="R1163" i="2" s="1"/>
  <c r="P686" i="2"/>
  <c r="Q686" i="2"/>
  <c r="R686" i="2" s="1"/>
  <c r="P662" i="2"/>
  <c r="Q662" i="2"/>
  <c r="R662" i="2" s="1"/>
  <c r="P1731" i="2"/>
  <c r="Q1731" i="2"/>
  <c r="R1731" i="2" s="1"/>
  <c r="P1211" i="2"/>
  <c r="Q1211" i="2"/>
  <c r="R1211" i="2" s="1"/>
  <c r="P1180" i="2"/>
  <c r="Q1180" i="2"/>
  <c r="R1180" i="2" s="1"/>
  <c r="P240" i="2"/>
  <c r="Q240" i="2"/>
  <c r="R240" i="2" s="1"/>
  <c r="P1756" i="2"/>
  <c r="Q1756" i="2"/>
  <c r="R1756" i="2" s="1"/>
  <c r="P1416" i="2"/>
  <c r="Q1416" i="2"/>
  <c r="R1416" i="2" s="1"/>
  <c r="P1076" i="2"/>
  <c r="Q1076" i="2"/>
  <c r="R1076" i="2" s="1"/>
  <c r="P626" i="2"/>
  <c r="Q626" i="2"/>
  <c r="R626" i="2" s="1"/>
  <c r="P216" i="2"/>
  <c r="Q216" i="2"/>
  <c r="R216" i="2" s="1"/>
  <c r="P852" i="2"/>
  <c r="Q852" i="2"/>
  <c r="R852" i="2" s="1"/>
  <c r="P851" i="2"/>
  <c r="Q851" i="2"/>
  <c r="R851" i="2" s="1"/>
  <c r="P551" i="2"/>
  <c r="Q551" i="2"/>
  <c r="R551" i="2" s="1"/>
  <c r="P151" i="2"/>
  <c r="Q151" i="2"/>
  <c r="R151" i="2" s="1"/>
  <c r="P1381" i="2"/>
  <c r="Q1381" i="2"/>
  <c r="R1381" i="2" s="1"/>
  <c r="P761" i="2"/>
  <c r="Q761" i="2"/>
  <c r="R761" i="2" s="1"/>
  <c r="P128" i="2"/>
  <c r="Q128" i="2"/>
  <c r="R128" i="2" s="1"/>
  <c r="P1559" i="2"/>
  <c r="Q1559" i="2"/>
  <c r="R1559" i="2" s="1"/>
  <c r="P979" i="2"/>
  <c r="Q979" i="2"/>
  <c r="R979" i="2" s="1"/>
  <c r="P1633" i="2"/>
  <c r="Q1633" i="2"/>
  <c r="R1633" i="2" s="1"/>
  <c r="P953" i="2"/>
  <c r="Q953" i="2"/>
  <c r="R953" i="2" s="1"/>
  <c r="P689" i="2"/>
  <c r="Q689" i="2"/>
  <c r="R689" i="2" s="1"/>
  <c r="P571" i="2"/>
  <c r="Q571" i="2"/>
  <c r="R571" i="2" s="1"/>
  <c r="P1735" i="2"/>
  <c r="Q1735" i="2"/>
  <c r="R1735" i="2" s="1"/>
  <c r="P1137" i="2"/>
  <c r="Q1137" i="2"/>
  <c r="R1137" i="2" s="1"/>
  <c r="P297" i="2"/>
  <c r="Q297" i="2"/>
  <c r="R297" i="2" s="1"/>
  <c r="P1229" i="2"/>
  <c r="Q1229" i="2"/>
  <c r="R1229" i="2" s="1"/>
  <c r="P973" i="2"/>
  <c r="Q973" i="2"/>
  <c r="R973" i="2" s="1"/>
  <c r="P1341" i="2"/>
  <c r="Q1341" i="2"/>
  <c r="R1341" i="2" s="1"/>
  <c r="P1624" i="2"/>
  <c r="Q1624" i="2"/>
  <c r="R1624" i="2" s="1"/>
  <c r="P1102" i="2"/>
  <c r="Q1102" i="2"/>
  <c r="R1102" i="2" s="1"/>
  <c r="P586" i="2"/>
  <c r="Q586" i="2"/>
  <c r="R586" i="2" s="1"/>
  <c r="P946" i="2"/>
  <c r="Q946" i="2"/>
  <c r="R946" i="2" s="1"/>
  <c r="P1618" i="2"/>
  <c r="Q1618" i="2"/>
  <c r="R1618" i="2" s="1"/>
  <c r="P1078" i="2"/>
  <c r="Q1078" i="2"/>
  <c r="R1078" i="2" s="1"/>
  <c r="P438" i="2"/>
  <c r="Q438" i="2"/>
  <c r="R438" i="2" s="1"/>
  <c r="P874" i="2"/>
  <c r="Q874" i="2"/>
  <c r="R874" i="2" s="1"/>
  <c r="P454" i="2"/>
  <c r="Q454" i="2"/>
  <c r="R454" i="2" s="1"/>
  <c r="P934" i="2"/>
  <c r="Q934" i="2"/>
  <c r="R934" i="2" s="1"/>
  <c r="P1694" i="2"/>
  <c r="Q1694" i="2"/>
  <c r="R1694" i="2" s="1"/>
  <c r="P952" i="2"/>
  <c r="Q952" i="2"/>
  <c r="R952" i="2" s="1"/>
  <c r="P1515" i="2"/>
  <c r="Q1515" i="2"/>
  <c r="R1515" i="2" s="1"/>
  <c r="P775" i="2"/>
  <c r="Q775" i="2"/>
  <c r="R775" i="2" s="1"/>
  <c r="P275" i="2"/>
  <c r="Q275" i="2"/>
  <c r="R275" i="2" s="1"/>
  <c r="P132" i="2"/>
  <c r="Q132" i="2"/>
  <c r="R132" i="2" s="1"/>
  <c r="P827" i="2"/>
  <c r="Q827" i="2"/>
  <c r="R827" i="2" s="1"/>
  <c r="P315" i="2"/>
  <c r="Q315" i="2"/>
  <c r="R315" i="2" s="1"/>
  <c r="P1645" i="2"/>
  <c r="Q1645" i="2"/>
  <c r="R1645" i="2" s="1"/>
  <c r="P1225" i="2"/>
  <c r="Q1225" i="2"/>
  <c r="R1225" i="2" s="1"/>
  <c r="P845" i="2"/>
  <c r="Q845" i="2"/>
  <c r="R845" i="2" s="1"/>
  <c r="P445" i="2"/>
  <c r="Q445" i="2"/>
  <c r="R445" i="2" s="1"/>
  <c r="P65" i="2"/>
  <c r="Q65" i="2"/>
  <c r="R65" i="2" s="1"/>
  <c r="P1644" i="2"/>
  <c r="Q1644" i="2"/>
  <c r="R1644" i="2" s="1"/>
  <c r="P1284" i="2"/>
  <c r="Q1284" i="2"/>
  <c r="R1284" i="2" s="1"/>
  <c r="P924" i="2"/>
  <c r="Q924" i="2"/>
  <c r="R924" i="2" s="1"/>
  <c r="P544" i="2"/>
  <c r="Q544" i="2"/>
  <c r="R544" i="2" s="1"/>
  <c r="P204" i="2"/>
  <c r="Q204" i="2"/>
  <c r="R204" i="2" s="1"/>
  <c r="P842" i="2"/>
  <c r="Q842" i="2"/>
  <c r="R842" i="2" s="1"/>
  <c r="P1793" i="2"/>
  <c r="Q1793" i="2"/>
  <c r="R1793" i="2" s="1"/>
  <c r="P1003" i="2"/>
  <c r="Q1003" i="2"/>
  <c r="R1003" i="2" s="1"/>
  <c r="P1362" i="2"/>
  <c r="Q1362" i="2"/>
  <c r="R1362" i="2" s="1"/>
  <c r="P422" i="2"/>
  <c r="Q422" i="2"/>
  <c r="R422" i="2" s="1"/>
  <c r="P1315" i="2"/>
  <c r="Q1315" i="2"/>
  <c r="R1315" i="2" s="1"/>
  <c r="P1239" i="2"/>
  <c r="Q1239" i="2"/>
  <c r="R1239" i="2" s="1"/>
  <c r="P318" i="2"/>
  <c r="Q318" i="2"/>
  <c r="R318" i="2" s="1"/>
  <c r="P1680" i="2"/>
  <c r="Q1680" i="2"/>
  <c r="R1680" i="2" s="1"/>
  <c r="P1310" i="2"/>
  <c r="Q1310" i="2"/>
  <c r="R1310" i="2" s="1"/>
  <c r="P920" i="2"/>
  <c r="Q920" i="2"/>
  <c r="R920" i="2" s="1"/>
  <c r="P520" i="2"/>
  <c r="Q520" i="2"/>
  <c r="R520" i="2" s="1"/>
  <c r="P1529" i="2"/>
  <c r="Q1529" i="2"/>
  <c r="R1529" i="2" s="1"/>
  <c r="P379" i="2"/>
  <c r="Q379" i="2"/>
  <c r="R379" i="2" s="1"/>
  <c r="P1419" i="2"/>
  <c r="Q1419" i="2"/>
  <c r="R1419" i="2" s="1"/>
  <c r="P309" i="2"/>
  <c r="Q309" i="2"/>
  <c r="R309" i="2" s="1"/>
  <c r="P1699" i="2"/>
  <c r="Q1699" i="2"/>
  <c r="R1699" i="2" s="1"/>
  <c r="P1062" i="2"/>
  <c r="Q1062" i="2"/>
  <c r="R1062" i="2" s="1"/>
  <c r="P563" i="2"/>
  <c r="Q563" i="2"/>
  <c r="R563" i="2" s="1"/>
  <c r="P1528" i="2"/>
  <c r="Q1528" i="2"/>
  <c r="R1528" i="2" s="1"/>
  <c r="P1018" i="2"/>
  <c r="Q1018" i="2"/>
  <c r="R1018" i="2" s="1"/>
  <c r="P1787" i="2"/>
  <c r="Q1787" i="2"/>
  <c r="R1787" i="2" s="1"/>
  <c r="P1447" i="2"/>
  <c r="Q1447" i="2"/>
  <c r="R1447" i="2" s="1"/>
  <c r="P1147" i="2"/>
  <c r="Q1147" i="2"/>
  <c r="R1147" i="2" s="1"/>
  <c r="P797" i="2"/>
  <c r="Q797" i="2"/>
  <c r="R797" i="2" s="1"/>
  <c r="P447" i="2"/>
  <c r="Q447" i="2"/>
  <c r="R447" i="2" s="1"/>
  <c r="P127" i="2"/>
  <c r="Q127" i="2"/>
  <c r="R127" i="2" s="1"/>
  <c r="P1230" i="2"/>
  <c r="Q1230" i="2"/>
  <c r="R1230" i="2" s="1"/>
  <c r="P1301" i="2"/>
  <c r="Q1301" i="2"/>
  <c r="R1301" i="2" s="1"/>
  <c r="P1042" i="2"/>
  <c r="Q1042" i="2"/>
  <c r="R1042" i="2" s="1"/>
  <c r="P1176" i="2"/>
  <c r="Q1176" i="2"/>
  <c r="R1176" i="2" s="1"/>
  <c r="P1283" i="2"/>
  <c r="Q1283" i="2"/>
  <c r="R1283" i="2" s="1"/>
  <c r="P436" i="2"/>
  <c r="Q436" i="2"/>
  <c r="R436" i="2" s="1"/>
  <c r="P1030" i="2"/>
  <c r="Q1030" i="2"/>
  <c r="R1030" i="2" s="1"/>
  <c r="P1691" i="2"/>
  <c r="Q1691" i="2"/>
  <c r="R1691" i="2" s="1"/>
  <c r="P1201" i="2"/>
  <c r="Q1201" i="2"/>
  <c r="R1201" i="2" s="1"/>
  <c r="P1090" i="2"/>
  <c r="Q1090" i="2"/>
  <c r="R1090" i="2" s="1"/>
  <c r="P190" i="2"/>
  <c r="Q190" i="2"/>
  <c r="R190" i="2" s="1"/>
  <c r="P1746" i="2"/>
  <c r="Q1746" i="2"/>
  <c r="R1746" i="2" s="1"/>
  <c r="P1406" i="2"/>
  <c r="Q1406" i="2"/>
  <c r="R1406" i="2" s="1"/>
  <c r="P1066" i="2"/>
  <c r="Q1066" i="2"/>
  <c r="R1066" i="2" s="1"/>
  <c r="P616" i="2"/>
  <c r="Q616" i="2"/>
  <c r="R616" i="2" s="1"/>
  <c r="P206" i="2"/>
  <c r="Q206" i="2"/>
  <c r="R206" i="2" s="1"/>
  <c r="P1192" i="2"/>
  <c r="Q1192" i="2"/>
  <c r="R1192" i="2" s="1"/>
  <c r="P841" i="2"/>
  <c r="Q841" i="2"/>
  <c r="R841" i="2" s="1"/>
  <c r="P501" i="2"/>
  <c r="Q501" i="2"/>
  <c r="R501" i="2" s="1"/>
  <c r="P141" i="2"/>
  <c r="Q141" i="2"/>
  <c r="R141" i="2" s="1"/>
  <c r="P1220" i="2"/>
  <c r="Q1220" i="2"/>
  <c r="R1220" i="2" s="1"/>
  <c r="P451" i="2"/>
  <c r="Q451" i="2"/>
  <c r="R451" i="2" s="1"/>
  <c r="P1549" i="2"/>
  <c r="Q1549" i="2"/>
  <c r="R1549" i="2" s="1"/>
  <c r="P949" i="2"/>
  <c r="Q949" i="2"/>
  <c r="R949" i="2" s="1"/>
  <c r="P878" i="2"/>
  <c r="Q878" i="2"/>
  <c r="R878" i="2" s="1"/>
  <c r="P1573" i="2"/>
  <c r="Q1573" i="2"/>
  <c r="R1573" i="2" s="1"/>
  <c r="P893" i="2"/>
  <c r="Q893" i="2"/>
  <c r="R893" i="2" s="1"/>
  <c r="P529" i="2"/>
  <c r="Q529" i="2"/>
  <c r="R529" i="2" s="1"/>
  <c r="P682" i="2"/>
  <c r="Q682" i="2"/>
  <c r="R682" i="2" s="1"/>
  <c r="P1795" i="2"/>
  <c r="Q1795" i="2"/>
  <c r="R1795" i="2" s="1"/>
  <c r="P1077" i="2"/>
  <c r="Q1077" i="2"/>
  <c r="R1077" i="2" s="1"/>
  <c r="P277" i="2"/>
  <c r="Q277" i="2"/>
  <c r="R277" i="2" s="1"/>
  <c r="P1389" i="2"/>
  <c r="Q1389" i="2"/>
  <c r="R1389" i="2" s="1"/>
  <c r="P933" i="2"/>
  <c r="Q933" i="2"/>
  <c r="R933" i="2" s="1"/>
  <c r="P441" i="2"/>
  <c r="Q441" i="2"/>
  <c r="R441" i="2" s="1"/>
  <c r="P214" i="2"/>
  <c r="Q214" i="2"/>
  <c r="R214" i="2" s="1"/>
  <c r="P1082" i="2"/>
  <c r="Q1082" i="2"/>
  <c r="R1082" i="2" s="1"/>
  <c r="P186" i="2"/>
  <c r="Q186" i="2"/>
  <c r="R186" i="2" s="1"/>
  <c r="P866" i="2"/>
  <c r="Q866" i="2"/>
  <c r="R866" i="2" s="1"/>
  <c r="P1598" i="2"/>
  <c r="Q1598" i="2"/>
  <c r="R1598" i="2" s="1"/>
  <c r="P1058" i="2"/>
  <c r="Q1058" i="2"/>
  <c r="R1058" i="2" s="1"/>
  <c r="P418" i="2"/>
  <c r="Q418" i="2"/>
  <c r="R418" i="2" s="1"/>
  <c r="P834" i="2"/>
  <c r="Q834" i="2"/>
  <c r="R834" i="2" s="1"/>
  <c r="P334" i="2"/>
  <c r="Q334" i="2"/>
  <c r="R334" i="2" s="1"/>
  <c r="P234" i="2"/>
  <c r="Q234" i="2"/>
  <c r="R234" i="2" s="1"/>
  <c r="P1674" i="2"/>
  <c r="Q1674" i="2"/>
  <c r="R1674" i="2" s="1"/>
  <c r="P892" i="2"/>
  <c r="Q892" i="2"/>
  <c r="R892" i="2" s="1"/>
  <c r="P1475" i="2"/>
  <c r="Q1475" i="2"/>
  <c r="R1475" i="2" s="1"/>
  <c r="P755" i="2"/>
  <c r="Q755" i="2"/>
  <c r="R755" i="2" s="1"/>
  <c r="P215" i="2"/>
  <c r="Q215" i="2"/>
  <c r="R215" i="2" s="1"/>
  <c r="P92" i="2"/>
  <c r="Q92" i="2"/>
  <c r="R92" i="2" s="1"/>
  <c r="P1684" i="2"/>
  <c r="Q1684" i="2"/>
  <c r="R1684" i="2" s="1"/>
  <c r="P1138" i="2"/>
  <c r="Q1138" i="2"/>
  <c r="R1138" i="2" s="1"/>
  <c r="P1264" i="2"/>
  <c r="Q1264" i="2"/>
  <c r="R1264" i="2" s="1"/>
  <c r="P427" i="2"/>
  <c r="Q427" i="2"/>
  <c r="R427" i="2" s="1"/>
  <c r="P211" i="2"/>
  <c r="Q211" i="2"/>
  <c r="R211" i="2" s="1"/>
  <c r="P1195" i="2"/>
  <c r="Q1195" i="2"/>
  <c r="R1195" i="2" s="1"/>
  <c r="P323" i="2"/>
  <c r="Q323" i="2"/>
  <c r="R323" i="2" s="1"/>
  <c r="P1584" i="2"/>
  <c r="Q1584" i="2"/>
  <c r="R1584" i="2" s="1"/>
  <c r="P1244" i="2"/>
  <c r="Q1244" i="2"/>
  <c r="R1244" i="2" s="1"/>
  <c r="P884" i="2"/>
  <c r="Q884" i="2"/>
  <c r="R884" i="2" s="1"/>
  <c r="P504" i="2"/>
  <c r="Q504" i="2"/>
  <c r="R504" i="2" s="1"/>
  <c r="P174" i="2"/>
  <c r="Q174" i="2"/>
  <c r="R174" i="2" s="1"/>
  <c r="P155" i="2"/>
  <c r="Q155" i="2"/>
  <c r="R155" i="2" s="1"/>
  <c r="P1723" i="2"/>
  <c r="Q1723" i="2"/>
  <c r="R1723" i="2" s="1"/>
  <c r="P983" i="2"/>
  <c r="Q983" i="2"/>
  <c r="R983" i="2" s="1"/>
  <c r="P1232" i="2"/>
  <c r="Q1232" i="2"/>
  <c r="R1232" i="2" s="1"/>
  <c r="P302" i="2"/>
  <c r="Q302" i="2"/>
  <c r="R302" i="2" s="1"/>
  <c r="P1714" i="2"/>
  <c r="Q1714" i="2"/>
  <c r="R1714" i="2" s="1"/>
  <c r="P1159" i="2"/>
  <c r="Q1159" i="2"/>
  <c r="R1159" i="2" s="1"/>
  <c r="P68" i="2"/>
  <c r="Q68" i="2"/>
  <c r="R68" i="2" s="1"/>
  <c r="P1650" i="2"/>
  <c r="Q1650" i="2"/>
  <c r="R1650" i="2" s="1"/>
  <c r="P1280" i="2"/>
  <c r="Q1280" i="2"/>
  <c r="R1280" i="2" s="1"/>
  <c r="P890" i="2"/>
  <c r="Q890" i="2"/>
  <c r="R890" i="2" s="1"/>
  <c r="P500" i="2"/>
  <c r="Q500" i="2"/>
  <c r="R500" i="2" s="1"/>
  <c r="P1409" i="2"/>
  <c r="Q1409" i="2"/>
  <c r="R1409" i="2" s="1"/>
  <c r="P299" i="2"/>
  <c r="Q299" i="2"/>
  <c r="R299" i="2" s="1"/>
  <c r="P1309" i="2"/>
  <c r="Q1309" i="2"/>
  <c r="R1309" i="2" s="1"/>
  <c r="P1168" i="2"/>
  <c r="Q1168" i="2"/>
  <c r="R1168" i="2" s="1"/>
  <c r="P1679" i="2"/>
  <c r="Q1679" i="2"/>
  <c r="R1679" i="2" s="1"/>
  <c r="P981" i="2"/>
  <c r="Q981" i="2"/>
  <c r="R981" i="2" s="1"/>
  <c r="P1023" i="2"/>
  <c r="Q1023" i="2"/>
  <c r="R1023" i="2" s="1"/>
  <c r="P1478" i="2"/>
  <c r="Q1478" i="2"/>
  <c r="R1478" i="2" s="1"/>
  <c r="P958" i="2"/>
  <c r="Q958" i="2"/>
  <c r="R958" i="2" s="1"/>
  <c r="P1767" i="2"/>
  <c r="Q1767" i="2"/>
  <c r="R1767" i="2" s="1"/>
  <c r="P1407" i="2"/>
  <c r="Q1407" i="2"/>
  <c r="R1407" i="2" s="1"/>
  <c r="P1107" i="2"/>
  <c r="Q1107" i="2"/>
  <c r="R1107" i="2" s="1"/>
  <c r="P767" i="2"/>
  <c r="Q767" i="2"/>
  <c r="R767" i="2" s="1"/>
  <c r="P407" i="2"/>
  <c r="Q407" i="2"/>
  <c r="R407" i="2" s="1"/>
  <c r="P97" i="2"/>
  <c r="Q97" i="2"/>
  <c r="R97" i="2" s="1"/>
  <c r="P1388" i="2"/>
  <c r="Q1388" i="2"/>
  <c r="R1388" i="2" s="1"/>
  <c r="P408" i="2"/>
  <c r="Q408" i="2"/>
  <c r="R408" i="2" s="1"/>
  <c r="P1762" i="2"/>
  <c r="Q1762" i="2"/>
  <c r="R1762" i="2" s="1"/>
  <c r="P796" i="2"/>
  <c r="Q796" i="2"/>
  <c r="R796" i="2" s="1"/>
  <c r="P1686" i="2"/>
  <c r="Q1686" i="2"/>
  <c r="R1686" i="2" s="1"/>
  <c r="P1727" i="2"/>
  <c r="Q1727" i="2"/>
  <c r="R1727" i="2" s="1"/>
  <c r="P1641" i="2"/>
  <c r="Q1641" i="2"/>
  <c r="R1641" i="2" s="1"/>
  <c r="P1121" i="2"/>
  <c r="Q1121" i="2"/>
  <c r="R1121" i="2" s="1"/>
  <c r="P1040" i="2"/>
  <c r="Q1040" i="2"/>
  <c r="R1040" i="2" s="1"/>
  <c r="P110" i="2"/>
  <c r="Q110" i="2"/>
  <c r="R110" i="2" s="1"/>
  <c r="P1726" i="2"/>
  <c r="Q1726" i="2"/>
  <c r="R1726" i="2" s="1"/>
  <c r="P1366" i="2"/>
  <c r="Q1366" i="2"/>
  <c r="R1366" i="2" s="1"/>
  <c r="P996" i="2"/>
  <c r="Q996" i="2"/>
  <c r="R996" i="2" s="1"/>
  <c r="P566" i="2"/>
  <c r="Q566" i="2"/>
  <c r="R566" i="2" s="1"/>
  <c r="P166" i="2"/>
  <c r="Q166" i="2"/>
  <c r="R166" i="2" s="1"/>
  <c r="P730" i="2"/>
  <c r="Q730" i="2"/>
  <c r="R730" i="2" s="1"/>
  <c r="P801" i="2"/>
  <c r="Q801" i="2"/>
  <c r="R801" i="2" s="1"/>
  <c r="P471" i="2"/>
  <c r="Q471" i="2"/>
  <c r="R471" i="2" s="1"/>
  <c r="P1759" i="2"/>
  <c r="Q1759" i="2"/>
  <c r="R1759" i="2" s="1"/>
  <c r="P869" i="2"/>
  <c r="Q869" i="2"/>
  <c r="R869" i="2" s="1"/>
  <c r="P1469" i="2"/>
  <c r="Q1469" i="2"/>
  <c r="R1469" i="2" s="1"/>
  <c r="P859" i="2"/>
  <c r="Q859" i="2"/>
  <c r="R859" i="2" s="1"/>
  <c r="P121" i="2"/>
  <c r="Q121" i="2"/>
  <c r="R121" i="2" s="1"/>
  <c r="P1513" i="2"/>
  <c r="Q1513" i="2"/>
  <c r="R1513" i="2" s="1"/>
  <c r="P833" i="2"/>
  <c r="Q833" i="2"/>
  <c r="R833" i="2" s="1"/>
  <c r="P249" i="2"/>
  <c r="Q249" i="2"/>
  <c r="R249" i="2" s="1"/>
  <c r="P1222" i="2"/>
  <c r="Q1222" i="2"/>
  <c r="R1222" i="2" s="1"/>
  <c r="P1797" i="2"/>
  <c r="Q1797" i="2"/>
  <c r="R1797" i="2" s="1"/>
  <c r="P977" i="2"/>
  <c r="Q977" i="2"/>
  <c r="R977" i="2" s="1"/>
  <c r="P197" i="2"/>
  <c r="Q197" i="2"/>
  <c r="R197" i="2" s="1"/>
  <c r="P1589" i="2"/>
  <c r="Q1589" i="2"/>
  <c r="R1589" i="2" s="1"/>
  <c r="P843" i="2"/>
  <c r="Q843" i="2"/>
  <c r="R843" i="2" s="1"/>
  <c r="P440" i="2"/>
  <c r="Q440" i="2"/>
  <c r="R440" i="2" s="1"/>
  <c r="P1706" i="2"/>
  <c r="Q1706" i="2"/>
  <c r="R1706" i="2" s="1"/>
  <c r="P862" i="2"/>
  <c r="Q862" i="2"/>
  <c r="R862" i="2" s="1"/>
  <c r="P106" i="2"/>
  <c r="Q106" i="2"/>
  <c r="R106" i="2" s="1"/>
  <c r="P666" i="2"/>
  <c r="Q666" i="2"/>
  <c r="R666" i="2" s="1"/>
  <c r="P1538" i="2"/>
  <c r="Q1538" i="2"/>
  <c r="R1538" i="2" s="1"/>
  <c r="P998" i="2"/>
  <c r="Q998" i="2"/>
  <c r="R998" i="2" s="1"/>
  <c r="P358" i="2"/>
  <c r="Q358" i="2"/>
  <c r="R358" i="2" s="1"/>
  <c r="P654" i="2"/>
  <c r="Q654" i="2"/>
  <c r="R654" i="2" s="1"/>
  <c r="P972" i="2"/>
  <c r="Q972" i="2"/>
  <c r="R972" i="2" s="1"/>
  <c r="P1612" i="2"/>
  <c r="Q1612" i="2"/>
  <c r="R1612" i="2" s="1"/>
  <c r="P1594" i="2"/>
  <c r="Q1594" i="2"/>
  <c r="R1594" i="2" s="1"/>
  <c r="P532" i="2"/>
  <c r="Q532" i="2"/>
  <c r="R532" i="2" s="1"/>
  <c r="P1435" i="2"/>
  <c r="Q1435" i="2"/>
  <c r="R1435" i="2" s="1"/>
  <c r="P695" i="2"/>
  <c r="Q695" i="2"/>
  <c r="R695" i="2" s="1"/>
  <c r="P1414" i="2"/>
  <c r="Q1414" i="2"/>
  <c r="R1414" i="2" s="1"/>
  <c r="P372" i="2"/>
  <c r="Q372" i="2"/>
  <c r="R372" i="2" s="1"/>
  <c r="P1295" i="2"/>
  <c r="Q1295" i="2"/>
  <c r="R1295" i="2" s="1"/>
  <c r="P1736" i="2"/>
  <c r="Q1736" i="2"/>
  <c r="R1736" i="2" s="1"/>
  <c r="P1654" i="2"/>
  <c r="Q1654" i="2"/>
  <c r="R1654" i="2" s="1"/>
  <c r="P405" i="2"/>
  <c r="Q405" i="2"/>
  <c r="R405" i="2" s="1"/>
  <c r="P1585" i="2"/>
  <c r="Q1585" i="2"/>
  <c r="R1585" i="2" s="1"/>
  <c r="P1185" i="2"/>
  <c r="Q1185" i="2"/>
  <c r="R1185" i="2" s="1"/>
  <c r="P785" i="2"/>
  <c r="Q785" i="2"/>
  <c r="R785" i="2" s="1"/>
  <c r="P385" i="2"/>
  <c r="Q385" i="2"/>
  <c r="R385" i="2" s="1"/>
  <c r="P263" i="2"/>
  <c r="Q263" i="2"/>
  <c r="R263" i="2" s="1"/>
  <c r="P1574" i="2"/>
  <c r="Q1574" i="2"/>
  <c r="R1574" i="2" s="1"/>
  <c r="P1224" i="2"/>
  <c r="Q1224" i="2"/>
  <c r="R1224" i="2" s="1"/>
  <c r="P864" i="2"/>
  <c r="Q864" i="2"/>
  <c r="R864" i="2" s="1"/>
  <c r="P484" i="2"/>
  <c r="Q484" i="2"/>
  <c r="R484" i="2" s="1"/>
  <c r="P164" i="2"/>
  <c r="Q164" i="2"/>
  <c r="R164" i="2" s="1"/>
  <c r="P521" i="2"/>
  <c r="Q521" i="2"/>
  <c r="R521" i="2" s="1"/>
  <c r="P1683" i="2"/>
  <c r="Q1683" i="2"/>
  <c r="R1683" i="2" s="1"/>
  <c r="P943" i="2"/>
  <c r="Q943" i="2"/>
  <c r="R943" i="2" s="1"/>
  <c r="P1112" i="2"/>
  <c r="Q1112" i="2"/>
  <c r="R1112" i="2" s="1"/>
  <c r="P192" i="2"/>
  <c r="Q192" i="2"/>
  <c r="R192" i="2" s="1"/>
  <c r="P490" i="2"/>
  <c r="Q490" i="2"/>
  <c r="R490" i="2" s="1"/>
  <c r="P1129" i="2"/>
  <c r="Q1129" i="2"/>
  <c r="R1129" i="2" s="1"/>
  <c r="P175" i="2"/>
  <c r="Q175" i="2"/>
  <c r="R175" i="2" s="1"/>
  <c r="P1630" i="2"/>
  <c r="Q1630" i="2"/>
  <c r="R1630" i="2" s="1"/>
  <c r="P1250" i="2"/>
  <c r="Q1250" i="2"/>
  <c r="R1250" i="2" s="1"/>
  <c r="P880" i="2"/>
  <c r="Q880" i="2"/>
  <c r="R880" i="2" s="1"/>
  <c r="P480" i="2"/>
  <c r="Q480" i="2"/>
  <c r="R480" i="2" s="1"/>
  <c r="P1349" i="2"/>
  <c r="Q1349" i="2"/>
  <c r="R1349" i="2" s="1"/>
  <c r="P219" i="2"/>
  <c r="Q219" i="2"/>
  <c r="R219" i="2" s="1"/>
  <c r="P1259" i="2"/>
  <c r="Q1259" i="2"/>
  <c r="R1259" i="2" s="1"/>
  <c r="P808" i="2"/>
  <c r="Q808" i="2"/>
  <c r="R808" i="2" s="1"/>
  <c r="P1659" i="2"/>
  <c r="Q1659" i="2"/>
  <c r="R1659" i="2" s="1"/>
  <c r="P1262" i="2"/>
  <c r="Q1262" i="2"/>
  <c r="R1262" i="2" s="1"/>
  <c r="P1083" i="2"/>
  <c r="Q1083" i="2"/>
  <c r="R1083" i="2" s="1"/>
  <c r="P1448" i="2"/>
  <c r="Q1448" i="2"/>
  <c r="R1448" i="2" s="1"/>
  <c r="P908" i="2"/>
  <c r="Q908" i="2"/>
  <c r="R908" i="2" s="1"/>
  <c r="P1747" i="2"/>
  <c r="Q1747" i="2"/>
  <c r="R1747" i="2" s="1"/>
  <c r="P1387" i="2"/>
  <c r="Q1387" i="2"/>
  <c r="R1387" i="2" s="1"/>
  <c r="P1087" i="2"/>
  <c r="Q1087" i="2"/>
  <c r="R1087" i="2" s="1"/>
  <c r="P747" i="2"/>
  <c r="Q747" i="2"/>
  <c r="R747" i="2" s="1"/>
  <c r="P397" i="2"/>
  <c r="Q397" i="2"/>
  <c r="R397" i="2" s="1"/>
  <c r="P87" i="2"/>
  <c r="Q87" i="2"/>
  <c r="R87" i="2" s="1"/>
  <c r="P929" i="2"/>
  <c r="Q929" i="2"/>
  <c r="R929" i="2" s="1"/>
  <c r="P1590" i="2"/>
  <c r="Q1590" i="2"/>
  <c r="R1590" i="2" s="1"/>
  <c r="P1558" i="2"/>
  <c r="Q1558" i="2"/>
  <c r="R1558" i="2" s="1"/>
  <c r="P96" i="2"/>
  <c r="Q96" i="2"/>
  <c r="R96" i="2" s="1"/>
  <c r="P1516" i="2"/>
  <c r="Q1516" i="2"/>
  <c r="R1516" i="2" s="1"/>
  <c r="P1016" i="2"/>
  <c r="Q1016" i="2"/>
  <c r="R1016" i="2" s="1"/>
  <c r="P1765" i="2"/>
  <c r="Q1765" i="2"/>
  <c r="R1765" i="2" s="1"/>
  <c r="P1611" i="2"/>
  <c r="Q1611" i="2"/>
  <c r="R1611" i="2" s="1"/>
  <c r="P1091" i="2"/>
  <c r="Q1091" i="2"/>
  <c r="R1091" i="2" s="1"/>
  <c r="P980" i="2"/>
  <c r="Q980" i="2"/>
  <c r="R980" i="2" s="1"/>
  <c r="P50" i="2"/>
  <c r="Q50" i="2"/>
  <c r="R50" i="2" s="1"/>
  <c r="P1696" i="2"/>
  <c r="Q1696" i="2"/>
  <c r="R1696" i="2" s="1"/>
  <c r="P1346" i="2"/>
  <c r="Q1346" i="2"/>
  <c r="R1346" i="2" s="1"/>
  <c r="P986" i="2"/>
  <c r="Q986" i="2"/>
  <c r="R986" i="2" s="1"/>
  <c r="P556" i="2"/>
  <c r="Q556" i="2"/>
  <c r="R556" i="2" s="1"/>
  <c r="P156" i="2"/>
  <c r="Q156" i="2"/>
  <c r="R156" i="2" s="1"/>
  <c r="P683" i="2"/>
  <c r="Q683" i="2"/>
  <c r="R683" i="2" s="1"/>
  <c r="P791" i="2"/>
  <c r="Q791" i="2"/>
  <c r="R791" i="2" s="1"/>
  <c r="P461" i="2"/>
  <c r="Q461" i="2"/>
  <c r="R461" i="2" s="1"/>
  <c r="P1719" i="2"/>
  <c r="Q1719" i="2"/>
  <c r="R1719" i="2" s="1"/>
  <c r="P789" i="2"/>
  <c r="Q789" i="2"/>
  <c r="R789" i="2" s="1"/>
  <c r="P1273" i="2"/>
  <c r="Q1273" i="2"/>
  <c r="R1273" i="2" s="1"/>
  <c r="P1459" i="2"/>
  <c r="Q1459" i="2"/>
  <c r="R1459" i="2" s="1"/>
  <c r="P849" i="2"/>
  <c r="Q849" i="2"/>
  <c r="R849" i="2" s="1"/>
  <c r="P339" i="2"/>
  <c r="Q339" i="2"/>
  <c r="R339" i="2" s="1"/>
  <c r="P1473" i="2"/>
  <c r="Q1473" i="2"/>
  <c r="R1473" i="2" s="1"/>
  <c r="P733" i="2"/>
  <c r="Q733" i="2"/>
  <c r="R733" i="2" s="1"/>
  <c r="P169" i="2"/>
  <c r="Q169" i="2"/>
  <c r="R169" i="2" s="1"/>
  <c r="P1342" i="2"/>
  <c r="Q1342" i="2"/>
  <c r="R1342" i="2" s="1"/>
  <c r="P1737" i="2"/>
  <c r="Q1737" i="2"/>
  <c r="R1737" i="2" s="1"/>
  <c r="P857" i="2"/>
  <c r="Q857" i="2"/>
  <c r="R857" i="2" s="1"/>
  <c r="P157" i="2"/>
  <c r="Q157" i="2"/>
  <c r="R157" i="2" s="1"/>
  <c r="P1729" i="2"/>
  <c r="Q1729" i="2"/>
  <c r="R1729" i="2" s="1"/>
  <c r="P813" i="2"/>
  <c r="Q813" i="2"/>
  <c r="R813" i="2" s="1"/>
  <c r="P1339" i="2"/>
  <c r="Q1339" i="2"/>
  <c r="R1339" i="2" s="1"/>
  <c r="P846" i="2"/>
  <c r="Q846" i="2"/>
  <c r="R846" i="2" s="1"/>
  <c r="P782" i="2"/>
  <c r="Q782" i="2"/>
  <c r="R782" i="2" s="1"/>
  <c r="P1337" i="2"/>
  <c r="Q1337" i="2"/>
  <c r="R1337" i="2" s="1"/>
  <c r="P526" i="2"/>
  <c r="Q526" i="2"/>
  <c r="R526" i="2" s="1"/>
  <c r="P1518" i="2"/>
  <c r="Q1518" i="2"/>
  <c r="R1518" i="2" s="1"/>
  <c r="P978" i="2"/>
  <c r="Q978" i="2"/>
  <c r="R978" i="2" s="1"/>
  <c r="P298" i="2"/>
  <c r="Q298" i="2"/>
  <c r="R298" i="2" s="1"/>
  <c r="P594" i="2"/>
  <c r="Q594" i="2"/>
  <c r="R594" i="2" s="1"/>
  <c r="P632" i="2"/>
  <c r="Q632" i="2"/>
  <c r="R632" i="2" s="1"/>
  <c r="P1492" i="2"/>
  <c r="Q1492" i="2"/>
  <c r="R1492" i="2" s="1"/>
  <c r="P1514" i="2"/>
  <c r="Q1514" i="2"/>
  <c r="R1514" i="2" s="1"/>
  <c r="P492" i="2"/>
  <c r="Q492" i="2"/>
  <c r="R492" i="2" s="1"/>
  <c r="P1355" i="2"/>
  <c r="Q1355" i="2"/>
  <c r="R1355" i="2" s="1"/>
  <c r="P675" i="2"/>
  <c r="Q675" i="2"/>
  <c r="R675" i="2" s="1"/>
  <c r="P1314" i="2"/>
  <c r="Q1314" i="2"/>
  <c r="R1314" i="2" s="1"/>
  <c r="P292" i="2"/>
  <c r="Q292" i="2"/>
  <c r="R292" i="2" s="1"/>
  <c r="P964" i="2"/>
  <c r="Q964" i="2"/>
  <c r="R964" i="2" s="1"/>
  <c r="P1638" i="2"/>
  <c r="Q1638" i="2"/>
  <c r="R1638" i="2" s="1"/>
  <c r="P910" i="2"/>
  <c r="Q910" i="2"/>
  <c r="R910" i="2" s="1"/>
  <c r="P1056" i="2"/>
  <c r="Q1056" i="2"/>
  <c r="R1056" i="2" s="1"/>
  <c r="P1455" i="2"/>
  <c r="Q1455" i="2"/>
  <c r="R1455" i="2" s="1"/>
  <c r="P1165" i="2"/>
  <c r="Q1165" i="2"/>
  <c r="R1165" i="2" s="1"/>
  <c r="P523" i="2"/>
  <c r="Q523" i="2"/>
  <c r="R523" i="2" s="1"/>
  <c r="P1204" i="2"/>
  <c r="Q1204" i="2"/>
  <c r="R1204" i="2" s="1"/>
  <c r="P844" i="2"/>
  <c r="Q844" i="2"/>
  <c r="R844" i="2" s="1"/>
  <c r="P464" i="2"/>
  <c r="Q464" i="2"/>
  <c r="R464" i="2" s="1"/>
  <c r="P144" i="2"/>
  <c r="Q144" i="2"/>
  <c r="R144" i="2" s="1"/>
  <c r="P641" i="2"/>
  <c r="Q641" i="2"/>
  <c r="R641" i="2" s="1"/>
  <c r="P1653" i="2"/>
  <c r="Q1653" i="2"/>
  <c r="R1653" i="2" s="1"/>
  <c r="P923" i="2"/>
  <c r="Q923" i="2"/>
  <c r="R923" i="2" s="1"/>
  <c r="P1032" i="2"/>
  <c r="Q1032" i="2"/>
  <c r="R1032" i="2" s="1"/>
  <c r="P380" i="2"/>
  <c r="Q380" i="2"/>
  <c r="R380" i="2" s="1"/>
  <c r="P1009" i="2"/>
  <c r="Q1009" i="2"/>
  <c r="R1009" i="2" s="1"/>
  <c r="P1197" i="2"/>
  <c r="Q1197" i="2"/>
  <c r="R1197" i="2" s="1"/>
  <c r="P1610" i="2"/>
  <c r="Q1610" i="2"/>
  <c r="R1610" i="2" s="1"/>
  <c r="P1240" i="2"/>
  <c r="Q1240" i="2"/>
  <c r="R1240" i="2" s="1"/>
  <c r="P840" i="2"/>
  <c r="Q840" i="2"/>
  <c r="R840" i="2" s="1"/>
  <c r="P470" i="2"/>
  <c r="Q470" i="2"/>
  <c r="R470" i="2" s="1"/>
  <c r="P1319" i="2"/>
  <c r="Q1319" i="2"/>
  <c r="R1319" i="2" s="1"/>
  <c r="P139" i="2"/>
  <c r="Q139" i="2"/>
  <c r="R139" i="2" s="1"/>
  <c r="P1069" i="2"/>
  <c r="Q1069" i="2"/>
  <c r="R1069" i="2" s="1"/>
  <c r="P768" i="2"/>
  <c r="Q768" i="2"/>
  <c r="R768" i="2" s="1"/>
  <c r="P1649" i="2"/>
  <c r="Q1649" i="2"/>
  <c r="R1649" i="2" s="1"/>
  <c r="P1474" i="2"/>
  <c r="Q1474" i="2"/>
  <c r="R1474" i="2" s="1"/>
  <c r="P1483" i="2"/>
  <c r="Q1483" i="2"/>
  <c r="R1483" i="2" s="1"/>
  <c r="P1408" i="2"/>
  <c r="Q1408" i="2"/>
  <c r="R1408" i="2" s="1"/>
  <c r="P888" i="2"/>
  <c r="Q888" i="2"/>
  <c r="R888" i="2" s="1"/>
  <c r="P1707" i="2"/>
  <c r="Q1707" i="2"/>
  <c r="R1707" i="2" s="1"/>
  <c r="P1377" i="2"/>
  <c r="Q1377" i="2"/>
  <c r="R1377" i="2" s="1"/>
  <c r="P1067" i="2"/>
  <c r="Q1067" i="2"/>
  <c r="R1067" i="2" s="1"/>
  <c r="P727" i="2"/>
  <c r="Q727" i="2"/>
  <c r="R727" i="2" s="1"/>
  <c r="P387" i="2"/>
  <c r="Q387" i="2"/>
  <c r="R387" i="2" s="1"/>
  <c r="P67" i="2"/>
  <c r="Q67" i="2"/>
  <c r="R67" i="2" s="1"/>
  <c r="P769" i="2"/>
  <c r="Q769" i="2"/>
  <c r="R769" i="2" s="1"/>
  <c r="P1786" i="2"/>
  <c r="Q1786" i="2"/>
  <c r="R1786" i="2" s="1"/>
  <c r="P1428" i="2"/>
  <c r="Q1428" i="2"/>
  <c r="R1428" i="2" s="1"/>
  <c r="P402" i="2"/>
  <c r="Q402" i="2"/>
  <c r="R402" i="2" s="1"/>
  <c r="P936" i="2"/>
  <c r="Q936" i="2"/>
  <c r="R936" i="2" s="1"/>
  <c r="P1783" i="2"/>
  <c r="Q1783" i="2"/>
  <c r="R1783" i="2" s="1"/>
  <c r="P1785" i="2"/>
  <c r="Q1785" i="2"/>
  <c r="R1785" i="2" s="1"/>
  <c r="P1571" i="2"/>
  <c r="Q1571" i="2"/>
  <c r="R1571" i="2" s="1"/>
  <c r="P1501" i="2"/>
  <c r="Q1501" i="2"/>
  <c r="R1501" i="2" s="1"/>
  <c r="P950" i="2"/>
  <c r="Q950" i="2"/>
  <c r="R950" i="2" s="1"/>
  <c r="P1676" i="2"/>
  <c r="Q1676" i="2"/>
  <c r="R1676" i="2" s="1"/>
  <c r="P1326" i="2"/>
  <c r="Q1326" i="2"/>
  <c r="R1326" i="2" s="1"/>
  <c r="P956" i="2"/>
  <c r="Q956" i="2"/>
  <c r="R956" i="2" s="1"/>
  <c r="P136" i="2"/>
  <c r="Q136" i="2"/>
  <c r="R136" i="2" s="1"/>
  <c r="P937" i="2"/>
  <c r="Q937" i="2"/>
  <c r="R937" i="2" s="1"/>
  <c r="P781" i="2"/>
  <c r="Q781" i="2"/>
  <c r="R781" i="2" s="1"/>
  <c r="P431" i="2"/>
  <c r="Q431" i="2"/>
  <c r="R431" i="2" s="1"/>
  <c r="P71" i="2"/>
  <c r="Q71" i="2"/>
  <c r="R71" i="2" s="1"/>
  <c r="P1141" i="2"/>
  <c r="Q1141" i="2"/>
  <c r="R1141" i="2" s="1"/>
  <c r="P759" i="2"/>
  <c r="Q759" i="2"/>
  <c r="R759" i="2" s="1"/>
  <c r="P753" i="2"/>
  <c r="Q753" i="2"/>
  <c r="R753" i="2" s="1"/>
  <c r="P1449" i="2"/>
  <c r="Q1449" i="2"/>
  <c r="R1449" i="2" s="1"/>
  <c r="P819" i="2"/>
  <c r="Q819" i="2"/>
  <c r="R819" i="2" s="1"/>
  <c r="P1228" i="2"/>
  <c r="Q1228" i="2"/>
  <c r="R1228" i="2" s="1"/>
  <c r="P1453" i="2"/>
  <c r="Q1453" i="2"/>
  <c r="R1453" i="2" s="1"/>
  <c r="P693" i="2"/>
  <c r="Q693" i="2"/>
  <c r="R693" i="2" s="1"/>
  <c r="P149" i="2"/>
  <c r="Q149" i="2"/>
  <c r="R149" i="2" s="1"/>
  <c r="P1582" i="2"/>
  <c r="Q1582" i="2"/>
  <c r="R1582" i="2" s="1"/>
  <c r="P1717" i="2"/>
  <c r="Q1717" i="2"/>
  <c r="R1717" i="2" s="1"/>
  <c r="P837" i="2"/>
  <c r="Q837" i="2"/>
  <c r="R837" i="2" s="1"/>
  <c r="P137" i="2"/>
  <c r="Q137" i="2"/>
  <c r="R137" i="2" s="1"/>
  <c r="P1693" i="2"/>
  <c r="Q1693" i="2"/>
  <c r="R1693" i="2" s="1"/>
  <c r="P773" i="2"/>
  <c r="Q773" i="2"/>
  <c r="R773" i="2" s="1"/>
  <c r="P739" i="2"/>
  <c r="Q739" i="2"/>
  <c r="R739" i="2" s="1"/>
  <c r="P1051" i="2"/>
  <c r="Q1051" i="2"/>
  <c r="R1051" i="2" s="1"/>
  <c r="P582" i="2"/>
  <c r="Q582" i="2"/>
  <c r="R582" i="2" s="1"/>
  <c r="P659" i="2"/>
  <c r="Q659" i="2"/>
  <c r="R659" i="2" s="1"/>
  <c r="P1498" i="2"/>
  <c r="Q1498" i="2"/>
  <c r="R1498" i="2" s="1"/>
  <c r="P938" i="2"/>
  <c r="Q938" i="2"/>
  <c r="R938" i="2" s="1"/>
  <c r="P278" i="2"/>
  <c r="Q278" i="2"/>
  <c r="R278" i="2" s="1"/>
  <c r="P514" i="2"/>
  <c r="Q514" i="2"/>
  <c r="R514" i="2" s="1"/>
  <c r="P572" i="2"/>
  <c r="Q572" i="2"/>
  <c r="R572" i="2" s="1"/>
  <c r="P1372" i="2"/>
  <c r="Q1372" i="2"/>
  <c r="R1372" i="2" s="1"/>
  <c r="P614" i="2"/>
  <c r="Q614" i="2"/>
  <c r="R614" i="2" s="1"/>
  <c r="P1054" i="2"/>
  <c r="Q1054" i="2"/>
  <c r="R1054" i="2" s="1"/>
  <c r="P1335" i="2"/>
  <c r="Q1335" i="2"/>
  <c r="R1335" i="2" s="1"/>
  <c r="P655" i="2"/>
  <c r="Q655" i="2"/>
  <c r="R655" i="2" s="1"/>
  <c r="P1234" i="2"/>
  <c r="Q1234" i="2"/>
  <c r="R1234" i="2" s="1"/>
  <c r="P232" i="2"/>
  <c r="Q232" i="2"/>
  <c r="R232" i="2" s="1"/>
  <c r="P1541" i="2"/>
  <c r="Q1541" i="2"/>
  <c r="R1541" i="2" s="1"/>
  <c r="P45" i="2"/>
  <c r="Q45" i="2"/>
  <c r="R45" i="2" s="1"/>
  <c r="P1131" i="2"/>
  <c r="Q1131" i="2"/>
  <c r="R1131" i="2" s="1"/>
  <c r="P752" i="2"/>
  <c r="Q752" i="2"/>
  <c r="R752" i="2" s="1"/>
  <c r="P805" i="2"/>
  <c r="Q805" i="2"/>
  <c r="R805" i="2" s="1"/>
  <c r="P1565" i="2"/>
  <c r="Q1565" i="2"/>
  <c r="R1565" i="2" s="1"/>
  <c r="P345" i="2"/>
  <c r="Q345" i="2"/>
  <c r="R345" i="2" s="1"/>
  <c r="P1544" i="2"/>
  <c r="Q1544" i="2"/>
  <c r="R1544" i="2" s="1"/>
  <c r="P824" i="2"/>
  <c r="Q824" i="2"/>
  <c r="R824" i="2" s="1"/>
  <c r="P134" i="2"/>
  <c r="Q134" i="2"/>
  <c r="R134" i="2" s="1"/>
  <c r="P1095" i="2"/>
  <c r="Q1095" i="2"/>
  <c r="R1095" i="2" s="1"/>
  <c r="P1643" i="2"/>
  <c r="Q1643" i="2"/>
  <c r="R1643" i="2" s="1"/>
  <c r="P863" i="2"/>
  <c r="Q863" i="2"/>
  <c r="R863" i="2" s="1"/>
  <c r="P992" i="2"/>
  <c r="Q992" i="2"/>
  <c r="R992" i="2" s="1"/>
  <c r="P52" i="2"/>
  <c r="Q52" i="2"/>
  <c r="R52" i="2" s="1"/>
  <c r="P340" i="2"/>
  <c r="Q340" i="2"/>
  <c r="R340" i="2" s="1"/>
  <c r="P969" i="2"/>
  <c r="Q969" i="2"/>
  <c r="R969" i="2" s="1"/>
  <c r="P1481" i="2"/>
  <c r="Q1481" i="2"/>
  <c r="R1481" i="2" s="1"/>
  <c r="P1600" i="2"/>
  <c r="Q1600" i="2"/>
  <c r="R1600" i="2" s="1"/>
  <c r="P1210" i="2"/>
  <c r="Q1210" i="2"/>
  <c r="R1210" i="2" s="1"/>
  <c r="P810" i="2"/>
  <c r="Q810" i="2"/>
  <c r="R810" i="2" s="1"/>
  <c r="P450" i="2"/>
  <c r="Q450" i="2"/>
  <c r="R450" i="2" s="1"/>
  <c r="P1279" i="2"/>
  <c r="Q1279" i="2"/>
  <c r="R1279" i="2" s="1"/>
  <c r="P1049" i="2"/>
  <c r="Q1049" i="2"/>
  <c r="R1049" i="2" s="1"/>
  <c r="P728" i="2"/>
  <c r="Q728" i="2"/>
  <c r="R728" i="2" s="1"/>
  <c r="P1609" i="2"/>
  <c r="Q1609" i="2"/>
  <c r="R1609" i="2" s="1"/>
  <c r="P1555" i="2"/>
  <c r="Q1555" i="2"/>
  <c r="R1555" i="2" s="1"/>
  <c r="P1543" i="2"/>
  <c r="Q1543" i="2"/>
  <c r="R1543" i="2" s="1"/>
  <c r="P1378" i="2"/>
  <c r="Q1378" i="2"/>
  <c r="R1378" i="2" s="1"/>
  <c r="P848" i="2"/>
  <c r="Q848" i="2"/>
  <c r="R848" i="2" s="1"/>
  <c r="P1687" i="2"/>
  <c r="Q1687" i="2"/>
  <c r="R1687" i="2" s="1"/>
  <c r="P1367" i="2"/>
  <c r="Q1367" i="2"/>
  <c r="R1367" i="2" s="1"/>
  <c r="P1047" i="2"/>
  <c r="Q1047" i="2"/>
  <c r="R1047" i="2" s="1"/>
  <c r="P717" i="2"/>
  <c r="Q717" i="2"/>
  <c r="R717" i="2" s="1"/>
  <c r="P367" i="2"/>
  <c r="Q367" i="2"/>
  <c r="R367" i="2" s="1"/>
  <c r="P47" i="2"/>
  <c r="Q47" i="2"/>
  <c r="R47" i="2" s="1"/>
  <c r="P569" i="2"/>
  <c r="Q569" i="2"/>
  <c r="R569" i="2" s="1"/>
  <c r="P1506" i="2"/>
  <c r="Q1506" i="2"/>
  <c r="R1506" i="2" s="1"/>
  <c r="P1268" i="2"/>
  <c r="Q1268" i="2"/>
  <c r="R1268" i="2" s="1"/>
  <c r="P1602" i="2"/>
  <c r="Q1602" i="2"/>
  <c r="R1602" i="2" s="1"/>
  <c r="P876" i="2"/>
  <c r="Q876" i="2"/>
  <c r="R876" i="2" s="1"/>
  <c r="P1171" i="2"/>
  <c r="Q1171" i="2"/>
  <c r="R1171" i="2" s="1"/>
  <c r="P1775" i="2"/>
  <c r="Q1775" i="2"/>
  <c r="R1775" i="2" s="1"/>
  <c r="P1531" i="2"/>
  <c r="Q1531" i="2"/>
  <c r="R1531" i="2" s="1"/>
  <c r="P395" i="2"/>
  <c r="Q395" i="2"/>
  <c r="R395" i="2" s="1"/>
  <c r="P900" i="2"/>
  <c r="Q900" i="2"/>
  <c r="R900" i="2" s="1"/>
  <c r="P1115" i="2"/>
  <c r="Q1115" i="2"/>
  <c r="R1115" i="2" s="1"/>
  <c r="P1666" i="2"/>
  <c r="Q1666" i="2"/>
  <c r="R1666" i="2" s="1"/>
  <c r="P1316" i="2"/>
  <c r="Q1316" i="2"/>
  <c r="R1316" i="2" s="1"/>
  <c r="P916" i="2"/>
  <c r="Q916" i="2"/>
  <c r="R916" i="2" s="1"/>
  <c r="P476" i="2"/>
  <c r="Q476" i="2"/>
  <c r="R476" i="2" s="1"/>
  <c r="P126" i="2"/>
  <c r="Q126" i="2"/>
  <c r="R126" i="2" s="1"/>
  <c r="P1081" i="2"/>
  <c r="Q1081" i="2"/>
  <c r="R1081" i="2" s="1"/>
  <c r="P771" i="2"/>
  <c r="Q771" i="2"/>
  <c r="R771" i="2" s="1"/>
  <c r="P391" i="2"/>
  <c r="Q391" i="2"/>
  <c r="R391" i="2" s="1"/>
  <c r="P61" i="2"/>
  <c r="Q61" i="2"/>
  <c r="R61" i="2" s="1"/>
  <c r="P1356" i="2"/>
  <c r="Q1356" i="2"/>
  <c r="R1356" i="2" s="1"/>
  <c r="P729" i="2"/>
  <c r="Q729" i="2"/>
  <c r="R729" i="2" s="1"/>
  <c r="P673" i="2"/>
  <c r="Q673" i="2"/>
  <c r="R673" i="2" s="1"/>
  <c r="P1399" i="2"/>
  <c r="Q1399" i="2"/>
  <c r="R1399" i="2" s="1"/>
  <c r="P779" i="2"/>
  <c r="Q779" i="2"/>
  <c r="R779" i="2" s="1"/>
  <c r="P1148" i="2"/>
  <c r="Q1148" i="2"/>
  <c r="R1148" i="2" s="1"/>
  <c r="P1413" i="2"/>
  <c r="Q1413" i="2"/>
  <c r="R1413" i="2" s="1"/>
  <c r="P653" i="2"/>
  <c r="Q653" i="2"/>
  <c r="R653" i="2" s="1"/>
  <c r="P129" i="2"/>
  <c r="Q129" i="2"/>
  <c r="R129" i="2" s="1"/>
  <c r="P1722" i="2"/>
  <c r="Q1722" i="2"/>
  <c r="R1722" i="2" s="1"/>
  <c r="P1697" i="2"/>
  <c r="Q1697" i="2"/>
  <c r="R1697" i="2" s="1"/>
  <c r="P817" i="2"/>
  <c r="Q817" i="2"/>
  <c r="R817" i="2" s="1"/>
  <c r="P77" i="2"/>
  <c r="Q77" i="2"/>
  <c r="R77" i="2" s="1"/>
  <c r="P1673" i="2"/>
  <c r="Q1673" i="2"/>
  <c r="R1673" i="2" s="1"/>
  <c r="P543" i="2"/>
  <c r="Q543" i="2"/>
  <c r="R543" i="2" s="1"/>
  <c r="P359" i="2"/>
  <c r="Q359" i="2"/>
  <c r="R359" i="2" s="1"/>
  <c r="P1391" i="2"/>
  <c r="Q1391" i="2"/>
  <c r="R1391" i="2" s="1"/>
  <c r="P442" i="2"/>
  <c r="Q442" i="2"/>
  <c r="R442" i="2" s="1"/>
  <c r="P360" i="2"/>
  <c r="Q360" i="2"/>
  <c r="R360" i="2" s="1"/>
  <c r="P1457" i="2"/>
  <c r="Q1457" i="2"/>
  <c r="R1457" i="2" s="1"/>
  <c r="P1468" i="2"/>
  <c r="Q1468" i="2"/>
  <c r="R1468" i="2" s="1"/>
  <c r="P918" i="2"/>
  <c r="Q918" i="2"/>
  <c r="R918" i="2" s="1"/>
  <c r="P258" i="2"/>
  <c r="Q258" i="2"/>
  <c r="R258" i="2" s="1"/>
  <c r="P414" i="2"/>
  <c r="Q414" i="2"/>
  <c r="R414" i="2" s="1"/>
  <c r="P1217" i="2"/>
  <c r="Q1217" i="2"/>
  <c r="R1217" i="2" s="1"/>
  <c r="P1072" i="2"/>
  <c r="Q1072" i="2"/>
  <c r="R1072" i="2" s="1"/>
  <c r="P1772" i="2"/>
  <c r="Q1772" i="2"/>
  <c r="R1772" i="2" s="1"/>
  <c r="P974" i="2"/>
  <c r="Q974" i="2"/>
  <c r="R974" i="2" s="1"/>
  <c r="P1175" i="2"/>
  <c r="Q1175" i="2"/>
  <c r="R1175" i="2" s="1"/>
  <c r="P635" i="2"/>
  <c r="Q635" i="2"/>
  <c r="R635" i="2" s="1"/>
  <c r="P1134" i="2"/>
  <c r="Q1134" i="2"/>
  <c r="R1134" i="2" s="1"/>
  <c r="P552" i="2"/>
  <c r="Q552" i="2"/>
  <c r="R552" i="2" s="1"/>
  <c r="P885" i="2"/>
  <c r="Q885" i="2"/>
  <c r="R885" i="2" s="1"/>
  <c r="P1006" i="2"/>
  <c r="Q1006" i="2"/>
  <c r="R1006" i="2" s="1"/>
  <c r="P524" i="2"/>
  <c r="Q524" i="2"/>
  <c r="R524" i="2" s="1"/>
  <c r="P130" i="2"/>
  <c r="Q130" i="2"/>
  <c r="R130" i="2" s="1"/>
  <c r="P452" i="2"/>
  <c r="Q452" i="2"/>
  <c r="R452" i="2" s="1"/>
  <c r="P365" i="2"/>
  <c r="Q365" i="2"/>
  <c r="R365" i="2" s="1"/>
  <c r="P53" i="2"/>
  <c r="Q53" i="2"/>
  <c r="R53" i="2" s="1"/>
  <c r="P1545" i="2"/>
  <c r="Q1545" i="2"/>
  <c r="R1545" i="2" s="1"/>
  <c r="P325" i="2"/>
  <c r="Q325" i="2"/>
  <c r="R325" i="2" s="1"/>
  <c r="P623" i="2"/>
  <c r="Q623" i="2"/>
  <c r="R623" i="2" s="1"/>
  <c r="P917" i="2"/>
  <c r="Q917" i="2"/>
  <c r="R917" i="2" s="1"/>
  <c r="P788" i="2"/>
  <c r="Q788" i="2"/>
  <c r="R788" i="2" s="1"/>
  <c r="P1663" i="2"/>
  <c r="Q1663" i="2"/>
  <c r="R1663" i="2" s="1"/>
  <c r="P1037" i="2"/>
  <c r="Q1037" i="2"/>
  <c r="R1037" i="2" s="1"/>
  <c r="P1376" i="2"/>
  <c r="Q1376" i="2"/>
  <c r="R1376" i="2" s="1"/>
  <c r="P1188" i="2"/>
  <c r="Q1188" i="2"/>
  <c r="R1188" i="2" s="1"/>
  <c r="P1702" i="2"/>
  <c r="Q1702" i="2"/>
  <c r="R1702" i="2" s="1"/>
  <c r="P596" i="2"/>
  <c r="Q596" i="2"/>
  <c r="R596" i="2" s="1"/>
  <c r="P1380" i="2"/>
  <c r="Q1380" i="2"/>
  <c r="R1380" i="2" s="1"/>
  <c r="P1695" i="2"/>
  <c r="Q1695" i="2"/>
  <c r="R1695" i="2" s="1"/>
  <c r="P1521" i="2"/>
  <c r="Q1521" i="2"/>
  <c r="R1521" i="2" s="1"/>
  <c r="P735" i="2"/>
  <c r="Q735" i="2"/>
  <c r="R735" i="2" s="1"/>
  <c r="P860" i="2"/>
  <c r="Q860" i="2"/>
  <c r="R860" i="2" s="1"/>
  <c r="P1721" i="2"/>
  <c r="Q1721" i="2"/>
  <c r="R1721" i="2" s="1"/>
  <c r="P1296" i="2"/>
  <c r="Q1296" i="2"/>
  <c r="R1296" i="2" s="1"/>
  <c r="P906" i="2"/>
  <c r="Q906" i="2"/>
  <c r="R906" i="2" s="1"/>
  <c r="P456" i="2"/>
  <c r="Q456" i="2"/>
  <c r="R456" i="2" s="1"/>
  <c r="P116" i="2"/>
  <c r="Q116" i="2"/>
  <c r="R116" i="2" s="1"/>
  <c r="P1041" i="2"/>
  <c r="Q1041" i="2"/>
  <c r="R1041" i="2" s="1"/>
  <c r="P751" i="2"/>
  <c r="Q751" i="2"/>
  <c r="R751" i="2" s="1"/>
  <c r="P381" i="2"/>
  <c r="Q381" i="2"/>
  <c r="R381" i="2" s="1"/>
  <c r="P51" i="2"/>
  <c r="Q51" i="2"/>
  <c r="R51" i="2" s="1"/>
  <c r="P854" i="2"/>
  <c r="Q854" i="2"/>
  <c r="R854" i="2" s="1"/>
  <c r="P669" i="2"/>
  <c r="Q669" i="2"/>
  <c r="R669" i="2" s="1"/>
  <c r="P613" i="2"/>
  <c r="Q613" i="2"/>
  <c r="R613" i="2" s="1"/>
  <c r="P1369" i="2"/>
  <c r="Q1369" i="2"/>
  <c r="R1369" i="2" s="1"/>
  <c r="P709" i="2"/>
  <c r="Q709" i="2"/>
  <c r="R709" i="2" s="1"/>
  <c r="P738" i="2"/>
  <c r="Q738" i="2"/>
  <c r="R738" i="2" s="1"/>
  <c r="P1373" i="2"/>
  <c r="Q1373" i="2"/>
  <c r="R1373" i="2" s="1"/>
  <c r="P633" i="2"/>
  <c r="Q633" i="2"/>
  <c r="R633" i="2" s="1"/>
  <c r="P59" i="2"/>
  <c r="Q59" i="2"/>
  <c r="R59" i="2" s="1"/>
  <c r="P411" i="2"/>
  <c r="Q411" i="2"/>
  <c r="R411" i="2" s="1"/>
  <c r="P1637" i="2"/>
  <c r="Q1637" i="2"/>
  <c r="R1637" i="2" s="1"/>
  <c r="P757" i="2"/>
  <c r="Q757" i="2"/>
  <c r="R757" i="2" s="1"/>
  <c r="P57" i="2"/>
  <c r="Q57" i="2"/>
  <c r="R57" i="2" s="1"/>
  <c r="P1623" i="2"/>
  <c r="Q1623" i="2"/>
  <c r="R1623" i="2" s="1"/>
  <c r="P533" i="2"/>
  <c r="Q533" i="2"/>
  <c r="R533" i="2" s="1"/>
  <c r="P1099" i="2"/>
  <c r="Q1099" i="2"/>
  <c r="R1099" i="2" s="1"/>
  <c r="P1511" i="2"/>
  <c r="Q1511" i="2"/>
  <c r="R1511" i="2" s="1"/>
  <c r="P382" i="2"/>
  <c r="Q382" i="2"/>
  <c r="R382" i="2" s="1"/>
  <c r="P640" i="2"/>
  <c r="Q640" i="2"/>
  <c r="R640" i="2" s="1"/>
  <c r="P926" i="2"/>
  <c r="Q926" i="2"/>
  <c r="R926" i="2" s="1"/>
  <c r="P1458" i="2"/>
  <c r="Q1458" i="2"/>
  <c r="R1458" i="2" s="1"/>
  <c r="P898" i="2"/>
  <c r="Q898" i="2"/>
  <c r="R898" i="2" s="1"/>
  <c r="P238" i="2"/>
  <c r="Q238" i="2"/>
  <c r="R238" i="2" s="1"/>
  <c r="P294" i="2"/>
  <c r="Q294" i="2"/>
  <c r="R294" i="2" s="1"/>
  <c r="P997" i="2"/>
  <c r="Q997" i="2"/>
  <c r="R997" i="2" s="1"/>
  <c r="P692" i="2"/>
  <c r="Q692" i="2"/>
  <c r="R692" i="2" s="1"/>
  <c r="P1752" i="2"/>
  <c r="Q1752" i="2"/>
  <c r="R1752" i="2" s="1"/>
  <c r="P814" i="2"/>
  <c r="Q814" i="2"/>
  <c r="R814" i="2" s="1"/>
  <c r="P1075" i="2"/>
  <c r="Q1075" i="2"/>
  <c r="R1075" i="2" s="1"/>
  <c r="P615" i="2"/>
  <c r="Q615" i="2"/>
  <c r="R615" i="2" s="1"/>
  <c r="P714" i="2"/>
  <c r="Q714" i="2"/>
  <c r="R714" i="2" s="1"/>
  <c r="P472" i="2"/>
  <c r="Q472" i="2"/>
  <c r="R472" i="2" s="1"/>
  <c r="P104" i="2"/>
  <c r="Q104" i="2"/>
  <c r="R104" i="2" s="1"/>
  <c r="P295" i="2"/>
  <c r="Q295" i="2"/>
  <c r="R295" i="2" s="1"/>
  <c r="P1635" i="2"/>
  <c r="Q1635" i="2"/>
  <c r="R1635" i="2" s="1"/>
  <c r="P487" i="2"/>
  <c r="Q487" i="2"/>
  <c r="R487" i="2" s="1"/>
  <c r="P1741" i="2"/>
  <c r="Q1741" i="2"/>
  <c r="R1741" i="2" s="1"/>
  <c r="P861" i="2"/>
  <c r="Q861" i="2"/>
  <c r="R861" i="2" s="1"/>
  <c r="P1395" i="2"/>
  <c r="Q1395" i="2"/>
  <c r="R1395" i="2" s="1"/>
  <c r="P474" i="2"/>
  <c r="Q474" i="2"/>
  <c r="R474" i="2" s="1"/>
  <c r="P425" i="2"/>
  <c r="Q425" i="2"/>
  <c r="R425" i="2" s="1"/>
  <c r="P1660" i="2"/>
  <c r="Q1660" i="2"/>
  <c r="R1660" i="2" s="1"/>
  <c r="P1557" i="2"/>
  <c r="Q1557" i="2"/>
  <c r="R1557" i="2" s="1"/>
  <c r="P787" i="2"/>
  <c r="Q787" i="2"/>
  <c r="R787" i="2" s="1"/>
  <c r="P610" i="2"/>
  <c r="Q610" i="2"/>
  <c r="R610" i="2" s="1"/>
  <c r="P576" i="2"/>
  <c r="Q576" i="2"/>
  <c r="R576" i="2" s="1"/>
  <c r="P939" i="2"/>
  <c r="Q939" i="2"/>
  <c r="R939" i="2" s="1"/>
  <c r="P879" i="2"/>
  <c r="Q879" i="2"/>
  <c r="R879" i="2" s="1"/>
  <c r="P873" i="2"/>
  <c r="Q873" i="2"/>
  <c r="R873" i="2" s="1"/>
  <c r="P459" i="2"/>
  <c r="Q459" i="2"/>
  <c r="R459" i="2" s="1"/>
  <c r="P802" i="2"/>
  <c r="Q802" i="2"/>
  <c r="R802" i="2" s="1"/>
  <c r="P497" i="2"/>
  <c r="Q497" i="2"/>
  <c r="R497" i="2" s="1"/>
  <c r="P1057" i="2"/>
  <c r="Q1057" i="2"/>
  <c r="R1057" i="2" s="1"/>
  <c r="P217" i="2"/>
  <c r="Q217" i="2"/>
  <c r="R217" i="2" s="1"/>
  <c r="P1509" i="2"/>
  <c r="Q1509" i="2"/>
  <c r="R1509" i="2" s="1"/>
  <c r="P883" i="2"/>
  <c r="Q883" i="2"/>
  <c r="R883" i="2" s="1"/>
  <c r="P660" i="2"/>
  <c r="Q660" i="2"/>
  <c r="R660" i="2" s="1"/>
  <c r="P651" i="2"/>
  <c r="Q651" i="2"/>
  <c r="R651" i="2" s="1"/>
  <c r="P982" i="2"/>
  <c r="Q982" i="2"/>
  <c r="R982" i="2" s="1"/>
  <c r="P115" i="2"/>
  <c r="Q115" i="2"/>
  <c r="R115" i="2" s="1"/>
  <c r="P765" i="2"/>
  <c r="Q765" i="2"/>
  <c r="R765" i="2" s="1"/>
  <c r="P1564" i="2"/>
  <c r="Q1564" i="2"/>
  <c r="R1564" i="2" s="1"/>
  <c r="P1145" i="2"/>
  <c r="Q1145" i="2"/>
  <c r="R1145" i="2" s="1"/>
  <c r="P745" i="2"/>
  <c r="Q745" i="2"/>
  <c r="R745" i="2" s="1"/>
  <c r="P183" i="2"/>
  <c r="Q183" i="2"/>
  <c r="R183" i="2" s="1"/>
  <c r="P554" i="2"/>
  <c r="Q554" i="2"/>
  <c r="R554" i="2" s="1"/>
  <c r="P1194" i="2"/>
  <c r="Q1194" i="2"/>
  <c r="R1194" i="2" s="1"/>
  <c r="P444" i="2"/>
  <c r="Q444" i="2"/>
  <c r="R444" i="2" s="1"/>
  <c r="P1525" i="2"/>
  <c r="Q1525" i="2"/>
  <c r="R1525" i="2" s="1"/>
  <c r="P1125" i="2"/>
  <c r="Q1125" i="2"/>
  <c r="R1125" i="2" s="1"/>
  <c r="P725" i="2"/>
  <c r="Q725" i="2"/>
  <c r="R725" i="2" s="1"/>
  <c r="P123" i="2"/>
  <c r="Q123" i="2"/>
  <c r="R123" i="2" s="1"/>
  <c r="P1494" i="2"/>
  <c r="Q1494" i="2"/>
  <c r="R1494" i="2" s="1"/>
  <c r="P1524" i="2"/>
  <c r="Q1524" i="2"/>
  <c r="R1524" i="2" s="1"/>
  <c r="P1184" i="2"/>
  <c r="Q1184" i="2"/>
  <c r="R1184" i="2" s="1"/>
  <c r="P804" i="2"/>
  <c r="Q804" i="2"/>
  <c r="R804" i="2" s="1"/>
  <c r="P424" i="2"/>
  <c r="Q424" i="2"/>
  <c r="R424" i="2" s="1"/>
  <c r="P124" i="2"/>
  <c r="Q124" i="2"/>
  <c r="R124" i="2" s="1"/>
  <c r="P823" i="2"/>
  <c r="Q823" i="2"/>
  <c r="R823" i="2" s="1"/>
  <c r="P962" i="2"/>
  <c r="Q962" i="2"/>
  <c r="R962" i="2" s="1"/>
  <c r="P300" i="2"/>
  <c r="Q300" i="2"/>
  <c r="R300" i="2" s="1"/>
  <c r="P919" i="2"/>
  <c r="Q919" i="2"/>
  <c r="R919" i="2" s="1"/>
  <c r="P1580" i="2"/>
  <c r="Q1580" i="2"/>
  <c r="R1580" i="2" s="1"/>
  <c r="P1200" i="2"/>
  <c r="Q1200" i="2"/>
  <c r="R1200" i="2" s="1"/>
  <c r="P770" i="2"/>
  <c r="Q770" i="2"/>
  <c r="R770" i="2" s="1"/>
  <c r="P430" i="2"/>
  <c r="Q430" i="2"/>
  <c r="R430" i="2" s="1"/>
  <c r="P1249" i="2"/>
  <c r="Q1249" i="2"/>
  <c r="R1249" i="2" s="1"/>
  <c r="P1019" i="2"/>
  <c r="Q1019" i="2"/>
  <c r="R1019" i="2" s="1"/>
  <c r="P588" i="2"/>
  <c r="Q588" i="2"/>
  <c r="R588" i="2" s="1"/>
  <c r="P1479" i="2"/>
  <c r="Q1479" i="2"/>
  <c r="R1479" i="2" s="1"/>
  <c r="P1368" i="2"/>
  <c r="Q1368" i="2"/>
  <c r="R1368" i="2" s="1"/>
  <c r="P718" i="2"/>
  <c r="Q718" i="2"/>
  <c r="R718" i="2" s="1"/>
  <c r="P1677" i="2"/>
  <c r="Q1677" i="2"/>
  <c r="R1677" i="2" s="1"/>
  <c r="P1357" i="2"/>
  <c r="Q1357" i="2"/>
  <c r="R1357" i="2" s="1"/>
  <c r="P707" i="2"/>
  <c r="Q707" i="2"/>
  <c r="R707" i="2" s="1"/>
  <c r="P347" i="2"/>
  <c r="Q347" i="2"/>
  <c r="R347" i="2" s="1"/>
  <c r="P1426" i="2"/>
  <c r="Q1426" i="2"/>
  <c r="R1426" i="2" s="1"/>
  <c r="P1656" i="2"/>
  <c r="Q1656" i="2"/>
  <c r="R1656" i="2" s="1"/>
  <c r="P1505" i="2"/>
  <c r="Q1505" i="2"/>
  <c r="R1505" i="2" s="1"/>
  <c r="P1105" i="2"/>
  <c r="Q1105" i="2"/>
  <c r="R1105" i="2" s="1"/>
  <c r="P705" i="2"/>
  <c r="Q705" i="2"/>
  <c r="R705" i="2" s="1"/>
  <c r="P305" i="2"/>
  <c r="Q305" i="2"/>
  <c r="R305" i="2" s="1"/>
  <c r="P352" i="2"/>
  <c r="Q352" i="2"/>
  <c r="R352" i="2" s="1"/>
  <c r="P1361" i="2"/>
  <c r="Q1361" i="2"/>
  <c r="R1361" i="2" s="1"/>
  <c r="P1504" i="2"/>
  <c r="Q1504" i="2"/>
  <c r="R1504" i="2" s="1"/>
  <c r="P1164" i="2"/>
  <c r="Q1164" i="2"/>
  <c r="R1164" i="2" s="1"/>
  <c r="P794" i="2"/>
  <c r="Q794" i="2"/>
  <c r="R794" i="2" s="1"/>
  <c r="P404" i="2"/>
  <c r="Q404" i="2"/>
  <c r="R404" i="2" s="1"/>
  <c r="P503" i="2"/>
  <c r="Q503" i="2"/>
  <c r="R503" i="2" s="1"/>
  <c r="P1583" i="2"/>
  <c r="Q1583" i="2"/>
  <c r="R1583" i="2" s="1"/>
  <c r="P803" i="2"/>
  <c r="Q803" i="2"/>
  <c r="R803" i="2" s="1"/>
  <c r="P942" i="2"/>
  <c r="Q942" i="2"/>
  <c r="R942" i="2" s="1"/>
  <c r="P152" i="2"/>
  <c r="Q152" i="2"/>
  <c r="R152" i="2" s="1"/>
  <c r="P250" i="2"/>
  <c r="Q250" i="2"/>
  <c r="R250" i="2" s="1"/>
  <c r="P719" i="2"/>
  <c r="Q719" i="2"/>
  <c r="R719" i="2" s="1"/>
  <c r="P375" i="2"/>
  <c r="Q375" i="2"/>
  <c r="R375" i="2" s="1"/>
  <c r="P1560" i="2"/>
  <c r="Q1560" i="2"/>
  <c r="R1560" i="2" s="1"/>
  <c r="P1170" i="2"/>
  <c r="Q1170" i="2"/>
  <c r="R1170" i="2" s="1"/>
  <c r="P760" i="2"/>
  <c r="Q760" i="2"/>
  <c r="R760" i="2" s="1"/>
  <c r="P420" i="2"/>
  <c r="Q420" i="2"/>
  <c r="R420" i="2" s="1"/>
  <c r="P1209" i="2"/>
  <c r="Q1209" i="2"/>
  <c r="R1209" i="2" s="1"/>
  <c r="P688" i="2"/>
  <c r="Q688" i="2"/>
  <c r="R688" i="2" s="1"/>
  <c r="P959" i="2"/>
  <c r="Q959" i="2"/>
  <c r="R959" i="2" s="1"/>
  <c r="P348" i="2"/>
  <c r="Q348" i="2"/>
  <c r="R348" i="2" s="1"/>
  <c r="P1429" i="2"/>
  <c r="Q1429" i="2"/>
  <c r="R1429" i="2" s="1"/>
  <c r="P562" i="2"/>
  <c r="Q562" i="2"/>
  <c r="R562" i="2" s="1"/>
  <c r="P1703" i="2"/>
  <c r="Q1703" i="2"/>
  <c r="R1703" i="2" s="1"/>
  <c r="P1358" i="2"/>
  <c r="Q1358" i="2"/>
  <c r="R1358" i="2" s="1"/>
  <c r="P668" i="2"/>
  <c r="Q668" i="2"/>
  <c r="R668" i="2" s="1"/>
  <c r="P1667" i="2"/>
  <c r="Q1667" i="2"/>
  <c r="R1667" i="2" s="1"/>
  <c r="P1347" i="2"/>
  <c r="Q1347" i="2"/>
  <c r="R1347" i="2" s="1"/>
  <c r="P1027" i="2"/>
  <c r="Q1027" i="2"/>
  <c r="R1027" i="2" s="1"/>
  <c r="P687" i="2"/>
  <c r="Q687" i="2"/>
  <c r="R687" i="2" s="1"/>
  <c r="P327" i="2"/>
  <c r="Q327" i="2"/>
  <c r="R327" i="2" s="1"/>
  <c r="P1166" i="2"/>
  <c r="Q1166" i="2"/>
  <c r="R1166" i="2" s="1"/>
  <c r="P1386" i="2"/>
  <c r="Q1386" i="2"/>
  <c r="R1386" i="2" s="1"/>
  <c r="P1068" i="2"/>
  <c r="Q1068" i="2"/>
  <c r="R1068" i="2" s="1"/>
  <c r="P462" i="2"/>
  <c r="Q462" i="2"/>
  <c r="R462" i="2" s="1"/>
  <c r="P1431" i="2"/>
  <c r="Q1431" i="2"/>
  <c r="R1431" i="2" s="1"/>
  <c r="P410" i="2"/>
  <c r="Q410" i="2"/>
  <c r="R410" i="2" s="1"/>
  <c r="P1655" i="2"/>
  <c r="Q1655" i="2"/>
  <c r="R1655" i="2" s="1"/>
  <c r="P1491" i="2"/>
  <c r="Q1491" i="2"/>
  <c r="R1491" i="2" s="1"/>
  <c r="P795" i="2"/>
  <c r="Q795" i="2"/>
  <c r="R795" i="2" s="1"/>
  <c r="P850" i="2"/>
  <c r="Q850" i="2"/>
  <c r="R850" i="2" s="1"/>
  <c r="P396" i="2"/>
  <c r="Q396" i="2"/>
  <c r="R396" i="2" s="1"/>
  <c r="P1646" i="2"/>
  <c r="Q1646" i="2"/>
  <c r="R1646" i="2" s="1"/>
  <c r="P1276" i="2"/>
  <c r="Q1276" i="2"/>
  <c r="R1276" i="2" s="1"/>
  <c r="P856" i="2"/>
  <c r="Q856" i="2"/>
  <c r="R856" i="2" s="1"/>
  <c r="P446" i="2"/>
  <c r="Q446" i="2"/>
  <c r="R446" i="2" s="1"/>
  <c r="P86" i="2"/>
  <c r="Q86" i="2"/>
  <c r="R86" i="2" s="1"/>
  <c r="P1031" i="2"/>
  <c r="Q1031" i="2"/>
  <c r="R1031" i="2" s="1"/>
  <c r="P731" i="2"/>
  <c r="Q731" i="2"/>
  <c r="R731" i="2" s="1"/>
  <c r="P371" i="2"/>
  <c r="Q371" i="2"/>
  <c r="R371" i="2" s="1"/>
  <c r="P1394" i="2"/>
  <c r="Q1394" i="2"/>
  <c r="R1394" i="2" s="1"/>
  <c r="P579" i="2"/>
  <c r="Q579" i="2"/>
  <c r="R579" i="2" s="1"/>
  <c r="P553" i="2"/>
  <c r="Q553" i="2"/>
  <c r="R553" i="2" s="1"/>
  <c r="P1329" i="2"/>
  <c r="Q1329" i="2"/>
  <c r="R1329" i="2" s="1"/>
  <c r="P649" i="2"/>
  <c r="Q649" i="2"/>
  <c r="R649" i="2" s="1"/>
  <c r="P488" i="2"/>
  <c r="Q488" i="2"/>
  <c r="R488" i="2" s="1"/>
  <c r="P1353" i="2"/>
  <c r="Q1353" i="2"/>
  <c r="R1353" i="2" s="1"/>
  <c r="P513" i="2"/>
  <c r="Q513" i="2"/>
  <c r="R513" i="2" s="1"/>
  <c r="P1617" i="2"/>
  <c r="Q1617" i="2"/>
  <c r="R1617" i="2" s="1"/>
  <c r="P737" i="2"/>
  <c r="Q737" i="2"/>
  <c r="R737" i="2" s="1"/>
  <c r="P1553" i="2"/>
  <c r="Q1553" i="2"/>
  <c r="R1553" i="2" s="1"/>
  <c r="P413" i="2"/>
  <c r="Q413" i="2"/>
  <c r="R413" i="2" s="1"/>
  <c r="P161" i="2"/>
  <c r="Q161" i="2"/>
  <c r="R161" i="2" s="1"/>
  <c r="P1642" i="2"/>
  <c r="Q1642" i="2"/>
  <c r="R1642" i="2" s="1"/>
  <c r="P362" i="2"/>
  <c r="Q362" i="2"/>
  <c r="R362" i="2" s="1"/>
  <c r="P820" i="2"/>
  <c r="Q820" i="2"/>
  <c r="R820" i="2" s="1"/>
  <c r="P606" i="2"/>
  <c r="Q606" i="2"/>
  <c r="R606" i="2" s="1"/>
  <c r="P1438" i="2"/>
  <c r="Q1438" i="2"/>
  <c r="R1438" i="2" s="1"/>
  <c r="P858" i="2"/>
  <c r="Q858" i="2"/>
  <c r="R858" i="2" s="1"/>
  <c r="P218" i="2"/>
  <c r="Q218" i="2"/>
  <c r="R218" i="2" s="1"/>
  <c r="P1456" i="2"/>
  <c r="Q1456" i="2"/>
  <c r="R1456" i="2" s="1"/>
  <c r="P1732" i="2"/>
  <c r="Q1732" i="2"/>
  <c r="R1732" i="2" s="1"/>
  <c r="P754" i="2"/>
  <c r="Q754" i="2"/>
  <c r="R754" i="2" s="1"/>
  <c r="P1055" i="2"/>
  <c r="Q1055" i="2"/>
  <c r="R1055" i="2" s="1"/>
  <c r="P595" i="2"/>
  <c r="Q595" i="2"/>
  <c r="R595" i="2" s="1"/>
  <c r="P574" i="2"/>
  <c r="Q574" i="2"/>
  <c r="R574" i="2" s="1"/>
  <c r="P412" i="2"/>
  <c r="Q412" i="2"/>
  <c r="R412" i="2" s="1"/>
  <c r="P1142" i="2"/>
  <c r="Q1142" i="2"/>
  <c r="R1142" i="2" s="1"/>
  <c r="P1763" i="2"/>
  <c r="Q1763" i="2"/>
  <c r="R1763" i="2" s="1"/>
  <c r="P715" i="2"/>
  <c r="Q715" i="2"/>
  <c r="R715" i="2" s="1"/>
  <c r="P1605" i="2"/>
  <c r="Q1605" i="2"/>
  <c r="R1605" i="2" s="1"/>
  <c r="P1485" i="2"/>
  <c r="Q1485" i="2"/>
  <c r="R1485" i="2" s="1"/>
  <c r="P1085" i="2"/>
  <c r="Q1085" i="2"/>
  <c r="R1085" i="2" s="1"/>
  <c r="P685" i="2"/>
  <c r="Q685" i="2"/>
  <c r="R685" i="2" s="1"/>
  <c r="P285" i="2"/>
  <c r="Q285" i="2"/>
  <c r="R285" i="2" s="1"/>
  <c r="P1122" i="2"/>
  <c r="Q1122" i="2"/>
  <c r="R1122" i="2" s="1"/>
  <c r="P621" i="2"/>
  <c r="Q621" i="2"/>
  <c r="R621" i="2" s="1"/>
  <c r="P1484" i="2"/>
  <c r="Q1484" i="2"/>
  <c r="R1484" i="2" s="1"/>
  <c r="P1144" i="2"/>
  <c r="Q1144" i="2"/>
  <c r="R1144" i="2" s="1"/>
  <c r="P784" i="2"/>
  <c r="Q784" i="2"/>
  <c r="R784" i="2" s="1"/>
  <c r="P394" i="2"/>
  <c r="Q394" i="2"/>
  <c r="R394" i="2" s="1"/>
  <c r="P64" i="2"/>
  <c r="Q64" i="2"/>
  <c r="R64" i="2" s="1"/>
  <c r="P463" i="2"/>
  <c r="Q463" i="2"/>
  <c r="R463" i="2" s="1"/>
  <c r="P1563" i="2"/>
  <c r="Q1563" i="2"/>
  <c r="R1563" i="2" s="1"/>
  <c r="P743" i="2"/>
  <c r="Q743" i="2"/>
  <c r="R743" i="2" s="1"/>
  <c r="P912" i="2"/>
  <c r="Q912" i="2"/>
  <c r="R912" i="2" s="1"/>
  <c r="P354" i="2"/>
  <c r="Q354" i="2"/>
  <c r="R354" i="2" s="1"/>
  <c r="P230" i="2"/>
  <c r="Q230" i="2"/>
  <c r="R230" i="2" s="1"/>
  <c r="P629" i="2"/>
  <c r="Q629" i="2"/>
  <c r="R629" i="2" s="1"/>
  <c r="P522" i="2"/>
  <c r="Q522" i="2"/>
  <c r="R522" i="2" s="1"/>
  <c r="P1540" i="2"/>
  <c r="Q1540" i="2"/>
  <c r="R1540" i="2" s="1"/>
  <c r="P1160" i="2"/>
  <c r="Q1160" i="2"/>
  <c r="R1160" i="2" s="1"/>
  <c r="P720" i="2"/>
  <c r="Q720" i="2"/>
  <c r="R720" i="2" s="1"/>
  <c r="P370" i="2"/>
  <c r="Q370" i="2"/>
  <c r="R370" i="2" s="1"/>
  <c r="P1149" i="2"/>
  <c r="Q1149" i="2"/>
  <c r="R1149" i="2" s="1"/>
  <c r="P598" i="2"/>
  <c r="Q598" i="2"/>
  <c r="R598" i="2" s="1"/>
  <c r="P909" i="2"/>
  <c r="Q909" i="2"/>
  <c r="R909" i="2" s="1"/>
  <c r="P308" i="2"/>
  <c r="Q308" i="2"/>
  <c r="R308" i="2" s="1"/>
  <c r="P1169" i="2"/>
  <c r="Q1169" i="2"/>
  <c r="R1169" i="2" s="1"/>
  <c r="P902" i="2"/>
  <c r="Q902" i="2"/>
  <c r="R902" i="2" s="1"/>
  <c r="P1768" i="2"/>
  <c r="Q1768" i="2"/>
  <c r="R1768" i="2" s="1"/>
  <c r="P1328" i="2"/>
  <c r="Q1328" i="2"/>
  <c r="R1328" i="2" s="1"/>
  <c r="P548" i="2"/>
  <c r="Q548" i="2"/>
  <c r="R548" i="2" s="1"/>
  <c r="P1657" i="2"/>
  <c r="Q1657" i="2"/>
  <c r="R1657" i="2" s="1"/>
  <c r="P1327" i="2"/>
  <c r="Q1327" i="2"/>
  <c r="R1327" i="2" s="1"/>
  <c r="P1007" i="2"/>
  <c r="Q1007" i="2"/>
  <c r="R1007" i="2" s="1"/>
  <c r="P667" i="2"/>
  <c r="Q667" i="2"/>
  <c r="R667" i="2" s="1"/>
  <c r="P317" i="2"/>
  <c r="Q317" i="2"/>
  <c r="R317" i="2" s="1"/>
  <c r="P516" i="2"/>
  <c r="Q516" i="2"/>
  <c r="R516" i="2" s="1"/>
  <c r="P826" i="2"/>
  <c r="Q826" i="2"/>
  <c r="R826" i="2" s="1"/>
  <c r="P828" i="2"/>
  <c r="Q828" i="2"/>
  <c r="R828" i="2" s="1"/>
  <c r="P1331" i="2"/>
  <c r="Q1331" i="2"/>
  <c r="R1331" i="2" s="1"/>
  <c r="P740" i="2"/>
  <c r="Q740" i="2"/>
  <c r="R740" i="2" s="1"/>
  <c r="P1615" i="2"/>
  <c r="Q1615" i="2"/>
  <c r="R1615" i="2" s="1"/>
  <c r="P1441" i="2"/>
  <c r="Q1441" i="2"/>
  <c r="R1441" i="2" s="1"/>
  <c r="P1800" i="2"/>
  <c r="Q1800" i="2"/>
  <c r="R1800" i="2" s="1"/>
  <c r="P830" i="2"/>
  <c r="Q830" i="2"/>
  <c r="R830" i="2" s="1"/>
  <c r="P1576" i="2"/>
  <c r="Q1576" i="2"/>
  <c r="R1576" i="2" s="1"/>
  <c r="P1636" i="2"/>
  <c r="Q1636" i="2"/>
  <c r="R1636" i="2" s="1"/>
  <c r="P1256" i="2"/>
  <c r="Q1256" i="2"/>
  <c r="R1256" i="2" s="1"/>
  <c r="P836" i="2"/>
  <c r="Q836" i="2"/>
  <c r="R836" i="2" s="1"/>
  <c r="P376" i="2"/>
  <c r="Q376" i="2"/>
  <c r="R376" i="2" s="1"/>
  <c r="P76" i="2"/>
  <c r="Q76" i="2"/>
  <c r="R76" i="2" s="1"/>
  <c r="P1021" i="2"/>
  <c r="Q1021" i="2"/>
  <c r="R1021" i="2" s="1"/>
  <c r="P721" i="2"/>
  <c r="Q721" i="2"/>
  <c r="R721" i="2" s="1"/>
  <c r="P361" i="2"/>
  <c r="Q361" i="2"/>
  <c r="R361" i="2" s="1"/>
  <c r="P877" i="2"/>
  <c r="Q877" i="2"/>
  <c r="R877" i="2" s="1"/>
  <c r="P389" i="2"/>
  <c r="Q389" i="2"/>
  <c r="R389" i="2" s="1"/>
  <c r="P333" i="2"/>
  <c r="Q333" i="2"/>
  <c r="R333" i="2" s="1"/>
  <c r="P1299" i="2"/>
  <c r="Q1299" i="2"/>
  <c r="R1299" i="2" s="1"/>
  <c r="P589" i="2"/>
  <c r="Q589" i="2"/>
  <c r="R589" i="2" s="1"/>
  <c r="P88" i="2"/>
  <c r="Q88" i="2"/>
  <c r="R88" i="2" s="1"/>
  <c r="P1313" i="2"/>
  <c r="Q1313" i="2"/>
  <c r="R1313" i="2" s="1"/>
  <c r="P433" i="2"/>
  <c r="Q433" i="2"/>
  <c r="R433" i="2" s="1"/>
  <c r="P1613" i="2"/>
  <c r="Q1613" i="2"/>
  <c r="R1613" i="2" s="1"/>
  <c r="P1593" i="2"/>
  <c r="Q1593" i="2"/>
  <c r="R1593" i="2" s="1"/>
  <c r="P1597" i="2"/>
  <c r="Q1597" i="2"/>
  <c r="R1597" i="2" s="1"/>
  <c r="P697" i="2"/>
  <c r="Q697" i="2"/>
  <c r="R697" i="2" s="1"/>
  <c r="P617" i="2"/>
  <c r="Q617" i="2"/>
  <c r="R617" i="2" s="1"/>
  <c r="P1433" i="2"/>
  <c r="Q1433" i="2"/>
  <c r="R1433" i="2" s="1"/>
  <c r="P393" i="2"/>
  <c r="Q393" i="2"/>
  <c r="R393" i="2" s="1"/>
  <c r="P1266" i="2"/>
  <c r="Q1266" i="2"/>
  <c r="R1266" i="2" s="1"/>
  <c r="P1622" i="2"/>
  <c r="Q1622" i="2"/>
  <c r="R1622" i="2" s="1"/>
  <c r="P342" i="2"/>
  <c r="Q342" i="2"/>
  <c r="R342" i="2" s="1"/>
  <c r="P1620" i="2"/>
  <c r="Q1620" i="2"/>
  <c r="R1620" i="2" s="1"/>
  <c r="P506" i="2"/>
  <c r="Q506" i="2"/>
  <c r="R506" i="2" s="1"/>
  <c r="P1418" i="2"/>
  <c r="Q1418" i="2"/>
  <c r="R1418" i="2" s="1"/>
  <c r="P838" i="2"/>
  <c r="Q838" i="2"/>
  <c r="R838" i="2" s="1"/>
  <c r="P198" i="2"/>
  <c r="Q198" i="2"/>
  <c r="R198" i="2" s="1"/>
  <c r="P1152" i="2"/>
  <c r="Q1152" i="2"/>
  <c r="R1152" i="2" s="1"/>
  <c r="P117" i="2"/>
  <c r="Q117" i="2"/>
  <c r="R117" i="2" s="1"/>
  <c r="P1436" i="2"/>
  <c r="Q1436" i="2"/>
  <c r="R1436" i="2" s="1"/>
  <c r="P1652" i="2"/>
  <c r="Q1652" i="2"/>
  <c r="R1652" i="2" s="1"/>
  <c r="P634" i="2"/>
  <c r="Q634" i="2"/>
  <c r="R634" i="2" s="1"/>
  <c r="P1035" i="2"/>
  <c r="Q1035" i="2"/>
  <c r="R1035" i="2" s="1"/>
  <c r="P575" i="2"/>
  <c r="Q575" i="2"/>
  <c r="R575" i="2" s="1"/>
  <c r="P434" i="2"/>
  <c r="Q434" i="2"/>
  <c r="R434" i="2" s="1"/>
  <c r="P332" i="2"/>
  <c r="Q332" i="2"/>
  <c r="R332" i="2" s="1"/>
  <c r="P584" i="2"/>
  <c r="Q584" i="2"/>
  <c r="R584" i="2" s="1"/>
  <c r="P428" i="2"/>
  <c r="Q428" i="2"/>
  <c r="R428" i="2" s="1"/>
  <c r="P108" i="2"/>
  <c r="Q108" i="2"/>
  <c r="R108" i="2" s="1"/>
  <c r="P1477" i="2"/>
  <c r="Q1477" i="2"/>
  <c r="R1477" i="2" s="1"/>
  <c r="P162" i="2"/>
  <c r="Q162" i="2"/>
  <c r="R162" i="2" s="1"/>
  <c r="P1241" i="2"/>
  <c r="Q1241" i="2"/>
  <c r="R1241" i="2" s="1"/>
  <c r="P646" i="2"/>
  <c r="Q646" i="2"/>
  <c r="R646" i="2" s="1"/>
  <c r="P201" i="2"/>
  <c r="Q201" i="2"/>
  <c r="R201" i="2" s="1"/>
  <c r="P1569" i="2"/>
  <c r="Q1569" i="2"/>
  <c r="R1569" i="2" s="1"/>
  <c r="P131" i="2"/>
  <c r="Q131" i="2"/>
  <c r="R131" i="2" s="1"/>
  <c r="P1157" i="2"/>
  <c r="Q1157" i="2"/>
  <c r="R1157" i="2" s="1"/>
  <c r="P1704" i="2"/>
  <c r="Q1704" i="2"/>
  <c r="R1704" i="2" s="1"/>
  <c r="P726" i="2"/>
  <c r="Q726" i="2"/>
  <c r="R726" i="2" s="1"/>
  <c r="P914" i="2"/>
  <c r="Q914" i="2"/>
  <c r="R914" i="2" s="1"/>
  <c r="P904" i="2"/>
  <c r="Q904" i="2"/>
  <c r="R904" i="2" s="1"/>
  <c r="P1551" i="2"/>
  <c r="Q1551" i="2"/>
  <c r="R1551" i="2" s="1"/>
  <c r="P349" i="2"/>
  <c r="Q349" i="2"/>
  <c r="R349" i="2" s="1"/>
  <c r="P1427" i="2"/>
  <c r="Q1427" i="2"/>
  <c r="R1427" i="2" s="1"/>
  <c r="P1661" i="2"/>
  <c r="Q1661" i="2"/>
  <c r="R1661" i="2" s="1"/>
  <c r="P821" i="2"/>
  <c r="Q821" i="2"/>
  <c r="R821" i="2" s="1"/>
  <c r="P1533" i="2"/>
  <c r="Q1533" i="2"/>
  <c r="R1533" i="2" s="1"/>
  <c r="P706" i="2"/>
  <c r="Q706" i="2"/>
  <c r="R706" i="2" s="1"/>
  <c r="P1465" i="2"/>
  <c r="Q1465" i="2"/>
  <c r="R1465" i="2" s="1"/>
  <c r="P1124" i="2"/>
  <c r="Q1124" i="2"/>
  <c r="R1124" i="2" s="1"/>
  <c r="P832" i="2"/>
  <c r="Q832" i="2"/>
  <c r="R832" i="2" s="1"/>
  <c r="P710" i="2"/>
  <c r="Q710" i="2"/>
  <c r="R710" i="2" s="1"/>
  <c r="P639" i="2"/>
  <c r="Q639" i="2"/>
  <c r="R639" i="2" s="1"/>
  <c r="P987" i="2"/>
  <c r="Q987" i="2"/>
  <c r="R987" i="2" s="1"/>
  <c r="P748" i="2"/>
  <c r="Q748" i="2"/>
  <c r="R748" i="2" s="1"/>
  <c r="P1790" i="2"/>
  <c r="Q1790" i="2"/>
  <c r="R1790" i="2" s="1"/>
  <c r="P816" i="2"/>
  <c r="Q816" i="2"/>
  <c r="R816" i="2" s="1"/>
  <c r="P330" i="2"/>
  <c r="Q330" i="2"/>
  <c r="R330" i="2" s="1"/>
  <c r="P539" i="2"/>
  <c r="Q539" i="2"/>
  <c r="R539" i="2" s="1"/>
  <c r="P1537" i="2"/>
  <c r="Q1537" i="2"/>
  <c r="R1537" i="2" s="1"/>
  <c r="P363" i="2"/>
  <c r="Q363" i="2"/>
  <c r="R363" i="2" s="1"/>
  <c r="P262" i="2"/>
  <c r="Q262" i="2"/>
  <c r="R262" i="2" s="1"/>
  <c r="P1398" i="2"/>
  <c r="Q1398" i="2"/>
  <c r="R1398" i="2" s="1"/>
  <c r="P872" i="2"/>
  <c r="Q872" i="2"/>
  <c r="R872" i="2" s="1"/>
  <c r="P1274" i="2"/>
  <c r="Q1274" i="2"/>
  <c r="R1274" i="2" s="1"/>
  <c r="P494" i="2"/>
  <c r="Q494" i="2"/>
  <c r="R494" i="2" s="1"/>
  <c r="P1445" i="2"/>
  <c r="Q1445" i="2"/>
  <c r="R1445" i="2" s="1"/>
  <c r="P1104" i="2"/>
  <c r="Q1104" i="2"/>
  <c r="R1104" i="2" s="1"/>
  <c r="P1463" i="2"/>
  <c r="Q1463" i="2"/>
  <c r="R1463" i="2" s="1"/>
  <c r="P1255" i="2"/>
  <c r="Q1255" i="2"/>
  <c r="R1255" i="2" s="1"/>
  <c r="P310" i="2"/>
  <c r="Q310" i="2"/>
  <c r="R310" i="2" s="1"/>
  <c r="P259" i="2"/>
  <c r="Q259" i="2"/>
  <c r="R259" i="2" s="1"/>
  <c r="P1708" i="2"/>
  <c r="Q1708" i="2"/>
  <c r="R1708" i="2" s="1"/>
  <c r="P1627" i="2"/>
  <c r="Q1627" i="2"/>
  <c r="R1627" i="2" s="1"/>
  <c r="P486" i="2"/>
  <c r="Q486" i="2"/>
  <c r="R486" i="2" s="1"/>
  <c r="P648" i="2"/>
  <c r="Q648" i="2"/>
  <c r="R648" i="2" s="1"/>
  <c r="P481" i="2"/>
  <c r="Q481" i="2"/>
  <c r="R481" i="2" s="1"/>
  <c r="P1535" i="2"/>
  <c r="Q1535" i="2"/>
  <c r="R1535" i="2" s="1"/>
  <c r="P1411" i="2"/>
  <c r="Q1411" i="2"/>
  <c r="R1411" i="2" s="1"/>
  <c r="P790" i="2"/>
  <c r="Q790" i="2"/>
  <c r="R790" i="2" s="1"/>
  <c r="P1601" i="2"/>
  <c r="Q1601" i="2"/>
  <c r="R1601" i="2" s="1"/>
  <c r="P1616" i="2"/>
  <c r="Q1616" i="2"/>
  <c r="R1616" i="2" s="1"/>
  <c r="P776" i="2"/>
  <c r="Q776" i="2"/>
  <c r="R776" i="2" s="1"/>
  <c r="P336" i="2"/>
  <c r="Q336" i="2"/>
  <c r="R336" i="2" s="1"/>
  <c r="P1001" i="2"/>
  <c r="Q1001" i="2"/>
  <c r="R1001" i="2" s="1"/>
  <c r="P701" i="2"/>
  <c r="Q701" i="2"/>
  <c r="R701" i="2" s="1"/>
  <c r="P1670" i="2"/>
  <c r="Q1670" i="2"/>
  <c r="R1670" i="2" s="1"/>
  <c r="P1671" i="2"/>
  <c r="Q1671" i="2"/>
  <c r="R1671" i="2" s="1"/>
  <c r="P951" i="2"/>
  <c r="Q951" i="2"/>
  <c r="R951" i="2" s="1"/>
  <c r="P489" i="2"/>
  <c r="Q489" i="2"/>
  <c r="R489" i="2" s="1"/>
  <c r="P1253" i="2"/>
  <c r="Q1253" i="2"/>
  <c r="R1253" i="2" s="1"/>
  <c r="P637" i="2"/>
  <c r="Q637" i="2"/>
  <c r="R637" i="2" s="1"/>
  <c r="P1393" i="2"/>
  <c r="Q1393" i="2"/>
  <c r="R1393" i="2" s="1"/>
  <c r="P343" i="2"/>
  <c r="Q343" i="2"/>
  <c r="R343" i="2" s="1"/>
  <c r="P886" i="2"/>
  <c r="Q886" i="2"/>
  <c r="R886" i="2" s="1"/>
  <c r="P222" i="2"/>
  <c r="Q222" i="2"/>
  <c r="R222" i="2" s="1"/>
  <c r="P221" i="2"/>
  <c r="Q221" i="2"/>
  <c r="R221" i="2" s="1"/>
  <c r="P1338" i="2"/>
  <c r="Q1338" i="2"/>
  <c r="R1338" i="2" s="1"/>
  <c r="P798" i="2"/>
  <c r="Q798" i="2"/>
  <c r="R798" i="2" s="1"/>
  <c r="P812" i="2"/>
  <c r="Q812" i="2"/>
  <c r="R812" i="2" s="1"/>
  <c r="P1014" i="2"/>
  <c r="Q1014" i="2"/>
  <c r="R1014" i="2" s="1"/>
  <c r="P976" i="2"/>
  <c r="Q976" i="2"/>
  <c r="R976" i="2" s="1"/>
  <c r="P314" i="2"/>
  <c r="Q314" i="2"/>
  <c r="R314" i="2" s="1"/>
  <c r="P975" i="2"/>
  <c r="Q975" i="2"/>
  <c r="R975" i="2" s="1"/>
  <c r="P535" i="2"/>
  <c r="Q535" i="2"/>
  <c r="R535" i="2" s="1"/>
  <c r="P252" i="2"/>
  <c r="Q252" i="2"/>
  <c r="R252" i="2" s="1"/>
  <c r="P1008" i="2"/>
  <c r="Q1008" i="2"/>
  <c r="R1008" i="2" s="1"/>
  <c r="P1425" i="2"/>
  <c r="Q1425" i="2"/>
  <c r="R1425" i="2" s="1"/>
  <c r="P1005" i="2"/>
  <c r="Q1005" i="2"/>
  <c r="R1005" i="2" s="1"/>
  <c r="P625" i="2"/>
  <c r="Q625" i="2"/>
  <c r="R625" i="2" s="1"/>
  <c r="P225" i="2"/>
  <c r="Q225" i="2"/>
  <c r="R225" i="2" s="1"/>
  <c r="P1213" i="2"/>
  <c r="Q1213" i="2"/>
  <c r="R1213" i="2" s="1"/>
  <c r="P811" i="2"/>
  <c r="Q811" i="2"/>
  <c r="R811" i="2" s="1"/>
  <c r="P1444" i="2"/>
  <c r="Q1444" i="2"/>
  <c r="R1444" i="2" s="1"/>
  <c r="P1084" i="2"/>
  <c r="Q1084" i="2"/>
  <c r="R1084" i="2" s="1"/>
  <c r="P364" i="2"/>
  <c r="Q364" i="2"/>
  <c r="R364" i="2" s="1"/>
  <c r="P603" i="2"/>
  <c r="Q603" i="2"/>
  <c r="R603" i="2" s="1"/>
  <c r="P273" i="2"/>
  <c r="Q273" i="2"/>
  <c r="R273" i="2" s="1"/>
  <c r="P1443" i="2"/>
  <c r="Q1443" i="2"/>
  <c r="R1443" i="2" s="1"/>
  <c r="P663" i="2"/>
  <c r="Q663" i="2"/>
  <c r="R663" i="2" s="1"/>
  <c r="P792" i="2"/>
  <c r="Q792" i="2"/>
  <c r="R792" i="2" s="1"/>
  <c r="P1294" i="2"/>
  <c r="Q1294" i="2"/>
  <c r="R1294" i="2" s="1"/>
  <c r="P429" i="2"/>
  <c r="Q429" i="2"/>
  <c r="R429" i="2" s="1"/>
  <c r="P1471" i="2"/>
  <c r="Q1471" i="2"/>
  <c r="R1471" i="2" s="1"/>
  <c r="P1480" i="2"/>
  <c r="Q1480" i="2"/>
  <c r="R1480" i="2" s="1"/>
  <c r="P1110" i="2"/>
  <c r="Q1110" i="2"/>
  <c r="R1110" i="2" s="1"/>
  <c r="P680" i="2"/>
  <c r="Q680" i="2"/>
  <c r="R680" i="2" s="1"/>
  <c r="P290" i="2"/>
  <c r="Q290" i="2"/>
  <c r="R290" i="2" s="1"/>
  <c r="P1039" i="2"/>
  <c r="Q1039" i="2"/>
  <c r="R1039" i="2" s="1"/>
  <c r="P338" i="2"/>
  <c r="Q338" i="2"/>
  <c r="R338" i="2" s="1"/>
  <c r="P809" i="2"/>
  <c r="Q809" i="2"/>
  <c r="R809" i="2" s="1"/>
  <c r="P241" i="2"/>
  <c r="Q241" i="2"/>
  <c r="R241" i="2" s="1"/>
  <c r="P1542" i="2"/>
  <c r="Q1542" i="2"/>
  <c r="R1542" i="2" s="1"/>
  <c r="P1698" i="2"/>
  <c r="Q1698" i="2"/>
  <c r="R1698" i="2" s="1"/>
  <c r="P1258" i="2"/>
  <c r="Q1258" i="2"/>
  <c r="R1258" i="2" s="1"/>
  <c r="P1607" i="2"/>
  <c r="Q1607" i="2"/>
  <c r="R1607" i="2" s="1"/>
  <c r="P1277" i="2"/>
  <c r="Q1277" i="2"/>
  <c r="R1277" i="2" s="1"/>
  <c r="P957" i="2"/>
  <c r="Q957" i="2"/>
  <c r="R957" i="2" s="1"/>
  <c r="P607" i="2"/>
  <c r="Q607" i="2"/>
  <c r="R607" i="2" s="1"/>
  <c r="P267" i="2"/>
  <c r="Q267" i="2"/>
  <c r="R267" i="2" s="1"/>
  <c r="P1002" i="2"/>
  <c r="Q1002" i="2"/>
  <c r="R1002" i="2" s="1"/>
  <c r="P963" i="2"/>
  <c r="Q963" i="2"/>
  <c r="R963" i="2" s="1"/>
  <c r="P176" i="2"/>
  <c r="Q176" i="2"/>
  <c r="R176" i="2" s="1"/>
  <c r="P518" i="2"/>
  <c r="Q518" i="2"/>
  <c r="R518" i="2" s="1"/>
  <c r="P1757" i="2"/>
  <c r="Q1757" i="2"/>
  <c r="R1757" i="2" s="1"/>
  <c r="P1764" i="2"/>
  <c r="Q1764" i="2"/>
  <c r="R1764" i="2" s="1"/>
  <c r="P1788" i="2"/>
  <c r="Q1788" i="2"/>
  <c r="R1788" i="2" s="1"/>
  <c r="P1495" i="2"/>
  <c r="Q1495" i="2"/>
  <c r="R1495" i="2" s="1"/>
  <c r="P1401" i="2"/>
  <c r="Q1401" i="2"/>
  <c r="R1401" i="2" s="1"/>
  <c r="P1750" i="2"/>
  <c r="Q1750" i="2"/>
  <c r="R1750" i="2" s="1"/>
  <c r="P750" i="2"/>
  <c r="Q750" i="2"/>
  <c r="R750" i="2" s="1"/>
  <c r="P1769" i="2"/>
  <c r="Q1769" i="2"/>
  <c r="R1769" i="2" s="1"/>
  <c r="P1606" i="2"/>
  <c r="Q1606" i="2"/>
  <c r="R1606" i="2" s="1"/>
  <c r="P1226" i="2"/>
  <c r="Q1226" i="2"/>
  <c r="R1226" i="2" s="1"/>
  <c r="P766" i="2"/>
  <c r="Q766" i="2"/>
  <c r="R766" i="2" s="1"/>
  <c r="P316" i="2"/>
  <c r="Q316" i="2"/>
  <c r="R316" i="2" s="1"/>
  <c r="P991" i="2"/>
  <c r="Q991" i="2"/>
  <c r="R991" i="2" s="1"/>
  <c r="P681" i="2"/>
  <c r="Q681" i="2"/>
  <c r="R681" i="2" s="1"/>
  <c r="P311" i="2"/>
  <c r="Q311" i="2"/>
  <c r="R311" i="2" s="1"/>
  <c r="P1550" i="2"/>
  <c r="Q1550" i="2"/>
  <c r="R1550" i="2" s="1"/>
  <c r="P1221" i="2"/>
  <c r="Q1221" i="2"/>
  <c r="R1221" i="2" s="1"/>
  <c r="P239" i="2"/>
  <c r="Q239" i="2"/>
  <c r="R239" i="2" s="1"/>
  <c r="P1271" i="2"/>
  <c r="Q1271" i="2"/>
  <c r="R1271" i="2" s="1"/>
  <c r="P1179" i="2"/>
  <c r="Q1179" i="2"/>
  <c r="R1179" i="2" s="1"/>
  <c r="P469" i="2"/>
  <c r="Q469" i="2"/>
  <c r="R469" i="2" s="1"/>
  <c r="P868" i="2"/>
  <c r="Q868" i="2"/>
  <c r="R868" i="2" s="1"/>
  <c r="P1233" i="2"/>
  <c r="Q1233" i="2"/>
  <c r="R1233" i="2" s="1"/>
  <c r="P691" i="2"/>
  <c r="Q691" i="2"/>
  <c r="R691" i="2" s="1"/>
  <c r="P473" i="2"/>
  <c r="Q473" i="2"/>
  <c r="R473" i="2" s="1"/>
  <c r="P453" i="2"/>
  <c r="Q453" i="2"/>
  <c r="R453" i="2" s="1"/>
  <c r="P1497" i="2"/>
  <c r="Q1497" i="2"/>
  <c r="R1497" i="2" s="1"/>
  <c r="P557" i="2"/>
  <c r="Q557" i="2"/>
  <c r="R557" i="2" s="1"/>
  <c r="P1681" i="2"/>
  <c r="Q1681" i="2"/>
  <c r="R1681" i="2" s="1"/>
  <c r="P1363" i="2"/>
  <c r="Q1363" i="2"/>
  <c r="R1363" i="2" s="1"/>
  <c r="P243" i="2"/>
  <c r="Q243" i="2"/>
  <c r="R243" i="2" s="1"/>
  <c r="P546" i="2"/>
  <c r="Q546" i="2"/>
  <c r="R546" i="2" s="1"/>
  <c r="P1482" i="2"/>
  <c r="Q1482" i="2"/>
  <c r="R1482" i="2" s="1"/>
  <c r="P1621" i="2"/>
  <c r="Q1621" i="2"/>
  <c r="R1621" i="2" s="1"/>
  <c r="P806" i="2"/>
  <c r="Q806" i="2"/>
  <c r="R806" i="2" s="1"/>
  <c r="P1318" i="2"/>
  <c r="Q1318" i="2"/>
  <c r="R1318" i="2" s="1"/>
  <c r="P758" i="2"/>
  <c r="Q758" i="2"/>
  <c r="R758" i="2" s="1"/>
  <c r="P672" i="2"/>
  <c r="Q672" i="2"/>
  <c r="R672" i="2" s="1"/>
  <c r="P894" i="2"/>
  <c r="Q894" i="2"/>
  <c r="R894" i="2" s="1"/>
  <c r="P896" i="2"/>
  <c r="Q896" i="2"/>
  <c r="R896" i="2" s="1"/>
  <c r="P1572" i="2"/>
  <c r="Q1572" i="2"/>
  <c r="R1572" i="2" s="1"/>
  <c r="P74" i="2"/>
  <c r="Q74" i="2"/>
  <c r="R74" i="2" s="1"/>
  <c r="P955" i="2"/>
  <c r="Q955" i="2"/>
  <c r="R955" i="2" s="1"/>
  <c r="P515" i="2"/>
  <c r="Q515" i="2"/>
  <c r="R515" i="2" s="1"/>
  <c r="P1332" i="2"/>
  <c r="Q1332" i="2"/>
  <c r="R1332" i="2" s="1"/>
  <c r="P172" i="2"/>
  <c r="Q172" i="2"/>
  <c r="R172" i="2" s="1"/>
  <c r="P105" i="2"/>
  <c r="Q105" i="2"/>
  <c r="R105" i="2" s="1"/>
  <c r="P1123" i="2"/>
  <c r="Q1123" i="2"/>
  <c r="R1123" i="2" s="1"/>
  <c r="P1330" i="2"/>
  <c r="Q1330" i="2"/>
  <c r="R1330" i="2" s="1"/>
  <c r="P1568" i="2"/>
  <c r="Q1568" i="2"/>
  <c r="R1568" i="2" s="1"/>
  <c r="P1143" i="2"/>
  <c r="Q1143" i="2"/>
  <c r="R1143" i="2" s="1"/>
  <c r="P236" i="2"/>
  <c r="Q236" i="2"/>
  <c r="R236" i="2" s="1"/>
  <c r="P899" i="2"/>
  <c r="Q899" i="2"/>
  <c r="R899" i="2" s="1"/>
  <c r="P1174" i="2"/>
  <c r="Q1174" i="2"/>
  <c r="R1174" i="2" s="1"/>
  <c r="P1625" i="2"/>
  <c r="Q1625" i="2"/>
  <c r="R1625" i="2" s="1"/>
  <c r="P993" i="2"/>
  <c r="Q993" i="2"/>
  <c r="R993" i="2" s="1"/>
  <c r="P510" i="2"/>
  <c r="Q510" i="2"/>
  <c r="R510" i="2" s="1"/>
  <c r="P1508" i="2"/>
  <c r="Q1508" i="2"/>
  <c r="R1508" i="2" s="1"/>
  <c r="P1300" i="2"/>
  <c r="Q1300" i="2"/>
  <c r="R1300" i="2" s="1"/>
  <c r="P1779" i="2"/>
  <c r="Q1779" i="2"/>
  <c r="R1779" i="2" s="1"/>
  <c r="P378" i="2"/>
  <c r="Q378" i="2"/>
  <c r="R378" i="2" s="1"/>
  <c r="P1464" i="2"/>
  <c r="Q1464" i="2"/>
  <c r="R1464" i="2" s="1"/>
  <c r="P723" i="2"/>
  <c r="Q723" i="2"/>
  <c r="R723" i="2" s="1"/>
  <c r="P1130" i="2"/>
  <c r="Q1130" i="2"/>
  <c r="R1130" i="2" s="1"/>
  <c r="P388" i="2"/>
  <c r="Q388" i="2"/>
  <c r="R388" i="2" s="1"/>
  <c r="P202" i="2"/>
  <c r="Q202" i="2"/>
  <c r="R202" i="2" s="1"/>
  <c r="P56" i="2"/>
  <c r="Q56" i="2"/>
  <c r="R56" i="2" s="1"/>
  <c r="P93" i="2"/>
  <c r="Q93" i="2"/>
  <c r="R93" i="2" s="1"/>
  <c r="P1780" i="2"/>
  <c r="Q1780" i="2"/>
  <c r="R1780" i="2" s="1"/>
  <c r="P272" i="2"/>
  <c r="Q272" i="2"/>
  <c r="R272" i="2" s="1"/>
  <c r="P153" i="2"/>
  <c r="Q153" i="2"/>
  <c r="R153" i="2" s="1"/>
  <c r="P374" i="2"/>
  <c r="Q374" i="2"/>
  <c r="R374" i="2" s="1"/>
  <c r="P1412" i="2"/>
  <c r="Q1412" i="2"/>
  <c r="R1412" i="2" s="1"/>
  <c r="P150" i="2"/>
  <c r="Q150" i="2"/>
  <c r="R150" i="2" s="1"/>
  <c r="P690" i="2"/>
  <c r="Q690" i="2"/>
  <c r="R690" i="2" s="1"/>
  <c r="P1079" i="2"/>
  <c r="Q1079" i="2"/>
  <c r="R1079" i="2" s="1"/>
  <c r="P1422" i="2"/>
  <c r="Q1422" i="2"/>
  <c r="R1422" i="2" s="1"/>
  <c r="P1288" i="2"/>
  <c r="Q1288" i="2"/>
  <c r="R1288" i="2" s="1"/>
  <c r="P967" i="2"/>
  <c r="Q967" i="2"/>
  <c r="R967" i="2" s="1"/>
  <c r="P1591" i="2"/>
  <c r="Q1591" i="2"/>
  <c r="R1591" i="2" s="1"/>
  <c r="P1682" i="2"/>
  <c r="Q1682" i="2"/>
  <c r="R1682" i="2" s="1"/>
  <c r="P1770" i="2"/>
  <c r="Q1770" i="2"/>
  <c r="R1770" i="2" s="1"/>
  <c r="P1236" i="2"/>
  <c r="Q1236" i="2"/>
  <c r="R1236" i="2" s="1"/>
  <c r="P46" i="2"/>
  <c r="Q46" i="2"/>
  <c r="R46" i="2" s="1"/>
  <c r="P341" i="2"/>
  <c r="Q341" i="2"/>
  <c r="R341" i="2" s="1"/>
  <c r="P269" i="2"/>
  <c r="Q269" i="2"/>
  <c r="R269" i="2" s="1"/>
  <c r="P1071" i="2"/>
  <c r="Q1071" i="2"/>
  <c r="R1071" i="2" s="1"/>
  <c r="P1100" i="2"/>
  <c r="Q1100" i="2"/>
  <c r="R1100" i="2" s="1"/>
  <c r="P1502" i="2"/>
  <c r="Q1502" i="2"/>
  <c r="R1502" i="2" s="1"/>
  <c r="P266" i="2"/>
  <c r="Q266" i="2"/>
  <c r="R266" i="2" s="1"/>
  <c r="P1592" i="2"/>
  <c r="Q1592" i="2"/>
  <c r="R1592" i="2" s="1"/>
  <c r="P1452" i="2"/>
  <c r="Q1452" i="2"/>
  <c r="R1452" i="2" s="1"/>
  <c r="P831" i="2"/>
  <c r="Q831" i="2"/>
  <c r="R831" i="2" s="1"/>
  <c r="P1405" i="2"/>
  <c r="Q1405" i="2"/>
  <c r="R1405" i="2" s="1"/>
  <c r="P995" i="2"/>
  <c r="Q995" i="2"/>
  <c r="R995" i="2" s="1"/>
  <c r="P605" i="2"/>
  <c r="Q605" i="2"/>
  <c r="R605" i="2" s="1"/>
  <c r="P205" i="2"/>
  <c r="Q205" i="2"/>
  <c r="R205" i="2" s="1"/>
  <c r="P1711" i="2"/>
  <c r="Q1711" i="2"/>
  <c r="R1711" i="2" s="1"/>
  <c r="P1651" i="2"/>
  <c r="Q1651" i="2"/>
  <c r="R1651" i="2" s="1"/>
  <c r="P1424" i="2"/>
  <c r="Q1424" i="2"/>
  <c r="R1424" i="2" s="1"/>
  <c r="P1064" i="2"/>
  <c r="Q1064" i="2"/>
  <c r="R1064" i="2" s="1"/>
  <c r="P704" i="2"/>
  <c r="Q704" i="2"/>
  <c r="R704" i="2" s="1"/>
  <c r="P344" i="2"/>
  <c r="Q344" i="2"/>
  <c r="R344" i="2" s="1"/>
  <c r="P403" i="2"/>
  <c r="Q403" i="2"/>
  <c r="R403" i="2" s="1"/>
  <c r="P355" i="2"/>
  <c r="Q355" i="2"/>
  <c r="R355" i="2" s="1"/>
  <c r="P1403" i="2"/>
  <c r="Q1403" i="2"/>
  <c r="R1403" i="2" s="1"/>
  <c r="P583" i="2"/>
  <c r="Q583" i="2"/>
  <c r="R583" i="2" s="1"/>
  <c r="P742" i="2"/>
  <c r="Q742" i="2"/>
  <c r="R742" i="2" s="1"/>
  <c r="P235" i="2"/>
  <c r="Q235" i="2"/>
  <c r="R235" i="2" s="1"/>
  <c r="P90" i="2"/>
  <c r="Q90" i="2"/>
  <c r="R90" i="2" s="1"/>
  <c r="P319" i="2"/>
  <c r="Q319" i="2"/>
  <c r="R319" i="2" s="1"/>
  <c r="P1634" i="2"/>
  <c r="Q1634" i="2"/>
  <c r="R1634" i="2" s="1"/>
  <c r="P1440" i="2"/>
  <c r="Q1440" i="2"/>
  <c r="R1440" i="2" s="1"/>
  <c r="P1080" i="2"/>
  <c r="Q1080" i="2"/>
  <c r="R1080" i="2" s="1"/>
  <c r="P670" i="2"/>
  <c r="Q670" i="2"/>
  <c r="R670" i="2" s="1"/>
  <c r="P260" i="2"/>
  <c r="Q260" i="2"/>
  <c r="R260" i="2" s="1"/>
  <c r="P829" i="2"/>
  <c r="Q829" i="2"/>
  <c r="R829" i="2" s="1"/>
  <c r="P228" i="2"/>
  <c r="Q228" i="2"/>
  <c r="R228" i="2" s="1"/>
  <c r="P749" i="2"/>
  <c r="Q749" i="2"/>
  <c r="R749" i="2" s="1"/>
  <c r="P928" i="2"/>
  <c r="Q928" i="2"/>
  <c r="R928" i="2" s="1"/>
  <c r="P1678" i="2"/>
  <c r="Q1678" i="2"/>
  <c r="R1678" i="2" s="1"/>
  <c r="P1248" i="2"/>
  <c r="Q1248" i="2"/>
  <c r="R1248" i="2" s="1"/>
  <c r="P1577" i="2"/>
  <c r="Q1577" i="2"/>
  <c r="R1577" i="2" s="1"/>
  <c r="P1267" i="2"/>
  <c r="Q1267" i="2"/>
  <c r="R1267" i="2" s="1"/>
  <c r="P947" i="2"/>
  <c r="Q947" i="2"/>
  <c r="R947" i="2" s="1"/>
  <c r="P597" i="2"/>
  <c r="Q597" i="2"/>
  <c r="R597" i="2" s="1"/>
  <c r="P247" i="2"/>
  <c r="Q247" i="2"/>
  <c r="R247" i="2" s="1"/>
  <c r="P1070" i="2"/>
  <c r="Q1070" i="2"/>
  <c r="R1070" i="2" s="1"/>
  <c r="P423" i="2"/>
  <c r="Q423" i="2"/>
  <c r="R423" i="2" s="1"/>
  <c r="P1782" i="2"/>
  <c r="Q1782" i="2"/>
  <c r="R1782" i="2" s="1"/>
  <c r="P328" i="2"/>
  <c r="Q328" i="2"/>
  <c r="R328" i="2" s="1"/>
  <c r="P43" i="2"/>
  <c r="Q43" i="2"/>
  <c r="R43" i="2" s="1"/>
  <c r="P517" i="2"/>
  <c r="Q517" i="2"/>
  <c r="R517" i="2" s="1"/>
  <c r="P95" i="2"/>
  <c r="Q95" i="2"/>
  <c r="R95" i="2" s="1"/>
  <c r="P1375" i="2"/>
  <c r="Q1375" i="2"/>
  <c r="R1375" i="2" s="1"/>
  <c r="P1371" i="2"/>
  <c r="Q1371" i="2"/>
  <c r="R1371" i="2" s="1"/>
  <c r="P1570" i="2"/>
  <c r="Q1570" i="2"/>
  <c r="R1570" i="2" s="1"/>
  <c r="P590" i="2"/>
  <c r="Q590" i="2"/>
  <c r="R590" i="2" s="1"/>
  <c r="P1235" i="2"/>
  <c r="Q1235" i="2"/>
  <c r="R1235" i="2" s="1"/>
  <c r="P1596" i="2"/>
  <c r="Q1596" i="2"/>
  <c r="R1596" i="2" s="1"/>
  <c r="P1196" i="2"/>
  <c r="Q1196" i="2"/>
  <c r="R1196" i="2" s="1"/>
  <c r="P746" i="2"/>
  <c r="Q746" i="2"/>
  <c r="R746" i="2" s="1"/>
  <c r="P306" i="2"/>
  <c r="Q306" i="2"/>
  <c r="R306" i="2" s="1"/>
  <c r="P971" i="2"/>
  <c r="Q971" i="2"/>
  <c r="R971" i="2" s="1"/>
  <c r="P671" i="2"/>
  <c r="Q671" i="2"/>
  <c r="R671" i="2" s="1"/>
  <c r="P301" i="2"/>
  <c r="Q301" i="2"/>
  <c r="R301" i="2" s="1"/>
  <c r="P1460" i="2"/>
  <c r="Q1460" i="2"/>
  <c r="R1460" i="2" s="1"/>
  <c r="P1117" i="2"/>
  <c r="Q1117" i="2"/>
  <c r="R1117" i="2" s="1"/>
  <c r="P209" i="2"/>
  <c r="Q209" i="2"/>
  <c r="R209" i="2" s="1"/>
  <c r="P280" i="2"/>
  <c r="Q280" i="2"/>
  <c r="R280" i="2" s="1"/>
  <c r="P1139" i="2"/>
  <c r="Q1139" i="2"/>
  <c r="R1139" i="2" s="1"/>
  <c r="P289" i="2"/>
  <c r="Q289" i="2"/>
  <c r="R289" i="2" s="1"/>
  <c r="P870" i="2"/>
  <c r="Q870" i="2"/>
  <c r="R870" i="2" s="1"/>
  <c r="P1193" i="2"/>
  <c r="Q1193" i="2"/>
  <c r="R1193" i="2" s="1"/>
  <c r="P212" i="2"/>
  <c r="Q212" i="2"/>
  <c r="R212" i="2" s="1"/>
  <c r="P373" i="2"/>
  <c r="Q373" i="2"/>
  <c r="R373" i="2" s="1"/>
  <c r="P353" i="2"/>
  <c r="Q353" i="2"/>
  <c r="R353" i="2" s="1"/>
  <c r="P1437" i="2"/>
  <c r="Q1437" i="2"/>
  <c r="R1437" i="2" s="1"/>
  <c r="P537" i="2"/>
  <c r="Q537" i="2"/>
  <c r="R537" i="2" s="1"/>
  <c r="P1701" i="2"/>
  <c r="Q1701" i="2"/>
  <c r="R1701" i="2" s="1"/>
  <c r="P1343" i="2"/>
  <c r="Q1343" i="2"/>
  <c r="R1343" i="2" s="1"/>
  <c r="P223" i="2"/>
  <c r="Q223" i="2"/>
  <c r="R223" i="2" s="1"/>
  <c r="P466" i="2"/>
  <c r="Q466" i="2"/>
  <c r="R466" i="2" s="1"/>
  <c r="P1462" i="2"/>
  <c r="Q1462" i="2"/>
  <c r="R1462" i="2" s="1"/>
  <c r="P1761" i="2"/>
  <c r="Q1761" i="2"/>
  <c r="R1761" i="2" s="1"/>
  <c r="P279" i="2"/>
  <c r="Q279" i="2"/>
  <c r="R279" i="2" s="1"/>
  <c r="P1298" i="2"/>
  <c r="Q1298" i="2"/>
  <c r="R1298" i="2" s="1"/>
  <c r="P698" i="2"/>
  <c r="Q698" i="2"/>
  <c r="R698" i="2" s="1"/>
  <c r="P612" i="2"/>
  <c r="Q612" i="2"/>
  <c r="R612" i="2" s="1"/>
  <c r="P534" i="2"/>
  <c r="Q534" i="2"/>
  <c r="R534" i="2" s="1"/>
  <c r="P756" i="2"/>
  <c r="Q756" i="2"/>
  <c r="R756" i="2" s="1"/>
  <c r="P1552" i="2"/>
  <c r="Q1552" i="2"/>
  <c r="R1552" i="2" s="1"/>
  <c r="P1292" i="2"/>
  <c r="Q1292" i="2"/>
  <c r="R1292" i="2" s="1"/>
  <c r="P935" i="2"/>
  <c r="Q935" i="2"/>
  <c r="R935" i="2" s="1"/>
  <c r="P495" i="2"/>
  <c r="Q495" i="2"/>
  <c r="R495" i="2" s="1"/>
  <c r="P1052" i="2"/>
  <c r="Q1052" i="2"/>
  <c r="R1052" i="2" s="1"/>
  <c r="P512" i="2"/>
  <c r="Q512" i="2"/>
  <c r="R512" i="2" s="1"/>
  <c r="P1324" i="2"/>
  <c r="Q1324" i="2"/>
  <c r="R1324" i="2" s="1"/>
  <c r="P1712" i="2"/>
  <c r="Q1712" i="2"/>
  <c r="R1712" i="2" s="1"/>
  <c r="P1379" i="2"/>
  <c r="Q1379" i="2"/>
  <c r="R1379" i="2" s="1"/>
  <c r="P960" i="2"/>
  <c r="Q960" i="2"/>
  <c r="R960" i="2" s="1"/>
  <c r="P1739" i="2"/>
  <c r="Q1739" i="2"/>
  <c r="R1739" i="2" s="1"/>
  <c r="P1088" i="2"/>
  <c r="Q1088" i="2"/>
  <c r="R1088" i="2" s="1"/>
  <c r="P1151" i="2"/>
  <c r="Q1151" i="2"/>
  <c r="R1151" i="2" s="1"/>
  <c r="P1306" i="2"/>
  <c r="Q1306" i="2"/>
  <c r="R1306" i="2" s="1"/>
  <c r="P1446" i="2"/>
  <c r="Q1446" i="2"/>
  <c r="R1446" i="2" s="1"/>
  <c r="P171" i="2"/>
  <c r="Q171" i="2"/>
  <c r="R171" i="2" s="1"/>
  <c r="P49" i="2"/>
  <c r="Q49" i="2"/>
  <c r="R49" i="2" s="1"/>
  <c r="P1053" i="2"/>
  <c r="Q1053" i="2"/>
  <c r="R1053" i="2" s="1"/>
  <c r="P1012" i="2"/>
  <c r="Q1012" i="2"/>
  <c r="R1012" i="2" s="1"/>
  <c r="P1205" i="2"/>
  <c r="Q1205" i="2"/>
  <c r="R1205" i="2" s="1"/>
  <c r="P1743" i="2"/>
  <c r="Q1743" i="2"/>
  <c r="R1743" i="2" s="1"/>
  <c r="P1290" i="2"/>
  <c r="Q1290" i="2"/>
  <c r="R1290" i="2" s="1"/>
  <c r="P1689" i="2"/>
  <c r="Q1689" i="2"/>
  <c r="R1689" i="2" s="1"/>
  <c r="P1127" i="2"/>
  <c r="Q1127" i="2"/>
  <c r="R1127" i="2" s="1"/>
  <c r="P366" i="2"/>
  <c r="Q366" i="2"/>
  <c r="R366" i="2" s="1"/>
  <c r="P1396" i="2"/>
  <c r="Q1396" i="2"/>
  <c r="R1396" i="2" s="1"/>
  <c r="P1519" i="2"/>
  <c r="Q1519" i="2"/>
  <c r="R1519" i="2" s="1"/>
  <c r="P1038" i="2"/>
  <c r="Q1038" i="2"/>
  <c r="R1038" i="2" s="1"/>
  <c r="P274" i="2"/>
  <c r="Q274" i="2"/>
  <c r="R274" i="2" s="1"/>
  <c r="P1523" i="2"/>
  <c r="Q1523" i="2"/>
  <c r="R1523" i="2" s="1"/>
  <c r="P1181" i="2"/>
  <c r="Q1181" i="2"/>
  <c r="R1181" i="2" s="1"/>
  <c r="P889" i="2"/>
  <c r="Q889" i="2"/>
  <c r="R889" i="2" s="1"/>
  <c r="P1647" i="2"/>
  <c r="Q1647" i="2"/>
  <c r="R1647" i="2" s="1"/>
  <c r="P257" i="2"/>
  <c r="Q257" i="2"/>
  <c r="R257" i="2" s="1"/>
  <c r="P1595" i="2"/>
  <c r="Q1595" i="2"/>
  <c r="R1595" i="2" s="1"/>
  <c r="P1246" i="2"/>
  <c r="Q1246" i="2"/>
  <c r="R1246" i="2" s="1"/>
  <c r="P940" i="2"/>
  <c r="Q940" i="2"/>
  <c r="R940" i="2" s="1"/>
  <c r="P713" i="2"/>
  <c r="Q713" i="2"/>
  <c r="R713" i="2" s="1"/>
  <c r="P1423" i="2"/>
  <c r="Q1423" i="2"/>
  <c r="R1423" i="2" s="1"/>
  <c r="P818" i="2"/>
  <c r="Q818" i="2"/>
  <c r="R818" i="2" s="1"/>
  <c r="P1672" i="2"/>
  <c r="Q1672" i="2"/>
  <c r="R1672" i="2" s="1"/>
  <c r="P1025" i="2"/>
  <c r="Q1025" i="2"/>
  <c r="R1025" i="2" s="1"/>
  <c r="P1454" i="2"/>
  <c r="Q1454" i="2"/>
  <c r="R1454" i="2" s="1"/>
  <c r="P783" i="2"/>
  <c r="Q783" i="2"/>
  <c r="R783" i="2" s="1"/>
  <c r="P822" i="2"/>
  <c r="Q822" i="2"/>
  <c r="R822" i="2" s="1"/>
  <c r="P458" i="2"/>
  <c r="Q458" i="2"/>
  <c r="R458" i="2" s="1"/>
  <c r="P148" i="2"/>
  <c r="Q148" i="2"/>
  <c r="R148" i="2" s="1"/>
  <c r="P528" i="2"/>
  <c r="Q528" i="2"/>
  <c r="R528" i="2" s="1"/>
  <c r="P1189" i="2"/>
  <c r="Q1189" i="2"/>
  <c r="R1189" i="2" s="1"/>
  <c r="P585" i="2"/>
  <c r="Q585" i="2"/>
  <c r="R585" i="2" s="1"/>
  <c r="P63" i="2"/>
  <c r="Q63" i="2"/>
  <c r="R63" i="2" s="1"/>
  <c r="P911" i="2"/>
  <c r="Q911" i="2"/>
  <c r="R911" i="2" s="1"/>
  <c r="P1715" i="2"/>
  <c r="Q1715" i="2"/>
  <c r="R1715" i="2" s="1"/>
  <c r="P650" i="2"/>
  <c r="Q650" i="2"/>
  <c r="R650" i="2" s="1"/>
  <c r="P619" i="2"/>
  <c r="Q619" i="2"/>
  <c r="R619" i="2" s="1"/>
  <c r="P1668" i="2"/>
  <c r="Q1668" i="2"/>
  <c r="R1668" i="2" s="1"/>
  <c r="P1257" i="2"/>
  <c r="Q1257" i="2"/>
  <c r="R1257" i="2" s="1"/>
  <c r="P1140" i="2"/>
  <c r="Q1140" i="2"/>
  <c r="R1140" i="2" s="1"/>
  <c r="P163" i="2"/>
  <c r="Q163" i="2"/>
  <c r="R163" i="2" s="1"/>
  <c r="P1321" i="2"/>
  <c r="Q1321" i="2"/>
  <c r="R1321" i="2" s="1"/>
  <c r="P103" i="2"/>
  <c r="Q103" i="2"/>
  <c r="R103" i="2" s="1"/>
  <c r="P1156" i="2"/>
  <c r="Q1156" i="2"/>
  <c r="R1156" i="2" s="1"/>
  <c r="P296" i="2"/>
  <c r="Q296" i="2"/>
  <c r="R296" i="2" s="1"/>
  <c r="P961" i="2"/>
  <c r="Q961" i="2"/>
  <c r="R961" i="2" s="1"/>
  <c r="P661" i="2"/>
  <c r="Q661" i="2"/>
  <c r="R661" i="2" s="1"/>
  <c r="P271" i="2"/>
  <c r="Q271" i="2"/>
  <c r="R271" i="2" s="1"/>
  <c r="P580" i="2"/>
  <c r="Q580" i="2"/>
  <c r="R580" i="2" s="1"/>
  <c r="P109" i="2"/>
  <c r="Q109" i="2"/>
  <c r="R109" i="2" s="1"/>
  <c r="P1669" i="2"/>
  <c r="Q1669" i="2"/>
  <c r="R1669" i="2" s="1"/>
  <c r="P1109" i="2"/>
  <c r="Q1109" i="2"/>
  <c r="R1109" i="2" s="1"/>
  <c r="P229" i="2"/>
  <c r="Q229" i="2"/>
  <c r="R229" i="2" s="1"/>
  <c r="P231" i="2"/>
  <c r="Q231" i="2"/>
  <c r="R231" i="2" s="1"/>
  <c r="P1153" i="2"/>
  <c r="Q1153" i="2"/>
  <c r="R1153" i="2" s="1"/>
  <c r="P91" i="2"/>
  <c r="Q91" i="2"/>
  <c r="R91" i="2" s="1"/>
  <c r="P313" i="2"/>
  <c r="Q313" i="2"/>
  <c r="R313" i="2" s="1"/>
  <c r="P293" i="2"/>
  <c r="Q293" i="2"/>
  <c r="R293" i="2" s="1"/>
  <c r="P1417" i="2"/>
  <c r="Q1417" i="2"/>
  <c r="R1417" i="2" s="1"/>
  <c r="P477" i="2"/>
  <c r="Q477" i="2"/>
  <c r="R477" i="2" s="1"/>
  <c r="P1534" i="2"/>
  <c r="Q1534" i="2"/>
  <c r="R1534" i="2" s="1"/>
  <c r="P1333" i="2"/>
  <c r="Q1333" i="2"/>
  <c r="R1333" i="2" s="1"/>
  <c r="P143" i="2"/>
  <c r="Q143" i="2"/>
  <c r="R143" i="2" s="1"/>
  <c r="P406" i="2"/>
  <c r="Q406" i="2"/>
  <c r="R406" i="2" s="1"/>
  <c r="P1442" i="2"/>
  <c r="Q1442" i="2"/>
  <c r="R1442" i="2" s="1"/>
  <c r="P1340" i="2"/>
  <c r="Q1340" i="2"/>
  <c r="R1340" i="2" s="1"/>
  <c r="P1725" i="2"/>
  <c r="Q1725" i="2"/>
  <c r="R1725" i="2" s="1"/>
  <c r="P1278" i="2"/>
  <c r="Q1278" i="2"/>
  <c r="R1278" i="2" s="1"/>
  <c r="P678" i="2"/>
  <c r="Q678" i="2"/>
  <c r="R678" i="2" s="1"/>
  <c r="P58" i="2"/>
  <c r="Q58" i="2"/>
  <c r="R58" i="2" s="1"/>
  <c r="P1354" i="2"/>
  <c r="Q1354" i="2"/>
  <c r="R1354" i="2" s="1"/>
  <c r="P194" i="2"/>
  <c r="Q194" i="2"/>
  <c r="R194" i="2" s="1"/>
  <c r="P496" i="2"/>
  <c r="Q496" i="2"/>
  <c r="R496" i="2" s="1"/>
  <c r="P1432" i="2"/>
  <c r="Q1432" i="2"/>
  <c r="R1432" i="2" s="1"/>
  <c r="P932" i="2"/>
  <c r="Q932" i="2"/>
  <c r="R932" i="2" s="1"/>
  <c r="P915" i="2"/>
  <c r="Q915" i="2"/>
  <c r="R915" i="2" s="1"/>
  <c r="P475" i="2"/>
  <c r="Q475" i="2"/>
  <c r="R475" i="2" s="1"/>
  <c r="P1713" i="2"/>
  <c r="Q1713" i="2"/>
  <c r="R1713" i="2" s="1"/>
  <c r="P485" i="2"/>
  <c r="Q485" i="2"/>
  <c r="R485" i="2" s="1"/>
  <c r="P502" i="2"/>
  <c r="Q502" i="2"/>
  <c r="R502" i="2" s="1"/>
  <c r="P449" i="2"/>
  <c r="Q449" i="2"/>
  <c r="R449" i="2" s="1"/>
  <c r="P167" i="2"/>
  <c r="Q167" i="2"/>
  <c r="R167" i="2" s="1"/>
  <c r="P270" i="2"/>
  <c r="Q270" i="2"/>
  <c r="R270" i="2" s="1"/>
  <c r="P1733" i="2"/>
  <c r="Q1733" i="2"/>
  <c r="R1733" i="2" s="1"/>
  <c r="P1575" i="2"/>
  <c r="Q1575" i="2"/>
  <c r="R1575" i="2" s="1"/>
  <c r="P1604" i="2"/>
  <c r="Q1604" i="2"/>
  <c r="R1604" i="2" s="1"/>
  <c r="P1199" i="2"/>
  <c r="Q1199" i="2"/>
  <c r="R1199" i="2" s="1"/>
  <c r="P903" i="2"/>
  <c r="Q903" i="2"/>
  <c r="R903" i="2" s="1"/>
  <c r="P1162" i="2"/>
  <c r="Q1162" i="2"/>
  <c r="R1162" i="2" s="1"/>
  <c r="Q111" i="2"/>
  <c r="R111" i="2" s="1"/>
  <c r="P774" i="2"/>
  <c r="Q774" i="2"/>
  <c r="R774" i="2" s="1"/>
  <c r="P1614" i="2"/>
  <c r="Q1614" i="2"/>
  <c r="R1614" i="2" s="1"/>
  <c r="P44" i="2"/>
  <c r="Q44" i="2"/>
  <c r="R44" i="2" s="1"/>
  <c r="P170" i="2"/>
  <c r="Q170" i="2"/>
  <c r="R170" i="2" s="1"/>
  <c r="P1119" i="2"/>
  <c r="Q1119" i="2"/>
  <c r="R1119" i="2" s="1"/>
  <c r="P1748" i="2"/>
  <c r="Q1748" i="2"/>
  <c r="R1748" i="2" s="1"/>
  <c r="P307" i="2"/>
  <c r="Q307" i="2"/>
  <c r="R307" i="2" s="1"/>
  <c r="P1017" i="2"/>
  <c r="Q1017" i="2"/>
  <c r="R1017" i="2" s="1"/>
  <c r="P1626" i="2"/>
  <c r="Q1626" i="2"/>
  <c r="R1626" i="2" s="1"/>
  <c r="P711" i="2"/>
  <c r="Q711" i="2"/>
  <c r="R711" i="2" s="1"/>
  <c r="P1269" i="2"/>
  <c r="Q1269" i="2"/>
  <c r="R1269" i="2" s="1"/>
  <c r="P1632" i="2"/>
  <c r="Q1632" i="2"/>
  <c r="R1632" i="2" s="1"/>
  <c r="P645" i="2"/>
  <c r="Q645" i="2"/>
  <c r="R645" i="2" s="1"/>
  <c r="P499" i="2"/>
  <c r="Q499" i="2"/>
  <c r="R499" i="2" s="1"/>
  <c r="P1287" i="2"/>
  <c r="Q1287" i="2"/>
  <c r="R1287" i="2" s="1"/>
  <c r="P1517" i="2"/>
  <c r="Q1517" i="2"/>
  <c r="R1517" i="2" s="1"/>
  <c r="P985" i="2"/>
  <c r="Q985" i="2"/>
  <c r="R985" i="2" s="1"/>
  <c r="P1587" i="2"/>
  <c r="Q1587" i="2"/>
  <c r="R1587" i="2" s="1"/>
  <c r="P684" i="2"/>
  <c r="Q684" i="2"/>
  <c r="R684" i="2" s="1"/>
  <c r="P1093" i="2"/>
  <c r="Q1093" i="2"/>
  <c r="R1093" i="2" s="1"/>
  <c r="P712" i="2"/>
  <c r="Q712" i="2"/>
  <c r="R712" i="2" s="1"/>
  <c r="P70" i="2"/>
  <c r="Q70" i="2"/>
  <c r="R70" i="2" s="1"/>
  <c r="P99" i="2"/>
  <c r="Q99" i="2"/>
  <c r="R99" i="2" s="1"/>
  <c r="P1420" i="2"/>
  <c r="Q1420" i="2"/>
  <c r="R1420" i="2" s="1"/>
  <c r="P1050" i="2"/>
  <c r="Q1050" i="2"/>
  <c r="R1050" i="2" s="1"/>
  <c r="P220" i="2"/>
  <c r="Q220" i="2"/>
  <c r="R220" i="2" s="1"/>
  <c r="P799" i="2"/>
  <c r="Q799" i="2"/>
  <c r="R799" i="2" s="1"/>
  <c r="P168" i="2"/>
  <c r="Q168" i="2"/>
  <c r="R168" i="2" s="1"/>
  <c r="P901" i="2"/>
  <c r="Q901" i="2"/>
  <c r="R901" i="2" s="1"/>
  <c r="P708" i="2"/>
  <c r="Q708" i="2"/>
  <c r="R708" i="2" s="1"/>
  <c r="P321" i="2"/>
  <c r="Q321" i="2"/>
  <c r="R321" i="2" s="1"/>
  <c r="P1208" i="2"/>
  <c r="Q1208" i="2"/>
  <c r="R1208" i="2" s="1"/>
  <c r="P322" i="2"/>
  <c r="Q322" i="2"/>
  <c r="R322" i="2" s="1"/>
  <c r="P1567" i="2"/>
  <c r="Q1567" i="2"/>
  <c r="R1567" i="2" s="1"/>
  <c r="P927" i="2"/>
  <c r="Q927" i="2"/>
  <c r="R927" i="2" s="1"/>
  <c r="P587" i="2"/>
  <c r="Q587" i="2"/>
  <c r="R587" i="2" s="1"/>
  <c r="P237" i="2"/>
  <c r="Q237" i="2"/>
  <c r="R237" i="2" s="1"/>
  <c r="P1374" i="2"/>
  <c r="Q1374" i="2"/>
  <c r="R1374" i="2" s="1"/>
  <c r="P483" i="2"/>
  <c r="Q483" i="2"/>
  <c r="R483" i="2" s="1"/>
  <c r="P248" i="2"/>
  <c r="Q248" i="2"/>
  <c r="R248" i="2" s="1"/>
  <c r="P457" i="2"/>
  <c r="Q457" i="2"/>
  <c r="R457" i="2" s="1"/>
  <c r="P1275" i="2"/>
  <c r="Q1275" i="2"/>
  <c r="R1275" i="2" s="1"/>
  <c r="P1530" i="2"/>
  <c r="Q1530" i="2"/>
  <c r="R1530" i="2" s="1"/>
  <c r="P530" i="2"/>
  <c r="Q530" i="2"/>
  <c r="R530" i="2" s="1"/>
  <c r="P1566" i="2"/>
  <c r="Q1566" i="2"/>
  <c r="R1566" i="2" s="1"/>
  <c r="P736" i="2"/>
  <c r="Q736" i="2"/>
  <c r="R736" i="2" s="1"/>
  <c r="P1724" i="2"/>
  <c r="Q1724" i="2"/>
  <c r="R1724" i="2" s="1"/>
  <c r="P777" i="2"/>
  <c r="Q777" i="2"/>
  <c r="R777" i="2" s="1"/>
  <c r="P1798" i="2"/>
  <c r="Q1798" i="2"/>
  <c r="R1798" i="2" s="1"/>
  <c r="P1045" i="2"/>
  <c r="Q1045" i="2"/>
  <c r="R1045" i="2" s="1"/>
  <c r="P1345" i="2"/>
  <c r="Q1345" i="2"/>
  <c r="R1345" i="2" s="1"/>
  <c r="P965" i="2"/>
  <c r="Q965" i="2"/>
  <c r="R965" i="2" s="1"/>
  <c r="P565" i="2"/>
  <c r="Q565" i="2"/>
  <c r="R565" i="2" s="1"/>
  <c r="P165" i="2"/>
  <c r="Q165" i="2"/>
  <c r="R165" i="2" s="1"/>
  <c r="P1461" i="2"/>
  <c r="Q1461" i="2"/>
  <c r="R1461" i="2" s="1"/>
  <c r="P1794" i="2"/>
  <c r="Q1794" i="2"/>
  <c r="R1794" i="2" s="1"/>
  <c r="P1384" i="2"/>
  <c r="Q1384" i="2"/>
  <c r="R1384" i="2" s="1"/>
  <c r="P1024" i="2"/>
  <c r="Q1024" i="2"/>
  <c r="R1024" i="2" s="1"/>
  <c r="P664" i="2"/>
  <c r="Q664" i="2"/>
  <c r="R664" i="2" s="1"/>
  <c r="P304" i="2"/>
  <c r="Q304" i="2"/>
  <c r="R304" i="2" s="1"/>
  <c r="P62" i="2"/>
  <c r="Q62" i="2"/>
  <c r="R62" i="2" s="1"/>
  <c r="P1415" i="2"/>
  <c r="Q1415" i="2"/>
  <c r="R1415" i="2" s="1"/>
  <c r="P1323" i="2"/>
  <c r="Q1323" i="2"/>
  <c r="R1323" i="2" s="1"/>
  <c r="P1791" i="2"/>
  <c r="Q1791" i="2"/>
  <c r="R1791" i="2" s="1"/>
  <c r="P702" i="2"/>
  <c r="Q702" i="2"/>
  <c r="R702" i="2" s="1"/>
  <c r="P722" i="2"/>
  <c r="Q722" i="2"/>
  <c r="R722" i="2" s="1"/>
  <c r="P1789" i="2"/>
  <c r="Q1789" i="2"/>
  <c r="R1789" i="2" s="1"/>
  <c r="P1760" i="2"/>
  <c r="Q1760" i="2"/>
  <c r="R1760" i="2" s="1"/>
  <c r="P1410" i="2"/>
  <c r="Q1410" i="2"/>
  <c r="R1410" i="2" s="1"/>
  <c r="P1020" i="2"/>
  <c r="Q1020" i="2"/>
  <c r="R1020" i="2" s="1"/>
  <c r="P630" i="2"/>
  <c r="Q630" i="2"/>
  <c r="R630" i="2" s="1"/>
  <c r="P200" i="2"/>
  <c r="Q200" i="2"/>
  <c r="R200" i="2" s="1"/>
  <c r="P679" i="2"/>
  <c r="Q679" i="2"/>
  <c r="R679" i="2" s="1"/>
  <c r="P559" i="2"/>
  <c r="Q559" i="2"/>
  <c r="R559" i="2" s="1"/>
  <c r="P1261" i="2"/>
  <c r="Q1261" i="2"/>
  <c r="R1261" i="2" s="1"/>
  <c r="P658" i="2"/>
  <c r="Q658" i="2"/>
  <c r="R658" i="2" s="1"/>
  <c r="P1061" i="2"/>
  <c r="Q1061" i="2"/>
  <c r="R1061" i="2" s="1"/>
  <c r="P1658" i="2"/>
  <c r="Q1658" i="2"/>
  <c r="R1658" i="2" s="1"/>
  <c r="P1198" i="2"/>
  <c r="Q1198" i="2"/>
  <c r="R1198" i="2" s="1"/>
  <c r="P1348" i="2"/>
  <c r="Q1348" i="2"/>
  <c r="R1348" i="2" s="1"/>
  <c r="P1547" i="2"/>
  <c r="Q1547" i="2"/>
  <c r="R1547" i="2" s="1"/>
  <c r="P1247" i="2"/>
  <c r="Q1247" i="2"/>
  <c r="R1247" i="2" s="1"/>
  <c r="P907" i="2"/>
  <c r="Q907" i="2"/>
  <c r="R907" i="2" s="1"/>
  <c r="P567" i="2"/>
  <c r="Q567" i="2"/>
  <c r="R567" i="2" s="1"/>
  <c r="P227" i="2"/>
  <c r="Q227" i="2"/>
  <c r="R227" i="2" s="1"/>
  <c r="P1351" i="2"/>
  <c r="Q1351" i="2"/>
  <c r="R1351" i="2" s="1"/>
  <c r="P1282" i="2"/>
  <c r="Q1282" i="2"/>
  <c r="R1282" i="2" s="1"/>
  <c r="P882" i="2"/>
  <c r="Q882" i="2"/>
  <c r="R882" i="2" s="1"/>
  <c r="P1771" i="2"/>
  <c r="Q1771" i="2"/>
  <c r="R1771" i="2" s="1"/>
  <c r="P283" i="2"/>
  <c r="Q283" i="2"/>
  <c r="R283" i="2" s="1"/>
  <c r="P577" i="2"/>
  <c r="Q577" i="2"/>
  <c r="R577" i="2" s="1"/>
  <c r="P1155" i="2"/>
  <c r="Q1155" i="2"/>
  <c r="R1155" i="2" s="1"/>
  <c r="P1311" i="2"/>
  <c r="Q1311" i="2"/>
  <c r="R1311" i="2" s="1"/>
  <c r="P1520" i="2"/>
  <c r="Q1520" i="2"/>
  <c r="R1520" i="2" s="1"/>
  <c r="P460" i="2"/>
  <c r="Q460" i="2"/>
  <c r="R460" i="2" s="1"/>
  <c r="P303" i="2"/>
  <c r="Q303" i="2"/>
  <c r="R303" i="2" s="1"/>
  <c r="P1556" i="2"/>
  <c r="Q1556" i="2"/>
  <c r="R1556" i="2" s="1"/>
  <c r="P1146" i="2"/>
  <c r="Q1146" i="2"/>
  <c r="R1146" i="2" s="1"/>
  <c r="P716" i="2"/>
  <c r="Q716" i="2"/>
  <c r="R716" i="2" s="1"/>
  <c r="P286" i="2"/>
  <c r="Q286" i="2"/>
  <c r="R286" i="2" s="1"/>
  <c r="P1804" i="2"/>
  <c r="Q1804" i="2"/>
  <c r="R1804" i="2" s="1"/>
  <c r="P921" i="2"/>
  <c r="Q921" i="2"/>
  <c r="R921" i="2" s="1"/>
  <c r="P631" i="2"/>
  <c r="Q631" i="2"/>
  <c r="R631" i="2" s="1"/>
  <c r="P261" i="2"/>
  <c r="Q261" i="2"/>
  <c r="R261" i="2" s="1"/>
  <c r="P210" i="2"/>
  <c r="Q210" i="2"/>
  <c r="R210" i="2" s="1"/>
  <c r="P657" i="2"/>
  <c r="Q657" i="2"/>
  <c r="R657" i="2" s="1"/>
  <c r="P69" i="2"/>
  <c r="Q69" i="2"/>
  <c r="R69" i="2" s="1"/>
  <c r="P1639" i="2"/>
  <c r="Q1639" i="2"/>
  <c r="R1639" i="2" s="1"/>
  <c r="P1089" i="2"/>
  <c r="Q1089" i="2"/>
  <c r="R1089" i="2" s="1"/>
  <c r="P199" i="2"/>
  <c r="Q199" i="2"/>
  <c r="R199" i="2" s="1"/>
  <c r="P1111" i="2"/>
  <c r="Q1111" i="2"/>
  <c r="R1111" i="2" s="1"/>
  <c r="P1133" i="2"/>
  <c r="Q1133" i="2"/>
  <c r="R1133" i="2" s="1"/>
  <c r="P291" i="2"/>
  <c r="Q291" i="2"/>
  <c r="R291" i="2" s="1"/>
  <c r="P253" i="2"/>
  <c r="Q253" i="2"/>
  <c r="R253" i="2" s="1"/>
  <c r="P233" i="2"/>
  <c r="Q233" i="2"/>
  <c r="R233" i="2" s="1"/>
  <c r="P1397" i="2"/>
  <c r="Q1397" i="2"/>
  <c r="R1397" i="2" s="1"/>
  <c r="P437" i="2"/>
  <c r="Q437" i="2"/>
  <c r="R437" i="2" s="1"/>
  <c r="P699" i="2"/>
  <c r="Q699" i="2"/>
  <c r="R699" i="2" s="1"/>
  <c r="P1303" i="2"/>
  <c r="Q1303" i="2"/>
  <c r="R1303" i="2" s="1"/>
  <c r="P113" i="2"/>
  <c r="Q113" i="2"/>
  <c r="R113" i="2" s="1"/>
  <c r="P326" i="2"/>
  <c r="Q326" i="2"/>
  <c r="R326" i="2" s="1"/>
  <c r="P1402" i="2"/>
  <c r="Q1402" i="2"/>
  <c r="R1402" i="2" s="1"/>
  <c r="P1161" i="2"/>
  <c r="Q1161" i="2"/>
  <c r="R1161" i="2" s="1"/>
  <c r="P1546" i="2"/>
  <c r="Q1546" i="2"/>
  <c r="R1546" i="2" s="1"/>
  <c r="P1778" i="2"/>
  <c r="Q1778" i="2"/>
  <c r="R1778" i="2" s="1"/>
  <c r="P1238" i="2"/>
  <c r="Q1238" i="2"/>
  <c r="R1238" i="2" s="1"/>
  <c r="P638" i="2"/>
  <c r="Q638" i="2"/>
  <c r="R638" i="2" s="1"/>
  <c r="P1214" i="2"/>
  <c r="Q1214" i="2"/>
  <c r="R1214" i="2" s="1"/>
  <c r="P1512" i="2"/>
  <c r="Q1512" i="2"/>
  <c r="R1512" i="2" s="1"/>
  <c r="P416" i="2"/>
  <c r="Q416" i="2"/>
  <c r="R416" i="2" s="1"/>
  <c r="P1392" i="2"/>
  <c r="Q1392" i="2"/>
  <c r="R1392" i="2" s="1"/>
  <c r="P732" i="2"/>
  <c r="Q732" i="2"/>
  <c r="R732" i="2" s="1"/>
  <c r="P895" i="2"/>
  <c r="Q895" i="2"/>
  <c r="R895" i="2" s="1"/>
  <c r="P455" i="2"/>
  <c r="Q455" i="2"/>
  <c r="R455" i="2" s="1"/>
  <c r="P913" i="2"/>
  <c r="Q913" i="2"/>
  <c r="R913" i="2" s="1"/>
  <c r="P189" i="2"/>
  <c r="Q189" i="2"/>
  <c r="R189" i="2" s="1"/>
  <c r="P1265" i="2"/>
  <c r="Q1265" i="2"/>
  <c r="R1265" i="2" s="1"/>
  <c r="P1350" i="2"/>
  <c r="Q1350" i="2"/>
  <c r="R1350" i="2" s="1"/>
  <c r="P1486" i="2"/>
  <c r="Q1486" i="2"/>
  <c r="R1486" i="2" s="1"/>
  <c r="P1766" i="2"/>
  <c r="Q1766" i="2"/>
  <c r="R1766" i="2" s="1"/>
  <c r="P72" i="2"/>
  <c r="Q72" i="2"/>
  <c r="R72" i="2" s="1"/>
  <c r="P448" i="2"/>
  <c r="Q448" i="2"/>
  <c r="R448" i="2" s="1"/>
  <c r="P337" i="2"/>
  <c r="Q337" i="2"/>
  <c r="R337" i="2" s="1"/>
  <c r="P815" i="2"/>
  <c r="Q815" i="2"/>
  <c r="R815" i="2" s="1"/>
  <c r="P184" i="2"/>
  <c r="Q184" i="2"/>
  <c r="R184" i="2" s="1"/>
  <c r="P188" i="2"/>
  <c r="Q188" i="2"/>
  <c r="R188" i="2" s="1"/>
  <c r="P179" i="2"/>
  <c r="Q179" i="2"/>
  <c r="R179" i="2" s="1"/>
  <c r="P1777" i="2"/>
  <c r="Q1777" i="2"/>
  <c r="R1777" i="2" s="1"/>
  <c r="P107" i="2"/>
  <c r="Q107" i="2"/>
  <c r="R107" i="2" s="1"/>
  <c r="P1060" i="2"/>
  <c r="Q1060" i="2"/>
  <c r="R1060" i="2" s="1"/>
  <c r="P196" i="2"/>
  <c r="Q196" i="2"/>
  <c r="R196" i="2" s="1"/>
  <c r="P1098" i="2"/>
  <c r="Q1098" i="2"/>
  <c r="R1098" i="2" s="1"/>
  <c r="P146" i="2"/>
  <c r="Q146" i="2"/>
  <c r="R146" i="2" s="1"/>
  <c r="P1065" i="2"/>
  <c r="Q1065" i="2"/>
  <c r="R1065" i="2" s="1"/>
  <c r="P203" i="2"/>
  <c r="Q203" i="2"/>
  <c r="R203" i="2" s="1"/>
  <c r="P1510" i="2"/>
  <c r="Q1510" i="2"/>
  <c r="R1510" i="2" s="1"/>
  <c r="P268" i="2"/>
  <c r="Q268" i="2"/>
  <c r="R268" i="2" s="1"/>
  <c r="P1307" i="2"/>
  <c r="Q1307" i="2"/>
  <c r="R1307" i="2" s="1"/>
  <c r="P636" i="2"/>
  <c r="Q636" i="2"/>
  <c r="R636" i="2" s="1"/>
  <c r="P800" i="2"/>
  <c r="Q800" i="2"/>
  <c r="R800" i="2" s="1"/>
  <c r="P1011" i="2"/>
  <c r="Q1011" i="2"/>
  <c r="R1011" i="2" s="1"/>
  <c r="P329" i="2"/>
  <c r="Q329" i="2"/>
  <c r="R329" i="2" s="1"/>
  <c r="P1293" i="2"/>
  <c r="Q1293" i="2"/>
  <c r="R1293" i="2" s="1"/>
  <c r="P677" i="2"/>
  <c r="Q677" i="2"/>
  <c r="R677" i="2" s="1"/>
  <c r="P386" i="2"/>
  <c r="Q386" i="2"/>
  <c r="R386" i="2" s="1"/>
  <c r="P555" i="2"/>
  <c r="Q555" i="2"/>
  <c r="R555" i="2" s="1"/>
  <c r="P744" i="2"/>
  <c r="Q744" i="2"/>
  <c r="R744" i="2" s="1"/>
  <c r="P1212" i="2"/>
  <c r="Q1212" i="2"/>
  <c r="R1212" i="2" s="1"/>
  <c r="P988" i="2"/>
  <c r="Q988" i="2"/>
  <c r="R988" i="2" s="1"/>
  <c r="P287" i="2"/>
  <c r="Q287" i="2"/>
  <c r="R287" i="2" s="1"/>
  <c r="P73" i="2"/>
  <c r="Q73" i="2"/>
  <c r="R73" i="2" s="1"/>
  <c r="P112" i="2"/>
  <c r="Q112" i="2"/>
  <c r="R112" i="2" s="1"/>
  <c r="P185" i="2"/>
  <c r="Q185" i="2"/>
  <c r="R185" i="2" s="1"/>
  <c r="P1044" i="2"/>
  <c r="Q1044" i="2"/>
  <c r="R1044" i="2" s="1"/>
  <c r="P1751" i="2"/>
  <c r="Q1751" i="2"/>
  <c r="R1751" i="2" s="1"/>
  <c r="P674" i="2"/>
  <c r="Q674" i="2"/>
  <c r="R674" i="2" s="1"/>
  <c r="P1094" i="2"/>
  <c r="Q1094" i="2"/>
  <c r="R1094" i="2" s="1"/>
  <c r="P1400" i="2"/>
  <c r="Q1400" i="2"/>
  <c r="R1400" i="2" s="1"/>
  <c r="P1648" i="2"/>
  <c r="Q1648" i="2"/>
  <c r="R1648" i="2" s="1"/>
  <c r="P887" i="2"/>
  <c r="Q887" i="2"/>
  <c r="R887" i="2" s="1"/>
  <c r="P288" i="2"/>
  <c r="Q288" i="2"/>
  <c r="R288" i="2" s="1"/>
  <c r="P482" i="2"/>
  <c r="Q482" i="2"/>
  <c r="R482" i="2" s="1"/>
  <c r="P1291" i="2"/>
  <c r="Q1291" i="2"/>
  <c r="R1291" i="2" s="1"/>
  <c r="P1223" i="2"/>
  <c r="Q1223" i="2"/>
  <c r="R1223" i="2" s="1"/>
  <c r="P696" i="2"/>
  <c r="Q696" i="2"/>
  <c r="R696" i="2" s="1"/>
  <c r="P601" i="2"/>
  <c r="Q601" i="2"/>
  <c r="R601" i="2" s="1"/>
  <c r="P1629" i="2"/>
  <c r="Q1629" i="2"/>
  <c r="R1629" i="2" s="1"/>
  <c r="P1113" i="2"/>
  <c r="Q1113" i="2"/>
  <c r="R1113" i="2" s="1"/>
  <c r="P1317" i="2"/>
  <c r="Q1317" i="2"/>
  <c r="R1317" i="2" s="1"/>
  <c r="P700" i="2"/>
  <c r="Q700" i="2"/>
  <c r="R700" i="2" s="1"/>
  <c r="P1322" i="2"/>
  <c r="Q1322" i="2"/>
  <c r="R1322" i="2" s="1"/>
  <c r="P1126" i="2"/>
  <c r="Q1126" i="2"/>
  <c r="R1126" i="2" s="1"/>
  <c r="P1758" i="2"/>
  <c r="Q1758" i="2"/>
  <c r="R1758" i="2" s="1"/>
  <c r="P1218" i="2"/>
  <c r="Q1218" i="2"/>
  <c r="R1218" i="2" s="1"/>
  <c r="P618" i="2"/>
  <c r="Q618" i="2"/>
  <c r="R618" i="2" s="1"/>
  <c r="P1114" i="2"/>
  <c r="Q1114" i="2"/>
  <c r="R1114" i="2" s="1"/>
  <c r="P1154" i="2"/>
  <c r="Q1154" i="2"/>
  <c r="R1154" i="2" s="1"/>
  <c r="P1272" i="2"/>
  <c r="Q1272" i="2"/>
  <c r="R1272" i="2" s="1"/>
  <c r="P356" i="2"/>
  <c r="Q356" i="2"/>
  <c r="R356" i="2" s="1"/>
  <c r="P1352" i="2"/>
  <c r="Q1352" i="2"/>
  <c r="R1352" i="2" s="1"/>
  <c r="P652" i="2"/>
  <c r="Q652" i="2"/>
  <c r="R652" i="2" s="1"/>
  <c r="P875" i="2"/>
  <c r="Q875" i="2"/>
  <c r="R875" i="2" s="1"/>
  <c r="P435" i="2"/>
  <c r="Q435" i="2"/>
  <c r="R435" i="2" s="1"/>
  <c r="P1685" i="2"/>
  <c r="Q1685" i="2"/>
  <c r="R1685" i="2" s="1"/>
  <c r="P1581" i="2"/>
  <c r="Q1581" i="2"/>
  <c r="R1581" i="2" s="1"/>
  <c r="P560" i="2"/>
  <c r="Q560" i="2"/>
  <c r="R560" i="2" s="1"/>
  <c r="P1177" i="2"/>
  <c r="Q1177" i="2"/>
  <c r="R1177" i="2" s="1"/>
  <c r="P1190" i="2"/>
  <c r="Q1190" i="2"/>
  <c r="R1190" i="2" s="1"/>
  <c r="P989" i="2"/>
  <c r="Q989" i="2"/>
  <c r="R989" i="2" s="1"/>
  <c r="P1754" i="2"/>
  <c r="Q1754" i="2"/>
  <c r="R1754" i="2" s="1"/>
  <c r="P825" i="2"/>
  <c r="Q825" i="2"/>
  <c r="R825" i="2" s="1"/>
  <c r="P1252" i="2"/>
  <c r="Q1252" i="2"/>
  <c r="R1252" i="2" s="1"/>
  <c r="P1359" i="2"/>
  <c r="Q1359" i="2"/>
  <c r="R1359" i="2" s="1"/>
  <c r="P1390" i="2"/>
  <c r="Q1390" i="2"/>
  <c r="R1390" i="2" s="1"/>
  <c r="P491" i="2"/>
  <c r="Q491" i="2"/>
  <c r="R491" i="2" s="1"/>
  <c r="P114" i="2"/>
  <c r="Q114" i="2"/>
  <c r="R114" i="2" s="1"/>
  <c r="P665" i="2"/>
  <c r="Q665" i="2"/>
  <c r="R665" i="2" s="1"/>
  <c r="P764" i="2"/>
  <c r="Q764" i="2"/>
  <c r="R764" i="2" s="1"/>
  <c r="P922" i="2"/>
  <c r="Q922" i="2"/>
  <c r="R922" i="2" s="1"/>
  <c r="P350" i="2"/>
  <c r="Q350" i="2"/>
  <c r="R350" i="2" s="1"/>
  <c r="P1022" i="2"/>
  <c r="Q1022" i="2"/>
  <c r="R1022" i="2" s="1"/>
  <c r="P647" i="2"/>
  <c r="Q647" i="2"/>
  <c r="R647" i="2" s="1"/>
  <c r="P208" i="2"/>
  <c r="Q208" i="2"/>
  <c r="R208" i="2" s="1"/>
  <c r="P1216" i="2"/>
  <c r="Q1216" i="2"/>
  <c r="R1216" i="2" s="1"/>
  <c r="P351" i="2"/>
  <c r="Q351" i="2"/>
  <c r="R351" i="2" s="1"/>
  <c r="P48" i="2"/>
  <c r="Q48" i="2"/>
  <c r="R48" i="2" s="1"/>
  <c r="P1186" i="2"/>
  <c r="Q1186" i="2"/>
  <c r="R1186" i="2" s="1"/>
  <c r="P1336" i="2"/>
  <c r="Q1336" i="2"/>
  <c r="R1336" i="2" s="1"/>
  <c r="P245" i="2"/>
  <c r="Q245" i="2"/>
  <c r="R245" i="2" s="1"/>
  <c r="P1490" i="2"/>
  <c r="Q1490" i="2"/>
  <c r="R1490" i="2" s="1"/>
  <c r="P627" i="2"/>
  <c r="Q627" i="2"/>
  <c r="R627" i="2" s="1"/>
  <c r="P493" i="2"/>
  <c r="Q493" i="2"/>
  <c r="R493" i="2" s="1"/>
  <c r="P421" i="2"/>
  <c r="Q421" i="2"/>
  <c r="R421" i="2" s="1"/>
  <c r="P324" i="2"/>
  <c r="Q324" i="2"/>
  <c r="R324" i="2" s="1"/>
  <c r="P1385" i="2"/>
  <c r="Q1385" i="2"/>
  <c r="R1385" i="2" s="1"/>
  <c r="P945" i="2"/>
  <c r="Q945" i="2"/>
  <c r="R945" i="2" s="1"/>
  <c r="P145" i="2"/>
  <c r="Q145" i="2"/>
  <c r="R145" i="2" s="1"/>
  <c r="P1774" i="2"/>
  <c r="Q1774" i="2"/>
  <c r="R1774" i="2" s="1"/>
  <c r="P1004" i="2"/>
  <c r="Q1004" i="2"/>
  <c r="R1004" i="2" s="1"/>
  <c r="P284" i="2"/>
  <c r="Q284" i="2"/>
  <c r="R284" i="2" s="1"/>
  <c r="P1263" i="2"/>
  <c r="Q1263" i="2"/>
  <c r="R1263" i="2" s="1"/>
  <c r="P622" i="2"/>
  <c r="Q622" i="2"/>
  <c r="R622" i="2" s="1"/>
  <c r="P1579" i="2"/>
  <c r="Q1579" i="2"/>
  <c r="R1579" i="2" s="1"/>
  <c r="P1740" i="2"/>
  <c r="Q1740" i="2"/>
  <c r="R1740" i="2" s="1"/>
  <c r="P1010" i="2"/>
  <c r="Q1010" i="2"/>
  <c r="R1010" i="2" s="1"/>
  <c r="P180" i="2"/>
  <c r="Q180" i="2"/>
  <c r="R180" i="2" s="1"/>
  <c r="P609" i="2"/>
  <c r="Q609" i="2"/>
  <c r="R609" i="2" s="1"/>
  <c r="P509" i="2"/>
  <c r="Q509" i="2"/>
  <c r="R509" i="2" s="1"/>
  <c r="P568" i="2"/>
  <c r="Q568" i="2"/>
  <c r="R568" i="2" s="1"/>
  <c r="P1191" i="2"/>
  <c r="Q1191" i="2"/>
  <c r="R1191" i="2" s="1"/>
  <c r="P1128" i="2"/>
  <c r="Q1128" i="2"/>
  <c r="R1128" i="2" s="1"/>
  <c r="P1802" i="2"/>
  <c r="Q1802" i="2"/>
  <c r="R1802" i="2" s="1"/>
  <c r="P1527" i="2"/>
  <c r="Q1527" i="2"/>
  <c r="R1527" i="2" s="1"/>
  <c r="P1227" i="2"/>
  <c r="Q1227" i="2"/>
  <c r="R1227" i="2" s="1"/>
  <c r="P547" i="2"/>
  <c r="Q547" i="2"/>
  <c r="R547" i="2" s="1"/>
  <c r="P207" i="2"/>
  <c r="Q207" i="2"/>
  <c r="R207" i="2" s="1"/>
  <c r="P1382" i="2"/>
  <c r="Q1382" i="2"/>
  <c r="R1382" i="2" s="1"/>
  <c r="P1776" i="2"/>
  <c r="Q1776" i="2"/>
  <c r="R1776" i="2" s="1"/>
  <c r="P643" i="2"/>
  <c r="Q643" i="2"/>
  <c r="R643" i="2" s="1"/>
  <c r="P741" i="2"/>
  <c r="Q741" i="2"/>
  <c r="R741" i="2" s="1"/>
  <c r="P1135" i="2"/>
  <c r="Q1135" i="2"/>
  <c r="R1135" i="2" s="1"/>
  <c r="P1470" i="2"/>
  <c r="Q1470" i="2"/>
  <c r="R1470" i="2" s="1"/>
  <c r="P400" i="2"/>
  <c r="Q400" i="2"/>
  <c r="R400" i="2" s="1"/>
  <c r="P1536" i="2"/>
  <c r="Q1536" i="2"/>
  <c r="R1536" i="2" s="1"/>
  <c r="P1136" i="2"/>
  <c r="Q1136" i="2"/>
  <c r="R1136" i="2" s="1"/>
  <c r="P276" i="2"/>
  <c r="Q276" i="2"/>
  <c r="R276" i="2" s="1"/>
  <c r="P734" i="2"/>
  <c r="Q734" i="2"/>
  <c r="R734" i="2" s="1"/>
  <c r="P891" i="2"/>
  <c r="Q891" i="2"/>
  <c r="R891" i="2" s="1"/>
  <c r="P251" i="2"/>
  <c r="Q251" i="2"/>
  <c r="R251" i="2" s="1"/>
  <c r="P160" i="2"/>
  <c r="Q160" i="2"/>
  <c r="R160" i="2" s="1"/>
  <c r="P1059" i="2"/>
  <c r="Q1059" i="2"/>
  <c r="R1059" i="2" s="1"/>
  <c r="P1451" i="2"/>
  <c r="Q1451" i="2"/>
  <c r="R1451" i="2" s="1"/>
  <c r="P193" i="2"/>
  <c r="Q193" i="2"/>
  <c r="R193" i="2" s="1"/>
  <c r="P173" i="2"/>
  <c r="Q173" i="2"/>
  <c r="R173" i="2" s="1"/>
  <c r="P417" i="2"/>
  <c r="Q417" i="2"/>
  <c r="R417" i="2" s="1"/>
  <c r="P1243" i="2"/>
  <c r="Q1243" i="2"/>
  <c r="R1243" i="2" s="1"/>
  <c r="P226" i="2"/>
  <c r="Q226" i="2"/>
  <c r="R226" i="2" s="1"/>
  <c r="P1206" i="2"/>
  <c r="Q1206" i="2"/>
  <c r="R1206" i="2" s="1"/>
  <c r="P1692" i="2"/>
  <c r="Q1692" i="2"/>
  <c r="R1692" i="2" s="1"/>
  <c r="P1745" i="2"/>
  <c r="Q1745" i="2"/>
  <c r="R1745" i="2" s="1"/>
  <c r="P525" i="2"/>
  <c r="Q525" i="2"/>
  <c r="R525" i="2" s="1"/>
  <c r="P1744" i="2"/>
  <c r="Q1744" i="2"/>
  <c r="R1744" i="2" s="1"/>
  <c r="P624" i="2"/>
  <c r="Q624" i="2"/>
  <c r="R624" i="2" s="1"/>
  <c r="P1242" i="2"/>
  <c r="Q1242" i="2"/>
  <c r="R1242" i="2" s="1"/>
  <c r="P1792" i="2"/>
  <c r="Q1792" i="2"/>
  <c r="R1792" i="2" s="1"/>
  <c r="P931" i="2"/>
  <c r="Q931" i="2"/>
  <c r="R931" i="2" s="1"/>
  <c r="P1539" i="2"/>
  <c r="Q1539" i="2"/>
  <c r="R1539" i="2" s="1"/>
  <c r="P1730" i="2"/>
  <c r="Q1730" i="2"/>
  <c r="R1730" i="2" s="1"/>
  <c r="P1370" i="2"/>
  <c r="Q1370" i="2"/>
  <c r="R1370" i="2" s="1"/>
  <c r="P1000" i="2"/>
  <c r="Q1000" i="2"/>
  <c r="R1000" i="2" s="1"/>
  <c r="P600" i="2"/>
  <c r="Q600" i="2"/>
  <c r="R600" i="2" s="1"/>
  <c r="P140" i="2"/>
  <c r="Q140" i="2"/>
  <c r="R140" i="2" s="1"/>
  <c r="P549" i="2"/>
  <c r="Q549" i="2"/>
  <c r="R549" i="2" s="1"/>
  <c r="P94" i="2"/>
  <c r="Q94" i="2"/>
  <c r="R94" i="2" s="1"/>
  <c r="P479" i="2"/>
  <c r="Q479" i="2"/>
  <c r="R479" i="2" s="1"/>
  <c r="P468" i="2"/>
  <c r="Q468" i="2"/>
  <c r="R468" i="2" s="1"/>
  <c r="P1720" i="2"/>
  <c r="Q1720" i="2"/>
  <c r="R1720" i="2" s="1"/>
  <c r="P1628" i="2"/>
  <c r="Q1628" i="2"/>
  <c r="R1628" i="2" s="1"/>
  <c r="P1118" i="2"/>
  <c r="Q1118" i="2"/>
  <c r="R1118" i="2" s="1"/>
  <c r="P1507" i="2"/>
  <c r="Q1507" i="2"/>
  <c r="R1507" i="2" s="1"/>
  <c r="P1207" i="2"/>
  <c r="Q1207" i="2"/>
  <c r="R1207" i="2" s="1"/>
  <c r="P867" i="2"/>
  <c r="Q867" i="2"/>
  <c r="R867" i="2" s="1"/>
  <c r="P527" i="2"/>
  <c r="Q527" i="2"/>
  <c r="R527" i="2" s="1"/>
  <c r="P187" i="2"/>
  <c r="Q187" i="2"/>
  <c r="R187" i="2" s="1"/>
  <c r="P1500" i="2"/>
  <c r="Q1500" i="2"/>
  <c r="R1500" i="2" s="1"/>
  <c r="P282" i="2"/>
  <c r="Q282" i="2"/>
  <c r="R282" i="2" s="1"/>
  <c r="P541" i="2"/>
  <c r="Q541" i="2"/>
  <c r="R541" i="2" s="1"/>
  <c r="P1716" i="2"/>
  <c r="Q1716" i="2"/>
  <c r="R1716" i="2" s="1"/>
  <c r="P763" i="2"/>
  <c r="Q763" i="2"/>
  <c r="R763" i="2" s="1"/>
  <c r="P1588" i="2"/>
  <c r="Q1588" i="2"/>
  <c r="R1588" i="2" s="1"/>
  <c r="P1434" i="2"/>
  <c r="Q1434" i="2"/>
  <c r="R1434" i="2" s="1"/>
  <c r="P853" i="2"/>
  <c r="Q853" i="2"/>
  <c r="R853" i="2" s="1"/>
  <c r="P1281" i="2"/>
  <c r="Q1281" i="2"/>
  <c r="R1281" i="2" s="1"/>
  <c r="P1450" i="2"/>
  <c r="Q1450" i="2"/>
  <c r="R1450" i="2" s="1"/>
  <c r="P390" i="2"/>
  <c r="Q390" i="2"/>
  <c r="R390" i="2" s="1"/>
  <c r="P1503" i="2"/>
  <c r="Q1503" i="2"/>
  <c r="R1503" i="2" s="1"/>
  <c r="P1496" i="2"/>
  <c r="Q1496" i="2"/>
  <c r="R1496" i="2" s="1"/>
  <c r="P1116" i="2"/>
  <c r="Q1116" i="2"/>
  <c r="R1116" i="2" s="1"/>
  <c r="P676" i="2"/>
  <c r="Q676" i="2"/>
  <c r="R676" i="2" s="1"/>
  <c r="P256" i="2"/>
  <c r="Q256" i="2"/>
  <c r="R256" i="2" s="1"/>
  <c r="P1254" i="2"/>
  <c r="Q1254" i="2"/>
  <c r="R1254" i="2" s="1"/>
  <c r="P881" i="2"/>
  <c r="Q881" i="2"/>
  <c r="R881" i="2" s="1"/>
  <c r="P591" i="2"/>
  <c r="Q591" i="2"/>
  <c r="R591" i="2" s="1"/>
  <c r="P191" i="2"/>
  <c r="Q191" i="2"/>
  <c r="R191" i="2" s="1"/>
  <c r="P331" i="2"/>
  <c r="Q331" i="2"/>
  <c r="R331" i="2" s="1"/>
  <c r="P941" i="2"/>
  <c r="Q941" i="2"/>
  <c r="R941" i="2" s="1"/>
  <c r="P1028" i="2"/>
  <c r="Q1028" i="2"/>
  <c r="R1028" i="2" s="1"/>
  <c r="P1619" i="2"/>
  <c r="Q1619" i="2"/>
  <c r="R1619" i="2" s="1"/>
  <c r="P1029" i="2"/>
  <c r="Q1029" i="2"/>
  <c r="R1029" i="2" s="1"/>
  <c r="P119" i="2"/>
  <c r="Q119" i="2"/>
  <c r="R119" i="2" s="1"/>
  <c r="P1773" i="2"/>
  <c r="Q1773" i="2"/>
  <c r="R1773" i="2" s="1"/>
  <c r="P1073" i="2"/>
  <c r="Q1073" i="2"/>
  <c r="R1073" i="2" s="1"/>
  <c r="P1270" i="2"/>
  <c r="Q1270" i="2"/>
  <c r="R1270" i="2" s="1"/>
  <c r="P133" i="2"/>
  <c r="Q133" i="2"/>
  <c r="R133" i="2" s="1"/>
  <c r="P1297" i="2"/>
  <c r="Q1297" i="2"/>
  <c r="R1297" i="2" s="1"/>
  <c r="P377" i="2"/>
  <c r="Q377" i="2"/>
  <c r="R377" i="2" s="1"/>
  <c r="P1097" i="2"/>
  <c r="Q1097" i="2"/>
  <c r="R1097" i="2" s="1"/>
  <c r="P1173" i="2"/>
  <c r="Q1173" i="2"/>
  <c r="R1173" i="2" s="1"/>
  <c r="P401" i="2"/>
  <c r="Q401" i="2"/>
  <c r="R401" i="2" s="1"/>
  <c r="P66" i="2"/>
  <c r="Q66" i="2"/>
  <c r="R66" i="2" s="1"/>
  <c r="P1302" i="2"/>
  <c r="Q1302" i="2"/>
  <c r="R1302" i="2" s="1"/>
  <c r="P966" i="2"/>
  <c r="Q966" i="2"/>
  <c r="R966" i="2" s="1"/>
  <c r="P1106" i="2"/>
  <c r="Q1106" i="2"/>
  <c r="R1106" i="2" s="1"/>
  <c r="P1738" i="2"/>
  <c r="Q1738" i="2"/>
  <c r="R1738" i="2" s="1"/>
  <c r="P1178" i="2"/>
  <c r="Q1178" i="2"/>
  <c r="R1178" i="2" s="1"/>
  <c r="P558" i="2"/>
  <c r="Q558" i="2"/>
  <c r="R558" i="2" s="1"/>
  <c r="P1074" i="2"/>
  <c r="Q1074" i="2"/>
  <c r="R1074" i="2" s="1"/>
  <c r="P954" i="2"/>
  <c r="Q954" i="2"/>
  <c r="R954" i="2" s="1"/>
  <c r="P772" i="2"/>
  <c r="Q772" i="2"/>
  <c r="R772" i="2" s="1"/>
  <c r="P195" i="2"/>
  <c r="Q195" i="2"/>
  <c r="R195" i="2" s="1"/>
  <c r="P1172" i="2"/>
  <c r="Q1172" i="2"/>
  <c r="R1172" i="2" s="1"/>
  <c r="P1755" i="2"/>
  <c r="Q1755" i="2"/>
  <c r="R1755" i="2" s="1"/>
  <c r="P855" i="2"/>
  <c r="Q855" i="2"/>
  <c r="R855" i="2" s="1"/>
  <c r="P415" i="2"/>
  <c r="Q415" i="2"/>
  <c r="R415" i="2" s="1"/>
  <c r="P1472" i="2"/>
  <c r="Q1472" i="2"/>
  <c r="R1472" i="2" s="1"/>
  <c r="P244" i="2"/>
  <c r="Q244" i="2"/>
  <c r="R244" i="2" s="1"/>
  <c r="P1700" i="2"/>
  <c r="Q1700" i="2"/>
  <c r="R1700" i="2" s="1"/>
  <c r="P83" i="2"/>
  <c r="Q83" i="2"/>
  <c r="R83" i="2" s="1"/>
  <c r="P628" i="2"/>
  <c r="Q628" i="2"/>
  <c r="R628" i="2" s="1"/>
  <c r="P578" i="2"/>
  <c r="Q578" i="2"/>
  <c r="R578" i="2" s="1"/>
  <c r="P1086" i="2"/>
  <c r="Q1086" i="2"/>
  <c r="R1086" i="2" s="1"/>
  <c r="P242" i="2"/>
  <c r="Q242" i="2"/>
  <c r="R242" i="2" s="1"/>
  <c r="P1013" i="2"/>
  <c r="Q1013" i="2"/>
  <c r="R1013" i="2" s="1"/>
  <c r="P511" i="2"/>
  <c r="Q511" i="2"/>
  <c r="R511" i="2" s="1"/>
  <c r="P478" i="2"/>
  <c r="Q478" i="2"/>
  <c r="R478" i="2" s="1"/>
  <c r="P793" i="2"/>
  <c r="Q793" i="2"/>
  <c r="R793" i="2" s="1"/>
  <c r="P312" i="2"/>
  <c r="Q312" i="2"/>
  <c r="R312" i="2" s="1"/>
  <c r="P1499" i="2"/>
  <c r="Q1499" i="2"/>
  <c r="R1499" i="2" s="1"/>
  <c r="P968" i="2"/>
  <c r="Q968" i="2"/>
  <c r="R968" i="2" s="1"/>
  <c r="P1036" i="2"/>
  <c r="Q1036" i="2"/>
  <c r="R1036" i="2" s="1"/>
  <c r="P1312" i="2"/>
  <c r="Q1312" i="2"/>
  <c r="R1312" i="2" s="1"/>
  <c r="P1578" i="2"/>
  <c r="Q1578" i="2"/>
  <c r="R1578" i="2" s="1"/>
  <c r="P265" i="2"/>
  <c r="Q265" i="2"/>
  <c r="R265" i="2" s="1"/>
  <c r="P384" i="2"/>
  <c r="Q384" i="2"/>
  <c r="R384" i="2" s="1"/>
  <c r="P599" i="2"/>
  <c r="Q599" i="2"/>
  <c r="R599" i="2" s="1"/>
  <c r="P508" i="2"/>
  <c r="Q508" i="2"/>
  <c r="R508" i="2" s="1"/>
  <c r="P1308" i="2"/>
  <c r="Q1308" i="2"/>
  <c r="R1308" i="2" s="1"/>
  <c r="P426" i="2"/>
  <c r="Q426" i="2"/>
  <c r="R426" i="2" s="1"/>
  <c r="P1421" i="2"/>
  <c r="Q1421" i="2"/>
  <c r="R1421" i="2" s="1"/>
  <c r="P346" i="2"/>
  <c r="Q346" i="2"/>
  <c r="R346" i="2" s="1"/>
  <c r="P213" i="2"/>
  <c r="Q213" i="2"/>
  <c r="R213" i="2" s="1"/>
  <c r="P573" i="2"/>
  <c r="Q573" i="2"/>
  <c r="R573" i="2" s="1"/>
  <c r="P1522" i="2"/>
  <c r="Q1522" i="2"/>
  <c r="R1522" i="2" s="1"/>
  <c r="P158" i="2"/>
  <c r="Q158" i="2"/>
  <c r="R158" i="2" s="1"/>
  <c r="P1015" i="2"/>
  <c r="Q1015" i="2"/>
  <c r="R1015" i="2" s="1"/>
  <c r="P1662" i="2"/>
  <c r="Q1662" i="2"/>
  <c r="R1662" i="2" s="1"/>
  <c r="P703" i="2"/>
  <c r="Q703" i="2"/>
  <c r="R703" i="2" s="1"/>
  <c r="P839" i="2"/>
  <c r="Q839" i="2"/>
  <c r="R839" i="2" s="1"/>
  <c r="P778" i="2"/>
  <c r="Q778" i="2"/>
  <c r="R778" i="2" s="1"/>
  <c r="P593" i="2"/>
  <c r="Q593" i="2"/>
  <c r="R593" i="2" s="1"/>
  <c r="P1365" i="2"/>
  <c r="Q1365" i="2"/>
  <c r="R1365" i="2" s="1"/>
  <c r="P1404" i="2"/>
  <c r="Q1404" i="2"/>
  <c r="R1404" i="2" s="1"/>
  <c r="P1383" i="2"/>
  <c r="Q1383" i="2"/>
  <c r="R1383" i="2" s="1"/>
  <c r="P1325" i="2"/>
  <c r="Q1325" i="2"/>
  <c r="R1325" i="2" s="1"/>
  <c r="P545" i="2"/>
  <c r="Q545" i="2"/>
  <c r="R545" i="2" s="1"/>
  <c r="P1364" i="2"/>
  <c r="Q1364" i="2"/>
  <c r="R1364" i="2" s="1"/>
  <c r="P644" i="2"/>
  <c r="Q644" i="2"/>
  <c r="R644" i="2" s="1"/>
  <c r="P1493" i="2"/>
  <c r="Q1493" i="2"/>
  <c r="R1493" i="2" s="1"/>
  <c r="P611" i="2"/>
  <c r="Q611" i="2"/>
  <c r="R611" i="2" s="1"/>
  <c r="P1488" i="2"/>
  <c r="Q1488" i="2"/>
  <c r="R1488" i="2" s="1"/>
  <c r="P620" i="2"/>
  <c r="Q620" i="2"/>
  <c r="R620" i="2" s="1"/>
  <c r="P1554" i="2"/>
  <c r="Q1554" i="2"/>
  <c r="R1554" i="2" s="1"/>
  <c r="P1430" i="2"/>
  <c r="Q1430" i="2"/>
  <c r="R1430" i="2" s="1"/>
  <c r="P780" i="2"/>
  <c r="Q780" i="2"/>
  <c r="R780" i="2" s="1"/>
  <c r="P159" i="2"/>
  <c r="Q159" i="2"/>
  <c r="R159" i="2" s="1"/>
  <c r="P531" i="2"/>
  <c r="Q531" i="2"/>
  <c r="R531" i="2" s="1"/>
  <c r="P398" i="2"/>
  <c r="Q398" i="2"/>
  <c r="R398" i="2" s="1"/>
  <c r="P1305" i="2"/>
  <c r="Q1305" i="2"/>
  <c r="R1305" i="2" s="1"/>
  <c r="P925" i="2"/>
  <c r="Q925" i="2"/>
  <c r="R925" i="2" s="1"/>
  <c r="P135" i="2"/>
  <c r="Q135" i="2"/>
  <c r="R135" i="2" s="1"/>
  <c r="P1046" i="2"/>
  <c r="P1344" i="2"/>
  <c r="Q1344" i="2"/>
  <c r="R1344" i="2" s="1"/>
  <c r="P994" i="2"/>
  <c r="Q994" i="2"/>
  <c r="R994" i="2" s="1"/>
  <c r="P264" i="2"/>
  <c r="Q264" i="2"/>
  <c r="R264" i="2" s="1"/>
  <c r="P1561" i="2"/>
  <c r="Q1561" i="2"/>
  <c r="R1561" i="2" s="1"/>
  <c r="P1203" i="2"/>
  <c r="Q1203" i="2"/>
  <c r="R1203" i="2" s="1"/>
  <c r="P592" i="2"/>
  <c r="Q592" i="2"/>
  <c r="R592" i="2" s="1"/>
  <c r="P608" i="2"/>
  <c r="Q608" i="2"/>
  <c r="R608" i="2" s="1"/>
  <c r="P1799" i="2"/>
  <c r="Q1799" i="2"/>
  <c r="R1799" i="2" s="1"/>
  <c r="P1705" i="2"/>
  <c r="Q1705" i="2"/>
  <c r="R1705" i="2" s="1"/>
  <c r="P1285" i="2"/>
  <c r="Q1285" i="2"/>
  <c r="R1285" i="2" s="1"/>
  <c r="P905" i="2"/>
  <c r="Q905" i="2"/>
  <c r="R905" i="2" s="1"/>
  <c r="P505" i="2"/>
  <c r="Q505" i="2"/>
  <c r="R505" i="2" s="1"/>
  <c r="P125" i="2"/>
  <c r="Q125" i="2"/>
  <c r="R125" i="2" s="1"/>
  <c r="Q1586" i="2"/>
  <c r="R1586" i="2" s="1"/>
  <c r="P1734" i="2"/>
  <c r="Q1734" i="2"/>
  <c r="R1734" i="2" s="1"/>
  <c r="P1334" i="2"/>
  <c r="Q1334" i="2"/>
  <c r="R1334" i="2" s="1"/>
  <c r="P984" i="2"/>
  <c r="Q984" i="2"/>
  <c r="R984" i="2" s="1"/>
  <c r="P604" i="2"/>
  <c r="Q604" i="2"/>
  <c r="R604" i="2" s="1"/>
  <c r="P254" i="2"/>
  <c r="Q254" i="2"/>
  <c r="R254" i="2" s="1"/>
  <c r="P1532" i="2"/>
  <c r="Q1532" i="2"/>
  <c r="R1532" i="2" s="1"/>
  <c r="P1215" i="2"/>
  <c r="Q1215" i="2"/>
  <c r="R1215" i="2" s="1"/>
  <c r="P1183" i="2"/>
  <c r="Q1183" i="2"/>
  <c r="R1183" i="2" s="1"/>
  <c r="P1742" i="2"/>
  <c r="Q1742" i="2"/>
  <c r="R1742" i="2" s="1"/>
  <c r="P542" i="2"/>
  <c r="Q542" i="2"/>
  <c r="R542" i="2" s="1"/>
  <c r="P399" i="2"/>
  <c r="Q399" i="2"/>
  <c r="R399" i="2" s="1"/>
  <c r="P1439" i="2"/>
  <c r="Q1439" i="2"/>
  <c r="R1439" i="2" s="1"/>
  <c r="P538" i="2"/>
  <c r="Q538" i="2"/>
  <c r="R538" i="2" s="1"/>
  <c r="P1710" i="2"/>
  <c r="Q1710" i="2"/>
  <c r="R1710" i="2" s="1"/>
  <c r="P1360" i="2"/>
  <c r="Q1360" i="2"/>
  <c r="R1360" i="2" s="1"/>
  <c r="P970" i="2"/>
  <c r="Q970" i="2"/>
  <c r="R970" i="2" s="1"/>
  <c r="P570" i="2"/>
  <c r="Q570" i="2"/>
  <c r="R570" i="2" s="1"/>
  <c r="P519" i="2"/>
  <c r="Q519" i="2"/>
  <c r="R519" i="2" s="1"/>
  <c r="P1182" i="2"/>
  <c r="Q1182" i="2"/>
  <c r="R1182" i="2" s="1"/>
  <c r="P439" i="2"/>
  <c r="Q439" i="2"/>
  <c r="R439" i="2" s="1"/>
  <c r="P1749" i="2"/>
  <c r="Q1749" i="2"/>
  <c r="R1749" i="2" s="1"/>
  <c r="P178" i="2"/>
  <c r="Q178" i="2"/>
  <c r="R178" i="2" s="1"/>
  <c r="P1801" i="2"/>
  <c r="Q1801" i="2"/>
  <c r="R1801" i="2" s="1"/>
  <c r="P1608" i="2"/>
  <c r="Q1608" i="2"/>
  <c r="R1608" i="2" s="1"/>
  <c r="P1108" i="2"/>
  <c r="Q1108" i="2"/>
  <c r="R1108" i="2" s="1"/>
  <c r="P990" i="2"/>
  <c r="Q990" i="2"/>
  <c r="R990" i="2" s="1"/>
  <c r="P1487" i="2"/>
  <c r="Q1487" i="2"/>
  <c r="R1487" i="2" s="1"/>
  <c r="P1187" i="2"/>
  <c r="Q1187" i="2"/>
  <c r="R1187" i="2" s="1"/>
  <c r="P847" i="2"/>
  <c r="Q847" i="2"/>
  <c r="R847" i="2" s="1"/>
  <c r="P507" i="2"/>
  <c r="Q507" i="2"/>
  <c r="R507" i="2" s="1"/>
  <c r="P177" i="2"/>
  <c r="Q177" i="2"/>
  <c r="R177" i="2" s="1"/>
  <c r="P281" i="2"/>
  <c r="Q281" i="2"/>
  <c r="R281" i="2" s="1"/>
  <c r="P540" i="2"/>
  <c r="Q540" i="2"/>
  <c r="R540" i="2" s="1"/>
  <c r="P642" i="2"/>
  <c r="Q642" i="2"/>
  <c r="R642" i="2" s="1"/>
  <c r="P1526" i="2"/>
  <c r="Q1526" i="2"/>
  <c r="R1526" i="2" s="1"/>
  <c r="P1043" i="2"/>
  <c r="Q1043" i="2"/>
  <c r="R1043" i="2" s="1"/>
  <c r="P1476" i="2"/>
  <c r="Q1476" i="2"/>
  <c r="R1476" i="2" s="1"/>
  <c r="P1688" i="2"/>
  <c r="Q1688" i="2"/>
  <c r="R1688" i="2" s="1"/>
  <c r="P1781" i="2"/>
  <c r="Q1781" i="2"/>
  <c r="R1781" i="2" s="1"/>
  <c r="P1251" i="2"/>
  <c r="Q1251" i="2"/>
  <c r="R1251" i="2" s="1"/>
  <c r="P1260" i="2"/>
  <c r="Q1260" i="2"/>
  <c r="R1260" i="2" s="1"/>
  <c r="P320" i="2"/>
  <c r="Q320" i="2"/>
  <c r="R320" i="2" s="1"/>
  <c r="P1796" i="2"/>
  <c r="Q1796" i="2"/>
  <c r="R1796" i="2" s="1"/>
  <c r="P1466" i="2"/>
  <c r="Q1466" i="2"/>
  <c r="R1466" i="2" s="1"/>
  <c r="P1096" i="2"/>
  <c r="Q1096" i="2"/>
  <c r="R1096" i="2" s="1"/>
  <c r="P656" i="2"/>
  <c r="Q656" i="2"/>
  <c r="R656" i="2" s="1"/>
  <c r="P246" i="2"/>
  <c r="Q246" i="2"/>
  <c r="R246" i="2" s="1"/>
  <c r="P871" i="2"/>
  <c r="Q871" i="2"/>
  <c r="R871" i="2" s="1"/>
  <c r="P581" i="2"/>
  <c r="Q581" i="2"/>
  <c r="R581" i="2" s="1"/>
  <c r="P181" i="2"/>
  <c r="Q181" i="2"/>
  <c r="R181" i="2" s="1"/>
  <c r="P1631" i="2"/>
  <c r="Q1631" i="2"/>
  <c r="R1631" i="2" s="1"/>
  <c r="P182" i="2"/>
  <c r="Q182" i="2"/>
  <c r="R182" i="2" s="1"/>
  <c r="P948" i="2"/>
  <c r="Q948" i="2"/>
  <c r="R948" i="2" s="1"/>
  <c r="P1599" i="2"/>
  <c r="Q1599" i="2"/>
  <c r="R1599" i="2" s="1"/>
  <c r="P999" i="2"/>
  <c r="Q999" i="2"/>
  <c r="R999" i="2" s="1"/>
  <c r="P89" i="2"/>
  <c r="Q89" i="2"/>
  <c r="R89" i="2" s="1"/>
  <c r="P1753" i="2"/>
  <c r="Q1753" i="2"/>
  <c r="R1753" i="2" s="1"/>
  <c r="P1033" i="2"/>
  <c r="Q1033" i="2"/>
  <c r="R1033" i="2" s="1"/>
  <c r="P1219" i="2"/>
  <c r="Q1219" i="2"/>
  <c r="R1219" i="2" s="1"/>
  <c r="P897" i="2"/>
  <c r="Q897" i="2"/>
  <c r="R897" i="2" s="1"/>
  <c r="P1237" i="2"/>
  <c r="Q1237" i="2"/>
  <c r="R1237" i="2" s="1"/>
  <c r="P357" i="2"/>
  <c r="Q357" i="2"/>
  <c r="R357" i="2" s="1"/>
  <c r="P1728" i="2"/>
  <c r="Q1728" i="2"/>
  <c r="R1728" i="2" s="1"/>
  <c r="P1103" i="2"/>
  <c r="Q1103" i="2"/>
  <c r="R1103" i="2" s="1"/>
  <c r="P1101" i="2"/>
  <c r="Q1101" i="2"/>
  <c r="R1101" i="2" s="1"/>
  <c r="P1784" i="2"/>
  <c r="Q1784" i="2"/>
  <c r="R1784" i="2" s="1"/>
  <c r="P1202" i="2"/>
  <c r="Q1202" i="2"/>
  <c r="R1202" i="2" s="1"/>
  <c r="P786" i="2"/>
  <c r="Q786" i="2"/>
  <c r="R786" i="2" s="1"/>
  <c r="P1026" i="2"/>
  <c r="Q1026" i="2"/>
  <c r="R1026" i="2" s="1"/>
  <c r="P1718" i="2"/>
  <c r="Q1718" i="2"/>
  <c r="R1718" i="2" s="1"/>
  <c r="P1158" i="2"/>
  <c r="Q1158" i="2"/>
  <c r="R1158" i="2" s="1"/>
  <c r="P498" i="2"/>
  <c r="Q498" i="2"/>
  <c r="R498" i="2" s="1"/>
  <c r="P1034" i="2"/>
  <c r="Q1034" i="2"/>
  <c r="R1034" i="2" s="1"/>
  <c r="P694" i="2"/>
  <c r="Q694" i="2"/>
  <c r="R694" i="2" s="1"/>
  <c r="P55" i="2"/>
  <c r="Q55" i="2"/>
  <c r="R55" i="2" s="1"/>
  <c r="P1132" i="2"/>
  <c r="Q1132" i="2"/>
  <c r="R1132" i="2" s="1"/>
  <c r="P1675" i="2"/>
  <c r="Q1675" i="2"/>
  <c r="R1675" i="2" s="1"/>
  <c r="P835" i="2"/>
  <c r="Q835" i="2"/>
  <c r="R835" i="2" s="1"/>
  <c r="P335" i="2"/>
  <c r="Q335" i="2"/>
  <c r="R335" i="2" s="1"/>
  <c r="P1092" i="2"/>
  <c r="Q1092" i="2"/>
  <c r="R1092" i="2" s="1"/>
  <c r="P40" i="2"/>
  <c r="Q40" i="2"/>
  <c r="R40" i="2" s="1"/>
  <c r="P41" i="2"/>
  <c r="Q41" i="2"/>
  <c r="R41" i="2" s="1"/>
  <c r="P18" i="2"/>
  <c r="Q18" i="2"/>
  <c r="P75" i="2"/>
  <c r="Q75" i="2"/>
  <c r="U4" i="2"/>
  <c r="V4" i="2" s="1"/>
  <c r="P12" i="2"/>
  <c r="U12" i="2"/>
  <c r="V12" i="2" s="1"/>
  <c r="P4" i="2"/>
  <c r="U269" i="2"/>
  <c r="V269" i="2" s="1"/>
  <c r="U92" i="2"/>
  <c r="V92" i="2" s="1"/>
  <c r="X92" i="2" s="1"/>
  <c r="U1354" i="2"/>
  <c r="V1354" i="2" s="1"/>
  <c r="X1354" i="2" s="1"/>
  <c r="U1353" i="2"/>
  <c r="V1353" i="2" s="1"/>
  <c r="U1549" i="2"/>
  <c r="V1549" i="2" s="1"/>
  <c r="U689" i="2"/>
  <c r="V689" i="2" s="1"/>
  <c r="U720" i="2"/>
  <c r="V720" i="2" s="1"/>
  <c r="X720" i="2" s="1"/>
  <c r="U499" i="2"/>
  <c r="V499" i="2" s="1"/>
  <c r="U1794" i="2"/>
  <c r="V1794" i="2" s="1"/>
  <c r="X1794" i="2" s="1"/>
  <c r="U1471" i="2"/>
  <c r="V1471" i="2" s="1"/>
  <c r="U482" i="2"/>
  <c r="V482" i="2" s="1"/>
  <c r="U445" i="2"/>
  <c r="V445" i="2" s="1"/>
  <c r="X445" i="2" s="1"/>
  <c r="U1744" i="2"/>
  <c r="V1744" i="2" s="1"/>
  <c r="X1744" i="2" s="1"/>
  <c r="U1588" i="2"/>
  <c r="V1588" i="2" s="1"/>
  <c r="U1205" i="2"/>
  <c r="V1205" i="2" s="1"/>
  <c r="U1163" i="2"/>
  <c r="V1163" i="2" s="1"/>
  <c r="U1306" i="2"/>
  <c r="V1306" i="2" s="1"/>
  <c r="U17" i="2"/>
  <c r="V17" i="2" s="1"/>
  <c r="U1763" i="2"/>
  <c r="V1763" i="2" s="1"/>
  <c r="X1763" i="2" s="1"/>
  <c r="U538" i="2"/>
  <c r="V538" i="2" s="1"/>
  <c r="U1678" i="2"/>
  <c r="V1678" i="2" s="1"/>
  <c r="U1587" i="2"/>
  <c r="V1587" i="2" s="1"/>
  <c r="U1376" i="2"/>
  <c r="V1376" i="2" s="1"/>
  <c r="U796" i="2"/>
  <c r="V796" i="2" s="1"/>
  <c r="U1267" i="2"/>
  <c r="V1267" i="2" s="1"/>
  <c r="U1046" i="2"/>
  <c r="V1046" i="2" s="1"/>
  <c r="U53" i="2"/>
  <c r="V53" i="2" s="1"/>
  <c r="X53" i="2" s="1"/>
  <c r="U1723" i="2"/>
  <c r="V1723" i="2" s="1"/>
  <c r="U419" i="2"/>
  <c r="V419" i="2" s="1"/>
  <c r="U611" i="2"/>
  <c r="V611" i="2" s="1"/>
  <c r="U1191" i="2"/>
  <c r="V1191" i="2" s="1"/>
  <c r="U1128" i="2"/>
  <c r="V1128" i="2" s="1"/>
  <c r="X1128" i="2" s="1"/>
  <c r="U1802" i="2"/>
  <c r="V1802" i="2" s="1"/>
  <c r="U237" i="2"/>
  <c r="V237" i="2" s="1"/>
  <c r="U826" i="2"/>
  <c r="V826" i="2" s="1"/>
  <c r="U1064" i="2"/>
  <c r="V1064" i="2" s="1"/>
  <c r="X1064" i="2" s="1"/>
  <c r="U1181" i="2"/>
  <c r="V1181" i="2" s="1"/>
  <c r="U1403" i="2"/>
  <c r="V1403" i="2" s="1"/>
  <c r="X1403" i="2" s="1"/>
  <c r="U1017" i="2"/>
  <c r="V1017" i="2" s="1"/>
  <c r="U65" i="2"/>
  <c r="V65" i="2" s="1"/>
  <c r="U264" i="2"/>
  <c r="V264" i="2" s="1"/>
  <c r="U1143" i="2"/>
  <c r="V1143" i="2" s="1"/>
  <c r="U1203" i="2"/>
  <c r="V1203" i="2" s="1"/>
  <c r="U1286" i="2"/>
  <c r="V1286" i="2" s="1"/>
  <c r="U1565" i="2"/>
  <c r="V1565" i="2" s="1"/>
  <c r="U432" i="2"/>
  <c r="V432" i="2" s="1"/>
  <c r="U1248" i="2"/>
  <c r="V1248" i="2" s="1"/>
  <c r="X1248" i="2" s="1"/>
  <c r="U627" i="2"/>
  <c r="V627" i="2" s="1"/>
  <c r="U1506" i="2"/>
  <c r="V1506" i="2" s="1"/>
  <c r="U267" i="2"/>
  <c r="V267" i="2" s="1"/>
  <c r="U1426" i="2"/>
  <c r="V1426" i="2" s="1"/>
  <c r="X1426" i="2" s="1"/>
  <c r="U1516" i="2"/>
  <c r="V1516" i="2" s="1"/>
  <c r="U1584" i="2"/>
  <c r="V1584" i="2" s="1"/>
  <c r="U504" i="2"/>
  <c r="V504" i="2" s="1"/>
  <c r="U602" i="2"/>
  <c r="V602" i="2" s="1"/>
  <c r="U94" i="2"/>
  <c r="V94" i="2" s="1"/>
  <c r="X94" i="2" s="1"/>
  <c r="U1061" i="2"/>
  <c r="V1061" i="2" s="1"/>
  <c r="X1061" i="2" s="1"/>
  <c r="U597" i="2"/>
  <c r="V597" i="2" s="1"/>
  <c r="U1386" i="2"/>
  <c r="V1386" i="2" s="1"/>
  <c r="X1386" i="2" s="1"/>
  <c r="U1485" i="2"/>
  <c r="V1485" i="2" s="1"/>
  <c r="U1085" i="2"/>
  <c r="V1085" i="2" s="1"/>
  <c r="U685" i="2"/>
  <c r="V685" i="2" s="1"/>
  <c r="X685" i="2" s="1"/>
  <c r="U285" i="2"/>
  <c r="V285" i="2" s="1"/>
  <c r="U464" i="2"/>
  <c r="V464" i="2" s="1"/>
  <c r="U144" i="2"/>
  <c r="V144" i="2" s="1"/>
  <c r="U520" i="2"/>
  <c r="V520" i="2" s="1"/>
  <c r="U379" i="2"/>
  <c r="V379" i="2" s="1"/>
  <c r="U468" i="2"/>
  <c r="V468" i="2" s="1"/>
  <c r="U1720" i="2"/>
  <c r="V1720" i="2" s="1"/>
  <c r="U1118" i="2"/>
  <c r="V1118" i="2" s="1"/>
  <c r="U1227" i="2"/>
  <c r="V1227" i="2" s="1"/>
  <c r="U907" i="2"/>
  <c r="V907" i="2" s="1"/>
  <c r="X907" i="2" s="1"/>
  <c r="U1016" i="2"/>
  <c r="V1016" i="2" s="1"/>
  <c r="U577" i="2"/>
  <c r="V577" i="2" s="1"/>
  <c r="U792" i="2"/>
  <c r="V792" i="2" s="1"/>
  <c r="U1024" i="2"/>
  <c r="V1024" i="2" s="1"/>
  <c r="U1415" i="2"/>
  <c r="V1415" i="2" s="1"/>
  <c r="U1486" i="2"/>
  <c r="V1486" i="2" s="1"/>
  <c r="U1788" i="2"/>
  <c r="V1788" i="2" s="1"/>
  <c r="X1788" i="2" s="1"/>
  <c r="U54" i="2"/>
  <c r="V54" i="2" s="1"/>
  <c r="X54" i="2" s="1"/>
  <c r="U686" i="2"/>
  <c r="V686" i="2" s="1"/>
  <c r="X686" i="2" s="1"/>
  <c r="U1165" i="2"/>
  <c r="V1165" i="2" s="1"/>
  <c r="U39" i="2"/>
  <c r="V39" i="2" s="1"/>
  <c r="U287" i="2"/>
  <c r="V287" i="2" s="1"/>
  <c r="U1762" i="2"/>
  <c r="V1762" i="2" s="1"/>
  <c r="X1762" i="2" s="1"/>
  <c r="U1686" i="2"/>
  <c r="V1686" i="2" s="1"/>
  <c r="U322" i="2"/>
  <c r="V322" i="2" s="1"/>
  <c r="X322" i="2" s="1"/>
  <c r="U366" i="2"/>
  <c r="V366" i="2" s="1"/>
  <c r="X366" i="2" s="1"/>
  <c r="U312" i="2"/>
  <c r="V312" i="2" s="1"/>
  <c r="X312" i="2" s="1"/>
  <c r="U1198" i="2"/>
  <c r="V1198" i="2" s="1"/>
  <c r="U927" i="2"/>
  <c r="V927" i="2" s="1"/>
  <c r="U247" i="2"/>
  <c r="V247" i="2" s="1"/>
  <c r="X247" i="2" s="1"/>
  <c r="U402" i="2"/>
  <c r="V402" i="2" s="1"/>
  <c r="U1494" i="2"/>
  <c r="V1494" i="2" s="1"/>
  <c r="U890" i="2"/>
  <c r="V890" i="2" s="1"/>
  <c r="U1635" i="2"/>
  <c r="V1635" i="2" s="1"/>
  <c r="X1635" i="2" s="1"/>
  <c r="U178" i="2"/>
  <c r="V178" i="2" s="1"/>
  <c r="X178" i="2" s="1"/>
  <c r="U1207" i="2"/>
  <c r="V1207" i="2" s="1"/>
  <c r="U1200" i="2"/>
  <c r="V1200" i="2" s="1"/>
  <c r="U219" i="2"/>
  <c r="V219" i="2" s="1"/>
  <c r="U1689" i="2"/>
  <c r="V1689" i="2" s="1"/>
  <c r="U1447" i="2"/>
  <c r="V1447" i="2" s="1"/>
  <c r="X1447" i="2" s="1"/>
  <c r="U147" i="2"/>
  <c r="V147" i="2" s="1"/>
  <c r="U1282" i="2"/>
  <c r="V1282" i="2" s="1"/>
  <c r="U1176" i="2"/>
  <c r="V1176" i="2" s="1"/>
  <c r="U719" i="2"/>
  <c r="V719" i="2" s="1"/>
  <c r="U430" i="2"/>
  <c r="V430" i="2" s="1"/>
  <c r="U1249" i="2"/>
  <c r="V1249" i="2" s="1"/>
  <c r="X1249" i="2" s="1"/>
  <c r="U1679" i="2"/>
  <c r="V1679" i="2" s="1"/>
  <c r="U981" i="2"/>
  <c r="V981" i="2" s="1"/>
  <c r="X981" i="2" s="1"/>
  <c r="U1023" i="2"/>
  <c r="V1023" i="2" s="1"/>
  <c r="U583" i="2"/>
  <c r="V583" i="2" s="1"/>
  <c r="U1445" i="2"/>
  <c r="V1445" i="2" s="1"/>
  <c r="X1445" i="2" s="1"/>
  <c r="U1025" i="2"/>
  <c r="V1025" i="2" s="1"/>
  <c r="U645" i="2"/>
  <c r="V645" i="2" s="1"/>
  <c r="U1088" i="2"/>
  <c r="V1088" i="2" s="1"/>
  <c r="X1088" i="2" s="1"/>
  <c r="U1187" i="2"/>
  <c r="V1187" i="2" s="1"/>
  <c r="U1331" i="2"/>
  <c r="V1331" i="2" s="1"/>
  <c r="U1610" i="2"/>
  <c r="V1610" i="2" s="1"/>
  <c r="U1493" i="2"/>
  <c r="V1493" i="2" s="1"/>
  <c r="U810" i="2"/>
  <c r="V810" i="2" s="1"/>
  <c r="U179" i="2"/>
  <c r="V179" i="2" s="1"/>
  <c r="X179" i="2" s="1"/>
  <c r="U563" i="2"/>
  <c r="V563" i="2" s="1"/>
  <c r="U1528" i="2"/>
  <c r="V1528" i="2" s="1"/>
  <c r="V1787" i="2"/>
  <c r="X1787" i="2" s="1"/>
  <c r="U1467" i="2"/>
  <c r="V1467" i="2" s="1"/>
  <c r="U827" i="2"/>
  <c r="V827" i="2" s="1"/>
  <c r="U1374" i="2"/>
  <c r="V1374" i="2" s="1"/>
  <c r="X1374" i="2" s="1"/>
  <c r="U760" i="2"/>
  <c r="V760" i="2" s="1"/>
  <c r="U1209" i="2"/>
  <c r="V1209" i="2" s="1"/>
  <c r="U265" i="2"/>
  <c r="V265" i="2" s="1"/>
  <c r="U245" i="2"/>
  <c r="V245" i="2" s="1"/>
  <c r="X245" i="2" s="1"/>
  <c r="U465" i="2"/>
  <c r="V465" i="2" s="1"/>
  <c r="U1168" i="2"/>
  <c r="V1168" i="2" s="1"/>
  <c r="U834" i="2"/>
  <c r="V834" i="2" s="1"/>
  <c r="U1434" i="2"/>
  <c r="V1434" i="2" s="1"/>
  <c r="U971" i="2"/>
  <c r="V971" i="2" s="1"/>
  <c r="U972" i="2"/>
  <c r="V972" i="2" s="1"/>
  <c r="U311" i="2"/>
  <c r="V311" i="2" s="1"/>
  <c r="X311" i="2" s="1"/>
  <c r="U1232" i="2"/>
  <c r="V1232" i="2" s="1"/>
  <c r="U157" i="2"/>
  <c r="V157" i="2" s="1"/>
  <c r="U1677" i="2"/>
  <c r="V1677" i="2" s="1"/>
  <c r="U429" i="2"/>
  <c r="V429" i="2" s="1"/>
  <c r="U757" i="2"/>
  <c r="V757" i="2" s="1"/>
  <c r="U556" i="2"/>
  <c r="V556" i="2" s="1"/>
  <c r="X556" i="2" s="1"/>
  <c r="U329" i="2"/>
  <c r="V329" i="2" s="1"/>
  <c r="X329" i="2" s="1"/>
  <c r="U1269" i="2"/>
  <c r="V1269" i="2" s="1"/>
  <c r="U90" i="2"/>
  <c r="V90" i="2" s="1"/>
  <c r="U1010" i="2"/>
  <c r="V1010" i="2" s="1"/>
  <c r="U497" i="2"/>
  <c r="V497" i="2" s="1"/>
  <c r="U634" i="2"/>
  <c r="V634" i="2" s="1"/>
  <c r="U32" i="2"/>
  <c r="V32" i="2" s="1"/>
  <c r="U1556" i="2"/>
  <c r="V1556" i="2" s="1"/>
  <c r="U1097" i="2"/>
  <c r="V1097" i="2" s="1"/>
  <c r="U278" i="2"/>
  <c r="V278" i="2" s="1"/>
  <c r="U1695" i="2"/>
  <c r="V1695" i="2" s="1"/>
  <c r="U699" i="2"/>
  <c r="V699" i="2" s="1"/>
  <c r="U1438" i="2"/>
  <c r="V1438" i="2" s="1"/>
  <c r="U839" i="2"/>
  <c r="V839" i="2" s="1"/>
  <c r="U1636" i="2"/>
  <c r="V1636" i="2" s="1"/>
  <c r="X1636" i="2" s="1"/>
  <c r="U301" i="2"/>
  <c r="V301" i="2" s="1"/>
  <c r="U1161" i="2"/>
  <c r="V1161" i="2" s="1"/>
  <c r="U1090" i="2"/>
  <c r="V1090" i="2" s="1"/>
  <c r="U1535" i="2"/>
  <c r="V1535" i="2" s="1"/>
  <c r="X1535" i="2" s="1"/>
  <c r="U1068" i="2"/>
  <c r="V1068" i="2" s="1"/>
  <c r="U1439" i="2"/>
  <c r="V1439" i="2" s="1"/>
  <c r="U1241" i="2"/>
  <c r="V1241" i="2" s="1"/>
  <c r="U1078" i="2"/>
  <c r="V1078" i="2" s="1"/>
  <c r="U1280" i="2"/>
  <c r="V1280" i="2" s="1"/>
  <c r="U422" i="2"/>
  <c r="V422" i="2" s="1"/>
  <c r="U922" i="2"/>
  <c r="V922" i="2" s="1"/>
  <c r="U103" i="2"/>
  <c r="V103" i="2" s="1"/>
  <c r="U643" i="2"/>
  <c r="V643" i="2" s="1"/>
  <c r="U1223" i="2"/>
  <c r="V1223" i="2" s="1"/>
  <c r="U524" i="2"/>
  <c r="V524" i="2" s="1"/>
  <c r="U1144" i="2"/>
  <c r="V1144" i="2" s="1"/>
  <c r="U1671" i="2"/>
  <c r="V1671" i="2" s="1"/>
  <c r="U1575" i="2"/>
  <c r="V1575" i="2" s="1"/>
  <c r="U1167" i="2"/>
  <c r="V1167" i="2" s="1"/>
  <c r="U1729" i="2"/>
  <c r="V1729" i="2" s="1"/>
  <c r="U1108" i="2"/>
  <c r="V1108" i="2" s="1"/>
  <c r="U314" i="2"/>
  <c r="V314" i="2" s="1"/>
  <c r="X314" i="2" s="1"/>
  <c r="U1352" i="2"/>
  <c r="V1352" i="2" s="1"/>
  <c r="U1073" i="2"/>
  <c r="V1073" i="2" s="1"/>
  <c r="U1594" i="2"/>
  <c r="V1594" i="2" s="1"/>
  <c r="U232" i="2"/>
  <c r="V232" i="2" s="1"/>
  <c r="U795" i="2"/>
  <c r="V795" i="2" s="1"/>
  <c r="U1291" i="2"/>
  <c r="V1291" i="2" s="1"/>
  <c r="U112" i="2"/>
  <c r="V112" i="2" s="1"/>
  <c r="U618" i="2"/>
  <c r="V618" i="2" s="1"/>
  <c r="U1122" i="2"/>
  <c r="V1122" i="2" s="1"/>
  <c r="U884" i="2"/>
  <c r="V884" i="2" s="1"/>
  <c r="U35" i="2"/>
  <c r="V35" i="2" s="1"/>
  <c r="U1793" i="2"/>
  <c r="V1793" i="2" s="1"/>
  <c r="X1793" i="2" s="1"/>
  <c r="U1003" i="2"/>
  <c r="V1003" i="2" s="1"/>
  <c r="U1562" i="2"/>
  <c r="V1562" i="2" s="1"/>
  <c r="U1710" i="2"/>
  <c r="V1710" i="2" s="1"/>
  <c r="U1370" i="2"/>
  <c r="V1370" i="2" s="1"/>
  <c r="U1716" i="2"/>
  <c r="V1716" i="2" s="1"/>
  <c r="U546" i="2"/>
  <c r="V546" i="2" s="1"/>
  <c r="U646" i="2"/>
  <c r="V646" i="2" s="1"/>
  <c r="U691" i="2"/>
  <c r="V691" i="2" s="1"/>
  <c r="U125" i="2"/>
  <c r="V125" i="2" s="1"/>
  <c r="U1208" i="2"/>
  <c r="V1208" i="2" s="1"/>
  <c r="U1091" i="2"/>
  <c r="V1091" i="2" s="1"/>
  <c r="U105" i="2"/>
  <c r="V105" i="2" s="1"/>
  <c r="U1496" i="2"/>
  <c r="V1496" i="2" s="1"/>
  <c r="U371" i="2"/>
  <c r="V371" i="2" s="1"/>
  <c r="U177" i="2"/>
  <c r="V177" i="2" s="1"/>
  <c r="U531" i="2"/>
  <c r="V531" i="2" s="1"/>
  <c r="U794" i="2"/>
  <c r="V794" i="2" s="1"/>
  <c r="U889" i="2"/>
  <c r="V889" i="2" s="1"/>
  <c r="U593" i="2"/>
  <c r="V593" i="2" s="1"/>
  <c r="U349" i="2"/>
  <c r="V349" i="2" s="1"/>
  <c r="U1309" i="2"/>
  <c r="V1309" i="2" s="1"/>
  <c r="U130" i="2"/>
  <c r="V130" i="2" s="1"/>
  <c r="U1050" i="2"/>
  <c r="V1050" i="2" s="1"/>
  <c r="U532" i="2"/>
  <c r="V532" i="2" s="1"/>
  <c r="U673" i="2"/>
  <c r="V673" i="2" s="1"/>
  <c r="U67" i="2"/>
  <c r="V67" i="2" s="1"/>
  <c r="U1753" i="2"/>
  <c r="V1753" i="2" s="1"/>
  <c r="X1753" i="2" s="1"/>
  <c r="U1257" i="2"/>
  <c r="V1257" i="2" s="1"/>
  <c r="X1257" i="2" s="1"/>
  <c r="U298" i="2"/>
  <c r="V298" i="2" s="1"/>
  <c r="X298" i="2" s="1"/>
  <c r="U498" i="2"/>
  <c r="V498" i="2" s="1"/>
  <c r="U1618" i="2"/>
  <c r="V1618" i="2" s="1"/>
  <c r="U919" i="2"/>
  <c r="V919" i="2" s="1"/>
  <c r="U1296" i="2"/>
  <c r="V1296" i="2" s="1"/>
  <c r="U321" i="2"/>
  <c r="V321" i="2" s="1"/>
  <c r="X321" i="2" s="1"/>
  <c r="U860" i="2"/>
  <c r="V860" i="2" s="1"/>
  <c r="U1210" i="2"/>
  <c r="V1210" i="2" s="1"/>
  <c r="U1766" i="2"/>
  <c r="V1766" i="2" s="1"/>
  <c r="X1766" i="2" s="1"/>
  <c r="U1537" i="2"/>
  <c r="V1537" i="2" s="1"/>
  <c r="U1739" i="2"/>
  <c r="V1739" i="2" s="1"/>
  <c r="X1739" i="2" s="1"/>
  <c r="U1301" i="2"/>
  <c r="V1301" i="2" s="1"/>
  <c r="U1338" i="2"/>
  <c r="V1338" i="2" s="1"/>
  <c r="U1300" i="2"/>
  <c r="V1300" i="2" s="1"/>
  <c r="U442" i="2"/>
  <c r="V442" i="2" s="1"/>
  <c r="X442" i="2" s="1"/>
  <c r="U962" i="2"/>
  <c r="V962" i="2" s="1"/>
  <c r="X962" i="2" s="1"/>
  <c r="U123" i="2"/>
  <c r="V123" i="2" s="1"/>
  <c r="U663" i="2"/>
  <c r="V663" i="2" s="1"/>
  <c r="X663" i="2" s="1"/>
  <c r="U1243" i="2"/>
  <c r="V1243" i="2" s="1"/>
  <c r="U544" i="2"/>
  <c r="V544" i="2" s="1"/>
  <c r="U1184" i="2"/>
  <c r="V1184" i="2" s="1"/>
  <c r="U1685" i="2"/>
  <c r="V1685" i="2" s="1"/>
  <c r="U945" i="2"/>
  <c r="V945" i="2" s="1"/>
  <c r="U1314" i="2"/>
  <c r="V1314" i="2" s="1"/>
  <c r="U472" i="2"/>
  <c r="V472" i="2" s="1"/>
  <c r="U1372" i="2"/>
  <c r="V1372" i="2" s="1"/>
  <c r="X1372" i="2" s="1"/>
  <c r="U915" i="2"/>
  <c r="V915" i="2" s="1"/>
  <c r="U1775" i="2"/>
  <c r="V1775" i="2" s="1"/>
  <c r="X1775" i="2" s="1"/>
  <c r="U852" i="2"/>
  <c r="V852" i="2" s="1"/>
  <c r="U1146" i="2"/>
  <c r="V1146" i="2" s="1"/>
  <c r="U1075" i="2"/>
  <c r="V1075" i="2" s="1"/>
  <c r="U1138" i="2"/>
  <c r="V1138" i="2" s="1"/>
  <c r="X1138" i="2" s="1"/>
  <c r="U1465" i="2"/>
  <c r="V1465" i="2" s="1"/>
  <c r="U1065" i="2"/>
  <c r="V1065" i="2" s="1"/>
  <c r="X1065" i="2" s="1"/>
  <c r="U665" i="2"/>
  <c r="V665" i="2" s="1"/>
  <c r="X665" i="2" s="1"/>
  <c r="U1007" i="2"/>
  <c r="V1007" i="2" s="1"/>
  <c r="U174" i="2"/>
  <c r="V174" i="2" s="1"/>
  <c r="U1491" i="2"/>
  <c r="V1491" i="2" s="1"/>
  <c r="U631" i="2"/>
  <c r="V631" i="2" s="1"/>
  <c r="U369" i="2"/>
  <c r="V369" i="2" s="1"/>
  <c r="U437" i="2"/>
  <c r="V437" i="2" s="1"/>
  <c r="U273" i="2"/>
  <c r="V273" i="2" s="1"/>
  <c r="U711" i="2"/>
  <c r="V711" i="2" s="1"/>
  <c r="X711" i="2" s="1"/>
  <c r="U1341" i="2"/>
  <c r="V1341" i="2" s="1"/>
  <c r="U1350" i="2"/>
  <c r="V1350" i="2" s="1"/>
  <c r="U1270" i="2"/>
  <c r="V1270" i="2" s="1"/>
  <c r="U480" i="2"/>
  <c r="V480" i="2" s="1"/>
  <c r="U982" i="2"/>
  <c r="V982" i="2" s="1"/>
  <c r="X982" i="2" s="1"/>
  <c r="U703" i="2"/>
  <c r="V703" i="2" s="1"/>
  <c r="X703" i="2" s="1"/>
  <c r="U1786" i="2"/>
  <c r="V1786" i="2" s="1"/>
  <c r="X1786" i="2" s="1"/>
  <c r="U1151" i="2"/>
  <c r="V1151" i="2" s="1"/>
  <c r="U999" i="2"/>
  <c r="V999" i="2" s="1"/>
  <c r="U1252" i="2"/>
  <c r="V1252" i="2" s="1"/>
  <c r="U1289" i="2"/>
  <c r="V1289" i="2" s="1"/>
  <c r="U1246" i="2"/>
  <c r="V1246" i="2" s="1"/>
  <c r="X1246" i="2" s="1"/>
  <c r="U1574" i="2"/>
  <c r="V1574" i="2" s="1"/>
  <c r="U975" i="2"/>
  <c r="V975" i="2" s="1"/>
  <c r="X975" i="2" s="1"/>
  <c r="U1409" i="2"/>
  <c r="V1409" i="2" s="1"/>
  <c r="X1409" i="2" s="1"/>
  <c r="U595" i="2"/>
  <c r="V595" i="2" s="1"/>
  <c r="U471" i="2"/>
  <c r="V471" i="2" s="1"/>
  <c r="U1557" i="2"/>
  <c r="V1557" i="2" s="1"/>
  <c r="U36" i="2"/>
  <c r="V36" i="2" s="1"/>
  <c r="U361" i="2"/>
  <c r="V361" i="2" s="1"/>
  <c r="U1224" i="2"/>
  <c r="V1224" i="2" s="1"/>
  <c r="U1460" i="2"/>
  <c r="V1460" i="2" s="1"/>
  <c r="U163" i="2"/>
  <c r="V163" i="2" s="1"/>
  <c r="U208" i="2"/>
  <c r="V208" i="2" s="1"/>
  <c r="U951" i="2"/>
  <c r="V951" i="2" s="1"/>
  <c r="U231" i="2"/>
  <c r="V231" i="2" s="1"/>
  <c r="U1538" i="2"/>
  <c r="V1538" i="2" s="1"/>
  <c r="U225" i="2"/>
  <c r="V225" i="2" s="1"/>
  <c r="U1544" i="2"/>
  <c r="V1544" i="2" s="1"/>
  <c r="U1368" i="2"/>
  <c r="V1368" i="2" s="1"/>
  <c r="U1675" i="2"/>
  <c r="V1675" i="2" s="1"/>
  <c r="U1585" i="2"/>
  <c r="V1585" i="2" s="1"/>
  <c r="U409" i="2"/>
  <c r="V409" i="2" s="1"/>
  <c r="X409" i="2" s="1"/>
  <c r="U732" i="2"/>
  <c r="V732" i="2" s="1"/>
  <c r="U571" i="2"/>
  <c r="V571" i="2" s="1"/>
  <c r="U109" i="2"/>
  <c r="V109" i="2" s="1"/>
  <c r="U1420" i="2"/>
  <c r="V1420" i="2" s="1"/>
  <c r="U624" i="2"/>
  <c r="V624" i="2" s="1"/>
  <c r="U1287" i="2"/>
  <c r="V1287" i="2" s="1"/>
  <c r="U1774" i="2"/>
  <c r="V1774" i="2" s="1"/>
  <c r="X1774" i="2" s="1"/>
  <c r="U1405" i="2"/>
  <c r="V1405" i="2" s="1"/>
  <c r="X1405" i="2" s="1"/>
  <c r="U40" i="2"/>
  <c r="V40" i="2" s="1"/>
  <c r="U1476" i="2"/>
  <c r="V1476" i="2" s="1"/>
  <c r="U1633" i="2"/>
  <c r="V1633" i="2" s="1"/>
  <c r="X1633" i="2" s="1"/>
  <c r="U687" i="2"/>
  <c r="V687" i="2" s="1"/>
  <c r="X687" i="2" s="1"/>
  <c r="U674" i="2"/>
  <c r="V674" i="2" s="1"/>
  <c r="U832" i="2"/>
  <c r="V832" i="2" s="1"/>
  <c r="U1092" i="2"/>
  <c r="V1092" i="2" s="1"/>
  <c r="U1638" i="2"/>
  <c r="V1638" i="2" s="1"/>
  <c r="U1621" i="2"/>
  <c r="V1621" i="2" s="1"/>
  <c r="U542" i="2"/>
  <c r="V542" i="2" s="1"/>
  <c r="U1722" i="2"/>
  <c r="V1722" i="2" s="1"/>
  <c r="U767" i="2"/>
  <c r="V767" i="2" s="1"/>
  <c r="X767" i="2" s="1"/>
  <c r="U626" i="2"/>
  <c r="V626" i="2" s="1"/>
  <c r="X626" i="2" s="1"/>
  <c r="U421" i="2"/>
  <c r="V421" i="2" s="1"/>
  <c r="U708" i="2"/>
  <c r="V708" i="2" s="1"/>
  <c r="U1655" i="2"/>
  <c r="V1655" i="2" s="1"/>
  <c r="U713" i="2"/>
  <c r="V713" i="2" s="1"/>
  <c r="U1656" i="2"/>
  <c r="V1656" i="2" s="1"/>
  <c r="U1110" i="2"/>
  <c r="V1110" i="2" s="1"/>
  <c r="U1410" i="2"/>
  <c r="V1410" i="2" s="1"/>
  <c r="X1410" i="2" s="1"/>
  <c r="U1213" i="2"/>
  <c r="V1213" i="2" s="1"/>
  <c r="U1293" i="2"/>
  <c r="V1293" i="2" s="1"/>
  <c r="U1637" i="2"/>
  <c r="V1637" i="2" s="1"/>
  <c r="U170" i="2"/>
  <c r="V170" i="2" s="1"/>
  <c r="U1681" i="2"/>
  <c r="V1681" i="2" s="1"/>
  <c r="U562" i="2"/>
  <c r="V562" i="2" s="1"/>
  <c r="U243" i="2"/>
  <c r="V243" i="2" s="1"/>
  <c r="X243" i="2" s="1"/>
  <c r="U1523" i="2"/>
  <c r="V1523" i="2" s="1"/>
  <c r="U664" i="2"/>
  <c r="V664" i="2" s="1"/>
  <c r="X664" i="2" s="1"/>
  <c r="U1401" i="2"/>
  <c r="V1401" i="2" s="1"/>
  <c r="X1401" i="2" s="1"/>
  <c r="U31" i="2"/>
  <c r="V31" i="2" s="1"/>
  <c r="U808" i="2"/>
  <c r="V808" i="2" s="1"/>
  <c r="U1106" i="2"/>
  <c r="V1106" i="2" s="1"/>
  <c r="U274" i="2"/>
  <c r="V274" i="2" s="1"/>
  <c r="U1006" i="2"/>
  <c r="V1006" i="2" s="1"/>
  <c r="U1045" i="2"/>
  <c r="V1045" i="2" s="1"/>
  <c r="U1166" i="2"/>
  <c r="V1166" i="2" s="1"/>
  <c r="U448" i="2"/>
  <c r="V448" i="2" s="1"/>
  <c r="X448" i="2" s="1"/>
  <c r="U317" i="2"/>
  <c r="V317" i="2" s="1"/>
  <c r="X317" i="2" s="1"/>
  <c r="U1273" i="2"/>
  <c r="V1273" i="2" s="1"/>
  <c r="U529" i="2"/>
  <c r="V529" i="2" s="1"/>
  <c r="X529" i="2" s="1"/>
  <c r="U1450" i="2"/>
  <c r="V1450" i="2" s="1"/>
  <c r="U1211" i="2"/>
  <c r="V1211" i="2" s="1"/>
  <c r="U1048" i="2"/>
  <c r="V1048" i="2" s="1"/>
  <c r="U836" i="2"/>
  <c r="V836" i="2" s="1"/>
  <c r="U176" i="2"/>
  <c r="V176" i="2" s="1"/>
  <c r="U934" i="2"/>
  <c r="V934" i="2" s="1"/>
  <c r="X934" i="2" s="1"/>
  <c r="U1533" i="2"/>
  <c r="V1533" i="2" s="1"/>
  <c r="X1533" i="2" s="1"/>
  <c r="U1093" i="2"/>
  <c r="V1093" i="2" s="1"/>
  <c r="U1579" i="2"/>
  <c r="V1579" i="2" s="1"/>
  <c r="U41" i="2"/>
  <c r="V41" i="2" s="1"/>
  <c r="X41" i="2" s="1"/>
  <c r="U613" i="2"/>
  <c r="V613" i="2" s="1"/>
  <c r="U11" i="2"/>
  <c r="V11" i="2" s="1"/>
  <c r="U576" i="2"/>
  <c r="V576" i="2" s="1"/>
  <c r="U1360" i="2"/>
  <c r="V1360" i="2" s="1"/>
  <c r="X1360" i="2" s="1"/>
  <c r="U1741" i="2"/>
  <c r="V1741" i="2" s="1"/>
  <c r="X1741" i="2" s="1"/>
  <c r="U600" i="2"/>
  <c r="V600" i="2" s="1"/>
  <c r="U515" i="2"/>
  <c r="V515" i="2" s="1"/>
  <c r="U1222" i="2"/>
  <c r="V1222" i="2" s="1"/>
  <c r="U263" i="2"/>
  <c r="V263" i="2" s="1"/>
  <c r="U1563" i="2"/>
  <c r="V1563" i="2" s="1"/>
  <c r="U24" i="2"/>
  <c r="V24" i="2" s="1"/>
  <c r="U704" i="2"/>
  <c r="V704" i="2" s="1"/>
  <c r="U1504" i="2"/>
  <c r="V1504" i="2" s="1"/>
  <c r="U1799" i="2"/>
  <c r="V1799" i="2" s="1"/>
  <c r="U823" i="2"/>
  <c r="V823" i="2" s="1"/>
  <c r="U675" i="2"/>
  <c r="V675" i="2" s="1"/>
  <c r="U1707" i="2"/>
  <c r="V1707" i="2" s="1"/>
  <c r="U868" i="2"/>
  <c r="V868" i="2" s="1"/>
  <c r="U1696" i="2"/>
  <c r="V1696" i="2" s="1"/>
  <c r="U63" i="2"/>
  <c r="V63" i="2" s="1"/>
  <c r="U93" i="2"/>
  <c r="V93" i="2" s="1"/>
  <c r="X93" i="2" s="1"/>
  <c r="U374" i="2"/>
  <c r="V374" i="2" s="1"/>
  <c r="U696" i="2"/>
  <c r="V696" i="2" s="1"/>
  <c r="U805" i="2"/>
  <c r="V805" i="2" s="1"/>
  <c r="U871" i="2"/>
  <c r="V871" i="2" s="1"/>
  <c r="U1197" i="2"/>
  <c r="V1197" i="2" s="1"/>
  <c r="U1250" i="2"/>
  <c r="V1250" i="2" s="1"/>
  <c r="U510" i="2"/>
  <c r="V510" i="2" s="1"/>
  <c r="U479" i="2"/>
  <c r="V479" i="2" s="1"/>
  <c r="U568" i="2"/>
  <c r="V568" i="2" s="1"/>
  <c r="X568" i="2" s="1"/>
  <c r="U1648" i="2"/>
  <c r="V1648" i="2" s="1"/>
  <c r="U917" i="2"/>
  <c r="V917" i="2" s="1"/>
  <c r="U778" i="2"/>
  <c r="V778" i="2" s="1"/>
  <c r="U856" i="2"/>
  <c r="V856" i="2" s="1"/>
  <c r="U1558" i="2"/>
  <c r="V1558" i="2" s="1"/>
  <c r="U96" i="2"/>
  <c r="V96" i="2" s="1"/>
  <c r="X96" i="2" s="1"/>
  <c r="U385" i="2"/>
  <c r="V385" i="2" s="1"/>
  <c r="X385" i="2" s="1"/>
  <c r="U585" i="2"/>
  <c r="V585" i="2" s="1"/>
  <c r="U405" i="2"/>
  <c r="V405" i="2" s="1"/>
  <c r="X405" i="2" s="1"/>
  <c r="U785" i="2"/>
  <c r="V785" i="2" s="1"/>
  <c r="U66" i="2"/>
  <c r="V66" i="2" s="1"/>
  <c r="U527" i="2"/>
  <c r="V527" i="2" s="1"/>
  <c r="X527" i="2" s="1"/>
  <c r="U1074" i="2"/>
  <c r="V1074" i="2" s="1"/>
  <c r="U1125" i="2"/>
  <c r="V1125" i="2" s="1"/>
  <c r="X1125" i="2" s="1"/>
  <c r="U1231" i="2"/>
  <c r="V1231" i="2" s="1"/>
  <c r="U855" i="2"/>
  <c r="V855" i="2" s="1"/>
  <c r="U1217" i="2"/>
  <c r="V1217" i="2" s="1"/>
  <c r="U357" i="2"/>
  <c r="V357" i="2" s="1"/>
  <c r="U1373" i="2"/>
  <c r="V1373" i="2" s="1"/>
  <c r="X1373" i="2" s="1"/>
  <c r="U530" i="2"/>
  <c r="V530" i="2" s="1"/>
  <c r="U1470" i="2"/>
  <c r="V1470" i="2" s="1"/>
  <c r="U1347" i="2"/>
  <c r="V1347" i="2" s="1"/>
  <c r="U1113" i="2"/>
  <c r="V1113" i="2" s="1"/>
  <c r="X1113" i="2" s="1"/>
  <c r="U1456" i="2"/>
  <c r="V1456" i="2" s="1"/>
  <c r="U897" i="2"/>
  <c r="V897" i="2" s="1"/>
  <c r="X897" i="2" s="1"/>
  <c r="U19" i="2"/>
  <c r="V19" i="2" s="1"/>
  <c r="U276" i="2"/>
  <c r="V276" i="2" s="1"/>
  <c r="U1029" i="2"/>
  <c r="V1029" i="2" s="1"/>
  <c r="U378" i="2"/>
  <c r="V378" i="2" s="1"/>
  <c r="U1357" i="2"/>
  <c r="V1357" i="2" s="1"/>
  <c r="X1357" i="2" s="1"/>
  <c r="U809" i="2"/>
  <c r="V809" i="2" s="1"/>
  <c r="U654" i="2"/>
  <c r="V654" i="2" s="1"/>
  <c r="U848" i="2"/>
  <c r="V848" i="2" s="1"/>
  <c r="U814" i="2"/>
  <c r="V814" i="2" s="1"/>
  <c r="X814" i="2" s="1"/>
  <c r="U1059" i="2"/>
  <c r="V1059" i="2" s="1"/>
  <c r="X1059" i="2" s="1"/>
  <c r="U1480" i="2"/>
  <c r="V1480" i="2" s="1"/>
  <c r="U1801" i="2"/>
  <c r="V1801" i="2" s="1"/>
  <c r="U640" i="2"/>
  <c r="V640" i="2" s="1"/>
  <c r="U1541" i="2"/>
  <c r="V1541" i="2" s="1"/>
  <c r="U1242" i="2"/>
  <c r="V1242" i="2" s="1"/>
  <c r="U1782" i="2"/>
  <c r="V1782" i="2" s="1"/>
  <c r="X1782" i="2" s="1"/>
  <c r="U283" i="2"/>
  <c r="V283" i="2" s="1"/>
  <c r="X283" i="2" s="1"/>
  <c r="U843" i="2"/>
  <c r="V843" i="2" s="1"/>
  <c r="U1583" i="2"/>
  <c r="V1583" i="2" s="1"/>
  <c r="U44" i="2"/>
  <c r="V44" i="2" s="1"/>
  <c r="X44" i="2" s="1"/>
  <c r="U1524" i="2"/>
  <c r="V1524" i="2" s="1"/>
  <c r="U180" i="2"/>
  <c r="V180" i="2" s="1"/>
  <c r="U943" i="2"/>
  <c r="V943" i="2" s="1"/>
  <c r="X943" i="2" s="1"/>
  <c r="U1477" i="2"/>
  <c r="V1477" i="2" s="1"/>
  <c r="U1028" i="2"/>
  <c r="V1028" i="2" s="1"/>
  <c r="U191" i="2"/>
  <c r="V191" i="2" s="1"/>
  <c r="U1388" i="2"/>
  <c r="V1388" i="2" s="1"/>
  <c r="U113" i="2"/>
  <c r="V113" i="2" s="1"/>
  <c r="U412" i="2"/>
  <c r="V412" i="2" s="1"/>
  <c r="U926" i="2"/>
  <c r="V926" i="2" s="1"/>
  <c r="U365" i="2"/>
  <c r="V365" i="2" s="1"/>
  <c r="X365" i="2" s="1"/>
  <c r="U1745" i="2"/>
  <c r="V1745" i="2" s="1"/>
  <c r="X1745" i="2" s="1"/>
  <c r="U340" i="2"/>
  <c r="V340" i="2" s="1"/>
  <c r="X340" i="2" s="1"/>
  <c r="U1481" i="2"/>
  <c r="V1481" i="2" s="1"/>
  <c r="U1240" i="2"/>
  <c r="V1240" i="2" s="1"/>
  <c r="U880" i="2"/>
  <c r="V880" i="2" s="1"/>
  <c r="X880" i="2" s="1"/>
  <c r="U1182" i="2"/>
  <c r="V1182" i="2" s="1"/>
  <c r="U439" i="2"/>
  <c r="V439" i="2" s="1"/>
  <c r="U1749" i="2"/>
  <c r="V1749" i="2" s="1"/>
  <c r="X1749" i="2" s="1"/>
  <c r="U1628" i="2"/>
  <c r="V1628" i="2" s="1"/>
  <c r="U1002" i="2"/>
  <c r="V1002" i="2" s="1"/>
  <c r="U516" i="2"/>
  <c r="V516" i="2" s="1"/>
  <c r="U1428" i="2"/>
  <c r="V1428" i="2" s="1"/>
  <c r="X1428" i="2" s="1"/>
  <c r="U436" i="2"/>
  <c r="V436" i="2" s="1"/>
  <c r="X436" i="2" s="1"/>
  <c r="U485" i="2"/>
  <c r="V485" i="2" s="1"/>
  <c r="U867" i="2"/>
  <c r="V867" i="2" s="1"/>
  <c r="U1272" i="2"/>
  <c r="V1272" i="2" s="1"/>
  <c r="U873" i="2"/>
  <c r="V873" i="2" s="1"/>
  <c r="U332" i="2"/>
  <c r="V332" i="2" s="1"/>
  <c r="X332" i="2" s="1"/>
  <c r="U1391" i="2"/>
  <c r="V1391" i="2" s="1"/>
  <c r="U955" i="2"/>
  <c r="V955" i="2" s="1"/>
  <c r="U1768" i="2"/>
  <c r="V1768" i="2" s="1"/>
  <c r="X1768" i="2" s="1"/>
  <c r="U377" i="2"/>
  <c r="V377" i="2" s="1"/>
  <c r="U854" i="2"/>
  <c r="V854" i="2" s="1"/>
  <c r="U550" i="2"/>
  <c r="V550" i="2" s="1"/>
  <c r="U1490" i="2"/>
  <c r="V1490" i="2" s="1"/>
  <c r="U1414" i="2"/>
  <c r="V1414" i="2" s="1"/>
  <c r="U1212" i="2"/>
  <c r="V1212" i="2" s="1"/>
  <c r="U119" i="2"/>
  <c r="V119" i="2" s="1"/>
  <c r="U776" i="2"/>
  <c r="V776" i="2" s="1"/>
  <c r="U1055" i="2"/>
  <c r="V1055" i="2" s="1"/>
  <c r="X1055" i="2" s="1"/>
  <c r="U1432" i="2"/>
  <c r="V1432" i="2" s="1"/>
  <c r="U924" i="2"/>
  <c r="V924" i="2" s="1"/>
  <c r="U1789" i="2"/>
  <c r="V1789" i="2" s="1"/>
  <c r="X1789" i="2" s="1"/>
  <c r="U885" i="2"/>
  <c r="V885" i="2" s="1"/>
  <c r="X885" i="2" s="1"/>
  <c r="U1295" i="2"/>
  <c r="V1295" i="2" s="1"/>
  <c r="U1259" i="2"/>
  <c r="V1259" i="2" s="1"/>
  <c r="X1259" i="2" s="1"/>
  <c r="U1079" i="2"/>
  <c r="V1079" i="2" s="1"/>
  <c r="U1580" i="2"/>
  <c r="V1580" i="2" s="1"/>
  <c r="U214" i="2"/>
  <c r="V214" i="2" s="1"/>
  <c r="U660" i="2"/>
  <c r="V660" i="2" s="1"/>
  <c r="X660" i="2" s="1"/>
  <c r="U182" i="2"/>
  <c r="V182" i="2" s="1"/>
  <c r="U1262" i="2"/>
  <c r="V1262" i="2" s="1"/>
  <c r="X1262" i="2" s="1"/>
  <c r="U303" i="2"/>
  <c r="V303" i="2" s="1"/>
  <c r="U1623" i="2"/>
  <c r="V1623" i="2" s="1"/>
  <c r="U104" i="2"/>
  <c r="V104" i="2" s="1"/>
  <c r="U764" i="2"/>
  <c r="V764" i="2" s="1"/>
  <c r="X764" i="2" s="1"/>
  <c r="U380" i="2"/>
  <c r="V380" i="2" s="1"/>
  <c r="X380" i="2" s="1"/>
  <c r="U1466" i="2"/>
  <c r="V1466" i="2" s="1"/>
  <c r="U1288" i="2"/>
  <c r="V1288" i="2" s="1"/>
  <c r="U994" i="2"/>
  <c r="V994" i="2" s="1"/>
  <c r="U1194" i="2"/>
  <c r="V1194" i="2" s="1"/>
  <c r="U1076" i="2"/>
  <c r="V1076" i="2" s="1"/>
  <c r="U364" i="2"/>
  <c r="V364" i="2" s="1"/>
  <c r="U1600" i="2"/>
  <c r="V1600" i="2" s="1"/>
  <c r="U1608" i="2"/>
  <c r="V1608" i="2" s="1"/>
  <c r="U887" i="2"/>
  <c r="V887" i="2" s="1"/>
  <c r="U547" i="2"/>
  <c r="V547" i="2" s="1"/>
  <c r="X547" i="2" s="1"/>
  <c r="U1070" i="2"/>
  <c r="V1070" i="2" s="1"/>
  <c r="U426" i="2"/>
  <c r="V426" i="2" s="1"/>
  <c r="X426" i="2" s="1"/>
  <c r="U1602" i="2"/>
  <c r="V1602" i="2" s="1"/>
  <c r="U605" i="2"/>
  <c r="V605" i="2" s="1"/>
  <c r="U727" i="2"/>
  <c r="V727" i="2" s="1"/>
  <c r="U1066" i="2"/>
  <c r="V1066" i="2" s="1"/>
  <c r="X1066" i="2" s="1"/>
  <c r="U895" i="2"/>
  <c r="V895" i="2" s="1"/>
  <c r="X895" i="2" s="1"/>
  <c r="U175" i="2"/>
  <c r="V175" i="2" s="1"/>
  <c r="U75" i="2"/>
  <c r="V75" i="2" s="1"/>
  <c r="U475" i="2"/>
  <c r="V475" i="2" s="1"/>
  <c r="U1525" i="2"/>
  <c r="V1525" i="2" s="1"/>
  <c r="U1736" i="2"/>
  <c r="V1736" i="2" s="1"/>
  <c r="X1736" i="2" s="1"/>
  <c r="U1035" i="2"/>
  <c r="V1035" i="2" s="1"/>
  <c r="U116" i="2"/>
  <c r="V116" i="2" s="1"/>
  <c r="U537" i="2"/>
  <c r="V537" i="2" s="1"/>
  <c r="U914" i="2"/>
  <c r="V914" i="2" s="1"/>
  <c r="U1451" i="2"/>
  <c r="V1451" i="2" s="1"/>
  <c r="U650" i="2"/>
  <c r="V650" i="2" s="1"/>
  <c r="U1550" i="2"/>
  <c r="V1550" i="2" s="1"/>
  <c r="U1717" i="2"/>
  <c r="V1717" i="2" s="1"/>
  <c r="U938" i="2"/>
  <c r="V938" i="2" s="1"/>
  <c r="X938" i="2" s="1"/>
  <c r="U976" i="2"/>
  <c r="V976" i="2" s="1"/>
  <c r="X976" i="2" s="1"/>
  <c r="U1292" i="2"/>
  <c r="V1292" i="2" s="1"/>
  <c r="U578" i="2"/>
  <c r="V578" i="2" s="1"/>
  <c r="U1534" i="2"/>
  <c r="V1534" i="2" s="1"/>
  <c r="X1534" i="2" s="1"/>
  <c r="U561" i="2"/>
  <c r="V561" i="2" s="1"/>
  <c r="U1019" i="2"/>
  <c r="V1019" i="2" s="1"/>
  <c r="U1139" i="2"/>
  <c r="V1139" i="2" s="1"/>
  <c r="X1139" i="2" s="1"/>
  <c r="U1680" i="2"/>
  <c r="V1680" i="2" s="1"/>
  <c r="U58" i="2"/>
  <c r="V58" i="2" s="1"/>
  <c r="X58" i="2" s="1"/>
  <c r="U680" i="2"/>
  <c r="V680" i="2" s="1"/>
  <c r="U788" i="2"/>
  <c r="V788" i="2" s="1"/>
  <c r="U323" i="2"/>
  <c r="V323" i="2" s="1"/>
  <c r="X323" i="2" s="1"/>
  <c r="U1643" i="2"/>
  <c r="V1643" i="2" s="1"/>
  <c r="U124" i="2"/>
  <c r="V124" i="2" s="1"/>
  <c r="U1604" i="2"/>
  <c r="V1604" i="2" s="1"/>
  <c r="U1509" i="2"/>
  <c r="V1509" i="2" s="1"/>
  <c r="U756" i="2"/>
  <c r="V756" i="2" s="1"/>
  <c r="U1408" i="2"/>
  <c r="V1408" i="2" s="1"/>
  <c r="X1408" i="2" s="1"/>
  <c r="U591" i="2"/>
  <c r="V591" i="2" s="1"/>
  <c r="U1366" i="2"/>
  <c r="V1366" i="2" s="1"/>
  <c r="X1366" i="2" s="1"/>
  <c r="U313" i="2"/>
  <c r="V313" i="2" s="1"/>
  <c r="X313" i="2" s="1"/>
  <c r="U1356" i="2"/>
  <c r="V1356" i="2" s="1"/>
  <c r="X1356" i="2" s="1"/>
  <c r="U1305" i="2"/>
  <c r="V1305" i="2" s="1"/>
  <c r="U326" i="2"/>
  <c r="V326" i="2" s="1"/>
  <c r="X326" i="2" s="1"/>
  <c r="U1424" i="2"/>
  <c r="V1424" i="2" s="1"/>
  <c r="U344" i="2"/>
  <c r="V344" i="2" s="1"/>
  <c r="U403" i="2"/>
  <c r="V403" i="2" s="1"/>
  <c r="U1463" i="2"/>
  <c r="V1463" i="2" s="1"/>
  <c r="U375" i="2"/>
  <c r="V375" i="2" s="1"/>
  <c r="U470" i="2"/>
  <c r="V470" i="2" s="1"/>
  <c r="U1709" i="2"/>
  <c r="V1709" i="2" s="1"/>
  <c r="U83" i="2"/>
  <c r="V83" i="2" s="1"/>
  <c r="U1568" i="2"/>
  <c r="V1568" i="2" s="1"/>
  <c r="U1487" i="2"/>
  <c r="V1487" i="2" s="1"/>
  <c r="U1140" i="2"/>
  <c r="V1140" i="2" s="1"/>
  <c r="X1140" i="2" s="1"/>
  <c r="U1591" i="2"/>
  <c r="V1591" i="2" s="1"/>
  <c r="U636" i="2"/>
  <c r="V636" i="2" s="1"/>
  <c r="U16" i="2"/>
  <c r="V16" i="2" s="1"/>
  <c r="U95" i="2"/>
  <c r="V95" i="2" s="1"/>
  <c r="X95" i="2" s="1"/>
  <c r="U26" i="2"/>
  <c r="V26" i="2" s="1"/>
  <c r="U173" i="2"/>
  <c r="V173" i="2" s="1"/>
  <c r="U435" i="2"/>
  <c r="V435" i="2" s="1"/>
  <c r="X435" i="2" s="1"/>
  <c r="U1573" i="2"/>
  <c r="V1573" i="2" s="1"/>
  <c r="U392" i="2"/>
  <c r="V392" i="2" s="1"/>
  <c r="U1553" i="2"/>
  <c r="V1553" i="2" s="1"/>
  <c r="U1234" i="2"/>
  <c r="V1234" i="2" s="1"/>
  <c r="U151" i="2"/>
  <c r="V151" i="2" s="1"/>
  <c r="U974" i="2"/>
  <c r="V974" i="2" s="1"/>
  <c r="X974" i="2" s="1"/>
  <c r="U594" i="2"/>
  <c r="V594" i="2" s="1"/>
  <c r="U670" i="2"/>
  <c r="V670" i="2" s="1"/>
  <c r="U1590" i="2"/>
  <c r="V1590" i="2" s="1"/>
  <c r="U1750" i="2"/>
  <c r="V1750" i="2" s="1"/>
  <c r="X1750" i="2" s="1"/>
  <c r="U57" i="2"/>
  <c r="V57" i="2" s="1"/>
  <c r="X57" i="2" s="1"/>
  <c r="U1254" i="2"/>
  <c r="V1254" i="2" s="1"/>
  <c r="X1254" i="2" s="1"/>
  <c r="U998" i="2"/>
  <c r="V998" i="2" s="1"/>
  <c r="U259" i="2"/>
  <c r="V259" i="2" s="1"/>
  <c r="X259" i="2" s="1"/>
  <c r="U996" i="2"/>
  <c r="V996" i="2" s="1"/>
  <c r="U1693" i="2"/>
  <c r="V1693" i="2" s="1"/>
  <c r="U678" i="2"/>
  <c r="V678" i="2" s="1"/>
  <c r="U1340" i="2"/>
  <c r="V1340" i="2" s="1"/>
  <c r="U581" i="2"/>
  <c r="V581" i="2" s="1"/>
  <c r="U1297" i="2"/>
  <c r="V1297" i="2" s="1"/>
  <c r="U1095" i="2"/>
  <c r="V1095" i="2" s="1"/>
  <c r="U1797" i="2"/>
  <c r="V1797" i="2" s="1"/>
  <c r="X1797" i="2" s="1"/>
  <c r="U1219" i="2"/>
  <c r="V1219" i="2" s="1"/>
  <c r="U1780" i="2"/>
  <c r="V1780" i="2" s="1"/>
  <c r="X1780" i="2" s="1"/>
  <c r="U212" i="2"/>
  <c r="V212" i="2" s="1"/>
  <c r="U700" i="2"/>
  <c r="V700" i="2" s="1"/>
  <c r="U1302" i="2"/>
  <c r="V1302" i="2" s="1"/>
  <c r="U215" i="2"/>
  <c r="V215" i="2" s="1"/>
  <c r="U1663" i="2"/>
  <c r="V1663" i="2" s="1"/>
  <c r="U1624" i="2"/>
  <c r="V1624" i="2" s="1"/>
  <c r="U1503" i="2"/>
  <c r="V1503" i="2" s="1"/>
  <c r="U347" i="2"/>
  <c r="V347" i="2" s="1"/>
  <c r="U1406" i="2"/>
  <c r="V1406" i="2" s="1"/>
  <c r="X1406" i="2" s="1"/>
  <c r="U202" i="2"/>
  <c r="V202" i="2" s="1"/>
  <c r="U315" i="2"/>
  <c r="V315" i="2" s="1"/>
  <c r="X315" i="2" s="1"/>
  <c r="U726" i="2"/>
  <c r="V726" i="2" s="1"/>
  <c r="U847" i="2"/>
  <c r="V847" i="2" s="1"/>
  <c r="U185" i="2"/>
  <c r="V185" i="2" s="1"/>
  <c r="U1404" i="2"/>
  <c r="V1404" i="2" s="1"/>
  <c r="X1404" i="2" s="1"/>
  <c r="U684" i="2"/>
  <c r="V684" i="2" s="1"/>
  <c r="X684" i="2" s="1"/>
  <c r="U324" i="2"/>
  <c r="V324" i="2" s="1"/>
  <c r="X324" i="2" s="1"/>
  <c r="U1443" i="2"/>
  <c r="V1443" i="2" s="1"/>
  <c r="U230" i="2"/>
  <c r="V230" i="2" s="1"/>
  <c r="U629" i="2"/>
  <c r="V629" i="2" s="1"/>
  <c r="U522" i="2"/>
  <c r="V522" i="2" s="1"/>
  <c r="U1170" i="2"/>
  <c r="V1170" i="2" s="1"/>
  <c r="U450" i="2"/>
  <c r="V450" i="2" s="1"/>
  <c r="U255" i="2"/>
  <c r="V255" i="2" s="1"/>
  <c r="X255" i="2" s="1"/>
  <c r="U443" i="2"/>
  <c r="V443" i="2" s="1"/>
  <c r="X443" i="2" s="1"/>
  <c r="U1548" i="2"/>
  <c r="V1548" i="2" s="1"/>
  <c r="U1177" i="2"/>
  <c r="V1177" i="2" s="1"/>
  <c r="U187" i="2"/>
  <c r="V187" i="2" s="1"/>
  <c r="X187" i="2" s="1"/>
  <c r="U963" i="2"/>
  <c r="V963" i="2" s="1"/>
  <c r="U876" i="2"/>
  <c r="V876" i="2" s="1"/>
  <c r="U739" i="2"/>
  <c r="V739" i="2" s="1"/>
  <c r="U15" i="2"/>
  <c r="V15" i="2" s="1"/>
  <c r="U1051" i="2"/>
  <c r="V1051" i="2" s="1"/>
  <c r="U949" i="2"/>
  <c r="V949" i="2" s="1"/>
  <c r="U1389" i="2"/>
  <c r="V1389" i="2" s="1"/>
  <c r="U169" i="2"/>
  <c r="V169" i="2" s="1"/>
  <c r="U153" i="2"/>
  <c r="V153" i="2" s="1"/>
  <c r="U1796" i="2"/>
  <c r="V1796" i="2" s="1"/>
  <c r="X1796" i="2" s="1"/>
  <c r="U1458" i="2"/>
  <c r="V1458" i="2" s="1"/>
  <c r="U1380" i="2"/>
  <c r="V1380" i="2" s="1"/>
  <c r="X1380" i="2" s="1"/>
  <c r="U143" i="2"/>
  <c r="V143" i="2" s="1"/>
  <c r="U564" i="2"/>
  <c r="V564" i="2" s="1"/>
  <c r="U1365" i="2"/>
  <c r="V1365" i="2" s="1"/>
  <c r="X1365" i="2" s="1"/>
  <c r="U985" i="2"/>
  <c r="V985" i="2" s="1"/>
  <c r="X985" i="2" s="1"/>
  <c r="U1375" i="2"/>
  <c r="V1375" i="2" s="1"/>
  <c r="X1375" i="2" s="1"/>
  <c r="U1348" i="2"/>
  <c r="V1348" i="2" s="1"/>
  <c r="U1251" i="2"/>
  <c r="V1251" i="2" s="1"/>
  <c r="U587" i="2"/>
  <c r="V587" i="2" s="1"/>
  <c r="U936" i="2"/>
  <c r="V936" i="2" s="1"/>
  <c r="X936" i="2" s="1"/>
  <c r="U1109" i="2"/>
  <c r="V1109" i="2" s="1"/>
  <c r="U389" i="2"/>
  <c r="V389" i="2" s="1"/>
  <c r="X389" i="2" s="1"/>
  <c r="U1310" i="2"/>
  <c r="V1310" i="2" s="1"/>
  <c r="U769" i="2"/>
  <c r="V769" i="2" s="1"/>
  <c r="U338" i="2"/>
  <c r="V338" i="2" s="1"/>
  <c r="X338" i="2" s="1"/>
  <c r="U811" i="2"/>
  <c r="V811" i="2" s="1"/>
  <c r="U651" i="2"/>
  <c r="V651" i="2" s="1"/>
  <c r="U1430" i="2"/>
  <c r="V1430" i="2" s="1"/>
  <c r="U20" i="2"/>
  <c r="V20" i="2" s="1"/>
  <c r="U500" i="2"/>
  <c r="V500" i="2" s="1"/>
  <c r="U604" i="2"/>
  <c r="V604" i="2" s="1"/>
  <c r="U896" i="2"/>
  <c r="V896" i="2" s="1"/>
  <c r="X896" i="2" s="1"/>
  <c r="U72" i="2"/>
  <c r="V72" i="2" s="1"/>
  <c r="U1067" i="2"/>
  <c r="V1067" i="2" s="1"/>
  <c r="U625" i="2"/>
  <c r="V625" i="2" s="1"/>
  <c r="X625" i="2" s="1"/>
  <c r="U824" i="2"/>
  <c r="V824" i="2" s="1"/>
  <c r="U1682" i="2"/>
  <c r="V1682" i="2" s="1"/>
  <c r="U1313" i="2"/>
  <c r="V1313" i="2" s="1"/>
  <c r="U52" i="2"/>
  <c r="V52" i="2" s="1"/>
  <c r="X52" i="2" s="1"/>
  <c r="U257" i="2"/>
  <c r="V257" i="2" s="1"/>
  <c r="X257" i="2" s="1"/>
  <c r="U891" i="2"/>
  <c r="V891" i="2" s="1"/>
  <c r="U929" i="2"/>
  <c r="V929" i="2" s="1"/>
  <c r="U358" i="2"/>
  <c r="V358" i="2" s="1"/>
  <c r="U1030" i="2"/>
  <c r="V1030" i="2" s="1"/>
  <c r="U900" i="2"/>
  <c r="V900" i="2" s="1"/>
  <c r="X900" i="2" s="1"/>
  <c r="U1560" i="2"/>
  <c r="V1560" i="2" s="1"/>
  <c r="U743" i="2"/>
  <c r="V743" i="2" s="1"/>
  <c r="U43" i="2"/>
  <c r="V43" i="2" s="1"/>
  <c r="X43" i="2" s="1"/>
  <c r="U207" i="2"/>
  <c r="V207" i="2" s="1"/>
  <c r="U387" i="2"/>
  <c r="V387" i="2" s="1"/>
  <c r="X387" i="2" s="1"/>
  <c r="U1179" i="2"/>
  <c r="V1179" i="2" s="1"/>
  <c r="U1283" i="2"/>
  <c r="V1283" i="2" s="1"/>
  <c r="U411" i="2"/>
  <c r="V411" i="2" s="1"/>
  <c r="U1206" i="2"/>
  <c r="V1206" i="2" s="1"/>
  <c r="U1390" i="2"/>
  <c r="V1390" i="2" s="1"/>
  <c r="U676" i="2"/>
  <c r="V676" i="2" s="1"/>
  <c r="U677" i="2"/>
  <c r="V677" i="2" s="1"/>
  <c r="U1399" i="2"/>
  <c r="V1399" i="2" s="1"/>
  <c r="U476" i="2"/>
  <c r="V476" i="2" s="1"/>
  <c r="U560" i="2"/>
  <c r="V560" i="2" s="1"/>
  <c r="U223" i="2"/>
  <c r="V223" i="2" s="1"/>
  <c r="U644" i="2"/>
  <c r="V644" i="2" s="1"/>
  <c r="U50" i="2"/>
  <c r="V50" i="2" s="1"/>
  <c r="U1429" i="2"/>
  <c r="V1429" i="2" s="1"/>
  <c r="U506" i="2"/>
  <c r="V506" i="2" s="1"/>
  <c r="U404" i="2"/>
  <c r="V404" i="2" s="1"/>
  <c r="U1668" i="2"/>
  <c r="V1668" i="2" s="1"/>
  <c r="U947" i="2"/>
  <c r="V947" i="2" s="1"/>
  <c r="U7" i="2"/>
  <c r="V7" i="2" s="1"/>
  <c r="U1468" i="2"/>
  <c r="V1468" i="2" s="1"/>
  <c r="U1546" i="2"/>
  <c r="V1546" i="2" s="1"/>
  <c r="U728" i="2"/>
  <c r="V728" i="2" s="1"/>
  <c r="U1237" i="2"/>
  <c r="V1237" i="2" s="1"/>
  <c r="U509" i="2"/>
  <c r="V509" i="2" s="1"/>
  <c r="U988" i="2"/>
  <c r="V988" i="2" s="1"/>
  <c r="X988" i="2" s="1"/>
  <c r="U874" i="2"/>
  <c r="V874" i="2" s="1"/>
  <c r="U351" i="2"/>
  <c r="V351" i="2" s="1"/>
  <c r="U1400" i="2"/>
  <c r="V1400" i="2" s="1"/>
  <c r="U580" i="2"/>
  <c r="V580" i="2" s="1"/>
  <c r="U1742" i="2"/>
  <c r="V1742" i="2" s="1"/>
  <c r="X1742" i="2" s="1"/>
  <c r="U1669" i="2"/>
  <c r="V1669" i="2" s="1"/>
  <c r="U423" i="2"/>
  <c r="V423" i="2" s="1"/>
  <c r="U1247" i="2"/>
  <c r="V1247" i="2" s="1"/>
  <c r="X1247" i="2" s="1"/>
  <c r="U288" i="2"/>
  <c r="V288" i="2" s="1"/>
  <c r="U535" i="2"/>
  <c r="V535" i="2" s="1"/>
  <c r="U965" i="2"/>
  <c r="V965" i="2" s="1"/>
  <c r="U1554" i="2"/>
  <c r="V1554" i="2" s="1"/>
  <c r="U345" i="2"/>
  <c r="V345" i="2" s="1"/>
  <c r="U754" i="2"/>
  <c r="V754" i="2" s="1"/>
  <c r="U1274" i="2"/>
  <c r="V1274" i="2" s="1"/>
  <c r="U1351" i="2"/>
  <c r="V1351" i="2" s="1"/>
  <c r="U268" i="2"/>
  <c r="V268" i="2" s="1"/>
  <c r="U973" i="2"/>
  <c r="V973" i="2" s="1"/>
  <c r="X973" i="2" s="1"/>
  <c r="U447" i="2"/>
  <c r="V447" i="2" s="1"/>
  <c r="X447" i="2" s="1"/>
  <c r="U1312" i="2"/>
  <c r="V1312" i="2" s="1"/>
  <c r="U765" i="2"/>
  <c r="V765" i="2" s="1"/>
  <c r="X765" i="2" s="1"/>
  <c r="U1630" i="2"/>
  <c r="V1630" i="2" s="1"/>
  <c r="U1455" i="2"/>
  <c r="V1455" i="2" s="1"/>
  <c r="X1455" i="2" s="1"/>
  <c r="U1726" i="2"/>
  <c r="V1726" i="2" s="1"/>
  <c r="U299" i="2"/>
  <c r="V299" i="2" s="1"/>
  <c r="X299" i="2" s="1"/>
  <c r="U1056" i="2"/>
  <c r="V1056" i="2" s="1"/>
  <c r="X1056" i="2" s="1"/>
  <c r="U1520" i="2"/>
  <c r="V1520" i="2" s="1"/>
  <c r="U601" i="2"/>
  <c r="V601" i="2" s="1"/>
  <c r="U77" i="2"/>
  <c r="V77" i="2" s="1"/>
  <c r="U781" i="2"/>
  <c r="V781" i="2" s="1"/>
  <c r="U1319" i="2"/>
  <c r="V1319" i="2" s="1"/>
  <c r="U1511" i="2"/>
  <c r="V1511" i="2" s="1"/>
  <c r="U1322" i="2"/>
  <c r="V1322" i="2" s="1"/>
  <c r="X1322" i="2" s="1"/>
  <c r="U363" i="2"/>
  <c r="V363" i="2" s="1"/>
  <c r="U1683" i="2"/>
  <c r="V1683" i="2" s="1"/>
  <c r="U1440" i="2"/>
  <c r="V1440" i="2" s="1"/>
  <c r="U948" i="2"/>
  <c r="V948" i="2" s="1"/>
  <c r="U1518" i="2"/>
  <c r="V1518" i="2" s="1"/>
  <c r="U1765" i="2"/>
  <c r="V1765" i="2" s="1"/>
  <c r="X1765" i="2" s="1"/>
  <c r="U1645" i="2"/>
  <c r="V1645" i="2" s="1"/>
  <c r="U304" i="2"/>
  <c r="V304" i="2" s="1"/>
  <c r="U1294" i="2"/>
  <c r="V1294" i="2" s="1"/>
  <c r="U599" i="2"/>
  <c r="V599" i="2" s="1"/>
  <c r="U1160" i="2"/>
  <c r="V1160" i="2" s="1"/>
  <c r="U1062" i="2"/>
  <c r="V1062" i="2" s="1"/>
  <c r="X1062" i="2" s="1"/>
  <c r="U487" i="2"/>
  <c r="V487" i="2" s="1"/>
  <c r="U828" i="2"/>
  <c r="V828" i="2" s="1"/>
  <c r="U596" i="2"/>
  <c r="V596" i="2" s="1"/>
  <c r="U551" i="2"/>
  <c r="V551" i="2" s="1"/>
  <c r="X551" i="2" s="1"/>
  <c r="U46" i="2"/>
  <c r="V46" i="2" s="1"/>
  <c r="X46" i="2" s="1"/>
  <c r="U1706" i="2"/>
  <c r="V1706" i="2" s="1"/>
  <c r="U555" i="2"/>
  <c r="V555" i="2" s="1"/>
  <c r="X555" i="2" s="1"/>
  <c r="U233" i="2"/>
  <c r="V233" i="2" s="1"/>
  <c r="U755" i="2"/>
  <c r="V755" i="2" s="1"/>
  <c r="U869" i="2"/>
  <c r="V869" i="2" s="1"/>
  <c r="U750" i="2"/>
  <c r="V750" i="2" s="1"/>
  <c r="U1592" i="2"/>
  <c r="V1592" i="2" s="1"/>
  <c r="X1592" i="2" s="1"/>
  <c r="U1158" i="2"/>
  <c r="V1158" i="2" s="1"/>
  <c r="U1156" i="2"/>
  <c r="V1156" i="2" s="1"/>
  <c r="U137" i="2"/>
  <c r="V137" i="2" s="1"/>
  <c r="U76" i="2"/>
  <c r="V76" i="2" s="1"/>
  <c r="U816" i="2"/>
  <c r="V816" i="2" s="1"/>
  <c r="X816" i="2" s="1"/>
  <c r="U621" i="2"/>
  <c r="V621" i="2" s="1"/>
  <c r="X621" i="2" s="1"/>
  <c r="U1342" i="2"/>
  <c r="V1342" i="2" s="1"/>
  <c r="U1703" i="2"/>
  <c r="V1703" i="2" s="1"/>
  <c r="U984" i="2"/>
  <c r="V984" i="2" s="1"/>
  <c r="X984" i="2" s="1"/>
  <c r="U1159" i="2"/>
  <c r="V1159" i="2" s="1"/>
  <c r="U1778" i="2"/>
  <c r="V1778" i="2" s="1"/>
  <c r="X1778" i="2" s="1"/>
  <c r="U1152" i="2"/>
  <c r="V1152" i="2" s="1"/>
  <c r="X1152" i="2" s="1"/>
  <c r="U825" i="2"/>
  <c r="V825" i="2" s="1"/>
  <c r="U45" i="2"/>
  <c r="V45" i="2" s="1"/>
  <c r="X45" i="2" s="1"/>
  <c r="U1004" i="2"/>
  <c r="V1004" i="2" s="1"/>
  <c r="U284" i="2"/>
  <c r="V284" i="2" s="1"/>
  <c r="X284" i="2" s="1"/>
  <c r="U1383" i="2"/>
  <c r="V1383" i="2" s="1"/>
  <c r="X1383" i="2" s="1"/>
  <c r="U742" i="2"/>
  <c r="V742" i="2" s="1"/>
  <c r="U150" i="2"/>
  <c r="V150" i="2" s="1"/>
  <c r="U1510" i="2"/>
  <c r="V1510" i="2" s="1"/>
  <c r="U903" i="2"/>
  <c r="V903" i="2" s="1"/>
  <c r="U1147" i="2"/>
  <c r="V1147" i="2" s="1"/>
  <c r="U467" i="2"/>
  <c r="V467" i="2" s="1"/>
  <c r="U1500" i="2"/>
  <c r="V1500" i="2" s="1"/>
  <c r="U525" i="2"/>
  <c r="V525" i="2" s="1"/>
  <c r="X525" i="2" s="1"/>
  <c r="U388" i="2"/>
  <c r="V388" i="2" s="1"/>
  <c r="X388" i="2" s="1"/>
  <c r="U768" i="2"/>
  <c r="V768" i="2" s="1"/>
  <c r="X768" i="2" s="1"/>
  <c r="U953" i="2"/>
  <c r="V953" i="2" s="1"/>
  <c r="U1011" i="2"/>
  <c r="V1011" i="2" s="1"/>
  <c r="U989" i="2"/>
  <c r="V989" i="2" s="1"/>
  <c r="X989" i="2" s="1"/>
  <c r="U250" i="2"/>
  <c r="V250" i="2" s="1"/>
  <c r="X250" i="2" s="1"/>
  <c r="U38" i="2"/>
  <c r="V38" i="2" s="1"/>
  <c r="U1299" i="2"/>
  <c r="V1299" i="2" s="1"/>
  <c r="U220" i="2"/>
  <c r="V220" i="2" s="1"/>
  <c r="U802" i="2"/>
  <c r="V802" i="2" s="1"/>
  <c r="X802" i="2" s="1"/>
  <c r="U1083" i="2"/>
  <c r="V1083" i="2" s="1"/>
  <c r="U1684" i="2"/>
  <c r="V1684" i="2" s="1"/>
  <c r="U668" i="2"/>
  <c r="V668" i="2" s="1"/>
  <c r="X668" i="2" s="1"/>
  <c r="U586" i="2"/>
  <c r="V586" i="2" s="1"/>
  <c r="U1666" i="2"/>
  <c r="V1666" i="2" s="1"/>
  <c r="U1195" i="2"/>
  <c r="V1195" i="2" s="1"/>
  <c r="U712" i="2"/>
  <c r="V712" i="2" s="1"/>
  <c r="X712" i="2" s="1"/>
  <c r="U139" i="2"/>
  <c r="V139" i="2" s="1"/>
  <c r="U958" i="2"/>
  <c r="V958" i="2" s="1"/>
  <c r="U1427" i="2"/>
  <c r="V1427" i="2" s="1"/>
  <c r="X1427" i="2" s="1"/>
  <c r="U528" i="2"/>
  <c r="V528" i="2" s="1"/>
  <c r="X528" i="2" s="1"/>
  <c r="U715" i="2"/>
  <c r="V715" i="2" s="1"/>
  <c r="U69" i="2"/>
  <c r="V69" i="2" s="1"/>
  <c r="U1111" i="2"/>
  <c r="V1111" i="2" s="1"/>
  <c r="U830" i="2"/>
  <c r="V830" i="2" s="1"/>
  <c r="U1690" i="2"/>
  <c r="V1690" i="2" s="1"/>
  <c r="U373" i="2"/>
  <c r="V373" i="2" s="1"/>
  <c r="U1627" i="2"/>
  <c r="V1627" i="2" s="1"/>
  <c r="U777" i="2"/>
  <c r="V777" i="2" s="1"/>
  <c r="U1238" i="2"/>
  <c r="V1238" i="2" s="1"/>
  <c r="U1256" i="2"/>
  <c r="V1256" i="2" s="1"/>
  <c r="X1256" i="2" s="1"/>
  <c r="U780" i="2"/>
  <c r="V780" i="2" s="1"/>
  <c r="U21" i="2"/>
  <c r="V21" i="2" s="1"/>
  <c r="U701" i="2"/>
  <c r="V701" i="2" s="1"/>
  <c r="X701" i="2" s="1"/>
  <c r="U348" i="2"/>
  <c r="V348" i="2" s="1"/>
  <c r="U653" i="2"/>
  <c r="V653" i="2" s="1"/>
  <c r="U1378" i="2"/>
  <c r="V1378" i="2" s="1"/>
  <c r="X1378" i="2" s="1"/>
  <c r="U961" i="2"/>
  <c r="V961" i="2" s="1"/>
  <c r="X961" i="2" s="1"/>
  <c r="U1733" i="2"/>
  <c r="V1733" i="2" s="1"/>
  <c r="X1733" i="2" s="1"/>
  <c r="U1459" i="2"/>
  <c r="V1459" i="2" s="1"/>
  <c r="U821" i="2"/>
  <c r="V821" i="2" s="1"/>
  <c r="X821" i="2" s="1"/>
  <c r="U240" i="2"/>
  <c r="V240" i="2" s="1"/>
  <c r="X240" i="2" s="1"/>
  <c r="U822" i="2"/>
  <c r="V822" i="2" s="1"/>
  <c r="X822" i="2" s="1"/>
  <c r="U1402" i="2"/>
  <c r="V1402" i="2" s="1"/>
  <c r="X1402" i="2" s="1"/>
  <c r="U1103" i="2"/>
  <c r="V1103" i="2" s="1"/>
  <c r="U1743" i="2"/>
  <c r="V1743" i="2" s="1"/>
  <c r="X1743" i="2" s="1"/>
  <c r="U224" i="2"/>
  <c r="V224" i="2" s="1"/>
  <c r="U1044" i="2"/>
  <c r="V1044" i="2" s="1"/>
  <c r="U1704" i="2"/>
  <c r="V1704" i="2" s="1"/>
  <c r="U381" i="2"/>
  <c r="V381" i="2" s="1"/>
  <c r="X381" i="2" s="1"/>
  <c r="U584" i="2"/>
  <c r="V584" i="2" s="1"/>
  <c r="U376" i="2"/>
  <c r="V376" i="2" s="1"/>
  <c r="U1327" i="2"/>
  <c r="V1327" i="2" s="1"/>
  <c r="U1096" i="2"/>
  <c r="V1096" i="2" s="1"/>
  <c r="U1469" i="2"/>
  <c r="V1469" i="2" s="1"/>
  <c r="U925" i="2"/>
  <c r="V925" i="2" s="1"/>
  <c r="U307" i="2"/>
  <c r="V307" i="2" s="1"/>
  <c r="X307" i="2" s="1"/>
  <c r="U1276" i="2"/>
  <c r="V1276" i="2" s="1"/>
  <c r="U573" i="2"/>
  <c r="V573" i="2" s="1"/>
  <c r="U1185" i="2"/>
  <c r="V1185" i="2" s="1"/>
  <c r="U5" i="2"/>
  <c r="V5" i="2" s="1"/>
  <c r="U1734" i="2"/>
  <c r="V1734" i="2" s="1"/>
  <c r="X1734" i="2" s="1"/>
  <c r="U1334" i="2"/>
  <c r="V1334" i="2" s="1"/>
  <c r="U254" i="2"/>
  <c r="V254" i="2" s="1"/>
  <c r="X254" i="2" s="1"/>
  <c r="U1532" i="2"/>
  <c r="V1532" i="2" s="1"/>
  <c r="X1532" i="2" s="1"/>
  <c r="U702" i="2"/>
  <c r="V702" i="2" s="1"/>
  <c r="X702" i="2" s="1"/>
  <c r="U722" i="2"/>
  <c r="V722" i="2" s="1"/>
  <c r="U319" i="2"/>
  <c r="V319" i="2" s="1"/>
  <c r="X319" i="2" s="1"/>
  <c r="U1634" i="2"/>
  <c r="V1634" i="2" s="1"/>
  <c r="X1634" i="2" s="1"/>
  <c r="U710" i="2"/>
  <c r="V710" i="2" s="1"/>
  <c r="U370" i="2"/>
  <c r="V370" i="2" s="1"/>
  <c r="U1149" i="2"/>
  <c r="V1149" i="2" s="1"/>
  <c r="U1069" i="2"/>
  <c r="V1069" i="2" s="1"/>
  <c r="U1659" i="2"/>
  <c r="V1659" i="2" s="1"/>
  <c r="U1107" i="2"/>
  <c r="V1107" i="2" s="1"/>
  <c r="U1757" i="2"/>
  <c r="V1757" i="2" s="1"/>
  <c r="U23" i="2"/>
  <c r="V23" i="2" s="1"/>
  <c r="U1688" i="2"/>
  <c r="V1688" i="2" s="1"/>
  <c r="U1658" i="2"/>
  <c r="V1658" i="2" s="1"/>
  <c r="U697" i="2"/>
  <c r="V697" i="2" s="1"/>
  <c r="U957" i="2"/>
  <c r="V957" i="2" s="1"/>
  <c r="U353" i="2"/>
  <c r="V353" i="2" s="1"/>
  <c r="U774" i="2"/>
  <c r="V774" i="2" s="1"/>
  <c r="U748" i="2"/>
  <c r="V748" i="2" s="1"/>
  <c r="U681" i="2"/>
  <c r="V681" i="2" s="1"/>
  <c r="X681" i="2" s="1"/>
  <c r="U815" i="2"/>
  <c r="V815" i="2" s="1"/>
  <c r="X815" i="2" s="1"/>
  <c r="U1099" i="2"/>
  <c r="V1099" i="2" s="1"/>
  <c r="U91" i="2"/>
  <c r="V91" i="2" s="1"/>
  <c r="U991" i="2"/>
  <c r="V991" i="2" s="1"/>
  <c r="U997" i="2"/>
  <c r="V997" i="2" s="1"/>
  <c r="U761" i="2"/>
  <c r="V761" i="2" s="1"/>
  <c r="X761" i="2" s="1"/>
  <c r="U1718" i="2"/>
  <c r="V1718" i="2" s="1"/>
  <c r="U758" i="2"/>
  <c r="V758" i="2" s="1"/>
  <c r="U280" i="2"/>
  <c r="V280" i="2" s="1"/>
  <c r="U842" i="2"/>
  <c r="V842" i="2" s="1"/>
  <c r="U1123" i="2"/>
  <c r="V1123" i="2" s="1"/>
  <c r="U1724" i="2"/>
  <c r="V1724" i="2" s="1"/>
  <c r="U1649" i="2"/>
  <c r="V1649" i="2" s="1"/>
  <c r="U1086" i="2"/>
  <c r="V1086" i="2" s="1"/>
  <c r="U986" i="2"/>
  <c r="V986" i="2" s="1"/>
  <c r="X986" i="2" s="1"/>
  <c r="U987" i="2"/>
  <c r="V987" i="2" s="1"/>
  <c r="X987" i="2" s="1"/>
  <c r="U1226" i="2"/>
  <c r="V1226" i="2" s="1"/>
  <c r="U155" i="2"/>
  <c r="V155" i="2" s="1"/>
  <c r="U1362" i="2"/>
  <c r="V1362" i="2" s="1"/>
  <c r="X1362" i="2" s="1"/>
  <c r="U523" i="2"/>
  <c r="V523" i="2" s="1"/>
  <c r="U1324" i="2"/>
  <c r="V1324" i="2" s="1"/>
  <c r="U964" i="2"/>
  <c r="V964" i="2" s="1"/>
  <c r="U244" i="2"/>
  <c r="V244" i="2" s="1"/>
  <c r="X244" i="2" s="1"/>
  <c r="U1561" i="2"/>
  <c r="V1561" i="2" s="1"/>
  <c r="U622" i="2"/>
  <c r="V622" i="2" s="1"/>
  <c r="X622" i="2" s="1"/>
  <c r="U70" i="2"/>
  <c r="V70" i="2" s="1"/>
  <c r="U99" i="2"/>
  <c r="V99" i="2" s="1"/>
  <c r="X99" i="2" s="1"/>
  <c r="U1715" i="2"/>
  <c r="V1715" i="2" s="1"/>
  <c r="U1080" i="2"/>
  <c r="V1080" i="2" s="1"/>
  <c r="U1119" i="2"/>
  <c r="V1119" i="2" s="1"/>
  <c r="U1483" i="2"/>
  <c r="V1483" i="2" s="1"/>
  <c r="U888" i="2"/>
  <c r="V888" i="2" s="1"/>
  <c r="U407" i="2"/>
  <c r="V407" i="2" s="1"/>
  <c r="X407" i="2" s="1"/>
  <c r="U127" i="2"/>
  <c r="V127" i="2" s="1"/>
  <c r="U1150" i="2"/>
  <c r="V1150" i="2" s="1"/>
  <c r="U282" i="2"/>
  <c r="V282" i="2" s="1"/>
  <c r="X282" i="2" s="1"/>
  <c r="U1112" i="2"/>
  <c r="V1112" i="2" s="1"/>
  <c r="U1564" i="2"/>
  <c r="V1564" i="2" s="1"/>
  <c r="U246" i="2"/>
  <c r="V246" i="2" s="1"/>
  <c r="X246" i="2" s="1"/>
  <c r="U211" i="2"/>
  <c r="V211" i="2" s="1"/>
  <c r="U1042" i="2"/>
  <c r="V1042" i="2" s="1"/>
  <c r="U570" i="2"/>
  <c r="V570" i="2" s="1"/>
  <c r="X570" i="2" s="1"/>
  <c r="U1735" i="2"/>
  <c r="V1735" i="2" s="1"/>
  <c r="X1735" i="2" s="1"/>
  <c r="U1620" i="2"/>
  <c r="V1620" i="2" s="1"/>
  <c r="U511" i="2"/>
  <c r="V511" i="2" s="1"/>
  <c r="U1001" i="2"/>
  <c r="V1001" i="2" s="1"/>
  <c r="U886" i="2"/>
  <c r="V886" i="2" s="1"/>
  <c r="X886" i="2" s="1"/>
  <c r="U1612" i="2"/>
  <c r="V1612" i="2" s="1"/>
  <c r="U534" i="2"/>
  <c r="V534" i="2" s="1"/>
  <c r="U1031" i="2"/>
  <c r="V1031" i="2" s="1"/>
  <c r="U275" i="2"/>
  <c r="V275" i="2" s="1"/>
  <c r="U474" i="2"/>
  <c r="V474" i="2" s="1"/>
  <c r="U1413" i="2"/>
  <c r="V1413" i="2" s="1"/>
  <c r="U85" i="2"/>
  <c r="V85" i="2" s="1"/>
  <c r="X85" i="2" s="1"/>
  <c r="U672" i="2"/>
  <c r="V672" i="2" s="1"/>
  <c r="U316" i="2"/>
  <c r="V316" i="2" s="1"/>
  <c r="X316" i="2" s="1"/>
  <c r="U878" i="2"/>
  <c r="V878" i="2" s="1"/>
  <c r="U253" i="2"/>
  <c r="V253" i="2" s="1"/>
  <c r="X253" i="2" s="1"/>
  <c r="U55" i="2"/>
  <c r="V55" i="2" s="1"/>
  <c r="X55" i="2" s="1"/>
  <c r="U149" i="2"/>
  <c r="V149" i="2" s="1"/>
  <c r="U1129" i="2"/>
  <c r="V1129" i="2" s="1"/>
  <c r="X1129" i="2" s="1"/>
  <c r="U870" i="2"/>
  <c r="V870" i="2" s="1"/>
  <c r="U979" i="2"/>
  <c r="V979" i="2" s="1"/>
  <c r="X979" i="2" s="1"/>
  <c r="U877" i="2"/>
  <c r="V877" i="2" s="1"/>
  <c r="U218" i="2"/>
  <c r="V218" i="2" s="1"/>
  <c r="U1578" i="2"/>
  <c r="V1578" i="2" s="1"/>
  <c r="U579" i="2"/>
  <c r="V579" i="2" s="1"/>
  <c r="U1436" i="2"/>
  <c r="V1436" i="2" s="1"/>
  <c r="U679" i="2"/>
  <c r="V679" i="2" s="1"/>
  <c r="U152" i="2"/>
  <c r="V152" i="2" s="1"/>
  <c r="U221" i="2"/>
  <c r="V221" i="2" s="1"/>
  <c r="U801" i="2"/>
  <c r="V801" i="2" s="1"/>
  <c r="X801" i="2" s="1"/>
  <c r="U1131" i="2"/>
  <c r="V1131" i="2" s="1"/>
  <c r="X1131" i="2" s="1"/>
  <c r="U1758" i="2"/>
  <c r="V1758" i="2" s="1"/>
  <c r="U838" i="2"/>
  <c r="V838" i="2" s="1"/>
  <c r="U1559" i="2"/>
  <c r="V1559" i="2" s="1"/>
  <c r="U1041" i="2"/>
  <c r="V1041" i="2" s="1"/>
  <c r="U342" i="2"/>
  <c r="V342" i="2" s="1"/>
  <c r="U862" i="2"/>
  <c r="V862" i="2" s="1"/>
  <c r="U1462" i="2"/>
  <c r="V1462" i="2" s="1"/>
  <c r="U1084" i="2"/>
  <c r="V1084" i="2" s="1"/>
  <c r="U881" i="2"/>
  <c r="V881" i="2" s="1"/>
  <c r="X881" i="2" s="1"/>
  <c r="U1764" i="2"/>
  <c r="V1764" i="2" s="1"/>
  <c r="X1764" i="2" s="1"/>
  <c r="U1265" i="2"/>
  <c r="V1265" i="2" s="1"/>
  <c r="U508" i="2"/>
  <c r="V508" i="2" s="1"/>
  <c r="U819" i="2"/>
  <c r="V819" i="2" s="1"/>
  <c r="X819" i="2" s="1"/>
  <c r="U1453" i="2"/>
  <c r="V1453" i="2" s="1"/>
  <c r="X1453" i="2" s="1"/>
  <c r="U1335" i="2"/>
  <c r="V1335" i="2" s="1"/>
  <c r="U1135" i="2"/>
  <c r="V1135" i="2" s="1"/>
  <c r="X1135" i="2" s="1"/>
  <c r="U1072" i="2"/>
  <c r="V1072" i="2" s="1"/>
  <c r="U158" i="2"/>
  <c r="V158" i="2" s="1"/>
  <c r="X158" i="2" s="1"/>
  <c r="U1545" i="2"/>
  <c r="V1545" i="2" s="1"/>
  <c r="U1145" i="2"/>
  <c r="V1145" i="2" s="1"/>
  <c r="U745" i="2"/>
  <c r="V745" i="2" s="1"/>
  <c r="U793" i="2"/>
  <c r="V793" i="2" s="1"/>
  <c r="U1304" i="2"/>
  <c r="V1304" i="2" s="1"/>
  <c r="U944" i="2"/>
  <c r="V944" i="2" s="1"/>
  <c r="X944" i="2" s="1"/>
  <c r="U1651" i="2"/>
  <c r="V1651" i="2" s="1"/>
  <c r="U1215" i="2"/>
  <c r="V1215" i="2" s="1"/>
  <c r="U931" i="2"/>
  <c r="V931" i="2" s="1"/>
  <c r="U1760" i="2"/>
  <c r="V1760" i="2" s="1"/>
  <c r="U1555" i="2"/>
  <c r="V1555" i="2" s="1"/>
  <c r="U747" i="2"/>
  <c r="V747" i="2" s="1"/>
  <c r="U746" i="2"/>
  <c r="V746" i="2" s="1"/>
  <c r="U1268" i="2"/>
  <c r="V1268" i="2" s="1"/>
  <c r="U1631" i="2"/>
  <c r="V1631" i="2" s="1"/>
  <c r="U197" i="2"/>
  <c r="V197" i="2" s="1"/>
  <c r="X197" i="2" s="1"/>
  <c r="U630" i="2"/>
  <c r="V630" i="2" s="1"/>
  <c r="U190" i="2"/>
  <c r="V190" i="2" s="1"/>
  <c r="U733" i="2"/>
  <c r="V733" i="2" s="1"/>
  <c r="U959" i="2"/>
  <c r="V959" i="2" s="1"/>
  <c r="X959" i="2" s="1"/>
  <c r="U1798" i="2"/>
  <c r="V1798" i="2" s="1"/>
  <c r="X1798" i="2" s="1"/>
  <c r="U1381" i="2"/>
  <c r="V1381" i="2" s="1"/>
  <c r="X1381" i="2" s="1"/>
  <c r="U462" i="2"/>
  <c r="V462" i="2" s="1"/>
  <c r="U1263" i="2"/>
  <c r="V1263" i="2" s="1"/>
  <c r="X1263" i="2" s="1"/>
  <c r="U1204" i="2"/>
  <c r="V1204" i="2" s="1"/>
  <c r="U846" i="2"/>
  <c r="V846" i="2" s="1"/>
  <c r="U1245" i="2"/>
  <c r="V1245" i="2" s="1"/>
  <c r="X1245" i="2" s="1"/>
  <c r="U1752" i="2"/>
  <c r="V1752" i="2" s="1"/>
  <c r="X1752" i="2" s="1"/>
  <c r="U592" i="2"/>
  <c r="V592" i="2" s="1"/>
  <c r="U844" i="2"/>
  <c r="V844" i="2" s="1"/>
  <c r="U521" i="2"/>
  <c r="V521" i="2" s="1"/>
  <c r="U983" i="2"/>
  <c r="V983" i="2" s="1"/>
  <c r="X983" i="2" s="1"/>
  <c r="U368" i="2"/>
  <c r="V368" i="2" s="1"/>
  <c r="X368" i="2" s="1"/>
  <c r="U415" i="2"/>
  <c r="V415" i="2" s="1"/>
  <c r="U217" i="2"/>
  <c r="V217" i="2" s="1"/>
  <c r="U730" i="2"/>
  <c r="V730" i="2" s="1"/>
  <c r="U270" i="2"/>
  <c r="V270" i="2" s="1"/>
  <c r="U833" i="2"/>
  <c r="V833" i="2" s="1"/>
  <c r="U647" i="2"/>
  <c r="V647" i="2" s="1"/>
  <c r="U1239" i="2"/>
  <c r="V1239" i="2" s="1"/>
  <c r="U121" i="2"/>
  <c r="V121" i="2" s="1"/>
  <c r="U1303" i="2"/>
  <c r="V1303" i="2" s="1"/>
  <c r="U1162" i="2"/>
  <c r="V1162" i="2" s="1"/>
  <c r="U1127" i="2"/>
  <c r="V1127" i="2" s="1"/>
  <c r="X1127" i="2" s="1"/>
  <c r="U87" i="2"/>
  <c r="V87" i="2" s="1"/>
  <c r="X87" i="2" s="1"/>
  <c r="U1005" i="2"/>
  <c r="V1005" i="2" s="1"/>
  <c r="U444" i="2"/>
  <c r="V444" i="2" s="1"/>
  <c r="X444" i="2" s="1"/>
  <c r="U1325" i="2"/>
  <c r="V1325" i="2" s="1"/>
  <c r="U1216" i="2"/>
  <c r="V1216" i="2" s="1"/>
  <c r="U1013" i="2"/>
  <c r="V1013" i="2" s="1"/>
  <c r="U865" i="2"/>
  <c r="V865" i="2" s="1"/>
  <c r="U1737" i="2"/>
  <c r="V1737" i="2" s="1"/>
  <c r="X1737" i="2" s="1"/>
  <c r="U512" i="2"/>
  <c r="V512" i="2" s="1"/>
  <c r="U909" i="2"/>
  <c r="V909" i="2" s="1"/>
  <c r="X909" i="2" s="1"/>
  <c r="U300" i="2"/>
  <c r="V300" i="2" s="1"/>
  <c r="U502" i="2"/>
  <c r="V502" i="2" s="1"/>
  <c r="U203" i="2"/>
  <c r="V203" i="2" s="1"/>
  <c r="U14" i="2"/>
  <c r="V14" i="2" s="1"/>
  <c r="U1598" i="2"/>
  <c r="V1598" i="2" s="1"/>
  <c r="U1448" i="2"/>
  <c r="V1448" i="2" s="1"/>
  <c r="U277" i="2"/>
  <c r="V277" i="2" s="1"/>
  <c r="U1137" i="2"/>
  <c r="V1137" i="2" s="1"/>
  <c r="X1137" i="2" s="1"/>
  <c r="U954" i="2"/>
  <c r="V954" i="2" s="1"/>
  <c r="U308" i="2"/>
  <c r="V308" i="2" s="1"/>
  <c r="X308" i="2" s="1"/>
  <c r="U1423" i="2"/>
  <c r="V1423" i="2" s="1"/>
  <c r="U1478" i="2"/>
  <c r="V1478" i="2" s="1"/>
  <c r="U183" i="2"/>
  <c r="V183" i="2" s="1"/>
  <c r="U548" i="2"/>
  <c r="V548" i="2" s="1"/>
  <c r="X548" i="2" s="1"/>
  <c r="U134" i="2"/>
  <c r="V134" i="2" s="1"/>
  <c r="U705" i="2"/>
  <c r="V705" i="2" s="1"/>
  <c r="X705" i="2" s="1"/>
  <c r="U1577" i="2"/>
  <c r="V1577" i="2" s="1"/>
  <c r="U205" i="2"/>
  <c r="V205" i="2" s="1"/>
  <c r="U1027" i="2"/>
  <c r="V1027" i="2" s="1"/>
  <c r="U434" i="2"/>
  <c r="V434" i="2" s="1"/>
  <c r="U1547" i="2"/>
  <c r="V1547" i="2" s="1"/>
  <c r="U454" i="2"/>
  <c r="V454" i="2" s="1"/>
  <c r="U1529" i="2"/>
  <c r="V1529" i="2" s="1"/>
  <c r="U1499" i="2"/>
  <c r="V1499" i="2" s="1"/>
  <c r="U1433" i="2"/>
  <c r="V1433" i="2" s="1"/>
  <c r="U1771" i="2"/>
  <c r="V1771" i="2" s="1"/>
  <c r="X1771" i="2" s="1"/>
  <c r="U1740" i="2"/>
  <c r="V1740" i="2" s="1"/>
  <c r="X1740" i="2" s="1"/>
  <c r="U783" i="2"/>
  <c r="V783" i="2" s="1"/>
  <c r="U608" i="2"/>
  <c r="V608" i="2" s="1"/>
  <c r="U1454" i="2"/>
  <c r="V1454" i="2" s="1"/>
  <c r="X1454" i="2" s="1"/>
  <c r="U1225" i="2"/>
  <c r="V1225" i="2" s="1"/>
  <c r="U968" i="2"/>
  <c r="V968" i="2" s="1"/>
  <c r="U503" i="2"/>
  <c r="V503" i="2" s="1"/>
  <c r="U658" i="2"/>
  <c r="V658" i="2" s="1"/>
  <c r="U1567" i="2"/>
  <c r="V1567" i="2" s="1"/>
  <c r="U51" i="2"/>
  <c r="V51" i="2" s="1"/>
  <c r="U575" i="2"/>
  <c r="V575" i="2" s="1"/>
  <c r="U1153" i="2"/>
  <c r="V1153" i="2" s="1"/>
  <c r="X1153" i="2" s="1"/>
  <c r="U567" i="2"/>
  <c r="V567" i="2" s="1"/>
  <c r="X567" i="2" s="1"/>
  <c r="U657" i="2"/>
  <c r="V657" i="2" s="1"/>
  <c r="U1345" i="2"/>
  <c r="V1345" i="2" s="1"/>
  <c r="U146" i="2"/>
  <c r="V146" i="2" s="1"/>
  <c r="U74" i="2"/>
  <c r="V74" i="2" s="1"/>
  <c r="U86" i="2"/>
  <c r="V86" i="2" s="1"/>
  <c r="X86" i="2" s="1"/>
  <c r="U236" i="2"/>
  <c r="V236" i="2" s="1"/>
  <c r="U690" i="2"/>
  <c r="V690" i="2" s="1"/>
  <c r="U234" i="2"/>
  <c r="V234" i="2" s="1"/>
  <c r="U417" i="2"/>
  <c r="V417" i="2" s="1"/>
  <c r="U1058" i="2"/>
  <c r="V1058" i="2" s="1"/>
  <c r="X1058" i="2" s="1"/>
  <c r="U1725" i="2"/>
  <c r="V1725" i="2" s="1"/>
  <c r="U1502" i="2"/>
  <c r="V1502" i="2" s="1"/>
  <c r="U1298" i="2"/>
  <c r="V1298" i="2" s="1"/>
  <c r="U213" i="2"/>
  <c r="V213" i="2" s="1"/>
  <c r="U740" i="2"/>
  <c r="V740" i="2" s="1"/>
  <c r="U762" i="2"/>
  <c r="V762" i="2" s="1"/>
  <c r="X762" i="2" s="1"/>
  <c r="U517" i="2"/>
  <c r="V517" i="2" s="1"/>
  <c r="U1043" i="2"/>
  <c r="V1043" i="2" s="1"/>
  <c r="U164" i="2"/>
  <c r="V164" i="2" s="1"/>
  <c r="U1644" i="2"/>
  <c r="V1644" i="2" s="1"/>
  <c r="U1543" i="2"/>
  <c r="V1543" i="2" s="1"/>
  <c r="U1488" i="2"/>
  <c r="V1488" i="2" s="1"/>
  <c r="U1196" i="2"/>
  <c r="V1196" i="2" s="1"/>
  <c r="U807" i="2"/>
  <c r="V807" i="2" s="1"/>
  <c r="U845" i="2"/>
  <c r="V845" i="2" s="1"/>
  <c r="U1526" i="2"/>
  <c r="V1526" i="2" s="1"/>
  <c r="U1384" i="2"/>
  <c r="V1384" i="2" s="1"/>
  <c r="X1384" i="2" s="1"/>
  <c r="U62" i="2"/>
  <c r="V62" i="2" s="1"/>
  <c r="U1540" i="2"/>
  <c r="V1540" i="2" s="1"/>
  <c r="U770" i="2"/>
  <c r="V770" i="2" s="1"/>
  <c r="U1279" i="2"/>
  <c r="V1279" i="2" s="1"/>
  <c r="U1699" i="2"/>
  <c r="V1699" i="2" s="1"/>
  <c r="U1018" i="2"/>
  <c r="V1018" i="2" s="1"/>
  <c r="U486" i="2"/>
  <c r="V486" i="2" s="1"/>
  <c r="U227" i="2"/>
  <c r="V227" i="2" s="1"/>
  <c r="U88" i="2"/>
  <c r="V88" i="2" s="1"/>
  <c r="X88" i="2" s="1"/>
  <c r="U514" i="2"/>
  <c r="V514" i="2" s="1"/>
  <c r="U226" i="2"/>
  <c r="V226" i="2" s="1"/>
  <c r="U416" i="2"/>
  <c r="V416" i="2" s="1"/>
  <c r="U1394" i="2"/>
  <c r="V1394" i="2" s="1"/>
  <c r="U737" i="2"/>
  <c r="V737" i="2" s="1"/>
  <c r="U892" i="2"/>
  <c r="V892" i="2" s="1"/>
  <c r="U1650" i="2"/>
  <c r="V1650" i="2" s="1"/>
  <c r="U1530" i="2"/>
  <c r="V1530" i="2" s="1"/>
  <c r="U1792" i="2"/>
  <c r="V1792" i="2" s="1"/>
  <c r="X1792" i="2" s="1"/>
  <c r="U359" i="2"/>
  <c r="V359" i="2" s="1"/>
  <c r="U738" i="2"/>
  <c r="V738" i="2" s="1"/>
  <c r="U641" i="2"/>
  <c r="V641" i="2" s="1"/>
  <c r="U350" i="2"/>
  <c r="V350" i="2" s="1"/>
  <c r="U841" i="2"/>
  <c r="V841" i="2" s="1"/>
  <c r="U1379" i="2"/>
  <c r="V1379" i="2" s="1"/>
  <c r="X1379" i="2" s="1"/>
  <c r="U200" i="2"/>
  <c r="V200" i="2" s="1"/>
  <c r="U782" i="2"/>
  <c r="V782" i="2" s="1"/>
  <c r="U789" i="2"/>
  <c r="V789" i="2" s="1"/>
  <c r="U1063" i="2"/>
  <c r="V1063" i="2" s="1"/>
  <c r="X1063" i="2" s="1"/>
  <c r="U184" i="2"/>
  <c r="V184" i="2" s="1"/>
  <c r="U1664" i="2"/>
  <c r="V1664" i="2" s="1"/>
  <c r="U384" i="2"/>
  <c r="V384" i="2" s="1"/>
  <c r="X384" i="2" s="1"/>
  <c r="U1285" i="2"/>
  <c r="V1285" i="2" s="1"/>
  <c r="U565" i="2"/>
  <c r="V565" i="2" s="1"/>
  <c r="U325" i="2"/>
  <c r="V325" i="2" s="1"/>
  <c r="X325" i="2" s="1"/>
  <c r="U1527" i="2"/>
  <c r="V1527" i="2" s="1"/>
  <c r="U1625" i="2"/>
  <c r="V1625" i="2" s="1"/>
  <c r="U425" i="2"/>
  <c r="V425" i="2" s="1"/>
  <c r="X425" i="2" s="1"/>
  <c r="U1586" i="2"/>
  <c r="V1586" i="2" s="1"/>
  <c r="U1364" i="2"/>
  <c r="V1364" i="2" s="1"/>
  <c r="X1364" i="2" s="1"/>
  <c r="U235" i="2"/>
  <c r="V235" i="2" s="1"/>
  <c r="U1255" i="2"/>
  <c r="V1255" i="2" s="1"/>
  <c r="X1255" i="2" s="1"/>
  <c r="U1130" i="2"/>
  <c r="V1130" i="2" s="1"/>
  <c r="U1508" i="2"/>
  <c r="V1508" i="2" s="1"/>
  <c r="U1777" i="2"/>
  <c r="V1777" i="2" s="1"/>
  <c r="X1777" i="2" s="1"/>
  <c r="U167" i="2"/>
  <c r="V167" i="2" s="1"/>
  <c r="U306" i="2"/>
  <c r="V306" i="2" s="1"/>
  <c r="X306" i="2" s="1"/>
  <c r="U286" i="2"/>
  <c r="V286" i="2" s="1"/>
  <c r="U879" i="2"/>
  <c r="V879" i="2" s="1"/>
  <c r="U637" i="2"/>
  <c r="V637" i="2" s="1"/>
  <c r="U459" i="2"/>
  <c r="V459" i="2" s="1"/>
  <c r="U114" i="2"/>
  <c r="V114" i="2" s="1"/>
  <c r="U1318" i="2"/>
  <c r="V1318" i="2" s="1"/>
  <c r="U1419" i="2"/>
  <c r="V1419" i="2" s="1"/>
  <c r="U840" i="2"/>
  <c r="V840" i="2" s="1"/>
  <c r="U1382" i="2"/>
  <c r="V1382" i="2" s="1"/>
  <c r="X1382" i="2" s="1"/>
  <c r="U204" i="2"/>
  <c r="V204" i="2" s="1"/>
  <c r="U628" i="2"/>
  <c r="V628" i="2" s="1"/>
  <c r="U25" i="2"/>
  <c r="V25" i="2" s="1"/>
  <c r="U1344" i="2"/>
  <c r="V1344" i="2" s="1"/>
  <c r="U1323" i="2"/>
  <c r="V1323" i="2" s="1"/>
  <c r="U420" i="2"/>
  <c r="V420" i="2" s="1"/>
  <c r="U786" i="2"/>
  <c r="V786" i="2" s="1"/>
  <c r="U552" i="2"/>
  <c r="V552" i="2" s="1"/>
  <c r="X552" i="2" s="1"/>
  <c r="U73" i="2"/>
  <c r="V73" i="2" s="1"/>
  <c r="U331" i="2"/>
  <c r="V331" i="2" s="1"/>
  <c r="X331" i="2" s="1"/>
  <c r="U1676" i="2"/>
  <c r="V1676" i="2" s="1"/>
  <c r="U1632" i="2"/>
  <c r="V1632" i="2" s="1"/>
  <c r="U1714" i="2"/>
  <c r="V1714" i="2" s="1"/>
  <c r="U1235" i="2"/>
  <c r="V1235" i="2" s="1"/>
  <c r="U1727" i="2"/>
  <c r="V1727" i="2" s="1"/>
  <c r="U1009" i="2"/>
  <c r="V1009" i="2" s="1"/>
  <c r="U835" i="2"/>
  <c r="V835" i="2" s="1"/>
  <c r="U806" i="2"/>
  <c r="V806" i="2" s="1"/>
  <c r="U771" i="2"/>
  <c r="V771" i="2" s="1"/>
  <c r="U905" i="2"/>
  <c r="V905" i="2" s="1"/>
  <c r="X905" i="2" s="1"/>
  <c r="U106" i="2"/>
  <c r="V106" i="2" s="1"/>
  <c r="U391" i="2"/>
  <c r="V391" i="2" s="1"/>
  <c r="U228" i="2"/>
  <c r="V228" i="2" s="1"/>
  <c r="U453" i="2"/>
  <c r="V453" i="2" s="1"/>
  <c r="U196" i="2"/>
  <c r="V196" i="2" s="1"/>
  <c r="X196" i="2" s="1"/>
  <c r="U1317" i="2"/>
  <c r="V1317" i="2" s="1"/>
  <c r="U89" i="2"/>
  <c r="V89" i="2" s="1"/>
  <c r="X89" i="2" s="1"/>
  <c r="U1049" i="2"/>
  <c r="V1049" i="2" s="1"/>
  <c r="U1346" i="2"/>
  <c r="V1346" i="2" s="1"/>
  <c r="U850" i="2"/>
  <c r="V850" i="2" s="1"/>
  <c r="U1730" i="2"/>
  <c r="V1730" i="2" s="1"/>
  <c r="U817" i="2"/>
  <c r="V817" i="2" s="1"/>
  <c r="U1416" i="2"/>
  <c r="V1416" i="2" s="1"/>
  <c r="U910" i="2"/>
  <c r="V910" i="2" s="1"/>
  <c r="U1442" i="2"/>
  <c r="V1442" i="2" s="1"/>
  <c r="U617" i="2"/>
  <c r="V617" i="2" s="1"/>
  <c r="U1803" i="2"/>
  <c r="V1803" i="2" s="1"/>
  <c r="U1104" i="2"/>
  <c r="V1104" i="2" s="1"/>
  <c r="U1784" i="2"/>
  <c r="V1784" i="2" s="1"/>
  <c r="X1784" i="2" s="1"/>
  <c r="U1576" i="2"/>
  <c r="V1576" i="2" s="1"/>
  <c r="U759" i="2"/>
  <c r="V759" i="2" s="1"/>
  <c r="U129" i="2"/>
  <c r="V129" i="2" s="1"/>
  <c r="U159" i="2"/>
  <c r="V159" i="2" s="1"/>
  <c r="X159" i="2" s="1"/>
  <c r="U1132" i="2"/>
  <c r="V1132" i="2" s="1"/>
  <c r="X1132" i="2" s="1"/>
  <c r="U1713" i="2"/>
  <c r="V1713" i="2" s="1"/>
  <c r="U1171" i="2"/>
  <c r="V1171" i="2" s="1"/>
  <c r="U667" i="2"/>
  <c r="V667" i="2" s="1"/>
  <c r="X667" i="2" s="1"/>
  <c r="U1328" i="2"/>
  <c r="V1328" i="2" s="1"/>
  <c r="U1609" i="2"/>
  <c r="V1609" i="2" s="1"/>
  <c r="U398" i="2"/>
  <c r="V398" i="2" s="1"/>
  <c r="U725" i="2"/>
  <c r="V725" i="2" s="1"/>
  <c r="U154" i="2"/>
  <c r="V154" i="2" s="1"/>
  <c r="U399" i="2"/>
  <c r="V399" i="2" s="1"/>
  <c r="U1020" i="2"/>
  <c r="V1020" i="2" s="1"/>
  <c r="U290" i="2"/>
  <c r="V290" i="2" s="1"/>
  <c r="U1039" i="2"/>
  <c r="V1039" i="2" s="1"/>
  <c r="U598" i="2"/>
  <c r="V598" i="2" s="1"/>
  <c r="U165" i="2"/>
  <c r="V165" i="2" s="1"/>
  <c r="U950" i="2"/>
  <c r="V950" i="2" s="1"/>
  <c r="U734" i="2"/>
  <c r="V734" i="2" s="1"/>
  <c r="U1022" i="2"/>
  <c r="V1022" i="2" s="1"/>
  <c r="U723" i="2"/>
  <c r="V723" i="2" s="1"/>
  <c r="U1244" i="2"/>
  <c r="V1244" i="2" s="1"/>
  <c r="U607" i="2"/>
  <c r="V607" i="2" s="1"/>
  <c r="U1626" i="2"/>
  <c r="V1626" i="2" s="1"/>
  <c r="U1218" i="2"/>
  <c r="V1218" i="2" s="1"/>
  <c r="U108" i="2"/>
  <c r="V108" i="2" s="1"/>
  <c r="U1188" i="2"/>
  <c r="V1188" i="2" s="1"/>
  <c r="U302" i="2"/>
  <c r="V302" i="2" s="1"/>
  <c r="U292" i="2"/>
  <c r="V292" i="2" s="1"/>
  <c r="U1169" i="2"/>
  <c r="V1169" i="2" s="1"/>
  <c r="U1330" i="2"/>
  <c r="V1330" i="2" s="1"/>
  <c r="U507" i="2"/>
  <c r="V507" i="2" s="1"/>
  <c r="U1359" i="2"/>
  <c r="V1359" i="2" s="1"/>
  <c r="X1359" i="2" s="1"/>
  <c r="U1507" i="2"/>
  <c r="V1507" i="2" s="1"/>
  <c r="U1581" i="2"/>
  <c r="V1581" i="2" s="1"/>
  <c r="U540" i="2"/>
  <c r="V540" i="2" s="1"/>
  <c r="U1702" i="2"/>
  <c r="V1702" i="2" s="1"/>
  <c r="U1284" i="2"/>
  <c r="V1284" i="2" s="1"/>
  <c r="U1395" i="2"/>
  <c r="V1395" i="2" s="1"/>
  <c r="U148" i="2"/>
  <c r="V148" i="2" s="1"/>
  <c r="U1349" i="2"/>
  <c r="V1349" i="2" s="1"/>
  <c r="U346" i="2"/>
  <c r="V346" i="2" s="1"/>
  <c r="U928" i="2"/>
  <c r="V928" i="2" s="1"/>
  <c r="U1277" i="2"/>
  <c r="V1277" i="2" s="1"/>
  <c r="U569" i="2"/>
  <c r="V569" i="2" s="1"/>
  <c r="X569" i="2" s="1"/>
  <c r="U1431" i="2"/>
  <c r="V1431" i="2" s="1"/>
  <c r="U1316" i="2"/>
  <c r="V1316" i="2" s="1"/>
  <c r="U1489" i="2"/>
  <c r="V1489" i="2" s="1"/>
  <c r="U990" i="2"/>
  <c r="V990" i="2" s="1"/>
  <c r="U1199" i="2"/>
  <c r="V1199" i="2" s="1"/>
  <c r="U309" i="2"/>
  <c r="V309" i="2" s="1"/>
  <c r="X309" i="2" s="1"/>
  <c r="U1640" i="2"/>
  <c r="V1640" i="2" s="1"/>
  <c r="U763" i="2"/>
  <c r="V763" i="2" s="1"/>
  <c r="X763" i="2" s="1"/>
  <c r="U1358" i="2"/>
  <c r="V1358" i="2" s="1"/>
  <c r="X1358" i="2" s="1"/>
  <c r="U956" i="2"/>
  <c r="V956" i="2" s="1"/>
  <c r="U1698" i="2"/>
  <c r="V1698" i="2" s="1"/>
  <c r="U1036" i="2"/>
  <c r="V1036" i="2" s="1"/>
  <c r="U297" i="2"/>
  <c r="V297" i="2" s="1"/>
  <c r="U574" i="2"/>
  <c r="V574" i="2" s="1"/>
  <c r="U632" i="2"/>
  <c r="V632" i="2" s="1"/>
  <c r="U773" i="2"/>
  <c r="V773" i="2" s="1"/>
  <c r="U1687" i="2"/>
  <c r="V1687" i="2" s="1"/>
  <c r="U29" i="2"/>
  <c r="V29" i="2" s="1"/>
  <c r="U790" i="2"/>
  <c r="V790" i="2" s="1"/>
  <c r="U1593" i="2"/>
  <c r="V1593" i="2" s="1"/>
  <c r="U797" i="2"/>
  <c r="V797" i="2" s="1"/>
  <c r="U612" i="2"/>
  <c r="V612" i="2" s="1"/>
  <c r="U901" i="2"/>
  <c r="V901" i="2" s="1"/>
  <c r="U741" i="2"/>
  <c r="V741" i="2" s="1"/>
  <c r="U969" i="2"/>
  <c r="V969" i="2" s="1"/>
  <c r="U281" i="2"/>
  <c r="V281" i="2" s="1"/>
  <c r="X281" i="2" s="1"/>
  <c r="U655" i="2"/>
  <c r="V655" i="2" s="1"/>
  <c r="U1087" i="2"/>
  <c r="V1087" i="2" s="1"/>
  <c r="X1087" i="2" s="1"/>
  <c r="U545" i="2"/>
  <c r="V545" i="2" s="1"/>
  <c r="U1605" i="2"/>
  <c r="V1605" i="2" s="1"/>
  <c r="X1605" i="2" s="1"/>
  <c r="U1791" i="2"/>
  <c r="V1791" i="2" s="1"/>
  <c r="X1791" i="2" s="1"/>
  <c r="U911" i="2"/>
  <c r="V911" i="2" s="1"/>
  <c r="U1767" i="2"/>
  <c r="V1767" i="2" s="1"/>
  <c r="X1767" i="2" s="1"/>
  <c r="U648" i="2"/>
  <c r="V648" i="2" s="1"/>
  <c r="U198" i="2"/>
  <c r="V198" i="2" s="1"/>
  <c r="X198" i="2" s="1"/>
  <c r="U1258" i="2"/>
  <c r="V1258" i="2" s="1"/>
  <c r="X1258" i="2" s="1"/>
  <c r="U539" i="2"/>
  <c r="V539" i="2" s="1"/>
  <c r="U639" i="2"/>
  <c r="V639" i="2" s="1"/>
  <c r="U201" i="2"/>
  <c r="V201" i="2" s="1"/>
  <c r="U1371" i="2"/>
  <c r="V1371" i="2" s="1"/>
  <c r="U1021" i="2"/>
  <c r="V1021" i="2" s="1"/>
  <c r="U1479" i="2"/>
  <c r="V1479" i="2" s="1"/>
  <c r="U13" i="2"/>
  <c r="V13" i="2" s="1"/>
  <c r="U455" i="2"/>
  <c r="V455" i="2" s="1"/>
  <c r="U688" i="2"/>
  <c r="V688" i="2" s="1"/>
  <c r="X688" i="2" s="1"/>
  <c r="U652" i="2"/>
  <c r="V652" i="2" s="1"/>
  <c r="U1094" i="2"/>
  <c r="V1094" i="2" s="1"/>
  <c r="U473" i="2"/>
  <c r="V473" i="2" s="1"/>
  <c r="U554" i="2"/>
  <c r="V554" i="2" s="1"/>
  <c r="X554" i="2" s="1"/>
  <c r="U1732" i="2"/>
  <c r="V1732" i="2" s="1"/>
  <c r="X1732" i="2" s="1"/>
  <c r="U145" i="2"/>
  <c r="V145" i="2" s="1"/>
  <c r="U188" i="2"/>
  <c r="V188" i="2" s="1"/>
  <c r="X188" i="2" s="1"/>
  <c r="U354" i="2"/>
  <c r="V354" i="2" s="1"/>
  <c r="U189" i="2"/>
  <c r="V189" i="2" s="1"/>
  <c r="X189" i="2" s="1"/>
  <c r="U249" i="2"/>
  <c r="V249" i="2" s="1"/>
  <c r="X249" i="2" s="1"/>
  <c r="U1617" i="2"/>
  <c r="V1617" i="2" s="1"/>
  <c r="U930" i="2"/>
  <c r="V930" i="2" s="1"/>
  <c r="U328" i="2"/>
  <c r="V328" i="2" s="1"/>
  <c r="X328" i="2" s="1"/>
  <c r="U1387" i="2"/>
  <c r="V1387" i="2" s="1"/>
  <c r="U977" i="2"/>
  <c r="V977" i="2" s="1"/>
  <c r="X977" i="2" s="1"/>
  <c r="U238" i="2"/>
  <c r="V238" i="2" s="1"/>
  <c r="X238" i="2" s="1"/>
  <c r="U619" i="2"/>
  <c r="V619" i="2" s="1"/>
  <c r="U241" i="2"/>
  <c r="V241" i="2" s="1"/>
  <c r="X241" i="2" s="1"/>
  <c r="U861" i="2"/>
  <c r="V861" i="2" s="1"/>
  <c r="U248" i="2"/>
  <c r="V248" i="2" s="1"/>
  <c r="X248" i="2" s="1"/>
  <c r="U1121" i="2"/>
  <c r="V1121" i="2" s="1"/>
  <c r="U898" i="2"/>
  <c r="V898" i="2" s="1"/>
  <c r="X898" i="2" s="1"/>
  <c r="U1619" i="2"/>
  <c r="V1619" i="2" s="1"/>
  <c r="U362" i="2"/>
  <c r="V362" i="2" s="1"/>
  <c r="U882" i="2"/>
  <c r="V882" i="2" s="1"/>
  <c r="X882" i="2" s="1"/>
  <c r="U603" i="2"/>
  <c r="V603" i="2" s="1"/>
  <c r="U1183" i="2"/>
  <c r="V1183" i="2" s="1"/>
  <c r="U484" i="2"/>
  <c r="V484" i="2" s="1"/>
  <c r="U812" i="2"/>
  <c r="V812" i="2" s="1"/>
  <c r="U1115" i="2"/>
  <c r="V1115" i="2" s="1"/>
  <c r="X1115" i="2" s="1"/>
  <c r="U553" i="2"/>
  <c r="V553" i="2" s="1"/>
  <c r="X553" i="2" s="1"/>
  <c r="U772" i="2"/>
  <c r="V772" i="2" s="1"/>
  <c r="U337" i="2"/>
  <c r="V337" i="2" s="1"/>
  <c r="X337" i="2" s="1"/>
  <c r="U1154" i="2"/>
  <c r="V1154" i="2" s="1"/>
  <c r="X1154" i="2" s="1"/>
  <c r="U1517" i="2"/>
  <c r="V1517" i="2" s="1"/>
  <c r="U355" i="2"/>
  <c r="V355" i="2" s="1"/>
  <c r="U492" i="2"/>
  <c r="V492" i="2" s="1"/>
  <c r="U356" i="2"/>
  <c r="V356" i="2" s="1"/>
  <c r="U289" i="2"/>
  <c r="V289" i="2" s="1"/>
  <c r="U1748" i="2"/>
  <c r="V1748" i="2" s="1"/>
  <c r="X1748" i="2" s="1"/>
  <c r="U295" i="2"/>
  <c r="V295" i="2" s="1"/>
  <c r="U469" i="2"/>
  <c r="V469" i="2" s="1"/>
  <c r="U1653" i="2"/>
  <c r="V1653" i="2" s="1"/>
  <c r="U1275" i="2"/>
  <c r="V1275" i="2" s="1"/>
  <c r="U1057" i="2"/>
  <c r="V1057" i="2" s="1"/>
  <c r="X1057" i="2" s="1"/>
  <c r="U258" i="2"/>
  <c r="V258" i="2" s="1"/>
  <c r="X258" i="2" s="1"/>
  <c r="U1756" i="2"/>
  <c r="V1756" i="2" s="1"/>
  <c r="U799" i="2"/>
  <c r="V799" i="2" s="1"/>
  <c r="X799" i="2" s="1"/>
  <c r="U908" i="2"/>
  <c r="V908" i="2" s="1"/>
  <c r="X908" i="2" s="1"/>
  <c r="U261" i="2"/>
  <c r="V261" i="2" s="1"/>
  <c r="X261" i="2" s="1"/>
  <c r="U921" i="2"/>
  <c r="V921" i="2" s="1"/>
  <c r="U913" i="2"/>
  <c r="V913" i="2" s="1"/>
  <c r="U656" i="2"/>
  <c r="V656" i="2" s="1"/>
  <c r="U813" i="2"/>
  <c r="V813" i="2" s="1"/>
  <c r="X813" i="2" s="1"/>
  <c r="U549" i="2"/>
  <c r="V549" i="2" s="1"/>
  <c r="X549" i="2" s="1"/>
  <c r="U1038" i="2"/>
  <c r="V1038" i="2" s="1"/>
  <c r="U1141" i="2"/>
  <c r="V1141" i="2" s="1"/>
  <c r="X1141" i="2" s="1"/>
  <c r="U902" i="2"/>
  <c r="V902" i="2" s="1"/>
  <c r="U1522" i="2"/>
  <c r="V1522" i="2" s="1"/>
  <c r="U623" i="2"/>
  <c r="V623" i="2" s="1"/>
  <c r="X623" i="2" s="1"/>
  <c r="U1124" i="2"/>
  <c r="V1124" i="2" s="1"/>
  <c r="U941" i="2"/>
  <c r="V941" i="2" s="1"/>
  <c r="X941" i="2" s="1"/>
  <c r="U1804" i="2"/>
  <c r="V1804" i="2" s="1"/>
  <c r="U616" i="2"/>
  <c r="V616" i="2" s="1"/>
  <c r="U327" i="2"/>
  <c r="V327" i="2" s="1"/>
  <c r="X327" i="2" s="1"/>
  <c r="U978" i="2"/>
  <c r="V978" i="2" s="1"/>
  <c r="X978" i="2" s="1"/>
  <c r="U1033" i="2"/>
  <c r="V1033" i="2" s="1"/>
  <c r="U649" i="2"/>
  <c r="V649" i="2" s="1"/>
  <c r="U1172" i="2"/>
  <c r="V1172" i="2" s="1"/>
  <c r="U1117" i="2"/>
  <c r="V1117" i="2" s="1"/>
  <c r="U386" i="2"/>
  <c r="V386" i="2" s="1"/>
  <c r="X386" i="2" s="1"/>
  <c r="U1472" i="2"/>
  <c r="V1472" i="2" s="1"/>
  <c r="U1290" i="2"/>
  <c r="V1290" i="2" s="1"/>
  <c r="U518" i="2"/>
  <c r="V518" i="2" s="1"/>
  <c r="U1505" i="2"/>
  <c r="V1505" i="2" s="1"/>
  <c r="U1105" i="2"/>
  <c r="V1105" i="2" s="1"/>
  <c r="X1105" i="2" s="1"/>
  <c r="U305" i="2"/>
  <c r="V305" i="2" s="1"/>
  <c r="U352" i="2"/>
  <c r="V352" i="2" s="1"/>
  <c r="U1264" i="2"/>
  <c r="V1264" i="2" s="1"/>
  <c r="X1264" i="2" s="1"/>
  <c r="U904" i="2"/>
  <c r="V904" i="2" s="1"/>
  <c r="U1712" i="2"/>
  <c r="V1712" i="2" s="1"/>
  <c r="U1539" i="2"/>
  <c r="V1539" i="2" s="1"/>
  <c r="U260" i="2"/>
  <c r="V260" i="2" s="1"/>
  <c r="X260" i="2" s="1"/>
  <c r="U610" i="2"/>
  <c r="V610" i="2" s="1"/>
  <c r="U47" i="2"/>
  <c r="V47" i="2" s="1"/>
  <c r="X47" i="2" s="1"/>
  <c r="U1613" i="2"/>
  <c r="V1613" i="2" s="1"/>
  <c r="U68" i="2"/>
  <c r="V68" i="2" s="1"/>
  <c r="U126" i="2"/>
  <c r="V126" i="2" s="1"/>
  <c r="U1595" i="2"/>
  <c r="V1595" i="2" s="1"/>
  <c r="U635" i="2"/>
  <c r="V635" i="2" s="1"/>
  <c r="U1412" i="2"/>
  <c r="V1412" i="2" s="1"/>
  <c r="X1412" i="2" s="1"/>
  <c r="U952" i="2"/>
  <c r="V952" i="2" s="1"/>
  <c r="U256" i="2"/>
  <c r="V256" i="2" s="1"/>
  <c r="X256" i="2" s="1"/>
  <c r="U752" i="2"/>
  <c r="V752" i="2" s="1"/>
  <c r="U557" i="2"/>
  <c r="V557" i="2" s="1"/>
  <c r="X557" i="2" s="1"/>
  <c r="U1311" i="2"/>
  <c r="V1311" i="2" s="1"/>
  <c r="U1236" i="2"/>
  <c r="V1236" i="2" s="1"/>
  <c r="U1015" i="2"/>
  <c r="V1015" i="2" s="1"/>
  <c r="U489" i="2"/>
  <c r="V489" i="2" s="1"/>
  <c r="U1449" i="2"/>
  <c r="V1449" i="2" s="1"/>
  <c r="U970" i="2"/>
  <c r="V970" i="2" s="1"/>
  <c r="U1670" i="2"/>
  <c r="V1670" i="2" s="1"/>
  <c r="U1315" i="2"/>
  <c r="V1315" i="2" s="1"/>
  <c r="U707" i="2"/>
  <c r="V707" i="2" s="1"/>
  <c r="U333" i="2"/>
  <c r="V333" i="2" s="1"/>
  <c r="X333" i="2" s="1"/>
  <c r="U1417" i="2"/>
  <c r="V1417" i="2" s="1"/>
  <c r="U318" i="2"/>
  <c r="V318" i="2" s="1"/>
  <c r="X318" i="2" s="1"/>
  <c r="U210" i="2"/>
  <c r="V210" i="2" s="1"/>
  <c r="U659" i="2"/>
  <c r="V659" i="2" s="1"/>
  <c r="U1596" i="2"/>
  <c r="V1596" i="2" s="1"/>
  <c r="U857" i="2"/>
  <c r="V857" i="2" s="1"/>
  <c r="U698" i="2"/>
  <c r="V698" i="2" s="1"/>
  <c r="U341" i="2"/>
  <c r="V341" i="2" s="1"/>
  <c r="U1281" i="2"/>
  <c r="V1281" i="2" s="1"/>
  <c r="U1333" i="2"/>
  <c r="V1333" i="2" s="1"/>
  <c r="U912" i="2"/>
  <c r="V912" i="2" s="1"/>
  <c r="U1536" i="2"/>
  <c r="V1536" i="2" s="1"/>
  <c r="X1536" i="2" s="1"/>
  <c r="U1260" i="2"/>
  <c r="V1260" i="2" s="1"/>
  <c r="X1260" i="2" s="1"/>
  <c r="U1501" i="2"/>
  <c r="V1501" i="2" s="1"/>
  <c r="U1738" i="2"/>
  <c r="V1738" i="2" s="1"/>
  <c r="X1738" i="2" s="1"/>
  <c r="U1081" i="2"/>
  <c r="V1081" i="2" s="1"/>
  <c r="U800" i="2"/>
  <c r="V800" i="2" s="1"/>
  <c r="X800" i="2" s="1"/>
  <c r="U582" i="2"/>
  <c r="V582" i="2" s="1"/>
  <c r="U1482" i="2"/>
  <c r="V1482" i="2" s="1"/>
  <c r="U1008" i="2"/>
  <c r="V1008" i="2" s="1"/>
  <c r="U343" i="2"/>
  <c r="V343" i="2" s="1"/>
  <c r="U803" i="2"/>
  <c r="V803" i="2" s="1"/>
  <c r="X803" i="2" s="1"/>
  <c r="U1783" i="2"/>
  <c r="V1783" i="2" s="1"/>
  <c r="X1783" i="2" s="1"/>
  <c r="U744" i="2"/>
  <c r="V744" i="2" s="1"/>
  <c r="U110" i="2"/>
  <c r="V110" i="2" s="1"/>
  <c r="U721" i="2"/>
  <c r="V721" i="2" s="1"/>
  <c r="X721" i="2" s="1"/>
  <c r="U424" i="2"/>
  <c r="V424" i="2" s="1"/>
  <c r="U875" i="2"/>
  <c r="V875" i="2" s="1"/>
  <c r="U669" i="2"/>
  <c r="V669" i="2" s="1"/>
  <c r="X669" i="2" s="1"/>
  <c r="U128" i="2"/>
  <c r="V128" i="2" s="1"/>
  <c r="U431" i="2"/>
  <c r="V431" i="2" s="1"/>
  <c r="U751" i="2"/>
  <c r="V751" i="2" s="1"/>
  <c r="U193" i="2"/>
  <c r="V193" i="2" s="1"/>
  <c r="X193" i="2" s="1"/>
  <c r="U894" i="2"/>
  <c r="V894" i="2" s="1"/>
  <c r="X894" i="2" s="1"/>
  <c r="U1071" i="2"/>
  <c r="V1071" i="2" s="1"/>
  <c r="U71" i="2"/>
  <c r="V71" i="2" s="1"/>
  <c r="U27" i="2"/>
  <c r="V27" i="2" s="1"/>
  <c r="U1629" i="2"/>
  <c r="V1629" i="2" s="1"/>
  <c r="U186" i="2"/>
  <c r="V186" i="2" s="1"/>
  <c r="X186" i="2" s="1"/>
  <c r="U1053" i="2"/>
  <c r="V1053" i="2" s="1"/>
  <c r="X1053" i="2" s="1"/>
  <c r="U787" i="2"/>
  <c r="V787" i="2" s="1"/>
  <c r="U779" i="2"/>
  <c r="V779" i="2" s="1"/>
  <c r="U798" i="2"/>
  <c r="V798" i="2" s="1"/>
  <c r="U199" i="2"/>
  <c r="V199" i="2" s="1"/>
  <c r="X199" i="2" s="1"/>
  <c r="U64" i="2"/>
  <c r="V64" i="2" s="1"/>
  <c r="U401" i="2"/>
  <c r="V401" i="2" s="1"/>
  <c r="U1461" i="2"/>
  <c r="V1461" i="2" s="1"/>
  <c r="U1040" i="2"/>
  <c r="V1040" i="2" s="1"/>
  <c r="U1332" i="2"/>
  <c r="V1332" i="2" s="1"/>
  <c r="U1641" i="2"/>
  <c r="V1641" i="2" s="1"/>
  <c r="U1034" i="2"/>
  <c r="V1034" i="2" s="1"/>
  <c r="U1719" i="2"/>
  <c r="V1719" i="2" s="1"/>
  <c r="U1201" i="2"/>
  <c r="V1201" i="2" s="1"/>
  <c r="U320" i="2"/>
  <c r="V320" i="2" s="1"/>
  <c r="X320" i="2" s="1"/>
  <c r="U1667" i="2"/>
  <c r="V1667" i="2" s="1"/>
  <c r="U1542" i="2"/>
  <c r="V1542" i="2" s="1"/>
  <c r="U1233" i="2"/>
  <c r="V1233" i="2" s="1"/>
  <c r="U863" i="2"/>
  <c r="V863" i="2" s="1"/>
  <c r="U784" i="2"/>
  <c r="V784" i="2" s="1"/>
  <c r="U753" i="2"/>
  <c r="V753" i="2" s="1"/>
  <c r="U1101" i="2"/>
  <c r="V1101" i="2" s="1"/>
  <c r="U1077" i="2"/>
  <c r="V1077" i="2" s="1"/>
  <c r="U428" i="2"/>
  <c r="V428" i="2" s="1"/>
  <c r="U427" i="2"/>
  <c r="V427" i="2" s="1"/>
  <c r="U1519" i="2"/>
  <c r="V1519" i="2" s="1"/>
  <c r="U1032" i="2"/>
  <c r="V1032" i="2" s="1"/>
  <c r="U731" i="2"/>
  <c r="V731" i="2" s="1"/>
  <c r="U132" i="2"/>
  <c r="V132" i="2" s="1"/>
  <c r="U433" i="2"/>
  <c r="V433" i="2" s="1"/>
  <c r="U1214" i="2"/>
  <c r="V1214" i="2" s="1"/>
  <c r="U1411" i="2"/>
  <c r="V1411" i="2" s="1"/>
  <c r="X1411" i="2" s="1"/>
  <c r="U291" i="2"/>
  <c r="V291" i="2" s="1"/>
  <c r="U706" i="2"/>
  <c r="V706" i="2" s="1"/>
  <c r="X706" i="2" s="1"/>
  <c r="U293" i="2"/>
  <c r="V293" i="2" s="1"/>
  <c r="U1657" i="2"/>
  <c r="V1657" i="2" s="1"/>
  <c r="U34" i="2"/>
  <c r="V34" i="2" s="1"/>
  <c r="U1531" i="2"/>
  <c r="V1531" i="2" s="1"/>
  <c r="X1531" i="2" s="1"/>
  <c r="U397" i="2"/>
  <c r="V397" i="2" s="1"/>
  <c r="U107" i="2"/>
  <c r="V107" i="2" s="1"/>
  <c r="U111" i="2"/>
  <c r="V111" i="2" s="1"/>
  <c r="U195" i="2"/>
  <c r="V195" i="2" s="1"/>
  <c r="X195" i="2" s="1"/>
  <c r="U408" i="2"/>
  <c r="V408" i="2" s="1"/>
  <c r="X408" i="2" s="1"/>
  <c r="U1773" i="2"/>
  <c r="V1773" i="2" s="1"/>
  <c r="X1773" i="2" s="1"/>
  <c r="U995" i="2"/>
  <c r="V995" i="2" s="1"/>
  <c r="U1515" i="2"/>
  <c r="V1515" i="2" s="1"/>
  <c r="U1755" i="2"/>
  <c r="V1755" i="2" s="1"/>
  <c r="U452" i="2"/>
  <c r="V452" i="2" s="1"/>
  <c r="U336" i="2"/>
  <c r="V336" i="2" s="1"/>
  <c r="X336" i="2" s="1"/>
  <c r="U1367" i="2"/>
  <c r="V1367" i="2" s="1"/>
  <c r="U837" i="2"/>
  <c r="V837" i="2" s="1"/>
  <c r="U1012" i="2"/>
  <c r="V1012" i="2" s="1"/>
  <c r="U1407" i="2"/>
  <c r="V1407" i="2" s="1"/>
  <c r="X1407" i="2" s="1"/>
  <c r="U1452" i="2"/>
  <c r="V1452" i="2" s="1"/>
  <c r="U589" i="2"/>
  <c r="V589" i="2" s="1"/>
  <c r="U1569" i="2"/>
  <c r="V1569" i="2" s="1"/>
  <c r="U1770" i="2"/>
  <c r="V1770" i="2" s="1"/>
  <c r="X1770" i="2" s="1"/>
  <c r="U458" i="2"/>
  <c r="V458" i="2" s="1"/>
  <c r="U1751" i="2"/>
  <c r="V1751" i="2" s="1"/>
  <c r="X1751" i="2" s="1"/>
  <c r="U735" i="2"/>
  <c r="V735" i="2" s="1"/>
  <c r="U932" i="2"/>
  <c r="V932" i="2" s="1"/>
  <c r="X932" i="2" s="1"/>
  <c r="U709" i="2"/>
  <c r="V709" i="2" s="1"/>
  <c r="U1418" i="2"/>
  <c r="V1418" i="2" s="1"/>
  <c r="U418" i="2"/>
  <c r="V418" i="2" s="1"/>
  <c r="U859" i="2"/>
  <c r="V859" i="2" s="1"/>
  <c r="U818" i="2"/>
  <c r="V818" i="2" s="1"/>
  <c r="X818" i="2" s="1"/>
  <c r="U279" i="2"/>
  <c r="V279" i="2" s="1"/>
  <c r="U1000" i="2"/>
  <c r="V1000" i="2" s="1"/>
  <c r="U1134" i="2"/>
  <c r="V1134" i="2" s="1"/>
  <c r="X1134" i="2" s="1"/>
  <c r="U1521" i="2"/>
  <c r="V1521" i="2" s="1"/>
  <c r="U1570" i="2"/>
  <c r="V1570" i="2" s="1"/>
  <c r="U140" i="2"/>
  <c r="V140" i="2" s="1"/>
  <c r="U1769" i="2"/>
  <c r="V1769" i="2" s="1"/>
  <c r="X1769" i="2" s="1"/>
  <c r="U1701" i="2"/>
  <c r="V1701" i="2" s="1"/>
  <c r="U1759" i="2"/>
  <c r="V1759" i="2" s="1"/>
  <c r="U1261" i="2"/>
  <c r="V1261" i="2" s="1"/>
  <c r="X1261" i="2" s="1"/>
  <c r="U920" i="2"/>
  <c r="V920" i="2" s="1"/>
  <c r="U22" i="2"/>
  <c r="V22" i="2" s="1"/>
  <c r="U642" i="2"/>
  <c r="V642" i="2" s="1"/>
  <c r="U1396" i="2"/>
  <c r="V1396" i="2" s="1"/>
  <c r="U883" i="2"/>
  <c r="V883" i="2" s="1"/>
  <c r="U1343" i="2"/>
  <c r="V1343" i="2" s="1"/>
  <c r="U216" i="2"/>
  <c r="V216" i="2" s="1"/>
  <c r="U804" i="2"/>
  <c r="V804" i="2" s="1"/>
  <c r="X804" i="2" s="1"/>
  <c r="U683" i="2"/>
  <c r="V683" i="2" s="1"/>
  <c r="X683" i="2" s="1"/>
  <c r="U242" i="2"/>
  <c r="V242" i="2" s="1"/>
  <c r="X242" i="2" s="1"/>
  <c r="U1148" i="2"/>
  <c r="V1148" i="2" s="1"/>
  <c r="U488" i="2"/>
  <c r="V488" i="2" s="1"/>
  <c r="U766" i="2"/>
  <c r="V766" i="2" s="1"/>
  <c r="X766" i="2" s="1"/>
  <c r="U1711" i="2"/>
  <c r="V1711" i="2" s="1"/>
  <c r="U172" i="2"/>
  <c r="V172" i="2" s="1"/>
  <c r="U493" i="2"/>
  <c r="V493" i="2" s="1"/>
  <c r="U820" i="2"/>
  <c r="V820" i="2" s="1"/>
  <c r="X820" i="2" s="1"/>
  <c r="U671" i="2"/>
  <c r="V671" i="2" s="1"/>
  <c r="U966" i="2"/>
  <c r="V966" i="2" s="1"/>
  <c r="U1652" i="2"/>
  <c r="V1652" i="2" s="1"/>
  <c r="U1173" i="2"/>
  <c r="V1173" i="2" s="1"/>
  <c r="U1425" i="2"/>
  <c r="V1425" i="2" s="1"/>
  <c r="X1425" i="2" s="1"/>
  <c r="U1615" i="2"/>
  <c r="V1615" i="2" s="1"/>
  <c r="U1513" i="2"/>
  <c r="V1513" i="2" s="1"/>
  <c r="U1551" i="2"/>
  <c r="V1551" i="2" s="1"/>
  <c r="U609" i="2"/>
  <c r="V609" i="2" s="1"/>
  <c r="U1589" i="2"/>
  <c r="V1589" i="2" s="1"/>
  <c r="U310" i="2"/>
  <c r="V310" i="2" s="1"/>
  <c r="X310" i="2" s="1"/>
  <c r="U1790" i="2"/>
  <c r="V1790" i="2" s="1"/>
  <c r="X1790" i="2" s="1"/>
  <c r="U1116" i="2"/>
  <c r="V1116" i="2" s="1"/>
  <c r="U992" i="2"/>
  <c r="V992" i="2" s="1"/>
  <c r="U993" i="2"/>
  <c r="V993" i="2" s="1"/>
  <c r="U1694" i="2"/>
  <c r="V1694" i="2" s="1"/>
  <c r="U478" i="2"/>
  <c r="V478" i="2" s="1"/>
  <c r="U1190" i="2"/>
  <c r="V1190" i="2" s="1"/>
  <c r="U899" i="2"/>
  <c r="V899" i="2" s="1"/>
  <c r="X899" i="2" s="1"/>
  <c r="U1691" i="2"/>
  <c r="V1691" i="2" s="1"/>
  <c r="U1337" i="2"/>
  <c r="V1337" i="2" s="1"/>
  <c r="U918" i="2"/>
  <c r="V918" i="2" s="1"/>
  <c r="U339" i="2"/>
  <c r="V339" i="2" s="1"/>
  <c r="X339" i="2" s="1"/>
  <c r="U414" i="2"/>
  <c r="V414" i="2" s="1"/>
  <c r="X414" i="2" s="1"/>
  <c r="U1795" i="2"/>
  <c r="V1795" i="2" s="1"/>
  <c r="X1795" i="2" s="1"/>
  <c r="U441" i="2"/>
  <c r="V441" i="2" s="1"/>
  <c r="X441" i="2" s="1"/>
  <c r="U1601" i="2"/>
  <c r="V1601" i="2" s="1"/>
  <c r="U1639" i="2"/>
  <c r="V1639" i="2" s="1"/>
  <c r="U8" i="2"/>
  <c r="V8" i="2" s="1"/>
  <c r="U181" i="2"/>
  <c r="V181" i="2" s="1"/>
  <c r="U1700" i="2"/>
  <c r="V1700" i="2" s="1"/>
  <c r="U1761" i="2"/>
  <c r="V1761" i="2" s="1"/>
  <c r="X1761" i="2" s="1"/>
  <c r="U1779" i="2"/>
  <c r="V1779" i="2" s="1"/>
  <c r="X1779" i="2" s="1"/>
  <c r="U1321" i="2"/>
  <c r="V1321" i="2" s="1"/>
  <c r="X1321" i="2" s="1"/>
  <c r="U360" i="2"/>
  <c r="V360" i="2" s="1"/>
  <c r="U960" i="2"/>
  <c r="V960" i="2" s="1"/>
  <c r="X960" i="2" s="1"/>
  <c r="U662" i="2"/>
  <c r="V662" i="2" s="1"/>
  <c r="X662" i="2" s="1"/>
  <c r="U1082" i="2"/>
  <c r="V1082" i="2" s="1"/>
  <c r="U1582" i="2"/>
  <c r="V1582" i="2" s="1"/>
  <c r="U1435" i="2"/>
  <c r="V1435" i="2" s="1"/>
  <c r="U463" i="2"/>
  <c r="V463" i="2" s="1"/>
  <c r="U1363" i="2"/>
  <c r="V1363" i="2" s="1"/>
  <c r="X1363" i="2" s="1"/>
  <c r="U449" i="2"/>
  <c r="V449" i="2" s="1"/>
  <c r="U864" i="2"/>
  <c r="V864" i="2" s="1"/>
  <c r="U1228" i="2"/>
  <c r="V1228" i="2" s="1"/>
  <c r="U1026" i="2"/>
  <c r="V1026" i="2" s="1"/>
  <c r="U1175" i="2"/>
  <c r="V1175" i="2" s="1"/>
  <c r="U48" i="2"/>
  <c r="V48" i="2" s="1"/>
  <c r="X48" i="2" s="1"/>
  <c r="U192" i="2"/>
  <c r="V192" i="2" s="1"/>
  <c r="X192" i="2" s="1"/>
  <c r="U513" i="2"/>
  <c r="V513" i="2" s="1"/>
  <c r="U1474" i="2"/>
  <c r="V1474" i="2" s="1"/>
  <c r="U1552" i="2"/>
  <c r="V1552" i="2" s="1"/>
  <c r="U831" i="2"/>
  <c r="V831" i="2" s="1"/>
  <c r="U1174" i="2"/>
  <c r="V1174" i="2" s="1"/>
  <c r="U161" i="2"/>
  <c r="V161" i="2" s="1"/>
  <c r="U97" i="2"/>
  <c r="V97" i="2" s="1"/>
  <c r="X97" i="2" s="1"/>
  <c r="U1089" i="2"/>
  <c r="V1089" i="2" s="1"/>
  <c r="X1089" i="2" s="1"/>
  <c r="U558" i="2"/>
  <c r="V558" i="2" s="1"/>
  <c r="X558" i="2" s="1"/>
  <c r="U1437" i="2"/>
  <c r="V1437" i="2" s="1"/>
  <c r="U461" i="2"/>
  <c r="V461" i="2" s="1"/>
  <c r="U1661" i="2"/>
  <c r="V1661" i="2" s="1"/>
  <c r="U1571" i="2"/>
  <c r="V1571" i="2" s="1"/>
  <c r="U1422" i="2"/>
  <c r="V1422" i="2" s="1"/>
  <c r="U1266" i="2"/>
  <c r="V1266" i="2" s="1"/>
  <c r="U1800" i="2"/>
  <c r="V1800" i="2" s="1"/>
  <c r="U477" i="2"/>
  <c r="V477" i="2" s="1"/>
  <c r="U239" i="2"/>
  <c r="V239" i="2" s="1"/>
  <c r="X239" i="2" s="1"/>
  <c r="U1229" i="2"/>
  <c r="V1229" i="2" s="1"/>
  <c r="U1361" i="2"/>
  <c r="V1361" i="2" s="1"/>
  <c r="X1361" i="2" s="1"/>
  <c r="U400" i="2"/>
  <c r="V400" i="2" s="1"/>
  <c r="U162" i="2"/>
  <c r="V162" i="2" s="1"/>
  <c r="U682" i="2"/>
  <c r="V682" i="2" s="1"/>
  <c r="X682" i="2" s="1"/>
  <c r="U483" i="2"/>
  <c r="V483" i="2" s="1"/>
  <c r="U923" i="2"/>
  <c r="V923" i="2" s="1"/>
  <c r="U791" i="2"/>
  <c r="V791" i="2" s="1"/>
  <c r="U1164" i="2"/>
  <c r="V1164" i="2" s="1"/>
  <c r="U1475" i="2"/>
  <c r="V1475" i="2" s="1"/>
  <c r="U1606" i="2"/>
  <c r="V1606" i="2" s="1"/>
  <c r="X1606" i="2" s="1"/>
  <c r="U1307" i="2"/>
  <c r="V1307" i="2" s="1"/>
  <c r="U1572" i="2"/>
  <c r="V1572" i="2" s="1"/>
  <c r="U494" i="2"/>
  <c r="V494" i="2" s="1"/>
  <c r="U272" i="2"/>
  <c r="V272" i="2" s="1"/>
  <c r="U851" i="2"/>
  <c r="V851" i="2" s="1"/>
  <c r="U406" i="2"/>
  <c r="V406" i="2" s="1"/>
  <c r="X406" i="2" s="1"/>
  <c r="U906" i="2"/>
  <c r="V906" i="2" s="1"/>
  <c r="X906" i="2" s="1"/>
  <c r="U866" i="2"/>
  <c r="V866" i="2" s="1"/>
  <c r="U566" i="2"/>
  <c r="V566" i="2" s="1"/>
  <c r="U1484" i="2"/>
  <c r="V1484" i="2" s="1"/>
  <c r="U615" i="2"/>
  <c r="V615" i="2" s="1"/>
  <c r="U1114" i="2"/>
  <c r="V1114" i="2" s="1"/>
  <c r="X1114" i="2" s="1"/>
  <c r="U382" i="2"/>
  <c r="V382" i="2" s="1"/>
  <c r="X382" i="2" s="1"/>
  <c r="U446" i="2"/>
  <c r="V446" i="2" s="1"/>
  <c r="X446" i="2" s="1"/>
  <c r="U893" i="2"/>
  <c r="V893" i="2" s="1"/>
  <c r="U1446" i="2"/>
  <c r="V1446" i="2" s="1"/>
  <c r="X1446" i="2" s="1"/>
  <c r="U251" i="2"/>
  <c r="V251" i="2" s="1"/>
  <c r="X251" i="2" s="1"/>
  <c r="U1674" i="2"/>
  <c r="V1674" i="2" s="1"/>
  <c r="U1392" i="2"/>
  <c r="V1392" i="2" s="1"/>
  <c r="U451" i="2"/>
  <c r="V451" i="2" s="1"/>
  <c r="U695" i="2"/>
  <c r="V695" i="2" s="1"/>
  <c r="U115" i="2"/>
  <c r="V115" i="2" s="1"/>
  <c r="U1157" i="2"/>
  <c r="V1157" i="2" s="1"/>
  <c r="U1512" i="2"/>
  <c r="V1512" i="2" s="1"/>
  <c r="U1746" i="2"/>
  <c r="V1746" i="2" s="1"/>
  <c r="X1746" i="2" s="1"/>
  <c r="U1646" i="2"/>
  <c r="V1646" i="2" s="1"/>
  <c r="U729" i="2"/>
  <c r="V729" i="2" s="1"/>
  <c r="U294" i="2"/>
  <c r="V294" i="2" s="1"/>
  <c r="U28" i="2"/>
  <c r="V28" i="2" s="1"/>
  <c r="U266" i="2"/>
  <c r="V266" i="2" s="1"/>
  <c r="U1186" i="2"/>
  <c r="V1186" i="2" s="1"/>
  <c r="U775" i="2"/>
  <c r="V775" i="2" s="1"/>
  <c r="U1498" i="2"/>
  <c r="V1498" i="2" s="1"/>
  <c r="U1339" i="2"/>
  <c r="V1339" i="2" s="1"/>
  <c r="U171" i="2"/>
  <c r="V171" i="2" s="1"/>
  <c r="U1497" i="2"/>
  <c r="V1497" i="2" s="1"/>
  <c r="U1098" i="2"/>
  <c r="V1098" i="2" s="1"/>
  <c r="U1672" i="2"/>
  <c r="V1672" i="2" s="1"/>
  <c r="U940" i="2"/>
  <c r="V940" i="2" s="1"/>
  <c r="X940" i="2" s="1"/>
  <c r="U481" i="2"/>
  <c r="V481" i="2" s="1"/>
  <c r="U1721" i="2"/>
  <c r="V1721" i="2" s="1"/>
  <c r="U59" i="2"/>
  <c r="V59" i="2" s="1"/>
  <c r="U1642" i="2"/>
  <c r="V1642" i="2" s="1"/>
  <c r="U18" i="2"/>
  <c r="V18" i="2" s="1"/>
  <c r="U1271" i="2"/>
  <c r="V1271" i="2" s="1"/>
  <c r="U1037" i="2"/>
  <c r="V1037" i="2" s="1"/>
  <c r="U1473" i="2"/>
  <c r="V1473" i="2" s="1"/>
  <c r="U1421" i="2"/>
  <c r="V1421" i="2" s="1"/>
  <c r="U1060" i="2"/>
  <c r="V1060" i="2" s="1"/>
  <c r="X1060" i="2" s="1"/>
  <c r="U222" i="2"/>
  <c r="V222" i="2" s="1"/>
  <c r="U1142" i="2"/>
  <c r="V1142" i="2" s="1"/>
  <c r="X1142" i="2" s="1"/>
  <c r="U1622" i="2"/>
  <c r="V1622" i="2" s="1"/>
  <c r="U1155" i="2"/>
  <c r="V1155" i="2" s="1"/>
  <c r="U1441" i="2"/>
  <c r="V1441" i="2" s="1"/>
  <c r="U946" i="2"/>
  <c r="V946" i="2" s="1"/>
  <c r="U457" i="2"/>
  <c r="V457" i="2" s="1"/>
  <c r="U1697" i="2"/>
  <c r="V1697" i="2" s="1"/>
  <c r="U572" i="2"/>
  <c r="V572" i="2" s="1"/>
  <c r="U933" i="2"/>
  <c r="V933" i="2" s="1"/>
  <c r="X933" i="2" s="1"/>
  <c r="U1754" i="2"/>
  <c r="V1754" i="2" s="1"/>
  <c r="X1754" i="2" s="1"/>
  <c r="U1785" i="2"/>
  <c r="V1785" i="2" s="1"/>
  <c r="X1785" i="2" s="1"/>
  <c r="U693" i="2"/>
  <c r="V693" i="2" s="1"/>
  <c r="U1355" i="2"/>
  <c r="V1355" i="2" s="1"/>
  <c r="X1355" i="2" s="1"/>
  <c r="U1136" i="2"/>
  <c r="V1136" i="2" s="1"/>
  <c r="X1136" i="2" s="1"/>
  <c r="U1308" i="2"/>
  <c r="V1308" i="2" s="1"/>
  <c r="U1514" i="2"/>
  <c r="V1514" i="2" s="1"/>
  <c r="U395" i="2"/>
  <c r="V395" i="2" s="1"/>
  <c r="U456" i="2"/>
  <c r="V456" i="2" s="1"/>
  <c r="U1616" i="2"/>
  <c r="V1616" i="2" s="1"/>
  <c r="U717" i="2"/>
  <c r="V717" i="2" s="1"/>
  <c r="U30" i="2"/>
  <c r="V30" i="2" s="1"/>
  <c r="U1054" i="2"/>
  <c r="V1054" i="2" s="1"/>
  <c r="X1054" i="2" s="1"/>
  <c r="U490" i="2"/>
  <c r="V490" i="2" s="1"/>
  <c r="U372" i="2"/>
  <c r="V372" i="2" s="1"/>
  <c r="U206" i="2"/>
  <c r="V206" i="2" s="1"/>
  <c r="U1708" i="2"/>
  <c r="V1708" i="2" s="1"/>
  <c r="U829" i="2"/>
  <c r="V829" i="2" s="1"/>
  <c r="U390" i="2"/>
  <c r="V390" i="2" s="1"/>
  <c r="U394" i="2"/>
  <c r="V394" i="2" s="1"/>
  <c r="U194" i="2"/>
  <c r="V194" i="2" s="1"/>
  <c r="X194" i="2" s="1"/>
  <c r="U935" i="2"/>
  <c r="V935" i="2" s="1"/>
  <c r="X935" i="2" s="1"/>
  <c r="U1566" i="2"/>
  <c r="V1566" i="2" s="1"/>
  <c r="U56" i="2"/>
  <c r="V56" i="2" s="1"/>
  <c r="X56" i="2" s="1"/>
  <c r="U271" i="2"/>
  <c r="V271" i="2" s="1"/>
  <c r="U1597" i="2"/>
  <c r="V1597" i="2" s="1"/>
  <c r="U1278" i="2"/>
  <c r="V1278" i="2" s="1"/>
  <c r="U559" i="2"/>
  <c r="V559" i="2" s="1"/>
  <c r="X559" i="2" s="1"/>
  <c r="U160" i="2"/>
  <c r="V160" i="2" s="1"/>
  <c r="X160" i="2" s="1"/>
  <c r="U501" i="2"/>
  <c r="V501" i="2" s="1"/>
  <c r="U1781" i="2"/>
  <c r="V1781" i="2" s="1"/>
  <c r="X1781" i="2" s="1"/>
  <c r="U1660" i="2"/>
  <c r="V1660" i="2" s="1"/>
  <c r="U590" i="2"/>
  <c r="V590" i="2" s="1"/>
  <c r="U1221" i="2"/>
  <c r="V1221" i="2" s="1"/>
  <c r="U858" i="2"/>
  <c r="V858" i="2" s="1"/>
  <c r="U61" i="2"/>
  <c r="V61" i="2" s="1"/>
  <c r="U620" i="2"/>
  <c r="V620" i="2" s="1"/>
  <c r="U939" i="2"/>
  <c r="V939" i="2" s="1"/>
  <c r="X939" i="2" s="1"/>
  <c r="U980" i="2"/>
  <c r="V980" i="2" s="1"/>
  <c r="X980" i="2" s="1"/>
  <c r="U440" i="2"/>
  <c r="V440" i="2" s="1"/>
  <c r="U1100" i="2"/>
  <c r="V1100" i="2" s="1"/>
  <c r="U262" i="2"/>
  <c r="V262" i="2" s="1"/>
  <c r="U1662" i="2"/>
  <c r="V1662" i="2" s="1"/>
  <c r="U1192" i="2"/>
  <c r="V1192" i="2" s="1"/>
  <c r="U1444" i="2"/>
  <c r="V1444" i="2" s="1"/>
  <c r="U413" i="2"/>
  <c r="V413" i="2" s="1"/>
  <c r="X413" i="2" s="1"/>
  <c r="U942" i="2"/>
  <c r="V942" i="2" s="1"/>
  <c r="X942" i="2" s="1"/>
  <c r="U1047" i="2"/>
  <c r="V1047" i="2" s="1"/>
  <c r="U1326" i="2"/>
  <c r="V1326" i="2" s="1"/>
  <c r="U1728" i="2"/>
  <c r="V1728" i="2" s="1"/>
  <c r="U692" i="2"/>
  <c r="V692" i="2" s="1"/>
  <c r="U1329" i="2"/>
  <c r="V1329" i="2" s="1"/>
  <c r="U614" i="2"/>
  <c r="V614" i="2" s="1"/>
  <c r="U872" i="2"/>
  <c r="V872" i="2" s="1"/>
  <c r="U1133" i="2"/>
  <c r="V1133" i="2" s="1"/>
  <c r="X1133" i="2" s="1"/>
  <c r="U1393" i="2"/>
  <c r="V1393" i="2" s="1"/>
  <c r="U166" i="2"/>
  <c r="V166" i="2" s="1"/>
  <c r="U736" i="2"/>
  <c r="V736" i="2" s="1"/>
  <c r="U519" i="2"/>
  <c r="V519" i="2" s="1"/>
  <c r="U396" i="2"/>
  <c r="V396" i="2" s="1"/>
  <c r="U937" i="2"/>
  <c r="V937" i="2" s="1"/>
  <c r="X937" i="2" s="1"/>
  <c r="U606" i="2"/>
  <c r="V606" i="2" s="1"/>
  <c r="U714" i="2"/>
  <c r="V714" i="2" s="1"/>
  <c r="U133" i="2"/>
  <c r="V133" i="2" s="1"/>
  <c r="U1705" i="2"/>
  <c r="V1705" i="2" s="1"/>
  <c r="U853" i="2"/>
  <c r="V853" i="2" s="1"/>
  <c r="U1614" i="2"/>
  <c r="V1614" i="2" s="1"/>
  <c r="U330" i="2"/>
  <c r="V330" i="2" s="1"/>
  <c r="X330" i="2" s="1"/>
  <c r="U1178" i="2"/>
  <c r="V1178" i="2" s="1"/>
  <c r="U209" i="2"/>
  <c r="V209" i="2" s="1"/>
  <c r="U1320" i="2"/>
  <c r="V1320" i="2" s="1"/>
  <c r="X1320" i="2" s="1"/>
  <c r="U135" i="2"/>
  <c r="V135" i="2" s="1"/>
  <c r="U466" i="2"/>
  <c r="V466" i="2" s="1"/>
  <c r="U588" i="2"/>
  <c r="V588" i="2" s="1"/>
  <c r="U393" i="2"/>
  <c r="V393" i="2" s="1"/>
  <c r="U1647" i="2"/>
  <c r="V1647" i="2" s="1"/>
  <c r="U1492" i="2"/>
  <c r="V1492" i="2" s="1"/>
  <c r="U168" i="2"/>
  <c r="V168" i="2" s="1"/>
  <c r="U533" i="2"/>
  <c r="V533" i="2" s="1"/>
  <c r="X533" i="2" s="1"/>
  <c r="U716" i="2"/>
  <c r="V716" i="2" s="1"/>
  <c r="U37" i="2"/>
  <c r="V37" i="2" s="1"/>
  <c r="U1377" i="2"/>
  <c r="V1377" i="2" s="1"/>
  <c r="U633" i="2"/>
  <c r="V633" i="2" s="1"/>
  <c r="U1014" i="2"/>
  <c r="V1014" i="2" s="1"/>
  <c r="U1747" i="2"/>
  <c r="V1747" i="2" s="1"/>
  <c r="X1747" i="2" s="1"/>
  <c r="U1599" i="2"/>
  <c r="V1599" i="2" s="1"/>
  <c r="U1230" i="2"/>
  <c r="V1230" i="2" s="1"/>
  <c r="U638" i="2"/>
  <c r="V638" i="2" s="1"/>
  <c r="U6" i="2"/>
  <c r="V6" i="2" s="1"/>
  <c r="U526" i="2"/>
  <c r="V526" i="2" s="1"/>
  <c r="X526" i="2" s="1"/>
  <c r="U1611" i="2"/>
  <c r="V1611" i="2" s="1"/>
  <c r="U1673" i="2"/>
  <c r="V1673" i="2" s="1"/>
  <c r="U156" i="2"/>
  <c r="V156" i="2" s="1"/>
  <c r="U252" i="2"/>
  <c r="V252" i="2" s="1"/>
  <c r="X252" i="2" s="1"/>
  <c r="U1126" i="2"/>
  <c r="V1126" i="2" s="1"/>
  <c r="X1126" i="2" s="1"/>
  <c r="U916" i="2"/>
  <c r="V916" i="2" s="1"/>
  <c r="U117" i="2"/>
  <c r="V117" i="2" s="1"/>
  <c r="U1457" i="2"/>
  <c r="V1457" i="2" s="1"/>
  <c r="U438" i="2"/>
  <c r="V438" i="2" s="1"/>
  <c r="U1369" i="2"/>
  <c r="V1369" i="2" s="1"/>
  <c r="U229" i="2"/>
  <c r="V229" i="2" s="1"/>
  <c r="U1776" i="2"/>
  <c r="V1776" i="2" s="1"/>
  <c r="X1776" i="2" s="1"/>
  <c r="U849" i="2"/>
  <c r="V849" i="2" s="1"/>
  <c r="U495" i="2"/>
  <c r="V495" i="2" s="1"/>
  <c r="U410" i="2"/>
  <c r="V410" i="2" s="1"/>
  <c r="U496" i="2"/>
  <c r="V496" i="2" s="1"/>
  <c r="U131" i="2"/>
  <c r="V131" i="2" s="1"/>
  <c r="U296" i="2"/>
  <c r="V296" i="2" s="1"/>
  <c r="U1692" i="2"/>
  <c r="V1692" i="2" s="1"/>
  <c r="U1189" i="2"/>
  <c r="V1189" i="2" s="1"/>
  <c r="U718" i="2"/>
  <c r="V718" i="2" s="1"/>
  <c r="U1665" i="2"/>
  <c r="V1665" i="2" s="1"/>
  <c r="U136" i="2"/>
  <c r="V136" i="2" s="1"/>
  <c r="U334" i="2"/>
  <c r="V334" i="2" s="1"/>
  <c r="X334" i="2" s="1"/>
  <c r="U1398" i="2"/>
  <c r="V1398" i="2" s="1"/>
  <c r="U141" i="2"/>
  <c r="V141" i="2" s="1"/>
  <c r="U1220" i="2"/>
  <c r="V1220" i="2" s="1"/>
  <c r="U541" i="2"/>
  <c r="V541" i="2" s="1"/>
  <c r="U10" i="2"/>
  <c r="V10" i="2" s="1"/>
  <c r="U49" i="2"/>
  <c r="V49" i="2" s="1"/>
  <c r="X49" i="2" s="1"/>
  <c r="U661" i="2"/>
  <c r="V661" i="2" s="1"/>
  <c r="X661" i="2" s="1"/>
  <c r="U1772" i="2"/>
  <c r="V1772" i="2" s="1"/>
  <c r="X1772" i="2" s="1"/>
  <c r="U1180" i="2"/>
  <c r="V1180" i="2" s="1"/>
  <c r="U460" i="2"/>
  <c r="V460" i="2" s="1"/>
  <c r="U1202" i="2"/>
  <c r="V1202" i="2" s="1"/>
  <c r="U543" i="2"/>
  <c r="V543" i="2" s="1"/>
  <c r="U1397" i="2"/>
  <c r="V1397" i="2" s="1"/>
  <c r="U1464" i="2"/>
  <c r="V1464" i="2" s="1"/>
  <c r="U1193" i="2"/>
  <c r="V1193" i="2" s="1"/>
  <c r="U1102" i="2"/>
  <c r="V1102" i="2" s="1"/>
  <c r="U1495" i="2"/>
  <c r="V1495" i="2" s="1"/>
  <c r="U749" i="2"/>
  <c r="V749" i="2" s="1"/>
  <c r="U1336" i="2"/>
  <c r="V1336" i="2" s="1"/>
  <c r="U367" i="2"/>
  <c r="V367" i="2" s="1"/>
  <c r="X367" i="2" s="1"/>
  <c r="U1731" i="2"/>
  <c r="V1731" i="2" s="1"/>
  <c r="U1052" i="2"/>
  <c r="V1052" i="2" s="1"/>
  <c r="U1253" i="2"/>
  <c r="V1253" i="2" s="1"/>
  <c r="X1253" i="2" s="1"/>
  <c r="U505" i="2"/>
  <c r="V505" i="2" s="1"/>
  <c r="U694" i="2"/>
  <c r="V694" i="2" s="1"/>
  <c r="U666" i="2"/>
  <c r="V666" i="2" s="1"/>
  <c r="X666" i="2" s="1"/>
  <c r="U1654" i="2"/>
  <c r="V1654" i="2" s="1"/>
  <c r="U335" i="2"/>
  <c r="V335" i="2" s="1"/>
  <c r="X335" i="2" s="1"/>
  <c r="U491" i="2"/>
  <c r="V491" i="2" s="1"/>
  <c r="U1607" i="2"/>
  <c r="V1607" i="2" s="1"/>
  <c r="U967" i="2"/>
  <c r="V967" i="2" s="1"/>
  <c r="O33" i="2"/>
  <c r="O9" i="2"/>
  <c r="O536" i="2"/>
  <c r="P60" i="2"/>
  <c r="O82" i="2"/>
  <c r="O102" i="2"/>
  <c r="O78" i="2"/>
  <c r="O122" i="2"/>
  <c r="O98" i="2"/>
  <c r="O79" i="2"/>
  <c r="O142" i="2"/>
  <c r="O118" i="2"/>
  <c r="O80" i="2"/>
  <c r="O138" i="2"/>
  <c r="O120" i="2"/>
  <c r="O101" i="2"/>
  <c r="O1120" i="2"/>
  <c r="O383" i="2"/>
  <c r="O81" i="2"/>
  <c r="O1603" i="2"/>
  <c r="O100" i="2"/>
  <c r="O84" i="2"/>
  <c r="O724" i="2"/>
  <c r="X294" i="2" l="1"/>
  <c r="W294" i="2"/>
  <c r="AA294" i="2" s="1"/>
  <c r="X582" i="2"/>
  <c r="W582" i="2"/>
  <c r="AA582" i="2" s="1"/>
  <c r="X1020" i="2"/>
  <c r="W1020" i="2"/>
  <c r="AA1020" i="2" s="1"/>
  <c r="X1216" i="2"/>
  <c r="W1216" i="2"/>
  <c r="AA1216" i="2" s="1"/>
  <c r="X1159" i="2"/>
  <c r="W1159" i="2"/>
  <c r="AA1159" i="2" s="1"/>
  <c r="X644" i="2"/>
  <c r="W644" i="2"/>
  <c r="AA644" i="2" s="1"/>
  <c r="X739" i="2"/>
  <c r="W739" i="2"/>
  <c r="AA739" i="2" s="1"/>
  <c r="X636" i="2"/>
  <c r="W636" i="2"/>
  <c r="AA636" i="2" s="1"/>
  <c r="X650" i="2"/>
  <c r="W650" i="2"/>
  <c r="AA650" i="2" s="1"/>
  <c r="X1295" i="2"/>
  <c r="W1295" i="2"/>
  <c r="AA1295" i="2" s="1"/>
  <c r="X11" i="2"/>
  <c r="W11" i="2"/>
  <c r="AA11" i="2" s="1"/>
  <c r="X1716" i="2"/>
  <c r="W1716" i="2"/>
  <c r="AA1716" i="2" s="1"/>
  <c r="X839" i="2"/>
  <c r="W839" i="2"/>
  <c r="AA839" i="2" s="1"/>
  <c r="X1610" i="2"/>
  <c r="W1610" i="2"/>
  <c r="AA1610" i="2" s="1"/>
  <c r="X1200" i="2"/>
  <c r="W1200" i="2"/>
  <c r="AA1200" i="2" s="1"/>
  <c r="X1017" i="2"/>
  <c r="W1017" i="2"/>
  <c r="AA1017" i="2" s="1"/>
  <c r="X12" i="2"/>
  <c r="W12" i="2"/>
  <c r="AA12" i="2" s="1"/>
  <c r="X1326" i="2"/>
  <c r="W1326" i="2"/>
  <c r="AA1326" i="2" s="1"/>
  <c r="X1567" i="2"/>
  <c r="W1567" i="2"/>
  <c r="AA1567" i="2" s="1"/>
  <c r="X523" i="2"/>
  <c r="X828" i="2"/>
  <c r="W828" i="2"/>
  <c r="AA828" i="2" s="1"/>
  <c r="X867" i="2"/>
  <c r="W867" i="2"/>
  <c r="AA867" i="2" s="1"/>
  <c r="X638" i="2"/>
  <c r="W638" i="2"/>
  <c r="AA638" i="2" s="1"/>
  <c r="W1233" i="2"/>
  <c r="AA1233" i="2" s="1"/>
  <c r="X1233" i="2"/>
  <c r="X655" i="2"/>
  <c r="X1109" i="2"/>
  <c r="W1109" i="2"/>
  <c r="AA1109" i="2" s="1"/>
  <c r="X1370" i="2"/>
  <c r="W1370" i="2"/>
  <c r="W1371" i="2" s="1"/>
  <c r="W1372" i="2" s="1"/>
  <c r="W1373" i="2" s="1"/>
  <c r="W1374" i="2" s="1"/>
  <c r="W1375" i="2" s="1"/>
  <c r="X972" i="2"/>
  <c r="X1207" i="2"/>
  <c r="W1207" i="2"/>
  <c r="AA1207" i="2" s="1"/>
  <c r="X17" i="2"/>
  <c r="W17" i="2"/>
  <c r="AA17" i="2" s="1"/>
  <c r="X1178" i="2"/>
  <c r="W1178" i="2"/>
  <c r="AA1178" i="2" s="1"/>
  <c r="W397" i="2"/>
  <c r="AA397" i="2" s="1"/>
  <c r="X397" i="2"/>
  <c r="X637" i="2"/>
  <c r="W637" i="2"/>
  <c r="AA637" i="2" s="1"/>
  <c r="X1103" i="2"/>
  <c r="X673" i="2"/>
  <c r="W673" i="2"/>
  <c r="AA673" i="2" s="1"/>
  <c r="X458" i="2"/>
  <c r="W458" i="2"/>
  <c r="AA458" i="2" s="1"/>
  <c r="X1416" i="2"/>
  <c r="X879" i="2"/>
  <c r="X740" i="2"/>
  <c r="W740" i="2"/>
  <c r="AA740" i="2" s="1"/>
  <c r="X1325" i="2"/>
  <c r="W1325" i="2"/>
  <c r="AA1325" i="2" s="1"/>
  <c r="X1215" i="2"/>
  <c r="W1215" i="2"/>
  <c r="AA1215" i="2" s="1"/>
  <c r="X748" i="2"/>
  <c r="W748" i="2"/>
  <c r="AA748" i="2" s="1"/>
  <c r="X1111" i="2"/>
  <c r="W1111" i="2"/>
  <c r="W1112" i="2" s="1"/>
  <c r="W1113" i="2" s="1"/>
  <c r="W1114" i="2" s="1"/>
  <c r="W1115" i="2" s="1"/>
  <c r="X487" i="2"/>
  <c r="W487" i="2"/>
  <c r="AA487" i="2" s="1"/>
  <c r="X1669" i="2"/>
  <c r="W1669" i="2"/>
  <c r="AA1669" i="2" s="1"/>
  <c r="X891" i="2"/>
  <c r="W891" i="2"/>
  <c r="AA891" i="2" s="1"/>
  <c r="X202" i="2"/>
  <c r="W202" i="2"/>
  <c r="AA202" i="2" s="1"/>
  <c r="X1591" i="2"/>
  <c r="X1451" i="2"/>
  <c r="X808" i="2"/>
  <c r="W808" i="2"/>
  <c r="AA808" i="2" s="1"/>
  <c r="X1574" i="2"/>
  <c r="W1574" i="2"/>
  <c r="AA1574" i="2" s="1"/>
  <c r="X1438" i="2"/>
  <c r="X1486" i="2"/>
  <c r="W1486" i="2"/>
  <c r="AA1486" i="2" s="1"/>
  <c r="X1173" i="2"/>
  <c r="W1173" i="2"/>
  <c r="AA1173" i="2" s="1"/>
  <c r="X920" i="2"/>
  <c r="W920" i="2"/>
  <c r="AA920" i="2" s="1"/>
  <c r="X34" i="2"/>
  <c r="W34" i="2"/>
  <c r="AA34" i="2" s="1"/>
  <c r="X71" i="2"/>
  <c r="W71" i="2"/>
  <c r="AA71" i="2" s="1"/>
  <c r="X970" i="2"/>
  <c r="W970" i="2"/>
  <c r="AA970" i="2" s="1"/>
  <c r="X1124" i="2"/>
  <c r="X1121" i="2"/>
  <c r="W1121" i="2"/>
  <c r="AA1121" i="2" s="1"/>
  <c r="X817" i="2"/>
  <c r="X503" i="2"/>
  <c r="W503" i="2"/>
  <c r="AA503" i="2" s="1"/>
  <c r="X183" i="2"/>
  <c r="W183" i="2"/>
  <c r="AA183" i="2" s="1"/>
  <c r="X1651" i="2"/>
  <c r="W1651" i="2"/>
  <c r="AA1651" i="2" s="1"/>
  <c r="X342" i="2"/>
  <c r="W342" i="2"/>
  <c r="AA342" i="2" s="1"/>
  <c r="X1564" i="2"/>
  <c r="W1564" i="2"/>
  <c r="AA1564" i="2" s="1"/>
  <c r="X155" i="2"/>
  <c r="X774" i="2"/>
  <c r="W774" i="2"/>
  <c r="AA774" i="2" s="1"/>
  <c r="X1334" i="2"/>
  <c r="W1334" i="2"/>
  <c r="AA1334" i="2" s="1"/>
  <c r="X69" i="2"/>
  <c r="W69" i="2"/>
  <c r="AA69" i="2" s="1"/>
  <c r="X953" i="2"/>
  <c r="W953" i="2"/>
  <c r="AA953" i="2" s="1"/>
  <c r="X1703" i="2"/>
  <c r="W1703" i="2"/>
  <c r="AA1703" i="2" s="1"/>
  <c r="X560" i="2"/>
  <c r="W560" i="2"/>
  <c r="AA560" i="2" s="1"/>
  <c r="X963" i="2"/>
  <c r="W963" i="2"/>
  <c r="AA963" i="2" s="1"/>
  <c r="X998" i="2"/>
  <c r="W998" i="2"/>
  <c r="AA998" i="2" s="1"/>
  <c r="X1604" i="2"/>
  <c r="X914" i="2"/>
  <c r="W914" i="2"/>
  <c r="AA914" i="2" s="1"/>
  <c r="X364" i="2"/>
  <c r="X1477" i="2"/>
  <c r="W1477" i="2"/>
  <c r="AA1477" i="2" s="1"/>
  <c r="X378" i="2"/>
  <c r="X63" i="2"/>
  <c r="W63" i="2"/>
  <c r="AA63" i="2" s="1"/>
  <c r="X31" i="2"/>
  <c r="W31" i="2"/>
  <c r="AA31" i="2" s="1"/>
  <c r="X1722" i="2"/>
  <c r="W1722" i="2"/>
  <c r="AA1722" i="2" s="1"/>
  <c r="X1585" i="2"/>
  <c r="W1585" i="2"/>
  <c r="AA1585" i="2" s="1"/>
  <c r="X1050" i="2"/>
  <c r="W1050" i="2"/>
  <c r="AA1050" i="2" s="1"/>
  <c r="X1710" i="2"/>
  <c r="W1710" i="2"/>
  <c r="AA1710" i="2" s="1"/>
  <c r="X1671" i="2"/>
  <c r="W1671" i="2"/>
  <c r="AA1671" i="2" s="1"/>
  <c r="X699" i="2"/>
  <c r="X971" i="2"/>
  <c r="W971" i="2"/>
  <c r="AA971" i="2" s="1"/>
  <c r="X1187" i="2"/>
  <c r="W1187" i="2"/>
  <c r="AA1187" i="2" s="1"/>
  <c r="X1415" i="2"/>
  <c r="X1181" i="2"/>
  <c r="W1181" i="2"/>
  <c r="AA1181" i="2" s="1"/>
  <c r="X1306" i="2"/>
  <c r="W1306" i="2"/>
  <c r="AA1306" i="2" s="1"/>
  <c r="W4" i="2"/>
  <c r="AA4" i="2" s="1"/>
  <c r="X4" i="2"/>
  <c r="Y4" i="2" s="1"/>
  <c r="X477" i="2"/>
  <c r="W477" i="2"/>
  <c r="AA477" i="2" s="1"/>
  <c r="X1315" i="2"/>
  <c r="W1315" i="2"/>
  <c r="AA1315" i="2" s="1"/>
  <c r="X174" i="2"/>
  <c r="W174" i="2"/>
  <c r="AA174" i="2" s="1"/>
  <c r="X1047" i="2"/>
  <c r="W1047" i="2"/>
  <c r="AA1047" i="2" s="1"/>
  <c r="X507" i="2"/>
  <c r="W507" i="2"/>
  <c r="AA507" i="2" s="1"/>
  <c r="X1714" i="2"/>
  <c r="W1714" i="2"/>
  <c r="AA1714" i="2" s="1"/>
  <c r="X227" i="2"/>
  <c r="W227" i="2"/>
  <c r="AA227" i="2" s="1"/>
  <c r="X862" i="2"/>
  <c r="W862" i="2"/>
  <c r="AA862" i="2" s="1"/>
  <c r="X1011" i="2"/>
  <c r="W1011" i="2"/>
  <c r="AA1011" i="2" s="1"/>
  <c r="X223" i="2"/>
  <c r="W223" i="2"/>
  <c r="AA223" i="2" s="1"/>
  <c r="X876" i="2"/>
  <c r="X1509" i="2"/>
  <c r="W1509" i="2"/>
  <c r="AA1509" i="2" s="1"/>
  <c r="X1028" i="2"/>
  <c r="W1028" i="2"/>
  <c r="AA1028" i="2" s="1"/>
  <c r="X613" i="2"/>
  <c r="W613" i="2"/>
  <c r="AA613" i="2" s="1"/>
  <c r="X1007" i="2"/>
  <c r="W1007" i="2"/>
  <c r="AA1007" i="2" s="1"/>
  <c r="X532" i="2"/>
  <c r="X1575" i="2"/>
  <c r="W1575" i="2"/>
  <c r="AA1575" i="2" s="1"/>
  <c r="X1331" i="2"/>
  <c r="W1331" i="2"/>
  <c r="AA1331" i="2" s="1"/>
  <c r="X597" i="2"/>
  <c r="W597" i="2"/>
  <c r="AA597" i="2" s="1"/>
  <c r="X1542" i="2"/>
  <c r="W1542" i="2"/>
  <c r="AA1542" i="2" s="1"/>
  <c r="X1081" i="2"/>
  <c r="W1081" i="2"/>
  <c r="AA1081" i="2" s="1"/>
  <c r="X1712" i="2"/>
  <c r="W1712" i="2"/>
  <c r="AA1712" i="2" s="1"/>
  <c r="X295" i="2"/>
  <c r="W295" i="2"/>
  <c r="W296" i="2" s="1"/>
  <c r="X652" i="2"/>
  <c r="W652" i="2"/>
  <c r="AA652" i="2" s="1"/>
  <c r="X1330" i="2"/>
  <c r="W1330" i="2"/>
  <c r="AA1330" i="2" s="1"/>
  <c r="X154" i="2"/>
  <c r="W154" i="2"/>
  <c r="X1632" i="2"/>
  <c r="X286" i="2"/>
  <c r="W286" i="2"/>
  <c r="AA286" i="2" s="1"/>
  <c r="X789" i="2"/>
  <c r="W789" i="2"/>
  <c r="AA789" i="2" s="1"/>
  <c r="X486" i="2"/>
  <c r="W486" i="2"/>
  <c r="AA486" i="2" s="1"/>
  <c r="X213" i="2"/>
  <c r="W213" i="2"/>
  <c r="AA213" i="2" s="1"/>
  <c r="X543" i="2"/>
  <c r="W543" i="2"/>
  <c r="AA543" i="2" s="1"/>
  <c r="X496" i="2"/>
  <c r="W496" i="2"/>
  <c r="AA496" i="2" s="1"/>
  <c r="X1599" i="2"/>
  <c r="W1599" i="2"/>
  <c r="AA1599" i="2" s="1"/>
  <c r="X853" i="2"/>
  <c r="W853" i="2"/>
  <c r="AA853" i="2" s="1"/>
  <c r="X1597" i="2"/>
  <c r="W1597" i="2"/>
  <c r="AA1597" i="2" s="1"/>
  <c r="X1308" i="2"/>
  <c r="W1308" i="2"/>
  <c r="AA1308" i="2" s="1"/>
  <c r="X1271" i="2"/>
  <c r="W1271" i="2"/>
  <c r="AA1271" i="2" s="1"/>
  <c r="X851" i="2"/>
  <c r="W851" i="2"/>
  <c r="AA851" i="2" s="1"/>
  <c r="X1422" i="2"/>
  <c r="W1422" i="2"/>
  <c r="AA1422" i="2" s="1"/>
  <c r="X449" i="2"/>
  <c r="W449" i="2"/>
  <c r="AA449" i="2" s="1"/>
  <c r="X1652" i="2"/>
  <c r="W1652" i="2"/>
  <c r="AA1652" i="2" s="1"/>
  <c r="X1569" i="2"/>
  <c r="W1569" i="2"/>
  <c r="AA1569" i="2" s="1"/>
  <c r="X1657" i="2"/>
  <c r="W1657" i="2"/>
  <c r="AA1657" i="2" s="1"/>
  <c r="W1667" i="2"/>
  <c r="AA1667" i="2" s="1"/>
  <c r="X1667" i="2"/>
  <c r="X1071" i="2"/>
  <c r="W1071" i="2"/>
  <c r="AA1071" i="2" s="1"/>
  <c r="X1449" i="2"/>
  <c r="W1449" i="2"/>
  <c r="AA1449" i="2" s="1"/>
  <c r="X904" i="2"/>
  <c r="X969" i="2"/>
  <c r="W969" i="2"/>
  <c r="AA969" i="2" s="1"/>
  <c r="X1199" i="2"/>
  <c r="W1199" i="2"/>
  <c r="AA1199" i="2" s="1"/>
  <c r="X1169" i="2"/>
  <c r="W1169" i="2"/>
  <c r="AA1169" i="2" s="1"/>
  <c r="X725" i="2"/>
  <c r="W725" i="2"/>
  <c r="AA725" i="2" s="1"/>
  <c r="X1730" i="2"/>
  <c r="W1730" i="2"/>
  <c r="W1731" i="2" s="1"/>
  <c r="W1732" i="2" s="1"/>
  <c r="W1733" i="2" s="1"/>
  <c r="W1734" i="2" s="1"/>
  <c r="W1735" i="2" s="1"/>
  <c r="W1736" i="2" s="1"/>
  <c r="W1737" i="2" s="1"/>
  <c r="W1738" i="2" s="1"/>
  <c r="W1739" i="2" s="1"/>
  <c r="W1740" i="2" s="1"/>
  <c r="W1741" i="2" s="1"/>
  <c r="W1742" i="2" s="1"/>
  <c r="W1743" i="2" s="1"/>
  <c r="W1744" i="2" s="1"/>
  <c r="W1745" i="2" s="1"/>
  <c r="W1746" i="2" s="1"/>
  <c r="W1747" i="2" s="1"/>
  <c r="W1748" i="2" s="1"/>
  <c r="W1749" i="2" s="1"/>
  <c r="W1750" i="2" s="1"/>
  <c r="W1751" i="2" s="1"/>
  <c r="W1752" i="2" s="1"/>
  <c r="W1753" i="2" s="1"/>
  <c r="W1754" i="2" s="1"/>
  <c r="X1676" i="2"/>
  <c r="W1676" i="2"/>
  <c r="AA1676" i="2" s="1"/>
  <c r="X782" i="2"/>
  <c r="W782" i="2"/>
  <c r="AA782" i="2" s="1"/>
  <c r="X1018" i="2"/>
  <c r="W1018" i="2"/>
  <c r="AA1018" i="2" s="1"/>
  <c r="X1298" i="2"/>
  <c r="X968" i="2"/>
  <c r="W968" i="2"/>
  <c r="AA968" i="2" s="1"/>
  <c r="X1478" i="2"/>
  <c r="W1478" i="2"/>
  <c r="AA1478" i="2" s="1"/>
  <c r="X1005" i="2"/>
  <c r="W1005" i="2"/>
  <c r="AA1005" i="2" s="1"/>
  <c r="X846" i="2"/>
  <c r="W846" i="2"/>
  <c r="AA846" i="2" s="1"/>
  <c r="X1041" i="2"/>
  <c r="W1041" i="2"/>
  <c r="AA1041" i="2" s="1"/>
  <c r="X878" i="2"/>
  <c r="X1112" i="2"/>
  <c r="X1226" i="2"/>
  <c r="W1226" i="2"/>
  <c r="AA1226" i="2" s="1"/>
  <c r="X353" i="2"/>
  <c r="W353" i="2"/>
  <c r="AA353" i="2" s="1"/>
  <c r="X715" i="2"/>
  <c r="W715" i="2"/>
  <c r="AA715" i="2" s="1"/>
  <c r="X1342" i="2"/>
  <c r="W1342" i="2"/>
  <c r="AA1342" i="2" s="1"/>
  <c r="X1160" i="2"/>
  <c r="W1160" i="2"/>
  <c r="AA1160" i="2" s="1"/>
  <c r="X1726" i="2"/>
  <c r="W1726" i="2"/>
  <c r="AA1726" i="2" s="1"/>
  <c r="X580" i="2"/>
  <c r="W580" i="2"/>
  <c r="AA580" i="2" s="1"/>
  <c r="X476" i="2"/>
  <c r="W476" i="2"/>
  <c r="AA476" i="2" s="1"/>
  <c r="X587" i="2"/>
  <c r="W587" i="2"/>
  <c r="AA587" i="2" s="1"/>
  <c r="X347" i="2"/>
  <c r="W347" i="2"/>
  <c r="AA347" i="2" s="1"/>
  <c r="X1487" i="2"/>
  <c r="W1487" i="2"/>
  <c r="AA1487" i="2" s="1"/>
  <c r="X124" i="2"/>
  <c r="W124" i="2"/>
  <c r="AA124" i="2" s="1"/>
  <c r="X537" i="2"/>
  <c r="W537" i="2"/>
  <c r="AA537" i="2" s="1"/>
  <c r="X1076" i="2"/>
  <c r="W1076" i="2"/>
  <c r="AA1076" i="2" s="1"/>
  <c r="X924" i="2"/>
  <c r="W924" i="2"/>
  <c r="AA924" i="2" s="1"/>
  <c r="X1029" i="2"/>
  <c r="W1029" i="2"/>
  <c r="AA1029" i="2" s="1"/>
  <c r="X585" i="2"/>
  <c r="W585" i="2"/>
  <c r="AA585" i="2" s="1"/>
  <c r="X1696" i="2"/>
  <c r="W1696" i="2"/>
  <c r="AA1696" i="2" s="1"/>
  <c r="X1579" i="2"/>
  <c r="W1579" i="2"/>
  <c r="AA1579" i="2" s="1"/>
  <c r="X542" i="2"/>
  <c r="W542" i="2"/>
  <c r="AA542" i="2" s="1"/>
  <c r="X1675" i="2"/>
  <c r="W1675" i="2"/>
  <c r="AA1675" i="2" s="1"/>
  <c r="X1289" i="2"/>
  <c r="W1289" i="2"/>
  <c r="AA1289" i="2" s="1"/>
  <c r="X1300" i="2"/>
  <c r="W1300" i="2"/>
  <c r="AA1300" i="2" s="1"/>
  <c r="X130" i="2"/>
  <c r="W130" i="2"/>
  <c r="AA130" i="2" s="1"/>
  <c r="X1562" i="2"/>
  <c r="W1562" i="2"/>
  <c r="AA1562" i="2" s="1"/>
  <c r="X1144" i="2"/>
  <c r="W1144" i="2"/>
  <c r="AA1144" i="2" s="1"/>
  <c r="X1695" i="2"/>
  <c r="W1695" i="2"/>
  <c r="AA1695" i="2" s="1"/>
  <c r="X1434" i="2"/>
  <c r="X1024" i="2"/>
  <c r="W1024" i="2"/>
  <c r="AA1024" i="2" s="1"/>
  <c r="X1163" i="2"/>
  <c r="W1163" i="2"/>
  <c r="AA1163" i="2" s="1"/>
  <c r="X785" i="2"/>
  <c r="W785" i="2"/>
  <c r="AA785" i="2" s="1"/>
  <c r="X131" i="2"/>
  <c r="W131" i="2"/>
  <c r="AA131" i="2" s="1"/>
  <c r="X1514" i="2"/>
  <c r="W1514" i="2"/>
  <c r="AA1514" i="2" s="1"/>
  <c r="X1646" i="2"/>
  <c r="W1646" i="2"/>
  <c r="AA1646" i="2" s="1"/>
  <c r="X864" i="2"/>
  <c r="W864" i="2"/>
  <c r="AA864" i="2" s="1"/>
  <c r="X1202" i="2"/>
  <c r="W1202" i="2"/>
  <c r="AA1202" i="2" s="1"/>
  <c r="X410" i="2"/>
  <c r="X1705" i="2"/>
  <c r="W1705" i="2"/>
  <c r="AA1705" i="2" s="1"/>
  <c r="X1444" i="2"/>
  <c r="X271" i="2"/>
  <c r="W271" i="2"/>
  <c r="AA271" i="2" s="1"/>
  <c r="X18" i="2"/>
  <c r="W18" i="2"/>
  <c r="AA18" i="2" s="1"/>
  <c r="X1512" i="2"/>
  <c r="W1512" i="2"/>
  <c r="AA1512" i="2" s="1"/>
  <c r="W272" i="2"/>
  <c r="AA272" i="2" s="1"/>
  <c r="X272" i="2"/>
  <c r="X1571" i="2"/>
  <c r="W1571" i="2"/>
  <c r="AA1571" i="2" s="1"/>
  <c r="W918" i="2"/>
  <c r="AA918" i="2" s="1"/>
  <c r="X918" i="2"/>
  <c r="X966" i="2"/>
  <c r="W966" i="2"/>
  <c r="AA966" i="2" s="1"/>
  <c r="X1759" i="2"/>
  <c r="W1759" i="2"/>
  <c r="AA1759" i="2" s="1"/>
  <c r="X589" i="2"/>
  <c r="W589" i="2"/>
  <c r="AA589" i="2" s="1"/>
  <c r="X293" i="2"/>
  <c r="W293" i="2"/>
  <c r="AA293" i="2" s="1"/>
  <c r="X1501" i="2"/>
  <c r="W1501" i="2"/>
  <c r="AA1501" i="2" s="1"/>
  <c r="X489" i="2"/>
  <c r="W489" i="2"/>
  <c r="AA489" i="2" s="1"/>
  <c r="X1522" i="2"/>
  <c r="W1522" i="2"/>
  <c r="AA1522" i="2" s="1"/>
  <c r="X289" i="2"/>
  <c r="W289" i="2"/>
  <c r="AA289" i="2" s="1"/>
  <c r="X861" i="2"/>
  <c r="W861" i="2"/>
  <c r="AA861" i="2" s="1"/>
  <c r="X455" i="2"/>
  <c r="W455" i="2"/>
  <c r="AA455" i="2" s="1"/>
  <c r="X741" i="2"/>
  <c r="W741" i="2"/>
  <c r="AA741" i="2" s="1"/>
  <c r="X990" i="2"/>
  <c r="W990" i="2"/>
  <c r="AA990" i="2" s="1"/>
  <c r="X292" i="2"/>
  <c r="W292" i="2"/>
  <c r="AA292" i="2" s="1"/>
  <c r="X398" i="2"/>
  <c r="W398" i="2"/>
  <c r="AA398" i="2" s="1"/>
  <c r="X850" i="2"/>
  <c r="W850" i="2"/>
  <c r="AA850" i="2" s="1"/>
  <c r="X167" i="2"/>
  <c r="W167" i="2"/>
  <c r="AA167" i="2" s="1"/>
  <c r="X200" i="2"/>
  <c r="W200" i="2"/>
  <c r="AA200" i="2" s="1"/>
  <c r="X1699" i="2"/>
  <c r="W1699" i="2"/>
  <c r="AA1699" i="2" s="1"/>
  <c r="X1502" i="2"/>
  <c r="W1502" i="2"/>
  <c r="AA1502" i="2" s="1"/>
  <c r="X1225" i="2"/>
  <c r="W1225" i="2"/>
  <c r="AA1225" i="2" s="1"/>
  <c r="X1423" i="2"/>
  <c r="W1423" i="2"/>
  <c r="AA1423" i="2" s="1"/>
  <c r="X1204" i="2"/>
  <c r="W1204" i="2"/>
  <c r="AA1204" i="2" s="1"/>
  <c r="X1304" i="2"/>
  <c r="W1304" i="2"/>
  <c r="AA1304" i="2" s="1"/>
  <c r="X1559" i="2"/>
  <c r="W1559" i="2"/>
  <c r="AA1559" i="2" s="1"/>
  <c r="X599" i="2"/>
  <c r="W599" i="2"/>
  <c r="AA599" i="2" s="1"/>
  <c r="X1400" i="2"/>
  <c r="X1399" i="2"/>
  <c r="W1399" i="2"/>
  <c r="W1400" i="2" s="1"/>
  <c r="X1313" i="2"/>
  <c r="W1313" i="2"/>
  <c r="AA1313" i="2" s="1"/>
  <c r="X1251" i="2"/>
  <c r="X1177" i="2"/>
  <c r="W1177" i="2"/>
  <c r="AA1177" i="2" s="1"/>
  <c r="X1503" i="2"/>
  <c r="W1503" i="2"/>
  <c r="AA1503" i="2" s="1"/>
  <c r="X1568" i="2"/>
  <c r="W1568" i="2"/>
  <c r="AA1568" i="2" s="1"/>
  <c r="X1643" i="2"/>
  <c r="W1643" i="2"/>
  <c r="AA1643" i="2" s="1"/>
  <c r="X116" i="2"/>
  <c r="W116" i="2"/>
  <c r="AA116" i="2" s="1"/>
  <c r="X1194" i="2"/>
  <c r="W1194" i="2"/>
  <c r="AA1194" i="2" s="1"/>
  <c r="X516" i="2"/>
  <c r="W516" i="2"/>
  <c r="AA516" i="2" s="1"/>
  <c r="X180" i="2"/>
  <c r="W180" i="2"/>
  <c r="AA180" i="2" s="1"/>
  <c r="X276" i="2"/>
  <c r="X868" i="2"/>
  <c r="W868" i="2"/>
  <c r="AA868" i="2" s="1"/>
  <c r="X1093" i="2"/>
  <c r="W1093" i="2"/>
  <c r="AA1093" i="2" s="1"/>
  <c r="X1621" i="2"/>
  <c r="W1621" i="2"/>
  <c r="AA1621" i="2" s="1"/>
  <c r="X1368" i="2"/>
  <c r="W1368" i="2"/>
  <c r="AA1368" i="2" s="1"/>
  <c r="X1252" i="2"/>
  <c r="X1465" i="2"/>
  <c r="W1465" i="2"/>
  <c r="AA1465" i="2" s="1"/>
  <c r="X1338" i="2"/>
  <c r="W1338" i="2"/>
  <c r="AA1338" i="2" s="1"/>
  <c r="X1309" i="2"/>
  <c r="W1309" i="2"/>
  <c r="AA1309" i="2" s="1"/>
  <c r="X1003" i="2"/>
  <c r="W1003" i="2"/>
  <c r="AA1003" i="2" s="1"/>
  <c r="X524" i="2"/>
  <c r="X278" i="2"/>
  <c r="X834" i="2"/>
  <c r="W834" i="2"/>
  <c r="AA834" i="2" s="1"/>
  <c r="X645" i="2"/>
  <c r="W645" i="2"/>
  <c r="AA645" i="2" s="1"/>
  <c r="X890" i="2"/>
  <c r="W890" i="2"/>
  <c r="AA890" i="2" s="1"/>
  <c r="X792" i="2"/>
  <c r="W792" i="2"/>
  <c r="AA792" i="2" s="1"/>
  <c r="X602" i="2"/>
  <c r="W602" i="2"/>
  <c r="AA602" i="2" s="1"/>
  <c r="X826" i="2"/>
  <c r="W826" i="2"/>
  <c r="AA826" i="2" s="1"/>
  <c r="X1205" i="2"/>
  <c r="W1205" i="2"/>
  <c r="AA1205" i="2" s="1"/>
  <c r="X863" i="2"/>
  <c r="W863" i="2"/>
  <c r="AA863" i="2" s="1"/>
  <c r="X149" i="2"/>
  <c r="W149" i="2"/>
  <c r="AA149" i="2" s="1"/>
  <c r="X732" i="2"/>
  <c r="W732" i="2"/>
  <c r="AA732" i="2" s="1"/>
  <c r="X1464" i="2"/>
  <c r="W1464" i="2"/>
  <c r="AA1464" i="2" s="1"/>
  <c r="X957" i="2"/>
  <c r="X5" i="2"/>
  <c r="W5" i="2"/>
  <c r="AA5" i="2" s="1"/>
  <c r="X1432" i="2"/>
  <c r="W1432" i="2"/>
  <c r="AA1432" i="2" s="1"/>
  <c r="X1607" i="2"/>
  <c r="W1607" i="2"/>
  <c r="AA1607" i="2" s="1"/>
  <c r="X460" i="2"/>
  <c r="W460" i="2"/>
  <c r="AA460" i="2" s="1"/>
  <c r="X495" i="2"/>
  <c r="W495" i="2"/>
  <c r="AA495" i="2" s="1"/>
  <c r="X1014" i="2"/>
  <c r="W1014" i="2"/>
  <c r="AA1014" i="2" s="1"/>
  <c r="X133" i="2"/>
  <c r="W133" i="2"/>
  <c r="AA133" i="2" s="1"/>
  <c r="X1192" i="2"/>
  <c r="W1192" i="2"/>
  <c r="AA1192" i="2" s="1"/>
  <c r="X1642" i="2"/>
  <c r="W1642" i="2"/>
  <c r="AA1642" i="2" s="1"/>
  <c r="X1157" i="2"/>
  <c r="W1157" i="2"/>
  <c r="AA1157" i="2" s="1"/>
  <c r="X494" i="2"/>
  <c r="W494" i="2"/>
  <c r="AA494" i="2" s="1"/>
  <c r="X1661" i="2"/>
  <c r="W1661" i="2"/>
  <c r="AA1661" i="2" s="1"/>
  <c r="X463" i="2"/>
  <c r="W463" i="2"/>
  <c r="AA463" i="2" s="1"/>
  <c r="X1337" i="2"/>
  <c r="W1337" i="2"/>
  <c r="AA1337" i="2" s="1"/>
  <c r="W671" i="2"/>
  <c r="AA671" i="2" s="1"/>
  <c r="X671" i="2"/>
  <c r="X1701" i="2"/>
  <c r="W1701" i="2"/>
  <c r="AA1701" i="2" s="1"/>
  <c r="X1452" i="2"/>
  <c r="X1201" i="2"/>
  <c r="W1201" i="2"/>
  <c r="AA1201" i="2" s="1"/>
  <c r="X1015" i="2"/>
  <c r="W1015" i="2"/>
  <c r="AA1015" i="2" s="1"/>
  <c r="X352" i="2"/>
  <c r="W352" i="2"/>
  <c r="AA352" i="2" s="1"/>
  <c r="X902" i="2"/>
  <c r="W902" i="2"/>
  <c r="AA902" i="2" s="1"/>
  <c r="X356" i="2"/>
  <c r="X13" i="2"/>
  <c r="W13" i="2"/>
  <c r="AA13" i="2" s="1"/>
  <c r="X901" i="2"/>
  <c r="W901" i="2"/>
  <c r="AA901" i="2" s="1"/>
  <c r="X1489" i="2"/>
  <c r="W1489" i="2"/>
  <c r="AA1489" i="2" s="1"/>
  <c r="X302" i="2"/>
  <c r="W302" i="2"/>
  <c r="AA302" i="2" s="1"/>
  <c r="X1609" i="2"/>
  <c r="W1609" i="2"/>
  <c r="AA1609" i="2" s="1"/>
  <c r="X1346" i="2"/>
  <c r="W1346" i="2"/>
  <c r="AA1346" i="2" s="1"/>
  <c r="X73" i="2"/>
  <c r="W73" i="2"/>
  <c r="AA73" i="2" s="1"/>
  <c r="X1279" i="2"/>
  <c r="W1279" i="2"/>
  <c r="AA1279" i="2" s="1"/>
  <c r="X1725" i="2"/>
  <c r="W1725" i="2"/>
  <c r="AA1725" i="2" s="1"/>
  <c r="X793" i="2"/>
  <c r="W793" i="2"/>
  <c r="AA793" i="2" s="1"/>
  <c r="X838" i="2"/>
  <c r="W838" i="2"/>
  <c r="AA838" i="2" s="1"/>
  <c r="X672" i="2"/>
  <c r="W672" i="2"/>
  <c r="AA672" i="2" s="1"/>
  <c r="X1150" i="2"/>
  <c r="X697" i="2"/>
  <c r="W697" i="2"/>
  <c r="AA697" i="2" s="1"/>
  <c r="X1185" i="2"/>
  <c r="W1185" i="2"/>
  <c r="AA1185" i="2" s="1"/>
  <c r="X1459" i="2"/>
  <c r="W1459" i="2"/>
  <c r="AA1459" i="2" s="1"/>
  <c r="X1294" i="2"/>
  <c r="W1294" i="2"/>
  <c r="AA1294" i="2" s="1"/>
  <c r="X1630" i="2"/>
  <c r="W1630" i="2"/>
  <c r="AA1630" i="2" s="1"/>
  <c r="X351" i="2"/>
  <c r="W351" i="2"/>
  <c r="AA351" i="2" s="1"/>
  <c r="X677" i="2"/>
  <c r="W677" i="2"/>
  <c r="AA677" i="2" s="1"/>
  <c r="X1682" i="2"/>
  <c r="W1682" i="2"/>
  <c r="AA1682" i="2" s="1"/>
  <c r="X1348" i="2"/>
  <c r="W1348" i="2"/>
  <c r="AA1348" i="2" s="1"/>
  <c r="X1548" i="2"/>
  <c r="W1548" i="2"/>
  <c r="AA1548" i="2" s="1"/>
  <c r="X1624" i="2"/>
  <c r="W1624" i="2"/>
  <c r="AA1624" i="2" s="1"/>
  <c r="X83" i="2"/>
  <c r="X1035" i="2"/>
  <c r="W1035" i="2"/>
  <c r="AA1035" i="2" s="1"/>
  <c r="X994" i="2"/>
  <c r="W994" i="2"/>
  <c r="AA994" i="2" s="1"/>
  <c r="X1002" i="2"/>
  <c r="W1002" i="2"/>
  <c r="AA1002" i="2" s="1"/>
  <c r="X1524" i="2"/>
  <c r="W1524" i="2"/>
  <c r="AA1524" i="2" s="1"/>
  <c r="X19" i="2"/>
  <c r="W19" i="2"/>
  <c r="AA19" i="2" s="1"/>
  <c r="X1707" i="2"/>
  <c r="W1707" i="2"/>
  <c r="AA1707" i="2" s="1"/>
  <c r="X1523" i="2"/>
  <c r="W1523" i="2"/>
  <c r="AA1523" i="2" s="1"/>
  <c r="X1638" i="2"/>
  <c r="W1638" i="2"/>
  <c r="AA1638" i="2" s="1"/>
  <c r="X1544" i="2"/>
  <c r="W1544" i="2"/>
  <c r="AA1544" i="2" s="1"/>
  <c r="X999" i="2"/>
  <c r="W999" i="2"/>
  <c r="AA999" i="2" s="1"/>
  <c r="X1301" i="2"/>
  <c r="W1301" i="2"/>
  <c r="AA1301" i="2" s="1"/>
  <c r="X349" i="2"/>
  <c r="W349" i="2"/>
  <c r="AA349" i="2" s="1"/>
  <c r="W1223" i="2"/>
  <c r="AA1223" i="2" s="1"/>
  <c r="X1223" i="2"/>
  <c r="X1097" i="2"/>
  <c r="W1097" i="2"/>
  <c r="AA1097" i="2" s="1"/>
  <c r="X1168" i="2"/>
  <c r="W1168" i="2"/>
  <c r="AA1168" i="2" s="1"/>
  <c r="X1025" i="2"/>
  <c r="W1025" i="2"/>
  <c r="AA1025" i="2" s="1"/>
  <c r="X1494" i="2"/>
  <c r="W1494" i="2"/>
  <c r="AA1494" i="2" s="1"/>
  <c r="X577" i="2"/>
  <c r="W577" i="2"/>
  <c r="AA577" i="2" s="1"/>
  <c r="X504" i="2"/>
  <c r="W504" i="2"/>
  <c r="AA504" i="2" s="1"/>
  <c r="X237" i="2"/>
  <c r="X1588" i="2"/>
  <c r="W1588" i="2"/>
  <c r="AA1588" i="2" s="1"/>
  <c r="X6" i="2"/>
  <c r="W6" i="2"/>
  <c r="AA6" i="2" s="1"/>
  <c r="X1026" i="2"/>
  <c r="W1026" i="2"/>
  <c r="AA1026" i="2" s="1"/>
  <c r="X473" i="2"/>
  <c r="W473" i="2"/>
  <c r="AA473" i="2" s="1"/>
  <c r="X485" i="2"/>
  <c r="W485" i="2"/>
  <c r="AA485" i="2" s="1"/>
  <c r="X1230" i="2"/>
  <c r="W1230" i="2"/>
  <c r="AA1230" i="2" s="1"/>
  <c r="X1566" i="2"/>
  <c r="W1566" i="2"/>
  <c r="AA1566" i="2" s="1"/>
  <c r="X608" i="2"/>
  <c r="W608" i="2"/>
  <c r="AA608" i="2" s="1"/>
  <c r="X1162" i="2"/>
  <c r="W1162" i="2"/>
  <c r="AA1162" i="2" s="1"/>
  <c r="X462" i="2"/>
  <c r="W462" i="2"/>
  <c r="AA462" i="2" s="1"/>
  <c r="X745" i="2"/>
  <c r="W745" i="2"/>
  <c r="AA745" i="2" s="1"/>
  <c r="X127" i="2"/>
  <c r="W127" i="2"/>
  <c r="AA127" i="2" s="1"/>
  <c r="X1658" i="2"/>
  <c r="W1658" i="2"/>
  <c r="AA1658" i="2" s="1"/>
  <c r="X573" i="2"/>
  <c r="W573" i="2"/>
  <c r="AA573" i="2" s="1"/>
  <c r="X958" i="2"/>
  <c r="X1500" i="2"/>
  <c r="W1500" i="2"/>
  <c r="AA1500" i="2" s="1"/>
  <c r="X76" i="2"/>
  <c r="W76" i="2"/>
  <c r="AA76" i="2" s="1"/>
  <c r="X304" i="2"/>
  <c r="W304" i="2"/>
  <c r="W305" i="2" s="1"/>
  <c r="W306" i="2" s="1"/>
  <c r="W307" i="2" s="1"/>
  <c r="W308" i="2" s="1"/>
  <c r="W309" i="2" s="1"/>
  <c r="W310" i="2" s="1"/>
  <c r="W311" i="2" s="1"/>
  <c r="W312" i="2" s="1"/>
  <c r="W313" i="2" s="1"/>
  <c r="W314" i="2" s="1"/>
  <c r="W315" i="2" s="1"/>
  <c r="W316" i="2" s="1"/>
  <c r="W317" i="2" s="1"/>
  <c r="W318" i="2" s="1"/>
  <c r="W319" i="2" s="1"/>
  <c r="W320" i="2" s="1"/>
  <c r="W321" i="2" s="1"/>
  <c r="W322" i="2" s="1"/>
  <c r="W323" i="2" s="1"/>
  <c r="W324" i="2" s="1"/>
  <c r="W325" i="2" s="1"/>
  <c r="W326" i="2" s="1"/>
  <c r="W327" i="2" s="1"/>
  <c r="W328" i="2" s="1"/>
  <c r="W329" i="2" s="1"/>
  <c r="W330" i="2" s="1"/>
  <c r="W331" i="2" s="1"/>
  <c r="W332" i="2" s="1"/>
  <c r="W333" i="2" s="1"/>
  <c r="W334" i="2" s="1"/>
  <c r="W335" i="2" s="1"/>
  <c r="W336" i="2" s="1"/>
  <c r="W337" i="2" s="1"/>
  <c r="W338" i="2" s="1"/>
  <c r="W339" i="2" s="1"/>
  <c r="W340" i="2" s="1"/>
  <c r="X874" i="2"/>
  <c r="W874" i="2"/>
  <c r="AA874" i="2" s="1"/>
  <c r="X676" i="2"/>
  <c r="W676" i="2"/>
  <c r="AA676" i="2" s="1"/>
  <c r="X1663" i="2"/>
  <c r="W1663" i="2"/>
  <c r="AA1663" i="2" s="1"/>
  <c r="X1590" i="2"/>
  <c r="X1709" i="2"/>
  <c r="W1709" i="2"/>
  <c r="AA1709" i="2" s="1"/>
  <c r="X788" i="2"/>
  <c r="W788" i="2"/>
  <c r="AA788" i="2" s="1"/>
  <c r="X1288" i="2"/>
  <c r="W1288" i="2"/>
  <c r="AA1288" i="2" s="1"/>
  <c r="X776" i="2"/>
  <c r="W776" i="2"/>
  <c r="AA776" i="2" s="1"/>
  <c r="X1628" i="2"/>
  <c r="W1628" i="2"/>
  <c r="AA1628" i="2" s="1"/>
  <c r="X1558" i="2"/>
  <c r="W1558" i="2"/>
  <c r="AA1558" i="2" s="1"/>
  <c r="X675" i="2"/>
  <c r="W675" i="2"/>
  <c r="AA675" i="2" s="1"/>
  <c r="W1092" i="2"/>
  <c r="AA1092" i="2" s="1"/>
  <c r="X1092" i="2"/>
  <c r="X225" i="2"/>
  <c r="W225" i="2"/>
  <c r="AA225" i="2" s="1"/>
  <c r="X1151" i="2"/>
  <c r="X1075" i="2"/>
  <c r="W1075" i="2"/>
  <c r="AA1075" i="2" s="1"/>
  <c r="X593" i="2"/>
  <c r="W593" i="2"/>
  <c r="AA593" i="2" s="1"/>
  <c r="X35" i="2"/>
  <c r="W35" i="2"/>
  <c r="AA35" i="2" s="1"/>
  <c r="X643" i="2"/>
  <c r="W643" i="2"/>
  <c r="AA643" i="2" s="1"/>
  <c r="X1556" i="2"/>
  <c r="W1556" i="2"/>
  <c r="AA1556" i="2" s="1"/>
  <c r="X465" i="2"/>
  <c r="W465" i="2"/>
  <c r="AA465" i="2" s="1"/>
  <c r="X402" i="2"/>
  <c r="W402" i="2"/>
  <c r="AA402" i="2" s="1"/>
  <c r="X1016" i="2"/>
  <c r="W1016" i="2"/>
  <c r="AA1016" i="2" s="1"/>
  <c r="X1584" i="2"/>
  <c r="W1584" i="2"/>
  <c r="AA1584" i="2" s="1"/>
  <c r="X1802" i="2"/>
  <c r="W1802" i="2"/>
  <c r="AA1802" i="2" s="1"/>
  <c r="X1397" i="2"/>
  <c r="W1397" i="2"/>
  <c r="AA1397" i="2" s="1"/>
  <c r="X1614" i="2"/>
  <c r="W1614" i="2"/>
  <c r="AA1614" i="2" s="1"/>
  <c r="X1278" i="2"/>
  <c r="W1278" i="2"/>
  <c r="AA1278" i="2" s="1"/>
  <c r="X1037" i="2"/>
  <c r="W1037" i="2"/>
  <c r="AA1037" i="2" s="1"/>
  <c r="X1266" i="2"/>
  <c r="W1266" i="2"/>
  <c r="AA1266" i="2" s="1"/>
  <c r="X967" i="2"/>
  <c r="W967" i="2"/>
  <c r="AA967" i="2" s="1"/>
  <c r="X491" i="2"/>
  <c r="W491" i="2"/>
  <c r="AA491" i="2" s="1"/>
  <c r="X1180" i="2"/>
  <c r="W1180" i="2"/>
  <c r="AA1180" i="2" s="1"/>
  <c r="X849" i="2"/>
  <c r="W849" i="2"/>
  <c r="AA849" i="2" s="1"/>
  <c r="X633" i="2"/>
  <c r="W633" i="2"/>
  <c r="AA633" i="2" s="1"/>
  <c r="X714" i="2"/>
  <c r="W714" i="2"/>
  <c r="AA714" i="2" s="1"/>
  <c r="X1662" i="2"/>
  <c r="W1662" i="2"/>
  <c r="AA1662" i="2" s="1"/>
  <c r="X693" i="2"/>
  <c r="W693" i="2"/>
  <c r="AA693" i="2" s="1"/>
  <c r="X59" i="2"/>
  <c r="W59" i="2"/>
  <c r="AA59" i="2" s="1"/>
  <c r="X115" i="2"/>
  <c r="W115" i="2"/>
  <c r="AA115" i="2" s="1"/>
  <c r="X1572" i="2"/>
  <c r="W1572" i="2"/>
  <c r="AA1572" i="2" s="1"/>
  <c r="X461" i="2"/>
  <c r="W461" i="2"/>
  <c r="AA461" i="2" s="1"/>
  <c r="X1435" i="2"/>
  <c r="X1691" i="2"/>
  <c r="W1691" i="2"/>
  <c r="AA1691" i="2" s="1"/>
  <c r="X291" i="2"/>
  <c r="W291" i="2"/>
  <c r="AA291" i="2" s="1"/>
  <c r="X1719" i="2"/>
  <c r="W1719" i="2"/>
  <c r="AA1719" i="2" s="1"/>
  <c r="X751" i="2"/>
  <c r="W751" i="2"/>
  <c r="AA751" i="2" s="1"/>
  <c r="X1236" i="2"/>
  <c r="W1236" i="2"/>
  <c r="AA1236" i="2" s="1"/>
  <c r="X305" i="2"/>
  <c r="X492" i="2"/>
  <c r="W492" i="2"/>
  <c r="AA492" i="2" s="1"/>
  <c r="X619" i="2"/>
  <c r="W619" i="2"/>
  <c r="AA619" i="2" s="1"/>
  <c r="X1479" i="2"/>
  <c r="W1479" i="2"/>
  <c r="AA1479" i="2" s="1"/>
  <c r="X612" i="2"/>
  <c r="W612" i="2"/>
  <c r="AA612" i="2" s="1"/>
  <c r="X1316" i="2"/>
  <c r="W1316" i="2"/>
  <c r="AA1316" i="2" s="1"/>
  <c r="X1188" i="2"/>
  <c r="W1188" i="2"/>
  <c r="AA1188" i="2" s="1"/>
  <c r="X1328" i="2"/>
  <c r="W1328" i="2"/>
  <c r="AA1328" i="2" s="1"/>
  <c r="X1049" i="2"/>
  <c r="W1049" i="2"/>
  <c r="AA1049" i="2" s="1"/>
  <c r="X1508" i="2"/>
  <c r="W1508" i="2"/>
  <c r="AA1508" i="2" s="1"/>
  <c r="X841" i="2"/>
  <c r="W841" i="2"/>
  <c r="AA841" i="2" s="1"/>
  <c r="X770" i="2"/>
  <c r="W770" i="2"/>
  <c r="AA770" i="2" s="1"/>
  <c r="X954" i="2"/>
  <c r="X1758" i="2"/>
  <c r="W1758" i="2"/>
  <c r="AA1758" i="2" s="1"/>
  <c r="X824" i="2"/>
  <c r="W824" i="2"/>
  <c r="AA824" i="2" s="1"/>
  <c r="X1377" i="2"/>
  <c r="X606" i="2"/>
  <c r="W606" i="2"/>
  <c r="AA606" i="2" s="1"/>
  <c r="X262" i="2"/>
  <c r="W262" i="2"/>
  <c r="AA262" i="2" s="1"/>
  <c r="X1721" i="2"/>
  <c r="W1721" i="2"/>
  <c r="AA1721" i="2" s="1"/>
  <c r="X695" i="2"/>
  <c r="W695" i="2"/>
  <c r="AA695" i="2" s="1"/>
  <c r="X1307" i="2"/>
  <c r="W1307" i="2"/>
  <c r="AA1307" i="2" s="1"/>
  <c r="X1437" i="2"/>
  <c r="X1582" i="2"/>
  <c r="W1582" i="2"/>
  <c r="AA1582" i="2" s="1"/>
  <c r="X493" i="2"/>
  <c r="W493" i="2"/>
  <c r="AA493" i="2" s="1"/>
  <c r="X140" i="2"/>
  <c r="W140" i="2"/>
  <c r="AA140" i="2" s="1"/>
  <c r="X1012" i="2"/>
  <c r="W1012" i="2"/>
  <c r="AA1012" i="2" s="1"/>
  <c r="X1034" i="2"/>
  <c r="W1034" i="2"/>
  <c r="AA1034" i="2" s="1"/>
  <c r="X431" i="2"/>
  <c r="W431" i="2"/>
  <c r="AA431" i="2" s="1"/>
  <c r="X912" i="2"/>
  <c r="W912" i="2"/>
  <c r="AA912" i="2" s="1"/>
  <c r="X1311" i="2"/>
  <c r="W1311" i="2"/>
  <c r="AA1311" i="2" s="1"/>
  <c r="X1038" i="2"/>
  <c r="W1038" i="2"/>
  <c r="AA1038" i="2" s="1"/>
  <c r="X355" i="2"/>
  <c r="W355" i="2"/>
  <c r="AA355" i="2" s="1"/>
  <c r="X1021" i="2"/>
  <c r="W1021" i="2"/>
  <c r="AA1021" i="2" s="1"/>
  <c r="X797" i="2"/>
  <c r="X1431" i="2"/>
  <c r="W1431" i="2"/>
  <c r="AA1431" i="2" s="1"/>
  <c r="X108" i="2"/>
  <c r="W108" i="2"/>
  <c r="AA108" i="2" s="1"/>
  <c r="X786" i="2"/>
  <c r="W786" i="2"/>
  <c r="AA786" i="2" s="1"/>
  <c r="X1130" i="2"/>
  <c r="X350" i="2"/>
  <c r="W350" i="2"/>
  <c r="AA350" i="2" s="1"/>
  <c r="X1540" i="2"/>
  <c r="W1540" i="2"/>
  <c r="AA1540" i="2" s="1"/>
  <c r="X417" i="2"/>
  <c r="W417" i="2"/>
  <c r="AA417" i="2" s="1"/>
  <c r="X783" i="2"/>
  <c r="W783" i="2"/>
  <c r="AA783" i="2" s="1"/>
  <c r="X1303" i="2"/>
  <c r="W1303" i="2"/>
  <c r="AA1303" i="2" s="1"/>
  <c r="X1145" i="2"/>
  <c r="W1145" i="2"/>
  <c r="AA1145" i="2" s="1"/>
  <c r="X1413" i="2"/>
  <c r="W1413" i="2"/>
  <c r="AA1413" i="2" s="1"/>
  <c r="X1649" i="2"/>
  <c r="W1649" i="2"/>
  <c r="AA1649" i="2" s="1"/>
  <c r="X1688" i="2"/>
  <c r="W1688" i="2"/>
  <c r="AA1688" i="2" s="1"/>
  <c r="X1276" i="2"/>
  <c r="W1276" i="2"/>
  <c r="AA1276" i="2" s="1"/>
  <c r="X139" i="2"/>
  <c r="W139" i="2"/>
  <c r="AA139" i="2" s="1"/>
  <c r="X467" i="2"/>
  <c r="W467" i="2"/>
  <c r="AA467" i="2" s="1"/>
  <c r="X137" i="2"/>
  <c r="W137" i="2"/>
  <c r="AA137" i="2" s="1"/>
  <c r="X1645" i="2"/>
  <c r="W1645" i="2"/>
  <c r="AA1645" i="2" s="1"/>
  <c r="X1312" i="2"/>
  <c r="W1312" i="2"/>
  <c r="AA1312" i="2" s="1"/>
  <c r="X1390" i="2"/>
  <c r="W1390" i="2"/>
  <c r="AA1390" i="2" s="1"/>
  <c r="X215" i="2"/>
  <c r="W215" i="2"/>
  <c r="AA215" i="2" s="1"/>
  <c r="W670" i="2"/>
  <c r="AA670" i="2" s="1"/>
  <c r="X670" i="2"/>
  <c r="X470" i="2"/>
  <c r="W470" i="2"/>
  <c r="AA470" i="2" s="1"/>
  <c r="X680" i="2"/>
  <c r="W680" i="2"/>
  <c r="W681" i="2" s="1"/>
  <c r="W682" i="2" s="1"/>
  <c r="W683" i="2" s="1"/>
  <c r="W684" i="2" s="1"/>
  <c r="W685" i="2" s="1"/>
  <c r="W686" i="2" s="1"/>
  <c r="W687" i="2" s="1"/>
  <c r="W688" i="2" s="1"/>
  <c r="X1525" i="2"/>
  <c r="W1525" i="2"/>
  <c r="AA1525" i="2" s="1"/>
  <c r="X1466" i="2"/>
  <c r="W1466" i="2"/>
  <c r="AA1466" i="2" s="1"/>
  <c r="X119" i="2"/>
  <c r="W119" i="2"/>
  <c r="AA119" i="2" s="1"/>
  <c r="X1583" i="2"/>
  <c r="W1583" i="2"/>
  <c r="AA1583" i="2" s="1"/>
  <c r="X1456" i="2"/>
  <c r="W1456" i="2"/>
  <c r="AA1456" i="2" s="1"/>
  <c r="X856" i="2"/>
  <c r="W856" i="2"/>
  <c r="AA856" i="2" s="1"/>
  <c r="X823" i="2"/>
  <c r="W823" i="2"/>
  <c r="AA823" i="2" s="1"/>
  <c r="X176" i="2"/>
  <c r="X562" i="2"/>
  <c r="W562" i="2"/>
  <c r="AA562" i="2" s="1"/>
  <c r="X832" i="2"/>
  <c r="W832" i="2"/>
  <c r="AA832" i="2" s="1"/>
  <c r="X1538" i="2"/>
  <c r="W1538" i="2"/>
  <c r="AA1538" i="2" s="1"/>
  <c r="X1146" i="2"/>
  <c r="W1146" i="2"/>
  <c r="AA1146" i="2" s="1"/>
  <c r="X1537" i="2"/>
  <c r="W1537" i="2"/>
  <c r="AA1537" i="2" s="1"/>
  <c r="X889" i="2"/>
  <c r="W889" i="2"/>
  <c r="AA889" i="2" s="1"/>
  <c r="X884" i="2"/>
  <c r="X103" i="2"/>
  <c r="W103" i="2"/>
  <c r="AA103" i="2" s="1"/>
  <c r="X32" i="2"/>
  <c r="W32" i="2"/>
  <c r="AA32" i="2" s="1"/>
  <c r="X583" i="2"/>
  <c r="W583" i="2"/>
  <c r="AA583" i="2" s="1"/>
  <c r="X1516" i="2"/>
  <c r="W1516" i="2"/>
  <c r="AA1516" i="2" s="1"/>
  <c r="X456" i="2"/>
  <c r="W456" i="2"/>
  <c r="AA456" i="2" s="1"/>
  <c r="X1235" i="2"/>
  <c r="W1235" i="2"/>
  <c r="AA1235" i="2" s="1"/>
  <c r="X1608" i="2"/>
  <c r="W1608" i="2"/>
  <c r="AA1608" i="2" s="1"/>
  <c r="X658" i="2"/>
  <c r="X1600" i="2"/>
  <c r="W1600" i="2"/>
  <c r="AA1600" i="2" s="1"/>
  <c r="X1086" i="2"/>
  <c r="W1086" i="2"/>
  <c r="W1087" i="2" s="1"/>
  <c r="W1088" i="2" s="1"/>
  <c r="W1089" i="2" s="1"/>
  <c r="W1090" i="2" s="1"/>
  <c r="X1654" i="2"/>
  <c r="W1654" i="2"/>
  <c r="AA1654" i="2" s="1"/>
  <c r="X229" i="2"/>
  <c r="W229" i="2"/>
  <c r="AA229" i="2" s="1"/>
  <c r="X37" i="2"/>
  <c r="W37" i="2"/>
  <c r="AA37" i="2" s="1"/>
  <c r="X1100" i="2"/>
  <c r="W1100" i="2"/>
  <c r="AA1100" i="2" s="1"/>
  <c r="X481" i="2"/>
  <c r="W481" i="2"/>
  <c r="AA481" i="2" s="1"/>
  <c r="X451" i="2"/>
  <c r="W451" i="2"/>
  <c r="AA451" i="2" s="1"/>
  <c r="X1082" i="2"/>
  <c r="W1082" i="2"/>
  <c r="AA1082" i="2" s="1"/>
  <c r="X1190" i="2"/>
  <c r="W1190" i="2"/>
  <c r="AA1190" i="2" s="1"/>
  <c r="X172" i="2"/>
  <c r="W172" i="2"/>
  <c r="AA172" i="2" s="1"/>
  <c r="X1570" i="2"/>
  <c r="W1570" i="2"/>
  <c r="AA1570" i="2" s="1"/>
  <c r="X837" i="2"/>
  <c r="W837" i="2"/>
  <c r="AA837" i="2" s="1"/>
  <c r="X1214" i="2"/>
  <c r="W1214" i="2"/>
  <c r="AA1214" i="2" s="1"/>
  <c r="X1641" i="2"/>
  <c r="W1641" i="2"/>
  <c r="AA1641" i="2" s="1"/>
  <c r="X128" i="2"/>
  <c r="W128" i="2"/>
  <c r="AA128" i="2" s="1"/>
  <c r="X1333" i="2"/>
  <c r="W1333" i="2"/>
  <c r="AA1333" i="2" s="1"/>
  <c r="X1505" i="2"/>
  <c r="W1505" i="2"/>
  <c r="AA1505" i="2" s="1"/>
  <c r="X1517" i="2"/>
  <c r="W1517" i="2"/>
  <c r="AA1517" i="2" s="1"/>
  <c r="X1371" i="2"/>
  <c r="X1593" i="2"/>
  <c r="W1593" i="2"/>
  <c r="AA1593" i="2" s="1"/>
  <c r="X1218" i="2"/>
  <c r="W1218" i="2"/>
  <c r="AA1218" i="2" s="1"/>
  <c r="X1171" i="2"/>
  <c r="W1171" i="2"/>
  <c r="AA1171" i="2" s="1"/>
  <c r="X1317" i="2"/>
  <c r="W1317" i="2"/>
  <c r="AA1317" i="2" s="1"/>
  <c r="X420" i="2"/>
  <c r="W420" i="2"/>
  <c r="AA420" i="2" s="1"/>
  <c r="X641" i="2"/>
  <c r="W641" i="2"/>
  <c r="AA641" i="2" s="1"/>
  <c r="X62" i="2"/>
  <c r="W62" i="2"/>
  <c r="AA62" i="2" s="1"/>
  <c r="X234" i="2"/>
  <c r="W234" i="2"/>
  <c r="AA234" i="2" s="1"/>
  <c r="X277" i="2"/>
  <c r="X121" i="2"/>
  <c r="W121" i="2"/>
  <c r="AA121" i="2" s="1"/>
  <c r="X1545" i="2"/>
  <c r="W1545" i="2"/>
  <c r="AA1545" i="2" s="1"/>
  <c r="X474" i="2"/>
  <c r="W474" i="2"/>
  <c r="AA474" i="2" s="1"/>
  <c r="X888" i="2"/>
  <c r="W888" i="2"/>
  <c r="AA888" i="2" s="1"/>
  <c r="X1724" i="2"/>
  <c r="W1724" i="2"/>
  <c r="AA1724" i="2" s="1"/>
  <c r="X23" i="2"/>
  <c r="W23" i="2"/>
  <c r="AA23" i="2" s="1"/>
  <c r="X1147" i="2"/>
  <c r="W1147" i="2"/>
  <c r="AA1147" i="2" s="1"/>
  <c r="X1156" i="2"/>
  <c r="W1156" i="2"/>
  <c r="AA1156" i="2" s="1"/>
  <c r="X509" i="2"/>
  <c r="W509" i="2"/>
  <c r="AA509" i="2" s="1"/>
  <c r="X1206" i="2"/>
  <c r="W1206" i="2"/>
  <c r="AA1206" i="2" s="1"/>
  <c r="X1067" i="2"/>
  <c r="W1067" i="2"/>
  <c r="AA1067" i="2" s="1"/>
  <c r="X450" i="2"/>
  <c r="W450" i="2"/>
  <c r="AA450" i="2" s="1"/>
  <c r="X1302" i="2"/>
  <c r="W1302" i="2"/>
  <c r="AA1302" i="2" s="1"/>
  <c r="X594" i="2"/>
  <c r="W594" i="2"/>
  <c r="AA594" i="2" s="1"/>
  <c r="X375" i="2"/>
  <c r="X475" i="2"/>
  <c r="W475" i="2"/>
  <c r="AA475" i="2" s="1"/>
  <c r="X1212" i="2"/>
  <c r="W1212" i="2"/>
  <c r="AA1212" i="2" s="1"/>
  <c r="X439" i="2"/>
  <c r="X843" i="2"/>
  <c r="W843" i="2"/>
  <c r="AA843" i="2" s="1"/>
  <c r="X778" i="2"/>
  <c r="W778" i="2"/>
  <c r="AA778" i="2" s="1"/>
  <c r="X1799" i="2"/>
  <c r="W1799" i="2"/>
  <c r="AA1799" i="2" s="1"/>
  <c r="X836" i="2"/>
  <c r="W836" i="2"/>
  <c r="AA836" i="2" s="1"/>
  <c r="X1681" i="2"/>
  <c r="W1681" i="2"/>
  <c r="AA1681" i="2" s="1"/>
  <c r="W674" i="2"/>
  <c r="AA674" i="2" s="1"/>
  <c r="X674" i="2"/>
  <c r="X231" i="2"/>
  <c r="W231" i="2"/>
  <c r="AA231" i="2" s="1"/>
  <c r="X852" i="2"/>
  <c r="W852" i="2"/>
  <c r="AA852" i="2" s="1"/>
  <c r="X794" i="2"/>
  <c r="W794" i="2"/>
  <c r="AA794" i="2" s="1"/>
  <c r="X1122" i="2"/>
  <c r="X922" i="2"/>
  <c r="W922" i="2"/>
  <c r="AA922" i="2" s="1"/>
  <c r="X634" i="2"/>
  <c r="W634" i="2"/>
  <c r="AA634" i="2" s="1"/>
  <c r="X265" i="2"/>
  <c r="W265" i="2"/>
  <c r="AA265" i="2" s="1"/>
  <c r="W1023" i="2"/>
  <c r="AA1023" i="2" s="1"/>
  <c r="X1023" i="2"/>
  <c r="X927" i="2"/>
  <c r="W927" i="2"/>
  <c r="AA927" i="2" s="1"/>
  <c r="X1227" i="2"/>
  <c r="W1227" i="2"/>
  <c r="AA1227" i="2" s="1"/>
  <c r="X1191" i="2"/>
  <c r="W1191" i="2"/>
  <c r="AA1191" i="2" s="1"/>
  <c r="X482" i="2"/>
  <c r="W482" i="2"/>
  <c r="AA482" i="2" s="1"/>
  <c r="X211" i="2"/>
  <c r="W211" i="2"/>
  <c r="AA211" i="2" s="1"/>
  <c r="X66" i="2"/>
  <c r="W66" i="2"/>
  <c r="AA66" i="2" s="1"/>
  <c r="W1670" i="2"/>
  <c r="AA1670" i="2" s="1"/>
  <c r="X1670" i="2"/>
  <c r="X1369" i="2"/>
  <c r="W1369" i="2"/>
  <c r="AA1369" i="2" s="1"/>
  <c r="X716" i="2"/>
  <c r="W716" i="2"/>
  <c r="AA716" i="2" s="1"/>
  <c r="X396" i="2"/>
  <c r="W396" i="2"/>
  <c r="AA396" i="2" s="1"/>
  <c r="X440" i="2"/>
  <c r="X394" i="2"/>
  <c r="W394" i="2"/>
  <c r="AA394" i="2" s="1"/>
  <c r="W1392" i="2"/>
  <c r="AA1392" i="2" s="1"/>
  <c r="X1392" i="2"/>
  <c r="X1475" i="2"/>
  <c r="W1475" i="2"/>
  <c r="AA1475" i="2" s="1"/>
  <c r="X478" i="2"/>
  <c r="W478" i="2"/>
  <c r="AA478" i="2" s="1"/>
  <c r="X1711" i="2"/>
  <c r="W1711" i="2"/>
  <c r="AA1711" i="2" s="1"/>
  <c r="X1521" i="2"/>
  <c r="W1521" i="2"/>
  <c r="AA1521" i="2" s="1"/>
  <c r="X1367" i="2"/>
  <c r="W1367" i="2"/>
  <c r="AA1367" i="2" s="1"/>
  <c r="X433" i="2"/>
  <c r="W433" i="2"/>
  <c r="W434" i="2" s="1"/>
  <c r="W435" i="2" s="1"/>
  <c r="W436" i="2" s="1"/>
  <c r="W437" i="2" s="1"/>
  <c r="W438" i="2" s="1"/>
  <c r="W439" i="2" s="1"/>
  <c r="W440" i="2" s="1"/>
  <c r="W441" i="2" s="1"/>
  <c r="W442" i="2" s="1"/>
  <c r="W443" i="2" s="1"/>
  <c r="W444" i="2" s="1"/>
  <c r="W445" i="2" s="1"/>
  <c r="W446" i="2" s="1"/>
  <c r="W447" i="2" s="1"/>
  <c r="W448" i="2" s="1"/>
  <c r="X1332" i="2"/>
  <c r="W1332" i="2"/>
  <c r="AA1332" i="2" s="1"/>
  <c r="X1281" i="2"/>
  <c r="W1281" i="2"/>
  <c r="AA1281" i="2" s="1"/>
  <c r="X752" i="2"/>
  <c r="W752" i="2"/>
  <c r="AA752" i="2" s="1"/>
  <c r="X518" i="2"/>
  <c r="W518" i="2"/>
  <c r="AA518" i="2" s="1"/>
  <c r="X1387" i="2"/>
  <c r="W1387" i="2"/>
  <c r="AA1387" i="2" s="1"/>
  <c r="X201" i="2"/>
  <c r="W201" i="2"/>
  <c r="AA201" i="2" s="1"/>
  <c r="X790" i="2"/>
  <c r="W790" i="2"/>
  <c r="AA790" i="2" s="1"/>
  <c r="X1277" i="2"/>
  <c r="W1277" i="2"/>
  <c r="AA1277" i="2" s="1"/>
  <c r="X1626" i="2"/>
  <c r="W1626" i="2"/>
  <c r="AA1626" i="2" s="1"/>
  <c r="X1713" i="2"/>
  <c r="W1713" i="2"/>
  <c r="AA1713" i="2" s="1"/>
  <c r="X1323" i="2"/>
  <c r="W1323" i="2"/>
  <c r="AA1323" i="2" s="1"/>
  <c r="X235" i="2"/>
  <c r="W235" i="2"/>
  <c r="W236" i="2" s="1"/>
  <c r="X738" i="2"/>
  <c r="W738" i="2"/>
  <c r="AA738" i="2" s="1"/>
  <c r="X690" i="2"/>
  <c r="W690" i="2"/>
  <c r="AA690" i="2" s="1"/>
  <c r="X1448" i="2"/>
  <c r="W1448" i="2"/>
  <c r="AA1448" i="2" s="1"/>
  <c r="X1239" i="2"/>
  <c r="W1239" i="2"/>
  <c r="AA1239" i="2" s="1"/>
  <c r="X221" i="2"/>
  <c r="W221" i="2"/>
  <c r="AA221" i="2" s="1"/>
  <c r="X275" i="2"/>
  <c r="W275" i="2"/>
  <c r="AA275" i="2" s="1"/>
  <c r="X1483" i="2"/>
  <c r="W1483" i="2"/>
  <c r="AA1483" i="2" s="1"/>
  <c r="X1123" i="2"/>
  <c r="X1757" i="2"/>
  <c r="W1757" i="2"/>
  <c r="AA1757" i="2" s="1"/>
  <c r="X925" i="2"/>
  <c r="W925" i="2"/>
  <c r="AA925" i="2" s="1"/>
  <c r="X653" i="2"/>
  <c r="W653" i="2"/>
  <c r="AA653" i="2" s="1"/>
  <c r="X1195" i="2"/>
  <c r="W1195" i="2"/>
  <c r="AA1195" i="2" s="1"/>
  <c r="X903" i="2"/>
  <c r="W903" i="2"/>
  <c r="W904" i="2" s="1"/>
  <c r="X1158" i="2"/>
  <c r="W1158" i="2"/>
  <c r="AA1158" i="2" s="1"/>
  <c r="X1518" i="2"/>
  <c r="W1518" i="2"/>
  <c r="AA1518" i="2" s="1"/>
  <c r="X1237" i="2"/>
  <c r="W1237" i="2"/>
  <c r="AA1237" i="2" s="1"/>
  <c r="X411" i="2"/>
  <c r="X72" i="2"/>
  <c r="W72" i="2"/>
  <c r="AA72" i="2" s="1"/>
  <c r="X564" i="2"/>
  <c r="W564" i="2"/>
  <c r="AA564" i="2" s="1"/>
  <c r="X1170" i="2"/>
  <c r="W1170" i="2"/>
  <c r="AA1170" i="2" s="1"/>
  <c r="X700" i="2"/>
  <c r="X1463" i="2"/>
  <c r="W1463" i="2"/>
  <c r="AA1463" i="2" s="1"/>
  <c r="X1680" i="2"/>
  <c r="W1680" i="2"/>
  <c r="AA1680" i="2" s="1"/>
  <c r="X75" i="2"/>
  <c r="W75" i="2"/>
  <c r="AA75" i="2" s="1"/>
  <c r="X1414" i="2"/>
  <c r="W1414" i="2"/>
  <c r="W1415" i="2" s="1"/>
  <c r="X1182" i="2"/>
  <c r="W1182" i="2"/>
  <c r="AA1182" i="2" s="1"/>
  <c r="X1347" i="2"/>
  <c r="W1347" i="2"/>
  <c r="AA1347" i="2" s="1"/>
  <c r="X917" i="2"/>
  <c r="W917" i="2"/>
  <c r="AA917" i="2" s="1"/>
  <c r="X1504" i="2"/>
  <c r="W1504" i="2"/>
  <c r="AA1504" i="2" s="1"/>
  <c r="X1048" i="2"/>
  <c r="W1048" i="2"/>
  <c r="AA1048" i="2" s="1"/>
  <c r="X170" i="2"/>
  <c r="W170" i="2"/>
  <c r="AA170" i="2" s="1"/>
  <c r="X951" i="2"/>
  <c r="W951" i="2"/>
  <c r="AA951" i="2" s="1"/>
  <c r="X1210" i="2"/>
  <c r="W1210" i="2"/>
  <c r="AA1210" i="2" s="1"/>
  <c r="X531" i="2"/>
  <c r="X618" i="2"/>
  <c r="W618" i="2"/>
  <c r="AA618" i="2" s="1"/>
  <c r="X422" i="2"/>
  <c r="W422" i="2"/>
  <c r="AA422" i="2" s="1"/>
  <c r="X497" i="2"/>
  <c r="W497" i="2"/>
  <c r="AA497" i="2" s="1"/>
  <c r="X1209" i="2"/>
  <c r="W1209" i="2"/>
  <c r="AA1209" i="2" s="1"/>
  <c r="X1198" i="2"/>
  <c r="W1198" i="2"/>
  <c r="AA1198" i="2" s="1"/>
  <c r="X1118" i="2"/>
  <c r="W1118" i="2"/>
  <c r="AA1118" i="2" s="1"/>
  <c r="X267" i="2"/>
  <c r="W267" i="2"/>
  <c r="AA267" i="2" s="1"/>
  <c r="X611" i="2"/>
  <c r="W611" i="2"/>
  <c r="AA611" i="2" s="1"/>
  <c r="X1471" i="2"/>
  <c r="W1471" i="2"/>
  <c r="AA1471" i="2" s="1"/>
  <c r="X1629" i="2"/>
  <c r="W1629" i="2"/>
  <c r="AA1629" i="2" s="1"/>
  <c r="X996" i="2"/>
  <c r="W996" i="2"/>
  <c r="AA996" i="2" s="1"/>
  <c r="X208" i="2"/>
  <c r="W208" i="2"/>
  <c r="AA208" i="2" s="1"/>
  <c r="X112" i="2"/>
  <c r="W112" i="2"/>
  <c r="AA112" i="2" s="1"/>
  <c r="X760" i="2"/>
  <c r="X419" i="2"/>
  <c r="W419" i="2"/>
  <c r="AA419" i="2" s="1"/>
  <c r="X910" i="2"/>
  <c r="X1167" i="2"/>
  <c r="W1167" i="2"/>
  <c r="AA1167" i="2" s="1"/>
  <c r="X639" i="2"/>
  <c r="W639" i="2"/>
  <c r="AA639" i="2" s="1"/>
  <c r="X104" i="2"/>
  <c r="W104" i="2"/>
  <c r="AA104" i="2" s="1"/>
  <c r="X913" i="2"/>
  <c r="W913" i="2"/>
  <c r="AA913" i="2" s="1"/>
  <c r="X1193" i="2"/>
  <c r="W1193" i="2"/>
  <c r="AA1193" i="2" s="1"/>
  <c r="X184" i="2"/>
  <c r="W184" i="2"/>
  <c r="W185" i="2" s="1"/>
  <c r="W186" i="2" s="1"/>
  <c r="W187" i="2" s="1"/>
  <c r="W188" i="2" s="1"/>
  <c r="W189" i="2" s="1"/>
  <c r="W190" i="2" s="1"/>
  <c r="W191" i="2" s="1"/>
  <c r="W192" i="2" s="1"/>
  <c r="W193" i="2" s="1"/>
  <c r="W194" i="2" s="1"/>
  <c r="W195" i="2" s="1"/>
  <c r="W196" i="2" s="1"/>
  <c r="W197" i="2" s="1"/>
  <c r="W198" i="2" s="1"/>
  <c r="W199" i="2" s="1"/>
  <c r="X1800" i="2"/>
  <c r="W1800" i="2"/>
  <c r="AA1800" i="2" s="1"/>
  <c r="X27" i="2"/>
  <c r="W27" i="2"/>
  <c r="AA27" i="2" s="1"/>
  <c r="X519" i="2"/>
  <c r="W519" i="2"/>
  <c r="AA519" i="2" s="1"/>
  <c r="X1694" i="2"/>
  <c r="W1694" i="2"/>
  <c r="AA1694" i="2" s="1"/>
  <c r="X341" i="2"/>
  <c r="W341" i="2"/>
  <c r="AA341" i="2" s="1"/>
  <c r="X29" i="2"/>
  <c r="W29" i="2"/>
  <c r="AA29" i="2" s="1"/>
  <c r="X1433" i="2"/>
  <c r="W1433" i="2"/>
  <c r="AA1433" i="2" s="1"/>
  <c r="X348" i="2"/>
  <c r="W348" i="2"/>
  <c r="AA348" i="2" s="1"/>
  <c r="X212" i="2"/>
  <c r="W212" i="2"/>
  <c r="AA212" i="2" s="1"/>
  <c r="X505" i="2"/>
  <c r="W505" i="2"/>
  <c r="AA505" i="2" s="1"/>
  <c r="X1697" i="2"/>
  <c r="W1697" i="2"/>
  <c r="AA1697" i="2" s="1"/>
  <c r="X488" i="2"/>
  <c r="W488" i="2"/>
  <c r="AA488" i="2" s="1"/>
  <c r="X698" i="2"/>
  <c r="W698" i="2"/>
  <c r="AA698" i="2" s="1"/>
  <c r="X346" i="2"/>
  <c r="W346" i="2"/>
  <c r="AA346" i="2" s="1"/>
  <c r="X833" i="2"/>
  <c r="W833" i="2"/>
  <c r="AA833" i="2" s="1"/>
  <c r="X1659" i="2"/>
  <c r="W1659" i="2"/>
  <c r="AA1659" i="2" s="1"/>
  <c r="X1351" i="2"/>
  <c r="W1351" i="2"/>
  <c r="AA1351" i="2" s="1"/>
  <c r="X1623" i="2"/>
  <c r="W1623" i="2"/>
  <c r="AA1623" i="2" s="1"/>
  <c r="X742" i="2"/>
  <c r="W742" i="2"/>
  <c r="AA742" i="2" s="1"/>
  <c r="X869" i="2"/>
  <c r="W869" i="2"/>
  <c r="AA869" i="2" s="1"/>
  <c r="X1683" i="2"/>
  <c r="W1683" i="2"/>
  <c r="AA1683" i="2" s="1"/>
  <c r="X1274" i="2"/>
  <c r="W1274" i="2"/>
  <c r="AA1274" i="2" s="1"/>
  <c r="X1468" i="2"/>
  <c r="W1468" i="2"/>
  <c r="AA1468" i="2" s="1"/>
  <c r="X500" i="2"/>
  <c r="W500" i="2"/>
  <c r="AA500" i="2" s="1"/>
  <c r="X1458" i="2"/>
  <c r="W1458" i="2"/>
  <c r="AA1458" i="2" s="1"/>
  <c r="X230" i="2"/>
  <c r="W230" i="2"/>
  <c r="AA230" i="2" s="1"/>
  <c r="X1219" i="2"/>
  <c r="W1219" i="2"/>
  <c r="AA1219" i="2" s="1"/>
  <c r="W1553" i="2"/>
  <c r="AA1553" i="2" s="1"/>
  <c r="X1553" i="2"/>
  <c r="X1424" i="2"/>
  <c r="W1424" i="2"/>
  <c r="W1425" i="2" s="1"/>
  <c r="W1426" i="2" s="1"/>
  <c r="W1427" i="2" s="1"/>
  <c r="W1428" i="2" s="1"/>
  <c r="X561" i="2"/>
  <c r="W561" i="2"/>
  <c r="AA561" i="2" s="1"/>
  <c r="X303" i="2"/>
  <c r="W303" i="2"/>
  <c r="AA303" i="2" s="1"/>
  <c r="X854" i="2"/>
  <c r="W854" i="2"/>
  <c r="AA854" i="2" s="1"/>
  <c r="X1481" i="2"/>
  <c r="W1481" i="2"/>
  <c r="AA1481" i="2" s="1"/>
  <c r="X1541" i="2"/>
  <c r="W1541" i="2"/>
  <c r="AA1541" i="2" s="1"/>
  <c r="X479" i="2"/>
  <c r="W479" i="2"/>
  <c r="AA479" i="2" s="1"/>
  <c r="X1563" i="2"/>
  <c r="W1563" i="2"/>
  <c r="AA1563" i="2" s="1"/>
  <c r="X1213" i="2"/>
  <c r="W1213" i="2"/>
  <c r="AA1213" i="2" s="1"/>
  <c r="X40" i="2"/>
  <c r="X1460" i="2"/>
  <c r="W1460" i="2"/>
  <c r="AA1460" i="2" s="1"/>
  <c r="X1350" i="2"/>
  <c r="W1350" i="2"/>
  <c r="AA1350" i="2" s="1"/>
  <c r="X472" i="2"/>
  <c r="W472" i="2"/>
  <c r="AA472" i="2" s="1"/>
  <c r="X1296" i="2"/>
  <c r="X1496" i="2"/>
  <c r="W1496" i="2"/>
  <c r="AA1496" i="2" s="1"/>
  <c r="X795" i="2"/>
  <c r="W795" i="2"/>
  <c r="AA795" i="2" s="1"/>
  <c r="X1241" i="2"/>
  <c r="W1241" i="2"/>
  <c r="AA1241" i="2" s="1"/>
  <c r="X1269" i="2"/>
  <c r="W1269" i="2"/>
  <c r="AA1269" i="2" s="1"/>
  <c r="X827" i="2"/>
  <c r="W827" i="2"/>
  <c r="AA827" i="2" s="1"/>
  <c r="X430" i="2"/>
  <c r="W430" i="2"/>
  <c r="AA430" i="2" s="1"/>
  <c r="X379" i="2"/>
  <c r="X1653" i="2"/>
  <c r="W1653" i="2"/>
  <c r="AA1653" i="2" s="1"/>
  <c r="X756" i="2"/>
  <c r="X1344" i="2"/>
  <c r="W1344" i="2"/>
  <c r="AA1344" i="2" s="1"/>
  <c r="X522" i="2"/>
  <c r="W522" i="2"/>
  <c r="AA522" i="2" s="1"/>
  <c r="X930" i="2"/>
  <c r="X371" i="2"/>
  <c r="W371" i="2"/>
  <c r="AA371" i="2" s="1"/>
  <c r="X620" i="2"/>
  <c r="W620" i="2"/>
  <c r="W621" i="2" s="1"/>
  <c r="W622" i="2" s="1"/>
  <c r="W623" i="2" s="1"/>
  <c r="W624" i="2" s="1"/>
  <c r="W625" i="2" s="1"/>
  <c r="W626" i="2" s="1"/>
  <c r="X1052" i="2"/>
  <c r="W1052" i="2"/>
  <c r="W1053" i="2" s="1"/>
  <c r="W1054" i="2" s="1"/>
  <c r="W1055" i="2" s="1"/>
  <c r="W1056" i="2" s="1"/>
  <c r="W1057" i="2" s="1"/>
  <c r="W1058" i="2" s="1"/>
  <c r="W1059" i="2" s="1"/>
  <c r="W1060" i="2" s="1"/>
  <c r="W1061" i="2" s="1"/>
  <c r="W1062" i="2" s="1"/>
  <c r="W1063" i="2" s="1"/>
  <c r="W1064" i="2" s="1"/>
  <c r="W1065" i="2" s="1"/>
  <c r="W1066" i="2" s="1"/>
  <c r="X141" i="2"/>
  <c r="W141" i="2"/>
  <c r="AA141" i="2" s="1"/>
  <c r="X916" i="2"/>
  <c r="W916" i="2"/>
  <c r="AA916" i="2" s="1"/>
  <c r="X1647" i="2"/>
  <c r="W1647" i="2"/>
  <c r="AA1647" i="2" s="1"/>
  <c r="X1393" i="2"/>
  <c r="W1393" i="2"/>
  <c r="AA1393" i="2" s="1"/>
  <c r="X61" i="2"/>
  <c r="W61" i="2"/>
  <c r="AA61" i="2" s="1"/>
  <c r="X206" i="2"/>
  <c r="W206" i="2"/>
  <c r="AA206" i="2" s="1"/>
  <c r="X946" i="2"/>
  <c r="W946" i="2"/>
  <c r="AA946" i="2" s="1"/>
  <c r="X171" i="2"/>
  <c r="W171" i="2"/>
  <c r="AA171" i="2" s="1"/>
  <c r="X893" i="2"/>
  <c r="W893" i="2"/>
  <c r="W894" i="2" s="1"/>
  <c r="W895" i="2" s="1"/>
  <c r="W896" i="2" s="1"/>
  <c r="W897" i="2" s="1"/>
  <c r="W898" i="2" s="1"/>
  <c r="W899" i="2" s="1"/>
  <c r="W900" i="2" s="1"/>
  <c r="W483" i="2"/>
  <c r="AA483" i="2" s="1"/>
  <c r="X483" i="2"/>
  <c r="X831" i="2"/>
  <c r="W831" i="2"/>
  <c r="AA831" i="2" s="1"/>
  <c r="X1116" i="2"/>
  <c r="W1116" i="2"/>
  <c r="AA1116" i="2" s="1"/>
  <c r="W1515" i="2"/>
  <c r="AA1515" i="2" s="1"/>
  <c r="X1515" i="2"/>
  <c r="X1519" i="2"/>
  <c r="W1519" i="2"/>
  <c r="AA1519" i="2" s="1"/>
  <c r="X64" i="2"/>
  <c r="W64" i="2"/>
  <c r="AA64" i="2" s="1"/>
  <c r="X110" i="2"/>
  <c r="W110" i="2"/>
  <c r="AA110" i="2" s="1"/>
  <c r="X1596" i="2"/>
  <c r="W1596" i="2"/>
  <c r="AA1596" i="2" s="1"/>
  <c r="X635" i="2"/>
  <c r="W635" i="2"/>
  <c r="AA635" i="2" s="1"/>
  <c r="X1117" i="2"/>
  <c r="W1117" i="2"/>
  <c r="AA1117" i="2" s="1"/>
  <c r="X632" i="2"/>
  <c r="W632" i="2"/>
  <c r="AA632" i="2" s="1"/>
  <c r="X148" i="2"/>
  <c r="W148" i="2"/>
  <c r="AA148" i="2" s="1"/>
  <c r="X1022" i="2"/>
  <c r="W1022" i="2"/>
  <c r="AA1022" i="2" s="1"/>
  <c r="X759" i="2"/>
  <c r="X106" i="2"/>
  <c r="W106" i="2"/>
  <c r="AA106" i="2" s="1"/>
  <c r="X204" i="2"/>
  <c r="W204" i="2"/>
  <c r="AA204" i="2" s="1"/>
  <c r="X1625" i="2"/>
  <c r="W1625" i="2"/>
  <c r="AA1625" i="2" s="1"/>
  <c r="X1650" i="2"/>
  <c r="W1650" i="2"/>
  <c r="AA1650" i="2" s="1"/>
  <c r="W1196" i="2"/>
  <c r="AA1196" i="2" s="1"/>
  <c r="X1196" i="2"/>
  <c r="X146" i="2"/>
  <c r="W146" i="2"/>
  <c r="AA146" i="2" s="1"/>
  <c r="X454" i="2"/>
  <c r="W454" i="2"/>
  <c r="AA454" i="2" s="1"/>
  <c r="X502" i="2"/>
  <c r="W502" i="2"/>
  <c r="AA502" i="2" s="1"/>
  <c r="X730" i="2"/>
  <c r="W730" i="2"/>
  <c r="AA730" i="2" s="1"/>
  <c r="X579" i="2"/>
  <c r="W579" i="2"/>
  <c r="AA579" i="2" s="1"/>
  <c r="X1718" i="2"/>
  <c r="W1718" i="2"/>
  <c r="AA1718" i="2" s="1"/>
  <c r="X1149" i="2"/>
  <c r="W1149" i="2"/>
  <c r="AA1149" i="2" s="1"/>
  <c r="X376" i="2"/>
  <c r="X780" i="2"/>
  <c r="W780" i="2"/>
  <c r="AA780" i="2" s="1"/>
  <c r="X1684" i="2"/>
  <c r="W1684" i="2"/>
  <c r="AA1684" i="2" s="1"/>
  <c r="X755" i="2"/>
  <c r="W755" i="2"/>
  <c r="X363" i="2"/>
  <c r="X754" i="2"/>
  <c r="W754" i="2"/>
  <c r="AA754" i="2" s="1"/>
  <c r="X7" i="2"/>
  <c r="W7" i="2"/>
  <c r="AA7" i="2" s="1"/>
  <c r="X207" i="2"/>
  <c r="W207" i="2"/>
  <c r="AA207" i="2" s="1"/>
  <c r="X20" i="2"/>
  <c r="W20" i="2"/>
  <c r="AA20" i="2" s="1"/>
  <c r="X1443" i="2"/>
  <c r="W1443" i="2"/>
  <c r="W1444" i="2" s="1"/>
  <c r="X392" i="2"/>
  <c r="W392" i="2"/>
  <c r="AA392" i="2" s="1"/>
  <c r="X727" i="2"/>
  <c r="W727" i="2"/>
  <c r="AA727" i="2" s="1"/>
  <c r="X377" i="2"/>
  <c r="X640" i="2"/>
  <c r="W640" i="2"/>
  <c r="AA640" i="2" s="1"/>
  <c r="X357" i="2"/>
  <c r="X510" i="2"/>
  <c r="W510" i="2"/>
  <c r="AA510" i="2" s="1"/>
  <c r="X263" i="2"/>
  <c r="W263" i="2"/>
  <c r="AA263" i="2" s="1"/>
  <c r="AB262" i="2" s="1"/>
  <c r="Z262" i="2" s="1"/>
  <c r="X1273" i="2"/>
  <c r="W1273" i="2"/>
  <c r="AA1273" i="2" s="1"/>
  <c r="X1224" i="2"/>
  <c r="W1224" i="2"/>
  <c r="AA1224" i="2" s="1"/>
  <c r="X1341" i="2"/>
  <c r="W1341" i="2"/>
  <c r="AA1341" i="2" s="1"/>
  <c r="X1314" i="2"/>
  <c r="W1314" i="2"/>
  <c r="AA1314" i="2" s="1"/>
  <c r="X919" i="2"/>
  <c r="W919" i="2"/>
  <c r="AA919" i="2" s="1"/>
  <c r="X105" i="2"/>
  <c r="W105" i="2"/>
  <c r="AA105" i="2" s="1"/>
  <c r="X232" i="2"/>
  <c r="W232" i="2"/>
  <c r="AA232" i="2" s="1"/>
  <c r="X1439" i="2"/>
  <c r="X1467" i="2"/>
  <c r="W1467" i="2"/>
  <c r="AA1467" i="2" s="1"/>
  <c r="X719" i="2"/>
  <c r="X1686" i="2"/>
  <c r="W1686" i="2"/>
  <c r="AA1686" i="2" s="1"/>
  <c r="X520" i="2"/>
  <c r="W520" i="2"/>
  <c r="AA520" i="2" s="1"/>
  <c r="X432" i="2"/>
  <c r="W432" i="2"/>
  <c r="AA432" i="2" s="1"/>
  <c r="X1046" i="2"/>
  <c r="W1046" i="2"/>
  <c r="AA1046" i="2" s="1"/>
  <c r="X689" i="2"/>
  <c r="W689" i="2"/>
  <c r="AA689" i="2" s="1"/>
  <c r="X1421" i="2"/>
  <c r="W1421" i="2"/>
  <c r="AA1421" i="2" s="1"/>
  <c r="X374" i="2"/>
  <c r="W374" i="2"/>
  <c r="W375" i="2" s="1"/>
  <c r="X729" i="2"/>
  <c r="W729" i="2"/>
  <c r="AA729" i="2" s="1"/>
  <c r="X1539" i="2"/>
  <c r="W1539" i="2"/>
  <c r="AA1539" i="2" s="1"/>
  <c r="X438" i="2"/>
  <c r="X1164" i="2"/>
  <c r="W1164" i="2"/>
  <c r="AA1164" i="2" s="1"/>
  <c r="X453" i="2"/>
  <c r="W453" i="2"/>
  <c r="AA453" i="2" s="1"/>
  <c r="X1072" i="2"/>
  <c r="W1072" i="2"/>
  <c r="AA1072" i="2" s="1"/>
  <c r="X948" i="2"/>
  <c r="W948" i="2"/>
  <c r="AA948" i="2" s="1"/>
  <c r="X1470" i="2"/>
  <c r="W1470" i="2"/>
  <c r="AA1470" i="2" s="1"/>
  <c r="X541" i="2"/>
  <c r="W541" i="2"/>
  <c r="AA541" i="2" s="1"/>
  <c r="X1098" i="2"/>
  <c r="W1098" i="2"/>
  <c r="AA1098" i="2" s="1"/>
  <c r="X1000" i="2"/>
  <c r="W1000" i="2"/>
  <c r="AA1000" i="2" s="1"/>
  <c r="X1472" i="2"/>
  <c r="W1472" i="2"/>
  <c r="AA1472" i="2" s="1"/>
  <c r="X534" i="2"/>
  <c r="W534" i="2"/>
  <c r="AA534" i="2" s="1"/>
  <c r="X586" i="2"/>
  <c r="W586" i="2"/>
  <c r="AA586" i="2" s="1"/>
  <c r="X629" i="2"/>
  <c r="W629" i="2"/>
  <c r="AA629" i="2" s="1"/>
  <c r="X627" i="2"/>
  <c r="W627" i="2"/>
  <c r="AA627" i="2" s="1"/>
  <c r="X947" i="2"/>
  <c r="W947" i="2"/>
  <c r="AA947" i="2" s="1"/>
  <c r="X1430" i="2"/>
  <c r="W1430" i="2"/>
  <c r="AA1430" i="2" s="1"/>
  <c r="X153" i="2"/>
  <c r="W153" i="2"/>
  <c r="AA153" i="2" s="1"/>
  <c r="X1095" i="2"/>
  <c r="W1095" i="2"/>
  <c r="AA1095" i="2" s="1"/>
  <c r="X1573" i="2"/>
  <c r="W1573" i="2"/>
  <c r="AA1573" i="2" s="1"/>
  <c r="X1305" i="2"/>
  <c r="W1305" i="2"/>
  <c r="AA1305" i="2" s="1"/>
  <c r="X578" i="2"/>
  <c r="W578" i="2"/>
  <c r="AA578" i="2" s="1"/>
  <c r="X605" i="2"/>
  <c r="W605" i="2"/>
  <c r="AA605" i="2" s="1"/>
  <c r="X182" i="2"/>
  <c r="W182" i="2"/>
  <c r="AA182" i="2" s="1"/>
  <c r="X1801" i="2"/>
  <c r="W1801" i="2"/>
  <c r="AA1801" i="2" s="1"/>
  <c r="X1217" i="2"/>
  <c r="W1217" i="2"/>
  <c r="AA1217" i="2" s="1"/>
  <c r="X1250" i="2"/>
  <c r="X1222" i="2"/>
  <c r="W1222" i="2"/>
  <c r="AA1222" i="2" s="1"/>
  <c r="X1110" i="2"/>
  <c r="W1110" i="2"/>
  <c r="AA1110" i="2" s="1"/>
  <c r="X361" i="2"/>
  <c r="W361" i="2"/>
  <c r="W362" i="2" s="1"/>
  <c r="W363" i="2" s="1"/>
  <c r="W364" i="2" s="1"/>
  <c r="W365" i="2" s="1"/>
  <c r="W366" i="2" s="1"/>
  <c r="W367" i="2" s="1"/>
  <c r="W368" i="2" s="1"/>
  <c r="X945" i="2"/>
  <c r="W945" i="2"/>
  <c r="AA945" i="2" s="1"/>
  <c r="X1618" i="2"/>
  <c r="W1618" i="2"/>
  <c r="AA1618" i="2" s="1"/>
  <c r="X1091" i="2"/>
  <c r="W1091" i="2"/>
  <c r="AA1091" i="2" s="1"/>
  <c r="X1594" i="2"/>
  <c r="W1594" i="2"/>
  <c r="AA1594" i="2" s="1"/>
  <c r="X1068" i="2"/>
  <c r="W1068" i="2"/>
  <c r="AA1068" i="2" s="1"/>
  <c r="X1176" i="2"/>
  <c r="W1176" i="2"/>
  <c r="AA1176" i="2" s="1"/>
  <c r="X144" i="2"/>
  <c r="W144" i="2"/>
  <c r="AA144" i="2" s="1"/>
  <c r="X1565" i="2"/>
  <c r="W1565" i="2"/>
  <c r="AA1565" i="2" s="1"/>
  <c r="X1267" i="2"/>
  <c r="W1267" i="2"/>
  <c r="AA1267" i="2" s="1"/>
  <c r="X1549" i="2"/>
  <c r="W1549" i="2"/>
  <c r="AA1549" i="2" s="1"/>
  <c r="X642" i="2"/>
  <c r="W642" i="2"/>
  <c r="AA642" i="2" s="1"/>
  <c r="X592" i="2"/>
  <c r="W592" i="2"/>
  <c r="AA592" i="2" s="1"/>
  <c r="X123" i="2"/>
  <c r="W123" i="2"/>
  <c r="AA123" i="2" s="1"/>
  <c r="X588" i="2"/>
  <c r="W588" i="2"/>
  <c r="AA588" i="2" s="1"/>
  <c r="X872" i="2"/>
  <c r="W872" i="2"/>
  <c r="AA872" i="2" s="1"/>
  <c r="X1221" i="2"/>
  <c r="W1221" i="2"/>
  <c r="AA1221" i="2" s="1"/>
  <c r="X490" i="2"/>
  <c r="W490" i="2"/>
  <c r="AA490" i="2" s="1"/>
  <c r="X1155" i="2"/>
  <c r="W1155" i="2"/>
  <c r="AA1155" i="2" s="1"/>
  <c r="X1498" i="2"/>
  <c r="W1498" i="2"/>
  <c r="AA1498" i="2" s="1"/>
  <c r="X162" i="2"/>
  <c r="W162" i="2"/>
  <c r="AA162" i="2" s="1"/>
  <c r="X1474" i="2"/>
  <c r="W1474" i="2"/>
  <c r="AA1474" i="2" s="1"/>
  <c r="X1700" i="2"/>
  <c r="W1700" i="2"/>
  <c r="AA1700" i="2" s="1"/>
  <c r="X418" i="2"/>
  <c r="W418" i="2"/>
  <c r="AA418" i="2" s="1"/>
  <c r="X428" i="2"/>
  <c r="W428" i="2"/>
  <c r="AA428" i="2" s="1"/>
  <c r="X798" i="2"/>
  <c r="X210" i="2"/>
  <c r="W210" i="2"/>
  <c r="AA210" i="2" s="1"/>
  <c r="X126" i="2"/>
  <c r="W126" i="2"/>
  <c r="AA126" i="2" s="1"/>
  <c r="X649" i="2"/>
  <c r="W649" i="2"/>
  <c r="AA649" i="2" s="1"/>
  <c r="X484" i="2"/>
  <c r="W484" i="2"/>
  <c r="AA484" i="2" s="1"/>
  <c r="X354" i="2"/>
  <c r="W354" i="2"/>
  <c r="AA354" i="2" s="1"/>
  <c r="X297" i="2"/>
  <c r="X1284" i="2"/>
  <c r="W1284" i="2"/>
  <c r="AA1284" i="2" s="1"/>
  <c r="X950" i="2"/>
  <c r="W950" i="2"/>
  <c r="AA950" i="2" s="1"/>
  <c r="X771" i="2"/>
  <c r="W771" i="2"/>
  <c r="AA771" i="2" s="1"/>
  <c r="W840" i="2"/>
  <c r="AA840" i="2" s="1"/>
  <c r="X840" i="2"/>
  <c r="X737" i="2"/>
  <c r="W737" i="2"/>
  <c r="AA737" i="2" s="1"/>
  <c r="X1543" i="2"/>
  <c r="W1543" i="2"/>
  <c r="AA1543" i="2" s="1"/>
  <c r="X657" i="2"/>
  <c r="X434" i="2"/>
  <c r="X415" i="2"/>
  <c r="W415" i="2"/>
  <c r="AA415" i="2" s="1"/>
  <c r="X1268" i="2"/>
  <c r="W1268" i="2"/>
  <c r="AA1268" i="2" s="1"/>
  <c r="X508" i="2"/>
  <c r="W508" i="2"/>
  <c r="AA508" i="2" s="1"/>
  <c r="X218" i="2"/>
  <c r="W218" i="2"/>
  <c r="AA218" i="2" s="1"/>
  <c r="X511" i="2"/>
  <c r="W511" i="2"/>
  <c r="AA511" i="2" s="1"/>
  <c r="X997" i="2"/>
  <c r="W997" i="2"/>
  <c r="AA997" i="2" s="1"/>
  <c r="X710" i="2"/>
  <c r="X1238" i="2"/>
  <c r="W1238" i="2"/>
  <c r="AA1238" i="2" s="1"/>
  <c r="X1004" i="2"/>
  <c r="W1004" i="2"/>
  <c r="AA1004" i="2" s="1"/>
  <c r="X1511" i="2"/>
  <c r="W1511" i="2"/>
  <c r="AA1511" i="2" s="1"/>
  <c r="X1554" i="2"/>
  <c r="W1554" i="2"/>
  <c r="AA1554" i="2" s="1"/>
  <c r="W1668" i="2"/>
  <c r="AA1668" i="2" s="1"/>
  <c r="X1668" i="2"/>
  <c r="X743" i="2"/>
  <c r="W743" i="2"/>
  <c r="AA743" i="2" s="1"/>
  <c r="W651" i="2"/>
  <c r="AA651" i="2" s="1"/>
  <c r="X651" i="2"/>
  <c r="X169" i="2"/>
  <c r="W169" i="2"/>
  <c r="AA169" i="2" s="1"/>
  <c r="X1297" i="2"/>
  <c r="X1292" i="2"/>
  <c r="W1292" i="2"/>
  <c r="AA1292" i="2" s="1"/>
  <c r="X1602" i="2"/>
  <c r="W1602" i="2"/>
  <c r="AA1602" i="2" s="1"/>
  <c r="X955" i="2"/>
  <c r="X1480" i="2"/>
  <c r="W1480" i="2"/>
  <c r="AA1480" i="2" s="1"/>
  <c r="X855" i="2"/>
  <c r="W855" i="2"/>
  <c r="AA855" i="2" s="1"/>
  <c r="X1197" i="2"/>
  <c r="W1197" i="2"/>
  <c r="AA1197" i="2" s="1"/>
  <c r="X515" i="2"/>
  <c r="W515" i="2"/>
  <c r="AA515" i="2" s="1"/>
  <c r="X1656" i="2"/>
  <c r="W1656" i="2"/>
  <c r="AA1656" i="2" s="1"/>
  <c r="X1287" i="2"/>
  <c r="W1287" i="2"/>
  <c r="AA1287" i="2" s="1"/>
  <c r="X36" i="2"/>
  <c r="W36" i="2"/>
  <c r="AA36" i="2" s="1"/>
  <c r="X273" i="2"/>
  <c r="W273" i="2"/>
  <c r="AA273" i="2" s="1"/>
  <c r="X1685" i="2"/>
  <c r="W1685" i="2"/>
  <c r="AA1685" i="2" s="1"/>
  <c r="X498" i="2"/>
  <c r="W498" i="2"/>
  <c r="AA498" i="2" s="1"/>
  <c r="X1208" i="2"/>
  <c r="W1208" i="2"/>
  <c r="AA1208" i="2" s="1"/>
  <c r="X1073" i="2"/>
  <c r="W1073" i="2"/>
  <c r="AA1073" i="2" s="1"/>
  <c r="X757" i="2"/>
  <c r="X1528" i="2"/>
  <c r="X1282" i="2"/>
  <c r="W1282" i="2"/>
  <c r="AA1282" i="2" s="1"/>
  <c r="X287" i="2"/>
  <c r="W287" i="2"/>
  <c r="AA287" i="2" s="1"/>
  <c r="X464" i="2"/>
  <c r="W464" i="2"/>
  <c r="AA464" i="2" s="1"/>
  <c r="X1286" i="2"/>
  <c r="W1286" i="2"/>
  <c r="AA1286" i="2" s="1"/>
  <c r="X796" i="2"/>
  <c r="W796" i="2"/>
  <c r="W797" i="2" s="1"/>
  <c r="X1353" i="2"/>
  <c r="X1615" i="2"/>
  <c r="W1615" i="2"/>
  <c r="AA1615" i="2" s="1"/>
  <c r="AB1614" i="2" s="1"/>
  <c r="Z1614" i="2" s="1"/>
  <c r="X1462" i="2"/>
  <c r="W1462" i="2"/>
  <c r="AA1462" i="2" s="1"/>
  <c r="X423" i="2"/>
  <c r="X1106" i="2"/>
  <c r="W1106" i="2"/>
  <c r="AA1106" i="2" s="1"/>
  <c r="X1228" i="2"/>
  <c r="W1228" i="2"/>
  <c r="AA1228" i="2" s="1"/>
  <c r="X1640" i="2"/>
  <c r="W1640" i="2"/>
  <c r="AA1640" i="2" s="1"/>
  <c r="X390" i="2"/>
  <c r="W390" i="2"/>
  <c r="AA390" i="2" s="1"/>
  <c r="W1290" i="2"/>
  <c r="AA1290" i="2" s="1"/>
  <c r="X1290" i="2"/>
  <c r="X928" i="2"/>
  <c r="W928" i="2"/>
  <c r="X359" i="2"/>
  <c r="W359" i="2"/>
  <c r="AA359" i="2" s="1"/>
  <c r="X647" i="2"/>
  <c r="W647" i="2"/>
  <c r="AA647" i="2" s="1"/>
  <c r="X1031" i="2"/>
  <c r="W1031" i="2"/>
  <c r="AA1031" i="2" s="1"/>
  <c r="X1469" i="2"/>
  <c r="W1469" i="2"/>
  <c r="AA1469" i="2" s="1"/>
  <c r="X268" i="2"/>
  <c r="W268" i="2"/>
  <c r="AA268" i="2" s="1"/>
  <c r="X151" i="2"/>
  <c r="W151" i="2"/>
  <c r="AA151" i="2" s="1"/>
  <c r="X1490" i="2"/>
  <c r="W1490" i="2"/>
  <c r="AA1490" i="2" s="1"/>
  <c r="X1211" i="2"/>
  <c r="W1211" i="2"/>
  <c r="AA1211" i="2" s="1"/>
  <c r="X860" i="2"/>
  <c r="W860" i="2"/>
  <c r="AA860" i="2" s="1"/>
  <c r="X1679" i="2"/>
  <c r="W1679" i="2"/>
  <c r="AA1679" i="2" s="1"/>
  <c r="X168" i="2"/>
  <c r="W168" i="2"/>
  <c r="AA168" i="2" s="1"/>
  <c r="X452" i="2"/>
  <c r="W452" i="2"/>
  <c r="AA452" i="2" s="1"/>
  <c r="X539" i="2"/>
  <c r="W539" i="2"/>
  <c r="AA539" i="2" s="1"/>
  <c r="X565" i="2"/>
  <c r="W565" i="2"/>
  <c r="AA565" i="2" s="1"/>
  <c r="X512" i="2"/>
  <c r="W512" i="2"/>
  <c r="AA512" i="2" s="1"/>
  <c r="X1620" i="2"/>
  <c r="W1620" i="2"/>
  <c r="AA1620" i="2" s="1"/>
  <c r="X1704" i="2"/>
  <c r="W1704" i="2"/>
  <c r="AA1704" i="2" s="1"/>
  <c r="X220" i="2"/>
  <c r="W220" i="2"/>
  <c r="AA220" i="2" s="1"/>
  <c r="X1706" i="2"/>
  <c r="W1706" i="2"/>
  <c r="AA1706" i="2" s="1"/>
  <c r="X1319" i="2"/>
  <c r="W1319" i="2"/>
  <c r="W1320" i="2" s="1"/>
  <c r="W1321" i="2" s="1"/>
  <c r="W1322" i="2" s="1"/>
  <c r="X965" i="2"/>
  <c r="W965" i="2"/>
  <c r="AA965" i="2" s="1"/>
  <c r="X404" i="2"/>
  <c r="W404" i="2"/>
  <c r="W405" i="2" s="1"/>
  <c r="W406" i="2" s="1"/>
  <c r="W407" i="2" s="1"/>
  <c r="W408" i="2" s="1"/>
  <c r="W409" i="2" s="1"/>
  <c r="W410" i="2" s="1"/>
  <c r="W411" i="2" s="1"/>
  <c r="W412" i="2" s="1"/>
  <c r="W413" i="2" s="1"/>
  <c r="W414" i="2" s="1"/>
  <c r="X1560" i="2"/>
  <c r="W1560" i="2"/>
  <c r="AA1560" i="2" s="1"/>
  <c r="X1389" i="2"/>
  <c r="W1389" i="2"/>
  <c r="AA1389" i="2" s="1"/>
  <c r="X581" i="2"/>
  <c r="W581" i="2"/>
  <c r="AA581" i="2" s="1"/>
  <c r="X173" i="2"/>
  <c r="W173" i="2"/>
  <c r="AA173" i="2" s="1"/>
  <c r="X1391" i="2"/>
  <c r="W1391" i="2"/>
  <c r="AA1391" i="2" s="1"/>
  <c r="X926" i="2"/>
  <c r="W926" i="2"/>
  <c r="AA926" i="2" s="1"/>
  <c r="X1231" i="2"/>
  <c r="W1231" i="2"/>
  <c r="AA1231" i="2" s="1"/>
  <c r="X600" i="2"/>
  <c r="W600" i="2"/>
  <c r="AA600" i="2" s="1"/>
  <c r="X1166" i="2"/>
  <c r="W1166" i="2"/>
  <c r="AA1166" i="2" s="1"/>
  <c r="X713" i="2"/>
  <c r="W713" i="2"/>
  <c r="AA713" i="2" s="1"/>
  <c r="X624" i="2"/>
  <c r="X1557" i="2"/>
  <c r="W1557" i="2"/>
  <c r="AA1557" i="2" s="1"/>
  <c r="X437" i="2"/>
  <c r="X1184" i="2"/>
  <c r="W1184" i="2"/>
  <c r="AA1184" i="2" s="1"/>
  <c r="X125" i="2"/>
  <c r="W125" i="2"/>
  <c r="AA125" i="2" s="1"/>
  <c r="X1352" i="2"/>
  <c r="W1352" i="2"/>
  <c r="W1353" i="2" s="1"/>
  <c r="W1354" i="2" s="1"/>
  <c r="W1355" i="2" s="1"/>
  <c r="W1356" i="2" s="1"/>
  <c r="W1357" i="2" s="1"/>
  <c r="W1358" i="2" s="1"/>
  <c r="W1359" i="2" s="1"/>
  <c r="W1360" i="2" s="1"/>
  <c r="W1361" i="2" s="1"/>
  <c r="W1362" i="2" s="1"/>
  <c r="W1363" i="2" s="1"/>
  <c r="W1364" i="2" s="1"/>
  <c r="W1365" i="2" s="1"/>
  <c r="W1366" i="2" s="1"/>
  <c r="X1090" i="2"/>
  <c r="X429" i="2"/>
  <c r="W429" i="2"/>
  <c r="AA429" i="2" s="1"/>
  <c r="X563" i="2"/>
  <c r="W563" i="2"/>
  <c r="AA563" i="2" s="1"/>
  <c r="X147" i="2"/>
  <c r="W147" i="2"/>
  <c r="AA147" i="2" s="1"/>
  <c r="X39" i="2"/>
  <c r="W39" i="2"/>
  <c r="W40" i="2" s="1"/>
  <c r="W41" i="2" s="1"/>
  <c r="W42" i="2" s="1"/>
  <c r="W43" i="2" s="1"/>
  <c r="W44" i="2" s="1"/>
  <c r="W45" i="2" s="1"/>
  <c r="W46" i="2" s="1"/>
  <c r="W47" i="2" s="1"/>
  <c r="W48" i="2" s="1"/>
  <c r="W49" i="2" s="1"/>
  <c r="W50" i="2" s="1"/>
  <c r="W51" i="2" s="1"/>
  <c r="W52" i="2" s="1"/>
  <c r="W53" i="2" s="1"/>
  <c r="W54" i="2" s="1"/>
  <c r="W55" i="2" s="1"/>
  <c r="W56" i="2" s="1"/>
  <c r="W57" i="2" s="1"/>
  <c r="W58" i="2" s="1"/>
  <c r="X285" i="2"/>
  <c r="W285" i="2"/>
  <c r="AA285" i="2" s="1"/>
  <c r="X1203" i="2"/>
  <c r="W1203" i="2"/>
  <c r="AA1203" i="2" s="1"/>
  <c r="X1376" i="2"/>
  <c r="W1376" i="2"/>
  <c r="W1377" i="2" s="1"/>
  <c r="S5" i="2"/>
  <c r="S6" i="2" s="1"/>
  <c r="S7" i="2" s="1"/>
  <c r="S8" i="2" s="1"/>
  <c r="X931" i="2"/>
  <c r="X1520" i="2"/>
  <c r="W1520" i="2"/>
  <c r="AA1520" i="2" s="1"/>
  <c r="X296" i="2"/>
  <c r="X22" i="2"/>
  <c r="W22" i="2"/>
  <c r="AA22" i="2" s="1"/>
  <c r="X399" i="2"/>
  <c r="W399" i="2"/>
  <c r="AA399" i="2" s="1"/>
  <c r="X694" i="2"/>
  <c r="W694" i="2"/>
  <c r="AA694" i="2" s="1"/>
  <c r="X572" i="2"/>
  <c r="W572" i="2"/>
  <c r="AA572" i="2" s="1"/>
  <c r="X132" i="2"/>
  <c r="W132" i="2"/>
  <c r="AA132" i="2" s="1"/>
  <c r="X656" i="2"/>
  <c r="X236" i="2"/>
  <c r="X152" i="2"/>
  <c r="W152" i="2"/>
  <c r="AA152" i="2" s="1"/>
  <c r="X1107" i="2"/>
  <c r="W1107" i="2"/>
  <c r="AA1107" i="2" s="1"/>
  <c r="X1510" i="2"/>
  <c r="W1510" i="2"/>
  <c r="AA1510" i="2" s="1"/>
  <c r="X728" i="2"/>
  <c r="W728" i="2"/>
  <c r="AA728" i="2" s="1"/>
  <c r="X143" i="2"/>
  <c r="W143" i="2"/>
  <c r="AA143" i="2" s="1"/>
  <c r="X1648" i="2"/>
  <c r="W1648" i="2"/>
  <c r="AA1648" i="2" s="1"/>
  <c r="X480" i="2"/>
  <c r="W480" i="2"/>
  <c r="AA480" i="2" s="1"/>
  <c r="X1280" i="2"/>
  <c r="W1280" i="2"/>
  <c r="AA1280" i="2" s="1"/>
  <c r="X1506" i="2"/>
  <c r="W1506" i="2"/>
  <c r="AA1506" i="2" s="1"/>
  <c r="X736" i="2"/>
  <c r="W736" i="2"/>
  <c r="AA736" i="2" s="1"/>
  <c r="X731" i="2"/>
  <c r="W731" i="2"/>
  <c r="AA731" i="2" s="1"/>
  <c r="X1499" i="2"/>
  <c r="W1499" i="2"/>
  <c r="AA1499" i="2" s="1"/>
  <c r="X1419" i="2"/>
  <c r="W1419" i="2"/>
  <c r="AA1419" i="2" s="1"/>
  <c r="X1394" i="2"/>
  <c r="W1394" i="2"/>
  <c r="AA1394" i="2" s="1"/>
  <c r="X1027" i="2"/>
  <c r="W1027" i="2"/>
  <c r="AA1027" i="2" s="1"/>
  <c r="X746" i="2"/>
  <c r="W746" i="2"/>
  <c r="AA746" i="2" s="1"/>
  <c r="X877" i="2"/>
  <c r="X991" i="2"/>
  <c r="W991" i="2"/>
  <c r="AA991" i="2" s="1"/>
  <c r="X777" i="2"/>
  <c r="W777" i="2"/>
  <c r="AA777" i="2" s="1"/>
  <c r="X214" i="2"/>
  <c r="W214" i="2"/>
  <c r="AA214" i="2" s="1"/>
  <c r="X749" i="2"/>
  <c r="W749" i="2"/>
  <c r="AA749" i="2" s="1"/>
  <c r="X1665" i="2"/>
  <c r="W1665" i="2"/>
  <c r="AA1665" i="2" s="1"/>
  <c r="X1673" i="2"/>
  <c r="W1673" i="2"/>
  <c r="AA1673" i="2" s="1"/>
  <c r="X135" i="2"/>
  <c r="W135" i="2"/>
  <c r="AA135" i="2" s="1"/>
  <c r="X1329" i="2"/>
  <c r="W1329" i="2"/>
  <c r="AA1329" i="2" s="1"/>
  <c r="X1660" i="2"/>
  <c r="W1660" i="2"/>
  <c r="AA1660" i="2" s="1"/>
  <c r="X30" i="2"/>
  <c r="W30" i="2"/>
  <c r="AA30" i="2" s="1"/>
  <c r="X1186" i="2"/>
  <c r="W1186" i="2"/>
  <c r="AA1186" i="2" s="1"/>
  <c r="X615" i="2"/>
  <c r="W615" i="2"/>
  <c r="AA615" i="2" s="1"/>
  <c r="X8" i="2"/>
  <c r="W8" i="2"/>
  <c r="AA8" i="2" s="1"/>
  <c r="X609" i="2"/>
  <c r="W609" i="2"/>
  <c r="AA609" i="2" s="1"/>
  <c r="X1343" i="2"/>
  <c r="W1343" i="2"/>
  <c r="AA1343" i="2" s="1"/>
  <c r="X709" i="2"/>
  <c r="X1101" i="2"/>
  <c r="W1101" i="2"/>
  <c r="AA1101" i="2" s="1"/>
  <c r="X787" i="2"/>
  <c r="W787" i="2"/>
  <c r="AA787" i="2" s="1"/>
  <c r="X343" i="2"/>
  <c r="W343" i="2"/>
  <c r="AA343" i="2" s="1"/>
  <c r="X1417" i="2"/>
  <c r="X1613" i="2"/>
  <c r="W1613" i="2"/>
  <c r="AA1613" i="2" s="1"/>
  <c r="X603" i="2"/>
  <c r="W603" i="2"/>
  <c r="AA603" i="2" s="1"/>
  <c r="X145" i="2"/>
  <c r="W145" i="2"/>
  <c r="AA145" i="2" s="1"/>
  <c r="X1698" i="2"/>
  <c r="W1698" i="2"/>
  <c r="AA1698" i="2" s="1"/>
  <c r="X540" i="2"/>
  <c r="W540" i="2"/>
  <c r="AA540" i="2" s="1"/>
  <c r="X598" i="2"/>
  <c r="W598" i="2"/>
  <c r="AA598" i="2" s="1"/>
  <c r="X1803" i="2"/>
  <c r="W1803" i="2"/>
  <c r="AA1803" i="2" s="1"/>
  <c r="X835" i="2"/>
  <c r="W835" i="2"/>
  <c r="AA835" i="2" s="1"/>
  <c r="X1318" i="2"/>
  <c r="W1318" i="2"/>
  <c r="AA1318" i="2" s="1"/>
  <c r="X1285" i="2"/>
  <c r="W1285" i="2"/>
  <c r="AA1285" i="2" s="1"/>
  <c r="X416" i="2"/>
  <c r="W416" i="2"/>
  <c r="AA416" i="2" s="1"/>
  <c r="X164" i="2"/>
  <c r="W164" i="2"/>
  <c r="AA164" i="2" s="1"/>
  <c r="X205" i="2"/>
  <c r="W205" i="2"/>
  <c r="AA205" i="2" s="1"/>
  <c r="X747" i="2"/>
  <c r="W747" i="2"/>
  <c r="AA747" i="2" s="1"/>
  <c r="X91" i="2"/>
  <c r="X1044" i="2"/>
  <c r="W1044" i="2"/>
  <c r="AA1044" i="2" s="1"/>
  <c r="X1627" i="2"/>
  <c r="W1627" i="2"/>
  <c r="AA1627" i="2" s="1"/>
  <c r="X1299" i="2"/>
  <c r="X825" i="2"/>
  <c r="W825" i="2"/>
  <c r="AA825" i="2" s="1"/>
  <c r="X781" i="2"/>
  <c r="W781" i="2"/>
  <c r="AA781" i="2" s="1"/>
  <c r="X535" i="2"/>
  <c r="W535" i="2"/>
  <c r="AA535" i="2" s="1"/>
  <c r="X506" i="2"/>
  <c r="W506" i="2"/>
  <c r="AA506" i="2" s="1"/>
  <c r="X949" i="2"/>
  <c r="W949" i="2"/>
  <c r="AA949" i="2" s="1"/>
  <c r="X185" i="2"/>
  <c r="X1340" i="2"/>
  <c r="W1340" i="2"/>
  <c r="AA1340" i="2" s="1"/>
  <c r="X26" i="2"/>
  <c r="W26" i="2"/>
  <c r="AA26" i="2" s="1"/>
  <c r="X1070" i="2"/>
  <c r="W1070" i="2"/>
  <c r="AA1070" i="2" s="1"/>
  <c r="X1580" i="2"/>
  <c r="W1580" i="2"/>
  <c r="AA1580" i="2" s="1"/>
  <c r="X412" i="2"/>
  <c r="X871" i="2"/>
  <c r="W871" i="2"/>
  <c r="AA871" i="2" s="1"/>
  <c r="X1045" i="2"/>
  <c r="W1045" i="2"/>
  <c r="AA1045" i="2" s="1"/>
  <c r="X1655" i="2"/>
  <c r="W1655" i="2"/>
  <c r="AA1655" i="2" s="1"/>
  <c r="X1420" i="2"/>
  <c r="W1420" i="2"/>
  <c r="AA1420" i="2" s="1"/>
  <c r="X471" i="2"/>
  <c r="W471" i="2"/>
  <c r="AA471" i="2" s="1"/>
  <c r="X369" i="2"/>
  <c r="W369" i="2"/>
  <c r="AA369" i="2" s="1"/>
  <c r="X544" i="2"/>
  <c r="W544" i="2"/>
  <c r="AA544" i="2" s="1"/>
  <c r="X691" i="2"/>
  <c r="W691" i="2"/>
  <c r="AA691" i="2" s="1"/>
  <c r="X1161" i="2"/>
  <c r="W1161" i="2"/>
  <c r="AA1161" i="2" s="1"/>
  <c r="AB1160" i="2" s="1"/>
  <c r="Z1160" i="2" s="1"/>
  <c r="X1677" i="2"/>
  <c r="W1677" i="2"/>
  <c r="AA1677" i="2" s="1"/>
  <c r="X1165" i="2"/>
  <c r="W1165" i="2"/>
  <c r="AA1165" i="2" s="1"/>
  <c r="X1143" i="2"/>
  <c r="W1143" i="2"/>
  <c r="AA1143" i="2" s="1"/>
  <c r="X1587" i="2"/>
  <c r="W1587" i="2"/>
  <c r="AA1587" i="2" s="1"/>
  <c r="X1692" i="2"/>
  <c r="W1692" i="2"/>
  <c r="AA1692" i="2" s="1"/>
  <c r="X866" i="2"/>
  <c r="W866" i="2"/>
  <c r="AA866" i="2" s="1"/>
  <c r="X1804" i="2"/>
  <c r="W1804" i="2"/>
  <c r="AA1804" i="2" s="1"/>
  <c r="X134" i="2"/>
  <c r="W134" i="2"/>
  <c r="AA134" i="2" s="1"/>
  <c r="X830" i="2"/>
  <c r="W830" i="2"/>
  <c r="AA830" i="2" s="1"/>
  <c r="X929" i="2"/>
  <c r="X191" i="2"/>
  <c r="X395" i="2"/>
  <c r="W395" i="2"/>
  <c r="AA395" i="2" s="1"/>
  <c r="X1094" i="2"/>
  <c r="W1094" i="2"/>
  <c r="AA1094" i="2" s="1"/>
  <c r="X10" i="2"/>
  <c r="W10" i="2"/>
  <c r="AA10" i="2" s="1"/>
  <c r="X1674" i="2"/>
  <c r="W1674" i="2"/>
  <c r="AA1674" i="2" s="1"/>
  <c r="X1040" i="2"/>
  <c r="W1040" i="2"/>
  <c r="AA1040" i="2" s="1"/>
  <c r="X1598" i="2"/>
  <c r="W1598" i="2"/>
  <c r="AA1598" i="2" s="1"/>
  <c r="X1119" i="2"/>
  <c r="W1119" i="2"/>
  <c r="AA1119" i="2" s="1"/>
  <c r="X1666" i="2"/>
  <c r="W1666" i="2"/>
  <c r="AA1666" i="2" s="1"/>
  <c r="X1283" i="2"/>
  <c r="W1283" i="2"/>
  <c r="AA1283" i="2" s="1"/>
  <c r="X403" i="2"/>
  <c r="W403" i="2"/>
  <c r="AA403" i="2" s="1"/>
  <c r="X1637" i="2"/>
  <c r="W1637" i="2"/>
  <c r="AA1637" i="2" s="1"/>
  <c r="X915" i="2"/>
  <c r="W915" i="2"/>
  <c r="AA915" i="2" s="1"/>
  <c r="X1010" i="2"/>
  <c r="W1010" i="2"/>
  <c r="AA1010" i="2" s="1"/>
  <c r="X1720" i="2"/>
  <c r="W1720" i="2"/>
  <c r="AA1720" i="2" s="1"/>
  <c r="X791" i="2"/>
  <c r="W791" i="2"/>
  <c r="AA791" i="2" s="1"/>
  <c r="X993" i="2"/>
  <c r="W993" i="2"/>
  <c r="AA993" i="2" s="1"/>
  <c r="X424" i="2"/>
  <c r="X772" i="2"/>
  <c r="W772" i="2"/>
  <c r="AA772" i="2" s="1"/>
  <c r="X1244" i="2"/>
  <c r="X25" i="2"/>
  <c r="W25" i="2"/>
  <c r="AA25" i="2" s="1"/>
  <c r="X845" i="2"/>
  <c r="W845" i="2"/>
  <c r="AA845" i="2" s="1"/>
  <c r="X190" i="2"/>
  <c r="X1080" i="2"/>
  <c r="W1080" i="2"/>
  <c r="AA1080" i="2" s="1"/>
  <c r="X750" i="2"/>
  <c r="W750" i="2"/>
  <c r="AA750" i="2" s="1"/>
  <c r="X1179" i="2"/>
  <c r="W1179" i="2"/>
  <c r="AA1179" i="2" s="1"/>
  <c r="W1234" i="2"/>
  <c r="AA1234" i="2" s="1"/>
  <c r="X1234" i="2"/>
  <c r="X1019" i="2"/>
  <c r="W1019" i="2"/>
  <c r="AA1019" i="2" s="1"/>
  <c r="X550" i="2"/>
  <c r="X530" i="2"/>
  <c r="X1450" i="2"/>
  <c r="X1476" i="2"/>
  <c r="W1476" i="2"/>
  <c r="AA1476" i="2" s="1"/>
  <c r="W1270" i="2"/>
  <c r="AA1270" i="2" s="1"/>
  <c r="X1270" i="2"/>
  <c r="X1078" i="2"/>
  <c r="W1078" i="2"/>
  <c r="AA1078" i="2" s="1"/>
  <c r="X1723" i="2"/>
  <c r="W1723" i="2"/>
  <c r="AA1723" i="2" s="1"/>
  <c r="X1220" i="2"/>
  <c r="W1220" i="2"/>
  <c r="AA1220" i="2" s="1"/>
  <c r="X1492" i="2"/>
  <c r="W1492" i="2"/>
  <c r="AA1492" i="2" s="1"/>
  <c r="X1708" i="2"/>
  <c r="W1708" i="2"/>
  <c r="AA1708" i="2" s="1"/>
  <c r="X1497" i="2"/>
  <c r="W1497" i="2"/>
  <c r="AA1497" i="2" s="1"/>
  <c r="X923" i="2"/>
  <c r="W923" i="2"/>
  <c r="AA923" i="2" s="1"/>
  <c r="X1148" i="2"/>
  <c r="W1148" i="2"/>
  <c r="AA1148" i="2" s="1"/>
  <c r="X1755" i="2"/>
  <c r="W1755" i="2"/>
  <c r="AA1755" i="2" s="1"/>
  <c r="X401" i="2"/>
  <c r="W401" i="2"/>
  <c r="AA401" i="2" s="1"/>
  <c r="X921" i="2"/>
  <c r="W921" i="2"/>
  <c r="AA921" i="2" s="1"/>
  <c r="X1617" i="2"/>
  <c r="W1617" i="2"/>
  <c r="AA1617" i="2" s="1"/>
  <c r="X1349" i="2"/>
  <c r="W1349" i="2"/>
  <c r="AA1349" i="2" s="1"/>
  <c r="X129" i="2"/>
  <c r="W129" i="2"/>
  <c r="AA129" i="2" s="1"/>
  <c r="X628" i="2"/>
  <c r="W628" i="2"/>
  <c r="AA628" i="2" s="1"/>
  <c r="X1530" i="2"/>
  <c r="X74" i="2"/>
  <c r="W74" i="2"/>
  <c r="AA74" i="2" s="1"/>
  <c r="X203" i="2"/>
  <c r="W203" i="2"/>
  <c r="AA203" i="2" s="1"/>
  <c r="X1335" i="2"/>
  <c r="W1335" i="2"/>
  <c r="AA1335" i="2" s="1"/>
  <c r="X1327" i="2"/>
  <c r="W1327" i="2"/>
  <c r="AA1327" i="2" s="1"/>
  <c r="X1561" i="2"/>
  <c r="W1561" i="2"/>
  <c r="AA1561" i="2" s="1"/>
  <c r="X811" i="2"/>
  <c r="W811" i="2"/>
  <c r="W812" i="2" s="1"/>
  <c r="W813" i="2" s="1"/>
  <c r="W814" i="2" s="1"/>
  <c r="W815" i="2" s="1"/>
  <c r="W816" i="2" s="1"/>
  <c r="W817" i="2" s="1"/>
  <c r="W818" i="2" s="1"/>
  <c r="W819" i="2" s="1"/>
  <c r="W820" i="2" s="1"/>
  <c r="W821" i="2" s="1"/>
  <c r="W822" i="2" s="1"/>
  <c r="X1495" i="2"/>
  <c r="W1495" i="2"/>
  <c r="AA1495" i="2" s="1"/>
  <c r="X718" i="2"/>
  <c r="X1611" i="2"/>
  <c r="W1611" i="2"/>
  <c r="AA1611" i="2" s="1"/>
  <c r="X692" i="2"/>
  <c r="W692" i="2"/>
  <c r="AA692" i="2" s="1"/>
  <c r="X717" i="2"/>
  <c r="W717" i="2"/>
  <c r="W718" i="2" s="1"/>
  <c r="W719" i="2" s="1"/>
  <c r="W720" i="2" s="1"/>
  <c r="W721" i="2" s="1"/>
  <c r="X222" i="2"/>
  <c r="W222" i="2"/>
  <c r="AA222" i="2" s="1"/>
  <c r="X266" i="2"/>
  <c r="W266" i="2"/>
  <c r="AA266" i="2" s="1"/>
  <c r="X1484" i="2"/>
  <c r="W1484" i="2"/>
  <c r="AA1484" i="2" s="1"/>
  <c r="X1229" i="2"/>
  <c r="W1229" i="2"/>
  <c r="AA1229" i="2" s="1"/>
  <c r="X1639" i="2"/>
  <c r="W1639" i="2"/>
  <c r="AA1639" i="2" s="1"/>
  <c r="X1551" i="2"/>
  <c r="W1551" i="2"/>
  <c r="AA1551" i="2" s="1"/>
  <c r="X883" i="2"/>
  <c r="W883" i="2"/>
  <c r="AA883" i="2" s="1"/>
  <c r="X111" i="2"/>
  <c r="W111" i="2"/>
  <c r="AA111" i="2" s="1"/>
  <c r="X753" i="2"/>
  <c r="W753" i="2"/>
  <c r="AA753" i="2" s="1"/>
  <c r="X1008" i="2"/>
  <c r="W1008" i="2"/>
  <c r="AA1008" i="2" s="1"/>
  <c r="X956" i="2"/>
  <c r="X1581" i="2"/>
  <c r="W1581" i="2"/>
  <c r="AA1581" i="2" s="1"/>
  <c r="X1039" i="2"/>
  <c r="W1039" i="2"/>
  <c r="AA1039" i="2" s="1"/>
  <c r="X617" i="2"/>
  <c r="W617" i="2"/>
  <c r="AA617" i="2" s="1"/>
  <c r="X1009" i="2"/>
  <c r="W1009" i="2"/>
  <c r="AA1009" i="2" s="1"/>
  <c r="X114" i="2"/>
  <c r="W114" i="2"/>
  <c r="AA114" i="2" s="1"/>
  <c r="X226" i="2"/>
  <c r="W226" i="2"/>
  <c r="AA226" i="2" s="1"/>
  <c r="X1043" i="2"/>
  <c r="W1043" i="2"/>
  <c r="AA1043" i="2" s="1"/>
  <c r="X575" i="2"/>
  <c r="W575" i="2"/>
  <c r="AA575" i="2" s="1"/>
  <c r="X1577" i="2"/>
  <c r="W1577" i="2"/>
  <c r="AA1577" i="2" s="1"/>
  <c r="X865" i="2"/>
  <c r="W865" i="2"/>
  <c r="AA865" i="2" s="1"/>
  <c r="W521" i="2"/>
  <c r="AA521" i="2" s="1"/>
  <c r="X521" i="2"/>
  <c r="X1555" i="2"/>
  <c r="W1555" i="2"/>
  <c r="AA1555" i="2" s="1"/>
  <c r="X870" i="2"/>
  <c r="W870" i="2"/>
  <c r="AA870" i="2" s="1"/>
  <c r="X964" i="2"/>
  <c r="W964" i="2"/>
  <c r="AA964" i="2" s="1"/>
  <c r="X1099" i="2"/>
  <c r="W1099" i="2"/>
  <c r="AA1099" i="2" s="1"/>
  <c r="X722" i="2"/>
  <c r="W722" i="2"/>
  <c r="AA722" i="2" s="1"/>
  <c r="W224" i="2"/>
  <c r="AA224" i="2" s="1"/>
  <c r="X224" i="2"/>
  <c r="X373" i="2"/>
  <c r="W373" i="2"/>
  <c r="AA373" i="2" s="1"/>
  <c r="X38" i="2"/>
  <c r="W38" i="2"/>
  <c r="AA38" i="2" s="1"/>
  <c r="X77" i="2"/>
  <c r="W77" i="2"/>
  <c r="AA77" i="2" s="1"/>
  <c r="X288" i="2"/>
  <c r="W288" i="2"/>
  <c r="AA288" i="2" s="1"/>
  <c r="AB287" i="2" s="1"/>
  <c r="Z287" i="2" s="1"/>
  <c r="X1429" i="2"/>
  <c r="W1429" i="2"/>
  <c r="AA1429" i="2" s="1"/>
  <c r="X1030" i="2"/>
  <c r="W1030" i="2"/>
  <c r="AA1030" i="2" s="1"/>
  <c r="X769" i="2"/>
  <c r="W769" i="2"/>
  <c r="AA769" i="2" s="1"/>
  <c r="X1051" i="2"/>
  <c r="W1051" i="2"/>
  <c r="AA1051" i="2" s="1"/>
  <c r="X847" i="2"/>
  <c r="W847" i="2"/>
  <c r="AA847" i="2" s="1"/>
  <c r="X678" i="2"/>
  <c r="W678" i="2"/>
  <c r="AA678" i="2" s="1"/>
  <c r="X591" i="2"/>
  <c r="W591" i="2"/>
  <c r="AA591" i="2" s="1"/>
  <c r="X1717" i="2"/>
  <c r="W1717" i="2"/>
  <c r="AA1717" i="2" s="1"/>
  <c r="X1079" i="2"/>
  <c r="W1079" i="2"/>
  <c r="AA1079" i="2" s="1"/>
  <c r="X873" i="2"/>
  <c r="W873" i="2"/>
  <c r="AA873" i="2" s="1"/>
  <c r="X113" i="2"/>
  <c r="W113" i="2"/>
  <c r="AA113" i="2" s="1"/>
  <c r="X848" i="2"/>
  <c r="W848" i="2"/>
  <c r="AA848" i="2" s="1"/>
  <c r="X1074" i="2"/>
  <c r="W1074" i="2"/>
  <c r="AA1074" i="2" s="1"/>
  <c r="X805" i="2"/>
  <c r="W805" i="2"/>
  <c r="AA805" i="2" s="1"/>
  <c r="X1006" i="2"/>
  <c r="W1006" i="2"/>
  <c r="AA1006" i="2" s="1"/>
  <c r="X708" i="2"/>
  <c r="X109" i="2"/>
  <c r="W109" i="2"/>
  <c r="AA109" i="2" s="1"/>
  <c r="X595" i="2"/>
  <c r="W595" i="2"/>
  <c r="AA595" i="2" s="1"/>
  <c r="X631" i="2"/>
  <c r="W631" i="2"/>
  <c r="AA631" i="2" s="1"/>
  <c r="X1243" i="2"/>
  <c r="X646" i="2"/>
  <c r="W646" i="2"/>
  <c r="AA646" i="2" s="1"/>
  <c r="X1108" i="2"/>
  <c r="W1108" i="2"/>
  <c r="AA1108" i="2" s="1"/>
  <c r="X301" i="2"/>
  <c r="W301" i="2"/>
  <c r="AA301" i="2" s="1"/>
  <c r="X157" i="2"/>
  <c r="X810" i="2"/>
  <c r="W810" i="2"/>
  <c r="AA810" i="2" s="1"/>
  <c r="X1689" i="2"/>
  <c r="W1689" i="2"/>
  <c r="AA1689" i="2" s="1"/>
  <c r="X1085" i="2"/>
  <c r="W1085" i="2"/>
  <c r="AA1085" i="2" s="1"/>
  <c r="X264" i="2"/>
  <c r="W264" i="2"/>
  <c r="AA264" i="2" s="1"/>
  <c r="X1678" i="2"/>
  <c r="W1678" i="2"/>
  <c r="AA1678" i="2" s="1"/>
  <c r="X269" i="2"/>
  <c r="W269" i="2"/>
  <c r="AA269" i="2" s="1"/>
  <c r="X1619" i="2"/>
  <c r="W1619" i="2"/>
  <c r="AA1619" i="2" s="1"/>
  <c r="X809" i="2"/>
  <c r="W809" i="2"/>
  <c r="AA809" i="2" s="1"/>
  <c r="X1473" i="2"/>
  <c r="W1473" i="2"/>
  <c r="AA1473" i="2" s="1"/>
  <c r="X469" i="2"/>
  <c r="W469" i="2"/>
  <c r="AA469" i="2" s="1"/>
  <c r="X1672" i="2"/>
  <c r="W1672" i="2"/>
  <c r="AA1672" i="2" s="1"/>
  <c r="W875" i="2"/>
  <c r="W876" i="2" s="1"/>
  <c r="X875" i="2"/>
  <c r="X607" i="2"/>
  <c r="W607" i="2"/>
  <c r="AA607" i="2" s="1"/>
  <c r="X1526" i="2"/>
  <c r="W1526" i="2"/>
  <c r="AA1526" i="2" s="1"/>
  <c r="X733" i="2"/>
  <c r="W733" i="2"/>
  <c r="AA733" i="2" s="1"/>
  <c r="X842" i="2"/>
  <c r="W842" i="2"/>
  <c r="AA842" i="2" s="1"/>
  <c r="X175" i="2"/>
  <c r="X704" i="2"/>
  <c r="X177" i="2"/>
  <c r="X1457" i="2"/>
  <c r="W1457" i="2"/>
  <c r="AA1457" i="2" s="1"/>
  <c r="X829" i="2"/>
  <c r="W829" i="2"/>
  <c r="AA829" i="2" s="1"/>
  <c r="X161" i="2"/>
  <c r="W161" i="2"/>
  <c r="AA161" i="2" s="1"/>
  <c r="X360" i="2"/>
  <c r="W360" i="2"/>
  <c r="AA360" i="2" s="1"/>
  <c r="X1461" i="2"/>
  <c r="W1461" i="2"/>
  <c r="AA1461" i="2" s="1"/>
  <c r="X952" i="2"/>
  <c r="W952" i="2"/>
  <c r="AA952" i="2" s="1"/>
  <c r="X1687" i="2"/>
  <c r="W1687" i="2"/>
  <c r="AA1687" i="2" s="1"/>
  <c r="X228" i="2"/>
  <c r="W228" i="2"/>
  <c r="AA228" i="2" s="1"/>
  <c r="X1586" i="2"/>
  <c r="W1586" i="2"/>
  <c r="AA1586" i="2" s="1"/>
  <c r="X14" i="2"/>
  <c r="W14" i="2"/>
  <c r="AA14" i="2" s="1"/>
  <c r="X679" i="2"/>
  <c r="W679" i="2"/>
  <c r="AA679" i="2" s="1"/>
  <c r="X280" i="2"/>
  <c r="X1096" i="2"/>
  <c r="W1096" i="2"/>
  <c r="AA1096" i="2" s="1"/>
  <c r="X150" i="2"/>
  <c r="W150" i="2"/>
  <c r="AA150" i="2" s="1"/>
  <c r="X1440" i="2"/>
  <c r="X1546" i="2"/>
  <c r="W1546" i="2"/>
  <c r="AA1546" i="2" s="1"/>
  <c r="X604" i="2"/>
  <c r="W604" i="2"/>
  <c r="AA604" i="2" s="1"/>
  <c r="X344" i="2"/>
  <c r="W344" i="2"/>
  <c r="AA344" i="2" s="1"/>
  <c r="X1240" i="2"/>
  <c r="W1240" i="2"/>
  <c r="AA1240" i="2" s="1"/>
  <c r="X1242" i="2"/>
  <c r="W1242" i="2"/>
  <c r="W1243" i="2" s="1"/>
  <c r="X24" i="2"/>
  <c r="W24" i="2"/>
  <c r="AA24" i="2" s="1"/>
  <c r="X1293" i="2"/>
  <c r="W1293" i="2"/>
  <c r="AA1293" i="2" s="1"/>
  <c r="X163" i="2"/>
  <c r="W163" i="2"/>
  <c r="AA163" i="2" s="1"/>
  <c r="X1291" i="2"/>
  <c r="W1291" i="2"/>
  <c r="AA1291" i="2" s="1"/>
  <c r="X90" i="2"/>
  <c r="X468" i="2"/>
  <c r="W468" i="2"/>
  <c r="AA468" i="2" s="1"/>
  <c r="W499" i="2"/>
  <c r="AA499" i="2" s="1"/>
  <c r="X499" i="2"/>
  <c r="X117" i="2"/>
  <c r="W117" i="2"/>
  <c r="AA117" i="2" s="1"/>
  <c r="X166" i="2"/>
  <c r="W166" i="2"/>
  <c r="AA166" i="2" s="1"/>
  <c r="X457" i="2"/>
  <c r="W457" i="2"/>
  <c r="AA457" i="2" s="1"/>
  <c r="X1174" i="2"/>
  <c r="W1174" i="2"/>
  <c r="AA1174" i="2" s="1"/>
  <c r="X992" i="2"/>
  <c r="W992" i="2"/>
  <c r="AA992" i="2" s="1"/>
  <c r="X279" i="2"/>
  <c r="X1032" i="2"/>
  <c r="W1032" i="2"/>
  <c r="AA1032" i="2" s="1"/>
  <c r="X857" i="2"/>
  <c r="W857" i="2"/>
  <c r="AA857" i="2" s="1"/>
  <c r="X773" i="2"/>
  <c r="W773" i="2"/>
  <c r="AA773" i="2" s="1"/>
  <c r="X723" i="2"/>
  <c r="W723" i="2"/>
  <c r="AA723" i="2" s="1"/>
  <c r="X391" i="2"/>
  <c r="W391" i="2"/>
  <c r="AA391" i="2" s="1"/>
  <c r="X807" i="2"/>
  <c r="W807" i="2"/>
  <c r="AA807" i="2" s="1"/>
  <c r="X1529" i="2"/>
  <c r="W270" i="2"/>
  <c r="AA270" i="2" s="1"/>
  <c r="X270" i="2"/>
  <c r="AA630" i="2"/>
  <c r="X630" i="2"/>
  <c r="W630" i="2"/>
  <c r="X1436" i="2"/>
  <c r="X1612" i="2"/>
  <c r="W1612" i="2"/>
  <c r="AA1612" i="2" s="1"/>
  <c r="X1715" i="2"/>
  <c r="W1715" i="2"/>
  <c r="AA1715" i="2" s="1"/>
  <c r="X758" i="2"/>
  <c r="X1069" i="2"/>
  <c r="W1069" i="2"/>
  <c r="AA1069" i="2" s="1"/>
  <c r="X21" i="2"/>
  <c r="W21" i="2"/>
  <c r="AA21" i="2" s="1"/>
  <c r="X1731" i="2"/>
  <c r="X1398" i="2"/>
  <c r="W1398" i="2"/>
  <c r="AA1398" i="2" s="1"/>
  <c r="X393" i="2"/>
  <c r="W393" i="2"/>
  <c r="AA393" i="2" s="1"/>
  <c r="X858" i="2"/>
  <c r="W858" i="2"/>
  <c r="AA858" i="2" s="1"/>
  <c r="X372" i="2"/>
  <c r="W372" i="2"/>
  <c r="AA372" i="2" s="1"/>
  <c r="X1441" i="2"/>
  <c r="W1441" i="2"/>
  <c r="AA1441" i="2" s="1"/>
  <c r="X1339" i="2"/>
  <c r="W1339" i="2"/>
  <c r="AA1339" i="2" s="1"/>
  <c r="X1552" i="2"/>
  <c r="W1552" i="2"/>
  <c r="AA1552" i="2" s="1"/>
  <c r="X859" i="2"/>
  <c r="W859" i="2"/>
  <c r="AA859" i="2" s="1"/>
  <c r="X995" i="2"/>
  <c r="W995" i="2"/>
  <c r="AA995" i="2" s="1"/>
  <c r="X427" i="2"/>
  <c r="W427" i="2"/>
  <c r="AA427" i="2" s="1"/>
  <c r="X744" i="2"/>
  <c r="W744" i="2"/>
  <c r="AA744" i="2" s="1"/>
  <c r="X659" i="2"/>
  <c r="X1595" i="2"/>
  <c r="W1595" i="2"/>
  <c r="AA1595" i="2" s="1"/>
  <c r="X1172" i="2"/>
  <c r="W1172" i="2"/>
  <c r="AA1172" i="2" s="1"/>
  <c r="AB1171" i="2" s="1"/>
  <c r="Z1171" i="2" s="1"/>
  <c r="X812" i="2"/>
  <c r="X648" i="2"/>
  <c r="W648" i="2"/>
  <c r="AA648" i="2" s="1"/>
  <c r="X574" i="2"/>
  <c r="W574" i="2"/>
  <c r="AA574" i="2" s="1"/>
  <c r="X1395" i="2"/>
  <c r="W1395" i="2"/>
  <c r="AA1395" i="2" s="1"/>
  <c r="X734" i="2"/>
  <c r="W734" i="2"/>
  <c r="AA734" i="2" s="1"/>
  <c r="X1576" i="2"/>
  <c r="W1576" i="2"/>
  <c r="AA1576" i="2" s="1"/>
  <c r="X1527" i="2"/>
  <c r="W1527" i="2"/>
  <c r="X892" i="2"/>
  <c r="W892" i="2"/>
  <c r="AA892" i="2" s="1"/>
  <c r="X1488" i="2"/>
  <c r="W1488" i="2"/>
  <c r="AA1488" i="2" s="1"/>
  <c r="X1345" i="2"/>
  <c r="W1345" i="2"/>
  <c r="AA1345" i="2" s="1"/>
  <c r="X1547" i="2"/>
  <c r="W1547" i="2"/>
  <c r="AA1547" i="2" s="1"/>
  <c r="X300" i="2"/>
  <c r="W300" i="2"/>
  <c r="AA300" i="2" s="1"/>
  <c r="X217" i="2"/>
  <c r="W217" i="2"/>
  <c r="AA217" i="2" s="1"/>
  <c r="X1631" i="2"/>
  <c r="X1578" i="2"/>
  <c r="W1578" i="2"/>
  <c r="AA1578" i="2" s="1"/>
  <c r="X1001" i="2"/>
  <c r="W1001" i="2"/>
  <c r="AA1001" i="2" s="1"/>
  <c r="X70" i="2"/>
  <c r="W70" i="2"/>
  <c r="AA70" i="2" s="1"/>
  <c r="X370" i="2"/>
  <c r="W370" i="2"/>
  <c r="AA370" i="2" s="1"/>
  <c r="X584" i="2"/>
  <c r="W584" i="2"/>
  <c r="AA584" i="2" s="1"/>
  <c r="X1083" i="2"/>
  <c r="W1083" i="2"/>
  <c r="AA1083" i="2" s="1"/>
  <c r="W233" i="2"/>
  <c r="AA233" i="2" s="1"/>
  <c r="X233" i="2"/>
  <c r="X345" i="2"/>
  <c r="W345" i="2"/>
  <c r="AA345" i="2" s="1"/>
  <c r="X1336" i="2"/>
  <c r="W1336" i="2"/>
  <c r="AA1336" i="2" s="1"/>
  <c r="X136" i="2"/>
  <c r="W136" i="2"/>
  <c r="AA136" i="2" s="1"/>
  <c r="X156" i="2"/>
  <c r="X466" i="2"/>
  <c r="W466" i="2"/>
  <c r="AA466" i="2" s="1"/>
  <c r="X614" i="2"/>
  <c r="W614" i="2"/>
  <c r="AA614" i="2" s="1"/>
  <c r="X590" i="2"/>
  <c r="W590" i="2"/>
  <c r="AA590" i="2" s="1"/>
  <c r="X1622" i="2"/>
  <c r="W1622" i="2"/>
  <c r="AA1622" i="2" s="1"/>
  <c r="X775" i="2"/>
  <c r="W775" i="2"/>
  <c r="AA775" i="2" s="1"/>
  <c r="X400" i="2"/>
  <c r="W400" i="2"/>
  <c r="AA400" i="2" s="1"/>
  <c r="W513" i="2"/>
  <c r="AA513" i="2" s="1"/>
  <c r="X513" i="2"/>
  <c r="X181" i="2"/>
  <c r="W181" i="2"/>
  <c r="AA181" i="2" s="1"/>
  <c r="X1589" i="2"/>
  <c r="W1589" i="2"/>
  <c r="W1590" i="2" s="1"/>
  <c r="X216" i="2"/>
  <c r="W216" i="2"/>
  <c r="AA216" i="2" s="1"/>
  <c r="X1418" i="2"/>
  <c r="W1418" i="2"/>
  <c r="AA1418" i="2" s="1"/>
  <c r="X1077" i="2"/>
  <c r="W1077" i="2"/>
  <c r="AA1077" i="2" s="1"/>
  <c r="X779" i="2"/>
  <c r="W779" i="2"/>
  <c r="AA779" i="2" s="1"/>
  <c r="X68" i="2"/>
  <c r="W68" i="2"/>
  <c r="AA68" i="2" s="1"/>
  <c r="X1033" i="2"/>
  <c r="W1033" i="2"/>
  <c r="AA1033" i="2" s="1"/>
  <c r="X1756" i="2"/>
  <c r="W1756" i="2"/>
  <c r="AA1756" i="2" s="1"/>
  <c r="X1183" i="2"/>
  <c r="W1183" i="2"/>
  <c r="AA1183" i="2" s="1"/>
  <c r="X911" i="2"/>
  <c r="X1036" i="2"/>
  <c r="W1036" i="2"/>
  <c r="AA1036" i="2" s="1"/>
  <c r="X1702" i="2"/>
  <c r="W1702" i="2"/>
  <c r="AA1702" i="2" s="1"/>
  <c r="X165" i="2"/>
  <c r="W165" i="2"/>
  <c r="AA165" i="2" s="1"/>
  <c r="X1104" i="2"/>
  <c r="X806" i="2"/>
  <c r="W806" i="2"/>
  <c r="AA806" i="2" s="1"/>
  <c r="AB805" i="2" s="1"/>
  <c r="Z805" i="2" s="1"/>
  <c r="X1644" i="2"/>
  <c r="W1644" i="2"/>
  <c r="AA1644" i="2" s="1"/>
  <c r="X1265" i="2"/>
  <c r="W1265" i="2"/>
  <c r="AA1265" i="2" s="1"/>
  <c r="X1102" i="2"/>
  <c r="X1189" i="2"/>
  <c r="W1189" i="2"/>
  <c r="AA1189" i="2" s="1"/>
  <c r="AB1189" i="2" s="1"/>
  <c r="Z1189" i="2" s="1"/>
  <c r="X209" i="2"/>
  <c r="W209" i="2"/>
  <c r="AA209" i="2" s="1"/>
  <c r="X1728" i="2"/>
  <c r="W1728" i="2"/>
  <c r="AA1728" i="2" s="1"/>
  <c r="X501" i="2"/>
  <c r="W501" i="2"/>
  <c r="AA501" i="2" s="1"/>
  <c r="X1616" i="2"/>
  <c r="W1616" i="2"/>
  <c r="AA1616" i="2" s="1"/>
  <c r="X28" i="2"/>
  <c r="W28" i="2"/>
  <c r="AA28" i="2" s="1"/>
  <c r="X566" i="2"/>
  <c r="W566" i="2"/>
  <c r="W567" i="2" s="1"/>
  <c r="W568" i="2" s="1"/>
  <c r="W569" i="2" s="1"/>
  <c r="W570" i="2" s="1"/>
  <c r="X1175" i="2"/>
  <c r="W1175" i="2"/>
  <c r="AA1175" i="2" s="1"/>
  <c r="X1601" i="2"/>
  <c r="W1601" i="2"/>
  <c r="AA1601" i="2" s="1"/>
  <c r="X1513" i="2"/>
  <c r="W1513" i="2"/>
  <c r="AA1513" i="2" s="1"/>
  <c r="X1396" i="2"/>
  <c r="W1396" i="2"/>
  <c r="AA1396" i="2" s="1"/>
  <c r="X735" i="2"/>
  <c r="W735" i="2"/>
  <c r="AA735" i="2" s="1"/>
  <c r="X107" i="2"/>
  <c r="W107" i="2"/>
  <c r="AA107" i="2" s="1"/>
  <c r="X784" i="2"/>
  <c r="W784" i="2"/>
  <c r="AA784" i="2" s="1"/>
  <c r="X1482" i="2"/>
  <c r="W1482" i="2"/>
  <c r="AA1482" i="2" s="1"/>
  <c r="X707" i="2"/>
  <c r="W707" i="2"/>
  <c r="AA707" i="2" s="1"/>
  <c r="X610" i="2"/>
  <c r="W610" i="2"/>
  <c r="AA610" i="2" s="1"/>
  <c r="X616" i="2"/>
  <c r="W616" i="2"/>
  <c r="AA616" i="2" s="1"/>
  <c r="X1275" i="2"/>
  <c r="W1275" i="2"/>
  <c r="AA1275" i="2" s="1"/>
  <c r="X362" i="2"/>
  <c r="X545" i="2"/>
  <c r="W545" i="2"/>
  <c r="AA545" i="2" s="1"/>
  <c r="X1507" i="2"/>
  <c r="W1507" i="2"/>
  <c r="AA1507" i="2" s="1"/>
  <c r="X290" i="2"/>
  <c r="W290" i="2"/>
  <c r="AA290" i="2" s="1"/>
  <c r="X1442" i="2"/>
  <c r="W1442" i="2"/>
  <c r="AA1442" i="2" s="1"/>
  <c r="X1727" i="2"/>
  <c r="W1727" i="2"/>
  <c r="AA1727" i="2" s="1"/>
  <c r="W459" i="2"/>
  <c r="AA459" i="2" s="1"/>
  <c r="X459" i="2"/>
  <c r="W1664" i="2"/>
  <c r="AA1664" i="2" s="1"/>
  <c r="X1664" i="2"/>
  <c r="X514" i="2"/>
  <c r="W514" i="2"/>
  <c r="AA514" i="2" s="1"/>
  <c r="X517" i="2"/>
  <c r="W517" i="2"/>
  <c r="AA517" i="2" s="1"/>
  <c r="X51" i="2"/>
  <c r="X1013" i="2"/>
  <c r="W1013" i="2"/>
  <c r="AA1013" i="2" s="1"/>
  <c r="X844" i="2"/>
  <c r="W844" i="2"/>
  <c r="AA844" i="2" s="1"/>
  <c r="W1760" i="2"/>
  <c r="W1761" i="2" s="1"/>
  <c r="W1762" i="2" s="1"/>
  <c r="W1763" i="2" s="1"/>
  <c r="W1764" i="2" s="1"/>
  <c r="W1765" i="2" s="1"/>
  <c r="W1766" i="2" s="1"/>
  <c r="W1767" i="2" s="1"/>
  <c r="W1768" i="2" s="1"/>
  <c r="W1769" i="2" s="1"/>
  <c r="W1770" i="2" s="1"/>
  <c r="W1771" i="2" s="1"/>
  <c r="W1772" i="2" s="1"/>
  <c r="W1773" i="2" s="1"/>
  <c r="W1774" i="2" s="1"/>
  <c r="W1775" i="2" s="1"/>
  <c r="W1776" i="2" s="1"/>
  <c r="W1777" i="2" s="1"/>
  <c r="W1778" i="2" s="1"/>
  <c r="W1779" i="2" s="1"/>
  <c r="W1780" i="2" s="1"/>
  <c r="W1781" i="2" s="1"/>
  <c r="W1782" i="2" s="1"/>
  <c r="W1783" i="2" s="1"/>
  <c r="W1784" i="2" s="1"/>
  <c r="W1785" i="2" s="1"/>
  <c r="W1786" i="2" s="1"/>
  <c r="W1787" i="2" s="1"/>
  <c r="W1788" i="2" s="1"/>
  <c r="W1789" i="2" s="1"/>
  <c r="W1790" i="2" s="1"/>
  <c r="W1791" i="2" s="1"/>
  <c r="W1792" i="2" s="1"/>
  <c r="W1793" i="2" s="1"/>
  <c r="W1794" i="2" s="1"/>
  <c r="W1795" i="2" s="1"/>
  <c r="W1796" i="2" s="1"/>
  <c r="W1797" i="2" s="1"/>
  <c r="W1798" i="2" s="1"/>
  <c r="X1760" i="2"/>
  <c r="X1084" i="2"/>
  <c r="W1084" i="2"/>
  <c r="AA1084" i="2" s="1"/>
  <c r="X1042" i="2"/>
  <c r="W1042" i="2"/>
  <c r="AA1042" i="2" s="1"/>
  <c r="X1324" i="2"/>
  <c r="W1324" i="2"/>
  <c r="AA1324" i="2" s="1"/>
  <c r="X1690" i="2"/>
  <c r="W1690" i="2"/>
  <c r="AA1690" i="2" s="1"/>
  <c r="X596" i="2"/>
  <c r="W596" i="2"/>
  <c r="AA596" i="2" s="1"/>
  <c r="X601" i="2"/>
  <c r="W601" i="2"/>
  <c r="AA601" i="2" s="1"/>
  <c r="X50" i="2"/>
  <c r="X358" i="2"/>
  <c r="W358" i="2"/>
  <c r="AA358" i="2" s="1"/>
  <c r="X1310" i="2"/>
  <c r="W1310" i="2"/>
  <c r="AA1310" i="2" s="1"/>
  <c r="X15" i="2"/>
  <c r="W15" i="2"/>
  <c r="AA15" i="2" s="1"/>
  <c r="X726" i="2"/>
  <c r="W726" i="2"/>
  <c r="AA726" i="2" s="1"/>
  <c r="X1693" i="2"/>
  <c r="W1693" i="2"/>
  <c r="AA1693" i="2" s="1"/>
  <c r="X16" i="2"/>
  <c r="W16" i="2"/>
  <c r="AA16" i="2" s="1"/>
  <c r="X1550" i="2"/>
  <c r="W1550" i="2"/>
  <c r="AA1550" i="2" s="1"/>
  <c r="X887" i="2"/>
  <c r="W887" i="2"/>
  <c r="AA887" i="2" s="1"/>
  <c r="X1272" i="2"/>
  <c r="W1272" i="2"/>
  <c r="AA1272" i="2" s="1"/>
  <c r="X1388" i="2"/>
  <c r="W1388" i="2"/>
  <c r="AA1388" i="2" s="1"/>
  <c r="X654" i="2"/>
  <c r="X696" i="2"/>
  <c r="W696" i="2"/>
  <c r="AA696" i="2" s="1"/>
  <c r="X576" i="2"/>
  <c r="W576" i="2"/>
  <c r="AA576" i="2" s="1"/>
  <c r="X274" i="2"/>
  <c r="W274" i="2"/>
  <c r="AA274" i="2" s="1"/>
  <c r="X421" i="2"/>
  <c r="W421" i="2"/>
  <c r="AA421" i="2" s="1"/>
  <c r="X571" i="2"/>
  <c r="W571" i="2"/>
  <c r="AA571" i="2" s="1"/>
  <c r="X1491" i="2"/>
  <c r="W1491" i="2"/>
  <c r="AA1491" i="2" s="1"/>
  <c r="X67" i="2"/>
  <c r="W67" i="2"/>
  <c r="AA67" i="2" s="1"/>
  <c r="X546" i="2"/>
  <c r="X1729" i="2"/>
  <c r="W1729" i="2"/>
  <c r="AA1729" i="2" s="1"/>
  <c r="X1232" i="2"/>
  <c r="W1232" i="2"/>
  <c r="AA1232" i="2" s="1"/>
  <c r="X1493" i="2"/>
  <c r="W1493" i="2"/>
  <c r="AA1493" i="2" s="1"/>
  <c r="X219" i="2"/>
  <c r="W219" i="2"/>
  <c r="AA219" i="2" s="1"/>
  <c r="X1485" i="2"/>
  <c r="W1485" i="2"/>
  <c r="AA1485" i="2" s="1"/>
  <c r="X65" i="2"/>
  <c r="W65" i="2"/>
  <c r="AA65" i="2" s="1"/>
  <c r="X538" i="2"/>
  <c r="W538" i="2"/>
  <c r="AA538" i="2" s="1"/>
  <c r="R10" i="2"/>
  <c r="P33" i="2"/>
  <c r="Q33" i="2"/>
  <c r="R33" i="2" s="1"/>
  <c r="P23" i="2"/>
  <c r="P9" i="2"/>
  <c r="Q9" i="2"/>
  <c r="R9" i="2" s="1"/>
  <c r="P79" i="2"/>
  <c r="Q79" i="2"/>
  <c r="R79" i="2" s="1"/>
  <c r="P724" i="2"/>
  <c r="Q724" i="2"/>
  <c r="R724" i="2" s="1"/>
  <c r="P536" i="2"/>
  <c r="Q536" i="2"/>
  <c r="R536" i="2" s="1"/>
  <c r="P82" i="2"/>
  <c r="Q82" i="2"/>
  <c r="R82" i="2" s="1"/>
  <c r="P81" i="2"/>
  <c r="Q81" i="2"/>
  <c r="R81" i="2" s="1"/>
  <c r="P383" i="2"/>
  <c r="Q383" i="2"/>
  <c r="R383" i="2" s="1"/>
  <c r="P98" i="2"/>
  <c r="Q98" i="2"/>
  <c r="R98" i="2" s="1"/>
  <c r="P102" i="2"/>
  <c r="Q102" i="2"/>
  <c r="R102" i="2" s="1"/>
  <c r="P100" i="2"/>
  <c r="Q100" i="2"/>
  <c r="R100" i="2" s="1"/>
  <c r="P78" i="2"/>
  <c r="Q78" i="2"/>
  <c r="R78" i="2" s="1"/>
  <c r="P42" i="2"/>
  <c r="Q42" i="2"/>
  <c r="R42" i="2" s="1"/>
  <c r="P101" i="2"/>
  <c r="Q101" i="2"/>
  <c r="R101" i="2" s="1"/>
  <c r="P118" i="2"/>
  <c r="Q118" i="2"/>
  <c r="R118" i="2" s="1"/>
  <c r="P1120" i="2"/>
  <c r="Q1120" i="2"/>
  <c r="R1120" i="2" s="1"/>
  <c r="P120" i="2"/>
  <c r="Q120" i="2"/>
  <c r="R120" i="2" s="1"/>
  <c r="P142" i="2"/>
  <c r="Q142" i="2"/>
  <c r="R142" i="2" s="1"/>
  <c r="P122" i="2"/>
  <c r="Q122" i="2"/>
  <c r="R122" i="2" s="1"/>
  <c r="P84" i="2"/>
  <c r="Q84" i="2"/>
  <c r="R84" i="2" s="1"/>
  <c r="P1603" i="2"/>
  <c r="Q1603" i="2"/>
  <c r="R1603" i="2" s="1"/>
  <c r="P138" i="2"/>
  <c r="Q138" i="2"/>
  <c r="R138" i="2" s="1"/>
  <c r="P80" i="2"/>
  <c r="Q80" i="2"/>
  <c r="R80" i="2" s="1"/>
  <c r="R18" i="2"/>
  <c r="R75" i="2"/>
  <c r="U1120" i="2"/>
  <c r="V1120" i="2" s="1"/>
  <c r="U101" i="2"/>
  <c r="V101" i="2" s="1"/>
  <c r="X101" i="2" s="1"/>
  <c r="U142" i="2"/>
  <c r="V142" i="2" s="1"/>
  <c r="U98" i="2"/>
  <c r="V98" i="2" s="1"/>
  <c r="X98" i="2" s="1"/>
  <c r="U122" i="2"/>
  <c r="V122" i="2" s="1"/>
  <c r="U102" i="2"/>
  <c r="V102" i="2" s="1"/>
  <c r="X102" i="2" s="1"/>
  <c r="U82" i="2"/>
  <c r="V82" i="2" s="1"/>
  <c r="U724" i="2"/>
  <c r="V724" i="2" s="1"/>
  <c r="U536" i="2"/>
  <c r="V536" i="2" s="1"/>
  <c r="U84" i="2"/>
  <c r="V84" i="2" s="1"/>
  <c r="U100" i="2"/>
  <c r="V100" i="2" s="1"/>
  <c r="X100" i="2" s="1"/>
  <c r="U33" i="2"/>
  <c r="V33" i="2" s="1"/>
  <c r="U120" i="2"/>
  <c r="V120" i="2" s="1"/>
  <c r="U138" i="2"/>
  <c r="V138" i="2" s="1"/>
  <c r="U9" i="2"/>
  <c r="V9" i="2" s="1"/>
  <c r="U1603" i="2"/>
  <c r="V1603" i="2" s="1"/>
  <c r="U42" i="2"/>
  <c r="V42" i="2" s="1"/>
  <c r="X42" i="2" s="1"/>
  <c r="U79" i="2"/>
  <c r="V79" i="2" s="1"/>
  <c r="U60" i="2"/>
  <c r="V60" i="2" s="1"/>
  <c r="U81" i="2"/>
  <c r="V81" i="2" s="1"/>
  <c r="U80" i="2"/>
  <c r="V80" i="2" s="1"/>
  <c r="U118" i="2"/>
  <c r="V118" i="2" s="1"/>
  <c r="U78" i="2"/>
  <c r="V78" i="2" s="1"/>
  <c r="U383" i="2"/>
  <c r="V383" i="2" s="1"/>
  <c r="X383" i="2" s="1"/>
  <c r="AB537" i="2" l="1"/>
  <c r="Z537" i="2" s="1"/>
  <c r="AB1000" i="2"/>
  <c r="Z1000" i="2" s="1"/>
  <c r="AB1050" i="2"/>
  <c r="Z1050" i="2" s="1"/>
  <c r="W654" i="2"/>
  <c r="W655" i="2" s="1"/>
  <c r="AB12" i="2"/>
  <c r="Z12" i="2" s="1"/>
  <c r="AB69" i="2"/>
  <c r="Z69" i="2" s="1"/>
  <c r="AB1219" i="2"/>
  <c r="Z1219" i="2" s="1"/>
  <c r="AB1494" i="2"/>
  <c r="Z1494" i="2" s="1"/>
  <c r="AB1323" i="2"/>
  <c r="Z1323" i="2" s="1"/>
  <c r="AB1432" i="2"/>
  <c r="Z1432" i="2" s="1"/>
  <c r="AB1607" i="2"/>
  <c r="Z1607" i="2" s="1"/>
  <c r="AB1461" i="2"/>
  <c r="Z1461" i="2" s="1"/>
  <c r="W175" i="2"/>
  <c r="W176" i="2" s="1"/>
  <c r="W177" i="2" s="1"/>
  <c r="W178" i="2" s="1"/>
  <c r="W179" i="2" s="1"/>
  <c r="AB1512" i="2"/>
  <c r="Z1512" i="2" s="1"/>
  <c r="AB269" i="2"/>
  <c r="Z269" i="2" s="1"/>
  <c r="AB3" i="2"/>
  <c r="AC4" i="2"/>
  <c r="AC5" i="2" s="1"/>
  <c r="AC6" i="2" s="1"/>
  <c r="AC7" i="2" s="1"/>
  <c r="AC8" i="2" s="1"/>
  <c r="AB494" i="2"/>
  <c r="Z494" i="2" s="1"/>
  <c r="AB1699" i="2"/>
  <c r="Z1699" i="2" s="1"/>
  <c r="AB1489" i="2"/>
  <c r="Z1489" i="2" s="1"/>
  <c r="AB169" i="2"/>
  <c r="Z169" i="2" s="1"/>
  <c r="AB776" i="2"/>
  <c r="Z776" i="2" s="1"/>
  <c r="AA811" i="2"/>
  <c r="AA812" i="2" s="1"/>
  <c r="AB811" i="2" s="1"/>
  <c r="Z811" i="2" s="1"/>
  <c r="AB1522" i="2"/>
  <c r="Z1522" i="2" s="1"/>
  <c r="AB749" i="2"/>
  <c r="Z749" i="2" s="1"/>
  <c r="AB1008" i="2"/>
  <c r="Z1008" i="2" s="1"/>
  <c r="AB289" i="2"/>
  <c r="Z289" i="2" s="1"/>
  <c r="AB1029" i="2"/>
  <c r="Z1029" i="2" s="1"/>
  <c r="AB220" i="2"/>
  <c r="Z220" i="2" s="1"/>
  <c r="AB1720" i="2"/>
  <c r="Z1720" i="2" s="1"/>
  <c r="AB1185" i="2"/>
  <c r="Z1185" i="2" s="1"/>
  <c r="AB853" i="2"/>
  <c r="Z853" i="2" s="1"/>
  <c r="AB1691" i="2"/>
  <c r="Z1691" i="2" s="1"/>
  <c r="AB562" i="2"/>
  <c r="Z562" i="2" s="1"/>
  <c r="AB1276" i="2"/>
  <c r="Z1276" i="2" s="1"/>
  <c r="AB1711" i="2"/>
  <c r="Z1711" i="2" s="1"/>
  <c r="AB1223" i="2"/>
  <c r="Z1223" i="2" s="1"/>
  <c r="AB513" i="2"/>
  <c r="Z513" i="2" s="1"/>
  <c r="AB1643" i="2"/>
  <c r="Z1643" i="2" s="1"/>
  <c r="AB1326" i="2"/>
  <c r="Z1326" i="2" s="1"/>
  <c r="AA184" i="2"/>
  <c r="AA185" i="2" s="1"/>
  <c r="AB184" i="2" s="1"/>
  <c r="Z184" i="2" s="1"/>
  <c r="AB1163" i="2"/>
  <c r="Z1163" i="2" s="1"/>
  <c r="W954" i="2"/>
  <c r="W955" i="2" s="1"/>
  <c r="W956" i="2" s="1"/>
  <c r="W957" i="2" s="1"/>
  <c r="W958" i="2" s="1"/>
  <c r="W959" i="2" s="1"/>
  <c r="W960" i="2" s="1"/>
  <c r="W961" i="2" s="1"/>
  <c r="W962" i="2" s="1"/>
  <c r="AB62" i="2"/>
  <c r="Z62" i="2" s="1"/>
  <c r="AB1302" i="2"/>
  <c r="Z1302" i="2" s="1"/>
  <c r="AB1391" i="2"/>
  <c r="Z1391" i="2" s="1"/>
  <c r="AB1717" i="2"/>
  <c r="Z1717" i="2" s="1"/>
  <c r="AA1443" i="2"/>
  <c r="AA1444" i="2" s="1"/>
  <c r="AB1443" i="2" s="1"/>
  <c r="Z1443" i="2" s="1"/>
  <c r="AB1226" i="2"/>
  <c r="Z1226" i="2" s="1"/>
  <c r="AB748" i="2"/>
  <c r="Z748" i="2" s="1"/>
  <c r="AB580" i="2"/>
  <c r="Z580" i="2" s="1"/>
  <c r="AB1572" i="2"/>
  <c r="Z1572" i="2" s="1"/>
  <c r="AB751" i="2"/>
  <c r="Z751" i="2" s="1"/>
  <c r="AA1086" i="2"/>
  <c r="AA1087" i="2" s="1"/>
  <c r="AB1096" i="2"/>
  <c r="Z1096" i="2" s="1"/>
  <c r="AB1703" i="2"/>
  <c r="Z1703" i="2" s="1"/>
  <c r="AB1280" i="2"/>
  <c r="Z1280" i="2" s="1"/>
  <c r="AB34" i="2"/>
  <c r="Z34" i="2" s="1"/>
  <c r="AB456" i="2"/>
  <c r="Z456" i="2" s="1"/>
  <c r="AB109" i="2"/>
  <c r="Z109" i="2" s="1"/>
  <c r="AA361" i="2"/>
  <c r="AB360" i="2" s="1"/>
  <c r="Z360" i="2" s="1"/>
  <c r="AB772" i="2"/>
  <c r="Z772" i="2" s="1"/>
  <c r="AB1564" i="2"/>
  <c r="Z1564" i="2" s="1"/>
  <c r="AB1803" i="2"/>
  <c r="Z1803" i="2" s="1"/>
  <c r="AB1610" i="2"/>
  <c r="Z1610" i="2" s="1"/>
  <c r="AB1045" i="2"/>
  <c r="Z1045" i="2" s="1"/>
  <c r="AB1273" i="2"/>
  <c r="Z1273" i="2" s="1"/>
  <c r="AB1179" i="2"/>
  <c r="Z1179" i="2" s="1"/>
  <c r="AB650" i="2"/>
  <c r="Z650" i="2" s="1"/>
  <c r="AB589" i="2"/>
  <c r="Z589" i="2" s="1"/>
  <c r="AB19" i="2"/>
  <c r="Z19" i="2" s="1"/>
  <c r="AB1616" i="2"/>
  <c r="Z1616" i="2" s="1"/>
  <c r="AB742" i="2"/>
  <c r="Z742" i="2" s="1"/>
  <c r="AB75" i="2"/>
  <c r="Z75" i="2" s="1"/>
  <c r="AB462" i="2"/>
  <c r="Z462" i="2" s="1"/>
  <c r="AB920" i="2"/>
  <c r="Z920" i="2" s="1"/>
  <c r="AB1628" i="2"/>
  <c r="Z1628" i="2" s="1"/>
  <c r="AB1229" i="2"/>
  <c r="Z1229" i="2" s="1"/>
  <c r="AB1108" i="2"/>
  <c r="Z1108" i="2" s="1"/>
  <c r="AB1016" i="2"/>
  <c r="Z1016" i="2" s="1"/>
  <c r="AB164" i="2"/>
  <c r="Z164" i="2" s="1"/>
  <c r="AB693" i="2"/>
  <c r="Z693" i="2" s="1"/>
  <c r="W1122" i="2"/>
  <c r="W1123" i="2" s="1"/>
  <c r="W1124" i="2" s="1"/>
  <c r="W1125" i="2" s="1"/>
  <c r="W1126" i="2" s="1"/>
  <c r="W1127" i="2" s="1"/>
  <c r="W1128" i="2" s="1"/>
  <c r="W1129" i="2" s="1"/>
  <c r="W1130" i="2" s="1"/>
  <c r="W1131" i="2" s="1"/>
  <c r="W1132" i="2" s="1"/>
  <c r="W1133" i="2" s="1"/>
  <c r="W1134" i="2" s="1"/>
  <c r="W1135" i="2" s="1"/>
  <c r="W1136" i="2" s="1"/>
  <c r="W1137" i="2" s="1"/>
  <c r="W1138" i="2" s="1"/>
  <c r="W1139" i="2" s="1"/>
  <c r="W1140" i="2" s="1"/>
  <c r="W1141" i="2" s="1"/>
  <c r="W1142" i="2" s="1"/>
  <c r="AB734" i="2"/>
  <c r="Z734" i="2" s="1"/>
  <c r="AB1078" i="2"/>
  <c r="Z1078" i="2" s="1"/>
  <c r="AA404" i="2"/>
  <c r="AA405" i="2" s="1"/>
  <c r="AA406" i="2" s="1"/>
  <c r="AB405" i="2" s="1"/>
  <c r="Z405" i="2" s="1"/>
  <c r="AB1109" i="2"/>
  <c r="Z1109" i="2" s="1"/>
  <c r="AB851" i="2"/>
  <c r="Z851" i="2" s="1"/>
  <c r="AB498" i="2"/>
  <c r="Z498" i="2" s="1"/>
  <c r="AB520" i="2"/>
  <c r="Z520" i="2" s="1"/>
  <c r="AB1474" i="2"/>
  <c r="Z1474" i="2" s="1"/>
  <c r="AB351" i="2"/>
  <c r="Z351" i="2" s="1"/>
  <c r="AB1542" i="2"/>
  <c r="Z1542" i="2" s="1"/>
  <c r="AB61" i="2"/>
  <c r="Z61" i="2" s="1"/>
  <c r="AB1156" i="2"/>
  <c r="Z1156" i="2" s="1"/>
  <c r="AB843" i="2"/>
  <c r="Z843" i="2" s="1"/>
  <c r="AB733" i="2"/>
  <c r="Z733" i="2" s="1"/>
  <c r="AB864" i="2"/>
  <c r="Z864" i="2" s="1"/>
  <c r="AB1147" i="2"/>
  <c r="Z1147" i="2" s="1"/>
  <c r="AB1515" i="2"/>
  <c r="Z1515" i="2" s="1"/>
  <c r="AB1641" i="2"/>
  <c r="Z1641" i="2" s="1"/>
  <c r="AB1574" i="2"/>
  <c r="Z1574" i="2" s="1"/>
  <c r="AB1312" i="2"/>
  <c r="Z1312" i="2" s="1"/>
  <c r="AB37" i="2"/>
  <c r="Z37" i="2" s="1"/>
  <c r="AB690" i="2"/>
  <c r="Z690" i="2" s="1"/>
  <c r="AB506" i="2"/>
  <c r="Z506" i="2" s="1"/>
  <c r="AB770" i="2"/>
  <c r="Z770" i="2" s="1"/>
  <c r="AB1338" i="2"/>
  <c r="Z1338" i="2" s="1"/>
  <c r="AB359" i="2"/>
  <c r="Z359" i="2" s="1"/>
  <c r="AA717" i="2"/>
  <c r="AA718" i="2" s="1"/>
  <c r="AB1420" i="2"/>
  <c r="Z1420" i="2" s="1"/>
  <c r="AB563" i="2"/>
  <c r="Z563" i="2" s="1"/>
  <c r="AB1653" i="2"/>
  <c r="Z1653" i="2" s="1"/>
  <c r="AB224" i="2"/>
  <c r="Z224" i="2" s="1"/>
  <c r="AB1281" i="2"/>
  <c r="Z1281" i="2" s="1"/>
  <c r="AB840" i="2"/>
  <c r="Z840" i="2" s="1"/>
  <c r="AB133" i="2"/>
  <c r="Z133" i="2" s="1"/>
  <c r="AB232" i="2"/>
  <c r="Z232" i="2" s="1"/>
  <c r="AB1271" i="2"/>
  <c r="Z1271" i="2" s="1"/>
  <c r="AB1339" i="2"/>
  <c r="Z1339" i="2" s="1"/>
  <c r="AB487" i="2"/>
  <c r="Z487" i="2" s="1"/>
  <c r="AB16" i="2"/>
  <c r="Z16" i="2" s="1"/>
  <c r="AB722" i="2"/>
  <c r="Z722" i="2" s="1"/>
  <c r="AB1562" i="2"/>
  <c r="Z1562" i="2" s="1"/>
  <c r="AB1563" i="2"/>
  <c r="Z1563" i="2" s="1"/>
  <c r="AB1165" i="2"/>
  <c r="Z1165" i="2" s="1"/>
  <c r="AB912" i="2"/>
  <c r="Z912" i="2" s="1"/>
  <c r="AB1492" i="2"/>
  <c r="Z1492" i="2" s="1"/>
  <c r="AB1164" i="2"/>
  <c r="Z1164" i="2" s="1"/>
  <c r="AB1664" i="2"/>
  <c r="Z1664" i="2" s="1"/>
  <c r="AB291" i="2"/>
  <c r="Z291" i="2" s="1"/>
  <c r="AB1330" i="2"/>
  <c r="Z1330" i="2" s="1"/>
  <c r="AB1294" i="2"/>
  <c r="Z1294" i="2" s="1"/>
  <c r="AB372" i="2"/>
  <c r="Z372" i="2" s="1"/>
  <c r="AB594" i="2"/>
  <c r="Z594" i="2" s="1"/>
  <c r="AB416" i="2"/>
  <c r="Z416" i="2" s="1"/>
  <c r="AB1037" i="2"/>
  <c r="Z1037" i="2" s="1"/>
  <c r="AB1675" i="2"/>
  <c r="Z1675" i="2" s="1"/>
  <c r="W972" i="2"/>
  <c r="AB630" i="2"/>
  <c r="Z630" i="2" s="1"/>
  <c r="AB146" i="2"/>
  <c r="Z146" i="2" s="1"/>
  <c r="AB1346" i="2"/>
  <c r="Z1346" i="2" s="1"/>
  <c r="AB461" i="2"/>
  <c r="Z461" i="2" s="1"/>
  <c r="AB1012" i="2"/>
  <c r="Z1012" i="2" s="1"/>
  <c r="AB543" i="2"/>
  <c r="Z543" i="2" s="1"/>
  <c r="AB1648" i="2"/>
  <c r="Z1648" i="2" s="1"/>
  <c r="AB538" i="2"/>
  <c r="Z538" i="2" s="1"/>
  <c r="AB1216" i="2"/>
  <c r="Z1216" i="2" s="1"/>
  <c r="AB631" i="2"/>
  <c r="Z631" i="2" s="1"/>
  <c r="AB211" i="2"/>
  <c r="Z211" i="2" s="1"/>
  <c r="AB421" i="2"/>
  <c r="Z421" i="2" s="1"/>
  <c r="AB1301" i="2"/>
  <c r="Z1301" i="2" s="1"/>
  <c r="AB887" i="2"/>
  <c r="Z887" i="2" s="1"/>
  <c r="AB618" i="2"/>
  <c r="Z618" i="2" s="1"/>
  <c r="AB490" i="2"/>
  <c r="Z490" i="2" s="1"/>
  <c r="AB1587" i="2"/>
  <c r="Z1587" i="2" s="1"/>
  <c r="AB649" i="2"/>
  <c r="Z649" i="2" s="1"/>
  <c r="AB1716" i="2"/>
  <c r="Z1716" i="2" s="1"/>
  <c r="AB1039" i="2"/>
  <c r="Z1039" i="2" s="1"/>
  <c r="AB1218" i="2"/>
  <c r="Z1218" i="2" s="1"/>
  <c r="AB600" i="2"/>
  <c r="Z600" i="2" s="1"/>
  <c r="AB1667" i="2"/>
  <c r="Z1667" i="2" s="1"/>
  <c r="AB1695" i="2"/>
  <c r="Z1695" i="2" s="1"/>
  <c r="AB1368" i="2"/>
  <c r="Z1368" i="2" s="1"/>
  <c r="AB1274" i="2"/>
  <c r="Z1274" i="2" s="1"/>
  <c r="AB1230" i="2"/>
  <c r="Z1230" i="2" s="1"/>
  <c r="AB483" i="2"/>
  <c r="Z483" i="2" s="1"/>
  <c r="AA893" i="2"/>
  <c r="AA894" i="2" s="1"/>
  <c r="AB612" i="2"/>
  <c r="Z612" i="2" s="1"/>
  <c r="AB836" i="2"/>
  <c r="Z836" i="2" s="1"/>
  <c r="AB634" i="2"/>
  <c r="Z634" i="2" s="1"/>
  <c r="AB1157" i="2"/>
  <c r="Z1157" i="2" s="1"/>
  <c r="AB135" i="2"/>
  <c r="Z135" i="2" s="1"/>
  <c r="AB1007" i="2"/>
  <c r="Z1007" i="2" s="1"/>
  <c r="AB221" i="2"/>
  <c r="Z221" i="2" s="1"/>
  <c r="AB608" i="2"/>
  <c r="Z608" i="2" s="1"/>
  <c r="AB604" i="2"/>
  <c r="Z604" i="2" s="1"/>
  <c r="AB1595" i="2"/>
  <c r="Z1595" i="2" s="1"/>
  <c r="AB1710" i="2"/>
  <c r="Z1710" i="2" s="1"/>
  <c r="AB921" i="2"/>
  <c r="Z921" i="2" s="1"/>
  <c r="AB1191" i="2"/>
  <c r="Z1191" i="2" s="1"/>
  <c r="AB1168" i="2"/>
  <c r="Z1168" i="2" s="1"/>
  <c r="AB865" i="2"/>
  <c r="Z865" i="2" s="1"/>
  <c r="AB746" i="2"/>
  <c r="Z746" i="2" s="1"/>
  <c r="AB1705" i="2"/>
  <c r="Z1705" i="2" s="1"/>
  <c r="AB1678" i="2"/>
  <c r="Z1678" i="2" s="1"/>
  <c r="AB1649" i="2"/>
  <c r="Z1649" i="2" s="1"/>
  <c r="AB1240" i="2"/>
  <c r="Z1240" i="2" s="1"/>
  <c r="AB994" i="2"/>
  <c r="Z994" i="2" s="1"/>
  <c r="AB163" i="2"/>
  <c r="Z163" i="2" s="1"/>
  <c r="AB945" i="2"/>
  <c r="Z945" i="2" s="1"/>
  <c r="AB794" i="2"/>
  <c r="Z794" i="2" s="1"/>
  <c r="AB341" i="2"/>
  <c r="Z341" i="2" s="1"/>
  <c r="AB775" i="2"/>
  <c r="Z775" i="2" s="1"/>
  <c r="AB1477" i="2"/>
  <c r="Z1477" i="2" s="1"/>
  <c r="AB1476" i="2"/>
  <c r="Z1476" i="2" s="1"/>
  <c r="AB144" i="2"/>
  <c r="Z144" i="2" s="1"/>
  <c r="AB125" i="2"/>
  <c r="Z125" i="2" s="1"/>
  <c r="AB842" i="2"/>
  <c r="Z842" i="2" s="1"/>
  <c r="AB107" i="2"/>
  <c r="Z107" i="2" s="1"/>
  <c r="AB1804" i="2"/>
  <c r="Z1804" i="2" s="1"/>
  <c r="AB697" i="2"/>
  <c r="Z697" i="2" s="1"/>
  <c r="AB1166" i="2"/>
  <c r="Z1166" i="2" s="1"/>
  <c r="AB517" i="2"/>
  <c r="Z517" i="2" s="1"/>
  <c r="AB1613" i="2"/>
  <c r="Z1613" i="2" s="1"/>
  <c r="AB516" i="2"/>
  <c r="Z516" i="2" s="1"/>
  <c r="AB1239" i="2"/>
  <c r="Z1239" i="2" s="1"/>
  <c r="AB808" i="2"/>
  <c r="Z808" i="2" s="1"/>
  <c r="AB730" i="2"/>
  <c r="Z730" i="2" s="1"/>
  <c r="AB1692" i="2"/>
  <c r="Z1692" i="2" s="1"/>
  <c r="AB1551" i="2"/>
  <c r="Z1551" i="2" s="1"/>
  <c r="AB1686" i="2"/>
  <c r="Z1686" i="2" s="1"/>
  <c r="AB1098" i="2"/>
  <c r="Z1098" i="2" s="1"/>
  <c r="AB735" i="2"/>
  <c r="Z735" i="2" s="1"/>
  <c r="AB209" i="2"/>
  <c r="Z209" i="2" s="1"/>
  <c r="AB1431" i="2"/>
  <c r="Z1431" i="2" s="1"/>
  <c r="AB1681" i="2"/>
  <c r="Z1681" i="2" s="1"/>
  <c r="AB837" i="2"/>
  <c r="Z837" i="2" s="1"/>
  <c r="AB106" i="2"/>
  <c r="Z106" i="2" s="1"/>
  <c r="AB1311" i="2"/>
  <c r="Z1311" i="2" s="1"/>
  <c r="AB1315" i="2"/>
  <c r="Z1315" i="2" s="1"/>
  <c r="AB592" i="2"/>
  <c r="Z592" i="2" s="1"/>
  <c r="AB788" i="2"/>
  <c r="Z788" i="2" s="1"/>
  <c r="AB1193" i="2"/>
  <c r="Z1193" i="2" s="1"/>
  <c r="AB1448" i="2"/>
  <c r="Z1448" i="2" s="1"/>
  <c r="AB1485" i="2"/>
  <c r="Z1485" i="2" s="1"/>
  <c r="AB1196" i="2"/>
  <c r="Z1196" i="2" s="1"/>
  <c r="AB1341" i="2"/>
  <c r="Z1341" i="2" s="1"/>
  <c r="AB627" i="2"/>
  <c r="Z627" i="2" s="1"/>
  <c r="AB1344" i="2"/>
  <c r="Z1344" i="2" s="1"/>
  <c r="AB856" i="2"/>
  <c r="Z856" i="2" s="1"/>
  <c r="AB268" i="2"/>
  <c r="Z268" i="2" s="1"/>
  <c r="AB113" i="2"/>
  <c r="Z113" i="2" s="1"/>
  <c r="AB999" i="2"/>
  <c r="Z999" i="2" s="1"/>
  <c r="AB1392" i="2"/>
  <c r="Z1392" i="2" s="1"/>
  <c r="AB1802" i="2"/>
  <c r="Z1802" i="2" s="1"/>
  <c r="AB1017" i="2"/>
  <c r="Z1017" i="2" s="1"/>
  <c r="AB1481" i="2"/>
  <c r="Z1481" i="2" s="1"/>
  <c r="AB467" i="2"/>
  <c r="Z467" i="2" s="1"/>
  <c r="AB225" i="2"/>
  <c r="Z225" i="2" s="1"/>
  <c r="AB1496" i="2"/>
  <c r="Z1496" i="2" s="1"/>
  <c r="AB783" i="2"/>
  <c r="Z783" i="2" s="1"/>
  <c r="AB128" i="2"/>
  <c r="Z128" i="2" s="1"/>
  <c r="AB571" i="2"/>
  <c r="Z571" i="2" s="1"/>
  <c r="AB168" i="2"/>
  <c r="Z168" i="2" s="1"/>
  <c r="AB1652" i="2"/>
  <c r="Z1652" i="2" s="1"/>
  <c r="AB1209" i="2"/>
  <c r="Z1209" i="2" s="1"/>
  <c r="AB1640" i="2"/>
  <c r="Z1640" i="2" s="1"/>
  <c r="AB1537" i="2"/>
  <c r="Z1537" i="2" s="1"/>
  <c r="AB123" i="2"/>
  <c r="Z123" i="2" s="1"/>
  <c r="AB1702" i="2"/>
  <c r="Z1702" i="2" s="1"/>
  <c r="AB342" i="2"/>
  <c r="Z342" i="2" s="1"/>
  <c r="AB1659" i="2"/>
  <c r="Z1659" i="2" s="1"/>
  <c r="AB509" i="2"/>
  <c r="Z509" i="2" s="1"/>
  <c r="AB1696" i="2"/>
  <c r="Z1696" i="2" s="1"/>
  <c r="AB71" i="2"/>
  <c r="Z71" i="2" s="1"/>
  <c r="AB611" i="2"/>
  <c r="Z611" i="2" s="1"/>
  <c r="W356" i="2"/>
  <c r="W357" i="2" s="1"/>
  <c r="AB601" i="2"/>
  <c r="Z601" i="2" s="1"/>
  <c r="AB1500" i="2"/>
  <c r="Z1500" i="2" s="1"/>
  <c r="AB17" i="2"/>
  <c r="Z17" i="2" s="1"/>
  <c r="AA154" i="2"/>
  <c r="AB153" i="2" s="1"/>
  <c r="Z153" i="2" s="1"/>
  <c r="W155" i="2"/>
  <c r="W156" i="2" s="1"/>
  <c r="W157" i="2" s="1"/>
  <c r="W158" i="2" s="1"/>
  <c r="W159" i="2" s="1"/>
  <c r="W160" i="2" s="1"/>
  <c r="AB76" i="2"/>
  <c r="Z76" i="2" s="1"/>
  <c r="AB1719" i="2"/>
  <c r="Z1719" i="2" s="1"/>
  <c r="W756" i="2"/>
  <c r="AA755" i="2"/>
  <c r="AB754" i="2" s="1"/>
  <c r="Z754" i="2" s="1"/>
  <c r="AB1001" i="2"/>
  <c r="Z1001" i="2" s="1"/>
  <c r="AB1418" i="2"/>
  <c r="Z1418" i="2" s="1"/>
  <c r="W1528" i="2"/>
  <c r="AA1527" i="2"/>
  <c r="AB1526" i="2" s="1"/>
  <c r="Z1526" i="2" s="1"/>
  <c r="AB857" i="2"/>
  <c r="Z857" i="2" s="1"/>
  <c r="AB229" i="2"/>
  <c r="Z229" i="2" s="1"/>
  <c r="AB230" i="2"/>
  <c r="Z230" i="2" s="1"/>
  <c r="AB1092" i="2"/>
  <c r="Z1092" i="2" s="1"/>
  <c r="AB1490" i="2"/>
  <c r="Z1490" i="2" s="1"/>
  <c r="AB743" i="2"/>
  <c r="Z743" i="2" s="1"/>
  <c r="AB1006" i="2"/>
  <c r="Z1006" i="2" s="1"/>
  <c r="AB1085" i="2"/>
  <c r="Z1085" i="2" s="1"/>
  <c r="AB1084" i="2"/>
  <c r="Z1084" i="2" s="1"/>
  <c r="AB464" i="2"/>
  <c r="Z464" i="2" s="1"/>
  <c r="W297" i="2"/>
  <c r="W298" i="2" s="1"/>
  <c r="W299" i="2" s="1"/>
  <c r="AB844" i="2"/>
  <c r="Z844" i="2" s="1"/>
  <c r="AB1519" i="2"/>
  <c r="Z1519" i="2" s="1"/>
  <c r="AB1194" i="2"/>
  <c r="Z1194" i="2" s="1"/>
  <c r="AB1195" i="2"/>
  <c r="Z1195" i="2" s="1"/>
  <c r="AB637" i="2"/>
  <c r="Z637" i="2" s="1"/>
  <c r="AB1585" i="2"/>
  <c r="Z1585" i="2" s="1"/>
  <c r="AA928" i="2"/>
  <c r="AB927" i="2" s="1"/>
  <c r="Z927" i="2" s="1"/>
  <c r="W929" i="2"/>
  <c r="AB638" i="2"/>
  <c r="Z638" i="2" s="1"/>
  <c r="AB1462" i="2"/>
  <c r="Z1462" i="2" s="1"/>
  <c r="AB1497" i="2"/>
  <c r="Z1497" i="2" s="1"/>
  <c r="AB214" i="2"/>
  <c r="Z214" i="2" s="1"/>
  <c r="AB431" i="2"/>
  <c r="Z431" i="2" s="1"/>
  <c r="AB477" i="2"/>
  <c r="Z477" i="2" s="1"/>
  <c r="AB534" i="2"/>
  <c r="Z534" i="2" s="1"/>
  <c r="AB1495" i="2"/>
  <c r="Z1495" i="2" s="1"/>
  <c r="AB266" i="2"/>
  <c r="Z266" i="2" s="1"/>
  <c r="AB1387" i="2"/>
  <c r="Z1387" i="2" s="1"/>
  <c r="AB210" i="2"/>
  <c r="Z210" i="2" s="1"/>
  <c r="AB1726" i="2"/>
  <c r="Z1726" i="2" s="1"/>
  <c r="AB1718" i="2"/>
  <c r="Z1718" i="2" s="1"/>
  <c r="AB1011" i="2"/>
  <c r="Z1011" i="2" s="1"/>
  <c r="AB1010" i="2"/>
  <c r="Z1010" i="2" s="1"/>
  <c r="AB1146" i="2"/>
  <c r="Z1146" i="2" s="1"/>
  <c r="AB1145" i="2"/>
  <c r="Z1145" i="2" s="1"/>
  <c r="AB150" i="2"/>
  <c r="Z150" i="2" s="1"/>
  <c r="AB455" i="2"/>
  <c r="Z455" i="2" s="1"/>
  <c r="AB1331" i="2"/>
  <c r="Z1331" i="2" s="1"/>
  <c r="AB1493" i="2"/>
  <c r="Z1493" i="2" s="1"/>
  <c r="AB1543" i="2"/>
  <c r="Z1543" i="2" s="1"/>
  <c r="AB72" i="2"/>
  <c r="Z72" i="2" s="1"/>
  <c r="AB901" i="2"/>
  <c r="Z901" i="2" s="1"/>
  <c r="AB459" i="2"/>
  <c r="Z459" i="2" s="1"/>
  <c r="AB1698" i="2"/>
  <c r="Z1698" i="2" s="1"/>
  <c r="W1434" i="2"/>
  <c r="W1435" i="2" s="1"/>
  <c r="W1436" i="2" s="1"/>
  <c r="W1437" i="2" s="1"/>
  <c r="W1438" i="2" s="1"/>
  <c r="W1439" i="2" s="1"/>
  <c r="W1440" i="2" s="1"/>
  <c r="AB1486" i="2"/>
  <c r="Z1486" i="2" s="1"/>
  <c r="AA295" i="2"/>
  <c r="AB294" i="2" s="1"/>
  <c r="Z294" i="2" s="1"/>
  <c r="AA1111" i="2"/>
  <c r="AB1110" i="2" s="1"/>
  <c r="Z1110" i="2" s="1"/>
  <c r="AB1569" i="2"/>
  <c r="Z1569" i="2" s="1"/>
  <c r="AB616" i="2"/>
  <c r="Z616" i="2" s="1"/>
  <c r="AB24" i="2"/>
  <c r="Z24" i="2" s="1"/>
  <c r="AB1637" i="2"/>
  <c r="Z1637" i="2" s="1"/>
  <c r="AB1043" i="2"/>
  <c r="Z1043" i="2" s="1"/>
  <c r="AB990" i="2"/>
  <c r="Z990" i="2" s="1"/>
  <c r="AB151" i="2"/>
  <c r="Z151" i="2" s="1"/>
  <c r="AB267" i="2"/>
  <c r="Z267" i="2" s="1"/>
  <c r="AB1175" i="2"/>
  <c r="Z1175" i="2" s="1"/>
  <c r="AB1221" i="2"/>
  <c r="Z1221" i="2" s="1"/>
  <c r="AB950" i="2"/>
  <c r="Z950" i="2" s="1"/>
  <c r="AB793" i="2"/>
  <c r="Z793" i="2" s="1"/>
  <c r="AB1660" i="2"/>
  <c r="Z1660" i="2" s="1"/>
  <c r="AB1032" i="2"/>
  <c r="Z1032" i="2" s="1"/>
  <c r="AB512" i="2"/>
  <c r="Z512" i="2" s="1"/>
  <c r="AB1577" i="2"/>
  <c r="Z1577" i="2" s="1"/>
  <c r="W1450" i="2"/>
  <c r="AA1450" i="2" s="1"/>
  <c r="AB1449" i="2" s="1"/>
  <c r="Z1449" i="2" s="1"/>
  <c r="AB1093" i="2"/>
  <c r="Z1093" i="2" s="1"/>
  <c r="AB1586" i="2"/>
  <c r="Z1586" i="2" s="1"/>
  <c r="AB521" i="2"/>
  <c r="Z521" i="2" s="1"/>
  <c r="AB1540" i="2"/>
  <c r="Z1540" i="2" s="1"/>
  <c r="AB1190" i="2"/>
  <c r="Z1190" i="2" s="1"/>
  <c r="AB491" i="2"/>
  <c r="Z491" i="2" s="1"/>
  <c r="AB1337" i="2"/>
  <c r="Z1337" i="2" s="1"/>
  <c r="AB635" i="2"/>
  <c r="Z635" i="2" s="1"/>
  <c r="AB1501" i="2"/>
  <c r="Z1501" i="2" s="1"/>
  <c r="AB1265" i="2"/>
  <c r="Z1265" i="2" s="1"/>
  <c r="AB145" i="2"/>
  <c r="Z145" i="2" s="1"/>
  <c r="AB1799" i="2"/>
  <c r="Z1799" i="2" s="1"/>
  <c r="AB771" i="2"/>
  <c r="Z771" i="2" s="1"/>
  <c r="AB1419" i="2"/>
  <c r="Z1419" i="2" s="1"/>
  <c r="AB1514" i="2"/>
  <c r="Z1514" i="2" s="1"/>
  <c r="AB1480" i="2"/>
  <c r="Z1480" i="2" s="1"/>
  <c r="AB395" i="2"/>
  <c r="Z395" i="2" s="1"/>
  <c r="AB1516" i="2"/>
  <c r="Z1516" i="2" s="1"/>
  <c r="AB1184" i="2"/>
  <c r="Z1184" i="2" s="1"/>
  <c r="AB863" i="2"/>
  <c r="Z863" i="2" s="1"/>
  <c r="AB68" i="2"/>
  <c r="Z68" i="2" s="1"/>
  <c r="AB1573" i="2"/>
  <c r="Z1573" i="2" s="1"/>
  <c r="AB468" i="2"/>
  <c r="Z468" i="2" s="1"/>
  <c r="AB1510" i="2"/>
  <c r="Z1510" i="2" s="1"/>
  <c r="AB463" i="2"/>
  <c r="Z463" i="2" s="1"/>
  <c r="AB1238" i="2"/>
  <c r="Z1238" i="2" s="1"/>
  <c r="AB1046" i="2"/>
  <c r="Z1046" i="2" s="1"/>
  <c r="AB1615" i="2"/>
  <c r="Z1615" i="2" s="1"/>
  <c r="AB1290" i="2"/>
  <c r="Z1290" i="2" s="1"/>
  <c r="AB300" i="2"/>
  <c r="Z300" i="2" s="1"/>
  <c r="AB1707" i="2"/>
  <c r="Z1707" i="2" s="1"/>
  <c r="AB1202" i="2"/>
  <c r="Z1202" i="2" s="1"/>
  <c r="AB925" i="2"/>
  <c r="Z925" i="2" s="1"/>
  <c r="AA1319" i="2"/>
  <c r="AA1320" i="2" s="1"/>
  <c r="AA1321" i="2" s="1"/>
  <c r="AB35" i="2"/>
  <c r="Z35" i="2" s="1"/>
  <c r="AB1593" i="2"/>
  <c r="Z1593" i="2" s="1"/>
  <c r="AB152" i="2"/>
  <c r="Z152" i="2" s="1"/>
  <c r="AB779" i="2"/>
  <c r="Z779" i="2" s="1"/>
  <c r="AB1350" i="2"/>
  <c r="Z1350" i="2" s="1"/>
  <c r="AB789" i="2"/>
  <c r="Z789" i="2" s="1"/>
  <c r="AB1367" i="2"/>
  <c r="Z1367" i="2" s="1"/>
  <c r="AB31" i="2"/>
  <c r="Z31" i="2" s="1"/>
  <c r="AB1225" i="2"/>
  <c r="Z1225" i="2" s="1"/>
  <c r="AB1670" i="2"/>
  <c r="Z1670" i="2" s="1"/>
  <c r="AB418" i="2"/>
  <c r="Z418" i="2" s="1"/>
  <c r="AB1205" i="2"/>
  <c r="Z1205" i="2" s="1"/>
  <c r="AA1760" i="2"/>
  <c r="AB1759" i="2" s="1"/>
  <c r="Z1759" i="2" s="1"/>
  <c r="AB1601" i="2"/>
  <c r="Z1601" i="2" s="1"/>
  <c r="AB1623" i="2"/>
  <c r="Z1623" i="2" s="1"/>
  <c r="AB200" i="2"/>
  <c r="Z200" i="2" s="1"/>
  <c r="AB1201" i="2"/>
  <c r="Z1201" i="2" s="1"/>
  <c r="AB1506" i="2"/>
  <c r="Z1506" i="2" s="1"/>
  <c r="AB67" i="2"/>
  <c r="Z67" i="2" s="1"/>
  <c r="AB344" i="2"/>
  <c r="Z344" i="2" s="1"/>
  <c r="AB991" i="2"/>
  <c r="Z991" i="2" s="1"/>
  <c r="AB951" i="2"/>
  <c r="Z951" i="2" s="1"/>
  <c r="AB1073" i="2"/>
  <c r="Z1073" i="2" s="1"/>
  <c r="AB1580" i="2"/>
  <c r="Z1580" i="2" s="1"/>
  <c r="AB1018" i="2"/>
  <c r="Z1018" i="2" s="1"/>
  <c r="AB1282" i="2"/>
  <c r="Z1282" i="2" s="1"/>
  <c r="AB394" i="2"/>
  <c r="Z394" i="2" s="1"/>
  <c r="AB1654" i="2"/>
  <c r="Z1654" i="2" s="1"/>
  <c r="AB204" i="2"/>
  <c r="Z204" i="2" s="1"/>
  <c r="AB539" i="2"/>
  <c r="Z539" i="2" s="1"/>
  <c r="AB1342" i="2"/>
  <c r="Z1342" i="2" s="1"/>
  <c r="AB479" i="2"/>
  <c r="Z479" i="2" s="1"/>
  <c r="W1296" i="2"/>
  <c r="AA1296" i="2" s="1"/>
  <c r="AB1295" i="2" s="1"/>
  <c r="Z1295" i="2" s="1"/>
  <c r="AB1504" i="2"/>
  <c r="Z1504" i="2" s="1"/>
  <c r="AB605" i="2"/>
  <c r="Z605" i="2" s="1"/>
  <c r="AB966" i="2"/>
  <c r="Z966" i="2" s="1"/>
  <c r="AB472" i="2"/>
  <c r="Z472" i="2" s="1"/>
  <c r="AB696" i="2"/>
  <c r="Z696" i="2" s="1"/>
  <c r="AB1558" i="2"/>
  <c r="Z1558" i="2" s="1"/>
  <c r="AB1333" i="2"/>
  <c r="Z1333" i="2" s="1"/>
  <c r="AB643" i="2"/>
  <c r="Z643" i="2" s="1"/>
  <c r="AB1023" i="2"/>
  <c r="Z1023" i="2" s="1"/>
  <c r="AB134" i="2"/>
  <c r="Z134" i="2" s="1"/>
  <c r="AB1286" i="2"/>
  <c r="Z1286" i="2" s="1"/>
  <c r="AB1800" i="2"/>
  <c r="Z1800" i="2" s="1"/>
  <c r="AB1097" i="2"/>
  <c r="Z1097" i="2" s="1"/>
  <c r="AB830" i="2"/>
  <c r="Z830" i="2" s="1"/>
  <c r="AB499" i="2"/>
  <c r="Z499" i="2" s="1"/>
  <c r="AB1520" i="2"/>
  <c r="Z1520" i="2" s="1"/>
  <c r="AB231" i="2"/>
  <c r="Z231" i="2" s="1"/>
  <c r="AB1020" i="2"/>
  <c r="Z1020" i="2" s="1"/>
  <c r="AB126" i="2"/>
  <c r="Z126" i="2" s="1"/>
  <c r="AB1609" i="2"/>
  <c r="Z1609" i="2" s="1"/>
  <c r="AB849" i="2"/>
  <c r="Z849" i="2" s="1"/>
  <c r="AB586" i="2"/>
  <c r="Z586" i="2" s="1"/>
  <c r="AB1307" i="2"/>
  <c r="Z1307" i="2" s="1"/>
  <c r="AB1541" i="2"/>
  <c r="Z1541" i="2" s="1"/>
  <c r="AB1549" i="2"/>
  <c r="Z1549" i="2" s="1"/>
  <c r="AB544" i="2"/>
  <c r="Z544" i="2" s="1"/>
  <c r="AB1483" i="2"/>
  <c r="Z1483" i="2" s="1"/>
  <c r="AB1665" i="2"/>
  <c r="Z1665" i="2" s="1"/>
  <c r="AB1697" i="2"/>
  <c r="Z1697" i="2" s="1"/>
  <c r="AB1148" i="2"/>
  <c r="Z1148" i="2" s="1"/>
  <c r="AB689" i="2"/>
  <c r="Z689" i="2" s="1"/>
  <c r="AB750" i="2"/>
  <c r="Z750" i="2" s="1"/>
  <c r="AB4" i="2"/>
  <c r="Z4" i="2" s="1"/>
  <c r="AB1642" i="2"/>
  <c r="Z1642" i="2" s="1"/>
  <c r="AB1144" i="2"/>
  <c r="Z1144" i="2" s="1"/>
  <c r="AB218" i="2"/>
  <c r="Z218" i="2" s="1"/>
  <c r="AB501" i="2"/>
  <c r="Z501" i="2" s="1"/>
  <c r="AB1233" i="2"/>
  <c r="Z1233" i="2" s="1"/>
  <c r="AB1091" i="2"/>
  <c r="Z1091" i="2" s="1"/>
  <c r="AB1466" i="2"/>
  <c r="Z1466" i="2" s="1"/>
  <c r="AB1327" i="2"/>
  <c r="Z1327" i="2" s="1"/>
  <c r="AB1596" i="2"/>
  <c r="Z1596" i="2" s="1"/>
  <c r="AB596" i="2"/>
  <c r="Z596" i="2" s="1"/>
  <c r="AB273" i="2"/>
  <c r="Z273" i="2" s="1"/>
  <c r="AB1689" i="2"/>
  <c r="Z1689" i="2" s="1"/>
  <c r="AB1076" i="2"/>
  <c r="Z1076" i="2" s="1"/>
  <c r="AB1178" i="2"/>
  <c r="Z1178" i="2" s="1"/>
  <c r="AB1118" i="2"/>
  <c r="Z1118" i="2" s="1"/>
  <c r="AB1393" i="2"/>
  <c r="Z1393" i="2" s="1"/>
  <c r="AB172" i="2"/>
  <c r="Z172" i="2" s="1"/>
  <c r="AB358" i="2"/>
  <c r="Z358" i="2" s="1"/>
  <c r="AB482" i="2"/>
  <c r="Z482" i="2" s="1"/>
  <c r="AB1349" i="2"/>
  <c r="Z1349" i="2" s="1"/>
  <c r="AB450" i="2"/>
  <c r="Z450" i="2" s="1"/>
  <c r="W884" i="2"/>
  <c r="W885" i="2" s="1"/>
  <c r="W886" i="2" s="1"/>
  <c r="AB18" i="2"/>
  <c r="Z18" i="2" s="1"/>
  <c r="AB1040" i="2"/>
  <c r="Z1040" i="2" s="1"/>
  <c r="AB1049" i="2"/>
  <c r="Z1049" i="2" s="1"/>
  <c r="AB1215" i="2"/>
  <c r="Z1215" i="2" s="1"/>
  <c r="AB922" i="2"/>
  <c r="Z922" i="2" s="1"/>
  <c r="AB1395" i="2"/>
  <c r="Z1395" i="2" s="1"/>
  <c r="AB1491" i="2"/>
  <c r="Z1491" i="2" s="1"/>
  <c r="AB946" i="2"/>
  <c r="Z946" i="2" s="1"/>
  <c r="AB915" i="2"/>
  <c r="Z915" i="2" s="1"/>
  <c r="AB469" i="2"/>
  <c r="Z469" i="2" s="1"/>
  <c r="Y5" i="2"/>
  <c r="Y6" i="2" s="1"/>
  <c r="Y7" i="2" s="1"/>
  <c r="Y8" i="2" s="1"/>
  <c r="AB1666" i="2"/>
  <c r="Z1666" i="2" s="1"/>
  <c r="AB1095" i="2"/>
  <c r="Z1095" i="2" s="1"/>
  <c r="AB415" i="2"/>
  <c r="Z415" i="2" s="1"/>
  <c r="AB143" i="2"/>
  <c r="Z143" i="2" s="1"/>
  <c r="AA39" i="2"/>
  <c r="AB38" i="2" s="1"/>
  <c r="Z38" i="2" s="1"/>
  <c r="AB514" i="2"/>
  <c r="Z514" i="2" s="1"/>
  <c r="AB510" i="2"/>
  <c r="Z510" i="2" s="1"/>
  <c r="AB1469" i="2"/>
  <c r="Z1469" i="2" s="1"/>
  <c r="AA374" i="2"/>
  <c r="AB373" i="2" s="1"/>
  <c r="Z373" i="2" s="1"/>
  <c r="AB1624" i="2"/>
  <c r="Z1624" i="2" s="1"/>
  <c r="AB140" i="2"/>
  <c r="Z140" i="2" s="1"/>
  <c r="AB675" i="2"/>
  <c r="Z675" i="2" s="1"/>
  <c r="AB1463" i="2"/>
  <c r="Z1463" i="2" s="1"/>
  <c r="AB1511" i="2"/>
  <c r="Z1511" i="2" s="1"/>
  <c r="AB852" i="2"/>
  <c r="Z852" i="2" s="1"/>
  <c r="AB201" i="2"/>
  <c r="Z201" i="2" s="1"/>
  <c r="AB165" i="2"/>
  <c r="Z165" i="2" s="1"/>
  <c r="AB602" i="2"/>
  <c r="Z602" i="2" s="1"/>
  <c r="AB1204" i="2"/>
  <c r="Z1204" i="2" s="1"/>
  <c r="AB890" i="2"/>
  <c r="Z890" i="2" s="1"/>
  <c r="AB215" i="2"/>
  <c r="Z215" i="2" s="1"/>
  <c r="AB613" i="2"/>
  <c r="Z613" i="2" s="1"/>
  <c r="AB678" i="2"/>
  <c r="Z678" i="2" s="1"/>
  <c r="AB263" i="2"/>
  <c r="Z263" i="2" s="1"/>
  <c r="AB110" i="2"/>
  <c r="Z110" i="2" s="1"/>
  <c r="AB1388" i="2"/>
  <c r="Z1388" i="2" s="1"/>
  <c r="AB1619" i="2"/>
  <c r="Z1619" i="2" s="1"/>
  <c r="AB1210" i="2"/>
  <c r="Z1210" i="2" s="1"/>
  <c r="AB103" i="2"/>
  <c r="Z103" i="2" s="1"/>
  <c r="AB65" i="2"/>
  <c r="Z65" i="2" s="1"/>
  <c r="AB1316" i="2"/>
  <c r="Z1316" i="2" s="1"/>
  <c r="AB1277" i="2"/>
  <c r="Z1277" i="2" s="1"/>
  <c r="AB1161" i="2"/>
  <c r="Z1161" i="2" s="1"/>
  <c r="AB583" i="2"/>
  <c r="Z583" i="2" s="1"/>
  <c r="AB400" i="2"/>
  <c r="Z400" i="2" s="1"/>
  <c r="AB1266" i="2"/>
  <c r="Z1266" i="2" s="1"/>
  <c r="AB695" i="2"/>
  <c r="Z695" i="2" s="1"/>
  <c r="AB725" i="2"/>
  <c r="Z725" i="2" s="1"/>
  <c r="AB1755" i="2"/>
  <c r="Z1755" i="2" s="1"/>
  <c r="AB824" i="2"/>
  <c r="Z824" i="2" s="1"/>
  <c r="AB1498" i="2"/>
  <c r="Z1498" i="2" s="1"/>
  <c r="AA1052" i="2"/>
  <c r="AA1053" i="2" s="1"/>
  <c r="AA1054" i="2" s="1"/>
  <c r="AB1053" i="2" s="1"/>
  <c r="Z1053" i="2" s="1"/>
  <c r="AA1424" i="2"/>
  <c r="AB1423" i="2" s="1"/>
  <c r="Z1423" i="2" s="1"/>
  <c r="AA235" i="2"/>
  <c r="AA236" i="2" s="1"/>
  <c r="AB235" i="2" s="1"/>
  <c r="Z235" i="2" s="1"/>
  <c r="AB449" i="2"/>
  <c r="Z449" i="2" s="1"/>
  <c r="AB1557" i="2"/>
  <c r="Z1557" i="2" s="1"/>
  <c r="AB270" i="2"/>
  <c r="Z270" i="2" s="1"/>
  <c r="AB226" i="2"/>
  <c r="Z226" i="2" s="1"/>
  <c r="AB1721" i="2"/>
  <c r="Z1721" i="2" s="1"/>
  <c r="AB672" i="2"/>
  <c r="Z672" i="2" s="1"/>
  <c r="AA875" i="2"/>
  <c r="AB874" i="2" s="1"/>
  <c r="Z874" i="2" s="1"/>
  <c r="AB1627" i="2"/>
  <c r="Z1627" i="2" s="1"/>
  <c r="AB993" i="2"/>
  <c r="Z993" i="2" s="1"/>
  <c r="AB1629" i="2"/>
  <c r="Z1629" i="2" s="1"/>
  <c r="AB1724" i="2"/>
  <c r="Z1724" i="2" s="1"/>
  <c r="AB862" i="2"/>
  <c r="Z862" i="2" s="1"/>
  <c r="AB740" i="2"/>
  <c r="Z740" i="2" s="1"/>
  <c r="AB486" i="2"/>
  <c r="Z486" i="2" s="1"/>
  <c r="AB13" i="2"/>
  <c r="Z13" i="2" s="1"/>
  <c r="AB963" i="2"/>
  <c r="Z963" i="2" s="1"/>
  <c r="AB1208" i="2"/>
  <c r="Z1208" i="2" s="1"/>
  <c r="AB1336" i="2"/>
  <c r="Z1336" i="2" s="1"/>
  <c r="AB1673" i="2"/>
  <c r="Z1673" i="2" s="1"/>
  <c r="AB1069" i="2"/>
  <c r="Z1069" i="2" s="1"/>
  <c r="AB428" i="2"/>
  <c r="Z428" i="2" s="1"/>
  <c r="AB1285" i="2"/>
  <c r="Z1285" i="2" s="1"/>
  <c r="AB1267" i="2"/>
  <c r="Z1267" i="2" s="1"/>
  <c r="AB1220" i="2"/>
  <c r="Z1220" i="2" s="1"/>
  <c r="AB918" i="2"/>
  <c r="Z918" i="2" s="1"/>
  <c r="AB639" i="2"/>
  <c r="Z639" i="2" s="1"/>
  <c r="AB1484" i="2"/>
  <c r="Z1484" i="2" s="1"/>
  <c r="W1102" i="2"/>
  <c r="W1103" i="2" s="1"/>
  <c r="W1104" i="2" s="1"/>
  <c r="W1105" i="2" s="1"/>
  <c r="AA1589" i="2"/>
  <c r="AB1588" i="2" s="1"/>
  <c r="Z1588" i="2" s="1"/>
  <c r="AB1456" i="2"/>
  <c r="Z1456" i="2" s="1"/>
  <c r="AB869" i="2"/>
  <c r="Z869" i="2" s="1"/>
  <c r="AB1269" i="2"/>
  <c r="Z1269" i="2" s="1"/>
  <c r="AB564" i="2"/>
  <c r="Z564" i="2" s="1"/>
  <c r="AB1553" i="2"/>
  <c r="Z1553" i="2" s="1"/>
  <c r="AB1304" i="2"/>
  <c r="Z1304" i="2" s="1"/>
  <c r="AB63" i="2"/>
  <c r="Z63" i="2" s="1"/>
  <c r="AB518" i="2"/>
  <c r="Z518" i="2" s="1"/>
  <c r="AB274" i="2"/>
  <c r="Z274" i="2" s="1"/>
  <c r="AB1712" i="2"/>
  <c r="Z1712" i="2" s="1"/>
  <c r="AB1002" i="2"/>
  <c r="Z1002" i="2" s="1"/>
  <c r="AB1704" i="2"/>
  <c r="Z1704" i="2" s="1"/>
  <c r="AB1674" i="2"/>
  <c r="Z1674" i="2" s="1"/>
  <c r="AB1172" i="2"/>
  <c r="Z1172" i="2" s="1"/>
  <c r="AB1042" i="2"/>
  <c r="Z1042" i="2" s="1"/>
  <c r="AB1041" i="2"/>
  <c r="Z1041" i="2" s="1"/>
  <c r="AB1671" i="2"/>
  <c r="Z1671" i="2" s="1"/>
  <c r="AB1672" i="2"/>
  <c r="Z1672" i="2" s="1"/>
  <c r="AB25" i="2"/>
  <c r="Z25" i="2" s="1"/>
  <c r="AB1107" i="2"/>
  <c r="Z1107" i="2" s="1"/>
  <c r="AB1106" i="2"/>
  <c r="Z1106" i="2" s="1"/>
  <c r="AB871" i="2"/>
  <c r="Z871" i="2" s="1"/>
  <c r="AB872" i="2"/>
  <c r="Z872" i="2" s="1"/>
  <c r="AB1314" i="2"/>
  <c r="Z1314" i="2" s="1"/>
  <c r="AB1313" i="2"/>
  <c r="Z1313" i="2" s="1"/>
  <c r="AB778" i="2"/>
  <c r="Z778" i="2" s="1"/>
  <c r="AB777" i="2"/>
  <c r="Z777" i="2" s="1"/>
  <c r="AB576" i="2"/>
  <c r="Z576" i="2" s="1"/>
  <c r="AB577" i="2"/>
  <c r="Z577" i="2" s="1"/>
  <c r="AB1278" i="2"/>
  <c r="Z1278" i="2" s="1"/>
  <c r="AB1279" i="2"/>
  <c r="Z1279" i="2" s="1"/>
  <c r="AB1187" i="2"/>
  <c r="Z1187" i="2" s="1"/>
  <c r="AB1186" i="2"/>
  <c r="Z1186" i="2" s="1"/>
  <c r="AB1714" i="2"/>
  <c r="Z1714" i="2" s="1"/>
  <c r="AB1715" i="2"/>
  <c r="Z1715" i="2" s="1"/>
  <c r="AB66" i="2"/>
  <c r="Z66" i="2" s="1"/>
  <c r="AB1310" i="2"/>
  <c r="Z1310" i="2" s="1"/>
  <c r="AB1309" i="2"/>
  <c r="Z1309" i="2" s="1"/>
  <c r="AB181" i="2"/>
  <c r="Z181" i="2" s="1"/>
  <c r="AB180" i="2"/>
  <c r="Z180" i="2" s="1"/>
  <c r="AB205" i="2"/>
  <c r="Z205" i="2" s="1"/>
  <c r="AB694" i="2"/>
  <c r="Z694" i="2" s="1"/>
  <c r="AB1565" i="2"/>
  <c r="Z1565" i="2" s="1"/>
  <c r="AB1566" i="2"/>
  <c r="Z1566" i="2" s="1"/>
  <c r="AB967" i="2"/>
  <c r="Z967" i="2" s="1"/>
  <c r="AB1594" i="2"/>
  <c r="Z1594" i="2" s="1"/>
  <c r="AB1611" i="2"/>
  <c r="Z1611" i="2" s="1"/>
  <c r="AB1612" i="2"/>
  <c r="Z1612" i="2" s="1"/>
  <c r="AB591" i="2"/>
  <c r="Z591" i="2" s="1"/>
  <c r="AB590" i="2"/>
  <c r="Z590" i="2" s="1"/>
  <c r="AB1554" i="2"/>
  <c r="Z1554" i="2" s="1"/>
  <c r="AB1550" i="2"/>
  <c r="Z1550" i="2" s="1"/>
  <c r="AB1685" i="2"/>
  <c r="Z1685" i="2" s="1"/>
  <c r="AB1684" i="2"/>
  <c r="Z1684" i="2" s="1"/>
  <c r="AB726" i="2"/>
  <c r="Z726" i="2" s="1"/>
  <c r="AB727" i="2"/>
  <c r="Z727" i="2" s="1"/>
  <c r="AB1021" i="2"/>
  <c r="Z1021" i="2" s="1"/>
  <c r="AB478" i="2"/>
  <c r="Z478" i="2" s="1"/>
  <c r="AB1626" i="2"/>
  <c r="Z1626" i="2" s="1"/>
  <c r="AB1625" i="2"/>
  <c r="Z1625" i="2" s="1"/>
  <c r="AB1544" i="2"/>
  <c r="Z1544" i="2" s="1"/>
  <c r="AB1499" i="2"/>
  <c r="Z1499" i="2" s="1"/>
  <c r="AB1308" i="2"/>
  <c r="Z1308" i="2" s="1"/>
  <c r="W1401" i="2"/>
  <c r="AB542" i="2"/>
  <c r="Z542" i="2" s="1"/>
  <c r="AB541" i="2"/>
  <c r="Z541" i="2" s="1"/>
  <c r="AB182" i="2"/>
  <c r="Z182" i="2" s="1"/>
  <c r="AB1639" i="2"/>
  <c r="Z1639" i="2" s="1"/>
  <c r="AB1638" i="2"/>
  <c r="Z1638" i="2" s="1"/>
  <c r="AB964" i="2"/>
  <c r="Z964" i="2" s="1"/>
  <c r="AB965" i="2"/>
  <c r="Z965" i="2" s="1"/>
  <c r="AB587" i="2"/>
  <c r="Z587" i="2" s="1"/>
  <c r="AB588" i="2"/>
  <c r="Z588" i="2" s="1"/>
  <c r="AB453" i="2"/>
  <c r="Z453" i="2" s="1"/>
  <c r="AB454" i="2"/>
  <c r="Z454" i="2" s="1"/>
  <c r="AB504" i="2"/>
  <c r="Z504" i="2" s="1"/>
  <c r="AB505" i="2"/>
  <c r="Z505" i="2" s="1"/>
  <c r="AB1645" i="2"/>
  <c r="Z1645" i="2" s="1"/>
  <c r="AB1644" i="2"/>
  <c r="Z1644" i="2" s="1"/>
  <c r="AB1287" i="2"/>
  <c r="Z1287" i="2" s="1"/>
  <c r="AB714" i="2"/>
  <c r="Z714" i="2" s="1"/>
  <c r="AB715" i="2"/>
  <c r="Z715" i="2" s="1"/>
  <c r="AB1422" i="2"/>
  <c r="Z1422" i="2" s="1"/>
  <c r="AB1421" i="2"/>
  <c r="Z1421" i="2" s="1"/>
  <c r="AB212" i="2"/>
  <c r="Z212" i="2" s="1"/>
  <c r="AB213" i="2"/>
  <c r="Z213" i="2" s="1"/>
  <c r="AB787" i="2"/>
  <c r="Z787" i="2" s="1"/>
  <c r="AB786" i="2"/>
  <c r="Z786" i="2" s="1"/>
  <c r="AB1505" i="2"/>
  <c r="Z1505" i="2" s="1"/>
  <c r="AB1441" i="2"/>
  <c r="Z1441" i="2" s="1"/>
  <c r="AB1473" i="2"/>
  <c r="Z1473" i="2" s="1"/>
  <c r="AB1472" i="2"/>
  <c r="Z1472" i="2" s="1"/>
  <c r="AB26" i="2"/>
  <c r="Z26" i="2" s="1"/>
  <c r="AB1680" i="2"/>
  <c r="Z1680" i="2" s="1"/>
  <c r="AB1679" i="2"/>
  <c r="Z1679" i="2" s="1"/>
  <c r="W905" i="2"/>
  <c r="AB1507" i="2"/>
  <c r="Z1507" i="2" s="1"/>
  <c r="AB1458" i="2"/>
  <c r="Z1458" i="2" s="1"/>
  <c r="AB825" i="2"/>
  <c r="Z825" i="2" s="1"/>
  <c r="AB860" i="2"/>
  <c r="Z860" i="2" s="1"/>
  <c r="AB861" i="2"/>
  <c r="Z861" i="2" s="1"/>
  <c r="AB1579" i="2"/>
  <c r="Z1579" i="2" s="1"/>
  <c r="AB1578" i="2"/>
  <c r="Z1578" i="2" s="1"/>
  <c r="AB1027" i="2"/>
  <c r="Z1027" i="2" s="1"/>
  <c r="AB1028" i="2"/>
  <c r="Z1028" i="2" s="1"/>
  <c r="AB952" i="2"/>
  <c r="Z952" i="2" s="1"/>
  <c r="AB503" i="2"/>
  <c r="Z503" i="2" s="1"/>
  <c r="AB502" i="2"/>
  <c r="Z502" i="2" s="1"/>
  <c r="AB747" i="2"/>
  <c r="Z747" i="2" s="1"/>
  <c r="AB227" i="2"/>
  <c r="Z227" i="2" s="1"/>
  <c r="AB228" i="2"/>
  <c r="Z228" i="2" s="1"/>
  <c r="AB64" i="2"/>
  <c r="Z64" i="2" s="1"/>
  <c r="AB1575" i="2"/>
  <c r="Z1575" i="2" s="1"/>
  <c r="AB1576" i="2"/>
  <c r="Z1576" i="2" s="1"/>
  <c r="AB343" i="2"/>
  <c r="Z343" i="2" s="1"/>
  <c r="AB809" i="2"/>
  <c r="Z809" i="2" s="1"/>
  <c r="AB470" i="2"/>
  <c r="Z470" i="2" s="1"/>
  <c r="AB286" i="2"/>
  <c r="Z286" i="2" s="1"/>
  <c r="AB1003" i="2"/>
  <c r="Z1003" i="2" s="1"/>
  <c r="AB147" i="2"/>
  <c r="Z147" i="2" s="1"/>
  <c r="AB28" i="2"/>
  <c r="Z28" i="2" s="1"/>
  <c r="AB27" i="2"/>
  <c r="Z27" i="2" s="1"/>
  <c r="AB1031" i="2"/>
  <c r="Z1031" i="2" s="1"/>
  <c r="AB603" i="2"/>
  <c r="Z603" i="2" s="1"/>
  <c r="AB1100" i="2"/>
  <c r="Z1100" i="2" s="1"/>
  <c r="AB1329" i="2"/>
  <c r="Z1329" i="2" s="1"/>
  <c r="AB1328" i="2"/>
  <c r="Z1328" i="2" s="1"/>
  <c r="W1378" i="2"/>
  <c r="AB124" i="2"/>
  <c r="Z124" i="2" s="1"/>
  <c r="AB451" i="2"/>
  <c r="Z451" i="2" s="1"/>
  <c r="AB452" i="2"/>
  <c r="Z452" i="2" s="1"/>
  <c r="AB1468" i="2"/>
  <c r="Z1468" i="2" s="1"/>
  <c r="AB1068" i="2"/>
  <c r="Z1068" i="2" s="1"/>
  <c r="AB1067" i="2"/>
  <c r="Z1067" i="2" s="1"/>
  <c r="AB1094" i="2"/>
  <c r="Z1094" i="2" s="1"/>
  <c r="AB519" i="2"/>
  <c r="Z519" i="2" s="1"/>
  <c r="AB1340" i="2"/>
  <c r="Z1340" i="2" s="1"/>
  <c r="AB831" i="2"/>
  <c r="Z831" i="2" s="1"/>
  <c r="AB1034" i="2"/>
  <c r="Z1034" i="2" s="1"/>
  <c r="AB1033" i="2"/>
  <c r="Z1033" i="2" s="1"/>
  <c r="AB1584" i="2"/>
  <c r="Z1584" i="2" s="1"/>
  <c r="AB1583" i="2"/>
  <c r="Z1583" i="2" s="1"/>
  <c r="AB1074" i="2"/>
  <c r="Z1074" i="2" s="1"/>
  <c r="AB1075" i="2"/>
  <c r="Z1075" i="2" s="1"/>
  <c r="AB573" i="2"/>
  <c r="Z573" i="2" s="1"/>
  <c r="AB572" i="2"/>
  <c r="Z572" i="2" s="1"/>
  <c r="AB1024" i="2"/>
  <c r="Z1024" i="2" s="1"/>
  <c r="AB1345" i="2"/>
  <c r="Z1345" i="2" s="1"/>
  <c r="AB346" i="2"/>
  <c r="Z346" i="2" s="1"/>
  <c r="AB353" i="2"/>
  <c r="Z353" i="2" s="1"/>
  <c r="AB352" i="2"/>
  <c r="Z352" i="2" s="1"/>
  <c r="AB850" i="2"/>
  <c r="Z850" i="2" s="1"/>
  <c r="AB397" i="2"/>
  <c r="Z397" i="2" s="1"/>
  <c r="AB396" i="2"/>
  <c r="Z396" i="2" s="1"/>
  <c r="AB597" i="2"/>
  <c r="Z597" i="2" s="1"/>
  <c r="AB1228" i="2"/>
  <c r="Z1228" i="2" s="1"/>
  <c r="AB1227" i="2"/>
  <c r="Z1227" i="2" s="1"/>
  <c r="AB1343" i="2"/>
  <c r="Z1343" i="2" s="1"/>
  <c r="AB484" i="2"/>
  <c r="Z484" i="2" s="1"/>
  <c r="AB485" i="2"/>
  <c r="Z485" i="2" s="1"/>
  <c r="AB1465" i="2"/>
  <c r="Z1465" i="2" s="1"/>
  <c r="AB1464" i="2"/>
  <c r="Z1464" i="2" s="1"/>
  <c r="AB288" i="2"/>
  <c r="Z288" i="2" s="1"/>
  <c r="AB1508" i="2"/>
  <c r="Z1508" i="2" s="1"/>
  <c r="AB1509" i="2"/>
  <c r="Z1509" i="2" s="1"/>
  <c r="AB173" i="2"/>
  <c r="Z173" i="2" s="1"/>
  <c r="AB1199" i="2"/>
  <c r="Z1199" i="2" s="1"/>
  <c r="AB1200" i="2"/>
  <c r="Z1200" i="2" s="1"/>
  <c r="AB739" i="2"/>
  <c r="Z739" i="2" s="1"/>
  <c r="AB738" i="2"/>
  <c r="Z738" i="2" s="1"/>
  <c r="AB1035" i="2"/>
  <c r="Z1035" i="2" s="1"/>
  <c r="AB1036" i="2"/>
  <c r="Z1036" i="2" s="1"/>
  <c r="AB216" i="2"/>
  <c r="Z216" i="2" s="1"/>
  <c r="AB1545" i="2"/>
  <c r="Z1545" i="2" s="1"/>
  <c r="AB1546" i="2"/>
  <c r="Z1546" i="2" s="1"/>
  <c r="AB948" i="2"/>
  <c r="Z948" i="2" s="1"/>
  <c r="AB949" i="2"/>
  <c r="Z949" i="2" s="1"/>
  <c r="AB131" i="2"/>
  <c r="Z131" i="2" s="1"/>
  <c r="AB132" i="2"/>
  <c r="Z132" i="2" s="1"/>
  <c r="AB1030" i="2"/>
  <c r="Z1030" i="2" s="1"/>
  <c r="AB1291" i="2"/>
  <c r="Z1291" i="2" s="1"/>
  <c r="AB1539" i="2"/>
  <c r="Z1539" i="2" s="1"/>
  <c r="AB1538" i="2"/>
  <c r="Z1538" i="2" s="1"/>
  <c r="W1445" i="2"/>
  <c r="W1446" i="2" s="1"/>
  <c r="W1447" i="2" s="1"/>
  <c r="AB1457" i="2"/>
  <c r="Z1457" i="2" s="1"/>
  <c r="AB1211" i="2"/>
  <c r="Z1211" i="2" s="1"/>
  <c r="AB233" i="2"/>
  <c r="Z233" i="2" s="1"/>
  <c r="AB1524" i="2"/>
  <c r="Z1524" i="2" s="1"/>
  <c r="AB1525" i="2"/>
  <c r="Z1525" i="2" s="1"/>
  <c r="AB114" i="2"/>
  <c r="Z114" i="2" s="1"/>
  <c r="AB1658" i="2"/>
  <c r="Z1658" i="2" s="1"/>
  <c r="AB1657" i="2"/>
  <c r="Z1657" i="2" s="1"/>
  <c r="AB1167" i="2"/>
  <c r="Z1167" i="2" s="1"/>
  <c r="AB1548" i="2"/>
  <c r="Z1548" i="2" s="1"/>
  <c r="AB1547" i="2"/>
  <c r="Z1547" i="2" s="1"/>
  <c r="AB598" i="2"/>
  <c r="Z598" i="2" s="1"/>
  <c r="AB166" i="2"/>
  <c r="Z166" i="2" s="1"/>
  <c r="AB167" i="2"/>
  <c r="Z167" i="2" s="1"/>
  <c r="AB782" i="2"/>
  <c r="Z782" i="2" s="1"/>
  <c r="AB781" i="2"/>
  <c r="Z781" i="2" s="1"/>
  <c r="AB1070" i="2"/>
  <c r="Z1070" i="2" s="1"/>
  <c r="AB1270" i="2"/>
  <c r="Z1270" i="2" s="1"/>
  <c r="AB1080" i="2"/>
  <c r="Z1080" i="2" s="1"/>
  <c r="AB347" i="2"/>
  <c r="Z347" i="2" s="1"/>
  <c r="AB348" i="2"/>
  <c r="Z348" i="2" s="1"/>
  <c r="AB111" i="2"/>
  <c r="Z111" i="2" s="1"/>
  <c r="AB1197" i="2"/>
  <c r="Z1197" i="2" s="1"/>
  <c r="AB1198" i="2"/>
  <c r="Z1198" i="2" s="1"/>
  <c r="AB1048" i="2"/>
  <c r="Z1048" i="2" s="1"/>
  <c r="AB1047" i="2"/>
  <c r="Z1047" i="2" s="1"/>
  <c r="AB926" i="2"/>
  <c r="Z926" i="2" s="1"/>
  <c r="AB1708" i="2"/>
  <c r="Z1708" i="2" s="1"/>
  <c r="AB1709" i="2"/>
  <c r="Z1709" i="2" s="1"/>
  <c r="AB1015" i="2"/>
  <c r="Z1015" i="2" s="1"/>
  <c r="AB1014" i="2"/>
  <c r="Z1014" i="2" s="1"/>
  <c r="AB115" i="2"/>
  <c r="Z115" i="2" s="1"/>
  <c r="AB116" i="2"/>
  <c r="Z116" i="2" s="1"/>
  <c r="AB1521" i="2"/>
  <c r="Z1521" i="2" s="1"/>
  <c r="AB866" i="2"/>
  <c r="Z866" i="2" s="1"/>
  <c r="AB737" i="2"/>
  <c r="Z737" i="2" s="1"/>
  <c r="AB736" i="2"/>
  <c r="Z736" i="2" s="1"/>
  <c r="AB1430" i="2"/>
  <c r="Z1430" i="2" s="1"/>
  <c r="AB1429" i="2"/>
  <c r="Z1429" i="2" s="1"/>
  <c r="AB584" i="2"/>
  <c r="Z584" i="2" s="1"/>
  <c r="AB585" i="2"/>
  <c r="Z585" i="2" s="1"/>
  <c r="AB729" i="2"/>
  <c r="Z729" i="2" s="1"/>
  <c r="AB728" i="2"/>
  <c r="Z728" i="2" s="1"/>
  <c r="AB1116" i="2"/>
  <c r="Z1116" i="2" s="1"/>
  <c r="AB1117" i="2"/>
  <c r="Z1117" i="2" s="1"/>
  <c r="AB1647" i="2"/>
  <c r="Z1647" i="2" s="1"/>
  <c r="AB1646" i="2"/>
  <c r="Z1646" i="2" s="1"/>
  <c r="AA654" i="2"/>
  <c r="AB653" i="2" s="1"/>
  <c r="Z653" i="2" s="1"/>
  <c r="AB652" i="2"/>
  <c r="Z652" i="2" s="1"/>
  <c r="AB1155" i="2"/>
  <c r="Z1155" i="2" s="1"/>
  <c r="AB1348" i="2"/>
  <c r="Z1348" i="2" s="1"/>
  <c r="AB1347" i="2"/>
  <c r="Z1347" i="2" s="1"/>
  <c r="AB791" i="2"/>
  <c r="Z791" i="2" s="1"/>
  <c r="AB792" i="2"/>
  <c r="Z792" i="2" s="1"/>
  <c r="AB1570" i="2"/>
  <c r="Z1570" i="2" s="1"/>
  <c r="AB1571" i="2"/>
  <c r="Z1571" i="2" s="1"/>
  <c r="AB223" i="2"/>
  <c r="Z223" i="2" s="1"/>
  <c r="AB222" i="2"/>
  <c r="Z222" i="2" s="1"/>
  <c r="AB1325" i="2"/>
  <c r="Z1325" i="2" s="1"/>
  <c r="AB1324" i="2"/>
  <c r="Z1324" i="2" s="1"/>
  <c r="AB595" i="2"/>
  <c r="Z595" i="2" s="1"/>
  <c r="AB1174" i="2"/>
  <c r="Z1174" i="2" s="1"/>
  <c r="AB1173" i="2"/>
  <c r="Z1173" i="2" s="1"/>
  <c r="AB848" i="2"/>
  <c r="Z848" i="2" s="1"/>
  <c r="AB847" i="2"/>
  <c r="Z847" i="2" s="1"/>
  <c r="AB161" i="2"/>
  <c r="Z161" i="2" s="1"/>
  <c r="AB641" i="2"/>
  <c r="Z641" i="2" s="1"/>
  <c r="AB642" i="2"/>
  <c r="Z642" i="2" s="1"/>
  <c r="AB471" i="2"/>
  <c r="Z471" i="2" s="1"/>
  <c r="AB207" i="2"/>
  <c r="Z207" i="2" s="1"/>
  <c r="AB208" i="2"/>
  <c r="Z208" i="2" s="1"/>
  <c r="AB1503" i="2"/>
  <c r="Z1503" i="2" s="1"/>
  <c r="AB1169" i="2"/>
  <c r="Z1169" i="2" s="1"/>
  <c r="AB1332" i="2"/>
  <c r="Z1332" i="2" s="1"/>
  <c r="AB1081" i="2"/>
  <c r="Z1081" i="2" s="1"/>
  <c r="AB1600" i="2"/>
  <c r="Z1600" i="2" s="1"/>
  <c r="AB1599" i="2"/>
  <c r="Z1599" i="2" s="1"/>
  <c r="AB139" i="2"/>
  <c r="Z139" i="2" s="1"/>
  <c r="AB1025" i="2"/>
  <c r="Z1025" i="2" s="1"/>
  <c r="AB1026" i="2"/>
  <c r="Z1026" i="2" s="1"/>
  <c r="AB1706" i="2"/>
  <c r="Z1706" i="2" s="1"/>
  <c r="AB302" i="2"/>
  <c r="Z302" i="2" s="1"/>
  <c r="AB301" i="2"/>
  <c r="Z301" i="2" s="1"/>
  <c r="AB488" i="2"/>
  <c r="Z488" i="2" s="1"/>
  <c r="AB489" i="2"/>
  <c r="Z489" i="2" s="1"/>
  <c r="AB475" i="2"/>
  <c r="Z475" i="2" s="1"/>
  <c r="AB476" i="2"/>
  <c r="Z476" i="2" s="1"/>
  <c r="AB914" i="2"/>
  <c r="Z914" i="2" s="1"/>
  <c r="AB913" i="2"/>
  <c r="Z913" i="2" s="1"/>
  <c r="AB774" i="2"/>
  <c r="Z774" i="2" s="1"/>
  <c r="AB773" i="2"/>
  <c r="Z773" i="2" s="1"/>
  <c r="AB1158" i="2"/>
  <c r="Z1158" i="2" s="1"/>
  <c r="AB1159" i="2"/>
  <c r="Z1159" i="2" s="1"/>
  <c r="AB1676" i="2"/>
  <c r="Z1676" i="2" s="1"/>
  <c r="AB1677" i="2"/>
  <c r="Z1677" i="2" s="1"/>
  <c r="AB1655" i="2"/>
  <c r="Z1655" i="2" s="1"/>
  <c r="AB540" i="2"/>
  <c r="Z540" i="2" s="1"/>
  <c r="AB1467" i="2"/>
  <c r="Z1467" i="2" s="1"/>
  <c r="AB674" i="2"/>
  <c r="Z674" i="2" s="1"/>
  <c r="AB673" i="2"/>
  <c r="Z673" i="2" s="1"/>
  <c r="AB1663" i="2"/>
  <c r="Z1663" i="2" s="1"/>
  <c r="AB1662" i="2"/>
  <c r="Z1662" i="2" s="1"/>
  <c r="AB745" i="2"/>
  <c r="Z745" i="2" s="1"/>
  <c r="AB744" i="2"/>
  <c r="Z744" i="2" s="1"/>
  <c r="AB285" i="2"/>
  <c r="Z285" i="2" s="1"/>
  <c r="AB970" i="2"/>
  <c r="Z970" i="2" s="1"/>
  <c r="AB969" i="2"/>
  <c r="Z969" i="2" s="1"/>
  <c r="AB839" i="2"/>
  <c r="Z839" i="2" s="1"/>
  <c r="AB838" i="2"/>
  <c r="Z838" i="2" s="1"/>
  <c r="AB1727" i="2"/>
  <c r="Z1727" i="2" s="1"/>
  <c r="AB1728" i="2"/>
  <c r="Z1728" i="2" s="1"/>
  <c r="AB859" i="2"/>
  <c r="Z859" i="2" s="1"/>
  <c r="AB858" i="2"/>
  <c r="Z858" i="2" s="1"/>
  <c r="AB1293" i="2"/>
  <c r="Z1293" i="2" s="1"/>
  <c r="AB1292" i="2"/>
  <c r="Z1292" i="2" s="1"/>
  <c r="AB645" i="2"/>
  <c r="Z645" i="2" s="1"/>
  <c r="AB646" i="2"/>
  <c r="Z646" i="2" s="1"/>
  <c r="AB112" i="2"/>
  <c r="Z112" i="2" s="1"/>
  <c r="AB790" i="2"/>
  <c r="Z790" i="2" s="1"/>
  <c r="AB1044" i="2"/>
  <c r="Z1044" i="2" s="1"/>
  <c r="AB1618" i="2"/>
  <c r="Z1618" i="2" s="1"/>
  <c r="AB1617" i="2"/>
  <c r="Z1617" i="2" s="1"/>
  <c r="AB206" i="2"/>
  <c r="Z206" i="2" s="1"/>
  <c r="AB832" i="2"/>
  <c r="Z832" i="2" s="1"/>
  <c r="AB1192" i="2"/>
  <c r="Z1192" i="2" s="1"/>
  <c r="AB995" i="2"/>
  <c r="Z995" i="2" s="1"/>
  <c r="AB996" i="2"/>
  <c r="Z996" i="2" s="1"/>
  <c r="AB916" i="2"/>
  <c r="Z916" i="2" s="1"/>
  <c r="AB917" i="2"/>
  <c r="Z917" i="2" s="1"/>
  <c r="AB1022" i="2"/>
  <c r="Z1022" i="2" s="1"/>
  <c r="AB640" i="2"/>
  <c r="Z640" i="2" s="1"/>
  <c r="AB127" i="2"/>
  <c r="Z127" i="2" s="1"/>
  <c r="AB493" i="2"/>
  <c r="Z493" i="2" s="1"/>
  <c r="AB492" i="2"/>
  <c r="Z492" i="2" s="1"/>
  <c r="AB692" i="2"/>
  <c r="Z692" i="2" s="1"/>
  <c r="AB401" i="2"/>
  <c r="Z401" i="2" s="1"/>
  <c r="AB5" i="2"/>
  <c r="Z5" i="2" s="1"/>
  <c r="AB1620" i="2"/>
  <c r="Z1620" i="2" s="1"/>
  <c r="AB1567" i="2"/>
  <c r="Z1567" i="2" s="1"/>
  <c r="AB1568" i="2"/>
  <c r="Z1568" i="2" s="1"/>
  <c r="AB272" i="2"/>
  <c r="Z272" i="2" s="1"/>
  <c r="AB271" i="2"/>
  <c r="Z271" i="2" s="1"/>
  <c r="AB1656" i="2"/>
  <c r="Z1656" i="2" s="1"/>
  <c r="AB1206" i="2"/>
  <c r="Z1206" i="2" s="1"/>
  <c r="AB392" i="2"/>
  <c r="Z392" i="2" s="1"/>
  <c r="AB393" i="2"/>
  <c r="Z393" i="2" s="1"/>
  <c r="AB1621" i="2"/>
  <c r="Z1621" i="2" s="1"/>
  <c r="AB1622" i="2"/>
  <c r="Z1622" i="2" s="1"/>
  <c r="AB1561" i="2"/>
  <c r="Z1561" i="2" s="1"/>
  <c r="AB1560" i="2"/>
  <c r="Z1560" i="2" s="1"/>
  <c r="W376" i="2"/>
  <c r="W377" i="2" s="1"/>
  <c r="W378" i="2" s="1"/>
  <c r="W379" i="2" s="1"/>
  <c r="W380" i="2" s="1"/>
  <c r="W381" i="2" s="1"/>
  <c r="W382" i="2" s="1"/>
  <c r="W383" i="2" s="1"/>
  <c r="W384" i="2" s="1"/>
  <c r="W385" i="2" s="1"/>
  <c r="W386" i="2" s="1"/>
  <c r="W387" i="2" s="1"/>
  <c r="W388" i="2" s="1"/>
  <c r="W389" i="2" s="1"/>
  <c r="AB1083" i="2"/>
  <c r="Z1083" i="2" s="1"/>
  <c r="AB1082" i="2"/>
  <c r="Z1082" i="2" s="1"/>
  <c r="AB807" i="2"/>
  <c r="Z807" i="2" s="1"/>
  <c r="AB806" i="2"/>
  <c r="Z806" i="2" s="1"/>
  <c r="AB870" i="2"/>
  <c r="Z870" i="2" s="1"/>
  <c r="AB399" i="2"/>
  <c r="Z399" i="2" s="1"/>
  <c r="AB398" i="2"/>
  <c r="Z398" i="2" s="1"/>
  <c r="AB560" i="2"/>
  <c r="Z560" i="2" s="1"/>
  <c r="AB561" i="2"/>
  <c r="Z561" i="2" s="1"/>
  <c r="AB496" i="2"/>
  <c r="Z496" i="2" s="1"/>
  <c r="AB497" i="2"/>
  <c r="Z497" i="2" s="1"/>
  <c r="AB264" i="2"/>
  <c r="Z264" i="2" s="1"/>
  <c r="AB265" i="2"/>
  <c r="Z265" i="2" s="1"/>
  <c r="AB593" i="2"/>
  <c r="Z593" i="2" s="1"/>
  <c r="AB22" i="2"/>
  <c r="Z22" i="2" s="1"/>
  <c r="AB23" i="2"/>
  <c r="Z23" i="2" s="1"/>
  <c r="AB1275" i="2"/>
  <c r="Z1275" i="2" s="1"/>
  <c r="AB823" i="2"/>
  <c r="Z823" i="2" s="1"/>
  <c r="AB1222" i="2"/>
  <c r="Z1222" i="2" s="1"/>
  <c r="AB1513" i="2"/>
  <c r="Z1513" i="2" s="1"/>
  <c r="AB998" i="2"/>
  <c r="Z998" i="2" s="1"/>
  <c r="AB997" i="2"/>
  <c r="Z997" i="2" s="1"/>
  <c r="AB70" i="2"/>
  <c r="Z70" i="2" s="1"/>
  <c r="AB752" i="2"/>
  <c r="Z752" i="2" s="1"/>
  <c r="AB753" i="2"/>
  <c r="Z753" i="2" s="1"/>
  <c r="AB7" i="2"/>
  <c r="Z7" i="2" s="1"/>
  <c r="AB6" i="2"/>
  <c r="Z6" i="2" s="1"/>
  <c r="AB430" i="2"/>
  <c r="Z430" i="2" s="1"/>
  <c r="AB429" i="2"/>
  <c r="Z429" i="2" s="1"/>
  <c r="AB1460" i="2"/>
  <c r="Z1460" i="2" s="1"/>
  <c r="AB1459" i="2"/>
  <c r="Z1459" i="2" s="1"/>
  <c r="AB345" i="2"/>
  <c r="Z345" i="2" s="1"/>
  <c r="AB1756" i="2"/>
  <c r="Z1756" i="2" s="1"/>
  <c r="AB1757" i="2"/>
  <c r="Z1757" i="2" s="1"/>
  <c r="AB419" i="2"/>
  <c r="Z419" i="2" s="1"/>
  <c r="AB420" i="2"/>
  <c r="Z420" i="2" s="1"/>
  <c r="AB481" i="2"/>
  <c r="Z481" i="2" s="1"/>
  <c r="AB480" i="2"/>
  <c r="Z480" i="2" s="1"/>
  <c r="AB889" i="2"/>
  <c r="Z889" i="2" s="1"/>
  <c r="AB888" i="2"/>
  <c r="Z888" i="2" s="1"/>
  <c r="AB1581" i="2"/>
  <c r="Z1581" i="2" s="1"/>
  <c r="AB1582" i="2"/>
  <c r="Z1582" i="2" s="1"/>
  <c r="AB1661" i="2"/>
  <c r="Z1661" i="2" s="1"/>
  <c r="AB1523" i="2"/>
  <c r="Z1523" i="2" s="1"/>
  <c r="AB676" i="2"/>
  <c r="Z676" i="2" s="1"/>
  <c r="AB677" i="2"/>
  <c r="Z677" i="2" s="1"/>
  <c r="AB1701" i="2"/>
  <c r="Z1701" i="2" s="1"/>
  <c r="AB1700" i="2"/>
  <c r="Z1700" i="2" s="1"/>
  <c r="AB644" i="2"/>
  <c r="Z644" i="2" s="1"/>
  <c r="AB1502" i="2"/>
  <c r="Z1502" i="2" s="1"/>
  <c r="AB130" i="2"/>
  <c r="Z130" i="2" s="1"/>
  <c r="AB129" i="2"/>
  <c r="Z129" i="2" s="1"/>
  <c r="AB923" i="2"/>
  <c r="Z923" i="2" s="1"/>
  <c r="AB924" i="2"/>
  <c r="Z924" i="2" s="1"/>
  <c r="AB845" i="2"/>
  <c r="Z845" i="2" s="1"/>
  <c r="AB846" i="2"/>
  <c r="Z846" i="2" s="1"/>
  <c r="AB1019" i="2"/>
  <c r="Z1019" i="2" s="1"/>
  <c r="AB574" i="2"/>
  <c r="Z574" i="2" s="1"/>
  <c r="AB575" i="2"/>
  <c r="Z575" i="2" s="1"/>
  <c r="AB992" i="2"/>
  <c r="Z992" i="2" s="1"/>
  <c r="AB20" i="2"/>
  <c r="Z20" i="2" s="1"/>
  <c r="AB21" i="2"/>
  <c r="Z21" i="2" s="1"/>
  <c r="AB1597" i="2"/>
  <c r="Z1597" i="2" s="1"/>
  <c r="AB1598" i="2"/>
  <c r="Z1598" i="2" s="1"/>
  <c r="AB1232" i="2"/>
  <c r="Z1232" i="2" s="1"/>
  <c r="AB1231" i="2"/>
  <c r="Z1231" i="2" s="1"/>
  <c r="AB647" i="2"/>
  <c r="Z647" i="2" s="1"/>
  <c r="AB648" i="2"/>
  <c r="Z648" i="2" s="1"/>
  <c r="AB391" i="2"/>
  <c r="Z391" i="2" s="1"/>
  <c r="AB390" i="2"/>
  <c r="Z390" i="2" s="1"/>
  <c r="AB607" i="2"/>
  <c r="Z607" i="2" s="1"/>
  <c r="AB606" i="2"/>
  <c r="Z606" i="2" s="1"/>
  <c r="AB1723" i="2"/>
  <c r="Z1723" i="2" s="1"/>
  <c r="AB1722" i="2"/>
  <c r="Z1722" i="2" s="1"/>
  <c r="AB780" i="2"/>
  <c r="Z780" i="2" s="1"/>
  <c r="AB217" i="2"/>
  <c r="Z217" i="2" s="1"/>
  <c r="AB578" i="2"/>
  <c r="Z578" i="2" s="1"/>
  <c r="AB579" i="2"/>
  <c r="Z579" i="2" s="1"/>
  <c r="W237" i="2"/>
  <c r="W238" i="2" s="1"/>
  <c r="W239" i="2" s="1"/>
  <c r="W240" i="2" s="1"/>
  <c r="W241" i="2" s="1"/>
  <c r="W242" i="2" s="1"/>
  <c r="W243" i="2" s="1"/>
  <c r="W244" i="2" s="1"/>
  <c r="W245" i="2" s="1"/>
  <c r="W246" i="2" s="1"/>
  <c r="W247" i="2" s="1"/>
  <c r="W248" i="2" s="1"/>
  <c r="W249" i="2" s="1"/>
  <c r="W250" i="2" s="1"/>
  <c r="W251" i="2" s="1"/>
  <c r="W252" i="2" s="1"/>
  <c r="W253" i="2" s="1"/>
  <c r="W254" i="2" s="1"/>
  <c r="W255" i="2" s="1"/>
  <c r="W256" i="2" s="1"/>
  <c r="W257" i="2" s="1"/>
  <c r="W258" i="2" s="1"/>
  <c r="W259" i="2" s="1"/>
  <c r="W260" i="2" s="1"/>
  <c r="W261" i="2" s="1"/>
  <c r="AB1688" i="2"/>
  <c r="Z1688" i="2" s="1"/>
  <c r="AB1687" i="2"/>
  <c r="Z1687" i="2" s="1"/>
  <c r="AB290" i="2"/>
  <c r="Z290" i="2" s="1"/>
  <c r="AB873" i="2"/>
  <c r="Z873" i="2" s="1"/>
  <c r="AB731" i="2"/>
  <c r="Z731" i="2" s="1"/>
  <c r="AB292" i="2"/>
  <c r="Z292" i="2" s="1"/>
  <c r="AB293" i="2"/>
  <c r="Z293" i="2" s="1"/>
  <c r="AB628" i="2"/>
  <c r="Z628" i="2" s="1"/>
  <c r="AB629" i="2"/>
  <c r="Z629" i="2" s="1"/>
  <c r="AB170" i="2"/>
  <c r="Z170" i="2" s="1"/>
  <c r="AB171" i="2"/>
  <c r="Z171" i="2" s="1"/>
  <c r="AB1683" i="2"/>
  <c r="Z1683" i="2" s="1"/>
  <c r="AB1682" i="2"/>
  <c r="Z1682" i="2" s="1"/>
  <c r="AB1235" i="2"/>
  <c r="Z1235" i="2" s="1"/>
  <c r="AB1234" i="2"/>
  <c r="Z1234" i="2" s="1"/>
  <c r="AB1556" i="2"/>
  <c r="Z1556" i="2" s="1"/>
  <c r="AB1555" i="2"/>
  <c r="Z1555" i="2" s="1"/>
  <c r="AB833" i="2"/>
  <c r="Z833" i="2" s="1"/>
  <c r="AB834" i="2"/>
  <c r="Z834" i="2" s="1"/>
  <c r="AB867" i="2"/>
  <c r="Z867" i="2" s="1"/>
  <c r="AB868" i="2"/>
  <c r="Z868" i="2" s="1"/>
  <c r="AB1177" i="2"/>
  <c r="Z1177" i="2" s="1"/>
  <c r="AB1176" i="2"/>
  <c r="Z1176" i="2" s="1"/>
  <c r="AB1005" i="2"/>
  <c r="Z1005" i="2" s="1"/>
  <c r="AB1004" i="2"/>
  <c r="Z1004" i="2" s="1"/>
  <c r="AB1305" i="2"/>
  <c r="Z1305" i="2" s="1"/>
  <c r="AB1306" i="2"/>
  <c r="Z1306" i="2" s="1"/>
  <c r="AB457" i="2"/>
  <c r="Z457" i="2" s="1"/>
  <c r="AB458" i="2"/>
  <c r="Z458" i="2" s="1"/>
  <c r="AB10" i="2"/>
  <c r="Z10" i="2" s="1"/>
  <c r="AB11" i="2"/>
  <c r="Z11" i="2" s="1"/>
  <c r="AB827" i="2"/>
  <c r="Z827" i="2" s="1"/>
  <c r="AB826" i="2"/>
  <c r="Z826" i="2" s="1"/>
  <c r="AB350" i="2"/>
  <c r="Z350" i="2" s="1"/>
  <c r="AB349" i="2"/>
  <c r="Z349" i="2" s="1"/>
  <c r="AB582" i="2"/>
  <c r="Z582" i="2" s="1"/>
  <c r="AB581" i="2"/>
  <c r="Z581" i="2" s="1"/>
  <c r="AB369" i="2"/>
  <c r="Z369" i="2" s="1"/>
  <c r="AB370" i="2"/>
  <c r="Z370" i="2" s="1"/>
  <c r="AB1487" i="2"/>
  <c r="Z1487" i="2" s="1"/>
  <c r="AB1488" i="2"/>
  <c r="Z1488" i="2" s="1"/>
  <c r="W1244" i="2"/>
  <c r="AB1077" i="2"/>
  <c r="Z1077" i="2" s="1"/>
  <c r="AB1079" i="2"/>
  <c r="Z1079" i="2" s="1"/>
  <c r="W798" i="2"/>
  <c r="W799" i="2" s="1"/>
  <c r="W800" i="2" s="1"/>
  <c r="W801" i="2" s="1"/>
  <c r="W802" i="2" s="1"/>
  <c r="W803" i="2" s="1"/>
  <c r="W804" i="2" s="1"/>
  <c r="AB508" i="2"/>
  <c r="Z508" i="2" s="1"/>
  <c r="AB507" i="2"/>
  <c r="Z507" i="2" s="1"/>
  <c r="AB947" i="2"/>
  <c r="Z947" i="2" s="1"/>
  <c r="AB104" i="2"/>
  <c r="Z104" i="2" s="1"/>
  <c r="AB105" i="2"/>
  <c r="Z105" i="2" s="1"/>
  <c r="AB1212" i="2"/>
  <c r="Z1212" i="2" s="1"/>
  <c r="AB1470" i="2"/>
  <c r="Z1470" i="2" s="1"/>
  <c r="AB1471" i="2"/>
  <c r="Z1471" i="2" s="1"/>
  <c r="AB617" i="2"/>
  <c r="Z617" i="2" s="1"/>
  <c r="AB1213" i="2"/>
  <c r="Z1213" i="2" s="1"/>
  <c r="AB1214" i="2"/>
  <c r="Z1214" i="2" s="1"/>
  <c r="AB1690" i="2"/>
  <c r="Z1690" i="2" s="1"/>
  <c r="AB670" i="2"/>
  <c r="Z670" i="2" s="1"/>
  <c r="AB671" i="2"/>
  <c r="Z671" i="2" s="1"/>
  <c r="AB149" i="2"/>
  <c r="Z149" i="2" s="1"/>
  <c r="AB148" i="2"/>
  <c r="Z148" i="2" s="1"/>
  <c r="AB785" i="2"/>
  <c r="Z785" i="2" s="1"/>
  <c r="AB784" i="2"/>
  <c r="Z784" i="2" s="1"/>
  <c r="AB1669" i="2"/>
  <c r="Z1669" i="2" s="1"/>
  <c r="AB1668" i="2"/>
  <c r="Z1668" i="2" s="1"/>
  <c r="AB1335" i="2"/>
  <c r="Z1335" i="2" s="1"/>
  <c r="AB1334" i="2"/>
  <c r="Z1334" i="2" s="1"/>
  <c r="W1591" i="2"/>
  <c r="W1592" i="2" s="1"/>
  <c r="AB466" i="2"/>
  <c r="Z466" i="2" s="1"/>
  <c r="AB465" i="2"/>
  <c r="Z465" i="2" s="1"/>
  <c r="AB829" i="2"/>
  <c r="Z829" i="2" s="1"/>
  <c r="AB828" i="2"/>
  <c r="Z828" i="2" s="1"/>
  <c r="W877" i="2"/>
  <c r="W878" i="2" s="1"/>
  <c r="W879" i="2" s="1"/>
  <c r="W880" i="2" s="1"/>
  <c r="W881" i="2" s="1"/>
  <c r="W882" i="2" s="1"/>
  <c r="AB203" i="2"/>
  <c r="Z203" i="2" s="1"/>
  <c r="AB202" i="2"/>
  <c r="Z202" i="2" s="1"/>
  <c r="AB1317" i="2"/>
  <c r="Z1317" i="2" s="1"/>
  <c r="AB1559" i="2"/>
  <c r="Z1559" i="2" s="1"/>
  <c r="AB511" i="2"/>
  <c r="Z511" i="2" s="1"/>
  <c r="AB854" i="2"/>
  <c r="Z854" i="2" s="1"/>
  <c r="AB855" i="2"/>
  <c r="Z855" i="2" s="1"/>
  <c r="AB427" i="2"/>
  <c r="Z427" i="2" s="1"/>
  <c r="AB1071" i="2"/>
  <c r="Z1071" i="2" s="1"/>
  <c r="AB1072" i="2"/>
  <c r="Z1072" i="2" s="1"/>
  <c r="AB1268" i="2"/>
  <c r="Z1268" i="2" s="1"/>
  <c r="AB1693" i="2"/>
  <c r="Z1693" i="2" s="1"/>
  <c r="AB1694" i="2"/>
  <c r="Z1694" i="2" s="1"/>
  <c r="AB1237" i="2"/>
  <c r="Z1237" i="2" s="1"/>
  <c r="AB1236" i="2"/>
  <c r="Z1236" i="2" s="1"/>
  <c r="AB1482" i="2"/>
  <c r="Z1482" i="2" s="1"/>
  <c r="AB1170" i="2"/>
  <c r="Z1170" i="2" s="1"/>
  <c r="AB1099" i="2"/>
  <c r="Z1099" i="2" s="1"/>
  <c r="AB1390" i="2"/>
  <c r="Z1390" i="2" s="1"/>
  <c r="AB1389" i="2"/>
  <c r="Z1389" i="2" s="1"/>
  <c r="AB633" i="2"/>
  <c r="Z633" i="2" s="1"/>
  <c r="AB632" i="2"/>
  <c r="Z632" i="2" s="1"/>
  <c r="AB1288" i="2"/>
  <c r="Z1288" i="2" s="1"/>
  <c r="AB1289" i="2"/>
  <c r="Z1289" i="2" s="1"/>
  <c r="AB495" i="2"/>
  <c r="Z495" i="2" s="1"/>
  <c r="AB1181" i="2"/>
  <c r="Z1181" i="2" s="1"/>
  <c r="AB1180" i="2"/>
  <c r="Z1180" i="2" s="1"/>
  <c r="AB614" i="2"/>
  <c r="Z614" i="2" s="1"/>
  <c r="AB615" i="2"/>
  <c r="Z615" i="2" s="1"/>
  <c r="AB713" i="2"/>
  <c r="Z713" i="2" s="1"/>
  <c r="W656" i="2"/>
  <c r="W657" i="2" s="1"/>
  <c r="W658" i="2" s="1"/>
  <c r="W659" i="2" s="1"/>
  <c r="W660" i="2" s="1"/>
  <c r="W661" i="2" s="1"/>
  <c r="W662" i="2" s="1"/>
  <c r="W663" i="2" s="1"/>
  <c r="W664" i="2" s="1"/>
  <c r="W665" i="2" s="1"/>
  <c r="W666" i="2" s="1"/>
  <c r="W667" i="2" s="1"/>
  <c r="W668" i="2" s="1"/>
  <c r="W669" i="2" s="1"/>
  <c r="AB15" i="2"/>
  <c r="Z15" i="2" s="1"/>
  <c r="AB14" i="2"/>
  <c r="Z14" i="2" s="1"/>
  <c r="AB610" i="2"/>
  <c r="Z610" i="2" s="1"/>
  <c r="AB609" i="2"/>
  <c r="Z609" i="2" s="1"/>
  <c r="AB1183" i="2"/>
  <c r="Z1183" i="2" s="1"/>
  <c r="AB1182" i="2"/>
  <c r="Z1182" i="2" s="1"/>
  <c r="AB891" i="2"/>
  <c r="Z891" i="2" s="1"/>
  <c r="AB691" i="2"/>
  <c r="Z691" i="2" s="1"/>
  <c r="AB1009" i="2"/>
  <c r="Z1009" i="2" s="1"/>
  <c r="W1416" i="2"/>
  <c r="AB36" i="2"/>
  <c r="Z36" i="2" s="1"/>
  <c r="AB769" i="2"/>
  <c r="Z769" i="2" s="1"/>
  <c r="AB1300" i="2"/>
  <c r="Z1300" i="2" s="1"/>
  <c r="AB1013" i="2"/>
  <c r="Z1013" i="2" s="1"/>
  <c r="AB1224" i="2"/>
  <c r="Z1224" i="2" s="1"/>
  <c r="AB1162" i="2"/>
  <c r="Z1162" i="2" s="1"/>
  <c r="AB651" i="2"/>
  <c r="Z651" i="2" s="1"/>
  <c r="AB1713" i="2"/>
  <c r="Z1713" i="2" s="1"/>
  <c r="AB919" i="2"/>
  <c r="Z919" i="2" s="1"/>
  <c r="AB74" i="2"/>
  <c r="Z74" i="2" s="1"/>
  <c r="AB73" i="2"/>
  <c r="Z73" i="2" s="1"/>
  <c r="AB29" i="2"/>
  <c r="Z29" i="2" s="1"/>
  <c r="AB30" i="2"/>
  <c r="Z30" i="2" s="1"/>
  <c r="AB1284" i="2"/>
  <c r="Z1284" i="2" s="1"/>
  <c r="AB1283" i="2"/>
  <c r="Z1283" i="2" s="1"/>
  <c r="AB1518" i="2"/>
  <c r="Z1518" i="2" s="1"/>
  <c r="AB1517" i="2"/>
  <c r="Z1517" i="2" s="1"/>
  <c r="AB473" i="2"/>
  <c r="Z473" i="2" s="1"/>
  <c r="AB474" i="2"/>
  <c r="Z474" i="2" s="1"/>
  <c r="AB1478" i="2"/>
  <c r="Z1478" i="2" s="1"/>
  <c r="AB1479" i="2"/>
  <c r="Z1479" i="2" s="1"/>
  <c r="AB1397" i="2"/>
  <c r="Z1397" i="2" s="1"/>
  <c r="AB1396" i="2"/>
  <c r="Z1396" i="2" s="1"/>
  <c r="AB1650" i="2"/>
  <c r="Z1650" i="2" s="1"/>
  <c r="AB1651" i="2"/>
  <c r="Z1651" i="2" s="1"/>
  <c r="AB835" i="2"/>
  <c r="Z835" i="2" s="1"/>
  <c r="AB1552" i="2"/>
  <c r="Z1552" i="2" s="1"/>
  <c r="AB219" i="2"/>
  <c r="Z219" i="2" s="1"/>
  <c r="W708" i="2"/>
  <c r="W709" i="2" s="1"/>
  <c r="W710" i="2" s="1"/>
  <c r="W711" i="2" s="1"/>
  <c r="W712" i="2" s="1"/>
  <c r="X122" i="2"/>
  <c r="W122" i="2"/>
  <c r="AA122" i="2" s="1"/>
  <c r="AB1475" i="2"/>
  <c r="Z1475" i="2" s="1"/>
  <c r="X78" i="2"/>
  <c r="W78" i="2"/>
  <c r="AA78" i="2" s="1"/>
  <c r="AB77" i="2" s="1"/>
  <c r="Z77" i="2" s="1"/>
  <c r="X142" i="2"/>
  <c r="W142" i="2"/>
  <c r="AA142" i="2" s="1"/>
  <c r="AB141" i="2" s="1"/>
  <c r="Z141" i="2" s="1"/>
  <c r="AB402" i="2"/>
  <c r="Z402" i="2" s="1"/>
  <c r="AB500" i="2"/>
  <c r="Z500" i="2" s="1"/>
  <c r="AB1207" i="2"/>
  <c r="Z1207" i="2" s="1"/>
  <c r="AB1143" i="2"/>
  <c r="Z1143" i="2" s="1"/>
  <c r="AB1303" i="2"/>
  <c r="Z1303" i="2" s="1"/>
  <c r="AB1272" i="2"/>
  <c r="Z1272" i="2" s="1"/>
  <c r="W423" i="2"/>
  <c r="W1150" i="2"/>
  <c r="AA1399" i="2"/>
  <c r="AB1398" i="2" s="1"/>
  <c r="Z1398" i="2" s="1"/>
  <c r="W523" i="2"/>
  <c r="AA1414" i="2"/>
  <c r="AB1413" i="2" s="1"/>
  <c r="Z1413" i="2" s="1"/>
  <c r="W1631" i="2"/>
  <c r="AA1730" i="2"/>
  <c r="AA1370" i="2"/>
  <c r="AB1188" i="2"/>
  <c r="Z1188" i="2" s="1"/>
  <c r="X1120" i="2"/>
  <c r="W1120" i="2"/>
  <c r="AA1120" i="2" s="1"/>
  <c r="AB1119" i="2" s="1"/>
  <c r="Z1119" i="2" s="1"/>
  <c r="X81" i="2"/>
  <c r="W81" i="2"/>
  <c r="AA81" i="2" s="1"/>
  <c r="AB1801" i="2"/>
  <c r="Z1801" i="2" s="1"/>
  <c r="AB354" i="2"/>
  <c r="Z354" i="2" s="1"/>
  <c r="AB136" i="2"/>
  <c r="Z136" i="2" s="1"/>
  <c r="AB162" i="2"/>
  <c r="Z162" i="2" s="1"/>
  <c r="X118" i="2"/>
  <c r="W118" i="2"/>
  <c r="AA118" i="2" s="1"/>
  <c r="X80" i="2"/>
  <c r="W80" i="2"/>
  <c r="AA80" i="2" s="1"/>
  <c r="AB460" i="2"/>
  <c r="Z460" i="2" s="1"/>
  <c r="X60" i="2"/>
  <c r="W60" i="2"/>
  <c r="AA60" i="2" s="1"/>
  <c r="AB1758" i="2"/>
  <c r="Z1758" i="2" s="1"/>
  <c r="AB417" i="2"/>
  <c r="Z417" i="2" s="1"/>
  <c r="W546" i="2"/>
  <c r="AB636" i="2"/>
  <c r="Z636" i="2" s="1"/>
  <c r="AB371" i="2"/>
  <c r="Z371" i="2" s="1"/>
  <c r="AB1394" i="2"/>
  <c r="Z1394" i="2" s="1"/>
  <c r="X79" i="2"/>
  <c r="W79" i="2"/>
  <c r="AA79" i="2" s="1"/>
  <c r="X1603" i="2"/>
  <c r="W1603" i="2"/>
  <c r="W1604" i="2" s="1"/>
  <c r="W1605" i="2" s="1"/>
  <c r="W1606" i="2" s="1"/>
  <c r="AB841" i="2"/>
  <c r="Z841" i="2" s="1"/>
  <c r="AB515" i="2"/>
  <c r="Z515" i="2" s="1"/>
  <c r="AA1242" i="2"/>
  <c r="AB1241" i="2" s="1"/>
  <c r="Z1241" i="2" s="1"/>
  <c r="W276" i="2"/>
  <c r="AA620" i="2"/>
  <c r="X138" i="2"/>
  <c r="W138" i="2"/>
  <c r="AA138" i="2" s="1"/>
  <c r="AA1376" i="2"/>
  <c r="AA1377" i="2" s="1"/>
  <c r="AB1376" i="2" s="1"/>
  <c r="Z1376" i="2" s="1"/>
  <c r="AA433" i="2"/>
  <c r="AB432" i="2" s="1"/>
  <c r="Z432" i="2" s="1"/>
  <c r="AA680" i="2"/>
  <c r="AB1608" i="2"/>
  <c r="Z1608" i="2" s="1"/>
  <c r="X33" i="2"/>
  <c r="W33" i="2"/>
  <c r="AA33" i="2" s="1"/>
  <c r="AB741" i="2"/>
  <c r="Z741" i="2" s="1"/>
  <c r="AB1203" i="2"/>
  <c r="Z1203" i="2" s="1"/>
  <c r="W699" i="2"/>
  <c r="X120" i="2"/>
  <c r="W120" i="2"/>
  <c r="AA120" i="2" s="1"/>
  <c r="AB1038" i="2"/>
  <c r="Z1038" i="2" s="1"/>
  <c r="AB1725" i="2"/>
  <c r="Z1725" i="2" s="1"/>
  <c r="AA1352" i="2"/>
  <c r="AB1351" i="2" s="1"/>
  <c r="Z1351" i="2" s="1"/>
  <c r="AA796" i="2"/>
  <c r="AB795" i="2" s="1"/>
  <c r="Z795" i="2" s="1"/>
  <c r="X9" i="2"/>
  <c r="W9" i="2"/>
  <c r="AA9" i="2" s="1"/>
  <c r="AB8" i="2" s="1"/>
  <c r="Z8" i="2" s="1"/>
  <c r="AB599" i="2"/>
  <c r="Z599" i="2" s="1"/>
  <c r="X84" i="2"/>
  <c r="AB1217" i="2"/>
  <c r="Z1217" i="2" s="1"/>
  <c r="AB732" i="2"/>
  <c r="Z732" i="2" s="1"/>
  <c r="AB968" i="2"/>
  <c r="Z968" i="2" s="1"/>
  <c r="X536" i="2"/>
  <c r="W536" i="2"/>
  <c r="AA536" i="2" s="1"/>
  <c r="AB108" i="2"/>
  <c r="Z108" i="2" s="1"/>
  <c r="AA903" i="2"/>
  <c r="AB902" i="2" s="1"/>
  <c r="Z902" i="2" s="1"/>
  <c r="AA304" i="2"/>
  <c r="X82" i="2"/>
  <c r="W82" i="2"/>
  <c r="W83" i="2" s="1"/>
  <c r="W84" i="2" s="1"/>
  <c r="AA566" i="2"/>
  <c r="AB565" i="2" s="1"/>
  <c r="Z565" i="2" s="1"/>
  <c r="X724" i="2"/>
  <c r="W724" i="2"/>
  <c r="AA724" i="2" s="1"/>
  <c r="AB723" i="2" s="1"/>
  <c r="Z723" i="2" s="1"/>
  <c r="S9" i="2"/>
  <c r="S10" i="2" s="1"/>
  <c r="S11" i="2" s="1"/>
  <c r="S12" i="2" s="1"/>
  <c r="S13" i="2" s="1"/>
  <c r="S14" i="2" s="1"/>
  <c r="S15" i="2" s="1"/>
  <c r="S16" i="2" s="1"/>
  <c r="S17" i="2" s="1"/>
  <c r="S18" i="2" s="1"/>
  <c r="S19" i="2" s="1"/>
  <c r="S20" i="2" s="1"/>
  <c r="S21" i="2" s="1"/>
  <c r="S22" i="2" s="1"/>
  <c r="S23" i="2" s="1"/>
  <c r="S24" i="2" s="1"/>
  <c r="S25" i="2" s="1"/>
  <c r="S26" i="2" s="1"/>
  <c r="S27" i="2" s="1"/>
  <c r="S28" i="2" s="1"/>
  <c r="S29" i="2" s="1"/>
  <c r="S30" i="2" s="1"/>
  <c r="S31" i="2" s="1"/>
  <c r="S32" i="2" s="1"/>
  <c r="S33" i="2" s="1"/>
  <c r="S34" i="2" s="1"/>
  <c r="S35" i="2" s="1"/>
  <c r="S36" i="2" s="1"/>
  <c r="S37" i="2" s="1"/>
  <c r="S38" i="2" s="1"/>
  <c r="S39" i="2" s="1"/>
  <c r="S40" i="2" s="1"/>
  <c r="S41" i="2" s="1"/>
  <c r="S42" i="2" s="1"/>
  <c r="S43" i="2" s="1"/>
  <c r="S44" i="2" s="1"/>
  <c r="S45" i="2" s="1"/>
  <c r="S46" i="2" s="1"/>
  <c r="S47" i="2" s="1"/>
  <c r="S48" i="2" s="1"/>
  <c r="S49" i="2" s="1"/>
  <c r="S50" i="2" s="1"/>
  <c r="S51" i="2" s="1"/>
  <c r="S52" i="2" s="1"/>
  <c r="S53" i="2" s="1"/>
  <c r="S54" i="2" s="1"/>
  <c r="S55" i="2" s="1"/>
  <c r="S56" i="2" s="1"/>
  <c r="S57" i="2" s="1"/>
  <c r="S58" i="2" s="1"/>
  <c r="S59" i="2" s="1"/>
  <c r="S60" i="2" s="1"/>
  <c r="S61" i="2" s="1"/>
  <c r="S62" i="2" s="1"/>
  <c r="S63" i="2" s="1"/>
  <c r="S64" i="2" s="1"/>
  <c r="S65" i="2" s="1"/>
  <c r="S66" i="2" s="1"/>
  <c r="S67" i="2" s="1"/>
  <c r="S68" i="2" s="1"/>
  <c r="S69" i="2" s="1"/>
  <c r="S70" i="2" s="1"/>
  <c r="S71" i="2" s="1"/>
  <c r="S72" i="2" s="1"/>
  <c r="S73" i="2" s="1"/>
  <c r="S74" i="2" s="1"/>
  <c r="S75" i="2" s="1"/>
  <c r="S76" i="2" s="1"/>
  <c r="S77" i="2" s="1"/>
  <c r="S78" i="2" s="1"/>
  <c r="S79" i="2" s="1"/>
  <c r="S80" i="2" s="1"/>
  <c r="S81" i="2" s="1"/>
  <c r="S82" i="2" s="1"/>
  <c r="S83" i="2" s="1"/>
  <c r="S84" i="2" s="1"/>
  <c r="S85" i="2" s="1"/>
  <c r="S86" i="2" s="1"/>
  <c r="S87" i="2" s="1"/>
  <c r="S88" i="2" s="1"/>
  <c r="S89" i="2" s="1"/>
  <c r="S90" i="2" s="1"/>
  <c r="S91" i="2" s="1"/>
  <c r="S92" i="2" s="1"/>
  <c r="S93" i="2" s="1"/>
  <c r="S94" i="2" s="1"/>
  <c r="S95" i="2" s="1"/>
  <c r="S96" i="2" s="1"/>
  <c r="S97" i="2" s="1"/>
  <c r="S98" i="2" s="1"/>
  <c r="S99" i="2" s="1"/>
  <c r="S100" i="2" s="1"/>
  <c r="S101" i="2" s="1"/>
  <c r="S102" i="2" s="1"/>
  <c r="S103" i="2" s="1"/>
  <c r="S104" i="2" s="1"/>
  <c r="S105" i="2" s="1"/>
  <c r="S106" i="2" s="1"/>
  <c r="S107" i="2" s="1"/>
  <c r="S108" i="2" s="1"/>
  <c r="S109" i="2" s="1"/>
  <c r="S110" i="2" s="1"/>
  <c r="S111" i="2" s="1"/>
  <c r="S112" i="2" s="1"/>
  <c r="S113" i="2" s="1"/>
  <c r="S114" i="2" s="1"/>
  <c r="S115" i="2" s="1"/>
  <c r="S116" i="2" s="1"/>
  <c r="S117" i="2" s="1"/>
  <c r="S118" i="2" s="1"/>
  <c r="S119" i="2" s="1"/>
  <c r="S120" i="2" s="1"/>
  <c r="S121" i="2" s="1"/>
  <c r="S122" i="2" s="1"/>
  <c r="S123" i="2" s="1"/>
  <c r="S124" i="2" s="1"/>
  <c r="S125" i="2" s="1"/>
  <c r="S126" i="2" s="1"/>
  <c r="S127" i="2" s="1"/>
  <c r="S128" i="2" s="1"/>
  <c r="S129" i="2" s="1"/>
  <c r="S130" i="2" s="1"/>
  <c r="S131" i="2" s="1"/>
  <c r="S132" i="2" s="1"/>
  <c r="S133" i="2" s="1"/>
  <c r="S134" i="2" s="1"/>
  <c r="S135" i="2" s="1"/>
  <c r="S136" i="2" s="1"/>
  <c r="S137" i="2" s="1"/>
  <c r="S138" i="2" s="1"/>
  <c r="S139" i="2" s="1"/>
  <c r="S140" i="2" s="1"/>
  <c r="S141" i="2" s="1"/>
  <c r="S142" i="2" s="1"/>
  <c r="S143" i="2" s="1"/>
  <c r="S144" i="2" s="1"/>
  <c r="S145" i="2" s="1"/>
  <c r="S146" i="2" s="1"/>
  <c r="S147" i="2" s="1"/>
  <c r="S148" i="2" s="1"/>
  <c r="S149" i="2" s="1"/>
  <c r="S150" i="2" s="1"/>
  <c r="S151" i="2" s="1"/>
  <c r="S152" i="2" s="1"/>
  <c r="S153" i="2" s="1"/>
  <c r="S154" i="2" s="1"/>
  <c r="S155" i="2" s="1"/>
  <c r="S156" i="2" s="1"/>
  <c r="S157" i="2" s="1"/>
  <c r="S158" i="2" s="1"/>
  <c r="S159" i="2" s="1"/>
  <c r="S160" i="2" s="1"/>
  <c r="S161" i="2" s="1"/>
  <c r="S162" i="2" s="1"/>
  <c r="S163" i="2" s="1"/>
  <c r="S164" i="2" s="1"/>
  <c r="S165" i="2" s="1"/>
  <c r="S166" i="2" s="1"/>
  <c r="S167" i="2" s="1"/>
  <c r="S168" i="2" s="1"/>
  <c r="S169" i="2" s="1"/>
  <c r="S170" i="2" s="1"/>
  <c r="S171" i="2" s="1"/>
  <c r="S172" i="2" s="1"/>
  <c r="S173" i="2" s="1"/>
  <c r="S174" i="2" s="1"/>
  <c r="S175" i="2" s="1"/>
  <c r="S176" i="2" s="1"/>
  <c r="S177" i="2" s="1"/>
  <c r="S178" i="2" s="1"/>
  <c r="S179" i="2" s="1"/>
  <c r="S180" i="2" s="1"/>
  <c r="S181" i="2" s="1"/>
  <c r="S182" i="2" s="1"/>
  <c r="S183" i="2" s="1"/>
  <c r="S184" i="2" s="1"/>
  <c r="S185" i="2" s="1"/>
  <c r="S186" i="2" s="1"/>
  <c r="S187" i="2" s="1"/>
  <c r="S188" i="2" s="1"/>
  <c r="S189" i="2" s="1"/>
  <c r="S190" i="2" s="1"/>
  <c r="S191" i="2" s="1"/>
  <c r="S192" i="2" s="1"/>
  <c r="S193" i="2" s="1"/>
  <c r="S194" i="2" s="1"/>
  <c r="S195" i="2" s="1"/>
  <c r="S196" i="2" s="1"/>
  <c r="S197" i="2" s="1"/>
  <c r="S198" i="2" s="1"/>
  <c r="S199" i="2" s="1"/>
  <c r="S200" i="2" s="1"/>
  <c r="S201" i="2" s="1"/>
  <c r="S202" i="2" s="1"/>
  <c r="S203" i="2" s="1"/>
  <c r="S204" i="2" s="1"/>
  <c r="S205" i="2" s="1"/>
  <c r="S206" i="2" s="1"/>
  <c r="S207" i="2" s="1"/>
  <c r="S208" i="2" s="1"/>
  <c r="S209" i="2" s="1"/>
  <c r="S210" i="2" s="1"/>
  <c r="S211" i="2" s="1"/>
  <c r="S212" i="2" s="1"/>
  <c r="S213" i="2" s="1"/>
  <c r="S214" i="2" s="1"/>
  <c r="S215" i="2" s="1"/>
  <c r="S216" i="2" s="1"/>
  <c r="S217" i="2" s="1"/>
  <c r="S218" i="2" s="1"/>
  <c r="S219" i="2" s="1"/>
  <c r="S220" i="2" s="1"/>
  <c r="S221" i="2" s="1"/>
  <c r="S222" i="2" s="1"/>
  <c r="S223" i="2" s="1"/>
  <c r="S224" i="2" s="1"/>
  <c r="S225" i="2" s="1"/>
  <c r="S226" i="2" s="1"/>
  <c r="S227" i="2" s="1"/>
  <c r="S228" i="2" s="1"/>
  <c r="S229" i="2" s="1"/>
  <c r="S230" i="2" s="1"/>
  <c r="S231" i="2" s="1"/>
  <c r="S232" i="2" s="1"/>
  <c r="S233" i="2" s="1"/>
  <c r="S234" i="2" s="1"/>
  <c r="S235" i="2" s="1"/>
  <c r="S236" i="2" s="1"/>
  <c r="S237" i="2" s="1"/>
  <c r="S238" i="2" s="1"/>
  <c r="S239" i="2" s="1"/>
  <c r="S240" i="2" s="1"/>
  <c r="S241" i="2" s="1"/>
  <c r="S242" i="2" s="1"/>
  <c r="S243" i="2" s="1"/>
  <c r="S244" i="2" s="1"/>
  <c r="S245" i="2" s="1"/>
  <c r="S246" i="2" s="1"/>
  <c r="S247" i="2" s="1"/>
  <c r="S248" i="2" s="1"/>
  <c r="S249" i="2" s="1"/>
  <c r="S250" i="2" s="1"/>
  <c r="S251" i="2" s="1"/>
  <c r="S252" i="2" s="1"/>
  <c r="S253" i="2" s="1"/>
  <c r="S254" i="2" s="1"/>
  <c r="S255" i="2" s="1"/>
  <c r="S256" i="2" s="1"/>
  <c r="S257" i="2" s="1"/>
  <c r="S258" i="2" s="1"/>
  <c r="S259" i="2" s="1"/>
  <c r="S260" i="2" s="1"/>
  <c r="S261" i="2" s="1"/>
  <c r="S262" i="2" s="1"/>
  <c r="S263" i="2" s="1"/>
  <c r="S264" i="2" s="1"/>
  <c r="S265" i="2" s="1"/>
  <c r="S266" i="2" s="1"/>
  <c r="S267" i="2" s="1"/>
  <c r="S268" i="2" s="1"/>
  <c r="S269" i="2" s="1"/>
  <c r="S270" i="2" s="1"/>
  <c r="S271" i="2" s="1"/>
  <c r="S272" i="2" s="1"/>
  <c r="S273" i="2" s="1"/>
  <c r="S274" i="2" s="1"/>
  <c r="S275" i="2" s="1"/>
  <c r="S276" i="2" s="1"/>
  <c r="S277" i="2" s="1"/>
  <c r="S278" i="2" s="1"/>
  <c r="S279" i="2" s="1"/>
  <c r="S280" i="2" s="1"/>
  <c r="S281" i="2" s="1"/>
  <c r="S282" i="2" s="1"/>
  <c r="S283" i="2" s="1"/>
  <c r="S284" i="2" s="1"/>
  <c r="S285" i="2" s="1"/>
  <c r="S286" i="2" s="1"/>
  <c r="S287" i="2" s="1"/>
  <c r="S288" i="2" s="1"/>
  <c r="S289" i="2" s="1"/>
  <c r="S290" i="2" s="1"/>
  <c r="S291" i="2" s="1"/>
  <c r="S292" i="2" s="1"/>
  <c r="S293" i="2" s="1"/>
  <c r="S294" i="2" s="1"/>
  <c r="S295" i="2" s="1"/>
  <c r="S296" i="2" s="1"/>
  <c r="S297" i="2" s="1"/>
  <c r="S298" i="2" s="1"/>
  <c r="S299" i="2" s="1"/>
  <c r="S300" i="2" s="1"/>
  <c r="S301" i="2" s="1"/>
  <c r="S302" i="2" s="1"/>
  <c r="S303" i="2" s="1"/>
  <c r="S304" i="2" s="1"/>
  <c r="S305" i="2" s="1"/>
  <c r="S306" i="2" s="1"/>
  <c r="S307" i="2" s="1"/>
  <c r="S308" i="2" s="1"/>
  <c r="S309" i="2" s="1"/>
  <c r="S310" i="2" s="1"/>
  <c r="S311" i="2" s="1"/>
  <c r="S312" i="2" s="1"/>
  <c r="S313" i="2" s="1"/>
  <c r="S314" i="2" s="1"/>
  <c r="S315" i="2" s="1"/>
  <c r="S316" i="2" s="1"/>
  <c r="S317" i="2" s="1"/>
  <c r="S318" i="2" s="1"/>
  <c r="S319" i="2" s="1"/>
  <c r="S320" i="2" s="1"/>
  <c r="S321" i="2" s="1"/>
  <c r="S322" i="2" s="1"/>
  <c r="S323" i="2" s="1"/>
  <c r="S324" i="2" s="1"/>
  <c r="S325" i="2" s="1"/>
  <c r="S326" i="2" s="1"/>
  <c r="S327" i="2" s="1"/>
  <c r="S328" i="2" s="1"/>
  <c r="S329" i="2" s="1"/>
  <c r="S330" i="2" s="1"/>
  <c r="S331" i="2" s="1"/>
  <c r="S332" i="2" s="1"/>
  <c r="S333" i="2" s="1"/>
  <c r="S334" i="2" s="1"/>
  <c r="S335" i="2" s="1"/>
  <c r="S336" i="2" s="1"/>
  <c r="S337" i="2" s="1"/>
  <c r="S338" i="2" s="1"/>
  <c r="S339" i="2" s="1"/>
  <c r="S340" i="2" s="1"/>
  <c r="S341" i="2" s="1"/>
  <c r="S342" i="2" s="1"/>
  <c r="S343" i="2" s="1"/>
  <c r="S344" i="2" s="1"/>
  <c r="S345" i="2" s="1"/>
  <c r="S346" i="2" s="1"/>
  <c r="S347" i="2" s="1"/>
  <c r="S348" i="2" s="1"/>
  <c r="S349" i="2" s="1"/>
  <c r="S350" i="2" s="1"/>
  <c r="S351" i="2" s="1"/>
  <c r="S352" i="2" s="1"/>
  <c r="S353" i="2" s="1"/>
  <c r="S354" i="2" s="1"/>
  <c r="S355" i="2" s="1"/>
  <c r="S356" i="2" s="1"/>
  <c r="S357" i="2" s="1"/>
  <c r="S358" i="2" s="1"/>
  <c r="S359" i="2" s="1"/>
  <c r="S360" i="2" s="1"/>
  <c r="S361" i="2" s="1"/>
  <c r="S362" i="2" s="1"/>
  <c r="S363" i="2" s="1"/>
  <c r="S364" i="2" s="1"/>
  <c r="S365" i="2" s="1"/>
  <c r="S366" i="2" s="1"/>
  <c r="S367" i="2" s="1"/>
  <c r="S368" i="2" s="1"/>
  <c r="S369" i="2" s="1"/>
  <c r="S370" i="2" s="1"/>
  <c r="S371" i="2" s="1"/>
  <c r="S372" i="2" s="1"/>
  <c r="S373" i="2" s="1"/>
  <c r="S374" i="2" s="1"/>
  <c r="S375" i="2" s="1"/>
  <c r="S376" i="2" s="1"/>
  <c r="S377" i="2" s="1"/>
  <c r="S378" i="2" s="1"/>
  <c r="S379" i="2" s="1"/>
  <c r="S380" i="2" s="1"/>
  <c r="S381" i="2" s="1"/>
  <c r="S382" i="2" s="1"/>
  <c r="S383" i="2" s="1"/>
  <c r="S384" i="2" s="1"/>
  <c r="S385" i="2" s="1"/>
  <c r="S386" i="2" s="1"/>
  <c r="S387" i="2" s="1"/>
  <c r="S388" i="2" s="1"/>
  <c r="S389" i="2" s="1"/>
  <c r="S390" i="2" s="1"/>
  <c r="S391" i="2" s="1"/>
  <c r="S392" i="2" s="1"/>
  <c r="S393" i="2" s="1"/>
  <c r="S394" i="2" s="1"/>
  <c r="S395" i="2" s="1"/>
  <c r="S396" i="2" s="1"/>
  <c r="S397" i="2" s="1"/>
  <c r="S398" i="2" s="1"/>
  <c r="S399" i="2" s="1"/>
  <c r="S400" i="2" s="1"/>
  <c r="S401" i="2" s="1"/>
  <c r="S402" i="2" s="1"/>
  <c r="S403" i="2" s="1"/>
  <c r="S404" i="2" s="1"/>
  <c r="S405" i="2" s="1"/>
  <c r="S406" i="2" s="1"/>
  <c r="S407" i="2" s="1"/>
  <c r="S408" i="2" s="1"/>
  <c r="S409" i="2" s="1"/>
  <c r="S410" i="2" s="1"/>
  <c r="S411" i="2" s="1"/>
  <c r="S412" i="2" s="1"/>
  <c r="S413" i="2" s="1"/>
  <c r="S414" i="2" s="1"/>
  <c r="S415" i="2" s="1"/>
  <c r="S416" i="2" s="1"/>
  <c r="S417" i="2" s="1"/>
  <c r="S418" i="2" s="1"/>
  <c r="S419" i="2" s="1"/>
  <c r="S420" i="2" s="1"/>
  <c r="S421" i="2" s="1"/>
  <c r="S422" i="2" s="1"/>
  <c r="S423" i="2" s="1"/>
  <c r="S424" i="2" s="1"/>
  <c r="S425" i="2" s="1"/>
  <c r="S426" i="2" s="1"/>
  <c r="S427" i="2" s="1"/>
  <c r="S428" i="2" s="1"/>
  <c r="S429" i="2" s="1"/>
  <c r="S430" i="2" s="1"/>
  <c r="S431" i="2" s="1"/>
  <c r="S432" i="2" s="1"/>
  <c r="S433" i="2" s="1"/>
  <c r="S434" i="2" s="1"/>
  <c r="S435" i="2" s="1"/>
  <c r="S436" i="2" s="1"/>
  <c r="S437" i="2" s="1"/>
  <c r="S438" i="2" s="1"/>
  <c r="S439" i="2" s="1"/>
  <c r="S440" i="2" s="1"/>
  <c r="S441" i="2" s="1"/>
  <c r="S442" i="2" s="1"/>
  <c r="S443" i="2" s="1"/>
  <c r="S444" i="2" s="1"/>
  <c r="S445" i="2" s="1"/>
  <c r="S446" i="2" s="1"/>
  <c r="S447" i="2" s="1"/>
  <c r="S448" i="2" s="1"/>
  <c r="S449" i="2" s="1"/>
  <c r="S450" i="2" s="1"/>
  <c r="S451" i="2" s="1"/>
  <c r="S452" i="2" s="1"/>
  <c r="S453" i="2" s="1"/>
  <c r="S454" i="2" s="1"/>
  <c r="S455" i="2" s="1"/>
  <c r="S456" i="2" s="1"/>
  <c r="S457" i="2" s="1"/>
  <c r="S458" i="2" s="1"/>
  <c r="S459" i="2" s="1"/>
  <c r="S460" i="2" s="1"/>
  <c r="S461" i="2" s="1"/>
  <c r="S462" i="2" s="1"/>
  <c r="S463" i="2" s="1"/>
  <c r="S464" i="2" s="1"/>
  <c r="S465" i="2" s="1"/>
  <c r="S466" i="2" s="1"/>
  <c r="S467" i="2" s="1"/>
  <c r="S468" i="2" s="1"/>
  <c r="S469" i="2" s="1"/>
  <c r="S470" i="2" s="1"/>
  <c r="S471" i="2" s="1"/>
  <c r="S472" i="2" s="1"/>
  <c r="S473" i="2" s="1"/>
  <c r="S474" i="2" s="1"/>
  <c r="S475" i="2" s="1"/>
  <c r="S476" i="2" s="1"/>
  <c r="S477" i="2" s="1"/>
  <c r="S478" i="2" s="1"/>
  <c r="S479" i="2" s="1"/>
  <c r="S480" i="2" s="1"/>
  <c r="S481" i="2" s="1"/>
  <c r="S482" i="2" s="1"/>
  <c r="S483" i="2" s="1"/>
  <c r="S484" i="2" s="1"/>
  <c r="S485" i="2" s="1"/>
  <c r="S486" i="2" s="1"/>
  <c r="S487" i="2" s="1"/>
  <c r="S488" i="2" s="1"/>
  <c r="S489" i="2" s="1"/>
  <c r="S490" i="2" s="1"/>
  <c r="S491" i="2" s="1"/>
  <c r="S492" i="2" s="1"/>
  <c r="S493" i="2" s="1"/>
  <c r="S494" i="2" s="1"/>
  <c r="S495" i="2" s="1"/>
  <c r="S496" i="2" s="1"/>
  <c r="S497" i="2" s="1"/>
  <c r="S498" i="2" s="1"/>
  <c r="S499" i="2" s="1"/>
  <c r="S500" i="2" s="1"/>
  <c r="S501" i="2" s="1"/>
  <c r="S502" i="2" s="1"/>
  <c r="S503" i="2" s="1"/>
  <c r="S504" i="2" s="1"/>
  <c r="S505" i="2" s="1"/>
  <c r="S506" i="2" s="1"/>
  <c r="S507" i="2" s="1"/>
  <c r="S508" i="2" s="1"/>
  <c r="S509" i="2" s="1"/>
  <c r="S510" i="2" s="1"/>
  <c r="S511" i="2" s="1"/>
  <c r="S512" i="2" s="1"/>
  <c r="S513" i="2" s="1"/>
  <c r="S514" i="2" s="1"/>
  <c r="S515" i="2" s="1"/>
  <c r="S516" i="2" s="1"/>
  <c r="S517" i="2" s="1"/>
  <c r="S518" i="2" s="1"/>
  <c r="S519" i="2" s="1"/>
  <c r="S520" i="2" s="1"/>
  <c r="S521" i="2" s="1"/>
  <c r="S522" i="2" s="1"/>
  <c r="S523" i="2" s="1"/>
  <c r="S524" i="2" s="1"/>
  <c r="S525" i="2" s="1"/>
  <c r="S526" i="2" s="1"/>
  <c r="S527" i="2" s="1"/>
  <c r="S528" i="2" s="1"/>
  <c r="S529" i="2" s="1"/>
  <c r="S530" i="2" s="1"/>
  <c r="S531" i="2" s="1"/>
  <c r="S532" i="2" s="1"/>
  <c r="S533" i="2" s="1"/>
  <c r="S534" i="2" s="1"/>
  <c r="S535" i="2" s="1"/>
  <c r="S536" i="2" s="1"/>
  <c r="S537" i="2" s="1"/>
  <c r="S538" i="2" s="1"/>
  <c r="S539" i="2" s="1"/>
  <c r="S540" i="2" s="1"/>
  <c r="S541" i="2" s="1"/>
  <c r="S542" i="2" s="1"/>
  <c r="S543" i="2" s="1"/>
  <c r="S544" i="2" s="1"/>
  <c r="S545" i="2" s="1"/>
  <c r="S546" i="2" s="1"/>
  <c r="S547" i="2" s="1"/>
  <c r="S548" i="2" s="1"/>
  <c r="S549" i="2" s="1"/>
  <c r="S550" i="2" s="1"/>
  <c r="S551" i="2" s="1"/>
  <c r="S552" i="2" s="1"/>
  <c r="S553" i="2" s="1"/>
  <c r="S554" i="2" s="1"/>
  <c r="S555" i="2" s="1"/>
  <c r="S556" i="2" s="1"/>
  <c r="S557" i="2" s="1"/>
  <c r="S558" i="2" s="1"/>
  <c r="S559" i="2" s="1"/>
  <c r="S560" i="2" s="1"/>
  <c r="S561" i="2" s="1"/>
  <c r="S562" i="2" s="1"/>
  <c r="S563" i="2" s="1"/>
  <c r="S564" i="2" s="1"/>
  <c r="S565" i="2" s="1"/>
  <c r="S566" i="2" s="1"/>
  <c r="S567" i="2" s="1"/>
  <c r="S568" i="2" s="1"/>
  <c r="S569" i="2" s="1"/>
  <c r="S570" i="2" s="1"/>
  <c r="S571" i="2" s="1"/>
  <c r="S572" i="2" s="1"/>
  <c r="S573" i="2" s="1"/>
  <c r="S574" i="2" s="1"/>
  <c r="S575" i="2" s="1"/>
  <c r="S576" i="2" s="1"/>
  <c r="S577" i="2" s="1"/>
  <c r="S578" i="2" s="1"/>
  <c r="S579" i="2" s="1"/>
  <c r="S580" i="2" s="1"/>
  <c r="S581" i="2" s="1"/>
  <c r="S582" i="2" s="1"/>
  <c r="S583" i="2" s="1"/>
  <c r="S584" i="2" s="1"/>
  <c r="S585" i="2" s="1"/>
  <c r="S586" i="2" s="1"/>
  <c r="S587" i="2" s="1"/>
  <c r="S588" i="2" s="1"/>
  <c r="S589" i="2" s="1"/>
  <c r="S590" i="2" s="1"/>
  <c r="S591" i="2" s="1"/>
  <c r="S592" i="2" s="1"/>
  <c r="S593" i="2" s="1"/>
  <c r="S594" i="2" s="1"/>
  <c r="S595" i="2" s="1"/>
  <c r="S596" i="2" s="1"/>
  <c r="S597" i="2" s="1"/>
  <c r="S598" i="2" s="1"/>
  <c r="S599" i="2" s="1"/>
  <c r="S600" i="2" s="1"/>
  <c r="S601" i="2" s="1"/>
  <c r="S602" i="2" s="1"/>
  <c r="S603" i="2" s="1"/>
  <c r="S604" i="2" s="1"/>
  <c r="S605" i="2" s="1"/>
  <c r="S606" i="2" s="1"/>
  <c r="S607" i="2" s="1"/>
  <c r="S608" i="2" s="1"/>
  <c r="S609" i="2" s="1"/>
  <c r="S610" i="2" s="1"/>
  <c r="S611" i="2" s="1"/>
  <c r="S612" i="2" s="1"/>
  <c r="S613" i="2" s="1"/>
  <c r="S614" i="2" s="1"/>
  <c r="S615" i="2" s="1"/>
  <c r="S616" i="2" s="1"/>
  <c r="S617" i="2" s="1"/>
  <c r="S618" i="2" s="1"/>
  <c r="S619" i="2" s="1"/>
  <c r="S620" i="2" s="1"/>
  <c r="S621" i="2" s="1"/>
  <c r="S622" i="2" s="1"/>
  <c r="S623" i="2" s="1"/>
  <c r="S624" i="2" s="1"/>
  <c r="S625" i="2" s="1"/>
  <c r="S626" i="2" s="1"/>
  <c r="S627" i="2" s="1"/>
  <c r="S628" i="2" s="1"/>
  <c r="S629" i="2" s="1"/>
  <c r="S630" i="2" s="1"/>
  <c r="S631" i="2" s="1"/>
  <c r="S632" i="2" s="1"/>
  <c r="S633" i="2" s="1"/>
  <c r="S634" i="2" s="1"/>
  <c r="S635" i="2" s="1"/>
  <c r="S636" i="2" s="1"/>
  <c r="S637" i="2" s="1"/>
  <c r="S638" i="2" s="1"/>
  <c r="S639" i="2" s="1"/>
  <c r="S640" i="2" s="1"/>
  <c r="S641" i="2" s="1"/>
  <c r="S642" i="2" s="1"/>
  <c r="S643" i="2" s="1"/>
  <c r="S644" i="2" s="1"/>
  <c r="S645" i="2" s="1"/>
  <c r="S646" i="2" s="1"/>
  <c r="S647" i="2" s="1"/>
  <c r="S648" i="2" s="1"/>
  <c r="S649" i="2" s="1"/>
  <c r="S650" i="2" s="1"/>
  <c r="S651" i="2" s="1"/>
  <c r="S652" i="2" s="1"/>
  <c r="S653" i="2" s="1"/>
  <c r="S654" i="2" s="1"/>
  <c r="S655" i="2" s="1"/>
  <c r="S656" i="2" s="1"/>
  <c r="S657" i="2" s="1"/>
  <c r="S658" i="2" s="1"/>
  <c r="S659" i="2" s="1"/>
  <c r="S660" i="2" s="1"/>
  <c r="S661" i="2" s="1"/>
  <c r="S662" i="2" s="1"/>
  <c r="S663" i="2" s="1"/>
  <c r="S664" i="2" s="1"/>
  <c r="S665" i="2" s="1"/>
  <c r="S666" i="2" s="1"/>
  <c r="S667" i="2" s="1"/>
  <c r="S668" i="2" s="1"/>
  <c r="S669" i="2" s="1"/>
  <c r="S670" i="2" s="1"/>
  <c r="S671" i="2" s="1"/>
  <c r="S672" i="2" s="1"/>
  <c r="S673" i="2" s="1"/>
  <c r="S674" i="2" s="1"/>
  <c r="S675" i="2" s="1"/>
  <c r="S676" i="2" s="1"/>
  <c r="S677" i="2" s="1"/>
  <c r="S678" i="2" s="1"/>
  <c r="S679" i="2" s="1"/>
  <c r="S680" i="2" s="1"/>
  <c r="S681" i="2" s="1"/>
  <c r="S682" i="2" s="1"/>
  <c r="S683" i="2" s="1"/>
  <c r="S684" i="2" s="1"/>
  <c r="S685" i="2" s="1"/>
  <c r="S686" i="2" s="1"/>
  <c r="S687" i="2" s="1"/>
  <c r="S688" i="2" s="1"/>
  <c r="S689" i="2" s="1"/>
  <c r="S690" i="2" s="1"/>
  <c r="S691" i="2" s="1"/>
  <c r="S692" i="2" s="1"/>
  <c r="S693" i="2" s="1"/>
  <c r="S694" i="2" s="1"/>
  <c r="S695" i="2" s="1"/>
  <c r="S696" i="2" s="1"/>
  <c r="S697" i="2" s="1"/>
  <c r="S698" i="2" s="1"/>
  <c r="S699" i="2" s="1"/>
  <c r="S700" i="2" s="1"/>
  <c r="S701" i="2" s="1"/>
  <c r="S702" i="2" s="1"/>
  <c r="S703" i="2" s="1"/>
  <c r="S704" i="2" s="1"/>
  <c r="S705" i="2" s="1"/>
  <c r="S706" i="2" s="1"/>
  <c r="S707" i="2" s="1"/>
  <c r="S708" i="2" s="1"/>
  <c r="S709" i="2" s="1"/>
  <c r="S710" i="2" s="1"/>
  <c r="S711" i="2" s="1"/>
  <c r="S712" i="2" s="1"/>
  <c r="S713" i="2" s="1"/>
  <c r="S714" i="2" s="1"/>
  <c r="S715" i="2" s="1"/>
  <c r="S716" i="2" s="1"/>
  <c r="S717" i="2" s="1"/>
  <c r="S718" i="2" s="1"/>
  <c r="S719" i="2" s="1"/>
  <c r="S720" i="2" s="1"/>
  <c r="S721" i="2" s="1"/>
  <c r="S722" i="2" s="1"/>
  <c r="S723" i="2" s="1"/>
  <c r="S724" i="2" s="1"/>
  <c r="S725" i="2" s="1"/>
  <c r="S726" i="2" s="1"/>
  <c r="S727" i="2" s="1"/>
  <c r="S728" i="2" s="1"/>
  <c r="S729" i="2" s="1"/>
  <c r="S730" i="2" s="1"/>
  <c r="S731" i="2" s="1"/>
  <c r="S732" i="2" s="1"/>
  <c r="S733" i="2" s="1"/>
  <c r="S734" i="2" s="1"/>
  <c r="S735" i="2" s="1"/>
  <c r="S736" i="2" s="1"/>
  <c r="S737" i="2" s="1"/>
  <c r="S738" i="2" s="1"/>
  <c r="S739" i="2" s="1"/>
  <c r="S740" i="2" s="1"/>
  <c r="S741" i="2" s="1"/>
  <c r="S742" i="2" s="1"/>
  <c r="S743" i="2" s="1"/>
  <c r="S744" i="2" s="1"/>
  <c r="S745" i="2" s="1"/>
  <c r="S746" i="2" s="1"/>
  <c r="S747" i="2" s="1"/>
  <c r="S748" i="2" s="1"/>
  <c r="S749" i="2" s="1"/>
  <c r="S750" i="2" s="1"/>
  <c r="S751" i="2" s="1"/>
  <c r="S752" i="2" s="1"/>
  <c r="S753" i="2" s="1"/>
  <c r="S754" i="2" s="1"/>
  <c r="S755" i="2" s="1"/>
  <c r="S756" i="2" s="1"/>
  <c r="S757" i="2" s="1"/>
  <c r="S758" i="2" s="1"/>
  <c r="S759" i="2" s="1"/>
  <c r="S760" i="2" s="1"/>
  <c r="S761" i="2" s="1"/>
  <c r="S762" i="2" s="1"/>
  <c r="S763" i="2" s="1"/>
  <c r="S764" i="2" s="1"/>
  <c r="S765" i="2" s="1"/>
  <c r="S766" i="2" s="1"/>
  <c r="S767" i="2" s="1"/>
  <c r="S768" i="2" s="1"/>
  <c r="S769" i="2" s="1"/>
  <c r="S770" i="2" s="1"/>
  <c r="S771" i="2" s="1"/>
  <c r="S772" i="2" s="1"/>
  <c r="S773" i="2" s="1"/>
  <c r="S774" i="2" s="1"/>
  <c r="S775" i="2" s="1"/>
  <c r="S776" i="2" s="1"/>
  <c r="S777" i="2" s="1"/>
  <c r="S778" i="2" s="1"/>
  <c r="S779" i="2" s="1"/>
  <c r="S780" i="2" s="1"/>
  <c r="S781" i="2" s="1"/>
  <c r="S782" i="2" s="1"/>
  <c r="S783" i="2" s="1"/>
  <c r="S784" i="2" s="1"/>
  <c r="S785" i="2" s="1"/>
  <c r="S786" i="2" s="1"/>
  <c r="S787" i="2" s="1"/>
  <c r="S788" i="2" s="1"/>
  <c r="S789" i="2" s="1"/>
  <c r="S790" i="2" s="1"/>
  <c r="S791" i="2" s="1"/>
  <c r="S792" i="2" s="1"/>
  <c r="S793" i="2" s="1"/>
  <c r="S794" i="2" s="1"/>
  <c r="S795" i="2" s="1"/>
  <c r="S796" i="2" s="1"/>
  <c r="S797" i="2" s="1"/>
  <c r="S798" i="2" s="1"/>
  <c r="S799" i="2" s="1"/>
  <c r="S800" i="2" s="1"/>
  <c r="S801" i="2" s="1"/>
  <c r="S802" i="2" s="1"/>
  <c r="S803" i="2" s="1"/>
  <c r="S804" i="2" s="1"/>
  <c r="S805" i="2" s="1"/>
  <c r="S806" i="2" s="1"/>
  <c r="S807" i="2" s="1"/>
  <c r="S808" i="2" s="1"/>
  <c r="S809" i="2" s="1"/>
  <c r="S810" i="2" s="1"/>
  <c r="S811" i="2" s="1"/>
  <c r="S812" i="2" s="1"/>
  <c r="S813" i="2" s="1"/>
  <c r="S814" i="2" s="1"/>
  <c r="S815" i="2" s="1"/>
  <c r="S816" i="2" s="1"/>
  <c r="S817" i="2" s="1"/>
  <c r="S818" i="2" s="1"/>
  <c r="S819" i="2" s="1"/>
  <c r="S820" i="2" s="1"/>
  <c r="S821" i="2" s="1"/>
  <c r="S822" i="2" s="1"/>
  <c r="S823" i="2" s="1"/>
  <c r="S824" i="2" s="1"/>
  <c r="S825" i="2" s="1"/>
  <c r="S826" i="2" s="1"/>
  <c r="S827" i="2" s="1"/>
  <c r="S828" i="2" s="1"/>
  <c r="S829" i="2" s="1"/>
  <c r="S830" i="2" s="1"/>
  <c r="S831" i="2" s="1"/>
  <c r="S832" i="2" s="1"/>
  <c r="S833" i="2" s="1"/>
  <c r="S834" i="2" s="1"/>
  <c r="S835" i="2" s="1"/>
  <c r="S836" i="2" s="1"/>
  <c r="S837" i="2" s="1"/>
  <c r="S838" i="2" s="1"/>
  <c r="S839" i="2" s="1"/>
  <c r="S840" i="2" s="1"/>
  <c r="S841" i="2" s="1"/>
  <c r="S842" i="2" s="1"/>
  <c r="S843" i="2" s="1"/>
  <c r="S844" i="2" s="1"/>
  <c r="S845" i="2" s="1"/>
  <c r="S846" i="2" s="1"/>
  <c r="S847" i="2" s="1"/>
  <c r="S848" i="2" s="1"/>
  <c r="S849" i="2" s="1"/>
  <c r="S850" i="2" s="1"/>
  <c r="S851" i="2" s="1"/>
  <c r="S852" i="2" s="1"/>
  <c r="S853" i="2" s="1"/>
  <c r="S854" i="2" s="1"/>
  <c r="S855" i="2" s="1"/>
  <c r="S856" i="2" s="1"/>
  <c r="S857" i="2" s="1"/>
  <c r="S858" i="2" s="1"/>
  <c r="S859" i="2" s="1"/>
  <c r="S860" i="2" s="1"/>
  <c r="S861" i="2" s="1"/>
  <c r="S862" i="2" s="1"/>
  <c r="S863" i="2" s="1"/>
  <c r="S864" i="2" s="1"/>
  <c r="S865" i="2" s="1"/>
  <c r="S866" i="2" s="1"/>
  <c r="S867" i="2" s="1"/>
  <c r="S868" i="2" s="1"/>
  <c r="S869" i="2" s="1"/>
  <c r="S870" i="2" s="1"/>
  <c r="S871" i="2" s="1"/>
  <c r="S872" i="2" s="1"/>
  <c r="S873" i="2" s="1"/>
  <c r="S874" i="2" s="1"/>
  <c r="S875" i="2" s="1"/>
  <c r="S876" i="2" s="1"/>
  <c r="S877" i="2" s="1"/>
  <c r="S878" i="2" s="1"/>
  <c r="S879" i="2" s="1"/>
  <c r="S880" i="2" s="1"/>
  <c r="S881" i="2" s="1"/>
  <c r="S882" i="2" s="1"/>
  <c r="S883" i="2" s="1"/>
  <c r="S884" i="2" s="1"/>
  <c r="S885" i="2" s="1"/>
  <c r="S886" i="2" s="1"/>
  <c r="S887" i="2" s="1"/>
  <c r="S888" i="2" s="1"/>
  <c r="S889" i="2" s="1"/>
  <c r="S890" i="2" s="1"/>
  <c r="S891" i="2" s="1"/>
  <c r="S892" i="2" s="1"/>
  <c r="S893" i="2" s="1"/>
  <c r="S894" i="2" s="1"/>
  <c r="S895" i="2" s="1"/>
  <c r="S896" i="2" s="1"/>
  <c r="S897" i="2" s="1"/>
  <c r="S898" i="2" s="1"/>
  <c r="S899" i="2" s="1"/>
  <c r="S900" i="2" s="1"/>
  <c r="S901" i="2" s="1"/>
  <c r="S902" i="2" s="1"/>
  <c r="S903" i="2" s="1"/>
  <c r="S904" i="2" s="1"/>
  <c r="S905" i="2" s="1"/>
  <c r="S906" i="2" s="1"/>
  <c r="S907" i="2" s="1"/>
  <c r="S908" i="2" s="1"/>
  <c r="S909" i="2" s="1"/>
  <c r="S910" i="2" s="1"/>
  <c r="S911" i="2" s="1"/>
  <c r="S912" i="2" s="1"/>
  <c r="S913" i="2" s="1"/>
  <c r="S914" i="2" s="1"/>
  <c r="S915" i="2" s="1"/>
  <c r="S916" i="2" s="1"/>
  <c r="S917" i="2" s="1"/>
  <c r="S918" i="2" s="1"/>
  <c r="S919" i="2" s="1"/>
  <c r="S920" i="2" s="1"/>
  <c r="S921" i="2" s="1"/>
  <c r="S922" i="2" s="1"/>
  <c r="S923" i="2" s="1"/>
  <c r="S924" i="2" s="1"/>
  <c r="S925" i="2" s="1"/>
  <c r="S926" i="2" s="1"/>
  <c r="S927" i="2" s="1"/>
  <c r="S928" i="2" s="1"/>
  <c r="S929" i="2" s="1"/>
  <c r="S930" i="2" s="1"/>
  <c r="S931" i="2" s="1"/>
  <c r="S932" i="2" s="1"/>
  <c r="S933" i="2" s="1"/>
  <c r="S934" i="2" s="1"/>
  <c r="S935" i="2" s="1"/>
  <c r="S936" i="2" s="1"/>
  <c r="S937" i="2" s="1"/>
  <c r="S938" i="2" s="1"/>
  <c r="S939" i="2" s="1"/>
  <c r="S940" i="2" s="1"/>
  <c r="S941" i="2" s="1"/>
  <c r="S942" i="2" s="1"/>
  <c r="S943" i="2" s="1"/>
  <c r="S944" i="2" s="1"/>
  <c r="S945" i="2" s="1"/>
  <c r="S946" i="2" s="1"/>
  <c r="S947" i="2" s="1"/>
  <c r="S948" i="2" s="1"/>
  <c r="S949" i="2" s="1"/>
  <c r="S950" i="2" s="1"/>
  <c r="S951" i="2" s="1"/>
  <c r="S952" i="2" s="1"/>
  <c r="S953" i="2" s="1"/>
  <c r="S954" i="2" s="1"/>
  <c r="S955" i="2" s="1"/>
  <c r="S956" i="2" s="1"/>
  <c r="S957" i="2" s="1"/>
  <c r="S958" i="2" s="1"/>
  <c r="S959" i="2" s="1"/>
  <c r="S960" i="2" s="1"/>
  <c r="S961" i="2" s="1"/>
  <c r="S962" i="2" s="1"/>
  <c r="S963" i="2" s="1"/>
  <c r="S964" i="2" s="1"/>
  <c r="S965" i="2" s="1"/>
  <c r="S966" i="2" s="1"/>
  <c r="S967" i="2" s="1"/>
  <c r="S968" i="2" s="1"/>
  <c r="S969" i="2" s="1"/>
  <c r="S970" i="2" s="1"/>
  <c r="S971" i="2" s="1"/>
  <c r="S972" i="2" s="1"/>
  <c r="S973" i="2" s="1"/>
  <c r="S974" i="2" s="1"/>
  <c r="S975" i="2" s="1"/>
  <c r="S976" i="2" s="1"/>
  <c r="S977" i="2" s="1"/>
  <c r="S978" i="2" s="1"/>
  <c r="S979" i="2" s="1"/>
  <c r="S980" i="2" s="1"/>
  <c r="S981" i="2" s="1"/>
  <c r="S982" i="2" s="1"/>
  <c r="S983" i="2" s="1"/>
  <c r="S984" i="2" s="1"/>
  <c r="S985" i="2" s="1"/>
  <c r="S986" i="2" s="1"/>
  <c r="S987" i="2" s="1"/>
  <c r="S988" i="2" s="1"/>
  <c r="S989" i="2" s="1"/>
  <c r="S990" i="2" s="1"/>
  <c r="S991" i="2" s="1"/>
  <c r="S992" i="2" s="1"/>
  <c r="S993" i="2" s="1"/>
  <c r="S994" i="2" s="1"/>
  <c r="S995" i="2" s="1"/>
  <c r="S996" i="2" s="1"/>
  <c r="S997" i="2" s="1"/>
  <c r="S998" i="2" s="1"/>
  <c r="S999" i="2" s="1"/>
  <c r="S1000" i="2" s="1"/>
  <c r="S1001" i="2" s="1"/>
  <c r="S1002" i="2" s="1"/>
  <c r="S1003" i="2" s="1"/>
  <c r="S1004" i="2" s="1"/>
  <c r="S1005" i="2" s="1"/>
  <c r="S1006" i="2" s="1"/>
  <c r="S1007" i="2" s="1"/>
  <c r="S1008" i="2" s="1"/>
  <c r="S1009" i="2" s="1"/>
  <c r="S1010" i="2" s="1"/>
  <c r="S1011" i="2" s="1"/>
  <c r="S1012" i="2" s="1"/>
  <c r="S1013" i="2" s="1"/>
  <c r="S1014" i="2" s="1"/>
  <c r="S1015" i="2" s="1"/>
  <c r="S1016" i="2" s="1"/>
  <c r="S1017" i="2" s="1"/>
  <c r="S1018" i="2" s="1"/>
  <c r="S1019" i="2" s="1"/>
  <c r="S1020" i="2" s="1"/>
  <c r="S1021" i="2" s="1"/>
  <c r="S1022" i="2" s="1"/>
  <c r="S1023" i="2" s="1"/>
  <c r="S1024" i="2" s="1"/>
  <c r="S1025" i="2" s="1"/>
  <c r="S1026" i="2" s="1"/>
  <c r="S1027" i="2" s="1"/>
  <c r="S1028" i="2" s="1"/>
  <c r="S1029" i="2" s="1"/>
  <c r="S1030" i="2" s="1"/>
  <c r="S1031" i="2" s="1"/>
  <c r="S1032" i="2" s="1"/>
  <c r="S1033" i="2" s="1"/>
  <c r="S1034" i="2" s="1"/>
  <c r="S1035" i="2" s="1"/>
  <c r="S1036" i="2" s="1"/>
  <c r="S1037" i="2" s="1"/>
  <c r="S1038" i="2" s="1"/>
  <c r="S1039" i="2" s="1"/>
  <c r="S1040" i="2" s="1"/>
  <c r="S1041" i="2" s="1"/>
  <c r="S1042" i="2" s="1"/>
  <c r="S1043" i="2" s="1"/>
  <c r="S1044" i="2" s="1"/>
  <c r="S1045" i="2" s="1"/>
  <c r="S1046" i="2" s="1"/>
  <c r="S1047" i="2" s="1"/>
  <c r="S1048" i="2" s="1"/>
  <c r="S1049" i="2" s="1"/>
  <c r="S1050" i="2" s="1"/>
  <c r="S1051" i="2" s="1"/>
  <c r="S1052" i="2" s="1"/>
  <c r="S1053" i="2" s="1"/>
  <c r="S1054" i="2" s="1"/>
  <c r="S1055" i="2" s="1"/>
  <c r="S1056" i="2" s="1"/>
  <c r="S1057" i="2" s="1"/>
  <c r="S1058" i="2" s="1"/>
  <c r="S1059" i="2" s="1"/>
  <c r="S1060" i="2" s="1"/>
  <c r="S1061" i="2" s="1"/>
  <c r="S1062" i="2" s="1"/>
  <c r="S1063" i="2" s="1"/>
  <c r="S1064" i="2" s="1"/>
  <c r="S1065" i="2" s="1"/>
  <c r="S1066" i="2" s="1"/>
  <c r="S1067" i="2" s="1"/>
  <c r="S1068" i="2" s="1"/>
  <c r="S1069" i="2" s="1"/>
  <c r="S1070" i="2" s="1"/>
  <c r="S1071" i="2" s="1"/>
  <c r="S1072" i="2" s="1"/>
  <c r="S1073" i="2" s="1"/>
  <c r="S1074" i="2" s="1"/>
  <c r="S1075" i="2" s="1"/>
  <c r="S1076" i="2" s="1"/>
  <c r="S1077" i="2" s="1"/>
  <c r="S1078" i="2" s="1"/>
  <c r="S1079" i="2" s="1"/>
  <c r="S1080" i="2" s="1"/>
  <c r="S1081" i="2" s="1"/>
  <c r="S1082" i="2" s="1"/>
  <c r="S1083" i="2" s="1"/>
  <c r="S1084" i="2" s="1"/>
  <c r="S1085" i="2" s="1"/>
  <c r="S1086" i="2" s="1"/>
  <c r="S1087" i="2" s="1"/>
  <c r="S1088" i="2" s="1"/>
  <c r="S1089" i="2" s="1"/>
  <c r="S1090" i="2" s="1"/>
  <c r="S1091" i="2" s="1"/>
  <c r="S1092" i="2" s="1"/>
  <c r="S1093" i="2" s="1"/>
  <c r="S1094" i="2" s="1"/>
  <c r="S1095" i="2" s="1"/>
  <c r="S1096" i="2" s="1"/>
  <c r="S1097" i="2" s="1"/>
  <c r="S1098" i="2" s="1"/>
  <c r="S1099" i="2" s="1"/>
  <c r="S1100" i="2" s="1"/>
  <c r="S1101" i="2" s="1"/>
  <c r="S1102" i="2" s="1"/>
  <c r="S1103" i="2" s="1"/>
  <c r="S1104" i="2" s="1"/>
  <c r="S1105" i="2" s="1"/>
  <c r="S1106" i="2" s="1"/>
  <c r="S1107" i="2" s="1"/>
  <c r="S1108" i="2" s="1"/>
  <c r="S1109" i="2" s="1"/>
  <c r="S1110" i="2" s="1"/>
  <c r="S1111" i="2" s="1"/>
  <c r="S1112" i="2" s="1"/>
  <c r="S1113" i="2" s="1"/>
  <c r="S1114" i="2" s="1"/>
  <c r="S1115" i="2" s="1"/>
  <c r="S1116" i="2" s="1"/>
  <c r="S1117" i="2" s="1"/>
  <c r="S1118" i="2" s="1"/>
  <c r="S1119" i="2" s="1"/>
  <c r="S1120" i="2" s="1"/>
  <c r="S1121" i="2" s="1"/>
  <c r="S1122" i="2" s="1"/>
  <c r="S1123" i="2" s="1"/>
  <c r="S1124" i="2" s="1"/>
  <c r="S1125" i="2" s="1"/>
  <c r="S1126" i="2" s="1"/>
  <c r="S1127" i="2" s="1"/>
  <c r="S1128" i="2" s="1"/>
  <c r="S1129" i="2" s="1"/>
  <c r="S1130" i="2" s="1"/>
  <c r="S1131" i="2" s="1"/>
  <c r="S1132" i="2" s="1"/>
  <c r="S1133" i="2" s="1"/>
  <c r="S1134" i="2" s="1"/>
  <c r="S1135" i="2" s="1"/>
  <c r="S1136" i="2" s="1"/>
  <c r="S1137" i="2" s="1"/>
  <c r="S1138" i="2" s="1"/>
  <c r="S1139" i="2" s="1"/>
  <c r="S1140" i="2" s="1"/>
  <c r="S1141" i="2" s="1"/>
  <c r="S1142" i="2" s="1"/>
  <c r="S1143" i="2" s="1"/>
  <c r="S1144" i="2" s="1"/>
  <c r="S1145" i="2" s="1"/>
  <c r="S1146" i="2" s="1"/>
  <c r="S1147" i="2" s="1"/>
  <c r="S1148" i="2" s="1"/>
  <c r="S1149" i="2" s="1"/>
  <c r="S1150" i="2" s="1"/>
  <c r="S1151" i="2" s="1"/>
  <c r="S1152" i="2" s="1"/>
  <c r="S1153" i="2" s="1"/>
  <c r="S1154" i="2" s="1"/>
  <c r="S1155" i="2" s="1"/>
  <c r="S1156" i="2" s="1"/>
  <c r="S1157" i="2" s="1"/>
  <c r="S1158" i="2" s="1"/>
  <c r="S1159" i="2" s="1"/>
  <c r="S1160" i="2" s="1"/>
  <c r="S1161" i="2" s="1"/>
  <c r="S1162" i="2" s="1"/>
  <c r="S1163" i="2" s="1"/>
  <c r="S1164" i="2" s="1"/>
  <c r="S1165" i="2" s="1"/>
  <c r="S1166" i="2" s="1"/>
  <c r="S1167" i="2" s="1"/>
  <c r="S1168" i="2" s="1"/>
  <c r="S1169" i="2" s="1"/>
  <c r="S1170" i="2" s="1"/>
  <c r="S1171" i="2" s="1"/>
  <c r="S1172" i="2" s="1"/>
  <c r="S1173" i="2" s="1"/>
  <c r="S1174" i="2" s="1"/>
  <c r="S1175" i="2" s="1"/>
  <c r="S1176" i="2" s="1"/>
  <c r="S1177" i="2" s="1"/>
  <c r="S1178" i="2" s="1"/>
  <c r="S1179" i="2" s="1"/>
  <c r="S1180" i="2" s="1"/>
  <c r="S1181" i="2" s="1"/>
  <c r="S1182" i="2" s="1"/>
  <c r="S1183" i="2" s="1"/>
  <c r="S1184" i="2" s="1"/>
  <c r="S1185" i="2" s="1"/>
  <c r="S1186" i="2" s="1"/>
  <c r="S1187" i="2" s="1"/>
  <c r="S1188" i="2" s="1"/>
  <c r="S1189" i="2" s="1"/>
  <c r="S1190" i="2" s="1"/>
  <c r="S1191" i="2" s="1"/>
  <c r="S1192" i="2" s="1"/>
  <c r="S1193" i="2" s="1"/>
  <c r="S1194" i="2" s="1"/>
  <c r="S1195" i="2" s="1"/>
  <c r="S1196" i="2" s="1"/>
  <c r="S1197" i="2" s="1"/>
  <c r="S1198" i="2" s="1"/>
  <c r="S1199" i="2" s="1"/>
  <c r="S1200" i="2" s="1"/>
  <c r="S1201" i="2" s="1"/>
  <c r="S1202" i="2" s="1"/>
  <c r="S1203" i="2" s="1"/>
  <c r="S1204" i="2" s="1"/>
  <c r="S1205" i="2" s="1"/>
  <c r="S1206" i="2" s="1"/>
  <c r="S1207" i="2" s="1"/>
  <c r="S1208" i="2" s="1"/>
  <c r="S1209" i="2" s="1"/>
  <c r="S1210" i="2" s="1"/>
  <c r="S1211" i="2" s="1"/>
  <c r="S1212" i="2" s="1"/>
  <c r="S1213" i="2" s="1"/>
  <c r="S1214" i="2" s="1"/>
  <c r="S1215" i="2" s="1"/>
  <c r="S1216" i="2" s="1"/>
  <c r="S1217" i="2" s="1"/>
  <c r="S1218" i="2" s="1"/>
  <c r="S1219" i="2" s="1"/>
  <c r="S1220" i="2" s="1"/>
  <c r="S1221" i="2" s="1"/>
  <c r="S1222" i="2" s="1"/>
  <c r="S1223" i="2" s="1"/>
  <c r="S1224" i="2" s="1"/>
  <c r="S1225" i="2" s="1"/>
  <c r="S1226" i="2" s="1"/>
  <c r="S1227" i="2" s="1"/>
  <c r="S1228" i="2" s="1"/>
  <c r="S1229" i="2" s="1"/>
  <c r="S1230" i="2" s="1"/>
  <c r="S1231" i="2" s="1"/>
  <c r="S1232" i="2" s="1"/>
  <c r="S1233" i="2" s="1"/>
  <c r="S1234" i="2" s="1"/>
  <c r="S1235" i="2" s="1"/>
  <c r="S1236" i="2" s="1"/>
  <c r="S1237" i="2" s="1"/>
  <c r="S1238" i="2" s="1"/>
  <c r="S1239" i="2" s="1"/>
  <c r="S1240" i="2" s="1"/>
  <c r="S1241" i="2" s="1"/>
  <c r="S1242" i="2" s="1"/>
  <c r="S1243" i="2" s="1"/>
  <c r="S1244" i="2" s="1"/>
  <c r="S1245" i="2" s="1"/>
  <c r="S1246" i="2" s="1"/>
  <c r="S1247" i="2" s="1"/>
  <c r="S1248" i="2" s="1"/>
  <c r="S1249" i="2" s="1"/>
  <c r="S1250" i="2" s="1"/>
  <c r="S1251" i="2" s="1"/>
  <c r="S1252" i="2" s="1"/>
  <c r="S1253" i="2" s="1"/>
  <c r="S1254" i="2" s="1"/>
  <c r="S1255" i="2" s="1"/>
  <c r="S1256" i="2" s="1"/>
  <c r="S1257" i="2" s="1"/>
  <c r="S1258" i="2" s="1"/>
  <c r="S1259" i="2" s="1"/>
  <c r="S1260" i="2" s="1"/>
  <c r="S1261" i="2" s="1"/>
  <c r="S1262" i="2" s="1"/>
  <c r="S1263" i="2" s="1"/>
  <c r="S1264" i="2" s="1"/>
  <c r="S1265" i="2" s="1"/>
  <c r="S1266" i="2" s="1"/>
  <c r="S1267" i="2" s="1"/>
  <c r="S1268" i="2" s="1"/>
  <c r="S1269" i="2" s="1"/>
  <c r="S1270" i="2" s="1"/>
  <c r="S1271" i="2" s="1"/>
  <c r="S1272" i="2" s="1"/>
  <c r="S1273" i="2" s="1"/>
  <c r="S1274" i="2" s="1"/>
  <c r="S1275" i="2" s="1"/>
  <c r="S1276" i="2" s="1"/>
  <c r="S1277" i="2" s="1"/>
  <c r="S1278" i="2" s="1"/>
  <c r="S1279" i="2" s="1"/>
  <c r="S1280" i="2" s="1"/>
  <c r="S1281" i="2" s="1"/>
  <c r="S1282" i="2" s="1"/>
  <c r="S1283" i="2" s="1"/>
  <c r="S1284" i="2" s="1"/>
  <c r="S1285" i="2" s="1"/>
  <c r="S1286" i="2" s="1"/>
  <c r="S1287" i="2" s="1"/>
  <c r="S1288" i="2" s="1"/>
  <c r="S1289" i="2" s="1"/>
  <c r="S1290" i="2" s="1"/>
  <c r="S1291" i="2" s="1"/>
  <c r="S1292" i="2" s="1"/>
  <c r="S1293" i="2" s="1"/>
  <c r="S1294" i="2" s="1"/>
  <c r="S1295" i="2" s="1"/>
  <c r="S1296" i="2" s="1"/>
  <c r="S1297" i="2" s="1"/>
  <c r="S1298" i="2" s="1"/>
  <c r="S1299" i="2" s="1"/>
  <c r="S1300" i="2" s="1"/>
  <c r="S1301" i="2" s="1"/>
  <c r="S1302" i="2" s="1"/>
  <c r="S1303" i="2" s="1"/>
  <c r="S1304" i="2" s="1"/>
  <c r="S1305" i="2" s="1"/>
  <c r="S1306" i="2" s="1"/>
  <c r="S1307" i="2" s="1"/>
  <c r="S1308" i="2" s="1"/>
  <c r="S1309" i="2" s="1"/>
  <c r="S1310" i="2" s="1"/>
  <c r="S1311" i="2" s="1"/>
  <c r="S1312" i="2" s="1"/>
  <c r="S1313" i="2" s="1"/>
  <c r="S1314" i="2" s="1"/>
  <c r="S1315" i="2" s="1"/>
  <c r="S1316" i="2" s="1"/>
  <c r="S1317" i="2" s="1"/>
  <c r="S1318" i="2" s="1"/>
  <c r="S1319" i="2" s="1"/>
  <c r="S1320" i="2" s="1"/>
  <c r="S1321" i="2" s="1"/>
  <c r="S1322" i="2" s="1"/>
  <c r="S1323" i="2" s="1"/>
  <c r="S1324" i="2" s="1"/>
  <c r="S1325" i="2" s="1"/>
  <c r="S1326" i="2" s="1"/>
  <c r="S1327" i="2" s="1"/>
  <c r="S1328" i="2" s="1"/>
  <c r="S1329" i="2" s="1"/>
  <c r="S1330" i="2" s="1"/>
  <c r="S1331" i="2" s="1"/>
  <c r="S1332" i="2" s="1"/>
  <c r="S1333" i="2" s="1"/>
  <c r="S1334" i="2" s="1"/>
  <c r="S1335" i="2" s="1"/>
  <c r="S1336" i="2" s="1"/>
  <c r="S1337" i="2" s="1"/>
  <c r="S1338" i="2" s="1"/>
  <c r="S1339" i="2" s="1"/>
  <c r="S1340" i="2" s="1"/>
  <c r="S1341" i="2" s="1"/>
  <c r="S1342" i="2" s="1"/>
  <c r="S1343" i="2" s="1"/>
  <c r="S1344" i="2" s="1"/>
  <c r="S1345" i="2" s="1"/>
  <c r="S1346" i="2" s="1"/>
  <c r="S1347" i="2" s="1"/>
  <c r="S1348" i="2" s="1"/>
  <c r="S1349" i="2" s="1"/>
  <c r="S1350" i="2" s="1"/>
  <c r="S1351" i="2" s="1"/>
  <c r="S1352" i="2" s="1"/>
  <c r="S1353" i="2" s="1"/>
  <c r="S1354" i="2" s="1"/>
  <c r="S1355" i="2" s="1"/>
  <c r="S1356" i="2" s="1"/>
  <c r="S1357" i="2" s="1"/>
  <c r="S1358" i="2" s="1"/>
  <c r="S1359" i="2" s="1"/>
  <c r="S1360" i="2" s="1"/>
  <c r="S1361" i="2" s="1"/>
  <c r="S1362" i="2" s="1"/>
  <c r="S1363" i="2" s="1"/>
  <c r="S1364" i="2" s="1"/>
  <c r="S1365" i="2" s="1"/>
  <c r="S1366" i="2" s="1"/>
  <c r="S1367" i="2" s="1"/>
  <c r="S1368" i="2" s="1"/>
  <c r="S1369" i="2" s="1"/>
  <c r="S1370" i="2" s="1"/>
  <c r="S1371" i="2" s="1"/>
  <c r="S1372" i="2" s="1"/>
  <c r="S1373" i="2" s="1"/>
  <c r="S1374" i="2" s="1"/>
  <c r="S1375" i="2" s="1"/>
  <c r="S1376" i="2" s="1"/>
  <c r="S1377" i="2" s="1"/>
  <c r="S1378" i="2" s="1"/>
  <c r="S1379" i="2" s="1"/>
  <c r="S1380" i="2" s="1"/>
  <c r="S1381" i="2" s="1"/>
  <c r="S1382" i="2" s="1"/>
  <c r="S1383" i="2" s="1"/>
  <c r="S1384" i="2" s="1"/>
  <c r="S1385" i="2" s="1"/>
  <c r="S1386" i="2" s="1"/>
  <c r="S1387" i="2" s="1"/>
  <c r="S1388" i="2" s="1"/>
  <c r="S1389" i="2" s="1"/>
  <c r="S1390" i="2" s="1"/>
  <c r="S1391" i="2" s="1"/>
  <c r="S1392" i="2" s="1"/>
  <c r="S1393" i="2" s="1"/>
  <c r="S1394" i="2" s="1"/>
  <c r="S1395" i="2" s="1"/>
  <c r="S1396" i="2" s="1"/>
  <c r="S1397" i="2" s="1"/>
  <c r="S1398" i="2" s="1"/>
  <c r="S1399" i="2" s="1"/>
  <c r="S1400" i="2" s="1"/>
  <c r="S1401" i="2" s="1"/>
  <c r="S1402" i="2" s="1"/>
  <c r="S1403" i="2" s="1"/>
  <c r="S1404" i="2" s="1"/>
  <c r="S1405" i="2" s="1"/>
  <c r="S1406" i="2" s="1"/>
  <c r="S1407" i="2" s="1"/>
  <c r="S1408" i="2" s="1"/>
  <c r="S1409" i="2" s="1"/>
  <c r="S1410" i="2" s="1"/>
  <c r="S1411" i="2" s="1"/>
  <c r="S1412" i="2" s="1"/>
  <c r="S1413" i="2" s="1"/>
  <c r="S1414" i="2" s="1"/>
  <c r="S1415" i="2" s="1"/>
  <c r="S1416" i="2" s="1"/>
  <c r="S1417" i="2" s="1"/>
  <c r="S1418" i="2" s="1"/>
  <c r="S1419" i="2" s="1"/>
  <c r="S1420" i="2" s="1"/>
  <c r="S1421" i="2" s="1"/>
  <c r="S1422" i="2" s="1"/>
  <c r="S1423" i="2" s="1"/>
  <c r="S1424" i="2" s="1"/>
  <c r="S1425" i="2" s="1"/>
  <c r="S1426" i="2" s="1"/>
  <c r="S1427" i="2" s="1"/>
  <c r="S1428" i="2" s="1"/>
  <c r="S1429" i="2" s="1"/>
  <c r="S1430" i="2" s="1"/>
  <c r="S1431" i="2" s="1"/>
  <c r="S1432" i="2" s="1"/>
  <c r="S1433" i="2" s="1"/>
  <c r="S1434" i="2" s="1"/>
  <c r="S1435" i="2" s="1"/>
  <c r="S1436" i="2" s="1"/>
  <c r="S1437" i="2" s="1"/>
  <c r="S1438" i="2" s="1"/>
  <c r="S1439" i="2" s="1"/>
  <c r="S1440" i="2" s="1"/>
  <c r="S1441" i="2" s="1"/>
  <c r="S1442" i="2" s="1"/>
  <c r="S1443" i="2" s="1"/>
  <c r="S1444" i="2" s="1"/>
  <c r="S1445" i="2" s="1"/>
  <c r="S1446" i="2" s="1"/>
  <c r="S1447" i="2" s="1"/>
  <c r="S1448" i="2" s="1"/>
  <c r="S1449" i="2" s="1"/>
  <c r="S1450" i="2" s="1"/>
  <c r="S1451" i="2" s="1"/>
  <c r="S1452" i="2" s="1"/>
  <c r="S1453" i="2" s="1"/>
  <c r="S1454" i="2" s="1"/>
  <c r="S1455" i="2" s="1"/>
  <c r="S1456" i="2" s="1"/>
  <c r="S1457" i="2" s="1"/>
  <c r="S1458" i="2" s="1"/>
  <c r="S1459" i="2" s="1"/>
  <c r="S1460" i="2" s="1"/>
  <c r="S1461" i="2" s="1"/>
  <c r="S1462" i="2" s="1"/>
  <c r="S1463" i="2" s="1"/>
  <c r="S1464" i="2" s="1"/>
  <c r="S1465" i="2" s="1"/>
  <c r="S1466" i="2" s="1"/>
  <c r="S1467" i="2" s="1"/>
  <c r="S1468" i="2" s="1"/>
  <c r="S1469" i="2" s="1"/>
  <c r="S1470" i="2" s="1"/>
  <c r="S1471" i="2" s="1"/>
  <c r="S1472" i="2" s="1"/>
  <c r="S1473" i="2" s="1"/>
  <c r="S1474" i="2" s="1"/>
  <c r="S1475" i="2" s="1"/>
  <c r="S1476" i="2" s="1"/>
  <c r="S1477" i="2" s="1"/>
  <c r="S1478" i="2" s="1"/>
  <c r="S1479" i="2" s="1"/>
  <c r="S1480" i="2" s="1"/>
  <c r="S1481" i="2" s="1"/>
  <c r="S1482" i="2" s="1"/>
  <c r="S1483" i="2" s="1"/>
  <c r="S1484" i="2" s="1"/>
  <c r="S1485" i="2" s="1"/>
  <c r="S1486" i="2" s="1"/>
  <c r="S1487" i="2" s="1"/>
  <c r="S1488" i="2" s="1"/>
  <c r="S1489" i="2" s="1"/>
  <c r="S1490" i="2" s="1"/>
  <c r="S1491" i="2" s="1"/>
  <c r="S1492" i="2" s="1"/>
  <c r="S1493" i="2" s="1"/>
  <c r="S1494" i="2" s="1"/>
  <c r="S1495" i="2" s="1"/>
  <c r="S1496" i="2" s="1"/>
  <c r="S1497" i="2" s="1"/>
  <c r="S1498" i="2" s="1"/>
  <c r="S1499" i="2" s="1"/>
  <c r="S1500" i="2" s="1"/>
  <c r="S1501" i="2" s="1"/>
  <c r="S1502" i="2" s="1"/>
  <c r="S1503" i="2" s="1"/>
  <c r="S1504" i="2" s="1"/>
  <c r="S1505" i="2" s="1"/>
  <c r="S1506" i="2" s="1"/>
  <c r="S1507" i="2" s="1"/>
  <c r="S1508" i="2" s="1"/>
  <c r="S1509" i="2" s="1"/>
  <c r="S1510" i="2" s="1"/>
  <c r="S1511" i="2" s="1"/>
  <c r="S1512" i="2" s="1"/>
  <c r="S1513" i="2" s="1"/>
  <c r="S1514" i="2" s="1"/>
  <c r="S1515" i="2" s="1"/>
  <c r="S1516" i="2" s="1"/>
  <c r="S1517" i="2" s="1"/>
  <c r="S1518" i="2" s="1"/>
  <c r="S1519" i="2" s="1"/>
  <c r="S1520" i="2" s="1"/>
  <c r="S1521" i="2" s="1"/>
  <c r="S1522" i="2" s="1"/>
  <c r="S1523" i="2" s="1"/>
  <c r="S1524" i="2" s="1"/>
  <c r="S1525" i="2" s="1"/>
  <c r="S1526" i="2" s="1"/>
  <c r="S1527" i="2" s="1"/>
  <c r="S1528" i="2" s="1"/>
  <c r="S1529" i="2" s="1"/>
  <c r="S1530" i="2" s="1"/>
  <c r="S1531" i="2" s="1"/>
  <c r="S1532" i="2" s="1"/>
  <c r="S1533" i="2" s="1"/>
  <c r="S1534" i="2" s="1"/>
  <c r="S1535" i="2" s="1"/>
  <c r="S1536" i="2" s="1"/>
  <c r="S1537" i="2" s="1"/>
  <c r="S1538" i="2" s="1"/>
  <c r="S1539" i="2" s="1"/>
  <c r="S1540" i="2" s="1"/>
  <c r="S1541" i="2" s="1"/>
  <c r="S1542" i="2" s="1"/>
  <c r="S1543" i="2" s="1"/>
  <c r="S1544" i="2" s="1"/>
  <c r="S1545" i="2" s="1"/>
  <c r="S1546" i="2" s="1"/>
  <c r="S1547" i="2" s="1"/>
  <c r="S1548" i="2" s="1"/>
  <c r="S1549" i="2" s="1"/>
  <c r="S1550" i="2" s="1"/>
  <c r="S1551" i="2" s="1"/>
  <c r="S1552" i="2" s="1"/>
  <c r="S1553" i="2" s="1"/>
  <c r="S1554" i="2" s="1"/>
  <c r="S1555" i="2" s="1"/>
  <c r="S1556" i="2" s="1"/>
  <c r="S1557" i="2" s="1"/>
  <c r="S1558" i="2" s="1"/>
  <c r="S1559" i="2" s="1"/>
  <c r="S1560" i="2" s="1"/>
  <c r="S1561" i="2" s="1"/>
  <c r="S1562" i="2" s="1"/>
  <c r="S1563" i="2" s="1"/>
  <c r="S1564" i="2" s="1"/>
  <c r="S1565" i="2" s="1"/>
  <c r="S1566" i="2" s="1"/>
  <c r="S1567" i="2" s="1"/>
  <c r="S1568" i="2" s="1"/>
  <c r="S1569" i="2" s="1"/>
  <c r="S1570" i="2" s="1"/>
  <c r="S1571" i="2" s="1"/>
  <c r="S1572" i="2" s="1"/>
  <c r="S1573" i="2" s="1"/>
  <c r="S1574" i="2" s="1"/>
  <c r="S1575" i="2" s="1"/>
  <c r="S1576" i="2" s="1"/>
  <c r="S1577" i="2" s="1"/>
  <c r="S1578" i="2" s="1"/>
  <c r="S1579" i="2" s="1"/>
  <c r="S1580" i="2" s="1"/>
  <c r="S1581" i="2" s="1"/>
  <c r="S1582" i="2" s="1"/>
  <c r="S1583" i="2" s="1"/>
  <c r="S1584" i="2" s="1"/>
  <c r="S1585" i="2" s="1"/>
  <c r="S1586" i="2" s="1"/>
  <c r="S1587" i="2" s="1"/>
  <c r="S1588" i="2" s="1"/>
  <c r="S1589" i="2" s="1"/>
  <c r="S1590" i="2" s="1"/>
  <c r="S1591" i="2" s="1"/>
  <c r="S1592" i="2" s="1"/>
  <c r="S1593" i="2" s="1"/>
  <c r="S1594" i="2" s="1"/>
  <c r="S1595" i="2" s="1"/>
  <c r="S1596" i="2" s="1"/>
  <c r="S1597" i="2" s="1"/>
  <c r="S1598" i="2" s="1"/>
  <c r="S1599" i="2" s="1"/>
  <c r="S1600" i="2" s="1"/>
  <c r="S1601" i="2" s="1"/>
  <c r="S1602" i="2" s="1"/>
  <c r="S1603" i="2" s="1"/>
  <c r="S1604" i="2" s="1"/>
  <c r="S1605" i="2" s="1"/>
  <c r="S1606" i="2" s="1"/>
  <c r="S1607" i="2" s="1"/>
  <c r="S1608" i="2" s="1"/>
  <c r="S1609" i="2" s="1"/>
  <c r="S1610" i="2" s="1"/>
  <c r="S1611" i="2" s="1"/>
  <c r="S1612" i="2" s="1"/>
  <c r="S1613" i="2" s="1"/>
  <c r="S1614" i="2" s="1"/>
  <c r="S1615" i="2" s="1"/>
  <c r="S1616" i="2" s="1"/>
  <c r="S1617" i="2" s="1"/>
  <c r="S1618" i="2" s="1"/>
  <c r="S1619" i="2" s="1"/>
  <c r="S1620" i="2" s="1"/>
  <c r="S1621" i="2" s="1"/>
  <c r="S1622" i="2" s="1"/>
  <c r="S1623" i="2" s="1"/>
  <c r="S1624" i="2" s="1"/>
  <c r="S1625" i="2" s="1"/>
  <c r="S1626" i="2" s="1"/>
  <c r="S1627" i="2" s="1"/>
  <c r="S1628" i="2" s="1"/>
  <c r="S1629" i="2" s="1"/>
  <c r="S1630" i="2" s="1"/>
  <c r="S1631" i="2" s="1"/>
  <c r="S1632" i="2" s="1"/>
  <c r="S1633" i="2" s="1"/>
  <c r="S1634" i="2" s="1"/>
  <c r="S1635" i="2" s="1"/>
  <c r="S1636" i="2" s="1"/>
  <c r="S1637" i="2" s="1"/>
  <c r="S1638" i="2" s="1"/>
  <c r="S1639" i="2" s="1"/>
  <c r="S1640" i="2" s="1"/>
  <c r="S1641" i="2" s="1"/>
  <c r="S1642" i="2" s="1"/>
  <c r="S1643" i="2" s="1"/>
  <c r="S1644" i="2" s="1"/>
  <c r="S1645" i="2" s="1"/>
  <c r="S1646" i="2" s="1"/>
  <c r="S1647" i="2" s="1"/>
  <c r="S1648" i="2" s="1"/>
  <c r="S1649" i="2" s="1"/>
  <c r="S1650" i="2" s="1"/>
  <c r="S1651" i="2" s="1"/>
  <c r="S1652" i="2" s="1"/>
  <c r="S1653" i="2" s="1"/>
  <c r="S1654" i="2" s="1"/>
  <c r="S1655" i="2" s="1"/>
  <c r="S1656" i="2" s="1"/>
  <c r="S1657" i="2" s="1"/>
  <c r="S1658" i="2" s="1"/>
  <c r="S1659" i="2" s="1"/>
  <c r="S1660" i="2" s="1"/>
  <c r="S1661" i="2" s="1"/>
  <c r="S1662" i="2" s="1"/>
  <c r="S1663" i="2" s="1"/>
  <c r="S1664" i="2" s="1"/>
  <c r="S1665" i="2" s="1"/>
  <c r="S1666" i="2" s="1"/>
  <c r="S1667" i="2" s="1"/>
  <c r="S1668" i="2" s="1"/>
  <c r="S1669" i="2" s="1"/>
  <c r="S1670" i="2" s="1"/>
  <c r="S1671" i="2" s="1"/>
  <c r="S1672" i="2" s="1"/>
  <c r="S1673" i="2" s="1"/>
  <c r="S1674" i="2" s="1"/>
  <c r="S1675" i="2" s="1"/>
  <c r="S1676" i="2" s="1"/>
  <c r="S1677" i="2" s="1"/>
  <c r="S1678" i="2" s="1"/>
  <c r="S1679" i="2" s="1"/>
  <c r="S1680" i="2" s="1"/>
  <c r="S1681" i="2" s="1"/>
  <c r="S1682" i="2" s="1"/>
  <c r="S1683" i="2" s="1"/>
  <c r="S1684" i="2" s="1"/>
  <c r="S1685" i="2" s="1"/>
  <c r="S1686" i="2" s="1"/>
  <c r="S1687" i="2" s="1"/>
  <c r="S1688" i="2" s="1"/>
  <c r="S1689" i="2" s="1"/>
  <c r="S1690" i="2" s="1"/>
  <c r="S1691" i="2" s="1"/>
  <c r="S1692" i="2" s="1"/>
  <c r="S1693" i="2" s="1"/>
  <c r="S1694" i="2" s="1"/>
  <c r="S1695" i="2" s="1"/>
  <c r="S1696" i="2" s="1"/>
  <c r="S1697" i="2" s="1"/>
  <c r="S1698" i="2" s="1"/>
  <c r="S1699" i="2" s="1"/>
  <c r="S1700" i="2" s="1"/>
  <c r="S1701" i="2" s="1"/>
  <c r="S1702" i="2" s="1"/>
  <c r="S1703" i="2" s="1"/>
  <c r="S1704" i="2" s="1"/>
  <c r="S1705" i="2" s="1"/>
  <c r="S1706" i="2" s="1"/>
  <c r="S1707" i="2" s="1"/>
  <c r="S1708" i="2" s="1"/>
  <c r="S1709" i="2" s="1"/>
  <c r="S1710" i="2" s="1"/>
  <c r="S1711" i="2" s="1"/>
  <c r="S1712" i="2" s="1"/>
  <c r="S1713" i="2" s="1"/>
  <c r="S1714" i="2" s="1"/>
  <c r="S1715" i="2" s="1"/>
  <c r="S1716" i="2" s="1"/>
  <c r="S1717" i="2" s="1"/>
  <c r="S1718" i="2" s="1"/>
  <c r="S1719" i="2" s="1"/>
  <c r="S1720" i="2" s="1"/>
  <c r="S1721" i="2" s="1"/>
  <c r="S1722" i="2" s="1"/>
  <c r="S1723" i="2" s="1"/>
  <c r="S1724" i="2" s="1"/>
  <c r="S1725" i="2" s="1"/>
  <c r="S1726" i="2" s="1"/>
  <c r="S1727" i="2" s="1"/>
  <c r="S1728" i="2" s="1"/>
  <c r="S1729" i="2" s="1"/>
  <c r="S1730" i="2" s="1"/>
  <c r="S1731" i="2" s="1"/>
  <c r="S1732" i="2" s="1"/>
  <c r="S1733" i="2" s="1"/>
  <c r="S1734" i="2" s="1"/>
  <c r="S1735" i="2" s="1"/>
  <c r="S1736" i="2" s="1"/>
  <c r="S1737" i="2" s="1"/>
  <c r="S1738" i="2" s="1"/>
  <c r="S1739" i="2" s="1"/>
  <c r="S1740" i="2" s="1"/>
  <c r="S1741" i="2" s="1"/>
  <c r="S1742" i="2" s="1"/>
  <c r="S1743" i="2" s="1"/>
  <c r="S1744" i="2" s="1"/>
  <c r="S1745" i="2" s="1"/>
  <c r="S1746" i="2" s="1"/>
  <c r="S1747" i="2" s="1"/>
  <c r="S1748" i="2" s="1"/>
  <c r="S1749" i="2" s="1"/>
  <c r="S1750" i="2" s="1"/>
  <c r="S1751" i="2" s="1"/>
  <c r="S1752" i="2" s="1"/>
  <c r="S1753" i="2" s="1"/>
  <c r="S1754" i="2" s="1"/>
  <c r="S1755" i="2" s="1"/>
  <c r="S1756" i="2" s="1"/>
  <c r="S1757" i="2" s="1"/>
  <c r="S1758" i="2" s="1"/>
  <c r="S1759" i="2" s="1"/>
  <c r="S1760" i="2" s="1"/>
  <c r="S1761" i="2" s="1"/>
  <c r="S1762" i="2" s="1"/>
  <c r="S1763" i="2" s="1"/>
  <c r="S1764" i="2" s="1"/>
  <c r="S1765" i="2" s="1"/>
  <c r="S1766" i="2" s="1"/>
  <c r="S1767" i="2" s="1"/>
  <c r="S1768" i="2" s="1"/>
  <c r="S1769" i="2" s="1"/>
  <c r="S1770" i="2" s="1"/>
  <c r="S1771" i="2" s="1"/>
  <c r="S1772" i="2" s="1"/>
  <c r="S1773" i="2" s="1"/>
  <c r="S1774" i="2" s="1"/>
  <c r="S1775" i="2" s="1"/>
  <c r="S1776" i="2" s="1"/>
  <c r="S1777" i="2" s="1"/>
  <c r="S1778" i="2" s="1"/>
  <c r="S1779" i="2" s="1"/>
  <c r="S1780" i="2" s="1"/>
  <c r="S1781" i="2" s="1"/>
  <c r="S1782" i="2" s="1"/>
  <c r="S1783" i="2" s="1"/>
  <c r="S1784" i="2" s="1"/>
  <c r="S1785" i="2" s="1"/>
  <c r="S1786" i="2" s="1"/>
  <c r="AA362" i="2" l="1"/>
  <c r="AA363" i="2" s="1"/>
  <c r="AB1442" i="2"/>
  <c r="Z1442" i="2" s="1"/>
  <c r="AA175" i="2"/>
  <c r="AA176" i="2" s="1"/>
  <c r="AB175" i="2" s="1"/>
  <c r="Z175" i="2" s="1"/>
  <c r="AA719" i="2"/>
  <c r="AB717" i="2"/>
  <c r="Z717" i="2" s="1"/>
  <c r="AB716" i="2"/>
  <c r="Z716" i="2" s="1"/>
  <c r="AB810" i="2"/>
  <c r="Z810" i="2" s="1"/>
  <c r="AB404" i="2"/>
  <c r="Z404" i="2" s="1"/>
  <c r="AA876" i="2"/>
  <c r="AB875" i="2" s="1"/>
  <c r="Z875" i="2" s="1"/>
  <c r="AB892" i="2"/>
  <c r="Z892" i="2" s="1"/>
  <c r="AB403" i="2"/>
  <c r="Z403" i="2" s="1"/>
  <c r="AB174" i="2"/>
  <c r="Z174" i="2" s="1"/>
  <c r="W1451" i="2"/>
  <c r="W1452" i="2" s="1"/>
  <c r="AA186" i="2"/>
  <c r="AB185" i="2" s="1"/>
  <c r="Z185" i="2" s="1"/>
  <c r="AA1122" i="2"/>
  <c r="AA1123" i="2" s="1"/>
  <c r="AB1122" i="2" s="1"/>
  <c r="Z1122" i="2" s="1"/>
  <c r="AA708" i="2"/>
  <c r="AB707" i="2" s="1"/>
  <c r="Z707" i="2" s="1"/>
  <c r="AA954" i="2"/>
  <c r="AB953" i="2" s="1"/>
  <c r="Z953" i="2" s="1"/>
  <c r="AB183" i="2"/>
  <c r="Z183" i="2" s="1"/>
  <c r="AA40" i="2"/>
  <c r="AA41" i="2" s="1"/>
  <c r="AA155" i="2"/>
  <c r="AB154" i="2" s="1"/>
  <c r="Z154" i="2" s="1"/>
  <c r="AA797" i="2"/>
  <c r="AB796" i="2" s="1"/>
  <c r="Z796" i="2" s="1"/>
  <c r="AA1425" i="2"/>
  <c r="AB1424" i="2" s="1"/>
  <c r="Z1424" i="2" s="1"/>
  <c r="AB1052" i="2"/>
  <c r="Z1052" i="2" s="1"/>
  <c r="AB234" i="2"/>
  <c r="Z234" i="2" s="1"/>
  <c r="AA813" i="2"/>
  <c r="AB812" i="2" s="1"/>
  <c r="Z812" i="2" s="1"/>
  <c r="AA1353" i="2"/>
  <c r="AB1352" i="2" s="1"/>
  <c r="Z1352" i="2" s="1"/>
  <c r="AC9" i="2"/>
  <c r="AC10" i="2" s="1"/>
  <c r="AC11" i="2" s="1"/>
  <c r="AC12" i="2" s="1"/>
  <c r="AC13" i="2" s="1"/>
  <c r="AC14" i="2" s="1"/>
  <c r="AC15" i="2" s="1"/>
  <c r="AC16" i="2" s="1"/>
  <c r="AC17" i="2" s="1"/>
  <c r="AC18" i="2" s="1"/>
  <c r="AC19" i="2" s="1"/>
  <c r="AC20" i="2" s="1"/>
  <c r="AC21" i="2" s="1"/>
  <c r="AC22" i="2" s="1"/>
  <c r="AC23" i="2" s="1"/>
  <c r="AC24" i="2" s="1"/>
  <c r="AC25" i="2" s="1"/>
  <c r="AC26" i="2" s="1"/>
  <c r="AC27" i="2" s="1"/>
  <c r="AC28" i="2" s="1"/>
  <c r="AC29" i="2" s="1"/>
  <c r="AC30" i="2" s="1"/>
  <c r="AC31" i="2" s="1"/>
  <c r="AC32" i="2" s="1"/>
  <c r="AC33" i="2" s="1"/>
  <c r="AC34" i="2" s="1"/>
  <c r="AC35" i="2" s="1"/>
  <c r="AC36" i="2" s="1"/>
  <c r="AC37" i="2" s="1"/>
  <c r="AC38" i="2" s="1"/>
  <c r="AC39" i="2" s="1"/>
  <c r="W1297" i="2"/>
  <c r="W1298" i="2" s="1"/>
  <c r="W1299" i="2" s="1"/>
  <c r="AB893" i="2"/>
  <c r="Z893" i="2" s="1"/>
  <c r="AA895" i="2"/>
  <c r="AB79" i="2"/>
  <c r="Z79" i="2" s="1"/>
  <c r="AA567" i="2"/>
  <c r="AB566" i="2" s="1"/>
  <c r="Z566" i="2" s="1"/>
  <c r="AA356" i="2"/>
  <c r="W973" i="2"/>
  <c r="W974" i="2" s="1"/>
  <c r="W975" i="2" s="1"/>
  <c r="W976" i="2" s="1"/>
  <c r="W977" i="2" s="1"/>
  <c r="W978" i="2" s="1"/>
  <c r="W979" i="2" s="1"/>
  <c r="W980" i="2" s="1"/>
  <c r="W981" i="2" s="1"/>
  <c r="W982" i="2" s="1"/>
  <c r="W983" i="2" s="1"/>
  <c r="W984" i="2" s="1"/>
  <c r="W985" i="2" s="1"/>
  <c r="W986" i="2" s="1"/>
  <c r="W987" i="2" s="1"/>
  <c r="W988" i="2" s="1"/>
  <c r="W989" i="2" s="1"/>
  <c r="AA972" i="2"/>
  <c r="AB971" i="2" s="1"/>
  <c r="Z971" i="2" s="1"/>
  <c r="AB1320" i="2"/>
  <c r="Z1320" i="2" s="1"/>
  <c r="AA1322" i="2"/>
  <c r="AB1321" i="2" s="1"/>
  <c r="Z1321" i="2" s="1"/>
  <c r="AB535" i="2"/>
  <c r="Z535" i="2" s="1"/>
  <c r="AB536" i="2"/>
  <c r="Z536" i="2" s="1"/>
  <c r="AB32" i="2"/>
  <c r="Z32" i="2" s="1"/>
  <c r="AB33" i="2"/>
  <c r="Z33" i="2" s="1"/>
  <c r="AA1603" i="2"/>
  <c r="AB1602" i="2" s="1"/>
  <c r="Z1602" i="2" s="1"/>
  <c r="W930" i="2"/>
  <c r="AA929" i="2"/>
  <c r="AB928" i="2" s="1"/>
  <c r="Z928" i="2" s="1"/>
  <c r="AB1318" i="2"/>
  <c r="Z1318" i="2" s="1"/>
  <c r="AB1051" i="2"/>
  <c r="Z1051" i="2" s="1"/>
  <c r="AB80" i="2"/>
  <c r="Z80" i="2" s="1"/>
  <c r="AA1102" i="2"/>
  <c r="AA375" i="2"/>
  <c r="AB374" i="2" s="1"/>
  <c r="Z374" i="2" s="1"/>
  <c r="AA1112" i="2"/>
  <c r="AA1528" i="2"/>
  <c r="AB1527" i="2" s="1"/>
  <c r="Z1527" i="2" s="1"/>
  <c r="Y9" i="2"/>
  <c r="Y10" i="2" s="1"/>
  <c r="Y11" i="2" s="1"/>
  <c r="Y12" i="2" s="1"/>
  <c r="Y13" i="2" s="1"/>
  <c r="Y14" i="2" s="1"/>
  <c r="Y15" i="2" s="1"/>
  <c r="Y16" i="2" s="1"/>
  <c r="Y17" i="2" s="1"/>
  <c r="Y18" i="2" s="1"/>
  <c r="Y19" i="2" s="1"/>
  <c r="Y20" i="2" s="1"/>
  <c r="Y21" i="2" s="1"/>
  <c r="Y22" i="2" s="1"/>
  <c r="Y23" i="2" s="1"/>
  <c r="Y24" i="2" s="1"/>
  <c r="Y25" i="2" s="1"/>
  <c r="Y26" i="2" s="1"/>
  <c r="Y27" i="2" s="1"/>
  <c r="Y28" i="2" s="1"/>
  <c r="Y29" i="2" s="1"/>
  <c r="Y30" i="2" s="1"/>
  <c r="Y31" i="2" s="1"/>
  <c r="Y32" i="2" s="1"/>
  <c r="Y33" i="2" s="1"/>
  <c r="Y34" i="2" s="1"/>
  <c r="Y35" i="2" s="1"/>
  <c r="Y36" i="2" s="1"/>
  <c r="Y37" i="2" s="1"/>
  <c r="Y38" i="2" s="1"/>
  <c r="Y39" i="2" s="1"/>
  <c r="Y40" i="2" s="1"/>
  <c r="Y41" i="2" s="1"/>
  <c r="Y42" i="2" s="1"/>
  <c r="Y43" i="2" s="1"/>
  <c r="Y44" i="2" s="1"/>
  <c r="Y45" i="2" s="1"/>
  <c r="Y46" i="2" s="1"/>
  <c r="Y47" i="2" s="1"/>
  <c r="Y48" i="2" s="1"/>
  <c r="Y49" i="2" s="1"/>
  <c r="Y50" i="2" s="1"/>
  <c r="Y51" i="2" s="1"/>
  <c r="Y52" i="2" s="1"/>
  <c r="Y53" i="2" s="1"/>
  <c r="Y54" i="2" s="1"/>
  <c r="Y55" i="2" s="1"/>
  <c r="Y56" i="2" s="1"/>
  <c r="Y57" i="2" s="1"/>
  <c r="Y58" i="2" s="1"/>
  <c r="Y59" i="2" s="1"/>
  <c r="Y60" i="2" s="1"/>
  <c r="Y61" i="2" s="1"/>
  <c r="Y62" i="2" s="1"/>
  <c r="Y63" i="2" s="1"/>
  <c r="Y64" i="2" s="1"/>
  <c r="Y65" i="2" s="1"/>
  <c r="Y66" i="2" s="1"/>
  <c r="Y67" i="2" s="1"/>
  <c r="Y68" i="2" s="1"/>
  <c r="Y69" i="2" s="1"/>
  <c r="Y70" i="2" s="1"/>
  <c r="Y71" i="2" s="1"/>
  <c r="Y72" i="2" s="1"/>
  <c r="Y73" i="2" s="1"/>
  <c r="Y74" i="2" s="1"/>
  <c r="Y75" i="2" s="1"/>
  <c r="Y76" i="2" s="1"/>
  <c r="Y77" i="2" s="1"/>
  <c r="Y78" i="2" s="1"/>
  <c r="Y79" i="2" s="1"/>
  <c r="Y80" i="2" s="1"/>
  <c r="Y81" i="2" s="1"/>
  <c r="Y82" i="2" s="1"/>
  <c r="Y83" i="2" s="1"/>
  <c r="Y84" i="2" s="1"/>
  <c r="Y85" i="2" s="1"/>
  <c r="Y86" i="2" s="1"/>
  <c r="Y87" i="2" s="1"/>
  <c r="Y88" i="2" s="1"/>
  <c r="Y89" i="2" s="1"/>
  <c r="Y90" i="2" s="1"/>
  <c r="Y91" i="2" s="1"/>
  <c r="Y92" i="2" s="1"/>
  <c r="Y93" i="2" s="1"/>
  <c r="Y94" i="2" s="1"/>
  <c r="Y95" i="2" s="1"/>
  <c r="Y96" i="2" s="1"/>
  <c r="Y97" i="2" s="1"/>
  <c r="Y98" i="2" s="1"/>
  <c r="Y99" i="2" s="1"/>
  <c r="Y100" i="2" s="1"/>
  <c r="Y101" i="2" s="1"/>
  <c r="Y102" i="2" s="1"/>
  <c r="Y103" i="2" s="1"/>
  <c r="Y104" i="2" s="1"/>
  <c r="Y105" i="2" s="1"/>
  <c r="Y106" i="2" s="1"/>
  <c r="Y107" i="2" s="1"/>
  <c r="Y108" i="2" s="1"/>
  <c r="Y109" i="2" s="1"/>
  <c r="Y110" i="2" s="1"/>
  <c r="Y111" i="2" s="1"/>
  <c r="Y112" i="2" s="1"/>
  <c r="Y113" i="2" s="1"/>
  <c r="Y114" i="2" s="1"/>
  <c r="Y115" i="2" s="1"/>
  <c r="Y116" i="2" s="1"/>
  <c r="Y117" i="2" s="1"/>
  <c r="Y118" i="2" s="1"/>
  <c r="Y119" i="2" s="1"/>
  <c r="Y120" i="2" s="1"/>
  <c r="Y121" i="2" s="1"/>
  <c r="Y122" i="2" s="1"/>
  <c r="Y123" i="2" s="1"/>
  <c r="Y124" i="2" s="1"/>
  <c r="Y125" i="2" s="1"/>
  <c r="Y126" i="2" s="1"/>
  <c r="Y127" i="2" s="1"/>
  <c r="Y128" i="2" s="1"/>
  <c r="Y129" i="2" s="1"/>
  <c r="Y130" i="2" s="1"/>
  <c r="Y131" i="2" s="1"/>
  <c r="Y132" i="2" s="1"/>
  <c r="Y133" i="2" s="1"/>
  <c r="Y134" i="2" s="1"/>
  <c r="Y135" i="2" s="1"/>
  <c r="Y136" i="2" s="1"/>
  <c r="Y137" i="2" s="1"/>
  <c r="Y138" i="2" s="1"/>
  <c r="Y139" i="2" s="1"/>
  <c r="Y140" i="2" s="1"/>
  <c r="Y141" i="2" s="1"/>
  <c r="Y142" i="2" s="1"/>
  <c r="Y143" i="2" s="1"/>
  <c r="Y144" i="2" s="1"/>
  <c r="Y145" i="2" s="1"/>
  <c r="Y146" i="2" s="1"/>
  <c r="Y147" i="2" s="1"/>
  <c r="Y148" i="2" s="1"/>
  <c r="Y149" i="2" s="1"/>
  <c r="Y150" i="2" s="1"/>
  <c r="Y151" i="2" s="1"/>
  <c r="Y152" i="2" s="1"/>
  <c r="Y153" i="2" s="1"/>
  <c r="Y154" i="2" s="1"/>
  <c r="Y155" i="2" s="1"/>
  <c r="Y156" i="2" s="1"/>
  <c r="Y157" i="2" s="1"/>
  <c r="Y158" i="2" s="1"/>
  <c r="Y159" i="2" s="1"/>
  <c r="Y160" i="2" s="1"/>
  <c r="Y161" i="2" s="1"/>
  <c r="Y162" i="2" s="1"/>
  <c r="Y163" i="2" s="1"/>
  <c r="Y164" i="2" s="1"/>
  <c r="Y165" i="2" s="1"/>
  <c r="Y166" i="2" s="1"/>
  <c r="Y167" i="2" s="1"/>
  <c r="Y168" i="2" s="1"/>
  <c r="Y169" i="2" s="1"/>
  <c r="Y170" i="2" s="1"/>
  <c r="Y171" i="2" s="1"/>
  <c r="Y172" i="2" s="1"/>
  <c r="Y173" i="2" s="1"/>
  <c r="Y174" i="2" s="1"/>
  <c r="Y175" i="2" s="1"/>
  <c r="Y176" i="2" s="1"/>
  <c r="Y177" i="2" s="1"/>
  <c r="Y178" i="2" s="1"/>
  <c r="Y179" i="2" s="1"/>
  <c r="Y180" i="2" s="1"/>
  <c r="Y181" i="2" s="1"/>
  <c r="Y182" i="2" s="1"/>
  <c r="Y183" i="2" s="1"/>
  <c r="Y184" i="2" s="1"/>
  <c r="Y185" i="2" s="1"/>
  <c r="Y186" i="2" s="1"/>
  <c r="Y187" i="2" s="1"/>
  <c r="Y188" i="2" s="1"/>
  <c r="Y189" i="2" s="1"/>
  <c r="Y190" i="2" s="1"/>
  <c r="Y191" i="2" s="1"/>
  <c r="Y192" i="2" s="1"/>
  <c r="Y193" i="2" s="1"/>
  <c r="Y194" i="2" s="1"/>
  <c r="Y195" i="2" s="1"/>
  <c r="Y196" i="2" s="1"/>
  <c r="Y197" i="2" s="1"/>
  <c r="Y198" i="2" s="1"/>
  <c r="Y199" i="2" s="1"/>
  <c r="Y200" i="2" s="1"/>
  <c r="Y201" i="2" s="1"/>
  <c r="Y202" i="2" s="1"/>
  <c r="Y203" i="2" s="1"/>
  <c r="Y204" i="2" s="1"/>
  <c r="Y205" i="2" s="1"/>
  <c r="Y206" i="2" s="1"/>
  <c r="Y207" i="2" s="1"/>
  <c r="Y208" i="2" s="1"/>
  <c r="Y209" i="2" s="1"/>
  <c r="Y210" i="2" s="1"/>
  <c r="Y211" i="2" s="1"/>
  <c r="Y212" i="2" s="1"/>
  <c r="Y213" i="2" s="1"/>
  <c r="Y214" i="2" s="1"/>
  <c r="Y215" i="2" s="1"/>
  <c r="Y216" i="2" s="1"/>
  <c r="Y217" i="2" s="1"/>
  <c r="Y218" i="2" s="1"/>
  <c r="Y219" i="2" s="1"/>
  <c r="Y220" i="2" s="1"/>
  <c r="Y221" i="2" s="1"/>
  <c r="Y222" i="2" s="1"/>
  <c r="Y223" i="2" s="1"/>
  <c r="Y224" i="2" s="1"/>
  <c r="Y225" i="2" s="1"/>
  <c r="Y226" i="2" s="1"/>
  <c r="Y227" i="2" s="1"/>
  <c r="Y228" i="2" s="1"/>
  <c r="Y229" i="2" s="1"/>
  <c r="Y230" i="2" s="1"/>
  <c r="Y231" i="2" s="1"/>
  <c r="Y232" i="2" s="1"/>
  <c r="Y233" i="2" s="1"/>
  <c r="Y234" i="2" s="1"/>
  <c r="Y235" i="2" s="1"/>
  <c r="Y236" i="2" s="1"/>
  <c r="Y237" i="2" s="1"/>
  <c r="Y238" i="2" s="1"/>
  <c r="Y239" i="2" s="1"/>
  <c r="Y240" i="2" s="1"/>
  <c r="Y241" i="2" s="1"/>
  <c r="Y242" i="2" s="1"/>
  <c r="Y243" i="2" s="1"/>
  <c r="Y244" i="2" s="1"/>
  <c r="Y245" i="2" s="1"/>
  <c r="Y246" i="2" s="1"/>
  <c r="Y247" i="2" s="1"/>
  <c r="Y248" i="2" s="1"/>
  <c r="Y249" i="2" s="1"/>
  <c r="Y250" i="2" s="1"/>
  <c r="Y251" i="2" s="1"/>
  <c r="Y252" i="2" s="1"/>
  <c r="Y253" i="2" s="1"/>
  <c r="Y254" i="2" s="1"/>
  <c r="Y255" i="2" s="1"/>
  <c r="Y256" i="2" s="1"/>
  <c r="Y257" i="2" s="1"/>
  <c r="Y258" i="2" s="1"/>
  <c r="Y259" i="2" s="1"/>
  <c r="Y260" i="2" s="1"/>
  <c r="Y261" i="2" s="1"/>
  <c r="Y262" i="2" s="1"/>
  <c r="Y263" i="2" s="1"/>
  <c r="Y264" i="2" s="1"/>
  <c r="Y265" i="2" s="1"/>
  <c r="Y266" i="2" s="1"/>
  <c r="Y267" i="2" s="1"/>
  <c r="Y268" i="2" s="1"/>
  <c r="Y269" i="2" s="1"/>
  <c r="Y270" i="2" s="1"/>
  <c r="Y271" i="2" s="1"/>
  <c r="Y272" i="2" s="1"/>
  <c r="Y273" i="2" s="1"/>
  <c r="Y274" i="2" s="1"/>
  <c r="Y275" i="2" s="1"/>
  <c r="Y276" i="2" s="1"/>
  <c r="Y277" i="2" s="1"/>
  <c r="Y278" i="2" s="1"/>
  <c r="Y279" i="2" s="1"/>
  <c r="Y280" i="2" s="1"/>
  <c r="Y281" i="2" s="1"/>
  <c r="Y282" i="2" s="1"/>
  <c r="Y283" i="2" s="1"/>
  <c r="Y284" i="2" s="1"/>
  <c r="Y285" i="2" s="1"/>
  <c r="Y286" i="2" s="1"/>
  <c r="Y287" i="2" s="1"/>
  <c r="Y288" i="2" s="1"/>
  <c r="Y289" i="2" s="1"/>
  <c r="Y290" i="2" s="1"/>
  <c r="Y291" i="2" s="1"/>
  <c r="Y292" i="2" s="1"/>
  <c r="Y293" i="2" s="1"/>
  <c r="Y294" i="2" s="1"/>
  <c r="Y295" i="2" s="1"/>
  <c r="Y296" i="2" s="1"/>
  <c r="Y297" i="2" s="1"/>
  <c r="Y298" i="2" s="1"/>
  <c r="Y299" i="2" s="1"/>
  <c r="Y300" i="2" s="1"/>
  <c r="Y301" i="2" s="1"/>
  <c r="Y302" i="2" s="1"/>
  <c r="Y303" i="2" s="1"/>
  <c r="Y304" i="2" s="1"/>
  <c r="Y305" i="2" s="1"/>
  <c r="Y306" i="2" s="1"/>
  <c r="Y307" i="2" s="1"/>
  <c r="Y308" i="2" s="1"/>
  <c r="Y309" i="2" s="1"/>
  <c r="Y310" i="2" s="1"/>
  <c r="Y311" i="2" s="1"/>
  <c r="Y312" i="2" s="1"/>
  <c r="Y313" i="2" s="1"/>
  <c r="Y314" i="2" s="1"/>
  <c r="Y315" i="2" s="1"/>
  <c r="Y316" i="2" s="1"/>
  <c r="Y317" i="2" s="1"/>
  <c r="Y318" i="2" s="1"/>
  <c r="Y319" i="2" s="1"/>
  <c r="Y320" i="2" s="1"/>
  <c r="Y321" i="2" s="1"/>
  <c r="Y322" i="2" s="1"/>
  <c r="Y323" i="2" s="1"/>
  <c r="Y324" i="2" s="1"/>
  <c r="Y325" i="2" s="1"/>
  <c r="Y326" i="2" s="1"/>
  <c r="Y327" i="2" s="1"/>
  <c r="Y328" i="2" s="1"/>
  <c r="Y329" i="2" s="1"/>
  <c r="Y330" i="2" s="1"/>
  <c r="Y331" i="2" s="1"/>
  <c r="Y332" i="2" s="1"/>
  <c r="Y333" i="2" s="1"/>
  <c r="Y334" i="2" s="1"/>
  <c r="Y335" i="2" s="1"/>
  <c r="Y336" i="2" s="1"/>
  <c r="Y337" i="2" s="1"/>
  <c r="Y338" i="2" s="1"/>
  <c r="Y339" i="2" s="1"/>
  <c r="Y340" i="2" s="1"/>
  <c r="Y341" i="2" s="1"/>
  <c r="Y342" i="2" s="1"/>
  <c r="Y343" i="2" s="1"/>
  <c r="Y344" i="2" s="1"/>
  <c r="Y345" i="2" s="1"/>
  <c r="Y346" i="2" s="1"/>
  <c r="Y347" i="2" s="1"/>
  <c r="Y348" i="2" s="1"/>
  <c r="Y349" i="2" s="1"/>
  <c r="Y350" i="2" s="1"/>
  <c r="Y351" i="2" s="1"/>
  <c r="Y352" i="2" s="1"/>
  <c r="Y353" i="2" s="1"/>
  <c r="Y354" i="2" s="1"/>
  <c r="Y355" i="2" s="1"/>
  <c r="Y356" i="2" s="1"/>
  <c r="Y357" i="2" s="1"/>
  <c r="Y358" i="2" s="1"/>
  <c r="Y359" i="2" s="1"/>
  <c r="Y360" i="2" s="1"/>
  <c r="Y361" i="2" s="1"/>
  <c r="Y362" i="2" s="1"/>
  <c r="Y363" i="2" s="1"/>
  <c r="Y364" i="2" s="1"/>
  <c r="Y365" i="2" s="1"/>
  <c r="Y366" i="2" s="1"/>
  <c r="Y367" i="2" s="1"/>
  <c r="Y368" i="2" s="1"/>
  <c r="Y369" i="2" s="1"/>
  <c r="Y370" i="2" s="1"/>
  <c r="Y371" i="2" s="1"/>
  <c r="Y372" i="2" s="1"/>
  <c r="Y373" i="2" s="1"/>
  <c r="Y374" i="2" s="1"/>
  <c r="Y375" i="2" s="1"/>
  <c r="Y376" i="2" s="1"/>
  <c r="Y377" i="2" s="1"/>
  <c r="Y378" i="2" s="1"/>
  <c r="Y379" i="2" s="1"/>
  <c r="Y380" i="2" s="1"/>
  <c r="Y381" i="2" s="1"/>
  <c r="Y382" i="2" s="1"/>
  <c r="Y383" i="2" s="1"/>
  <c r="Y384" i="2" s="1"/>
  <c r="Y385" i="2" s="1"/>
  <c r="Y386" i="2" s="1"/>
  <c r="Y387" i="2" s="1"/>
  <c r="Y388" i="2" s="1"/>
  <c r="Y389" i="2" s="1"/>
  <c r="Y390" i="2" s="1"/>
  <c r="Y391" i="2" s="1"/>
  <c r="Y392" i="2" s="1"/>
  <c r="Y393" i="2" s="1"/>
  <c r="Y394" i="2" s="1"/>
  <c r="Y395" i="2" s="1"/>
  <c r="Y396" i="2" s="1"/>
  <c r="Y397" i="2" s="1"/>
  <c r="Y398" i="2" s="1"/>
  <c r="Y399" i="2" s="1"/>
  <c r="Y400" i="2" s="1"/>
  <c r="Y401" i="2" s="1"/>
  <c r="Y402" i="2" s="1"/>
  <c r="Y403" i="2" s="1"/>
  <c r="Y404" i="2" s="1"/>
  <c r="Y405" i="2" s="1"/>
  <c r="Y406" i="2" s="1"/>
  <c r="Y407" i="2" s="1"/>
  <c r="Y408" i="2" s="1"/>
  <c r="Y409" i="2" s="1"/>
  <c r="Y410" i="2" s="1"/>
  <c r="Y411" i="2" s="1"/>
  <c r="Y412" i="2" s="1"/>
  <c r="Y413" i="2" s="1"/>
  <c r="Y414" i="2" s="1"/>
  <c r="Y415" i="2" s="1"/>
  <c r="Y416" i="2" s="1"/>
  <c r="Y417" i="2" s="1"/>
  <c r="Y418" i="2" s="1"/>
  <c r="Y419" i="2" s="1"/>
  <c r="Y420" i="2" s="1"/>
  <c r="Y421" i="2" s="1"/>
  <c r="Y422" i="2" s="1"/>
  <c r="Y423" i="2" s="1"/>
  <c r="Y424" i="2" s="1"/>
  <c r="Y425" i="2" s="1"/>
  <c r="Y426" i="2" s="1"/>
  <c r="Y427" i="2" s="1"/>
  <c r="Y428" i="2" s="1"/>
  <c r="Y429" i="2" s="1"/>
  <c r="Y430" i="2" s="1"/>
  <c r="Y431" i="2" s="1"/>
  <c r="Y432" i="2" s="1"/>
  <c r="Y433" i="2" s="1"/>
  <c r="Y434" i="2" s="1"/>
  <c r="Y435" i="2" s="1"/>
  <c r="Y436" i="2" s="1"/>
  <c r="Y437" i="2" s="1"/>
  <c r="Y438" i="2" s="1"/>
  <c r="Y439" i="2" s="1"/>
  <c r="Y440" i="2" s="1"/>
  <c r="Y441" i="2" s="1"/>
  <c r="Y442" i="2" s="1"/>
  <c r="Y443" i="2" s="1"/>
  <c r="Y444" i="2" s="1"/>
  <c r="Y445" i="2" s="1"/>
  <c r="Y446" i="2" s="1"/>
  <c r="Y447" i="2" s="1"/>
  <c r="Y448" i="2" s="1"/>
  <c r="Y449" i="2" s="1"/>
  <c r="Y450" i="2" s="1"/>
  <c r="Y451" i="2" s="1"/>
  <c r="Y452" i="2" s="1"/>
  <c r="Y453" i="2" s="1"/>
  <c r="Y454" i="2" s="1"/>
  <c r="Y455" i="2" s="1"/>
  <c r="Y456" i="2" s="1"/>
  <c r="Y457" i="2" s="1"/>
  <c r="Y458" i="2" s="1"/>
  <c r="Y459" i="2" s="1"/>
  <c r="Y460" i="2" s="1"/>
  <c r="Y461" i="2" s="1"/>
  <c r="Y462" i="2" s="1"/>
  <c r="Y463" i="2" s="1"/>
  <c r="Y464" i="2" s="1"/>
  <c r="Y465" i="2" s="1"/>
  <c r="Y466" i="2" s="1"/>
  <c r="Y467" i="2" s="1"/>
  <c r="Y468" i="2" s="1"/>
  <c r="Y469" i="2" s="1"/>
  <c r="Y470" i="2" s="1"/>
  <c r="Y471" i="2" s="1"/>
  <c r="Y472" i="2" s="1"/>
  <c r="Y473" i="2" s="1"/>
  <c r="Y474" i="2" s="1"/>
  <c r="Y475" i="2" s="1"/>
  <c r="Y476" i="2" s="1"/>
  <c r="Y477" i="2" s="1"/>
  <c r="Y478" i="2" s="1"/>
  <c r="Y479" i="2" s="1"/>
  <c r="Y480" i="2" s="1"/>
  <c r="Y481" i="2" s="1"/>
  <c r="Y482" i="2" s="1"/>
  <c r="Y483" i="2" s="1"/>
  <c r="Y484" i="2" s="1"/>
  <c r="Y485" i="2" s="1"/>
  <c r="Y486" i="2" s="1"/>
  <c r="Y487" i="2" s="1"/>
  <c r="Y488" i="2" s="1"/>
  <c r="Y489" i="2" s="1"/>
  <c r="Y490" i="2" s="1"/>
  <c r="Y491" i="2" s="1"/>
  <c r="Y492" i="2" s="1"/>
  <c r="Y493" i="2" s="1"/>
  <c r="Y494" i="2" s="1"/>
  <c r="Y495" i="2" s="1"/>
  <c r="Y496" i="2" s="1"/>
  <c r="Y497" i="2" s="1"/>
  <c r="Y498" i="2" s="1"/>
  <c r="Y499" i="2" s="1"/>
  <c r="Y500" i="2" s="1"/>
  <c r="Y501" i="2" s="1"/>
  <c r="Y502" i="2" s="1"/>
  <c r="Y503" i="2" s="1"/>
  <c r="Y504" i="2" s="1"/>
  <c r="Y505" i="2" s="1"/>
  <c r="Y506" i="2" s="1"/>
  <c r="Y507" i="2" s="1"/>
  <c r="Y508" i="2" s="1"/>
  <c r="Y509" i="2" s="1"/>
  <c r="Y510" i="2" s="1"/>
  <c r="Y511" i="2" s="1"/>
  <c r="Y512" i="2" s="1"/>
  <c r="Y513" i="2" s="1"/>
  <c r="Y514" i="2" s="1"/>
  <c r="Y515" i="2" s="1"/>
  <c r="Y516" i="2" s="1"/>
  <c r="Y517" i="2" s="1"/>
  <c r="Y518" i="2" s="1"/>
  <c r="Y519" i="2" s="1"/>
  <c r="Y520" i="2" s="1"/>
  <c r="Y521" i="2" s="1"/>
  <c r="Y522" i="2" s="1"/>
  <c r="Y523" i="2" s="1"/>
  <c r="Y524" i="2" s="1"/>
  <c r="Y525" i="2" s="1"/>
  <c r="Y526" i="2" s="1"/>
  <c r="Y527" i="2" s="1"/>
  <c r="Y528" i="2" s="1"/>
  <c r="Y529" i="2" s="1"/>
  <c r="Y530" i="2" s="1"/>
  <c r="Y531" i="2" s="1"/>
  <c r="Y532" i="2" s="1"/>
  <c r="Y533" i="2" s="1"/>
  <c r="Y534" i="2" s="1"/>
  <c r="Y535" i="2" s="1"/>
  <c r="Y536" i="2" s="1"/>
  <c r="Y537" i="2" s="1"/>
  <c r="Y538" i="2" s="1"/>
  <c r="Y539" i="2" s="1"/>
  <c r="Y540" i="2" s="1"/>
  <c r="Y541" i="2" s="1"/>
  <c r="Y542" i="2" s="1"/>
  <c r="Y543" i="2" s="1"/>
  <c r="Y544" i="2" s="1"/>
  <c r="Y545" i="2" s="1"/>
  <c r="Y546" i="2" s="1"/>
  <c r="Y547" i="2" s="1"/>
  <c r="Y548" i="2" s="1"/>
  <c r="Y549" i="2" s="1"/>
  <c r="Y550" i="2" s="1"/>
  <c r="Y551" i="2" s="1"/>
  <c r="Y552" i="2" s="1"/>
  <c r="Y553" i="2" s="1"/>
  <c r="Y554" i="2" s="1"/>
  <c r="Y555" i="2" s="1"/>
  <c r="Y556" i="2" s="1"/>
  <c r="Y557" i="2" s="1"/>
  <c r="Y558" i="2" s="1"/>
  <c r="Y559" i="2" s="1"/>
  <c r="Y560" i="2" s="1"/>
  <c r="Y561" i="2" s="1"/>
  <c r="Y562" i="2" s="1"/>
  <c r="Y563" i="2" s="1"/>
  <c r="Y564" i="2" s="1"/>
  <c r="Y565" i="2" s="1"/>
  <c r="Y566" i="2" s="1"/>
  <c r="Y567" i="2" s="1"/>
  <c r="Y568" i="2" s="1"/>
  <c r="Y569" i="2" s="1"/>
  <c r="Y570" i="2" s="1"/>
  <c r="Y571" i="2" s="1"/>
  <c r="Y572" i="2" s="1"/>
  <c r="Y573" i="2" s="1"/>
  <c r="Y574" i="2" s="1"/>
  <c r="Y575" i="2" s="1"/>
  <c r="Y576" i="2" s="1"/>
  <c r="Y577" i="2" s="1"/>
  <c r="Y578" i="2" s="1"/>
  <c r="Y579" i="2" s="1"/>
  <c r="Y580" i="2" s="1"/>
  <c r="Y581" i="2" s="1"/>
  <c r="Y582" i="2" s="1"/>
  <c r="Y583" i="2" s="1"/>
  <c r="Y584" i="2" s="1"/>
  <c r="Y585" i="2" s="1"/>
  <c r="Y586" i="2" s="1"/>
  <c r="Y587" i="2" s="1"/>
  <c r="Y588" i="2" s="1"/>
  <c r="Y589" i="2" s="1"/>
  <c r="Y590" i="2" s="1"/>
  <c r="Y591" i="2" s="1"/>
  <c r="Y592" i="2" s="1"/>
  <c r="Y593" i="2" s="1"/>
  <c r="Y594" i="2" s="1"/>
  <c r="Y595" i="2" s="1"/>
  <c r="Y596" i="2" s="1"/>
  <c r="Y597" i="2" s="1"/>
  <c r="Y598" i="2" s="1"/>
  <c r="Y599" i="2" s="1"/>
  <c r="Y600" i="2" s="1"/>
  <c r="Y601" i="2" s="1"/>
  <c r="Y602" i="2" s="1"/>
  <c r="Y603" i="2" s="1"/>
  <c r="Y604" i="2" s="1"/>
  <c r="Y605" i="2" s="1"/>
  <c r="Y606" i="2" s="1"/>
  <c r="Y607" i="2" s="1"/>
  <c r="Y608" i="2" s="1"/>
  <c r="Y609" i="2" s="1"/>
  <c r="Y610" i="2" s="1"/>
  <c r="Y611" i="2" s="1"/>
  <c r="Y612" i="2" s="1"/>
  <c r="Y613" i="2" s="1"/>
  <c r="Y614" i="2" s="1"/>
  <c r="Y615" i="2" s="1"/>
  <c r="Y616" i="2" s="1"/>
  <c r="Y617" i="2" s="1"/>
  <c r="Y618" i="2" s="1"/>
  <c r="Y619" i="2" s="1"/>
  <c r="Y620" i="2" s="1"/>
  <c r="Y621" i="2" s="1"/>
  <c r="Y622" i="2" s="1"/>
  <c r="Y623" i="2" s="1"/>
  <c r="Y624" i="2" s="1"/>
  <c r="Y625" i="2" s="1"/>
  <c r="Y626" i="2" s="1"/>
  <c r="Y627" i="2" s="1"/>
  <c r="Y628" i="2" s="1"/>
  <c r="Y629" i="2" s="1"/>
  <c r="Y630" i="2" s="1"/>
  <c r="Y631" i="2" s="1"/>
  <c r="Y632" i="2" s="1"/>
  <c r="Y633" i="2" s="1"/>
  <c r="Y634" i="2" s="1"/>
  <c r="Y635" i="2" s="1"/>
  <c r="Y636" i="2" s="1"/>
  <c r="Y637" i="2" s="1"/>
  <c r="Y638" i="2" s="1"/>
  <c r="Y639" i="2" s="1"/>
  <c r="Y640" i="2" s="1"/>
  <c r="Y641" i="2" s="1"/>
  <c r="Y642" i="2" s="1"/>
  <c r="Y643" i="2" s="1"/>
  <c r="Y644" i="2" s="1"/>
  <c r="Y645" i="2" s="1"/>
  <c r="Y646" i="2" s="1"/>
  <c r="Y647" i="2" s="1"/>
  <c r="Y648" i="2" s="1"/>
  <c r="Y649" i="2" s="1"/>
  <c r="Y650" i="2" s="1"/>
  <c r="Y651" i="2" s="1"/>
  <c r="Y652" i="2" s="1"/>
  <c r="Y653" i="2" s="1"/>
  <c r="Y654" i="2" s="1"/>
  <c r="Y655" i="2" s="1"/>
  <c r="Y656" i="2" s="1"/>
  <c r="Y657" i="2" s="1"/>
  <c r="Y658" i="2" s="1"/>
  <c r="Y659" i="2" s="1"/>
  <c r="Y660" i="2" s="1"/>
  <c r="Y661" i="2" s="1"/>
  <c r="Y662" i="2" s="1"/>
  <c r="Y663" i="2" s="1"/>
  <c r="Y664" i="2" s="1"/>
  <c r="Y665" i="2" s="1"/>
  <c r="Y666" i="2" s="1"/>
  <c r="Y667" i="2" s="1"/>
  <c r="Y668" i="2" s="1"/>
  <c r="Y669" i="2" s="1"/>
  <c r="Y670" i="2" s="1"/>
  <c r="Y671" i="2" s="1"/>
  <c r="Y672" i="2" s="1"/>
  <c r="Y673" i="2" s="1"/>
  <c r="Y674" i="2" s="1"/>
  <c r="Y675" i="2" s="1"/>
  <c r="Y676" i="2" s="1"/>
  <c r="Y677" i="2" s="1"/>
  <c r="Y678" i="2" s="1"/>
  <c r="Y679" i="2" s="1"/>
  <c r="Y680" i="2" s="1"/>
  <c r="Y681" i="2" s="1"/>
  <c r="Y682" i="2" s="1"/>
  <c r="Y683" i="2" s="1"/>
  <c r="Y684" i="2" s="1"/>
  <c r="Y685" i="2" s="1"/>
  <c r="Y686" i="2" s="1"/>
  <c r="Y687" i="2" s="1"/>
  <c r="Y688" i="2" s="1"/>
  <c r="Y689" i="2" s="1"/>
  <c r="Y690" i="2" s="1"/>
  <c r="Y691" i="2" s="1"/>
  <c r="Y692" i="2" s="1"/>
  <c r="Y693" i="2" s="1"/>
  <c r="Y694" i="2" s="1"/>
  <c r="Y695" i="2" s="1"/>
  <c r="Y696" i="2" s="1"/>
  <c r="Y697" i="2" s="1"/>
  <c r="Y698" i="2" s="1"/>
  <c r="Y699" i="2" s="1"/>
  <c r="Y700" i="2" s="1"/>
  <c r="Y701" i="2" s="1"/>
  <c r="Y702" i="2" s="1"/>
  <c r="Y703" i="2" s="1"/>
  <c r="Y704" i="2" s="1"/>
  <c r="Y705" i="2" s="1"/>
  <c r="Y706" i="2" s="1"/>
  <c r="Y707" i="2" s="1"/>
  <c r="Y708" i="2" s="1"/>
  <c r="Y709" i="2" s="1"/>
  <c r="Y710" i="2" s="1"/>
  <c r="Y711" i="2" s="1"/>
  <c r="Y712" i="2" s="1"/>
  <c r="Y713" i="2" s="1"/>
  <c r="Y714" i="2" s="1"/>
  <c r="Y715" i="2" s="1"/>
  <c r="Y716" i="2" s="1"/>
  <c r="Y717" i="2" s="1"/>
  <c r="Y718" i="2" s="1"/>
  <c r="Y719" i="2" s="1"/>
  <c r="Y720" i="2" s="1"/>
  <c r="Y721" i="2" s="1"/>
  <c r="Y722" i="2" s="1"/>
  <c r="Y723" i="2" s="1"/>
  <c r="Y724" i="2" s="1"/>
  <c r="Y725" i="2" s="1"/>
  <c r="Y726" i="2" s="1"/>
  <c r="Y727" i="2" s="1"/>
  <c r="Y728" i="2" s="1"/>
  <c r="Y729" i="2" s="1"/>
  <c r="Y730" i="2" s="1"/>
  <c r="Y731" i="2" s="1"/>
  <c r="Y732" i="2" s="1"/>
  <c r="Y733" i="2" s="1"/>
  <c r="Y734" i="2" s="1"/>
  <c r="Y735" i="2" s="1"/>
  <c r="Y736" i="2" s="1"/>
  <c r="Y737" i="2" s="1"/>
  <c r="Y738" i="2" s="1"/>
  <c r="Y739" i="2" s="1"/>
  <c r="Y740" i="2" s="1"/>
  <c r="Y741" i="2" s="1"/>
  <c r="Y742" i="2" s="1"/>
  <c r="Y743" i="2" s="1"/>
  <c r="Y744" i="2" s="1"/>
  <c r="Y745" i="2" s="1"/>
  <c r="Y746" i="2" s="1"/>
  <c r="Y747" i="2" s="1"/>
  <c r="Y748" i="2" s="1"/>
  <c r="Y749" i="2" s="1"/>
  <c r="Y750" i="2" s="1"/>
  <c r="Y751" i="2" s="1"/>
  <c r="Y752" i="2" s="1"/>
  <c r="Y753" i="2" s="1"/>
  <c r="Y754" i="2" s="1"/>
  <c r="Y755" i="2" s="1"/>
  <c r="Y756" i="2" s="1"/>
  <c r="Y757" i="2" s="1"/>
  <c r="Y758" i="2" s="1"/>
  <c r="Y759" i="2" s="1"/>
  <c r="Y760" i="2" s="1"/>
  <c r="Y761" i="2" s="1"/>
  <c r="Y762" i="2" s="1"/>
  <c r="Y763" i="2" s="1"/>
  <c r="Y764" i="2" s="1"/>
  <c r="Y765" i="2" s="1"/>
  <c r="Y766" i="2" s="1"/>
  <c r="Y767" i="2" s="1"/>
  <c r="Y768" i="2" s="1"/>
  <c r="Y769" i="2" s="1"/>
  <c r="Y770" i="2" s="1"/>
  <c r="Y771" i="2" s="1"/>
  <c r="Y772" i="2" s="1"/>
  <c r="Y773" i="2" s="1"/>
  <c r="Y774" i="2" s="1"/>
  <c r="Y775" i="2" s="1"/>
  <c r="Y776" i="2" s="1"/>
  <c r="Y777" i="2" s="1"/>
  <c r="Y778" i="2" s="1"/>
  <c r="Y779" i="2" s="1"/>
  <c r="Y780" i="2" s="1"/>
  <c r="Y781" i="2" s="1"/>
  <c r="Y782" i="2" s="1"/>
  <c r="Y783" i="2" s="1"/>
  <c r="Y784" i="2" s="1"/>
  <c r="Y785" i="2" s="1"/>
  <c r="Y786" i="2" s="1"/>
  <c r="Y787" i="2" s="1"/>
  <c r="Y788" i="2" s="1"/>
  <c r="Y789" i="2" s="1"/>
  <c r="Y790" i="2" s="1"/>
  <c r="Y791" i="2" s="1"/>
  <c r="Y792" i="2" s="1"/>
  <c r="Y793" i="2" s="1"/>
  <c r="Y794" i="2" s="1"/>
  <c r="Y795" i="2" s="1"/>
  <c r="Y796" i="2" s="1"/>
  <c r="Y797" i="2" s="1"/>
  <c r="Y798" i="2" s="1"/>
  <c r="Y799" i="2" s="1"/>
  <c r="Y800" i="2" s="1"/>
  <c r="Y801" i="2" s="1"/>
  <c r="Y802" i="2" s="1"/>
  <c r="Y803" i="2" s="1"/>
  <c r="Y804" i="2" s="1"/>
  <c r="Y805" i="2" s="1"/>
  <c r="Y806" i="2" s="1"/>
  <c r="Y807" i="2" s="1"/>
  <c r="Y808" i="2" s="1"/>
  <c r="Y809" i="2" s="1"/>
  <c r="Y810" i="2" s="1"/>
  <c r="Y811" i="2" s="1"/>
  <c r="Y812" i="2" s="1"/>
  <c r="Y813" i="2" s="1"/>
  <c r="Y814" i="2" s="1"/>
  <c r="Y815" i="2" s="1"/>
  <c r="Y816" i="2" s="1"/>
  <c r="Y817" i="2" s="1"/>
  <c r="Y818" i="2" s="1"/>
  <c r="Y819" i="2" s="1"/>
  <c r="Y820" i="2" s="1"/>
  <c r="Y821" i="2" s="1"/>
  <c r="Y822" i="2" s="1"/>
  <c r="Y823" i="2" s="1"/>
  <c r="Y824" i="2" s="1"/>
  <c r="Y825" i="2" s="1"/>
  <c r="Y826" i="2" s="1"/>
  <c r="Y827" i="2" s="1"/>
  <c r="Y828" i="2" s="1"/>
  <c r="Y829" i="2" s="1"/>
  <c r="Y830" i="2" s="1"/>
  <c r="Y831" i="2" s="1"/>
  <c r="Y832" i="2" s="1"/>
  <c r="Y833" i="2" s="1"/>
  <c r="Y834" i="2" s="1"/>
  <c r="Y835" i="2" s="1"/>
  <c r="Y836" i="2" s="1"/>
  <c r="Y837" i="2" s="1"/>
  <c r="Y838" i="2" s="1"/>
  <c r="Y839" i="2" s="1"/>
  <c r="Y840" i="2" s="1"/>
  <c r="Y841" i="2" s="1"/>
  <c r="Y842" i="2" s="1"/>
  <c r="Y843" i="2" s="1"/>
  <c r="Y844" i="2" s="1"/>
  <c r="Y845" i="2" s="1"/>
  <c r="Y846" i="2" s="1"/>
  <c r="Y847" i="2" s="1"/>
  <c r="Y848" i="2" s="1"/>
  <c r="Y849" i="2" s="1"/>
  <c r="Y850" i="2" s="1"/>
  <c r="Y851" i="2" s="1"/>
  <c r="Y852" i="2" s="1"/>
  <c r="Y853" i="2" s="1"/>
  <c r="Y854" i="2" s="1"/>
  <c r="Y855" i="2" s="1"/>
  <c r="Y856" i="2" s="1"/>
  <c r="Y857" i="2" s="1"/>
  <c r="Y858" i="2" s="1"/>
  <c r="Y859" i="2" s="1"/>
  <c r="Y860" i="2" s="1"/>
  <c r="Y861" i="2" s="1"/>
  <c r="Y862" i="2" s="1"/>
  <c r="Y863" i="2" s="1"/>
  <c r="Y864" i="2" s="1"/>
  <c r="Y865" i="2" s="1"/>
  <c r="Y866" i="2" s="1"/>
  <c r="Y867" i="2" s="1"/>
  <c r="Y868" i="2" s="1"/>
  <c r="Y869" i="2" s="1"/>
  <c r="Y870" i="2" s="1"/>
  <c r="Y871" i="2" s="1"/>
  <c r="Y872" i="2" s="1"/>
  <c r="Y873" i="2" s="1"/>
  <c r="Y874" i="2" s="1"/>
  <c r="Y875" i="2" s="1"/>
  <c r="Y876" i="2" s="1"/>
  <c r="Y877" i="2" s="1"/>
  <c r="Y878" i="2" s="1"/>
  <c r="Y879" i="2" s="1"/>
  <c r="Y880" i="2" s="1"/>
  <c r="Y881" i="2" s="1"/>
  <c r="Y882" i="2" s="1"/>
  <c r="Y883" i="2" s="1"/>
  <c r="Y884" i="2" s="1"/>
  <c r="Y885" i="2" s="1"/>
  <c r="Y886" i="2" s="1"/>
  <c r="Y887" i="2" s="1"/>
  <c r="Y888" i="2" s="1"/>
  <c r="Y889" i="2" s="1"/>
  <c r="Y890" i="2" s="1"/>
  <c r="Y891" i="2" s="1"/>
  <c r="Y892" i="2" s="1"/>
  <c r="Y893" i="2" s="1"/>
  <c r="Y894" i="2" s="1"/>
  <c r="Y895" i="2" s="1"/>
  <c r="Y896" i="2" s="1"/>
  <c r="Y897" i="2" s="1"/>
  <c r="Y898" i="2" s="1"/>
  <c r="Y899" i="2" s="1"/>
  <c r="Y900" i="2" s="1"/>
  <c r="Y901" i="2" s="1"/>
  <c r="Y902" i="2" s="1"/>
  <c r="Y903" i="2" s="1"/>
  <c r="Y904" i="2" s="1"/>
  <c r="Y905" i="2" s="1"/>
  <c r="Y906" i="2" s="1"/>
  <c r="Y907" i="2" s="1"/>
  <c r="Y908" i="2" s="1"/>
  <c r="Y909" i="2" s="1"/>
  <c r="Y910" i="2" s="1"/>
  <c r="Y911" i="2" s="1"/>
  <c r="Y912" i="2" s="1"/>
  <c r="Y913" i="2" s="1"/>
  <c r="Y914" i="2" s="1"/>
  <c r="Y915" i="2" s="1"/>
  <c r="Y916" i="2" s="1"/>
  <c r="Y917" i="2" s="1"/>
  <c r="Y918" i="2" s="1"/>
  <c r="Y919" i="2" s="1"/>
  <c r="Y920" i="2" s="1"/>
  <c r="Y921" i="2" s="1"/>
  <c r="Y922" i="2" s="1"/>
  <c r="Y923" i="2" s="1"/>
  <c r="Y924" i="2" s="1"/>
  <c r="Y925" i="2" s="1"/>
  <c r="Y926" i="2" s="1"/>
  <c r="Y927" i="2" s="1"/>
  <c r="Y928" i="2" s="1"/>
  <c r="Y929" i="2" s="1"/>
  <c r="Y930" i="2" s="1"/>
  <c r="Y931" i="2" s="1"/>
  <c r="Y932" i="2" s="1"/>
  <c r="Y933" i="2" s="1"/>
  <c r="Y934" i="2" s="1"/>
  <c r="Y935" i="2" s="1"/>
  <c r="Y936" i="2" s="1"/>
  <c r="Y937" i="2" s="1"/>
  <c r="Y938" i="2" s="1"/>
  <c r="Y939" i="2" s="1"/>
  <c r="Y940" i="2" s="1"/>
  <c r="Y941" i="2" s="1"/>
  <c r="Y942" i="2" s="1"/>
  <c r="Y943" i="2" s="1"/>
  <c r="Y944" i="2" s="1"/>
  <c r="Y945" i="2" s="1"/>
  <c r="Y946" i="2" s="1"/>
  <c r="Y947" i="2" s="1"/>
  <c r="Y948" i="2" s="1"/>
  <c r="Y949" i="2" s="1"/>
  <c r="Y950" i="2" s="1"/>
  <c r="Y951" i="2" s="1"/>
  <c r="Y952" i="2" s="1"/>
  <c r="Y953" i="2" s="1"/>
  <c r="Y954" i="2" s="1"/>
  <c r="Y955" i="2" s="1"/>
  <c r="Y956" i="2" s="1"/>
  <c r="Y957" i="2" s="1"/>
  <c r="Y958" i="2" s="1"/>
  <c r="Y959" i="2" s="1"/>
  <c r="Y960" i="2" s="1"/>
  <c r="Y961" i="2" s="1"/>
  <c r="Y962" i="2" s="1"/>
  <c r="Y963" i="2" s="1"/>
  <c r="Y964" i="2" s="1"/>
  <c r="Y965" i="2" s="1"/>
  <c r="Y966" i="2" s="1"/>
  <c r="Y967" i="2" s="1"/>
  <c r="Y968" i="2" s="1"/>
  <c r="Y969" i="2" s="1"/>
  <c r="Y970" i="2" s="1"/>
  <c r="Y971" i="2" s="1"/>
  <c r="Y972" i="2" s="1"/>
  <c r="Y973" i="2" s="1"/>
  <c r="Y974" i="2" s="1"/>
  <c r="Y975" i="2" s="1"/>
  <c r="Y976" i="2" s="1"/>
  <c r="Y977" i="2" s="1"/>
  <c r="Y978" i="2" s="1"/>
  <c r="Y979" i="2" s="1"/>
  <c r="Y980" i="2" s="1"/>
  <c r="Y981" i="2" s="1"/>
  <c r="Y982" i="2" s="1"/>
  <c r="Y983" i="2" s="1"/>
  <c r="Y984" i="2" s="1"/>
  <c r="Y985" i="2" s="1"/>
  <c r="Y986" i="2" s="1"/>
  <c r="Y987" i="2" s="1"/>
  <c r="Y988" i="2" s="1"/>
  <c r="Y989" i="2" s="1"/>
  <c r="Y990" i="2" s="1"/>
  <c r="Y991" i="2" s="1"/>
  <c r="Y992" i="2" s="1"/>
  <c r="Y993" i="2" s="1"/>
  <c r="Y994" i="2" s="1"/>
  <c r="Y995" i="2" s="1"/>
  <c r="Y996" i="2" s="1"/>
  <c r="Y997" i="2" s="1"/>
  <c r="Y998" i="2" s="1"/>
  <c r="Y999" i="2" s="1"/>
  <c r="Y1000" i="2" s="1"/>
  <c r="Y1001" i="2" s="1"/>
  <c r="Y1002" i="2" s="1"/>
  <c r="Y1003" i="2" s="1"/>
  <c r="Y1004" i="2" s="1"/>
  <c r="Y1005" i="2" s="1"/>
  <c r="Y1006" i="2" s="1"/>
  <c r="Y1007" i="2" s="1"/>
  <c r="Y1008" i="2" s="1"/>
  <c r="Y1009" i="2" s="1"/>
  <c r="Y1010" i="2" s="1"/>
  <c r="Y1011" i="2" s="1"/>
  <c r="Y1012" i="2" s="1"/>
  <c r="Y1013" i="2" s="1"/>
  <c r="Y1014" i="2" s="1"/>
  <c r="Y1015" i="2" s="1"/>
  <c r="Y1016" i="2" s="1"/>
  <c r="Y1017" i="2" s="1"/>
  <c r="Y1018" i="2" s="1"/>
  <c r="Y1019" i="2" s="1"/>
  <c r="Y1020" i="2" s="1"/>
  <c r="Y1021" i="2" s="1"/>
  <c r="Y1022" i="2" s="1"/>
  <c r="Y1023" i="2" s="1"/>
  <c r="Y1024" i="2" s="1"/>
  <c r="Y1025" i="2" s="1"/>
  <c r="Y1026" i="2" s="1"/>
  <c r="Y1027" i="2" s="1"/>
  <c r="Y1028" i="2" s="1"/>
  <c r="Y1029" i="2" s="1"/>
  <c r="Y1030" i="2" s="1"/>
  <c r="Y1031" i="2" s="1"/>
  <c r="Y1032" i="2" s="1"/>
  <c r="Y1033" i="2" s="1"/>
  <c r="Y1034" i="2" s="1"/>
  <c r="Y1035" i="2" s="1"/>
  <c r="Y1036" i="2" s="1"/>
  <c r="Y1037" i="2" s="1"/>
  <c r="Y1038" i="2" s="1"/>
  <c r="Y1039" i="2" s="1"/>
  <c r="Y1040" i="2" s="1"/>
  <c r="Y1041" i="2" s="1"/>
  <c r="Y1042" i="2" s="1"/>
  <c r="Y1043" i="2" s="1"/>
  <c r="Y1044" i="2" s="1"/>
  <c r="Y1045" i="2" s="1"/>
  <c r="Y1046" i="2" s="1"/>
  <c r="Y1047" i="2" s="1"/>
  <c r="Y1048" i="2" s="1"/>
  <c r="Y1049" i="2" s="1"/>
  <c r="Y1050" i="2" s="1"/>
  <c r="Y1051" i="2" s="1"/>
  <c r="Y1052" i="2" s="1"/>
  <c r="Y1053" i="2" s="1"/>
  <c r="Y1054" i="2" s="1"/>
  <c r="Y1055" i="2" s="1"/>
  <c r="Y1056" i="2" s="1"/>
  <c r="Y1057" i="2" s="1"/>
  <c r="Y1058" i="2" s="1"/>
  <c r="Y1059" i="2" s="1"/>
  <c r="Y1060" i="2" s="1"/>
  <c r="Y1061" i="2" s="1"/>
  <c r="Y1062" i="2" s="1"/>
  <c r="Y1063" i="2" s="1"/>
  <c r="Y1064" i="2" s="1"/>
  <c r="Y1065" i="2" s="1"/>
  <c r="Y1066" i="2" s="1"/>
  <c r="Y1067" i="2" s="1"/>
  <c r="Y1068" i="2" s="1"/>
  <c r="Y1069" i="2" s="1"/>
  <c r="Y1070" i="2" s="1"/>
  <c r="Y1071" i="2" s="1"/>
  <c r="Y1072" i="2" s="1"/>
  <c r="Y1073" i="2" s="1"/>
  <c r="Y1074" i="2" s="1"/>
  <c r="Y1075" i="2" s="1"/>
  <c r="Y1076" i="2" s="1"/>
  <c r="Y1077" i="2" s="1"/>
  <c r="Y1078" i="2" s="1"/>
  <c r="Y1079" i="2" s="1"/>
  <c r="Y1080" i="2" s="1"/>
  <c r="Y1081" i="2" s="1"/>
  <c r="Y1082" i="2" s="1"/>
  <c r="Y1083" i="2" s="1"/>
  <c r="Y1084" i="2" s="1"/>
  <c r="Y1085" i="2" s="1"/>
  <c r="Y1086" i="2" s="1"/>
  <c r="Y1087" i="2" s="1"/>
  <c r="Y1088" i="2" s="1"/>
  <c r="Y1089" i="2" s="1"/>
  <c r="Y1090" i="2" s="1"/>
  <c r="Y1091" i="2" s="1"/>
  <c r="Y1092" i="2" s="1"/>
  <c r="Y1093" i="2" s="1"/>
  <c r="Y1094" i="2" s="1"/>
  <c r="Y1095" i="2" s="1"/>
  <c r="Y1096" i="2" s="1"/>
  <c r="Y1097" i="2" s="1"/>
  <c r="Y1098" i="2" s="1"/>
  <c r="Y1099" i="2" s="1"/>
  <c r="Y1100" i="2" s="1"/>
  <c r="Y1101" i="2" s="1"/>
  <c r="Y1102" i="2" s="1"/>
  <c r="Y1103" i="2" s="1"/>
  <c r="Y1104" i="2" s="1"/>
  <c r="Y1105" i="2" s="1"/>
  <c r="Y1106" i="2" s="1"/>
  <c r="Y1107" i="2" s="1"/>
  <c r="Y1108" i="2" s="1"/>
  <c r="Y1109" i="2" s="1"/>
  <c r="Y1110" i="2" s="1"/>
  <c r="Y1111" i="2" s="1"/>
  <c r="Y1112" i="2" s="1"/>
  <c r="Y1113" i="2" s="1"/>
  <c r="Y1114" i="2" s="1"/>
  <c r="Y1115" i="2" s="1"/>
  <c r="Y1116" i="2" s="1"/>
  <c r="Y1117" i="2" s="1"/>
  <c r="Y1118" i="2" s="1"/>
  <c r="Y1119" i="2" s="1"/>
  <c r="Y1120" i="2" s="1"/>
  <c r="Y1121" i="2" s="1"/>
  <c r="Y1122" i="2" s="1"/>
  <c r="Y1123" i="2" s="1"/>
  <c r="Y1124" i="2" s="1"/>
  <c r="Y1125" i="2" s="1"/>
  <c r="Y1126" i="2" s="1"/>
  <c r="Y1127" i="2" s="1"/>
  <c r="Y1128" i="2" s="1"/>
  <c r="Y1129" i="2" s="1"/>
  <c r="Y1130" i="2" s="1"/>
  <c r="Y1131" i="2" s="1"/>
  <c r="Y1132" i="2" s="1"/>
  <c r="Y1133" i="2" s="1"/>
  <c r="Y1134" i="2" s="1"/>
  <c r="Y1135" i="2" s="1"/>
  <c r="Y1136" i="2" s="1"/>
  <c r="Y1137" i="2" s="1"/>
  <c r="Y1138" i="2" s="1"/>
  <c r="Y1139" i="2" s="1"/>
  <c r="Y1140" i="2" s="1"/>
  <c r="Y1141" i="2" s="1"/>
  <c r="Y1142" i="2" s="1"/>
  <c r="Y1143" i="2" s="1"/>
  <c r="Y1144" i="2" s="1"/>
  <c r="Y1145" i="2" s="1"/>
  <c r="Y1146" i="2" s="1"/>
  <c r="Y1147" i="2" s="1"/>
  <c r="Y1148" i="2" s="1"/>
  <c r="Y1149" i="2" s="1"/>
  <c r="Y1150" i="2" s="1"/>
  <c r="Y1151" i="2" s="1"/>
  <c r="Y1152" i="2" s="1"/>
  <c r="Y1153" i="2" s="1"/>
  <c r="Y1154" i="2" s="1"/>
  <c r="Y1155" i="2" s="1"/>
  <c r="Y1156" i="2" s="1"/>
  <c r="Y1157" i="2" s="1"/>
  <c r="Y1158" i="2" s="1"/>
  <c r="Y1159" i="2" s="1"/>
  <c r="Y1160" i="2" s="1"/>
  <c r="Y1161" i="2" s="1"/>
  <c r="Y1162" i="2" s="1"/>
  <c r="Y1163" i="2" s="1"/>
  <c r="Y1164" i="2" s="1"/>
  <c r="Y1165" i="2" s="1"/>
  <c r="Y1166" i="2" s="1"/>
  <c r="Y1167" i="2" s="1"/>
  <c r="Y1168" i="2" s="1"/>
  <c r="Y1169" i="2" s="1"/>
  <c r="Y1170" i="2" s="1"/>
  <c r="Y1171" i="2" s="1"/>
  <c r="Y1172" i="2" s="1"/>
  <c r="Y1173" i="2" s="1"/>
  <c r="Y1174" i="2" s="1"/>
  <c r="Y1175" i="2" s="1"/>
  <c r="Y1176" i="2" s="1"/>
  <c r="Y1177" i="2" s="1"/>
  <c r="Y1178" i="2" s="1"/>
  <c r="Y1179" i="2" s="1"/>
  <c r="Y1180" i="2" s="1"/>
  <c r="Y1181" i="2" s="1"/>
  <c r="Y1182" i="2" s="1"/>
  <c r="Y1183" i="2" s="1"/>
  <c r="Y1184" i="2" s="1"/>
  <c r="Y1185" i="2" s="1"/>
  <c r="Y1186" i="2" s="1"/>
  <c r="Y1187" i="2" s="1"/>
  <c r="Y1188" i="2" s="1"/>
  <c r="Y1189" i="2" s="1"/>
  <c r="Y1190" i="2" s="1"/>
  <c r="Y1191" i="2" s="1"/>
  <c r="Y1192" i="2" s="1"/>
  <c r="Y1193" i="2" s="1"/>
  <c r="Y1194" i="2" s="1"/>
  <c r="Y1195" i="2" s="1"/>
  <c r="Y1196" i="2" s="1"/>
  <c r="Y1197" i="2" s="1"/>
  <c r="Y1198" i="2" s="1"/>
  <c r="Y1199" i="2" s="1"/>
  <c r="Y1200" i="2" s="1"/>
  <c r="Y1201" i="2" s="1"/>
  <c r="Y1202" i="2" s="1"/>
  <c r="Y1203" i="2" s="1"/>
  <c r="Y1204" i="2" s="1"/>
  <c r="Y1205" i="2" s="1"/>
  <c r="Y1206" i="2" s="1"/>
  <c r="Y1207" i="2" s="1"/>
  <c r="Y1208" i="2" s="1"/>
  <c r="Y1209" i="2" s="1"/>
  <c r="Y1210" i="2" s="1"/>
  <c r="Y1211" i="2" s="1"/>
  <c r="Y1212" i="2" s="1"/>
  <c r="Y1213" i="2" s="1"/>
  <c r="Y1214" i="2" s="1"/>
  <c r="Y1215" i="2" s="1"/>
  <c r="Y1216" i="2" s="1"/>
  <c r="Y1217" i="2" s="1"/>
  <c r="Y1218" i="2" s="1"/>
  <c r="Y1219" i="2" s="1"/>
  <c r="Y1220" i="2" s="1"/>
  <c r="Y1221" i="2" s="1"/>
  <c r="Y1222" i="2" s="1"/>
  <c r="Y1223" i="2" s="1"/>
  <c r="Y1224" i="2" s="1"/>
  <c r="Y1225" i="2" s="1"/>
  <c r="Y1226" i="2" s="1"/>
  <c r="Y1227" i="2" s="1"/>
  <c r="Y1228" i="2" s="1"/>
  <c r="Y1229" i="2" s="1"/>
  <c r="Y1230" i="2" s="1"/>
  <c r="Y1231" i="2" s="1"/>
  <c r="Y1232" i="2" s="1"/>
  <c r="Y1233" i="2" s="1"/>
  <c r="Y1234" i="2" s="1"/>
  <c r="Y1235" i="2" s="1"/>
  <c r="Y1236" i="2" s="1"/>
  <c r="Y1237" i="2" s="1"/>
  <c r="Y1238" i="2" s="1"/>
  <c r="Y1239" i="2" s="1"/>
  <c r="Y1240" i="2" s="1"/>
  <c r="Y1241" i="2" s="1"/>
  <c r="Y1242" i="2" s="1"/>
  <c r="Y1243" i="2" s="1"/>
  <c r="Y1244" i="2" s="1"/>
  <c r="Y1245" i="2" s="1"/>
  <c r="Y1246" i="2" s="1"/>
  <c r="Y1247" i="2" s="1"/>
  <c r="Y1248" i="2" s="1"/>
  <c r="Y1249" i="2" s="1"/>
  <c r="Y1250" i="2" s="1"/>
  <c r="Y1251" i="2" s="1"/>
  <c r="Y1252" i="2" s="1"/>
  <c r="Y1253" i="2" s="1"/>
  <c r="Y1254" i="2" s="1"/>
  <c r="Y1255" i="2" s="1"/>
  <c r="Y1256" i="2" s="1"/>
  <c r="Y1257" i="2" s="1"/>
  <c r="Y1258" i="2" s="1"/>
  <c r="Y1259" i="2" s="1"/>
  <c r="Y1260" i="2" s="1"/>
  <c r="Y1261" i="2" s="1"/>
  <c r="Y1262" i="2" s="1"/>
  <c r="Y1263" i="2" s="1"/>
  <c r="Y1264" i="2" s="1"/>
  <c r="Y1265" i="2" s="1"/>
  <c r="Y1266" i="2" s="1"/>
  <c r="Y1267" i="2" s="1"/>
  <c r="Y1268" i="2" s="1"/>
  <c r="Y1269" i="2" s="1"/>
  <c r="Y1270" i="2" s="1"/>
  <c r="Y1271" i="2" s="1"/>
  <c r="Y1272" i="2" s="1"/>
  <c r="Y1273" i="2" s="1"/>
  <c r="Y1274" i="2" s="1"/>
  <c r="Y1275" i="2" s="1"/>
  <c r="Y1276" i="2" s="1"/>
  <c r="Y1277" i="2" s="1"/>
  <c r="Y1278" i="2" s="1"/>
  <c r="Y1279" i="2" s="1"/>
  <c r="Y1280" i="2" s="1"/>
  <c r="Y1281" i="2" s="1"/>
  <c r="Y1282" i="2" s="1"/>
  <c r="Y1283" i="2" s="1"/>
  <c r="Y1284" i="2" s="1"/>
  <c r="Y1285" i="2" s="1"/>
  <c r="Y1286" i="2" s="1"/>
  <c r="Y1287" i="2" s="1"/>
  <c r="Y1288" i="2" s="1"/>
  <c r="Y1289" i="2" s="1"/>
  <c r="Y1290" i="2" s="1"/>
  <c r="Y1291" i="2" s="1"/>
  <c r="Y1292" i="2" s="1"/>
  <c r="Y1293" i="2" s="1"/>
  <c r="Y1294" i="2" s="1"/>
  <c r="Y1295" i="2" s="1"/>
  <c r="Y1296" i="2" s="1"/>
  <c r="Y1297" i="2" s="1"/>
  <c r="Y1298" i="2" s="1"/>
  <c r="Y1299" i="2" s="1"/>
  <c r="Y1300" i="2" s="1"/>
  <c r="Y1301" i="2" s="1"/>
  <c r="Y1302" i="2" s="1"/>
  <c r="Y1303" i="2" s="1"/>
  <c r="Y1304" i="2" s="1"/>
  <c r="Y1305" i="2" s="1"/>
  <c r="Y1306" i="2" s="1"/>
  <c r="Y1307" i="2" s="1"/>
  <c r="Y1308" i="2" s="1"/>
  <c r="Y1309" i="2" s="1"/>
  <c r="Y1310" i="2" s="1"/>
  <c r="Y1311" i="2" s="1"/>
  <c r="Y1312" i="2" s="1"/>
  <c r="Y1313" i="2" s="1"/>
  <c r="Y1314" i="2" s="1"/>
  <c r="Y1315" i="2" s="1"/>
  <c r="Y1316" i="2" s="1"/>
  <c r="Y1317" i="2" s="1"/>
  <c r="Y1318" i="2" s="1"/>
  <c r="Y1319" i="2" s="1"/>
  <c r="Y1320" i="2" s="1"/>
  <c r="Y1321" i="2" s="1"/>
  <c r="Y1322" i="2" s="1"/>
  <c r="Y1323" i="2" s="1"/>
  <c r="Y1324" i="2" s="1"/>
  <c r="Y1325" i="2" s="1"/>
  <c r="Y1326" i="2" s="1"/>
  <c r="Y1327" i="2" s="1"/>
  <c r="Y1328" i="2" s="1"/>
  <c r="Y1329" i="2" s="1"/>
  <c r="Y1330" i="2" s="1"/>
  <c r="Y1331" i="2" s="1"/>
  <c r="Y1332" i="2" s="1"/>
  <c r="Y1333" i="2" s="1"/>
  <c r="Y1334" i="2" s="1"/>
  <c r="Y1335" i="2" s="1"/>
  <c r="Y1336" i="2" s="1"/>
  <c r="Y1337" i="2" s="1"/>
  <c r="Y1338" i="2" s="1"/>
  <c r="Y1339" i="2" s="1"/>
  <c r="Y1340" i="2" s="1"/>
  <c r="Y1341" i="2" s="1"/>
  <c r="Y1342" i="2" s="1"/>
  <c r="Y1343" i="2" s="1"/>
  <c r="Y1344" i="2" s="1"/>
  <c r="Y1345" i="2" s="1"/>
  <c r="Y1346" i="2" s="1"/>
  <c r="Y1347" i="2" s="1"/>
  <c r="Y1348" i="2" s="1"/>
  <c r="Y1349" i="2" s="1"/>
  <c r="Y1350" i="2" s="1"/>
  <c r="Y1351" i="2" s="1"/>
  <c r="Y1352" i="2" s="1"/>
  <c r="Y1353" i="2" s="1"/>
  <c r="Y1354" i="2" s="1"/>
  <c r="Y1355" i="2" s="1"/>
  <c r="Y1356" i="2" s="1"/>
  <c r="Y1357" i="2" s="1"/>
  <c r="Y1358" i="2" s="1"/>
  <c r="Y1359" i="2" s="1"/>
  <c r="Y1360" i="2" s="1"/>
  <c r="Y1361" i="2" s="1"/>
  <c r="Y1362" i="2" s="1"/>
  <c r="Y1363" i="2" s="1"/>
  <c r="Y1364" i="2" s="1"/>
  <c r="Y1365" i="2" s="1"/>
  <c r="Y1366" i="2" s="1"/>
  <c r="Y1367" i="2" s="1"/>
  <c r="Y1368" i="2" s="1"/>
  <c r="Y1369" i="2" s="1"/>
  <c r="Y1370" i="2" s="1"/>
  <c r="Y1371" i="2" s="1"/>
  <c r="Y1372" i="2" s="1"/>
  <c r="Y1373" i="2" s="1"/>
  <c r="Y1374" i="2" s="1"/>
  <c r="Y1375" i="2" s="1"/>
  <c r="Y1376" i="2" s="1"/>
  <c r="Y1377" i="2" s="1"/>
  <c r="Y1378" i="2" s="1"/>
  <c r="Y1379" i="2" s="1"/>
  <c r="Y1380" i="2" s="1"/>
  <c r="Y1381" i="2" s="1"/>
  <c r="Y1382" i="2" s="1"/>
  <c r="Y1383" i="2" s="1"/>
  <c r="Y1384" i="2" s="1"/>
  <c r="Y1385" i="2" s="1"/>
  <c r="Y1386" i="2" s="1"/>
  <c r="Y1387" i="2" s="1"/>
  <c r="Y1388" i="2" s="1"/>
  <c r="Y1389" i="2" s="1"/>
  <c r="Y1390" i="2" s="1"/>
  <c r="Y1391" i="2" s="1"/>
  <c r="Y1392" i="2" s="1"/>
  <c r="Y1393" i="2" s="1"/>
  <c r="Y1394" i="2" s="1"/>
  <c r="Y1395" i="2" s="1"/>
  <c r="Y1396" i="2" s="1"/>
  <c r="Y1397" i="2" s="1"/>
  <c r="Y1398" i="2" s="1"/>
  <c r="Y1399" i="2" s="1"/>
  <c r="Y1400" i="2" s="1"/>
  <c r="Y1401" i="2" s="1"/>
  <c r="Y1402" i="2" s="1"/>
  <c r="Y1403" i="2" s="1"/>
  <c r="Y1404" i="2" s="1"/>
  <c r="Y1405" i="2" s="1"/>
  <c r="Y1406" i="2" s="1"/>
  <c r="Y1407" i="2" s="1"/>
  <c r="Y1408" i="2" s="1"/>
  <c r="Y1409" i="2" s="1"/>
  <c r="Y1410" i="2" s="1"/>
  <c r="Y1411" i="2" s="1"/>
  <c r="Y1412" i="2" s="1"/>
  <c r="Y1413" i="2" s="1"/>
  <c r="Y1414" i="2" s="1"/>
  <c r="Y1415" i="2" s="1"/>
  <c r="Y1416" i="2" s="1"/>
  <c r="Y1417" i="2" s="1"/>
  <c r="Y1418" i="2" s="1"/>
  <c r="Y1419" i="2" s="1"/>
  <c r="Y1420" i="2" s="1"/>
  <c r="Y1421" i="2" s="1"/>
  <c r="Y1422" i="2" s="1"/>
  <c r="Y1423" i="2" s="1"/>
  <c r="Y1424" i="2" s="1"/>
  <c r="Y1425" i="2" s="1"/>
  <c r="Y1426" i="2" s="1"/>
  <c r="Y1427" i="2" s="1"/>
  <c r="Y1428" i="2" s="1"/>
  <c r="Y1429" i="2" s="1"/>
  <c r="Y1430" i="2" s="1"/>
  <c r="Y1431" i="2" s="1"/>
  <c r="Y1432" i="2" s="1"/>
  <c r="Y1433" i="2" s="1"/>
  <c r="Y1434" i="2" s="1"/>
  <c r="Y1435" i="2" s="1"/>
  <c r="Y1436" i="2" s="1"/>
  <c r="Y1437" i="2" s="1"/>
  <c r="Y1438" i="2" s="1"/>
  <c r="Y1439" i="2" s="1"/>
  <c r="Y1440" i="2" s="1"/>
  <c r="Y1441" i="2" s="1"/>
  <c r="Y1442" i="2" s="1"/>
  <c r="Y1443" i="2" s="1"/>
  <c r="Y1444" i="2" s="1"/>
  <c r="Y1445" i="2" s="1"/>
  <c r="Y1446" i="2" s="1"/>
  <c r="Y1447" i="2" s="1"/>
  <c r="Y1448" i="2" s="1"/>
  <c r="Y1449" i="2" s="1"/>
  <c r="Y1450" i="2" s="1"/>
  <c r="Y1451" i="2" s="1"/>
  <c r="Y1452" i="2" s="1"/>
  <c r="Y1453" i="2" s="1"/>
  <c r="Y1454" i="2" s="1"/>
  <c r="Y1455" i="2" s="1"/>
  <c r="Y1456" i="2" s="1"/>
  <c r="Y1457" i="2" s="1"/>
  <c r="Y1458" i="2" s="1"/>
  <c r="Y1459" i="2" s="1"/>
  <c r="Y1460" i="2" s="1"/>
  <c r="Y1461" i="2" s="1"/>
  <c r="Y1462" i="2" s="1"/>
  <c r="Y1463" i="2" s="1"/>
  <c r="Y1464" i="2" s="1"/>
  <c r="Y1465" i="2" s="1"/>
  <c r="Y1466" i="2" s="1"/>
  <c r="Y1467" i="2" s="1"/>
  <c r="Y1468" i="2" s="1"/>
  <c r="Y1469" i="2" s="1"/>
  <c r="Y1470" i="2" s="1"/>
  <c r="Y1471" i="2" s="1"/>
  <c r="Y1472" i="2" s="1"/>
  <c r="Y1473" i="2" s="1"/>
  <c r="Y1474" i="2" s="1"/>
  <c r="Y1475" i="2" s="1"/>
  <c r="Y1476" i="2" s="1"/>
  <c r="Y1477" i="2" s="1"/>
  <c r="Y1478" i="2" s="1"/>
  <c r="Y1479" i="2" s="1"/>
  <c r="Y1480" i="2" s="1"/>
  <c r="Y1481" i="2" s="1"/>
  <c r="Y1482" i="2" s="1"/>
  <c r="Y1483" i="2" s="1"/>
  <c r="Y1484" i="2" s="1"/>
  <c r="Y1485" i="2" s="1"/>
  <c r="Y1486" i="2" s="1"/>
  <c r="Y1487" i="2" s="1"/>
  <c r="Y1488" i="2" s="1"/>
  <c r="Y1489" i="2" s="1"/>
  <c r="Y1490" i="2" s="1"/>
  <c r="Y1491" i="2" s="1"/>
  <c r="Y1492" i="2" s="1"/>
  <c r="Y1493" i="2" s="1"/>
  <c r="Y1494" i="2" s="1"/>
  <c r="Y1495" i="2" s="1"/>
  <c r="Y1496" i="2" s="1"/>
  <c r="Y1497" i="2" s="1"/>
  <c r="Y1498" i="2" s="1"/>
  <c r="Y1499" i="2" s="1"/>
  <c r="Y1500" i="2" s="1"/>
  <c r="Y1501" i="2" s="1"/>
  <c r="Y1502" i="2" s="1"/>
  <c r="Y1503" i="2" s="1"/>
  <c r="Y1504" i="2" s="1"/>
  <c r="Y1505" i="2" s="1"/>
  <c r="Y1506" i="2" s="1"/>
  <c r="Y1507" i="2" s="1"/>
  <c r="Y1508" i="2" s="1"/>
  <c r="Y1509" i="2" s="1"/>
  <c r="Y1510" i="2" s="1"/>
  <c r="Y1511" i="2" s="1"/>
  <c r="Y1512" i="2" s="1"/>
  <c r="Y1513" i="2" s="1"/>
  <c r="Y1514" i="2" s="1"/>
  <c r="Y1515" i="2" s="1"/>
  <c r="Y1516" i="2" s="1"/>
  <c r="Y1517" i="2" s="1"/>
  <c r="Y1518" i="2" s="1"/>
  <c r="Y1519" i="2" s="1"/>
  <c r="Y1520" i="2" s="1"/>
  <c r="Y1521" i="2" s="1"/>
  <c r="Y1522" i="2" s="1"/>
  <c r="Y1523" i="2" s="1"/>
  <c r="Y1524" i="2" s="1"/>
  <c r="Y1525" i="2" s="1"/>
  <c r="Y1526" i="2" s="1"/>
  <c r="Y1527" i="2" s="1"/>
  <c r="Y1528" i="2" s="1"/>
  <c r="Y1529" i="2" s="1"/>
  <c r="Y1530" i="2" s="1"/>
  <c r="Y1531" i="2" s="1"/>
  <c r="Y1532" i="2" s="1"/>
  <c r="Y1533" i="2" s="1"/>
  <c r="Y1534" i="2" s="1"/>
  <c r="Y1535" i="2" s="1"/>
  <c r="Y1536" i="2" s="1"/>
  <c r="Y1537" i="2" s="1"/>
  <c r="Y1538" i="2" s="1"/>
  <c r="Y1539" i="2" s="1"/>
  <c r="Y1540" i="2" s="1"/>
  <c r="Y1541" i="2" s="1"/>
  <c r="Y1542" i="2" s="1"/>
  <c r="Y1543" i="2" s="1"/>
  <c r="Y1544" i="2" s="1"/>
  <c r="Y1545" i="2" s="1"/>
  <c r="Y1546" i="2" s="1"/>
  <c r="Y1547" i="2" s="1"/>
  <c r="Y1548" i="2" s="1"/>
  <c r="Y1549" i="2" s="1"/>
  <c r="Y1550" i="2" s="1"/>
  <c r="Y1551" i="2" s="1"/>
  <c r="Y1552" i="2" s="1"/>
  <c r="Y1553" i="2" s="1"/>
  <c r="Y1554" i="2" s="1"/>
  <c r="Y1555" i="2" s="1"/>
  <c r="Y1556" i="2" s="1"/>
  <c r="Y1557" i="2" s="1"/>
  <c r="Y1558" i="2" s="1"/>
  <c r="Y1559" i="2" s="1"/>
  <c r="Y1560" i="2" s="1"/>
  <c r="Y1561" i="2" s="1"/>
  <c r="Y1562" i="2" s="1"/>
  <c r="Y1563" i="2" s="1"/>
  <c r="Y1564" i="2" s="1"/>
  <c r="Y1565" i="2" s="1"/>
  <c r="Y1566" i="2" s="1"/>
  <c r="Y1567" i="2" s="1"/>
  <c r="Y1568" i="2" s="1"/>
  <c r="Y1569" i="2" s="1"/>
  <c r="Y1570" i="2" s="1"/>
  <c r="Y1571" i="2" s="1"/>
  <c r="Y1572" i="2" s="1"/>
  <c r="Y1573" i="2" s="1"/>
  <c r="Y1574" i="2" s="1"/>
  <c r="Y1575" i="2" s="1"/>
  <c r="Y1576" i="2" s="1"/>
  <c r="Y1577" i="2" s="1"/>
  <c r="Y1578" i="2" s="1"/>
  <c r="Y1579" i="2" s="1"/>
  <c r="Y1580" i="2" s="1"/>
  <c r="Y1581" i="2" s="1"/>
  <c r="Y1582" i="2" s="1"/>
  <c r="Y1583" i="2" s="1"/>
  <c r="Y1584" i="2" s="1"/>
  <c r="Y1585" i="2" s="1"/>
  <c r="Y1586" i="2" s="1"/>
  <c r="Y1587" i="2" s="1"/>
  <c r="Y1588" i="2" s="1"/>
  <c r="Y1589" i="2" s="1"/>
  <c r="Y1590" i="2" s="1"/>
  <c r="Y1591" i="2" s="1"/>
  <c r="Y1592" i="2" s="1"/>
  <c r="Y1593" i="2" s="1"/>
  <c r="Y1594" i="2" s="1"/>
  <c r="Y1595" i="2" s="1"/>
  <c r="Y1596" i="2" s="1"/>
  <c r="Y1597" i="2" s="1"/>
  <c r="Y1598" i="2" s="1"/>
  <c r="Y1599" i="2" s="1"/>
  <c r="Y1600" i="2" s="1"/>
  <c r="Y1601" i="2" s="1"/>
  <c r="Y1602" i="2" s="1"/>
  <c r="Y1603" i="2" s="1"/>
  <c r="Y1604" i="2" s="1"/>
  <c r="Y1605" i="2" s="1"/>
  <c r="Y1606" i="2" s="1"/>
  <c r="Y1607" i="2" s="1"/>
  <c r="Y1608" i="2" s="1"/>
  <c r="Y1609" i="2" s="1"/>
  <c r="Y1610" i="2" s="1"/>
  <c r="Y1611" i="2" s="1"/>
  <c r="Y1612" i="2" s="1"/>
  <c r="Y1613" i="2" s="1"/>
  <c r="Y1614" i="2" s="1"/>
  <c r="Y1615" i="2" s="1"/>
  <c r="Y1616" i="2" s="1"/>
  <c r="Y1617" i="2" s="1"/>
  <c r="Y1618" i="2" s="1"/>
  <c r="Y1619" i="2" s="1"/>
  <c r="Y1620" i="2" s="1"/>
  <c r="Y1621" i="2" s="1"/>
  <c r="Y1622" i="2" s="1"/>
  <c r="Y1623" i="2" s="1"/>
  <c r="Y1624" i="2" s="1"/>
  <c r="Y1625" i="2" s="1"/>
  <c r="Y1626" i="2" s="1"/>
  <c r="Y1627" i="2" s="1"/>
  <c r="Y1628" i="2" s="1"/>
  <c r="Y1629" i="2" s="1"/>
  <c r="Y1630" i="2" s="1"/>
  <c r="Y1631" i="2" s="1"/>
  <c r="Y1632" i="2" s="1"/>
  <c r="Y1633" i="2" s="1"/>
  <c r="Y1634" i="2" s="1"/>
  <c r="Y1635" i="2" s="1"/>
  <c r="Y1636" i="2" s="1"/>
  <c r="Y1637" i="2" s="1"/>
  <c r="Y1638" i="2" s="1"/>
  <c r="Y1639" i="2" s="1"/>
  <c r="Y1640" i="2" s="1"/>
  <c r="Y1641" i="2" s="1"/>
  <c r="Y1642" i="2" s="1"/>
  <c r="Y1643" i="2" s="1"/>
  <c r="Y1644" i="2" s="1"/>
  <c r="Y1645" i="2" s="1"/>
  <c r="Y1646" i="2" s="1"/>
  <c r="Y1647" i="2" s="1"/>
  <c r="Y1648" i="2" s="1"/>
  <c r="Y1649" i="2" s="1"/>
  <c r="Y1650" i="2" s="1"/>
  <c r="Y1651" i="2" s="1"/>
  <c r="Y1652" i="2" s="1"/>
  <c r="Y1653" i="2" s="1"/>
  <c r="Y1654" i="2" s="1"/>
  <c r="Y1655" i="2" s="1"/>
  <c r="Y1656" i="2" s="1"/>
  <c r="Y1657" i="2" s="1"/>
  <c r="Y1658" i="2" s="1"/>
  <c r="Y1659" i="2" s="1"/>
  <c r="Y1660" i="2" s="1"/>
  <c r="Y1661" i="2" s="1"/>
  <c r="Y1662" i="2" s="1"/>
  <c r="Y1663" i="2" s="1"/>
  <c r="Y1664" i="2" s="1"/>
  <c r="Y1665" i="2" s="1"/>
  <c r="Y1666" i="2" s="1"/>
  <c r="Y1667" i="2" s="1"/>
  <c r="Y1668" i="2" s="1"/>
  <c r="Y1669" i="2" s="1"/>
  <c r="Y1670" i="2" s="1"/>
  <c r="Y1671" i="2" s="1"/>
  <c r="Y1672" i="2" s="1"/>
  <c r="Y1673" i="2" s="1"/>
  <c r="Y1674" i="2" s="1"/>
  <c r="Y1675" i="2" s="1"/>
  <c r="Y1676" i="2" s="1"/>
  <c r="Y1677" i="2" s="1"/>
  <c r="Y1678" i="2" s="1"/>
  <c r="Y1679" i="2" s="1"/>
  <c r="Y1680" i="2" s="1"/>
  <c r="Y1681" i="2" s="1"/>
  <c r="Y1682" i="2" s="1"/>
  <c r="Y1683" i="2" s="1"/>
  <c r="Y1684" i="2" s="1"/>
  <c r="Y1685" i="2" s="1"/>
  <c r="Y1686" i="2" s="1"/>
  <c r="Y1687" i="2" s="1"/>
  <c r="Y1688" i="2" s="1"/>
  <c r="Y1689" i="2" s="1"/>
  <c r="Y1690" i="2" s="1"/>
  <c r="Y1691" i="2" s="1"/>
  <c r="Y1692" i="2" s="1"/>
  <c r="Y1693" i="2" s="1"/>
  <c r="Y1694" i="2" s="1"/>
  <c r="Y1695" i="2" s="1"/>
  <c r="Y1696" i="2" s="1"/>
  <c r="Y1697" i="2" s="1"/>
  <c r="Y1698" i="2" s="1"/>
  <c r="Y1699" i="2" s="1"/>
  <c r="Y1700" i="2" s="1"/>
  <c r="Y1701" i="2" s="1"/>
  <c r="Y1702" i="2" s="1"/>
  <c r="Y1703" i="2" s="1"/>
  <c r="Y1704" i="2" s="1"/>
  <c r="Y1705" i="2" s="1"/>
  <c r="Y1706" i="2" s="1"/>
  <c r="Y1707" i="2" s="1"/>
  <c r="Y1708" i="2" s="1"/>
  <c r="Y1709" i="2" s="1"/>
  <c r="Y1710" i="2" s="1"/>
  <c r="Y1711" i="2" s="1"/>
  <c r="Y1712" i="2" s="1"/>
  <c r="Y1713" i="2" s="1"/>
  <c r="Y1714" i="2" s="1"/>
  <c r="Y1715" i="2" s="1"/>
  <c r="Y1716" i="2" s="1"/>
  <c r="Y1717" i="2" s="1"/>
  <c r="Y1718" i="2" s="1"/>
  <c r="Y1719" i="2" s="1"/>
  <c r="Y1720" i="2" s="1"/>
  <c r="Y1721" i="2" s="1"/>
  <c r="Y1722" i="2" s="1"/>
  <c r="Y1723" i="2" s="1"/>
  <c r="Y1724" i="2" s="1"/>
  <c r="Y1725" i="2" s="1"/>
  <c r="Y1726" i="2" s="1"/>
  <c r="Y1727" i="2" s="1"/>
  <c r="Y1728" i="2" s="1"/>
  <c r="Y1729" i="2" s="1"/>
  <c r="Y1730" i="2" s="1"/>
  <c r="Y1731" i="2" s="1"/>
  <c r="Y1732" i="2" s="1"/>
  <c r="Y1733" i="2" s="1"/>
  <c r="Y1734" i="2" s="1"/>
  <c r="Y1735" i="2" s="1"/>
  <c r="Y1736" i="2" s="1"/>
  <c r="Y1737" i="2" s="1"/>
  <c r="Y1738" i="2" s="1"/>
  <c r="Y1739" i="2" s="1"/>
  <c r="Y1740" i="2" s="1"/>
  <c r="Y1741" i="2" s="1"/>
  <c r="Y1742" i="2" s="1"/>
  <c r="Y1743" i="2" s="1"/>
  <c r="Y1744" i="2" s="1"/>
  <c r="Y1745" i="2" s="1"/>
  <c r="Y1746" i="2" s="1"/>
  <c r="Y1747" i="2" s="1"/>
  <c r="Y1748" i="2" s="1"/>
  <c r="Y1749" i="2" s="1"/>
  <c r="Y1750" i="2" s="1"/>
  <c r="Y1751" i="2" s="1"/>
  <c r="Y1752" i="2" s="1"/>
  <c r="Y1753" i="2" s="1"/>
  <c r="Y1754" i="2" s="1"/>
  <c r="Y1755" i="2" s="1"/>
  <c r="Y1756" i="2" s="1"/>
  <c r="Y1757" i="2" s="1"/>
  <c r="Y1758" i="2" s="1"/>
  <c r="Y1759" i="2" s="1"/>
  <c r="Y1760" i="2" s="1"/>
  <c r="Y1761" i="2" s="1"/>
  <c r="Y1762" i="2" s="1"/>
  <c r="Y1763" i="2" s="1"/>
  <c r="Y1764" i="2" s="1"/>
  <c r="Y1765" i="2" s="1"/>
  <c r="Y1766" i="2" s="1"/>
  <c r="Y1767" i="2" s="1"/>
  <c r="Y1768" i="2" s="1"/>
  <c r="Y1769" i="2" s="1"/>
  <c r="Y1770" i="2" s="1"/>
  <c r="Y1771" i="2" s="1"/>
  <c r="Y1772" i="2" s="1"/>
  <c r="Y1773" i="2" s="1"/>
  <c r="Y1774" i="2" s="1"/>
  <c r="Y1775" i="2" s="1"/>
  <c r="Y1776" i="2" s="1"/>
  <c r="Y1777" i="2" s="1"/>
  <c r="Y1778" i="2" s="1"/>
  <c r="Y1779" i="2" s="1"/>
  <c r="Y1780" i="2" s="1"/>
  <c r="Y1781" i="2" s="1"/>
  <c r="Y1782" i="2" s="1"/>
  <c r="Y1783" i="2" s="1"/>
  <c r="Y1784" i="2" s="1"/>
  <c r="Y1785" i="2" s="1"/>
  <c r="Y1786" i="2" s="1"/>
  <c r="Y1787" i="2" s="1"/>
  <c r="Y1788" i="2" s="1"/>
  <c r="Y1789" i="2" s="1"/>
  <c r="Y1790" i="2" s="1"/>
  <c r="Y1791" i="2" s="1"/>
  <c r="Y1792" i="2" s="1"/>
  <c r="Y1793" i="2" s="1"/>
  <c r="Y1794" i="2" s="1"/>
  <c r="Y1795" i="2" s="1"/>
  <c r="Y1796" i="2" s="1"/>
  <c r="Y1797" i="2" s="1"/>
  <c r="Y1798" i="2" s="1"/>
  <c r="Y1799" i="2" s="1"/>
  <c r="Y1800" i="2" s="1"/>
  <c r="Y1801" i="2" s="1"/>
  <c r="Y1802" i="2" s="1"/>
  <c r="Y1803" i="2" s="1"/>
  <c r="Y1804" i="2" s="1"/>
  <c r="AB1319" i="2"/>
  <c r="Z1319" i="2" s="1"/>
  <c r="AA756" i="2"/>
  <c r="AB755" i="2" s="1"/>
  <c r="Z755" i="2" s="1"/>
  <c r="W757" i="2"/>
  <c r="W1529" i="2"/>
  <c r="AA296" i="2"/>
  <c r="AA884" i="2"/>
  <c r="AB883" i="2" s="1"/>
  <c r="Z883" i="2" s="1"/>
  <c r="AA1434" i="2"/>
  <c r="AA1435" i="2" s="1"/>
  <c r="AA1590" i="2"/>
  <c r="AB1589" i="2" s="1"/>
  <c r="Z1589" i="2" s="1"/>
  <c r="AA82" i="2"/>
  <c r="AA83" i="2" s="1"/>
  <c r="AB82" i="2" s="1"/>
  <c r="Z82" i="2" s="1"/>
  <c r="AA655" i="2"/>
  <c r="AB137" i="2"/>
  <c r="Z137" i="2" s="1"/>
  <c r="AB138" i="2"/>
  <c r="Z138" i="2" s="1"/>
  <c r="AB59" i="2"/>
  <c r="Z59" i="2" s="1"/>
  <c r="AB60" i="2"/>
  <c r="Z60" i="2" s="1"/>
  <c r="AB119" i="2"/>
  <c r="Z119" i="2" s="1"/>
  <c r="AB120" i="2"/>
  <c r="Z120" i="2" s="1"/>
  <c r="AB121" i="2"/>
  <c r="Z121" i="2" s="1"/>
  <c r="AB122" i="2"/>
  <c r="Z122" i="2" s="1"/>
  <c r="W85" i="2"/>
  <c r="W86" i="2" s="1"/>
  <c r="W87" i="2" s="1"/>
  <c r="W88" i="2" s="1"/>
  <c r="W89" i="2" s="1"/>
  <c r="W90" i="2" s="1"/>
  <c r="W91" i="2" s="1"/>
  <c r="W92" i="2" s="1"/>
  <c r="W93" i="2" s="1"/>
  <c r="W94" i="2" s="1"/>
  <c r="W95" i="2" s="1"/>
  <c r="W96" i="2" s="1"/>
  <c r="W97" i="2" s="1"/>
  <c r="W98" i="2" s="1"/>
  <c r="W99" i="2" s="1"/>
  <c r="W100" i="2" s="1"/>
  <c r="W101" i="2" s="1"/>
  <c r="W102" i="2" s="1"/>
  <c r="AB117" i="2"/>
  <c r="Z117" i="2" s="1"/>
  <c r="AB118" i="2"/>
  <c r="Z118" i="2" s="1"/>
  <c r="AA305" i="2"/>
  <c r="AB303" i="2"/>
  <c r="Z303" i="2" s="1"/>
  <c r="AA1371" i="2"/>
  <c r="AB1369" i="2"/>
  <c r="Z1369" i="2" s="1"/>
  <c r="AA276" i="2"/>
  <c r="AB275" i="2" s="1"/>
  <c r="Z275" i="2" s="1"/>
  <c r="W277" i="2"/>
  <c r="AB1729" i="2"/>
  <c r="Z1729" i="2" s="1"/>
  <c r="AA1731" i="2"/>
  <c r="W1632" i="2"/>
  <c r="AA1631" i="2"/>
  <c r="AB1630" i="2" s="1"/>
  <c r="Z1630" i="2" s="1"/>
  <c r="AB724" i="2"/>
  <c r="Z724" i="2" s="1"/>
  <c r="W700" i="2"/>
  <c r="AA699" i="2"/>
  <c r="AB698" i="2" s="1"/>
  <c r="Z698" i="2" s="1"/>
  <c r="AB78" i="2"/>
  <c r="Z78" i="2" s="1"/>
  <c r="AA523" i="2"/>
  <c r="AB522" i="2" s="1"/>
  <c r="Z522" i="2" s="1"/>
  <c r="W524" i="2"/>
  <c r="AB1120" i="2"/>
  <c r="Z1120" i="2" s="1"/>
  <c r="AA434" i="2"/>
  <c r="AA1400" i="2"/>
  <c r="AB1399" i="2" s="1"/>
  <c r="Z1399" i="2" s="1"/>
  <c r="W1151" i="2"/>
  <c r="AA1150" i="2"/>
  <c r="AB1149" i="2" s="1"/>
  <c r="Z1149" i="2" s="1"/>
  <c r="AA1445" i="2"/>
  <c r="AB1444" i="2" s="1"/>
  <c r="Z1444" i="2" s="1"/>
  <c r="AA681" i="2"/>
  <c r="AB679" i="2"/>
  <c r="Z679" i="2" s="1"/>
  <c r="AA423" i="2"/>
  <c r="AB422" i="2" s="1"/>
  <c r="Z422" i="2" s="1"/>
  <c r="W424" i="2"/>
  <c r="W1402" i="2"/>
  <c r="AB9" i="2"/>
  <c r="Z9" i="2" s="1"/>
  <c r="AB142" i="2"/>
  <c r="Z142" i="2" s="1"/>
  <c r="AA904" i="2"/>
  <c r="AB903" i="2" s="1"/>
  <c r="Z903" i="2" s="1"/>
  <c r="W547" i="2"/>
  <c r="AA546" i="2"/>
  <c r="AB545" i="2" s="1"/>
  <c r="Z545" i="2" s="1"/>
  <c r="AA1415" i="2"/>
  <c r="AB1414" i="2" s="1"/>
  <c r="Z1414" i="2" s="1"/>
  <c r="W906" i="2"/>
  <c r="W907" i="2" s="1"/>
  <c r="W908" i="2" s="1"/>
  <c r="W909" i="2" s="1"/>
  <c r="W910" i="2" s="1"/>
  <c r="W911" i="2" s="1"/>
  <c r="W1417" i="2"/>
  <c r="AA1243" i="2"/>
  <c r="AB1242" i="2" s="1"/>
  <c r="Z1242" i="2" s="1"/>
  <c r="W1245" i="2"/>
  <c r="W1246" i="2" s="1"/>
  <c r="AA621" i="2"/>
  <c r="AB619" i="2"/>
  <c r="Z619" i="2" s="1"/>
  <c r="W1379" i="2"/>
  <c r="AA1378" i="2"/>
  <c r="AB1377" i="2" s="1"/>
  <c r="Z1377" i="2" s="1"/>
  <c r="AA877" i="2"/>
  <c r="AB876" i="2" s="1"/>
  <c r="Z876" i="2" s="1"/>
  <c r="AA1761" i="2"/>
  <c r="AB1760" i="2" s="1"/>
  <c r="Z1760" i="2" s="1"/>
  <c r="AA1591" i="2"/>
  <c r="AB1590" i="2" s="1"/>
  <c r="Z1590" i="2" s="1"/>
  <c r="S1787" i="2"/>
  <c r="S1788" i="2" s="1"/>
  <c r="S1789" i="2" s="1"/>
  <c r="S1790" i="2" s="1"/>
  <c r="S1791" i="2" s="1"/>
  <c r="S1792" i="2" s="1"/>
  <c r="S1793" i="2" s="1"/>
  <c r="S1794" i="2" s="1"/>
  <c r="S1795" i="2" s="1"/>
  <c r="S1796" i="2" s="1"/>
  <c r="S1797" i="2" s="1"/>
  <c r="S1798" i="2" s="1"/>
  <c r="S1799" i="2" s="1"/>
  <c r="S1800" i="2" s="1"/>
  <c r="S1801" i="2" s="1"/>
  <c r="S1802" i="2" s="1"/>
  <c r="S1803" i="2" s="1"/>
  <c r="S1804" i="2" s="1"/>
  <c r="AA237" i="2"/>
  <c r="AA238" i="2" s="1"/>
  <c r="AA407" i="2"/>
  <c r="AA408" i="2" s="1"/>
  <c r="AA1055" i="2"/>
  <c r="AB1054" i="2" s="1"/>
  <c r="Z1054" i="2" s="1"/>
  <c r="AB362" i="2"/>
  <c r="Z362" i="2" s="1"/>
  <c r="AB718" i="2"/>
  <c r="Z718" i="2" s="1"/>
  <c r="AA1088" i="2"/>
  <c r="AB1086" i="2"/>
  <c r="Z1086" i="2" s="1"/>
  <c r="AA720" i="2"/>
  <c r="AA177" i="2"/>
  <c r="AA364" i="2"/>
  <c r="T4" i="2"/>
  <c r="AA1426" i="2" l="1"/>
  <c r="AB1425" i="2" s="1"/>
  <c r="Z1425" i="2" s="1"/>
  <c r="AB361" i="2"/>
  <c r="Z361" i="2" s="1"/>
  <c r="AA955" i="2"/>
  <c r="AA709" i="2"/>
  <c r="AA1451" i="2"/>
  <c r="AB1450" i="2" s="1"/>
  <c r="Z1450" i="2" s="1"/>
  <c r="AA187" i="2"/>
  <c r="AB186" i="2" s="1"/>
  <c r="Z186" i="2" s="1"/>
  <c r="AA1592" i="2"/>
  <c r="AB1591" i="2" s="1"/>
  <c r="Z1591" i="2" s="1"/>
  <c r="AA1446" i="2"/>
  <c r="AB1445" i="2" s="1"/>
  <c r="Z1445" i="2" s="1"/>
  <c r="AA798" i="2"/>
  <c r="AB797" i="2" s="1"/>
  <c r="Z797" i="2" s="1"/>
  <c r="AA1354" i="2"/>
  <c r="AA1355" i="2" s="1"/>
  <c r="AA1356" i="2" s="1"/>
  <c r="AB39" i="2"/>
  <c r="Z39" i="2" s="1"/>
  <c r="AA84" i="2"/>
  <c r="AB83" i="2" s="1"/>
  <c r="Z83" i="2" s="1"/>
  <c r="AC40" i="2"/>
  <c r="AC41" i="2" s="1"/>
  <c r="AA156" i="2"/>
  <c r="AA157" i="2" s="1"/>
  <c r="AB156" i="2" s="1"/>
  <c r="Z156" i="2" s="1"/>
  <c r="AB1121" i="2"/>
  <c r="Z1121" i="2" s="1"/>
  <c r="AA799" i="2"/>
  <c r="AB798" i="2" s="1"/>
  <c r="Z798" i="2" s="1"/>
  <c r="AB155" i="2"/>
  <c r="Z155" i="2" s="1"/>
  <c r="AA1297" i="2"/>
  <c r="AA1298" i="2" s="1"/>
  <c r="AB1297" i="2" s="1"/>
  <c r="Z1297" i="2" s="1"/>
  <c r="AB355" i="2"/>
  <c r="Z355" i="2" s="1"/>
  <c r="AA357" i="2"/>
  <c r="AA885" i="2"/>
  <c r="AA973" i="2"/>
  <c r="AB972" i="2" s="1"/>
  <c r="Z972" i="2" s="1"/>
  <c r="AA568" i="2"/>
  <c r="AA569" i="2" s="1"/>
  <c r="AA42" i="2"/>
  <c r="AA43" i="2" s="1"/>
  <c r="AB1433" i="2"/>
  <c r="Z1433" i="2" s="1"/>
  <c r="AB894" i="2"/>
  <c r="Z894" i="2" s="1"/>
  <c r="AA896" i="2"/>
  <c r="W1530" i="2"/>
  <c r="AA1529" i="2"/>
  <c r="AB1528" i="2" s="1"/>
  <c r="Z1528" i="2" s="1"/>
  <c r="AB1111" i="2"/>
  <c r="Z1111" i="2" s="1"/>
  <c r="AA1113" i="2"/>
  <c r="W758" i="2"/>
  <c r="AA757" i="2"/>
  <c r="AB756" i="2" s="1"/>
  <c r="Z756" i="2" s="1"/>
  <c r="AB1322" i="2"/>
  <c r="Z1322" i="2" s="1"/>
  <c r="AA1103" i="2"/>
  <c r="AB1101" i="2"/>
  <c r="Z1101" i="2" s="1"/>
  <c r="AA376" i="2"/>
  <c r="W931" i="2"/>
  <c r="W932" i="2" s="1"/>
  <c r="W933" i="2" s="1"/>
  <c r="W934" i="2" s="1"/>
  <c r="W935" i="2" s="1"/>
  <c r="W936" i="2" s="1"/>
  <c r="W937" i="2" s="1"/>
  <c r="W938" i="2" s="1"/>
  <c r="W939" i="2" s="1"/>
  <c r="W940" i="2" s="1"/>
  <c r="W941" i="2" s="1"/>
  <c r="W942" i="2" s="1"/>
  <c r="W943" i="2" s="1"/>
  <c r="W944" i="2" s="1"/>
  <c r="AA930" i="2"/>
  <c r="AB929" i="2" s="1"/>
  <c r="Z929" i="2" s="1"/>
  <c r="AB654" i="2"/>
  <c r="Z654" i="2" s="1"/>
  <c r="AA656" i="2"/>
  <c r="AA1604" i="2"/>
  <c r="AB1603" i="2" s="1"/>
  <c r="Z1603" i="2" s="1"/>
  <c r="AA1416" i="2"/>
  <c r="AB1415" i="2" s="1"/>
  <c r="Z1415" i="2" s="1"/>
  <c r="AB81" i="2"/>
  <c r="Z81" i="2" s="1"/>
  <c r="AA905" i="2"/>
  <c r="AB904" i="2" s="1"/>
  <c r="Z904" i="2" s="1"/>
  <c r="AB295" i="2"/>
  <c r="Z295" i="2" s="1"/>
  <c r="AA297" i="2"/>
  <c r="AB296" i="2" s="1"/>
  <c r="Z296" i="2" s="1"/>
  <c r="W1152" i="2"/>
  <c r="AA1151" i="2"/>
  <c r="AB1150" i="2" s="1"/>
  <c r="Z1150" i="2" s="1"/>
  <c r="AB304" i="2"/>
  <c r="Z304" i="2" s="1"/>
  <c r="AA306" i="2"/>
  <c r="W525" i="2"/>
  <c r="AA524" i="2"/>
  <c r="AB523" i="2" s="1"/>
  <c r="Z523" i="2" s="1"/>
  <c r="AA1372" i="2"/>
  <c r="AB1370" i="2"/>
  <c r="Z1370" i="2" s="1"/>
  <c r="W1453" i="2"/>
  <c r="AA1452" i="2"/>
  <c r="AB1451" i="2" s="1"/>
  <c r="Z1451" i="2" s="1"/>
  <c r="AB954" i="2"/>
  <c r="Z954" i="2" s="1"/>
  <c r="AA956" i="2"/>
  <c r="W548" i="2"/>
  <c r="AA547" i="2"/>
  <c r="AB546" i="2" s="1"/>
  <c r="Z546" i="2" s="1"/>
  <c r="AA1401" i="2"/>
  <c r="AB1400" i="2" s="1"/>
  <c r="Z1400" i="2" s="1"/>
  <c r="AA1732" i="2"/>
  <c r="AB1730" i="2"/>
  <c r="Z1730" i="2" s="1"/>
  <c r="W278" i="2"/>
  <c r="W279" i="2" s="1"/>
  <c r="AA277" i="2"/>
  <c r="AA435" i="2"/>
  <c r="AB433" i="2"/>
  <c r="Z433" i="2" s="1"/>
  <c r="W1403" i="2"/>
  <c r="W425" i="2"/>
  <c r="AA424" i="2"/>
  <c r="AB423" i="2" s="1"/>
  <c r="Z423" i="2" s="1"/>
  <c r="AB620" i="2"/>
  <c r="Z620" i="2" s="1"/>
  <c r="AA622" i="2"/>
  <c r="AA682" i="2"/>
  <c r="AB680" i="2"/>
  <c r="Z680" i="2" s="1"/>
  <c r="W701" i="2"/>
  <c r="AA700" i="2"/>
  <c r="AB699" i="2" s="1"/>
  <c r="Z699" i="2" s="1"/>
  <c r="W1380" i="2"/>
  <c r="AA1379" i="2"/>
  <c r="AB1378" i="2" s="1"/>
  <c r="Z1378" i="2" s="1"/>
  <c r="AA1244" i="2"/>
  <c r="W1247" i="2"/>
  <c r="W1633" i="2"/>
  <c r="AA1632" i="2"/>
  <c r="AB1631" i="2" s="1"/>
  <c r="Z1631" i="2" s="1"/>
  <c r="AA1124" i="2"/>
  <c r="AB1123" i="2" s="1"/>
  <c r="Z1123" i="2" s="1"/>
  <c r="AA1762" i="2"/>
  <c r="AB1761" i="2" s="1"/>
  <c r="Z1761" i="2" s="1"/>
  <c r="AB406" i="2"/>
  <c r="Z406" i="2" s="1"/>
  <c r="AA878" i="2"/>
  <c r="AB877" i="2" s="1"/>
  <c r="Z877" i="2" s="1"/>
  <c r="AB40" i="2"/>
  <c r="Z40" i="2" s="1"/>
  <c r="AB236" i="2"/>
  <c r="Z236" i="2" s="1"/>
  <c r="AA1056" i="2"/>
  <c r="AA1057" i="2" s="1"/>
  <c r="AA814" i="2"/>
  <c r="AA815" i="2" s="1"/>
  <c r="AB176" i="2"/>
  <c r="Z176" i="2" s="1"/>
  <c r="AB719" i="2"/>
  <c r="Z719" i="2" s="1"/>
  <c r="AB363" i="2"/>
  <c r="Z363" i="2" s="1"/>
  <c r="AA239" i="2"/>
  <c r="AB237" i="2"/>
  <c r="Z237" i="2" s="1"/>
  <c r="AA710" i="2"/>
  <c r="AB708" i="2"/>
  <c r="Z708" i="2" s="1"/>
  <c r="AA1436" i="2"/>
  <c r="AB1434" i="2"/>
  <c r="Z1434" i="2" s="1"/>
  <c r="AA1427" i="2"/>
  <c r="AA1428" i="2" s="1"/>
  <c r="AB1428" i="2" s="1"/>
  <c r="Z1428" i="2" s="1"/>
  <c r="AA1089" i="2"/>
  <c r="AA1090" i="2" s="1"/>
  <c r="AB1090" i="2" s="1"/>
  <c r="Z1090" i="2" s="1"/>
  <c r="AB1087" i="2"/>
  <c r="Z1087" i="2" s="1"/>
  <c r="AA409" i="2"/>
  <c r="AB407" i="2"/>
  <c r="Z407" i="2" s="1"/>
  <c r="AA188" i="2"/>
  <c r="AB187" i="2" s="1"/>
  <c r="Z187" i="2" s="1"/>
  <c r="AA721" i="2"/>
  <c r="AA178" i="2"/>
  <c r="T5" i="2"/>
  <c r="AA158" i="2" l="1"/>
  <c r="AB157" i="2" s="1"/>
  <c r="Z157" i="2" s="1"/>
  <c r="AB1592" i="2"/>
  <c r="Z1592" i="2" s="1"/>
  <c r="AB41" i="2"/>
  <c r="Z41" i="2" s="1"/>
  <c r="AA974" i="2"/>
  <c r="AA975" i="2" s="1"/>
  <c r="AB974" i="2" s="1"/>
  <c r="Z974" i="2" s="1"/>
  <c r="AA85" i="2"/>
  <c r="AB84" i="2" s="1"/>
  <c r="Z84" i="2" s="1"/>
  <c r="AA1447" i="2"/>
  <c r="AA800" i="2"/>
  <c r="AB799" i="2" s="1"/>
  <c r="Z799" i="2" s="1"/>
  <c r="AB1354" i="2"/>
  <c r="Z1354" i="2" s="1"/>
  <c r="AB1353" i="2"/>
  <c r="Z1353" i="2" s="1"/>
  <c r="AA86" i="2"/>
  <c r="AA87" i="2" s="1"/>
  <c r="AA298" i="2"/>
  <c r="AB297" i="2" s="1"/>
  <c r="Z297" i="2" s="1"/>
  <c r="AB1296" i="2"/>
  <c r="Z1296" i="2" s="1"/>
  <c r="AB567" i="2"/>
  <c r="Z567" i="2" s="1"/>
  <c r="AB895" i="2"/>
  <c r="Z895" i="2" s="1"/>
  <c r="AA897" i="2"/>
  <c r="AC42" i="2"/>
  <c r="AC43" i="2" s="1"/>
  <c r="AA1299" i="2"/>
  <c r="AB1298" i="2" s="1"/>
  <c r="Z1298" i="2" s="1"/>
  <c r="AB884" i="2"/>
  <c r="Z884" i="2" s="1"/>
  <c r="AA886" i="2"/>
  <c r="AB356" i="2"/>
  <c r="Z356" i="2" s="1"/>
  <c r="AB357" i="2"/>
  <c r="Z357" i="2" s="1"/>
  <c r="AA1605" i="2"/>
  <c r="AB1604" i="2" s="1"/>
  <c r="Z1604" i="2" s="1"/>
  <c r="W1531" i="2"/>
  <c r="AA1530" i="2"/>
  <c r="AB1529" i="2" s="1"/>
  <c r="Z1529" i="2" s="1"/>
  <c r="AB375" i="2"/>
  <c r="Z375" i="2" s="1"/>
  <c r="AA377" i="2"/>
  <c r="AA657" i="2"/>
  <c r="AB655" i="2"/>
  <c r="Z655" i="2" s="1"/>
  <c r="AA1104" i="2"/>
  <c r="AB1102" i="2"/>
  <c r="Z1102" i="2" s="1"/>
  <c r="AA1417" i="2"/>
  <c r="AB1416" i="2" s="1"/>
  <c r="Z1416" i="2" s="1"/>
  <c r="AA906" i="2"/>
  <c r="AA931" i="2"/>
  <c r="AB930" i="2" s="1"/>
  <c r="Z930" i="2" s="1"/>
  <c r="W759" i="2"/>
  <c r="AA758" i="2"/>
  <c r="AB757" i="2" s="1"/>
  <c r="Z757" i="2" s="1"/>
  <c r="AB1112" i="2"/>
  <c r="Z1112" i="2" s="1"/>
  <c r="AA1114" i="2"/>
  <c r="AA683" i="2"/>
  <c r="AB681" i="2"/>
  <c r="Z681" i="2" s="1"/>
  <c r="AA278" i="2"/>
  <c r="AB277" i="2" s="1"/>
  <c r="Z277" i="2" s="1"/>
  <c r="AB276" i="2"/>
  <c r="Z276" i="2" s="1"/>
  <c r="W1248" i="2"/>
  <c r="AA1733" i="2"/>
  <c r="AB1731" i="2"/>
  <c r="Z1731" i="2" s="1"/>
  <c r="W702" i="2"/>
  <c r="AA701" i="2"/>
  <c r="AB700" i="2" s="1"/>
  <c r="Z700" i="2" s="1"/>
  <c r="W526" i="2"/>
  <c r="W527" i="2" s="1"/>
  <c r="AA525" i="2"/>
  <c r="W280" i="2"/>
  <c r="W549" i="2"/>
  <c r="AA548" i="2"/>
  <c r="AB547" i="2" s="1"/>
  <c r="Z547" i="2" s="1"/>
  <c r="W1454" i="2"/>
  <c r="W1455" i="2" s="1"/>
  <c r="AA1453" i="2"/>
  <c r="AB1452" i="2" s="1"/>
  <c r="Z1452" i="2" s="1"/>
  <c r="W426" i="2"/>
  <c r="AA425" i="2"/>
  <c r="W1404" i="2"/>
  <c r="AA1245" i="2"/>
  <c r="AB1243" i="2"/>
  <c r="Z1243" i="2" s="1"/>
  <c r="W1381" i="2"/>
  <c r="AA1380" i="2"/>
  <c r="AB1379" i="2" s="1"/>
  <c r="Z1379" i="2" s="1"/>
  <c r="AB955" i="2"/>
  <c r="Z955" i="2" s="1"/>
  <c r="AA957" i="2"/>
  <c r="AB956" i="2" s="1"/>
  <c r="Z956" i="2" s="1"/>
  <c r="AA623" i="2"/>
  <c r="AB621" i="2"/>
  <c r="Z621" i="2" s="1"/>
  <c r="AB1371" i="2"/>
  <c r="Z1371" i="2" s="1"/>
  <c r="AA1373" i="2"/>
  <c r="AA1402" i="2"/>
  <c r="AB1401" i="2" s="1"/>
  <c r="Z1401" i="2" s="1"/>
  <c r="AA307" i="2"/>
  <c r="AB305" i="2"/>
  <c r="Z305" i="2" s="1"/>
  <c r="W1634" i="2"/>
  <c r="AA1633" i="2"/>
  <c r="AB1632" i="2" s="1"/>
  <c r="Z1632" i="2" s="1"/>
  <c r="AB434" i="2"/>
  <c r="Z434" i="2" s="1"/>
  <c r="AA436" i="2"/>
  <c r="W1153" i="2"/>
  <c r="AA1152" i="2"/>
  <c r="AB1151" i="2" s="1"/>
  <c r="Z1151" i="2" s="1"/>
  <c r="AA88" i="2"/>
  <c r="AB87" i="2" s="1"/>
  <c r="Z87" i="2" s="1"/>
  <c r="AA299" i="2"/>
  <c r="AA879" i="2"/>
  <c r="AB878" i="2" s="1"/>
  <c r="Z878" i="2" s="1"/>
  <c r="AA1125" i="2"/>
  <c r="AB1124" i="2" s="1"/>
  <c r="Z1124" i="2" s="1"/>
  <c r="AA1763" i="2"/>
  <c r="AB1762" i="2" s="1"/>
  <c r="Z1762" i="2" s="1"/>
  <c r="AB813" i="2"/>
  <c r="Z813" i="2" s="1"/>
  <c r="AB1055" i="2"/>
  <c r="Z1055" i="2" s="1"/>
  <c r="AB177" i="2"/>
  <c r="Z177" i="2" s="1"/>
  <c r="AA240" i="2"/>
  <c r="AB238" i="2"/>
  <c r="Z238" i="2" s="1"/>
  <c r="AA189" i="2"/>
  <c r="AB188" i="2" s="1"/>
  <c r="Z188" i="2" s="1"/>
  <c r="AA410" i="2"/>
  <c r="AB408" i="2"/>
  <c r="Z408" i="2" s="1"/>
  <c r="AB1446" i="2"/>
  <c r="Z1446" i="2" s="1"/>
  <c r="AB1447" i="2"/>
  <c r="Z1447" i="2" s="1"/>
  <c r="AA570" i="2"/>
  <c r="AB568" i="2"/>
  <c r="Z568" i="2" s="1"/>
  <c r="AB1088" i="2"/>
  <c r="Z1088" i="2" s="1"/>
  <c r="AB1089" i="2"/>
  <c r="Z1089" i="2" s="1"/>
  <c r="AA1058" i="2"/>
  <c r="AB1056" i="2"/>
  <c r="Z1056" i="2" s="1"/>
  <c r="AA365" i="2"/>
  <c r="AA1357" i="2"/>
  <c r="AB1355" i="2"/>
  <c r="Z1355" i="2" s="1"/>
  <c r="AA44" i="2"/>
  <c r="AB42" i="2"/>
  <c r="Z42" i="2" s="1"/>
  <c r="AB720" i="2"/>
  <c r="Z720" i="2" s="1"/>
  <c r="AB721" i="2"/>
  <c r="Z721" i="2" s="1"/>
  <c r="AA1437" i="2"/>
  <c r="AB1435" i="2"/>
  <c r="Z1435" i="2" s="1"/>
  <c r="AA711" i="2"/>
  <c r="AB709" i="2"/>
  <c r="Z709" i="2" s="1"/>
  <c r="AA816" i="2"/>
  <c r="AB814" i="2"/>
  <c r="Z814" i="2" s="1"/>
  <c r="AB1426" i="2"/>
  <c r="Z1426" i="2" s="1"/>
  <c r="AB1427" i="2"/>
  <c r="Z1427" i="2" s="1"/>
  <c r="AB85" i="2"/>
  <c r="Z85" i="2" s="1"/>
  <c r="AB86" i="2"/>
  <c r="Z86" i="2" s="1"/>
  <c r="AA179" i="2"/>
  <c r="T6" i="2"/>
  <c r="AB973" i="2" l="1"/>
  <c r="Z973" i="2" s="1"/>
  <c r="AA801" i="2"/>
  <c r="AB800" i="2" s="1"/>
  <c r="Z800" i="2" s="1"/>
  <c r="AB1299" i="2"/>
  <c r="Z1299" i="2" s="1"/>
  <c r="AB1417" i="2"/>
  <c r="Z1417" i="2" s="1"/>
  <c r="AA1606" i="2"/>
  <c r="AB1605" i="2" s="1"/>
  <c r="Z1605" i="2" s="1"/>
  <c r="AB886" i="2"/>
  <c r="Z886" i="2" s="1"/>
  <c r="AB885" i="2"/>
  <c r="Z885" i="2" s="1"/>
  <c r="AC44" i="2"/>
  <c r="AB896" i="2"/>
  <c r="Z896" i="2" s="1"/>
  <c r="AA898" i="2"/>
  <c r="AB897" i="2" s="1"/>
  <c r="Z897" i="2" s="1"/>
  <c r="AA1115" i="2"/>
  <c r="AB1113" i="2"/>
  <c r="Z1113" i="2" s="1"/>
  <c r="W760" i="2"/>
  <c r="AA759" i="2"/>
  <c r="AB758" i="2" s="1"/>
  <c r="Z758" i="2" s="1"/>
  <c r="AA932" i="2"/>
  <c r="AB931" i="2" s="1"/>
  <c r="Z931" i="2" s="1"/>
  <c r="AA279" i="2"/>
  <c r="AB278" i="2" s="1"/>
  <c r="Z278" i="2" s="1"/>
  <c r="AB656" i="2"/>
  <c r="Z656" i="2" s="1"/>
  <c r="AA658" i="2"/>
  <c r="AB905" i="2"/>
  <c r="Z905" i="2" s="1"/>
  <c r="AA907" i="2"/>
  <c r="AB1103" i="2"/>
  <c r="Z1103" i="2" s="1"/>
  <c r="AA1105" i="2"/>
  <c r="AB376" i="2"/>
  <c r="Z376" i="2" s="1"/>
  <c r="AA378" i="2"/>
  <c r="W1532" i="2"/>
  <c r="AA1531" i="2"/>
  <c r="AB1530" i="2" s="1"/>
  <c r="Z1530" i="2" s="1"/>
  <c r="AB1372" i="2"/>
  <c r="Z1372" i="2" s="1"/>
  <c r="AA1374" i="2"/>
  <c r="W550" i="2"/>
  <c r="AA549" i="2"/>
  <c r="AB548" i="2" s="1"/>
  <c r="Z548" i="2" s="1"/>
  <c r="W281" i="2"/>
  <c r="AA308" i="2"/>
  <c r="AB306" i="2"/>
  <c r="Z306" i="2" s="1"/>
  <c r="W528" i="2"/>
  <c r="AB1244" i="2"/>
  <c r="Z1244" i="2" s="1"/>
  <c r="AA1246" i="2"/>
  <c r="AA1454" i="2"/>
  <c r="AA1455" i="2" s="1"/>
  <c r="AB435" i="2"/>
  <c r="Z435" i="2" s="1"/>
  <c r="AA437" i="2"/>
  <c r="AA1403" i="2"/>
  <c r="AB1402" i="2" s="1"/>
  <c r="Z1402" i="2" s="1"/>
  <c r="AB622" i="2"/>
  <c r="Z622" i="2" s="1"/>
  <c r="AA624" i="2"/>
  <c r="AA958" i="2"/>
  <c r="AB957" i="2" s="1"/>
  <c r="Z957" i="2" s="1"/>
  <c r="W1382" i="2"/>
  <c r="AA1381" i="2"/>
  <c r="AB1380" i="2" s="1"/>
  <c r="Z1380" i="2" s="1"/>
  <c r="W1154" i="2"/>
  <c r="AA1153" i="2"/>
  <c r="AB1152" i="2" s="1"/>
  <c r="Z1152" i="2" s="1"/>
  <c r="W1249" i="2"/>
  <c r="W1405" i="2"/>
  <c r="W1406" i="2" s="1"/>
  <c r="W1407" i="2" s="1"/>
  <c r="W1408" i="2" s="1"/>
  <c r="W1409" i="2" s="1"/>
  <c r="W1410" i="2" s="1"/>
  <c r="W1411" i="2" s="1"/>
  <c r="W1412" i="2" s="1"/>
  <c r="AB1732" i="2"/>
  <c r="Z1732" i="2" s="1"/>
  <c r="AA1734" i="2"/>
  <c r="AA426" i="2"/>
  <c r="AB424" i="2"/>
  <c r="Z424" i="2" s="1"/>
  <c r="AA526" i="2"/>
  <c r="AB525" i="2" s="1"/>
  <c r="Z525" i="2" s="1"/>
  <c r="AB524" i="2"/>
  <c r="Z524" i="2" s="1"/>
  <c r="W703" i="2"/>
  <c r="AA702" i="2"/>
  <c r="AB701" i="2" s="1"/>
  <c r="Z701" i="2" s="1"/>
  <c r="W1635" i="2"/>
  <c r="W1636" i="2" s="1"/>
  <c r="AA1634" i="2"/>
  <c r="AB682" i="2"/>
  <c r="Z682" i="2" s="1"/>
  <c r="AA684" i="2"/>
  <c r="AB683" i="2" s="1"/>
  <c r="Z683" i="2" s="1"/>
  <c r="AA159" i="2"/>
  <c r="AB158" i="2" s="1"/>
  <c r="Z158" i="2" s="1"/>
  <c r="AA1764" i="2"/>
  <c r="AB1763" i="2" s="1"/>
  <c r="Z1763" i="2" s="1"/>
  <c r="AA976" i="2"/>
  <c r="AB975" i="2" s="1"/>
  <c r="Z975" i="2" s="1"/>
  <c r="AA880" i="2"/>
  <c r="AB879" i="2" s="1"/>
  <c r="Z879" i="2" s="1"/>
  <c r="AA1126" i="2"/>
  <c r="AB1125" i="2" s="1"/>
  <c r="Z1125" i="2" s="1"/>
  <c r="AB299" i="2"/>
  <c r="Z299" i="2" s="1"/>
  <c r="AB298" i="2"/>
  <c r="Z298" i="2" s="1"/>
  <c r="AA89" i="2"/>
  <c r="AB88" i="2" s="1"/>
  <c r="Z88" i="2" s="1"/>
  <c r="AB178" i="2"/>
  <c r="Z178" i="2" s="1"/>
  <c r="AB179" i="2"/>
  <c r="Z179" i="2" s="1"/>
  <c r="AA817" i="2"/>
  <c r="AB815" i="2"/>
  <c r="Z815" i="2" s="1"/>
  <c r="AA411" i="2"/>
  <c r="AB409" i="2"/>
  <c r="Z409" i="2" s="1"/>
  <c r="AA241" i="2"/>
  <c r="AB239" i="2"/>
  <c r="Z239" i="2" s="1"/>
  <c r="AA366" i="2"/>
  <c r="AB364" i="2"/>
  <c r="Z364" i="2" s="1"/>
  <c r="AA712" i="2"/>
  <c r="AB710" i="2"/>
  <c r="Z710" i="2" s="1"/>
  <c r="AA190" i="2"/>
  <c r="AB189" i="2" s="1"/>
  <c r="Z189" i="2" s="1"/>
  <c r="AB569" i="2"/>
  <c r="Z569" i="2" s="1"/>
  <c r="AB570" i="2"/>
  <c r="Z570" i="2" s="1"/>
  <c r="AA45" i="2"/>
  <c r="AB43" i="2"/>
  <c r="Z43" i="2" s="1"/>
  <c r="AA1358" i="2"/>
  <c r="AB1356" i="2"/>
  <c r="Z1356" i="2" s="1"/>
  <c r="AA1438" i="2"/>
  <c r="AB1436" i="2"/>
  <c r="Z1436" i="2" s="1"/>
  <c r="AA1059" i="2"/>
  <c r="AB1057" i="2"/>
  <c r="Z1057" i="2" s="1"/>
  <c r="T7" i="2"/>
  <c r="AA802" i="2" l="1"/>
  <c r="AB801" i="2" s="1"/>
  <c r="Z801" i="2" s="1"/>
  <c r="AB1606" i="2"/>
  <c r="Z1606" i="2" s="1"/>
  <c r="AC45" i="2"/>
  <c r="AA899" i="2"/>
  <c r="AA933" i="2"/>
  <c r="AB932" i="2" s="1"/>
  <c r="Z932" i="2" s="1"/>
  <c r="W1533" i="2"/>
  <c r="AA1532" i="2"/>
  <c r="AB1531" i="2" s="1"/>
  <c r="Z1531" i="2" s="1"/>
  <c r="AA379" i="2"/>
  <c r="AB377" i="2"/>
  <c r="Z377" i="2" s="1"/>
  <c r="AB906" i="2"/>
  <c r="Z906" i="2" s="1"/>
  <c r="AA908" i="2"/>
  <c r="AA1154" i="2"/>
  <c r="AB1105" i="2"/>
  <c r="Z1105" i="2" s="1"/>
  <c r="AB1104" i="2"/>
  <c r="Z1104" i="2" s="1"/>
  <c r="W761" i="2"/>
  <c r="AA760" i="2"/>
  <c r="AB759" i="2" s="1"/>
  <c r="Z759" i="2" s="1"/>
  <c r="AA280" i="2"/>
  <c r="AB279" i="2" s="1"/>
  <c r="Z279" i="2" s="1"/>
  <c r="AA659" i="2"/>
  <c r="AB657" i="2"/>
  <c r="Z657" i="2" s="1"/>
  <c r="AB1115" i="2"/>
  <c r="Z1115" i="2" s="1"/>
  <c r="AB1114" i="2"/>
  <c r="Z1114" i="2" s="1"/>
  <c r="AA1635" i="2"/>
  <c r="AB1633" i="2"/>
  <c r="Z1633" i="2" s="1"/>
  <c r="AB436" i="2"/>
  <c r="Z436" i="2" s="1"/>
  <c r="AA438" i="2"/>
  <c r="AB426" i="2"/>
  <c r="Z426" i="2" s="1"/>
  <c r="AB425" i="2"/>
  <c r="Z425" i="2" s="1"/>
  <c r="AB623" i="2"/>
  <c r="Z623" i="2" s="1"/>
  <c r="AA625" i="2"/>
  <c r="W529" i="2"/>
  <c r="AA1404" i="2"/>
  <c r="W1383" i="2"/>
  <c r="AA1382" i="2"/>
  <c r="AB1381" i="2" s="1"/>
  <c r="Z1381" i="2" s="1"/>
  <c r="W704" i="2"/>
  <c r="AA703" i="2"/>
  <c r="AB702" i="2" s="1"/>
  <c r="Z702" i="2" s="1"/>
  <c r="AA959" i="2"/>
  <c r="AA527" i="2"/>
  <c r="AB526" i="2" s="1"/>
  <c r="Z526" i="2" s="1"/>
  <c r="AA309" i="2"/>
  <c r="AB307" i="2"/>
  <c r="Z307" i="2" s="1"/>
  <c r="AB1453" i="2"/>
  <c r="Z1453" i="2" s="1"/>
  <c r="W551" i="2"/>
  <c r="AA550" i="2"/>
  <c r="AB549" i="2" s="1"/>
  <c r="Z549" i="2" s="1"/>
  <c r="AB1245" i="2"/>
  <c r="Z1245" i="2" s="1"/>
  <c r="AA1247" i="2"/>
  <c r="AA1735" i="2"/>
  <c r="AB1733" i="2"/>
  <c r="Z1733" i="2" s="1"/>
  <c r="AA685" i="2"/>
  <c r="AA686" i="2" s="1"/>
  <c r="AA1375" i="2"/>
  <c r="AB1373" i="2"/>
  <c r="Z1373" i="2" s="1"/>
  <c r="W282" i="2"/>
  <c r="W1250" i="2"/>
  <c r="AA90" i="2"/>
  <c r="AB89" i="2" s="1"/>
  <c r="Z89" i="2" s="1"/>
  <c r="AA934" i="2"/>
  <c r="AB933" i="2" s="1"/>
  <c r="Z933" i="2" s="1"/>
  <c r="AA977" i="2"/>
  <c r="AB976" i="2" s="1"/>
  <c r="Z976" i="2" s="1"/>
  <c r="AA1765" i="2"/>
  <c r="AB1764" i="2" s="1"/>
  <c r="Z1764" i="2" s="1"/>
  <c r="AA881" i="2"/>
  <c r="AB880" i="2" s="1"/>
  <c r="Z880" i="2" s="1"/>
  <c r="AA1127" i="2"/>
  <c r="AB1126" i="2" s="1"/>
  <c r="Z1126" i="2" s="1"/>
  <c r="AA160" i="2"/>
  <c r="AB684" i="2"/>
  <c r="Z684" i="2" s="1"/>
  <c r="AB1454" i="2"/>
  <c r="Z1454" i="2" s="1"/>
  <c r="AB1455" i="2"/>
  <c r="Z1455" i="2" s="1"/>
  <c r="AA1439" i="2"/>
  <c r="AA1440" i="2" s="1"/>
  <c r="AB1440" i="2" s="1"/>
  <c r="Z1440" i="2" s="1"/>
  <c r="AB1437" i="2"/>
  <c r="Z1437" i="2" s="1"/>
  <c r="AA1359" i="2"/>
  <c r="AB1357" i="2"/>
  <c r="Z1357" i="2" s="1"/>
  <c r="AA242" i="2"/>
  <c r="AB240" i="2"/>
  <c r="Z240" i="2" s="1"/>
  <c r="AB711" i="2"/>
  <c r="Z711" i="2" s="1"/>
  <c r="AB712" i="2"/>
  <c r="Z712" i="2" s="1"/>
  <c r="AA1060" i="2"/>
  <c r="AB1058" i="2"/>
  <c r="Z1058" i="2" s="1"/>
  <c r="AA412" i="2"/>
  <c r="AB410" i="2"/>
  <c r="Z410" i="2" s="1"/>
  <c r="AA687" i="2"/>
  <c r="AB685" i="2"/>
  <c r="Z685" i="2" s="1"/>
  <c r="AA818" i="2"/>
  <c r="AB816" i="2"/>
  <c r="Z816" i="2" s="1"/>
  <c r="AA367" i="2"/>
  <c r="AA368" i="2" s="1"/>
  <c r="AB368" i="2" s="1"/>
  <c r="Z368" i="2" s="1"/>
  <c r="AB365" i="2"/>
  <c r="Z365" i="2" s="1"/>
  <c r="AA46" i="2"/>
  <c r="AB44" i="2"/>
  <c r="Z44" i="2" s="1"/>
  <c r="AA191" i="2"/>
  <c r="T8" i="2"/>
  <c r="AB898" i="2" l="1"/>
  <c r="Z898" i="2" s="1"/>
  <c r="AA900" i="2"/>
  <c r="AC46" i="2"/>
  <c r="AB658" i="2"/>
  <c r="Z658" i="2" s="1"/>
  <c r="AA660" i="2"/>
  <c r="AB1154" i="2"/>
  <c r="Z1154" i="2" s="1"/>
  <c r="AB1153" i="2"/>
  <c r="Z1153" i="2" s="1"/>
  <c r="AA281" i="2"/>
  <c r="AB280" i="2" s="1"/>
  <c r="Z280" i="2" s="1"/>
  <c r="AB907" i="2"/>
  <c r="Z907" i="2" s="1"/>
  <c r="AA909" i="2"/>
  <c r="W762" i="2"/>
  <c r="AA761" i="2"/>
  <c r="AB760" i="2" s="1"/>
  <c r="Z760" i="2" s="1"/>
  <c r="AA380" i="2"/>
  <c r="AB378" i="2"/>
  <c r="Z378" i="2" s="1"/>
  <c r="W1534" i="2"/>
  <c r="AA1533" i="2"/>
  <c r="AB1532" i="2" s="1"/>
  <c r="Z1532" i="2" s="1"/>
  <c r="W705" i="2"/>
  <c r="AA704" i="2"/>
  <c r="AB703" i="2" s="1"/>
  <c r="Z703" i="2" s="1"/>
  <c r="AB1403" i="2"/>
  <c r="Z1403" i="2" s="1"/>
  <c r="AA1405" i="2"/>
  <c r="W283" i="2"/>
  <c r="AB1375" i="2"/>
  <c r="Z1375" i="2" s="1"/>
  <c r="AB1374" i="2"/>
  <c r="Z1374" i="2" s="1"/>
  <c r="AB1246" i="2"/>
  <c r="Z1246" i="2" s="1"/>
  <c r="AA1248" i="2"/>
  <c r="AB437" i="2"/>
  <c r="Z437" i="2" s="1"/>
  <c r="AA439" i="2"/>
  <c r="AA310" i="2"/>
  <c r="AB308" i="2"/>
  <c r="Z308" i="2" s="1"/>
  <c r="W1384" i="2"/>
  <c r="AA1383" i="2"/>
  <c r="AB1382" i="2" s="1"/>
  <c r="Z1382" i="2" s="1"/>
  <c r="AB958" i="2"/>
  <c r="Z958" i="2" s="1"/>
  <c r="AA960" i="2"/>
  <c r="AA528" i="2"/>
  <c r="AB527" i="2" s="1"/>
  <c r="Z527" i="2" s="1"/>
  <c r="AB624" i="2"/>
  <c r="Z624" i="2" s="1"/>
  <c r="AA626" i="2"/>
  <c r="AA1736" i="2"/>
  <c r="AB1734" i="2"/>
  <c r="Z1734" i="2" s="1"/>
  <c r="W1251" i="2"/>
  <c r="W530" i="2"/>
  <c r="W552" i="2"/>
  <c r="AA551" i="2"/>
  <c r="AB550" i="2" s="1"/>
  <c r="Z550" i="2" s="1"/>
  <c r="AA1636" i="2"/>
  <c r="AB1634" i="2"/>
  <c r="Z1634" i="2" s="1"/>
  <c r="AA882" i="2"/>
  <c r="AB881" i="2" s="1"/>
  <c r="Z881" i="2" s="1"/>
  <c r="AB160" i="2"/>
  <c r="Z160" i="2" s="1"/>
  <c r="AB159" i="2"/>
  <c r="Z159" i="2" s="1"/>
  <c r="AA935" i="2"/>
  <c r="AB934" i="2" s="1"/>
  <c r="Z934" i="2" s="1"/>
  <c r="AA803" i="2"/>
  <c r="AB802" i="2" s="1"/>
  <c r="Z802" i="2" s="1"/>
  <c r="AA804" i="2"/>
  <c r="AB804" i="2" s="1"/>
  <c r="Z804" i="2" s="1"/>
  <c r="AA978" i="2"/>
  <c r="AB977" i="2" s="1"/>
  <c r="Z977" i="2" s="1"/>
  <c r="AA1128" i="2"/>
  <c r="AB1127" i="2" s="1"/>
  <c r="Z1127" i="2" s="1"/>
  <c r="AA1766" i="2"/>
  <c r="AB1765" i="2" s="1"/>
  <c r="Z1765" i="2" s="1"/>
  <c r="AA91" i="2"/>
  <c r="AB90" i="2" s="1"/>
  <c r="Z90" i="2" s="1"/>
  <c r="AA1061" i="2"/>
  <c r="AB1059" i="2"/>
  <c r="Z1059" i="2" s="1"/>
  <c r="AA819" i="2"/>
  <c r="AB817" i="2"/>
  <c r="Z817" i="2" s="1"/>
  <c r="AB366" i="2"/>
  <c r="Z366" i="2" s="1"/>
  <c r="AB367" i="2"/>
  <c r="Z367" i="2" s="1"/>
  <c r="AA1360" i="2"/>
  <c r="AB1358" i="2"/>
  <c r="Z1358" i="2" s="1"/>
  <c r="AA243" i="2"/>
  <c r="AB241" i="2"/>
  <c r="Z241" i="2" s="1"/>
  <c r="AA192" i="2"/>
  <c r="AB190" i="2"/>
  <c r="Z190" i="2" s="1"/>
  <c r="AA688" i="2"/>
  <c r="AB686" i="2"/>
  <c r="Z686" i="2" s="1"/>
  <c r="AA47" i="2"/>
  <c r="AB45" i="2"/>
  <c r="Z45" i="2" s="1"/>
  <c r="AA413" i="2"/>
  <c r="AA414" i="2" s="1"/>
  <c r="AB414" i="2" s="1"/>
  <c r="Z414" i="2" s="1"/>
  <c r="AB411" i="2"/>
  <c r="Z411" i="2" s="1"/>
  <c r="AB1438" i="2"/>
  <c r="Z1438" i="2" s="1"/>
  <c r="AB1439" i="2"/>
  <c r="Z1439" i="2" s="1"/>
  <c r="T9" i="2"/>
  <c r="AC47" i="2" l="1"/>
  <c r="AA282" i="2"/>
  <c r="AB281" i="2" s="1"/>
  <c r="Z281" i="2" s="1"/>
  <c r="AB900" i="2"/>
  <c r="Z900" i="2" s="1"/>
  <c r="AB899" i="2"/>
  <c r="Z899" i="2" s="1"/>
  <c r="W1535" i="2"/>
  <c r="AA1534" i="2"/>
  <c r="AB1533" i="2" s="1"/>
  <c r="Z1533" i="2" s="1"/>
  <c r="AB379" i="2"/>
  <c r="Z379" i="2" s="1"/>
  <c r="AA381" i="2"/>
  <c r="AB908" i="2"/>
  <c r="Z908" i="2" s="1"/>
  <c r="AA910" i="2"/>
  <c r="AA661" i="2"/>
  <c r="AB659" i="2"/>
  <c r="Z659" i="2" s="1"/>
  <c r="W763" i="2"/>
  <c r="AA762" i="2"/>
  <c r="AB761" i="2" s="1"/>
  <c r="Z761" i="2" s="1"/>
  <c r="W1385" i="2"/>
  <c r="W1386" i="2" s="1"/>
  <c r="AA1384" i="2"/>
  <c r="AB1383" i="2" s="1"/>
  <c r="Z1383" i="2" s="1"/>
  <c r="AB882" i="2"/>
  <c r="Z882" i="2" s="1"/>
  <c r="AB1404" i="2"/>
  <c r="Z1404" i="2" s="1"/>
  <c r="AA1406" i="2"/>
  <c r="AB438" i="2"/>
  <c r="Z438" i="2" s="1"/>
  <c r="AA440" i="2"/>
  <c r="AB1247" i="2"/>
  <c r="Z1247" i="2" s="1"/>
  <c r="AA1249" i="2"/>
  <c r="AA529" i="2"/>
  <c r="AB528" i="2" s="1"/>
  <c r="Z528" i="2" s="1"/>
  <c r="W531" i="2"/>
  <c r="AA311" i="2"/>
  <c r="AB309" i="2"/>
  <c r="Z309" i="2" s="1"/>
  <c r="W553" i="2"/>
  <c r="AA552" i="2"/>
  <c r="AB551" i="2" s="1"/>
  <c r="Z551" i="2" s="1"/>
  <c r="W284" i="2"/>
  <c r="AA1737" i="2"/>
  <c r="AB1735" i="2"/>
  <c r="Z1735" i="2" s="1"/>
  <c r="AB959" i="2"/>
  <c r="Z959" i="2" s="1"/>
  <c r="AA961" i="2"/>
  <c r="AB1636" i="2"/>
  <c r="Z1636" i="2" s="1"/>
  <c r="AB1635" i="2"/>
  <c r="Z1635" i="2" s="1"/>
  <c r="W1252" i="2"/>
  <c r="AB626" i="2"/>
  <c r="Z626" i="2" s="1"/>
  <c r="AB625" i="2"/>
  <c r="Z625" i="2" s="1"/>
  <c r="W706" i="2"/>
  <c r="AA705" i="2"/>
  <c r="AB704" i="2" s="1"/>
  <c r="Z704" i="2" s="1"/>
  <c r="AA979" i="2"/>
  <c r="AB978" i="2" s="1"/>
  <c r="Z978" i="2" s="1"/>
  <c r="AA92" i="2"/>
  <c r="AB91" i="2" s="1"/>
  <c r="Z91" i="2" s="1"/>
  <c r="AA1767" i="2"/>
  <c r="AB1766" i="2" s="1"/>
  <c r="Z1766" i="2" s="1"/>
  <c r="AB803" i="2"/>
  <c r="Z803" i="2" s="1"/>
  <c r="AA936" i="2"/>
  <c r="AB935" i="2" s="1"/>
  <c r="Z935" i="2" s="1"/>
  <c r="AA1129" i="2"/>
  <c r="AB1128" i="2" s="1"/>
  <c r="Z1128" i="2" s="1"/>
  <c r="AB687" i="2"/>
  <c r="Z687" i="2" s="1"/>
  <c r="AB688" i="2"/>
  <c r="Z688" i="2" s="1"/>
  <c r="AA820" i="2"/>
  <c r="AB818" i="2"/>
  <c r="Z818" i="2" s="1"/>
  <c r="AA193" i="2"/>
  <c r="AB191" i="2"/>
  <c r="Z191" i="2" s="1"/>
  <c r="AA244" i="2"/>
  <c r="AB242" i="2"/>
  <c r="Z242" i="2" s="1"/>
  <c r="AA1062" i="2"/>
  <c r="AB1060" i="2"/>
  <c r="Z1060" i="2" s="1"/>
  <c r="AB412" i="2"/>
  <c r="Z412" i="2" s="1"/>
  <c r="AB413" i="2"/>
  <c r="Z413" i="2" s="1"/>
  <c r="AA48" i="2"/>
  <c r="AC48" i="2" s="1"/>
  <c r="AB46" i="2"/>
  <c r="Z46" i="2" s="1"/>
  <c r="AA1361" i="2"/>
  <c r="AB1359" i="2"/>
  <c r="Z1359" i="2" s="1"/>
  <c r="T10" i="2"/>
  <c r="AA283" i="2" l="1"/>
  <c r="AB282" i="2" s="1"/>
  <c r="Z282" i="2" s="1"/>
  <c r="AB660" i="2"/>
  <c r="Z660" i="2" s="1"/>
  <c r="AA662" i="2"/>
  <c r="AA1385" i="2"/>
  <c r="AB1384" i="2" s="1"/>
  <c r="Z1384" i="2" s="1"/>
  <c r="AA911" i="2"/>
  <c r="AB909" i="2"/>
  <c r="Z909" i="2" s="1"/>
  <c r="AA530" i="2"/>
  <c r="AB529" i="2" s="1"/>
  <c r="Z529" i="2" s="1"/>
  <c r="W764" i="2"/>
  <c r="AA763" i="2"/>
  <c r="AB762" i="2" s="1"/>
  <c r="Z762" i="2" s="1"/>
  <c r="AB380" i="2"/>
  <c r="Z380" i="2" s="1"/>
  <c r="AA382" i="2"/>
  <c r="W1536" i="2"/>
  <c r="AA1535" i="2"/>
  <c r="AA1738" i="2"/>
  <c r="AB1736" i="2"/>
  <c r="Z1736" i="2" s="1"/>
  <c r="AB1248" i="2"/>
  <c r="Z1248" i="2" s="1"/>
  <c r="AA1250" i="2"/>
  <c r="AA312" i="2"/>
  <c r="AB310" i="2"/>
  <c r="Z310" i="2" s="1"/>
  <c r="AB439" i="2"/>
  <c r="Z439" i="2" s="1"/>
  <c r="AA441" i="2"/>
  <c r="W1253" i="2"/>
  <c r="AA284" i="2"/>
  <c r="AA980" i="2"/>
  <c r="AB979" i="2" s="1"/>
  <c r="Z979" i="2" s="1"/>
  <c r="AA962" i="2"/>
  <c r="AB960" i="2"/>
  <c r="Z960" i="2" s="1"/>
  <c r="W554" i="2"/>
  <c r="AA553" i="2"/>
  <c r="AB552" i="2" s="1"/>
  <c r="Z552" i="2" s="1"/>
  <c r="W532" i="2"/>
  <c r="AA531" i="2"/>
  <c r="AB530" i="2" s="1"/>
  <c r="Z530" i="2" s="1"/>
  <c r="AA706" i="2"/>
  <c r="AB1405" i="2"/>
  <c r="Z1405" i="2" s="1"/>
  <c r="AA1407" i="2"/>
  <c r="AA937" i="2"/>
  <c r="AB936" i="2" s="1"/>
  <c r="Z936" i="2" s="1"/>
  <c r="AA93" i="2"/>
  <c r="AB92" i="2" s="1"/>
  <c r="Z92" i="2" s="1"/>
  <c r="AA1768" i="2"/>
  <c r="AB1767" i="2" s="1"/>
  <c r="Z1767" i="2" s="1"/>
  <c r="AA1130" i="2"/>
  <c r="AB1129" i="2" s="1"/>
  <c r="Z1129" i="2" s="1"/>
  <c r="AA1063" i="2"/>
  <c r="AB1061" i="2"/>
  <c r="Z1061" i="2" s="1"/>
  <c r="AA245" i="2"/>
  <c r="AB243" i="2"/>
  <c r="Z243" i="2" s="1"/>
  <c r="AA194" i="2"/>
  <c r="AB192" i="2"/>
  <c r="Z192" i="2" s="1"/>
  <c r="AA821" i="2"/>
  <c r="AB819" i="2"/>
  <c r="Z819" i="2" s="1"/>
  <c r="AA1362" i="2"/>
  <c r="AB1360" i="2"/>
  <c r="Z1360" i="2" s="1"/>
  <c r="AA49" i="2"/>
  <c r="AC49" i="2" s="1"/>
  <c r="AB47" i="2"/>
  <c r="Z47" i="2" s="1"/>
  <c r="T11" i="2"/>
  <c r="AA1536" i="2" l="1"/>
  <c r="AB1534" i="2"/>
  <c r="Z1534" i="2" s="1"/>
  <c r="AA383" i="2"/>
  <c r="AB381" i="2"/>
  <c r="Z381" i="2" s="1"/>
  <c r="W765" i="2"/>
  <c r="AA764" i="2"/>
  <c r="AB763" i="2" s="1"/>
  <c r="Z763" i="2" s="1"/>
  <c r="AB911" i="2"/>
  <c r="Z911" i="2" s="1"/>
  <c r="AB910" i="2"/>
  <c r="Z910" i="2" s="1"/>
  <c r="AA663" i="2"/>
  <c r="AB661" i="2"/>
  <c r="Z661" i="2" s="1"/>
  <c r="AA1386" i="2"/>
  <c r="AB706" i="2"/>
  <c r="Z706" i="2" s="1"/>
  <c r="AB705" i="2"/>
  <c r="Z705" i="2" s="1"/>
  <c r="W555" i="2"/>
  <c r="AA554" i="2"/>
  <c r="AB553" i="2" s="1"/>
  <c r="Z553" i="2" s="1"/>
  <c r="AB283" i="2"/>
  <c r="Z283" i="2" s="1"/>
  <c r="AB284" i="2"/>
  <c r="Z284" i="2" s="1"/>
  <c r="AB440" i="2"/>
  <c r="Z440" i="2" s="1"/>
  <c r="AA442" i="2"/>
  <c r="W533" i="2"/>
  <c r="AA532" i="2"/>
  <c r="AB531" i="2" s="1"/>
  <c r="Z531" i="2" s="1"/>
  <c r="AB962" i="2"/>
  <c r="Z962" i="2" s="1"/>
  <c r="AB961" i="2"/>
  <c r="Z961" i="2" s="1"/>
  <c r="W1254" i="2"/>
  <c r="AA981" i="2"/>
  <c r="AB980" i="2" s="1"/>
  <c r="Z980" i="2" s="1"/>
  <c r="AA313" i="2"/>
  <c r="AB311" i="2"/>
  <c r="Z311" i="2" s="1"/>
  <c r="AB1249" i="2"/>
  <c r="Z1249" i="2" s="1"/>
  <c r="AA1251" i="2"/>
  <c r="AA1408" i="2"/>
  <c r="AB1406" i="2"/>
  <c r="Z1406" i="2" s="1"/>
  <c r="AA1739" i="2"/>
  <c r="AB1737" i="2"/>
  <c r="Z1737" i="2" s="1"/>
  <c r="AA1769" i="2"/>
  <c r="AB1768" i="2" s="1"/>
  <c r="Z1768" i="2" s="1"/>
  <c r="AA938" i="2"/>
  <c r="AB937" i="2" s="1"/>
  <c r="Z937" i="2" s="1"/>
  <c r="AA1131" i="2"/>
  <c r="AB1130" i="2" s="1"/>
  <c r="Z1130" i="2" s="1"/>
  <c r="AA94" i="2"/>
  <c r="AB93" i="2" s="1"/>
  <c r="Z93" i="2" s="1"/>
  <c r="AA50" i="2"/>
  <c r="AC50" i="2" s="1"/>
  <c r="AB48" i="2"/>
  <c r="Z48" i="2" s="1"/>
  <c r="AA1363" i="2"/>
  <c r="AB1361" i="2"/>
  <c r="Z1361" i="2" s="1"/>
  <c r="AA195" i="2"/>
  <c r="AB193" i="2"/>
  <c r="Z193" i="2" s="1"/>
  <c r="AA246" i="2"/>
  <c r="AB244" i="2"/>
  <c r="Z244" i="2" s="1"/>
  <c r="AA822" i="2"/>
  <c r="AB820" i="2"/>
  <c r="Z820" i="2" s="1"/>
  <c r="AA1064" i="2"/>
  <c r="AB1062" i="2"/>
  <c r="Z1062" i="2" s="1"/>
  <c r="T12" i="2"/>
  <c r="AB1386" i="2" l="1"/>
  <c r="Z1386" i="2" s="1"/>
  <c r="AB1385" i="2"/>
  <c r="Z1385" i="2" s="1"/>
  <c r="AA664" i="2"/>
  <c r="AB663" i="2" s="1"/>
  <c r="Z663" i="2" s="1"/>
  <c r="AB662" i="2"/>
  <c r="Z662" i="2" s="1"/>
  <c r="W766" i="2"/>
  <c r="AA765" i="2"/>
  <c r="AB764" i="2" s="1"/>
  <c r="Z764" i="2" s="1"/>
  <c r="AB382" i="2"/>
  <c r="Z382" i="2" s="1"/>
  <c r="AA384" i="2"/>
  <c r="AB1536" i="2"/>
  <c r="Z1536" i="2" s="1"/>
  <c r="AB1535" i="2"/>
  <c r="Z1535" i="2" s="1"/>
  <c r="AB441" i="2"/>
  <c r="Z441" i="2" s="1"/>
  <c r="AA443" i="2"/>
  <c r="AB312" i="2"/>
  <c r="Z312" i="2" s="1"/>
  <c r="AA314" i="2"/>
  <c r="W556" i="2"/>
  <c r="AA555" i="2"/>
  <c r="AB554" i="2" s="1"/>
  <c r="Z554" i="2" s="1"/>
  <c r="AB1407" i="2"/>
  <c r="Z1407" i="2" s="1"/>
  <c r="AA1409" i="2"/>
  <c r="W1255" i="2"/>
  <c r="AA1740" i="2"/>
  <c r="AB1738" i="2"/>
  <c r="Z1738" i="2" s="1"/>
  <c r="AB1250" i="2"/>
  <c r="Z1250" i="2" s="1"/>
  <c r="AA1252" i="2"/>
  <c r="AA533" i="2"/>
  <c r="AA982" i="2"/>
  <c r="AB981" i="2" s="1"/>
  <c r="Z981" i="2" s="1"/>
  <c r="AA983" i="2"/>
  <c r="AB982" i="2" s="1"/>
  <c r="Z982" i="2" s="1"/>
  <c r="AA1132" i="2"/>
  <c r="AB1131" i="2" s="1"/>
  <c r="Z1131" i="2" s="1"/>
  <c r="AA939" i="2"/>
  <c r="AB938" i="2" s="1"/>
  <c r="Z938" i="2" s="1"/>
  <c r="AA95" i="2"/>
  <c r="AB94" i="2" s="1"/>
  <c r="Z94" i="2" s="1"/>
  <c r="AA1770" i="2"/>
  <c r="AB1769" i="2" s="1"/>
  <c r="Z1769" i="2" s="1"/>
  <c r="AB821" i="2"/>
  <c r="Z821" i="2" s="1"/>
  <c r="AB822" i="2"/>
  <c r="Z822" i="2" s="1"/>
  <c r="AA51" i="2"/>
  <c r="AC51" i="2" s="1"/>
  <c r="AB49" i="2"/>
  <c r="Z49" i="2" s="1"/>
  <c r="AA1065" i="2"/>
  <c r="AB1063" i="2"/>
  <c r="Z1063" i="2" s="1"/>
  <c r="AA247" i="2"/>
  <c r="AB245" i="2"/>
  <c r="Z245" i="2" s="1"/>
  <c r="AA196" i="2"/>
  <c r="AA197" i="2" s="1"/>
  <c r="AA198" i="2" s="1"/>
  <c r="AB194" i="2"/>
  <c r="Z194" i="2" s="1"/>
  <c r="AA1364" i="2"/>
  <c r="AB1362" i="2"/>
  <c r="Z1362" i="2" s="1"/>
  <c r="AA665" i="2"/>
  <c r="T13" i="2"/>
  <c r="AA385" i="2" l="1"/>
  <c r="AB383" i="2"/>
  <c r="Z383" i="2" s="1"/>
  <c r="W767" i="2"/>
  <c r="AA766" i="2"/>
  <c r="AB765" i="2" s="1"/>
  <c r="Z765" i="2" s="1"/>
  <c r="AB1251" i="2"/>
  <c r="Z1251" i="2" s="1"/>
  <c r="AA1253" i="2"/>
  <c r="AB1408" i="2"/>
  <c r="Z1408" i="2" s="1"/>
  <c r="AA1410" i="2"/>
  <c r="W557" i="2"/>
  <c r="AA556" i="2"/>
  <c r="AB555" i="2" s="1"/>
  <c r="Z555" i="2" s="1"/>
  <c r="AB532" i="2"/>
  <c r="Z532" i="2" s="1"/>
  <c r="AB533" i="2"/>
  <c r="Z533" i="2" s="1"/>
  <c r="W1256" i="2"/>
  <c r="AB442" i="2"/>
  <c r="Z442" i="2" s="1"/>
  <c r="AA444" i="2"/>
  <c r="AA1741" i="2"/>
  <c r="AB1739" i="2"/>
  <c r="Z1739" i="2" s="1"/>
  <c r="AA315" i="2"/>
  <c r="AB313" i="2"/>
  <c r="Z313" i="2" s="1"/>
  <c r="AA1133" i="2"/>
  <c r="AB1132" i="2" s="1"/>
  <c r="Z1132" i="2" s="1"/>
  <c r="AA96" i="2"/>
  <c r="AB95" i="2" s="1"/>
  <c r="Z95" i="2" s="1"/>
  <c r="AA940" i="2"/>
  <c r="AB939" i="2" s="1"/>
  <c r="Z939" i="2" s="1"/>
  <c r="AB197" i="2"/>
  <c r="Z197" i="2" s="1"/>
  <c r="AA199" i="2"/>
  <c r="AA984" i="2"/>
  <c r="AB983" i="2" s="1"/>
  <c r="Z983" i="2" s="1"/>
  <c r="AA1771" i="2"/>
  <c r="AB1770" i="2" s="1"/>
  <c r="Z1770" i="2" s="1"/>
  <c r="AA248" i="2"/>
  <c r="AB246" i="2"/>
  <c r="Z246" i="2" s="1"/>
  <c r="AA666" i="2"/>
  <c r="AB664" i="2"/>
  <c r="Z664" i="2" s="1"/>
  <c r="AA1365" i="2"/>
  <c r="AB1363" i="2"/>
  <c r="Z1363" i="2" s="1"/>
  <c r="AA1066" i="2"/>
  <c r="AB1064" i="2"/>
  <c r="Z1064" i="2" s="1"/>
  <c r="AA52" i="2"/>
  <c r="AA53" i="2" s="1"/>
  <c r="AA54" i="2" s="1"/>
  <c r="AB50" i="2"/>
  <c r="Z50" i="2" s="1"/>
  <c r="AB195" i="2"/>
  <c r="Z195" i="2" s="1"/>
  <c r="AB196" i="2"/>
  <c r="Z196" i="2" s="1"/>
  <c r="T14" i="2"/>
  <c r="AC52" i="2" l="1"/>
  <c r="AC53" i="2" s="1"/>
  <c r="AC54" i="2" s="1"/>
  <c r="W768" i="2"/>
  <c r="AA767" i="2"/>
  <c r="AB766" i="2" s="1"/>
  <c r="Z766" i="2" s="1"/>
  <c r="AA386" i="2"/>
  <c r="AB384" i="2"/>
  <c r="Z384" i="2" s="1"/>
  <c r="W1257" i="2"/>
  <c r="AA316" i="2"/>
  <c r="AB314" i="2"/>
  <c r="Z314" i="2" s="1"/>
  <c r="AB1740" i="2"/>
  <c r="Z1740" i="2" s="1"/>
  <c r="AA1742" i="2"/>
  <c r="AB1252" i="2"/>
  <c r="Z1252" i="2" s="1"/>
  <c r="AA1254" i="2"/>
  <c r="AB443" i="2"/>
  <c r="Z443" i="2" s="1"/>
  <c r="AA445" i="2"/>
  <c r="W558" i="2"/>
  <c r="W559" i="2" s="1"/>
  <c r="AA557" i="2"/>
  <c r="AB1409" i="2"/>
  <c r="Z1409" i="2" s="1"/>
  <c r="AA1411" i="2"/>
  <c r="AB53" i="2"/>
  <c r="Z53" i="2" s="1"/>
  <c r="AA55" i="2"/>
  <c r="AA985" i="2"/>
  <c r="AB984" i="2" s="1"/>
  <c r="Z984" i="2" s="1"/>
  <c r="AB199" i="2"/>
  <c r="Z199" i="2" s="1"/>
  <c r="AB198" i="2"/>
  <c r="Z198" i="2" s="1"/>
  <c r="AA1134" i="2"/>
  <c r="AB1133" i="2" s="1"/>
  <c r="Z1133" i="2" s="1"/>
  <c r="AA941" i="2"/>
  <c r="AB940" i="2" s="1"/>
  <c r="Z940" i="2" s="1"/>
  <c r="AA97" i="2"/>
  <c r="AB96" i="2" s="1"/>
  <c r="Z96" i="2" s="1"/>
  <c r="AA1772" i="2"/>
  <c r="AB1771" i="2" s="1"/>
  <c r="Z1771" i="2" s="1"/>
  <c r="AB51" i="2"/>
  <c r="Z51" i="2" s="1"/>
  <c r="AB52" i="2"/>
  <c r="Z52" i="2" s="1"/>
  <c r="AB1065" i="2"/>
  <c r="Z1065" i="2" s="1"/>
  <c r="AB1066" i="2"/>
  <c r="Z1066" i="2" s="1"/>
  <c r="AA1366" i="2"/>
  <c r="AB1364" i="2"/>
  <c r="Z1364" i="2" s="1"/>
  <c r="AA667" i="2"/>
  <c r="AB665" i="2"/>
  <c r="Z665" i="2" s="1"/>
  <c r="AA249" i="2"/>
  <c r="AB247" i="2"/>
  <c r="Z247" i="2" s="1"/>
  <c r="T15" i="2"/>
  <c r="AC55" i="2" l="1"/>
  <c r="AB385" i="2"/>
  <c r="Z385" i="2" s="1"/>
  <c r="AA387" i="2"/>
  <c r="AA768" i="2"/>
  <c r="AB444" i="2"/>
  <c r="Z444" i="2" s="1"/>
  <c r="AA446" i="2"/>
  <c r="AA558" i="2"/>
  <c r="AB556" i="2"/>
  <c r="Z556" i="2" s="1"/>
  <c r="AB1741" i="2"/>
  <c r="Z1741" i="2" s="1"/>
  <c r="AA1743" i="2"/>
  <c r="AB315" i="2"/>
  <c r="Z315" i="2" s="1"/>
  <c r="AA317" i="2"/>
  <c r="AA1412" i="2"/>
  <c r="AB1410" i="2"/>
  <c r="Z1410" i="2" s="1"/>
  <c r="AB1253" i="2"/>
  <c r="Z1253" i="2" s="1"/>
  <c r="AA1255" i="2"/>
  <c r="W1258" i="2"/>
  <c r="AA98" i="2"/>
  <c r="AB97" i="2" s="1"/>
  <c r="Z97" i="2" s="1"/>
  <c r="AB54" i="2"/>
  <c r="Z54" i="2" s="1"/>
  <c r="AA56" i="2"/>
  <c r="AA1773" i="2"/>
  <c r="AB1772" i="2" s="1"/>
  <c r="Z1772" i="2" s="1"/>
  <c r="AA942" i="2"/>
  <c r="AB941" i="2" s="1"/>
  <c r="Z941" i="2" s="1"/>
  <c r="AA1135" i="2"/>
  <c r="AB1134" i="2" s="1"/>
  <c r="Z1134" i="2" s="1"/>
  <c r="AA986" i="2"/>
  <c r="AB985" i="2" s="1"/>
  <c r="Z985" i="2" s="1"/>
  <c r="AA668" i="2"/>
  <c r="AA669" i="2" s="1"/>
  <c r="AB669" i="2" s="1"/>
  <c r="Z669" i="2" s="1"/>
  <c r="AB666" i="2"/>
  <c r="Z666" i="2" s="1"/>
  <c r="AB1365" i="2"/>
  <c r="Z1365" i="2" s="1"/>
  <c r="AB1366" i="2"/>
  <c r="Z1366" i="2" s="1"/>
  <c r="AA250" i="2"/>
  <c r="AB248" i="2"/>
  <c r="Z248" i="2" s="1"/>
  <c r="T16" i="2"/>
  <c r="AC56" i="2" l="1"/>
  <c r="AA388" i="2"/>
  <c r="AB386" i="2"/>
  <c r="Z386" i="2" s="1"/>
  <c r="AB768" i="2"/>
  <c r="Z768" i="2" s="1"/>
  <c r="AB767" i="2"/>
  <c r="Z767" i="2" s="1"/>
  <c r="AA559" i="2"/>
  <c r="AB557" i="2"/>
  <c r="Z557" i="2" s="1"/>
  <c r="W1259" i="2"/>
  <c r="AB1254" i="2"/>
  <c r="Z1254" i="2" s="1"/>
  <c r="AA1256" i="2"/>
  <c r="AB1412" i="2"/>
  <c r="Z1412" i="2" s="1"/>
  <c r="AB1411" i="2"/>
  <c r="Z1411" i="2" s="1"/>
  <c r="AA318" i="2"/>
  <c r="AB316" i="2"/>
  <c r="Z316" i="2" s="1"/>
  <c r="AB1742" i="2"/>
  <c r="Z1742" i="2" s="1"/>
  <c r="AA1744" i="2"/>
  <c r="AB445" i="2"/>
  <c r="Z445" i="2" s="1"/>
  <c r="AA447" i="2"/>
  <c r="AA1136" i="2"/>
  <c r="AB1135" i="2" s="1"/>
  <c r="Z1135" i="2" s="1"/>
  <c r="AA987" i="2"/>
  <c r="AB986" i="2" s="1"/>
  <c r="Z986" i="2" s="1"/>
  <c r="AA943" i="2"/>
  <c r="AB942" i="2" s="1"/>
  <c r="Z942" i="2" s="1"/>
  <c r="AA1774" i="2"/>
  <c r="AB55" i="2"/>
  <c r="Z55" i="2" s="1"/>
  <c r="AA57" i="2"/>
  <c r="AA99" i="2"/>
  <c r="AB98" i="2" s="1"/>
  <c r="Z98" i="2" s="1"/>
  <c r="AA251" i="2"/>
  <c r="AB249" i="2"/>
  <c r="Z249" i="2" s="1"/>
  <c r="AB667" i="2"/>
  <c r="Z667" i="2" s="1"/>
  <c r="AB668" i="2"/>
  <c r="Z668" i="2" s="1"/>
  <c r="T17" i="2"/>
  <c r="AC57" i="2" l="1"/>
  <c r="AB387" i="2"/>
  <c r="Z387" i="2" s="1"/>
  <c r="AA389" i="2"/>
  <c r="AB1255" i="2"/>
  <c r="Z1255" i="2" s="1"/>
  <c r="AA1257" i="2"/>
  <c r="W1260" i="2"/>
  <c r="AB446" i="2"/>
  <c r="Z446" i="2" s="1"/>
  <c r="AA448" i="2"/>
  <c r="AB1743" i="2"/>
  <c r="Z1743" i="2" s="1"/>
  <c r="AA1745" i="2"/>
  <c r="AA319" i="2"/>
  <c r="AB317" i="2"/>
  <c r="Z317" i="2" s="1"/>
  <c r="AA944" i="2"/>
  <c r="AB943" i="2" s="1"/>
  <c r="Z943" i="2" s="1"/>
  <c r="AB558" i="2"/>
  <c r="Z558" i="2" s="1"/>
  <c r="AB559" i="2"/>
  <c r="Z559" i="2" s="1"/>
  <c r="AB944" i="2"/>
  <c r="Z944" i="2" s="1"/>
  <c r="AB56" i="2"/>
  <c r="Z56" i="2" s="1"/>
  <c r="AA58" i="2"/>
  <c r="AA988" i="2"/>
  <c r="AB987" i="2" s="1"/>
  <c r="Z987" i="2" s="1"/>
  <c r="AA100" i="2"/>
  <c r="AB99" i="2" s="1"/>
  <c r="Z99" i="2" s="1"/>
  <c r="AA1775" i="2"/>
  <c r="AB1774" i="2" s="1"/>
  <c r="Z1774" i="2" s="1"/>
  <c r="AB1773" i="2"/>
  <c r="Z1773" i="2" s="1"/>
  <c r="AA1137" i="2"/>
  <c r="AB1136" i="2" s="1"/>
  <c r="Z1136" i="2" s="1"/>
  <c r="AA252" i="2"/>
  <c r="AB250" i="2"/>
  <c r="Z250" i="2" s="1"/>
  <c r="T18" i="2"/>
  <c r="AC58" i="2" l="1"/>
  <c r="AC59" i="2" s="1"/>
  <c r="AC60" i="2" s="1"/>
  <c r="AC61" i="2" s="1"/>
  <c r="AC62" i="2" s="1"/>
  <c r="AC63" i="2" s="1"/>
  <c r="AC64" i="2" s="1"/>
  <c r="AC65" i="2" s="1"/>
  <c r="AC66" i="2" s="1"/>
  <c r="AC67" i="2" s="1"/>
  <c r="AC68" i="2" s="1"/>
  <c r="AC69" i="2" s="1"/>
  <c r="AC70" i="2" s="1"/>
  <c r="AC71" i="2" s="1"/>
  <c r="AC72" i="2" s="1"/>
  <c r="AC73" i="2" s="1"/>
  <c r="AC74" i="2" s="1"/>
  <c r="AC75" i="2" s="1"/>
  <c r="AC76" i="2" s="1"/>
  <c r="AC77" i="2" s="1"/>
  <c r="AC78" i="2" s="1"/>
  <c r="AC79" i="2" s="1"/>
  <c r="AC80" i="2" s="1"/>
  <c r="AC81" i="2" s="1"/>
  <c r="AC82" i="2" s="1"/>
  <c r="AC83" i="2" s="1"/>
  <c r="AC84" i="2" s="1"/>
  <c r="AC85" i="2" s="1"/>
  <c r="AC86" i="2" s="1"/>
  <c r="AC87" i="2" s="1"/>
  <c r="AC88" i="2" s="1"/>
  <c r="AC89" i="2" s="1"/>
  <c r="AC90" i="2" s="1"/>
  <c r="AC91" i="2" s="1"/>
  <c r="AC92" i="2" s="1"/>
  <c r="AC93" i="2" s="1"/>
  <c r="AC94" i="2" s="1"/>
  <c r="AC95" i="2" s="1"/>
  <c r="AC96" i="2" s="1"/>
  <c r="AC97" i="2" s="1"/>
  <c r="AC98" i="2" s="1"/>
  <c r="AC99" i="2" s="1"/>
  <c r="AC100" i="2" s="1"/>
  <c r="AB388" i="2"/>
  <c r="Z388" i="2" s="1"/>
  <c r="AB389" i="2"/>
  <c r="Z389" i="2" s="1"/>
  <c r="AB318" i="2"/>
  <c r="Z318" i="2" s="1"/>
  <c r="AA320" i="2"/>
  <c r="AA1746" i="2"/>
  <c r="AB1744" i="2"/>
  <c r="Z1744" i="2" s="1"/>
  <c r="W1261" i="2"/>
  <c r="AB448" i="2"/>
  <c r="Z448" i="2" s="1"/>
  <c r="AB447" i="2"/>
  <c r="Z447" i="2" s="1"/>
  <c r="AB1256" i="2"/>
  <c r="Z1256" i="2" s="1"/>
  <c r="AA1258" i="2"/>
  <c r="AA989" i="2"/>
  <c r="AA1776" i="2"/>
  <c r="AB1775" i="2" s="1"/>
  <c r="Z1775" i="2" s="1"/>
  <c r="AA1138" i="2"/>
  <c r="AB1137" i="2" s="1"/>
  <c r="Z1137" i="2" s="1"/>
  <c r="AA101" i="2"/>
  <c r="AB100" i="2" s="1"/>
  <c r="Z100" i="2" s="1"/>
  <c r="AB57" i="2"/>
  <c r="Z57" i="2" s="1"/>
  <c r="AB58" i="2"/>
  <c r="Z58" i="2" s="1"/>
  <c r="AA253" i="2"/>
  <c r="AB251" i="2"/>
  <c r="Z251" i="2" s="1"/>
  <c r="T19" i="2"/>
  <c r="AC101" i="2" l="1"/>
  <c r="AB319" i="2"/>
  <c r="Z319" i="2" s="1"/>
  <c r="AA321" i="2"/>
  <c r="AB1257" i="2"/>
  <c r="Z1257" i="2" s="1"/>
  <c r="AA1259" i="2"/>
  <c r="W1262" i="2"/>
  <c r="AB1745" i="2"/>
  <c r="Z1745" i="2" s="1"/>
  <c r="AA1747" i="2"/>
  <c r="AA1139" i="2"/>
  <c r="AB1138" i="2" s="1"/>
  <c r="Z1138" i="2" s="1"/>
  <c r="AA1777" i="2"/>
  <c r="AB1776" i="2" s="1"/>
  <c r="Z1776" i="2" s="1"/>
  <c r="AA102" i="2"/>
  <c r="AB988" i="2"/>
  <c r="Z988" i="2" s="1"/>
  <c r="AB989" i="2"/>
  <c r="Z989" i="2" s="1"/>
  <c r="AA1778" i="2"/>
  <c r="AB1777" i="2" s="1"/>
  <c r="Z1777" i="2" s="1"/>
  <c r="AA254" i="2"/>
  <c r="AB252" i="2"/>
  <c r="Z252" i="2" s="1"/>
  <c r="T20" i="2"/>
  <c r="AC102" i="2" l="1"/>
  <c r="AC103" i="2" s="1"/>
  <c r="AC104" i="2" s="1"/>
  <c r="AC105" i="2" s="1"/>
  <c r="AC106" i="2" s="1"/>
  <c r="AC107" i="2" s="1"/>
  <c r="AC108" i="2" s="1"/>
  <c r="AC109" i="2" s="1"/>
  <c r="AC110" i="2" s="1"/>
  <c r="AC111" i="2" s="1"/>
  <c r="AC112" i="2" s="1"/>
  <c r="AC113" i="2" s="1"/>
  <c r="AC114" i="2" s="1"/>
  <c r="AC115" i="2" s="1"/>
  <c r="AC116" i="2" s="1"/>
  <c r="AC117" i="2" s="1"/>
  <c r="AC118" i="2" s="1"/>
  <c r="AC119" i="2" s="1"/>
  <c r="AC120" i="2" s="1"/>
  <c r="AC121" i="2" s="1"/>
  <c r="AC122" i="2" s="1"/>
  <c r="AC123" i="2" s="1"/>
  <c r="AC124" i="2" s="1"/>
  <c r="AC125" i="2" s="1"/>
  <c r="AC126" i="2" s="1"/>
  <c r="AC127" i="2" s="1"/>
  <c r="AC128" i="2" s="1"/>
  <c r="AC129" i="2" s="1"/>
  <c r="AC130" i="2" s="1"/>
  <c r="AC131" i="2" s="1"/>
  <c r="AC132" i="2" s="1"/>
  <c r="AC133" i="2" s="1"/>
  <c r="AC134" i="2" s="1"/>
  <c r="AC135" i="2" s="1"/>
  <c r="AC136" i="2" s="1"/>
  <c r="AC137" i="2" s="1"/>
  <c r="AC138" i="2" s="1"/>
  <c r="AC139" i="2" s="1"/>
  <c r="AC140" i="2" s="1"/>
  <c r="AC141" i="2" s="1"/>
  <c r="AC142" i="2" s="1"/>
  <c r="AC143" i="2" s="1"/>
  <c r="AC144" i="2" s="1"/>
  <c r="AC145" i="2" s="1"/>
  <c r="AC146" i="2" s="1"/>
  <c r="AC147" i="2" s="1"/>
  <c r="AC148" i="2" s="1"/>
  <c r="AC149" i="2" s="1"/>
  <c r="AC150" i="2" s="1"/>
  <c r="AC151" i="2" s="1"/>
  <c r="AC152" i="2" s="1"/>
  <c r="AC153" i="2" s="1"/>
  <c r="AC154" i="2" s="1"/>
  <c r="AC155" i="2" s="1"/>
  <c r="AC156" i="2" s="1"/>
  <c r="AC157" i="2" s="1"/>
  <c r="AC158" i="2" s="1"/>
  <c r="AC159" i="2" s="1"/>
  <c r="AC160" i="2" s="1"/>
  <c r="AC161" i="2" s="1"/>
  <c r="AC162" i="2" s="1"/>
  <c r="AC163" i="2" s="1"/>
  <c r="AC164" i="2" s="1"/>
  <c r="AC165" i="2" s="1"/>
  <c r="AC166" i="2" s="1"/>
  <c r="AC167" i="2" s="1"/>
  <c r="AC168" i="2" s="1"/>
  <c r="AC169" i="2" s="1"/>
  <c r="AC170" i="2" s="1"/>
  <c r="AC171" i="2" s="1"/>
  <c r="AC172" i="2" s="1"/>
  <c r="AC173" i="2" s="1"/>
  <c r="AC174" i="2" s="1"/>
  <c r="AC175" i="2" s="1"/>
  <c r="AC176" i="2" s="1"/>
  <c r="AC177" i="2" s="1"/>
  <c r="AC178" i="2" s="1"/>
  <c r="AC179" i="2" s="1"/>
  <c r="AC180" i="2" s="1"/>
  <c r="AC181" i="2" s="1"/>
  <c r="AC182" i="2" s="1"/>
  <c r="AC183" i="2" s="1"/>
  <c r="AC184" i="2" s="1"/>
  <c r="AC185" i="2" s="1"/>
  <c r="AC186" i="2" s="1"/>
  <c r="AC187" i="2" s="1"/>
  <c r="AC188" i="2" s="1"/>
  <c r="AC189" i="2" s="1"/>
  <c r="AC190" i="2" s="1"/>
  <c r="AC191" i="2" s="1"/>
  <c r="AC192" i="2" s="1"/>
  <c r="AC193" i="2" s="1"/>
  <c r="AC194" i="2" s="1"/>
  <c r="AC195" i="2" s="1"/>
  <c r="AC196" i="2" s="1"/>
  <c r="AC197" i="2" s="1"/>
  <c r="AC198" i="2" s="1"/>
  <c r="AC199" i="2" s="1"/>
  <c r="AC200" i="2" s="1"/>
  <c r="AC201" i="2" s="1"/>
  <c r="AC202" i="2" s="1"/>
  <c r="AC203" i="2" s="1"/>
  <c r="AC204" i="2" s="1"/>
  <c r="AC205" i="2" s="1"/>
  <c r="AC206" i="2" s="1"/>
  <c r="AC207" i="2" s="1"/>
  <c r="AC208" i="2" s="1"/>
  <c r="AC209" i="2" s="1"/>
  <c r="AC210" i="2" s="1"/>
  <c r="AC211" i="2" s="1"/>
  <c r="AC212" i="2" s="1"/>
  <c r="AC213" i="2" s="1"/>
  <c r="AC214" i="2" s="1"/>
  <c r="AC215" i="2" s="1"/>
  <c r="AC216" i="2" s="1"/>
  <c r="AC217" i="2" s="1"/>
  <c r="AC218" i="2" s="1"/>
  <c r="AC219" i="2" s="1"/>
  <c r="AC220" i="2" s="1"/>
  <c r="AC221" i="2" s="1"/>
  <c r="AC222" i="2" s="1"/>
  <c r="AC223" i="2" s="1"/>
  <c r="AC224" i="2" s="1"/>
  <c r="AC225" i="2" s="1"/>
  <c r="AC226" i="2" s="1"/>
  <c r="AC227" i="2" s="1"/>
  <c r="AC228" i="2" s="1"/>
  <c r="AC229" i="2" s="1"/>
  <c r="AC230" i="2" s="1"/>
  <c r="AC231" i="2" s="1"/>
  <c r="AC232" i="2" s="1"/>
  <c r="AC233" i="2" s="1"/>
  <c r="AC234" i="2" s="1"/>
  <c r="AC235" i="2" s="1"/>
  <c r="AC236" i="2" s="1"/>
  <c r="AC237" i="2" s="1"/>
  <c r="AC238" i="2" s="1"/>
  <c r="AC239" i="2" s="1"/>
  <c r="AC240" i="2" s="1"/>
  <c r="AC241" i="2" s="1"/>
  <c r="AC242" i="2" s="1"/>
  <c r="AC243" i="2" s="1"/>
  <c r="AC244" i="2" s="1"/>
  <c r="AC245" i="2" s="1"/>
  <c r="AC246" i="2" s="1"/>
  <c r="AC247" i="2" s="1"/>
  <c r="AC248" i="2" s="1"/>
  <c r="AC249" i="2" s="1"/>
  <c r="AC250" i="2" s="1"/>
  <c r="AC251" i="2" s="1"/>
  <c r="AC252" i="2" s="1"/>
  <c r="AC253" i="2" s="1"/>
  <c r="AC254" i="2" s="1"/>
  <c r="AC255" i="2" s="1"/>
  <c r="AA1748" i="2"/>
  <c r="AB1746" i="2"/>
  <c r="Z1746" i="2" s="1"/>
  <c r="W1263" i="2"/>
  <c r="AB1258" i="2"/>
  <c r="Z1258" i="2" s="1"/>
  <c r="AA1260" i="2"/>
  <c r="AA322" i="2"/>
  <c r="AB320" i="2"/>
  <c r="Z320" i="2" s="1"/>
  <c r="AB102" i="2"/>
  <c r="Z102" i="2" s="1"/>
  <c r="AB101" i="2"/>
  <c r="Z101" i="2" s="1"/>
  <c r="AA1779" i="2"/>
  <c r="AB1778" i="2" s="1"/>
  <c r="Z1778" i="2" s="1"/>
  <c r="AA1140" i="2"/>
  <c r="AB1139" i="2" s="1"/>
  <c r="Z1139" i="2" s="1"/>
  <c r="AA255" i="2"/>
  <c r="AB253" i="2"/>
  <c r="Z253" i="2" s="1"/>
  <c r="T21" i="2"/>
  <c r="AB1259" i="2" l="1"/>
  <c r="Z1259" i="2" s="1"/>
  <c r="AA1261" i="2"/>
  <c r="AB321" i="2"/>
  <c r="Z321" i="2" s="1"/>
  <c r="AA323" i="2"/>
  <c r="W1264" i="2"/>
  <c r="AA1749" i="2"/>
  <c r="AB1747" i="2"/>
  <c r="Z1747" i="2" s="1"/>
  <c r="AA1141" i="2"/>
  <c r="AB1140" i="2" s="1"/>
  <c r="Z1140" i="2" s="1"/>
  <c r="AA1780" i="2"/>
  <c r="AB1779" i="2" s="1"/>
  <c r="Z1779" i="2" s="1"/>
  <c r="AA256" i="2"/>
  <c r="AA257" i="2" s="1"/>
  <c r="AA258" i="2" s="1"/>
  <c r="AB254" i="2"/>
  <c r="Z254" i="2" s="1"/>
  <c r="T22" i="2"/>
  <c r="AC256" i="2" l="1"/>
  <c r="AC257" i="2" s="1"/>
  <c r="AC258" i="2" s="1"/>
  <c r="AB1748" i="2"/>
  <c r="Z1748" i="2" s="1"/>
  <c r="AA1750" i="2"/>
  <c r="AA324" i="2"/>
  <c r="AB322" i="2"/>
  <c r="Z322" i="2" s="1"/>
  <c r="AB1260" i="2"/>
  <c r="Z1260" i="2" s="1"/>
  <c r="AA1262" i="2"/>
  <c r="AB257" i="2"/>
  <c r="Z257" i="2" s="1"/>
  <c r="AA259" i="2"/>
  <c r="AA1781" i="2"/>
  <c r="AB1780" i="2" s="1"/>
  <c r="Z1780" i="2" s="1"/>
  <c r="AA1142" i="2"/>
  <c r="AB255" i="2"/>
  <c r="Z255" i="2" s="1"/>
  <c r="AB256" i="2"/>
  <c r="Z256" i="2" s="1"/>
  <c r="T23" i="2"/>
  <c r="AC259" i="2" l="1"/>
  <c r="AB1261" i="2"/>
  <c r="Z1261" i="2" s="1"/>
  <c r="AA1263" i="2"/>
  <c r="AB323" i="2"/>
  <c r="Z323" i="2" s="1"/>
  <c r="AA325" i="2"/>
  <c r="AA1751" i="2"/>
  <c r="AB1749" i="2"/>
  <c r="Z1749" i="2" s="1"/>
  <c r="AB1142" i="2"/>
  <c r="Z1142" i="2" s="1"/>
  <c r="AB1141" i="2"/>
  <c r="Z1141" i="2" s="1"/>
  <c r="AA1782" i="2"/>
  <c r="AB1781" i="2" s="1"/>
  <c r="Z1781" i="2" s="1"/>
  <c r="AB258" i="2"/>
  <c r="Z258" i="2" s="1"/>
  <c r="AA260" i="2"/>
  <c r="T24" i="2"/>
  <c r="AC260" i="2" l="1"/>
  <c r="AA1752" i="2"/>
  <c r="AB1750" i="2"/>
  <c r="Z1750" i="2" s="1"/>
  <c r="AB324" i="2"/>
  <c r="Z324" i="2" s="1"/>
  <c r="AA326" i="2"/>
  <c r="AB1262" i="2"/>
  <c r="Z1262" i="2" s="1"/>
  <c r="AA1264" i="2"/>
  <c r="AB259" i="2"/>
  <c r="Z259" i="2" s="1"/>
  <c r="AA261" i="2"/>
  <c r="AA1783" i="2"/>
  <c r="AB1782" i="2" s="1"/>
  <c r="Z1782" i="2" s="1"/>
  <c r="T25" i="2"/>
  <c r="AC261" i="2" l="1"/>
  <c r="AC262" i="2" s="1"/>
  <c r="AC263" i="2" s="1"/>
  <c r="AC264" i="2" s="1"/>
  <c r="AC265" i="2" s="1"/>
  <c r="AC266" i="2" s="1"/>
  <c r="AC267" i="2" s="1"/>
  <c r="AC268" i="2" s="1"/>
  <c r="AC269" i="2" s="1"/>
  <c r="AC270" i="2" s="1"/>
  <c r="AC271" i="2" s="1"/>
  <c r="AC272" i="2" s="1"/>
  <c r="AC273" i="2" s="1"/>
  <c r="AC274" i="2" s="1"/>
  <c r="AC275" i="2" s="1"/>
  <c r="AC276" i="2" s="1"/>
  <c r="AC277" i="2" s="1"/>
  <c r="AC278" i="2" s="1"/>
  <c r="AC279" i="2" s="1"/>
  <c r="AC280" i="2" s="1"/>
  <c r="AC281" i="2" s="1"/>
  <c r="AC282" i="2" s="1"/>
  <c r="AC283" i="2" s="1"/>
  <c r="AC284" i="2" s="1"/>
  <c r="AC285" i="2" s="1"/>
  <c r="AC286" i="2" s="1"/>
  <c r="AC287" i="2" s="1"/>
  <c r="AC288" i="2" s="1"/>
  <c r="AC289" i="2" s="1"/>
  <c r="AC290" i="2" s="1"/>
  <c r="AC291" i="2" s="1"/>
  <c r="AC292" i="2" s="1"/>
  <c r="AC293" i="2" s="1"/>
  <c r="AC294" i="2" s="1"/>
  <c r="AC295" i="2" s="1"/>
  <c r="AC296" i="2" s="1"/>
  <c r="AC297" i="2" s="1"/>
  <c r="AC298" i="2" s="1"/>
  <c r="AC299" i="2" s="1"/>
  <c r="AC300" i="2" s="1"/>
  <c r="AC301" i="2" s="1"/>
  <c r="AC302" i="2" s="1"/>
  <c r="AC303" i="2" s="1"/>
  <c r="AC304" i="2" s="1"/>
  <c r="AC305" i="2" s="1"/>
  <c r="AC306" i="2" s="1"/>
  <c r="AC307" i="2" s="1"/>
  <c r="AC308" i="2" s="1"/>
  <c r="AC309" i="2" s="1"/>
  <c r="AC310" i="2" s="1"/>
  <c r="AC311" i="2" s="1"/>
  <c r="AC312" i="2" s="1"/>
  <c r="AC313" i="2" s="1"/>
  <c r="AC314" i="2" s="1"/>
  <c r="AC315" i="2" s="1"/>
  <c r="AC316" i="2" s="1"/>
  <c r="AC317" i="2" s="1"/>
  <c r="AC318" i="2" s="1"/>
  <c r="AC319" i="2" s="1"/>
  <c r="AC320" i="2" s="1"/>
  <c r="AC321" i="2" s="1"/>
  <c r="AC322" i="2" s="1"/>
  <c r="AC323" i="2" s="1"/>
  <c r="AC324" i="2" s="1"/>
  <c r="AC325" i="2" s="1"/>
  <c r="AC326" i="2" s="1"/>
  <c r="AB1263" i="2"/>
  <c r="Z1263" i="2" s="1"/>
  <c r="AB1264" i="2"/>
  <c r="Z1264" i="2" s="1"/>
  <c r="AA327" i="2"/>
  <c r="AB325" i="2"/>
  <c r="Z325" i="2" s="1"/>
  <c r="AA1753" i="2"/>
  <c r="AB1751" i="2"/>
  <c r="Z1751" i="2" s="1"/>
  <c r="AB261" i="2"/>
  <c r="Z261" i="2" s="1"/>
  <c r="AB260" i="2"/>
  <c r="Z260" i="2" s="1"/>
  <c r="AA1784" i="2"/>
  <c r="AB1783" i="2" s="1"/>
  <c r="Z1783" i="2" s="1"/>
  <c r="T26" i="2"/>
  <c r="AC327" i="2" l="1"/>
  <c r="AA1754" i="2"/>
  <c r="AB1752" i="2"/>
  <c r="Z1752" i="2" s="1"/>
  <c r="AB326" i="2"/>
  <c r="Z326" i="2" s="1"/>
  <c r="AA328" i="2"/>
  <c r="AA1785" i="2"/>
  <c r="AB1784" i="2" s="1"/>
  <c r="Z1784" i="2" s="1"/>
  <c r="T27" i="2"/>
  <c r="AC328" i="2" l="1"/>
  <c r="AB327" i="2"/>
  <c r="Z327" i="2" s="1"/>
  <c r="AA329" i="2"/>
  <c r="AC329" i="2" s="1"/>
  <c r="AB1753" i="2"/>
  <c r="Z1753" i="2" s="1"/>
  <c r="AB1754" i="2"/>
  <c r="Z1754" i="2" s="1"/>
  <c r="AA1786" i="2"/>
  <c r="AB1785" i="2" s="1"/>
  <c r="Z1785" i="2" s="1"/>
  <c r="T28" i="2"/>
  <c r="AA330" i="2" l="1"/>
  <c r="AC330" i="2" s="1"/>
  <c r="AB328" i="2"/>
  <c r="Z328" i="2" s="1"/>
  <c r="AA1787" i="2"/>
  <c r="AB1786" i="2" s="1"/>
  <c r="Z1786" i="2" s="1"/>
  <c r="T29" i="2"/>
  <c r="AB329" i="2" l="1"/>
  <c r="Z329" i="2" s="1"/>
  <c r="AA331" i="2"/>
  <c r="AC331" i="2" s="1"/>
  <c r="AA1788" i="2"/>
  <c r="AB1787" i="2" s="1"/>
  <c r="Z1787" i="2" s="1"/>
  <c r="T30" i="2"/>
  <c r="AB330" i="2" l="1"/>
  <c r="Z330" i="2" s="1"/>
  <c r="AA332" i="2"/>
  <c r="AC332" i="2" s="1"/>
  <c r="AA1789" i="2"/>
  <c r="AB1788" i="2" s="1"/>
  <c r="Z1788" i="2" s="1"/>
  <c r="T31" i="2"/>
  <c r="AB331" i="2" l="1"/>
  <c r="Z331" i="2" s="1"/>
  <c r="AA333" i="2"/>
  <c r="AC333" i="2" s="1"/>
  <c r="AA1790" i="2"/>
  <c r="AB1789" i="2" s="1"/>
  <c r="Z1789" i="2" s="1"/>
  <c r="T32" i="2"/>
  <c r="AA334" i="2" l="1"/>
  <c r="AC334" i="2" s="1"/>
  <c r="AB332" i="2"/>
  <c r="Z332" i="2" s="1"/>
  <c r="AA1791" i="2"/>
  <c r="AB1790" i="2" s="1"/>
  <c r="Z1790" i="2" s="1"/>
  <c r="T33" i="2"/>
  <c r="AB333" i="2" l="1"/>
  <c r="Z333" i="2" s="1"/>
  <c r="AA335" i="2"/>
  <c r="AC335" i="2" s="1"/>
  <c r="AA1792" i="2"/>
  <c r="AB1791" i="2" s="1"/>
  <c r="Z1791" i="2" s="1"/>
  <c r="T34" i="2"/>
  <c r="AB334" i="2" l="1"/>
  <c r="Z334" i="2" s="1"/>
  <c r="AA336" i="2"/>
  <c r="AC336" i="2" s="1"/>
  <c r="AA1793" i="2"/>
  <c r="AB1792" i="2" s="1"/>
  <c r="Z1792" i="2" s="1"/>
  <c r="T35" i="2"/>
  <c r="AB335" i="2" l="1"/>
  <c r="Z335" i="2" s="1"/>
  <c r="AA337" i="2"/>
  <c r="AC337" i="2" s="1"/>
  <c r="AA1794" i="2"/>
  <c r="AB1793" i="2" s="1"/>
  <c r="Z1793" i="2" s="1"/>
  <c r="T36" i="2"/>
  <c r="AB336" i="2" l="1"/>
  <c r="Z336" i="2" s="1"/>
  <c r="AA338" i="2"/>
  <c r="AC338" i="2" s="1"/>
  <c r="AA1795" i="2"/>
  <c r="AB1794" i="2" s="1"/>
  <c r="T37" i="2"/>
  <c r="AB337" i="2" l="1"/>
  <c r="Z337" i="2" s="1"/>
  <c r="AA339" i="2"/>
  <c r="AC339" i="2" s="1"/>
  <c r="Z1794" i="2"/>
  <c r="AA1796" i="2"/>
  <c r="AB1795" i="2" s="1"/>
  <c r="Z1795" i="2" s="1"/>
  <c r="T38" i="2"/>
  <c r="AA340" i="2" l="1"/>
  <c r="AC340" i="2" s="1"/>
  <c r="AC341" i="2" s="1"/>
  <c r="AC342" i="2" s="1"/>
  <c r="AC343" i="2" s="1"/>
  <c r="AC344" i="2" s="1"/>
  <c r="AC345" i="2" s="1"/>
  <c r="AC346" i="2" s="1"/>
  <c r="AC347" i="2" s="1"/>
  <c r="AC348" i="2" s="1"/>
  <c r="AC349" i="2" s="1"/>
  <c r="AC350" i="2" s="1"/>
  <c r="AC351" i="2" s="1"/>
  <c r="AC352" i="2" s="1"/>
  <c r="AC353" i="2" s="1"/>
  <c r="AC354" i="2" s="1"/>
  <c r="AC355" i="2" s="1"/>
  <c r="AC356" i="2" s="1"/>
  <c r="AC357" i="2" s="1"/>
  <c r="AC358" i="2" s="1"/>
  <c r="AC359" i="2" s="1"/>
  <c r="AC360" i="2" s="1"/>
  <c r="AC361" i="2" s="1"/>
  <c r="AC362" i="2" s="1"/>
  <c r="AC363" i="2" s="1"/>
  <c r="AC364" i="2" s="1"/>
  <c r="AC365" i="2" s="1"/>
  <c r="AC366" i="2" s="1"/>
  <c r="AC367" i="2" s="1"/>
  <c r="AC368" i="2" s="1"/>
  <c r="AC369" i="2" s="1"/>
  <c r="AC370" i="2" s="1"/>
  <c r="AC371" i="2" s="1"/>
  <c r="AC372" i="2" s="1"/>
  <c r="AC373" i="2" s="1"/>
  <c r="AC374" i="2" s="1"/>
  <c r="AC375" i="2" s="1"/>
  <c r="AC376" i="2" s="1"/>
  <c r="AC377" i="2" s="1"/>
  <c r="AC378" i="2" s="1"/>
  <c r="AC379" i="2" s="1"/>
  <c r="AC380" i="2" s="1"/>
  <c r="AC381" i="2" s="1"/>
  <c r="AC382" i="2" s="1"/>
  <c r="AC383" i="2" s="1"/>
  <c r="AC384" i="2" s="1"/>
  <c r="AC385" i="2" s="1"/>
  <c r="AC386" i="2" s="1"/>
  <c r="AC387" i="2" s="1"/>
  <c r="AC388" i="2" s="1"/>
  <c r="AC389" i="2" s="1"/>
  <c r="AC390" i="2" s="1"/>
  <c r="AC391" i="2" s="1"/>
  <c r="AC392" i="2" s="1"/>
  <c r="AC393" i="2" s="1"/>
  <c r="AC394" i="2" s="1"/>
  <c r="AC395" i="2" s="1"/>
  <c r="AC396" i="2" s="1"/>
  <c r="AC397" i="2" s="1"/>
  <c r="AC398" i="2" s="1"/>
  <c r="AC399" i="2" s="1"/>
  <c r="AC400" i="2" s="1"/>
  <c r="AC401" i="2" s="1"/>
  <c r="AC402" i="2" s="1"/>
  <c r="AC403" i="2" s="1"/>
  <c r="AC404" i="2" s="1"/>
  <c r="AC405" i="2" s="1"/>
  <c r="AC406" i="2" s="1"/>
  <c r="AC407" i="2" s="1"/>
  <c r="AC408" i="2" s="1"/>
  <c r="AC409" i="2" s="1"/>
  <c r="AC410" i="2" s="1"/>
  <c r="AC411" i="2" s="1"/>
  <c r="AC412" i="2" s="1"/>
  <c r="AC413" i="2" s="1"/>
  <c r="AC414" i="2" s="1"/>
  <c r="AC415" i="2" s="1"/>
  <c r="AC416" i="2" s="1"/>
  <c r="AC417" i="2" s="1"/>
  <c r="AC418" i="2" s="1"/>
  <c r="AC419" i="2" s="1"/>
  <c r="AC420" i="2" s="1"/>
  <c r="AC421" i="2" s="1"/>
  <c r="AC422" i="2" s="1"/>
  <c r="AC423" i="2" s="1"/>
  <c r="AC424" i="2" s="1"/>
  <c r="AC425" i="2" s="1"/>
  <c r="AC426" i="2" s="1"/>
  <c r="AC427" i="2" s="1"/>
  <c r="AC428" i="2" s="1"/>
  <c r="AC429" i="2" s="1"/>
  <c r="AC430" i="2" s="1"/>
  <c r="AC431" i="2" s="1"/>
  <c r="AC432" i="2" s="1"/>
  <c r="AC433" i="2" s="1"/>
  <c r="AC434" i="2" s="1"/>
  <c r="AC435" i="2" s="1"/>
  <c r="AC436" i="2" s="1"/>
  <c r="AC437" i="2" s="1"/>
  <c r="AC438" i="2" s="1"/>
  <c r="AC439" i="2" s="1"/>
  <c r="AC440" i="2" s="1"/>
  <c r="AC441" i="2" s="1"/>
  <c r="AC442" i="2" s="1"/>
  <c r="AC443" i="2" s="1"/>
  <c r="AC444" i="2" s="1"/>
  <c r="AC445" i="2" s="1"/>
  <c r="AC446" i="2" s="1"/>
  <c r="AC447" i="2" s="1"/>
  <c r="AC448" i="2" s="1"/>
  <c r="AC449" i="2" s="1"/>
  <c r="AC450" i="2" s="1"/>
  <c r="AC451" i="2" s="1"/>
  <c r="AC452" i="2" s="1"/>
  <c r="AC453" i="2" s="1"/>
  <c r="AC454" i="2" s="1"/>
  <c r="AC455" i="2" s="1"/>
  <c r="AC456" i="2" s="1"/>
  <c r="AC457" i="2" s="1"/>
  <c r="AC458" i="2" s="1"/>
  <c r="AC459" i="2" s="1"/>
  <c r="AC460" i="2" s="1"/>
  <c r="AC461" i="2" s="1"/>
  <c r="AC462" i="2" s="1"/>
  <c r="AC463" i="2" s="1"/>
  <c r="AC464" i="2" s="1"/>
  <c r="AC465" i="2" s="1"/>
  <c r="AC466" i="2" s="1"/>
  <c r="AC467" i="2" s="1"/>
  <c r="AC468" i="2" s="1"/>
  <c r="AC469" i="2" s="1"/>
  <c r="AC470" i="2" s="1"/>
  <c r="AC471" i="2" s="1"/>
  <c r="AC472" i="2" s="1"/>
  <c r="AC473" i="2" s="1"/>
  <c r="AC474" i="2" s="1"/>
  <c r="AC475" i="2" s="1"/>
  <c r="AC476" i="2" s="1"/>
  <c r="AC477" i="2" s="1"/>
  <c r="AC478" i="2" s="1"/>
  <c r="AC479" i="2" s="1"/>
  <c r="AC480" i="2" s="1"/>
  <c r="AC481" i="2" s="1"/>
  <c r="AC482" i="2" s="1"/>
  <c r="AC483" i="2" s="1"/>
  <c r="AC484" i="2" s="1"/>
  <c r="AC485" i="2" s="1"/>
  <c r="AC486" i="2" s="1"/>
  <c r="AC487" i="2" s="1"/>
  <c r="AC488" i="2" s="1"/>
  <c r="AC489" i="2" s="1"/>
  <c r="AC490" i="2" s="1"/>
  <c r="AC491" i="2" s="1"/>
  <c r="AC492" i="2" s="1"/>
  <c r="AC493" i="2" s="1"/>
  <c r="AC494" i="2" s="1"/>
  <c r="AC495" i="2" s="1"/>
  <c r="AC496" i="2" s="1"/>
  <c r="AC497" i="2" s="1"/>
  <c r="AC498" i="2" s="1"/>
  <c r="AC499" i="2" s="1"/>
  <c r="AC500" i="2" s="1"/>
  <c r="AC501" i="2" s="1"/>
  <c r="AC502" i="2" s="1"/>
  <c r="AC503" i="2" s="1"/>
  <c r="AC504" i="2" s="1"/>
  <c r="AC505" i="2" s="1"/>
  <c r="AC506" i="2" s="1"/>
  <c r="AC507" i="2" s="1"/>
  <c r="AC508" i="2" s="1"/>
  <c r="AC509" i="2" s="1"/>
  <c r="AC510" i="2" s="1"/>
  <c r="AC511" i="2" s="1"/>
  <c r="AC512" i="2" s="1"/>
  <c r="AC513" i="2" s="1"/>
  <c r="AC514" i="2" s="1"/>
  <c r="AC515" i="2" s="1"/>
  <c r="AC516" i="2" s="1"/>
  <c r="AC517" i="2" s="1"/>
  <c r="AC518" i="2" s="1"/>
  <c r="AC519" i="2" s="1"/>
  <c r="AC520" i="2" s="1"/>
  <c r="AC521" i="2" s="1"/>
  <c r="AC522" i="2" s="1"/>
  <c r="AC523" i="2" s="1"/>
  <c r="AC524" i="2" s="1"/>
  <c r="AC525" i="2" s="1"/>
  <c r="AC526" i="2" s="1"/>
  <c r="AC527" i="2" s="1"/>
  <c r="AC528" i="2" s="1"/>
  <c r="AC529" i="2" s="1"/>
  <c r="AC530" i="2" s="1"/>
  <c r="AC531" i="2" s="1"/>
  <c r="AC532" i="2" s="1"/>
  <c r="AC533" i="2" s="1"/>
  <c r="AC534" i="2" s="1"/>
  <c r="AC535" i="2" s="1"/>
  <c r="AC536" i="2" s="1"/>
  <c r="AC537" i="2" s="1"/>
  <c r="AC538" i="2" s="1"/>
  <c r="AC539" i="2" s="1"/>
  <c r="AC540" i="2" s="1"/>
  <c r="AC541" i="2" s="1"/>
  <c r="AC542" i="2" s="1"/>
  <c r="AC543" i="2" s="1"/>
  <c r="AC544" i="2" s="1"/>
  <c r="AC545" i="2" s="1"/>
  <c r="AC546" i="2" s="1"/>
  <c r="AC547" i="2" s="1"/>
  <c r="AC548" i="2" s="1"/>
  <c r="AC549" i="2" s="1"/>
  <c r="AC550" i="2" s="1"/>
  <c r="AC551" i="2" s="1"/>
  <c r="AC552" i="2" s="1"/>
  <c r="AC553" i="2" s="1"/>
  <c r="AC554" i="2" s="1"/>
  <c r="AC555" i="2" s="1"/>
  <c r="AC556" i="2" s="1"/>
  <c r="AC557" i="2" s="1"/>
  <c r="AC558" i="2" s="1"/>
  <c r="AC559" i="2" s="1"/>
  <c r="AC560" i="2" s="1"/>
  <c r="AC561" i="2" s="1"/>
  <c r="AC562" i="2" s="1"/>
  <c r="AC563" i="2" s="1"/>
  <c r="AC564" i="2" s="1"/>
  <c r="AC565" i="2" s="1"/>
  <c r="AC566" i="2" s="1"/>
  <c r="AC567" i="2" s="1"/>
  <c r="AC568" i="2" s="1"/>
  <c r="AC569" i="2" s="1"/>
  <c r="AC570" i="2" s="1"/>
  <c r="AC571" i="2" s="1"/>
  <c r="AC572" i="2" s="1"/>
  <c r="AC573" i="2" s="1"/>
  <c r="AC574" i="2" s="1"/>
  <c r="AC575" i="2" s="1"/>
  <c r="AC576" i="2" s="1"/>
  <c r="AC577" i="2" s="1"/>
  <c r="AC578" i="2" s="1"/>
  <c r="AC579" i="2" s="1"/>
  <c r="AC580" i="2" s="1"/>
  <c r="AC581" i="2" s="1"/>
  <c r="AC582" i="2" s="1"/>
  <c r="AC583" i="2" s="1"/>
  <c r="AC584" i="2" s="1"/>
  <c r="AC585" i="2" s="1"/>
  <c r="AC586" i="2" s="1"/>
  <c r="AC587" i="2" s="1"/>
  <c r="AC588" i="2" s="1"/>
  <c r="AC589" i="2" s="1"/>
  <c r="AC590" i="2" s="1"/>
  <c r="AC591" i="2" s="1"/>
  <c r="AC592" i="2" s="1"/>
  <c r="AC593" i="2" s="1"/>
  <c r="AC594" i="2" s="1"/>
  <c r="AC595" i="2" s="1"/>
  <c r="AC596" i="2" s="1"/>
  <c r="AC597" i="2" s="1"/>
  <c r="AC598" i="2" s="1"/>
  <c r="AC599" i="2" s="1"/>
  <c r="AC600" i="2" s="1"/>
  <c r="AC601" i="2" s="1"/>
  <c r="AC602" i="2" s="1"/>
  <c r="AC603" i="2" s="1"/>
  <c r="AC604" i="2" s="1"/>
  <c r="AC605" i="2" s="1"/>
  <c r="AC606" i="2" s="1"/>
  <c r="AC607" i="2" s="1"/>
  <c r="AC608" i="2" s="1"/>
  <c r="AC609" i="2" s="1"/>
  <c r="AC610" i="2" s="1"/>
  <c r="AC611" i="2" s="1"/>
  <c r="AC612" i="2" s="1"/>
  <c r="AC613" i="2" s="1"/>
  <c r="AC614" i="2" s="1"/>
  <c r="AC615" i="2" s="1"/>
  <c r="AC616" i="2" s="1"/>
  <c r="AC617" i="2" s="1"/>
  <c r="AC618" i="2" s="1"/>
  <c r="AC619" i="2" s="1"/>
  <c r="AC620" i="2" s="1"/>
  <c r="AC621" i="2" s="1"/>
  <c r="AC622" i="2" s="1"/>
  <c r="AC623" i="2" s="1"/>
  <c r="AC624" i="2" s="1"/>
  <c r="AC625" i="2" s="1"/>
  <c r="AC626" i="2" s="1"/>
  <c r="AC627" i="2" s="1"/>
  <c r="AC628" i="2" s="1"/>
  <c r="AC629" i="2" s="1"/>
  <c r="AC630" i="2" s="1"/>
  <c r="AC631" i="2" s="1"/>
  <c r="AC632" i="2" s="1"/>
  <c r="AC633" i="2" s="1"/>
  <c r="AC634" i="2" s="1"/>
  <c r="AC635" i="2" s="1"/>
  <c r="AC636" i="2" s="1"/>
  <c r="AC637" i="2" s="1"/>
  <c r="AC638" i="2" s="1"/>
  <c r="AC639" i="2" s="1"/>
  <c r="AC640" i="2" s="1"/>
  <c r="AC641" i="2" s="1"/>
  <c r="AC642" i="2" s="1"/>
  <c r="AC643" i="2" s="1"/>
  <c r="AC644" i="2" s="1"/>
  <c r="AC645" i="2" s="1"/>
  <c r="AC646" i="2" s="1"/>
  <c r="AC647" i="2" s="1"/>
  <c r="AC648" i="2" s="1"/>
  <c r="AC649" i="2" s="1"/>
  <c r="AC650" i="2" s="1"/>
  <c r="AC651" i="2" s="1"/>
  <c r="AC652" i="2" s="1"/>
  <c r="AC653" i="2" s="1"/>
  <c r="AC654" i="2" s="1"/>
  <c r="AC655" i="2" s="1"/>
  <c r="AC656" i="2" s="1"/>
  <c r="AC657" i="2" s="1"/>
  <c r="AC658" i="2" s="1"/>
  <c r="AC659" i="2" s="1"/>
  <c r="AC660" i="2" s="1"/>
  <c r="AC661" i="2" s="1"/>
  <c r="AC662" i="2" s="1"/>
  <c r="AC663" i="2" s="1"/>
  <c r="AC664" i="2" s="1"/>
  <c r="AC665" i="2" s="1"/>
  <c r="AC666" i="2" s="1"/>
  <c r="AC667" i="2" s="1"/>
  <c r="AC668" i="2" s="1"/>
  <c r="AC669" i="2" s="1"/>
  <c r="AC670" i="2" s="1"/>
  <c r="AC671" i="2" s="1"/>
  <c r="AC672" i="2" s="1"/>
  <c r="AC673" i="2" s="1"/>
  <c r="AC674" i="2" s="1"/>
  <c r="AC675" i="2" s="1"/>
  <c r="AC676" i="2" s="1"/>
  <c r="AC677" i="2" s="1"/>
  <c r="AC678" i="2" s="1"/>
  <c r="AC679" i="2" s="1"/>
  <c r="AC680" i="2" s="1"/>
  <c r="AC681" i="2" s="1"/>
  <c r="AC682" i="2" s="1"/>
  <c r="AC683" i="2" s="1"/>
  <c r="AC684" i="2" s="1"/>
  <c r="AC685" i="2" s="1"/>
  <c r="AC686" i="2" s="1"/>
  <c r="AC687" i="2" s="1"/>
  <c r="AC688" i="2" s="1"/>
  <c r="AC689" i="2" s="1"/>
  <c r="AC690" i="2" s="1"/>
  <c r="AC691" i="2" s="1"/>
  <c r="AC692" i="2" s="1"/>
  <c r="AC693" i="2" s="1"/>
  <c r="AC694" i="2" s="1"/>
  <c r="AC695" i="2" s="1"/>
  <c r="AC696" i="2" s="1"/>
  <c r="AC697" i="2" s="1"/>
  <c r="AC698" i="2" s="1"/>
  <c r="AC699" i="2" s="1"/>
  <c r="AC700" i="2" s="1"/>
  <c r="AC701" i="2" s="1"/>
  <c r="AC702" i="2" s="1"/>
  <c r="AC703" i="2" s="1"/>
  <c r="AC704" i="2" s="1"/>
  <c r="AC705" i="2" s="1"/>
  <c r="AC706" i="2" s="1"/>
  <c r="AC707" i="2" s="1"/>
  <c r="AC708" i="2" s="1"/>
  <c r="AC709" i="2" s="1"/>
  <c r="AC710" i="2" s="1"/>
  <c r="AC711" i="2" s="1"/>
  <c r="AC712" i="2" s="1"/>
  <c r="AC713" i="2" s="1"/>
  <c r="AC714" i="2" s="1"/>
  <c r="AC715" i="2" s="1"/>
  <c r="AC716" i="2" s="1"/>
  <c r="AC717" i="2" s="1"/>
  <c r="AC718" i="2" s="1"/>
  <c r="AC719" i="2" s="1"/>
  <c r="AC720" i="2" s="1"/>
  <c r="AC721" i="2" s="1"/>
  <c r="AC722" i="2" s="1"/>
  <c r="AC723" i="2" s="1"/>
  <c r="AC724" i="2" s="1"/>
  <c r="AC725" i="2" s="1"/>
  <c r="AC726" i="2" s="1"/>
  <c r="AC727" i="2" s="1"/>
  <c r="AC728" i="2" s="1"/>
  <c r="AC729" i="2" s="1"/>
  <c r="AC730" i="2" s="1"/>
  <c r="AC731" i="2" s="1"/>
  <c r="AC732" i="2" s="1"/>
  <c r="AC733" i="2" s="1"/>
  <c r="AC734" i="2" s="1"/>
  <c r="AC735" i="2" s="1"/>
  <c r="AC736" i="2" s="1"/>
  <c r="AC737" i="2" s="1"/>
  <c r="AC738" i="2" s="1"/>
  <c r="AC739" i="2" s="1"/>
  <c r="AC740" i="2" s="1"/>
  <c r="AC741" i="2" s="1"/>
  <c r="AC742" i="2" s="1"/>
  <c r="AC743" i="2" s="1"/>
  <c r="AC744" i="2" s="1"/>
  <c r="AC745" i="2" s="1"/>
  <c r="AC746" i="2" s="1"/>
  <c r="AC747" i="2" s="1"/>
  <c r="AC748" i="2" s="1"/>
  <c r="AC749" i="2" s="1"/>
  <c r="AC750" i="2" s="1"/>
  <c r="AC751" i="2" s="1"/>
  <c r="AC752" i="2" s="1"/>
  <c r="AC753" i="2" s="1"/>
  <c r="AC754" i="2" s="1"/>
  <c r="AC755" i="2" s="1"/>
  <c r="AC756" i="2" s="1"/>
  <c r="AC757" i="2" s="1"/>
  <c r="AC758" i="2" s="1"/>
  <c r="AC759" i="2" s="1"/>
  <c r="AC760" i="2" s="1"/>
  <c r="AC761" i="2" s="1"/>
  <c r="AC762" i="2" s="1"/>
  <c r="AC763" i="2" s="1"/>
  <c r="AC764" i="2" s="1"/>
  <c r="AC765" i="2" s="1"/>
  <c r="AC766" i="2" s="1"/>
  <c r="AC767" i="2" s="1"/>
  <c r="AC768" i="2" s="1"/>
  <c r="AC769" i="2" s="1"/>
  <c r="AC770" i="2" s="1"/>
  <c r="AC771" i="2" s="1"/>
  <c r="AC772" i="2" s="1"/>
  <c r="AC773" i="2" s="1"/>
  <c r="AC774" i="2" s="1"/>
  <c r="AC775" i="2" s="1"/>
  <c r="AC776" i="2" s="1"/>
  <c r="AC777" i="2" s="1"/>
  <c r="AC778" i="2" s="1"/>
  <c r="AC779" i="2" s="1"/>
  <c r="AC780" i="2" s="1"/>
  <c r="AC781" i="2" s="1"/>
  <c r="AC782" i="2" s="1"/>
  <c r="AC783" i="2" s="1"/>
  <c r="AC784" i="2" s="1"/>
  <c r="AC785" i="2" s="1"/>
  <c r="AC786" i="2" s="1"/>
  <c r="AC787" i="2" s="1"/>
  <c r="AC788" i="2" s="1"/>
  <c r="AC789" i="2" s="1"/>
  <c r="AC790" i="2" s="1"/>
  <c r="AC791" i="2" s="1"/>
  <c r="AC792" i="2" s="1"/>
  <c r="AC793" i="2" s="1"/>
  <c r="AC794" i="2" s="1"/>
  <c r="AC795" i="2" s="1"/>
  <c r="AC796" i="2" s="1"/>
  <c r="AC797" i="2" s="1"/>
  <c r="AC798" i="2" s="1"/>
  <c r="AC799" i="2" s="1"/>
  <c r="AC800" i="2" s="1"/>
  <c r="AC801" i="2" s="1"/>
  <c r="AC802" i="2" s="1"/>
  <c r="AC803" i="2" s="1"/>
  <c r="AC804" i="2" s="1"/>
  <c r="AC805" i="2" s="1"/>
  <c r="AC806" i="2" s="1"/>
  <c r="AC807" i="2" s="1"/>
  <c r="AC808" i="2" s="1"/>
  <c r="AC809" i="2" s="1"/>
  <c r="AC810" i="2" s="1"/>
  <c r="AC811" i="2" s="1"/>
  <c r="AC812" i="2" s="1"/>
  <c r="AC813" i="2" s="1"/>
  <c r="AC814" i="2" s="1"/>
  <c r="AC815" i="2" s="1"/>
  <c r="AC816" i="2" s="1"/>
  <c r="AC817" i="2" s="1"/>
  <c r="AC818" i="2" s="1"/>
  <c r="AC819" i="2" s="1"/>
  <c r="AC820" i="2" s="1"/>
  <c r="AC821" i="2" s="1"/>
  <c r="AC822" i="2" s="1"/>
  <c r="AC823" i="2" s="1"/>
  <c r="AC824" i="2" s="1"/>
  <c r="AC825" i="2" s="1"/>
  <c r="AC826" i="2" s="1"/>
  <c r="AC827" i="2" s="1"/>
  <c r="AC828" i="2" s="1"/>
  <c r="AC829" i="2" s="1"/>
  <c r="AC830" i="2" s="1"/>
  <c r="AC831" i="2" s="1"/>
  <c r="AC832" i="2" s="1"/>
  <c r="AC833" i="2" s="1"/>
  <c r="AC834" i="2" s="1"/>
  <c r="AC835" i="2" s="1"/>
  <c r="AC836" i="2" s="1"/>
  <c r="AC837" i="2" s="1"/>
  <c r="AC838" i="2" s="1"/>
  <c r="AC839" i="2" s="1"/>
  <c r="AC840" i="2" s="1"/>
  <c r="AC841" i="2" s="1"/>
  <c r="AC842" i="2" s="1"/>
  <c r="AC843" i="2" s="1"/>
  <c r="AC844" i="2" s="1"/>
  <c r="AC845" i="2" s="1"/>
  <c r="AC846" i="2" s="1"/>
  <c r="AC847" i="2" s="1"/>
  <c r="AC848" i="2" s="1"/>
  <c r="AC849" i="2" s="1"/>
  <c r="AC850" i="2" s="1"/>
  <c r="AC851" i="2" s="1"/>
  <c r="AC852" i="2" s="1"/>
  <c r="AC853" i="2" s="1"/>
  <c r="AC854" i="2" s="1"/>
  <c r="AC855" i="2" s="1"/>
  <c r="AC856" i="2" s="1"/>
  <c r="AC857" i="2" s="1"/>
  <c r="AC858" i="2" s="1"/>
  <c r="AC859" i="2" s="1"/>
  <c r="AC860" i="2" s="1"/>
  <c r="AC861" i="2" s="1"/>
  <c r="AC862" i="2" s="1"/>
  <c r="AC863" i="2" s="1"/>
  <c r="AC864" i="2" s="1"/>
  <c r="AC865" i="2" s="1"/>
  <c r="AC866" i="2" s="1"/>
  <c r="AC867" i="2" s="1"/>
  <c r="AC868" i="2" s="1"/>
  <c r="AC869" i="2" s="1"/>
  <c r="AC870" i="2" s="1"/>
  <c r="AC871" i="2" s="1"/>
  <c r="AC872" i="2" s="1"/>
  <c r="AC873" i="2" s="1"/>
  <c r="AC874" i="2" s="1"/>
  <c r="AC875" i="2" s="1"/>
  <c r="AC876" i="2" s="1"/>
  <c r="AC877" i="2" s="1"/>
  <c r="AC878" i="2" s="1"/>
  <c r="AC879" i="2" s="1"/>
  <c r="AC880" i="2" s="1"/>
  <c r="AC881" i="2" s="1"/>
  <c r="AC882" i="2" s="1"/>
  <c r="AC883" i="2" s="1"/>
  <c r="AC884" i="2" s="1"/>
  <c r="AC885" i="2" s="1"/>
  <c r="AC886" i="2" s="1"/>
  <c r="AC887" i="2" s="1"/>
  <c r="AC888" i="2" s="1"/>
  <c r="AC889" i="2" s="1"/>
  <c r="AC890" i="2" s="1"/>
  <c r="AC891" i="2" s="1"/>
  <c r="AC892" i="2" s="1"/>
  <c r="AC893" i="2" s="1"/>
  <c r="AC894" i="2" s="1"/>
  <c r="AC895" i="2" s="1"/>
  <c r="AC896" i="2" s="1"/>
  <c r="AC897" i="2" s="1"/>
  <c r="AC898" i="2" s="1"/>
  <c r="AC899" i="2" s="1"/>
  <c r="AC900" i="2" s="1"/>
  <c r="AC901" i="2" s="1"/>
  <c r="AC902" i="2" s="1"/>
  <c r="AC903" i="2" s="1"/>
  <c r="AC904" i="2" s="1"/>
  <c r="AC905" i="2" s="1"/>
  <c r="AC906" i="2" s="1"/>
  <c r="AC907" i="2" s="1"/>
  <c r="AC908" i="2" s="1"/>
  <c r="AC909" i="2" s="1"/>
  <c r="AC910" i="2" s="1"/>
  <c r="AC911" i="2" s="1"/>
  <c r="AC912" i="2" s="1"/>
  <c r="AC913" i="2" s="1"/>
  <c r="AC914" i="2" s="1"/>
  <c r="AC915" i="2" s="1"/>
  <c r="AC916" i="2" s="1"/>
  <c r="AC917" i="2" s="1"/>
  <c r="AC918" i="2" s="1"/>
  <c r="AC919" i="2" s="1"/>
  <c r="AC920" i="2" s="1"/>
  <c r="AC921" i="2" s="1"/>
  <c r="AC922" i="2" s="1"/>
  <c r="AC923" i="2" s="1"/>
  <c r="AC924" i="2" s="1"/>
  <c r="AC925" i="2" s="1"/>
  <c r="AC926" i="2" s="1"/>
  <c r="AC927" i="2" s="1"/>
  <c r="AC928" i="2" s="1"/>
  <c r="AC929" i="2" s="1"/>
  <c r="AC930" i="2" s="1"/>
  <c r="AC931" i="2" s="1"/>
  <c r="AC932" i="2" s="1"/>
  <c r="AC933" i="2" s="1"/>
  <c r="AC934" i="2" s="1"/>
  <c r="AC935" i="2" s="1"/>
  <c r="AC936" i="2" s="1"/>
  <c r="AC937" i="2" s="1"/>
  <c r="AC938" i="2" s="1"/>
  <c r="AC939" i="2" s="1"/>
  <c r="AC940" i="2" s="1"/>
  <c r="AC941" i="2" s="1"/>
  <c r="AC942" i="2" s="1"/>
  <c r="AC943" i="2" s="1"/>
  <c r="AC944" i="2" s="1"/>
  <c r="AC945" i="2" s="1"/>
  <c r="AC946" i="2" s="1"/>
  <c r="AC947" i="2" s="1"/>
  <c r="AC948" i="2" s="1"/>
  <c r="AC949" i="2" s="1"/>
  <c r="AC950" i="2" s="1"/>
  <c r="AC951" i="2" s="1"/>
  <c r="AC952" i="2" s="1"/>
  <c r="AC953" i="2" s="1"/>
  <c r="AC954" i="2" s="1"/>
  <c r="AC955" i="2" s="1"/>
  <c r="AC956" i="2" s="1"/>
  <c r="AC957" i="2" s="1"/>
  <c r="AC958" i="2" s="1"/>
  <c r="AC959" i="2" s="1"/>
  <c r="AC960" i="2" s="1"/>
  <c r="AC961" i="2" s="1"/>
  <c r="AC962" i="2" s="1"/>
  <c r="AC963" i="2" s="1"/>
  <c r="AC964" i="2" s="1"/>
  <c r="AC965" i="2" s="1"/>
  <c r="AC966" i="2" s="1"/>
  <c r="AC967" i="2" s="1"/>
  <c r="AC968" i="2" s="1"/>
  <c r="AC969" i="2" s="1"/>
  <c r="AC970" i="2" s="1"/>
  <c r="AC971" i="2" s="1"/>
  <c r="AC972" i="2" s="1"/>
  <c r="AC973" i="2" s="1"/>
  <c r="AC974" i="2" s="1"/>
  <c r="AC975" i="2" s="1"/>
  <c r="AC976" i="2" s="1"/>
  <c r="AC977" i="2" s="1"/>
  <c r="AC978" i="2" s="1"/>
  <c r="AC979" i="2" s="1"/>
  <c r="AC980" i="2" s="1"/>
  <c r="AC981" i="2" s="1"/>
  <c r="AC982" i="2" s="1"/>
  <c r="AC983" i="2" s="1"/>
  <c r="AC984" i="2" s="1"/>
  <c r="AC985" i="2" s="1"/>
  <c r="AC986" i="2" s="1"/>
  <c r="AC987" i="2" s="1"/>
  <c r="AC988" i="2" s="1"/>
  <c r="AC989" i="2" s="1"/>
  <c r="AC990" i="2" s="1"/>
  <c r="AC991" i="2" s="1"/>
  <c r="AC992" i="2" s="1"/>
  <c r="AC993" i="2" s="1"/>
  <c r="AC994" i="2" s="1"/>
  <c r="AC995" i="2" s="1"/>
  <c r="AC996" i="2" s="1"/>
  <c r="AC997" i="2" s="1"/>
  <c r="AC998" i="2" s="1"/>
  <c r="AC999" i="2" s="1"/>
  <c r="AC1000" i="2" s="1"/>
  <c r="AC1001" i="2" s="1"/>
  <c r="AC1002" i="2" s="1"/>
  <c r="AC1003" i="2" s="1"/>
  <c r="AC1004" i="2" s="1"/>
  <c r="AC1005" i="2" s="1"/>
  <c r="AC1006" i="2" s="1"/>
  <c r="AC1007" i="2" s="1"/>
  <c r="AC1008" i="2" s="1"/>
  <c r="AC1009" i="2" s="1"/>
  <c r="AC1010" i="2" s="1"/>
  <c r="AC1011" i="2" s="1"/>
  <c r="AC1012" i="2" s="1"/>
  <c r="AC1013" i="2" s="1"/>
  <c r="AC1014" i="2" s="1"/>
  <c r="AC1015" i="2" s="1"/>
  <c r="AC1016" i="2" s="1"/>
  <c r="AC1017" i="2" s="1"/>
  <c r="AC1018" i="2" s="1"/>
  <c r="AC1019" i="2" s="1"/>
  <c r="AC1020" i="2" s="1"/>
  <c r="AC1021" i="2" s="1"/>
  <c r="AC1022" i="2" s="1"/>
  <c r="AC1023" i="2" s="1"/>
  <c r="AC1024" i="2" s="1"/>
  <c r="AC1025" i="2" s="1"/>
  <c r="AC1026" i="2" s="1"/>
  <c r="AC1027" i="2" s="1"/>
  <c r="AC1028" i="2" s="1"/>
  <c r="AC1029" i="2" s="1"/>
  <c r="AC1030" i="2" s="1"/>
  <c r="AC1031" i="2" s="1"/>
  <c r="AC1032" i="2" s="1"/>
  <c r="AC1033" i="2" s="1"/>
  <c r="AC1034" i="2" s="1"/>
  <c r="AC1035" i="2" s="1"/>
  <c r="AC1036" i="2" s="1"/>
  <c r="AC1037" i="2" s="1"/>
  <c r="AC1038" i="2" s="1"/>
  <c r="AC1039" i="2" s="1"/>
  <c r="AC1040" i="2" s="1"/>
  <c r="AC1041" i="2" s="1"/>
  <c r="AC1042" i="2" s="1"/>
  <c r="AC1043" i="2" s="1"/>
  <c r="AC1044" i="2" s="1"/>
  <c r="AC1045" i="2" s="1"/>
  <c r="AC1046" i="2" s="1"/>
  <c r="AC1047" i="2" s="1"/>
  <c r="AC1048" i="2" s="1"/>
  <c r="AC1049" i="2" s="1"/>
  <c r="AC1050" i="2" s="1"/>
  <c r="AC1051" i="2" s="1"/>
  <c r="AC1052" i="2" s="1"/>
  <c r="AC1053" i="2" s="1"/>
  <c r="AC1054" i="2" s="1"/>
  <c r="AC1055" i="2" s="1"/>
  <c r="AC1056" i="2" s="1"/>
  <c r="AC1057" i="2" s="1"/>
  <c r="AC1058" i="2" s="1"/>
  <c r="AC1059" i="2" s="1"/>
  <c r="AC1060" i="2" s="1"/>
  <c r="AC1061" i="2" s="1"/>
  <c r="AC1062" i="2" s="1"/>
  <c r="AC1063" i="2" s="1"/>
  <c r="AC1064" i="2" s="1"/>
  <c r="AC1065" i="2" s="1"/>
  <c r="AC1066" i="2" s="1"/>
  <c r="AC1067" i="2" s="1"/>
  <c r="AC1068" i="2" s="1"/>
  <c r="AC1069" i="2" s="1"/>
  <c r="AC1070" i="2" s="1"/>
  <c r="AC1071" i="2" s="1"/>
  <c r="AC1072" i="2" s="1"/>
  <c r="AC1073" i="2" s="1"/>
  <c r="AC1074" i="2" s="1"/>
  <c r="AC1075" i="2" s="1"/>
  <c r="AC1076" i="2" s="1"/>
  <c r="AC1077" i="2" s="1"/>
  <c r="AC1078" i="2" s="1"/>
  <c r="AC1079" i="2" s="1"/>
  <c r="AC1080" i="2" s="1"/>
  <c r="AC1081" i="2" s="1"/>
  <c r="AC1082" i="2" s="1"/>
  <c r="AC1083" i="2" s="1"/>
  <c r="AC1084" i="2" s="1"/>
  <c r="AC1085" i="2" s="1"/>
  <c r="AC1086" i="2" s="1"/>
  <c r="AC1087" i="2" s="1"/>
  <c r="AC1088" i="2" s="1"/>
  <c r="AC1089" i="2" s="1"/>
  <c r="AC1090" i="2" s="1"/>
  <c r="AC1091" i="2" s="1"/>
  <c r="AC1092" i="2" s="1"/>
  <c r="AC1093" i="2" s="1"/>
  <c r="AC1094" i="2" s="1"/>
  <c r="AC1095" i="2" s="1"/>
  <c r="AC1096" i="2" s="1"/>
  <c r="AC1097" i="2" s="1"/>
  <c r="AC1098" i="2" s="1"/>
  <c r="AC1099" i="2" s="1"/>
  <c r="AC1100" i="2" s="1"/>
  <c r="AC1101" i="2" s="1"/>
  <c r="AC1102" i="2" s="1"/>
  <c r="AC1103" i="2" s="1"/>
  <c r="AC1104" i="2" s="1"/>
  <c r="AC1105" i="2" s="1"/>
  <c r="AC1106" i="2" s="1"/>
  <c r="AC1107" i="2" s="1"/>
  <c r="AC1108" i="2" s="1"/>
  <c r="AC1109" i="2" s="1"/>
  <c r="AC1110" i="2" s="1"/>
  <c r="AC1111" i="2" s="1"/>
  <c r="AC1112" i="2" s="1"/>
  <c r="AC1113" i="2" s="1"/>
  <c r="AC1114" i="2" s="1"/>
  <c r="AC1115" i="2" s="1"/>
  <c r="AC1116" i="2" s="1"/>
  <c r="AC1117" i="2" s="1"/>
  <c r="AC1118" i="2" s="1"/>
  <c r="AC1119" i="2" s="1"/>
  <c r="AC1120" i="2" s="1"/>
  <c r="AC1121" i="2" s="1"/>
  <c r="AC1122" i="2" s="1"/>
  <c r="AC1123" i="2" s="1"/>
  <c r="AC1124" i="2" s="1"/>
  <c r="AC1125" i="2" s="1"/>
  <c r="AC1126" i="2" s="1"/>
  <c r="AC1127" i="2" s="1"/>
  <c r="AC1128" i="2" s="1"/>
  <c r="AC1129" i="2" s="1"/>
  <c r="AC1130" i="2" s="1"/>
  <c r="AC1131" i="2" s="1"/>
  <c r="AC1132" i="2" s="1"/>
  <c r="AC1133" i="2" s="1"/>
  <c r="AC1134" i="2" s="1"/>
  <c r="AC1135" i="2" s="1"/>
  <c r="AC1136" i="2" s="1"/>
  <c r="AC1137" i="2" s="1"/>
  <c r="AC1138" i="2" s="1"/>
  <c r="AC1139" i="2" s="1"/>
  <c r="AC1140" i="2" s="1"/>
  <c r="AC1141" i="2" s="1"/>
  <c r="AC1142" i="2" s="1"/>
  <c r="AC1143" i="2" s="1"/>
  <c r="AC1144" i="2" s="1"/>
  <c r="AC1145" i="2" s="1"/>
  <c r="AC1146" i="2" s="1"/>
  <c r="AC1147" i="2" s="1"/>
  <c r="AC1148" i="2" s="1"/>
  <c r="AC1149" i="2" s="1"/>
  <c r="AC1150" i="2" s="1"/>
  <c r="AC1151" i="2" s="1"/>
  <c r="AC1152" i="2" s="1"/>
  <c r="AC1153" i="2" s="1"/>
  <c r="AC1154" i="2" s="1"/>
  <c r="AC1155" i="2" s="1"/>
  <c r="AC1156" i="2" s="1"/>
  <c r="AC1157" i="2" s="1"/>
  <c r="AC1158" i="2" s="1"/>
  <c r="AC1159" i="2" s="1"/>
  <c r="AC1160" i="2" s="1"/>
  <c r="AC1161" i="2" s="1"/>
  <c r="AC1162" i="2" s="1"/>
  <c r="AC1163" i="2" s="1"/>
  <c r="AC1164" i="2" s="1"/>
  <c r="AC1165" i="2" s="1"/>
  <c r="AC1166" i="2" s="1"/>
  <c r="AC1167" i="2" s="1"/>
  <c r="AC1168" i="2" s="1"/>
  <c r="AC1169" i="2" s="1"/>
  <c r="AC1170" i="2" s="1"/>
  <c r="AC1171" i="2" s="1"/>
  <c r="AC1172" i="2" s="1"/>
  <c r="AC1173" i="2" s="1"/>
  <c r="AC1174" i="2" s="1"/>
  <c r="AC1175" i="2" s="1"/>
  <c r="AC1176" i="2" s="1"/>
  <c r="AC1177" i="2" s="1"/>
  <c r="AC1178" i="2" s="1"/>
  <c r="AC1179" i="2" s="1"/>
  <c r="AC1180" i="2" s="1"/>
  <c r="AC1181" i="2" s="1"/>
  <c r="AC1182" i="2" s="1"/>
  <c r="AC1183" i="2" s="1"/>
  <c r="AC1184" i="2" s="1"/>
  <c r="AC1185" i="2" s="1"/>
  <c r="AC1186" i="2" s="1"/>
  <c r="AC1187" i="2" s="1"/>
  <c r="AC1188" i="2" s="1"/>
  <c r="AC1189" i="2" s="1"/>
  <c r="AC1190" i="2" s="1"/>
  <c r="AC1191" i="2" s="1"/>
  <c r="AC1192" i="2" s="1"/>
  <c r="AC1193" i="2" s="1"/>
  <c r="AC1194" i="2" s="1"/>
  <c r="AC1195" i="2" s="1"/>
  <c r="AC1196" i="2" s="1"/>
  <c r="AC1197" i="2" s="1"/>
  <c r="AC1198" i="2" s="1"/>
  <c r="AC1199" i="2" s="1"/>
  <c r="AC1200" i="2" s="1"/>
  <c r="AC1201" i="2" s="1"/>
  <c r="AC1202" i="2" s="1"/>
  <c r="AC1203" i="2" s="1"/>
  <c r="AC1204" i="2" s="1"/>
  <c r="AC1205" i="2" s="1"/>
  <c r="AC1206" i="2" s="1"/>
  <c r="AC1207" i="2" s="1"/>
  <c r="AC1208" i="2" s="1"/>
  <c r="AC1209" i="2" s="1"/>
  <c r="AC1210" i="2" s="1"/>
  <c r="AC1211" i="2" s="1"/>
  <c r="AC1212" i="2" s="1"/>
  <c r="AC1213" i="2" s="1"/>
  <c r="AC1214" i="2" s="1"/>
  <c r="AC1215" i="2" s="1"/>
  <c r="AC1216" i="2" s="1"/>
  <c r="AC1217" i="2" s="1"/>
  <c r="AC1218" i="2" s="1"/>
  <c r="AC1219" i="2" s="1"/>
  <c r="AC1220" i="2" s="1"/>
  <c r="AC1221" i="2" s="1"/>
  <c r="AC1222" i="2" s="1"/>
  <c r="AC1223" i="2" s="1"/>
  <c r="AC1224" i="2" s="1"/>
  <c r="AC1225" i="2" s="1"/>
  <c r="AC1226" i="2" s="1"/>
  <c r="AC1227" i="2" s="1"/>
  <c r="AC1228" i="2" s="1"/>
  <c r="AC1229" i="2" s="1"/>
  <c r="AC1230" i="2" s="1"/>
  <c r="AC1231" i="2" s="1"/>
  <c r="AC1232" i="2" s="1"/>
  <c r="AC1233" i="2" s="1"/>
  <c r="AC1234" i="2" s="1"/>
  <c r="AC1235" i="2" s="1"/>
  <c r="AC1236" i="2" s="1"/>
  <c r="AC1237" i="2" s="1"/>
  <c r="AC1238" i="2" s="1"/>
  <c r="AC1239" i="2" s="1"/>
  <c r="AC1240" i="2" s="1"/>
  <c r="AC1241" i="2" s="1"/>
  <c r="AC1242" i="2" s="1"/>
  <c r="AC1243" i="2" s="1"/>
  <c r="AC1244" i="2" s="1"/>
  <c r="AC1245" i="2" s="1"/>
  <c r="AC1246" i="2" s="1"/>
  <c r="AC1247" i="2" s="1"/>
  <c r="AC1248" i="2" s="1"/>
  <c r="AC1249" i="2" s="1"/>
  <c r="AC1250" i="2" s="1"/>
  <c r="AC1251" i="2" s="1"/>
  <c r="AC1252" i="2" s="1"/>
  <c r="AC1253" i="2" s="1"/>
  <c r="AC1254" i="2" s="1"/>
  <c r="AC1255" i="2" s="1"/>
  <c r="AC1256" i="2" s="1"/>
  <c r="AC1257" i="2" s="1"/>
  <c r="AC1258" i="2" s="1"/>
  <c r="AC1259" i="2" s="1"/>
  <c r="AC1260" i="2" s="1"/>
  <c r="AC1261" i="2" s="1"/>
  <c r="AC1262" i="2" s="1"/>
  <c r="AC1263" i="2" s="1"/>
  <c r="AC1264" i="2" s="1"/>
  <c r="AC1265" i="2" s="1"/>
  <c r="AC1266" i="2" s="1"/>
  <c r="AC1267" i="2" s="1"/>
  <c r="AC1268" i="2" s="1"/>
  <c r="AC1269" i="2" s="1"/>
  <c r="AC1270" i="2" s="1"/>
  <c r="AC1271" i="2" s="1"/>
  <c r="AC1272" i="2" s="1"/>
  <c r="AC1273" i="2" s="1"/>
  <c r="AC1274" i="2" s="1"/>
  <c r="AC1275" i="2" s="1"/>
  <c r="AC1276" i="2" s="1"/>
  <c r="AC1277" i="2" s="1"/>
  <c r="AC1278" i="2" s="1"/>
  <c r="AC1279" i="2" s="1"/>
  <c r="AC1280" i="2" s="1"/>
  <c r="AC1281" i="2" s="1"/>
  <c r="AC1282" i="2" s="1"/>
  <c r="AC1283" i="2" s="1"/>
  <c r="AC1284" i="2" s="1"/>
  <c r="AC1285" i="2" s="1"/>
  <c r="AC1286" i="2" s="1"/>
  <c r="AC1287" i="2" s="1"/>
  <c r="AC1288" i="2" s="1"/>
  <c r="AC1289" i="2" s="1"/>
  <c r="AC1290" i="2" s="1"/>
  <c r="AC1291" i="2" s="1"/>
  <c r="AC1292" i="2" s="1"/>
  <c r="AC1293" i="2" s="1"/>
  <c r="AC1294" i="2" s="1"/>
  <c r="AC1295" i="2" s="1"/>
  <c r="AC1296" i="2" s="1"/>
  <c r="AC1297" i="2" s="1"/>
  <c r="AC1298" i="2" s="1"/>
  <c r="AC1299" i="2" s="1"/>
  <c r="AC1300" i="2" s="1"/>
  <c r="AC1301" i="2" s="1"/>
  <c r="AC1302" i="2" s="1"/>
  <c r="AC1303" i="2" s="1"/>
  <c r="AC1304" i="2" s="1"/>
  <c r="AC1305" i="2" s="1"/>
  <c r="AC1306" i="2" s="1"/>
  <c r="AC1307" i="2" s="1"/>
  <c r="AC1308" i="2" s="1"/>
  <c r="AC1309" i="2" s="1"/>
  <c r="AC1310" i="2" s="1"/>
  <c r="AC1311" i="2" s="1"/>
  <c r="AC1312" i="2" s="1"/>
  <c r="AC1313" i="2" s="1"/>
  <c r="AC1314" i="2" s="1"/>
  <c r="AC1315" i="2" s="1"/>
  <c r="AC1316" i="2" s="1"/>
  <c r="AC1317" i="2" s="1"/>
  <c r="AC1318" i="2" s="1"/>
  <c r="AC1319" i="2" s="1"/>
  <c r="AC1320" i="2" s="1"/>
  <c r="AC1321" i="2" s="1"/>
  <c r="AC1322" i="2" s="1"/>
  <c r="AC1323" i="2" s="1"/>
  <c r="AC1324" i="2" s="1"/>
  <c r="AC1325" i="2" s="1"/>
  <c r="AC1326" i="2" s="1"/>
  <c r="AC1327" i="2" s="1"/>
  <c r="AC1328" i="2" s="1"/>
  <c r="AC1329" i="2" s="1"/>
  <c r="AC1330" i="2" s="1"/>
  <c r="AC1331" i="2" s="1"/>
  <c r="AC1332" i="2" s="1"/>
  <c r="AC1333" i="2" s="1"/>
  <c r="AC1334" i="2" s="1"/>
  <c r="AC1335" i="2" s="1"/>
  <c r="AC1336" i="2" s="1"/>
  <c r="AC1337" i="2" s="1"/>
  <c r="AC1338" i="2" s="1"/>
  <c r="AC1339" i="2" s="1"/>
  <c r="AC1340" i="2" s="1"/>
  <c r="AC1341" i="2" s="1"/>
  <c r="AC1342" i="2" s="1"/>
  <c r="AC1343" i="2" s="1"/>
  <c r="AC1344" i="2" s="1"/>
  <c r="AC1345" i="2" s="1"/>
  <c r="AC1346" i="2" s="1"/>
  <c r="AC1347" i="2" s="1"/>
  <c r="AC1348" i="2" s="1"/>
  <c r="AC1349" i="2" s="1"/>
  <c r="AC1350" i="2" s="1"/>
  <c r="AC1351" i="2" s="1"/>
  <c r="AC1352" i="2" s="1"/>
  <c r="AC1353" i="2" s="1"/>
  <c r="AC1354" i="2" s="1"/>
  <c r="AC1355" i="2" s="1"/>
  <c r="AC1356" i="2" s="1"/>
  <c r="AC1357" i="2" s="1"/>
  <c r="AC1358" i="2" s="1"/>
  <c r="AC1359" i="2" s="1"/>
  <c r="AC1360" i="2" s="1"/>
  <c r="AC1361" i="2" s="1"/>
  <c r="AC1362" i="2" s="1"/>
  <c r="AC1363" i="2" s="1"/>
  <c r="AC1364" i="2" s="1"/>
  <c r="AC1365" i="2" s="1"/>
  <c r="AC1366" i="2" s="1"/>
  <c r="AC1367" i="2" s="1"/>
  <c r="AC1368" i="2" s="1"/>
  <c r="AC1369" i="2" s="1"/>
  <c r="AC1370" i="2" s="1"/>
  <c r="AC1371" i="2" s="1"/>
  <c r="AC1372" i="2" s="1"/>
  <c r="AC1373" i="2" s="1"/>
  <c r="AC1374" i="2" s="1"/>
  <c r="AC1375" i="2" s="1"/>
  <c r="AC1376" i="2" s="1"/>
  <c r="AC1377" i="2" s="1"/>
  <c r="AC1378" i="2" s="1"/>
  <c r="AC1379" i="2" s="1"/>
  <c r="AC1380" i="2" s="1"/>
  <c r="AC1381" i="2" s="1"/>
  <c r="AC1382" i="2" s="1"/>
  <c r="AC1383" i="2" s="1"/>
  <c r="AC1384" i="2" s="1"/>
  <c r="AC1385" i="2" s="1"/>
  <c r="AC1386" i="2" s="1"/>
  <c r="AC1387" i="2" s="1"/>
  <c r="AC1388" i="2" s="1"/>
  <c r="AC1389" i="2" s="1"/>
  <c r="AC1390" i="2" s="1"/>
  <c r="AC1391" i="2" s="1"/>
  <c r="AC1392" i="2" s="1"/>
  <c r="AC1393" i="2" s="1"/>
  <c r="AC1394" i="2" s="1"/>
  <c r="AC1395" i="2" s="1"/>
  <c r="AC1396" i="2" s="1"/>
  <c r="AC1397" i="2" s="1"/>
  <c r="AC1398" i="2" s="1"/>
  <c r="AC1399" i="2" s="1"/>
  <c r="AC1400" i="2" s="1"/>
  <c r="AC1401" i="2" s="1"/>
  <c r="AC1402" i="2" s="1"/>
  <c r="AC1403" i="2" s="1"/>
  <c r="AC1404" i="2" s="1"/>
  <c r="AC1405" i="2" s="1"/>
  <c r="AC1406" i="2" s="1"/>
  <c r="AC1407" i="2" s="1"/>
  <c r="AC1408" i="2" s="1"/>
  <c r="AC1409" i="2" s="1"/>
  <c r="AC1410" i="2" s="1"/>
  <c r="AC1411" i="2" s="1"/>
  <c r="AC1412" i="2" s="1"/>
  <c r="AC1413" i="2" s="1"/>
  <c r="AC1414" i="2" s="1"/>
  <c r="AC1415" i="2" s="1"/>
  <c r="AC1416" i="2" s="1"/>
  <c r="AC1417" i="2" s="1"/>
  <c r="AC1418" i="2" s="1"/>
  <c r="AC1419" i="2" s="1"/>
  <c r="AC1420" i="2" s="1"/>
  <c r="AC1421" i="2" s="1"/>
  <c r="AC1422" i="2" s="1"/>
  <c r="AC1423" i="2" s="1"/>
  <c r="AC1424" i="2" s="1"/>
  <c r="AC1425" i="2" s="1"/>
  <c r="AC1426" i="2" s="1"/>
  <c r="AC1427" i="2" s="1"/>
  <c r="AC1428" i="2" s="1"/>
  <c r="AC1429" i="2" s="1"/>
  <c r="AC1430" i="2" s="1"/>
  <c r="AC1431" i="2" s="1"/>
  <c r="AC1432" i="2" s="1"/>
  <c r="AC1433" i="2" s="1"/>
  <c r="AC1434" i="2" s="1"/>
  <c r="AC1435" i="2" s="1"/>
  <c r="AC1436" i="2" s="1"/>
  <c r="AC1437" i="2" s="1"/>
  <c r="AC1438" i="2" s="1"/>
  <c r="AC1439" i="2" s="1"/>
  <c r="AC1440" i="2" s="1"/>
  <c r="AC1441" i="2" s="1"/>
  <c r="AC1442" i="2" s="1"/>
  <c r="AC1443" i="2" s="1"/>
  <c r="AC1444" i="2" s="1"/>
  <c r="AC1445" i="2" s="1"/>
  <c r="AC1446" i="2" s="1"/>
  <c r="AC1447" i="2" s="1"/>
  <c r="AC1448" i="2" s="1"/>
  <c r="AC1449" i="2" s="1"/>
  <c r="AC1450" i="2" s="1"/>
  <c r="AC1451" i="2" s="1"/>
  <c r="AC1452" i="2" s="1"/>
  <c r="AC1453" i="2" s="1"/>
  <c r="AC1454" i="2" s="1"/>
  <c r="AC1455" i="2" s="1"/>
  <c r="AC1456" i="2" s="1"/>
  <c r="AC1457" i="2" s="1"/>
  <c r="AC1458" i="2" s="1"/>
  <c r="AC1459" i="2" s="1"/>
  <c r="AC1460" i="2" s="1"/>
  <c r="AC1461" i="2" s="1"/>
  <c r="AC1462" i="2" s="1"/>
  <c r="AC1463" i="2" s="1"/>
  <c r="AC1464" i="2" s="1"/>
  <c r="AC1465" i="2" s="1"/>
  <c r="AC1466" i="2" s="1"/>
  <c r="AC1467" i="2" s="1"/>
  <c r="AC1468" i="2" s="1"/>
  <c r="AC1469" i="2" s="1"/>
  <c r="AC1470" i="2" s="1"/>
  <c r="AC1471" i="2" s="1"/>
  <c r="AC1472" i="2" s="1"/>
  <c r="AC1473" i="2" s="1"/>
  <c r="AC1474" i="2" s="1"/>
  <c r="AC1475" i="2" s="1"/>
  <c r="AC1476" i="2" s="1"/>
  <c r="AC1477" i="2" s="1"/>
  <c r="AC1478" i="2" s="1"/>
  <c r="AC1479" i="2" s="1"/>
  <c r="AC1480" i="2" s="1"/>
  <c r="AC1481" i="2" s="1"/>
  <c r="AC1482" i="2" s="1"/>
  <c r="AC1483" i="2" s="1"/>
  <c r="AC1484" i="2" s="1"/>
  <c r="AC1485" i="2" s="1"/>
  <c r="AC1486" i="2" s="1"/>
  <c r="AC1487" i="2" s="1"/>
  <c r="AC1488" i="2" s="1"/>
  <c r="AC1489" i="2" s="1"/>
  <c r="AC1490" i="2" s="1"/>
  <c r="AC1491" i="2" s="1"/>
  <c r="AC1492" i="2" s="1"/>
  <c r="AC1493" i="2" s="1"/>
  <c r="AC1494" i="2" s="1"/>
  <c r="AC1495" i="2" s="1"/>
  <c r="AC1496" i="2" s="1"/>
  <c r="AC1497" i="2" s="1"/>
  <c r="AC1498" i="2" s="1"/>
  <c r="AC1499" i="2" s="1"/>
  <c r="AC1500" i="2" s="1"/>
  <c r="AC1501" i="2" s="1"/>
  <c r="AC1502" i="2" s="1"/>
  <c r="AC1503" i="2" s="1"/>
  <c r="AC1504" i="2" s="1"/>
  <c r="AC1505" i="2" s="1"/>
  <c r="AC1506" i="2" s="1"/>
  <c r="AC1507" i="2" s="1"/>
  <c r="AC1508" i="2" s="1"/>
  <c r="AC1509" i="2" s="1"/>
  <c r="AC1510" i="2" s="1"/>
  <c r="AC1511" i="2" s="1"/>
  <c r="AC1512" i="2" s="1"/>
  <c r="AC1513" i="2" s="1"/>
  <c r="AC1514" i="2" s="1"/>
  <c r="AC1515" i="2" s="1"/>
  <c r="AC1516" i="2" s="1"/>
  <c r="AC1517" i="2" s="1"/>
  <c r="AC1518" i="2" s="1"/>
  <c r="AC1519" i="2" s="1"/>
  <c r="AC1520" i="2" s="1"/>
  <c r="AC1521" i="2" s="1"/>
  <c r="AC1522" i="2" s="1"/>
  <c r="AC1523" i="2" s="1"/>
  <c r="AC1524" i="2" s="1"/>
  <c r="AC1525" i="2" s="1"/>
  <c r="AC1526" i="2" s="1"/>
  <c r="AC1527" i="2" s="1"/>
  <c r="AC1528" i="2" s="1"/>
  <c r="AC1529" i="2" s="1"/>
  <c r="AC1530" i="2" s="1"/>
  <c r="AC1531" i="2" s="1"/>
  <c r="AC1532" i="2" s="1"/>
  <c r="AC1533" i="2" s="1"/>
  <c r="AC1534" i="2" s="1"/>
  <c r="AC1535" i="2" s="1"/>
  <c r="AC1536" i="2" s="1"/>
  <c r="AC1537" i="2" s="1"/>
  <c r="AC1538" i="2" s="1"/>
  <c r="AC1539" i="2" s="1"/>
  <c r="AC1540" i="2" s="1"/>
  <c r="AC1541" i="2" s="1"/>
  <c r="AC1542" i="2" s="1"/>
  <c r="AC1543" i="2" s="1"/>
  <c r="AC1544" i="2" s="1"/>
  <c r="AC1545" i="2" s="1"/>
  <c r="AC1546" i="2" s="1"/>
  <c r="AC1547" i="2" s="1"/>
  <c r="AC1548" i="2" s="1"/>
  <c r="AC1549" i="2" s="1"/>
  <c r="AC1550" i="2" s="1"/>
  <c r="AC1551" i="2" s="1"/>
  <c r="AC1552" i="2" s="1"/>
  <c r="AC1553" i="2" s="1"/>
  <c r="AC1554" i="2" s="1"/>
  <c r="AC1555" i="2" s="1"/>
  <c r="AC1556" i="2" s="1"/>
  <c r="AC1557" i="2" s="1"/>
  <c r="AC1558" i="2" s="1"/>
  <c r="AC1559" i="2" s="1"/>
  <c r="AC1560" i="2" s="1"/>
  <c r="AC1561" i="2" s="1"/>
  <c r="AC1562" i="2" s="1"/>
  <c r="AC1563" i="2" s="1"/>
  <c r="AC1564" i="2" s="1"/>
  <c r="AC1565" i="2" s="1"/>
  <c r="AC1566" i="2" s="1"/>
  <c r="AC1567" i="2" s="1"/>
  <c r="AC1568" i="2" s="1"/>
  <c r="AC1569" i="2" s="1"/>
  <c r="AC1570" i="2" s="1"/>
  <c r="AC1571" i="2" s="1"/>
  <c r="AC1572" i="2" s="1"/>
  <c r="AC1573" i="2" s="1"/>
  <c r="AC1574" i="2" s="1"/>
  <c r="AC1575" i="2" s="1"/>
  <c r="AC1576" i="2" s="1"/>
  <c r="AC1577" i="2" s="1"/>
  <c r="AC1578" i="2" s="1"/>
  <c r="AC1579" i="2" s="1"/>
  <c r="AC1580" i="2" s="1"/>
  <c r="AC1581" i="2" s="1"/>
  <c r="AC1582" i="2" s="1"/>
  <c r="AC1583" i="2" s="1"/>
  <c r="AC1584" i="2" s="1"/>
  <c r="AC1585" i="2" s="1"/>
  <c r="AC1586" i="2" s="1"/>
  <c r="AC1587" i="2" s="1"/>
  <c r="AC1588" i="2" s="1"/>
  <c r="AC1589" i="2" s="1"/>
  <c r="AC1590" i="2" s="1"/>
  <c r="AC1591" i="2" s="1"/>
  <c r="AC1592" i="2" s="1"/>
  <c r="AC1593" i="2" s="1"/>
  <c r="AC1594" i="2" s="1"/>
  <c r="AC1595" i="2" s="1"/>
  <c r="AC1596" i="2" s="1"/>
  <c r="AC1597" i="2" s="1"/>
  <c r="AC1598" i="2" s="1"/>
  <c r="AC1599" i="2" s="1"/>
  <c r="AC1600" i="2" s="1"/>
  <c r="AC1601" i="2" s="1"/>
  <c r="AC1602" i="2" s="1"/>
  <c r="AC1603" i="2" s="1"/>
  <c r="AC1604" i="2" s="1"/>
  <c r="AC1605" i="2" s="1"/>
  <c r="AC1606" i="2" s="1"/>
  <c r="AC1607" i="2" s="1"/>
  <c r="AC1608" i="2" s="1"/>
  <c r="AC1609" i="2" s="1"/>
  <c r="AC1610" i="2" s="1"/>
  <c r="AC1611" i="2" s="1"/>
  <c r="AC1612" i="2" s="1"/>
  <c r="AC1613" i="2" s="1"/>
  <c r="AC1614" i="2" s="1"/>
  <c r="AC1615" i="2" s="1"/>
  <c r="AC1616" i="2" s="1"/>
  <c r="AC1617" i="2" s="1"/>
  <c r="AC1618" i="2" s="1"/>
  <c r="AC1619" i="2" s="1"/>
  <c r="AC1620" i="2" s="1"/>
  <c r="AC1621" i="2" s="1"/>
  <c r="AC1622" i="2" s="1"/>
  <c r="AC1623" i="2" s="1"/>
  <c r="AC1624" i="2" s="1"/>
  <c r="AC1625" i="2" s="1"/>
  <c r="AC1626" i="2" s="1"/>
  <c r="AC1627" i="2" s="1"/>
  <c r="AC1628" i="2" s="1"/>
  <c r="AC1629" i="2" s="1"/>
  <c r="AC1630" i="2" s="1"/>
  <c r="AC1631" i="2" s="1"/>
  <c r="AC1632" i="2" s="1"/>
  <c r="AC1633" i="2" s="1"/>
  <c r="AC1634" i="2" s="1"/>
  <c r="AC1635" i="2" s="1"/>
  <c r="AC1636" i="2" s="1"/>
  <c r="AC1637" i="2" s="1"/>
  <c r="AC1638" i="2" s="1"/>
  <c r="AC1639" i="2" s="1"/>
  <c r="AC1640" i="2" s="1"/>
  <c r="AC1641" i="2" s="1"/>
  <c r="AC1642" i="2" s="1"/>
  <c r="AC1643" i="2" s="1"/>
  <c r="AC1644" i="2" s="1"/>
  <c r="AC1645" i="2" s="1"/>
  <c r="AC1646" i="2" s="1"/>
  <c r="AC1647" i="2" s="1"/>
  <c r="AC1648" i="2" s="1"/>
  <c r="AC1649" i="2" s="1"/>
  <c r="AC1650" i="2" s="1"/>
  <c r="AC1651" i="2" s="1"/>
  <c r="AC1652" i="2" s="1"/>
  <c r="AC1653" i="2" s="1"/>
  <c r="AC1654" i="2" s="1"/>
  <c r="AC1655" i="2" s="1"/>
  <c r="AC1656" i="2" s="1"/>
  <c r="AC1657" i="2" s="1"/>
  <c r="AC1658" i="2" s="1"/>
  <c r="AC1659" i="2" s="1"/>
  <c r="AC1660" i="2" s="1"/>
  <c r="AC1661" i="2" s="1"/>
  <c r="AC1662" i="2" s="1"/>
  <c r="AC1663" i="2" s="1"/>
  <c r="AC1664" i="2" s="1"/>
  <c r="AC1665" i="2" s="1"/>
  <c r="AC1666" i="2" s="1"/>
  <c r="AC1667" i="2" s="1"/>
  <c r="AC1668" i="2" s="1"/>
  <c r="AC1669" i="2" s="1"/>
  <c r="AC1670" i="2" s="1"/>
  <c r="AC1671" i="2" s="1"/>
  <c r="AC1672" i="2" s="1"/>
  <c r="AC1673" i="2" s="1"/>
  <c r="AC1674" i="2" s="1"/>
  <c r="AC1675" i="2" s="1"/>
  <c r="AC1676" i="2" s="1"/>
  <c r="AC1677" i="2" s="1"/>
  <c r="AC1678" i="2" s="1"/>
  <c r="AC1679" i="2" s="1"/>
  <c r="AC1680" i="2" s="1"/>
  <c r="AC1681" i="2" s="1"/>
  <c r="AC1682" i="2" s="1"/>
  <c r="AC1683" i="2" s="1"/>
  <c r="AC1684" i="2" s="1"/>
  <c r="AC1685" i="2" s="1"/>
  <c r="AC1686" i="2" s="1"/>
  <c r="AC1687" i="2" s="1"/>
  <c r="AC1688" i="2" s="1"/>
  <c r="AC1689" i="2" s="1"/>
  <c r="AC1690" i="2" s="1"/>
  <c r="AC1691" i="2" s="1"/>
  <c r="AC1692" i="2" s="1"/>
  <c r="AC1693" i="2" s="1"/>
  <c r="AC1694" i="2" s="1"/>
  <c r="AC1695" i="2" s="1"/>
  <c r="AC1696" i="2" s="1"/>
  <c r="AC1697" i="2" s="1"/>
  <c r="AC1698" i="2" s="1"/>
  <c r="AC1699" i="2" s="1"/>
  <c r="AC1700" i="2" s="1"/>
  <c r="AC1701" i="2" s="1"/>
  <c r="AC1702" i="2" s="1"/>
  <c r="AC1703" i="2" s="1"/>
  <c r="AC1704" i="2" s="1"/>
  <c r="AC1705" i="2" s="1"/>
  <c r="AC1706" i="2" s="1"/>
  <c r="AC1707" i="2" s="1"/>
  <c r="AC1708" i="2" s="1"/>
  <c r="AC1709" i="2" s="1"/>
  <c r="AC1710" i="2" s="1"/>
  <c r="AC1711" i="2" s="1"/>
  <c r="AC1712" i="2" s="1"/>
  <c r="AC1713" i="2" s="1"/>
  <c r="AC1714" i="2" s="1"/>
  <c r="AC1715" i="2" s="1"/>
  <c r="AC1716" i="2" s="1"/>
  <c r="AC1717" i="2" s="1"/>
  <c r="AC1718" i="2" s="1"/>
  <c r="AC1719" i="2" s="1"/>
  <c r="AC1720" i="2" s="1"/>
  <c r="AC1721" i="2" s="1"/>
  <c r="AC1722" i="2" s="1"/>
  <c r="AC1723" i="2" s="1"/>
  <c r="AC1724" i="2" s="1"/>
  <c r="AC1725" i="2" s="1"/>
  <c r="AC1726" i="2" s="1"/>
  <c r="AC1727" i="2" s="1"/>
  <c r="AC1728" i="2" s="1"/>
  <c r="AC1729" i="2" s="1"/>
  <c r="AC1730" i="2" s="1"/>
  <c r="AC1731" i="2" s="1"/>
  <c r="AC1732" i="2" s="1"/>
  <c r="AC1733" i="2" s="1"/>
  <c r="AC1734" i="2" s="1"/>
  <c r="AC1735" i="2" s="1"/>
  <c r="AC1736" i="2" s="1"/>
  <c r="AC1737" i="2" s="1"/>
  <c r="AC1738" i="2" s="1"/>
  <c r="AC1739" i="2" s="1"/>
  <c r="AC1740" i="2" s="1"/>
  <c r="AC1741" i="2" s="1"/>
  <c r="AC1742" i="2" s="1"/>
  <c r="AC1743" i="2" s="1"/>
  <c r="AC1744" i="2" s="1"/>
  <c r="AC1745" i="2" s="1"/>
  <c r="AC1746" i="2" s="1"/>
  <c r="AC1747" i="2" s="1"/>
  <c r="AC1748" i="2" s="1"/>
  <c r="AC1749" i="2" s="1"/>
  <c r="AC1750" i="2" s="1"/>
  <c r="AC1751" i="2" s="1"/>
  <c r="AC1752" i="2" s="1"/>
  <c r="AC1753" i="2" s="1"/>
  <c r="AC1754" i="2" s="1"/>
  <c r="AC1755" i="2" s="1"/>
  <c r="AC1756" i="2" s="1"/>
  <c r="AC1757" i="2" s="1"/>
  <c r="AC1758" i="2" s="1"/>
  <c r="AC1759" i="2" s="1"/>
  <c r="AC1760" i="2" s="1"/>
  <c r="AC1761" i="2" s="1"/>
  <c r="AC1762" i="2" s="1"/>
  <c r="AC1763" i="2" s="1"/>
  <c r="AC1764" i="2" s="1"/>
  <c r="AC1765" i="2" s="1"/>
  <c r="AC1766" i="2" s="1"/>
  <c r="AC1767" i="2" s="1"/>
  <c r="AC1768" i="2" s="1"/>
  <c r="AC1769" i="2" s="1"/>
  <c r="AC1770" i="2" s="1"/>
  <c r="AC1771" i="2" s="1"/>
  <c r="AC1772" i="2" s="1"/>
  <c r="AC1773" i="2" s="1"/>
  <c r="AC1774" i="2" s="1"/>
  <c r="AC1775" i="2" s="1"/>
  <c r="AC1776" i="2" s="1"/>
  <c r="AC1777" i="2" s="1"/>
  <c r="AC1778" i="2" s="1"/>
  <c r="AC1779" i="2" s="1"/>
  <c r="AC1780" i="2" s="1"/>
  <c r="AC1781" i="2" s="1"/>
  <c r="AC1782" i="2" s="1"/>
  <c r="AC1783" i="2" s="1"/>
  <c r="AC1784" i="2" s="1"/>
  <c r="AC1785" i="2" s="1"/>
  <c r="AC1786" i="2" s="1"/>
  <c r="AC1787" i="2" s="1"/>
  <c r="AC1788" i="2" s="1"/>
  <c r="AC1789" i="2" s="1"/>
  <c r="AC1790" i="2" s="1"/>
  <c r="AC1791" i="2" s="1"/>
  <c r="AC1792" i="2" s="1"/>
  <c r="AC1793" i="2" s="1"/>
  <c r="AC1794" i="2" s="1"/>
  <c r="AC1795" i="2" s="1"/>
  <c r="AC1796" i="2" s="1"/>
  <c r="AC1797" i="2" s="1"/>
  <c r="AB338" i="2"/>
  <c r="Z338" i="2" s="1"/>
  <c r="AA1797" i="2"/>
  <c r="AB1796" i="2" s="1"/>
  <c r="T40" i="2"/>
  <c r="T39" i="2"/>
  <c r="AB340" i="2" l="1"/>
  <c r="Z340" i="2" s="1"/>
  <c r="AB339" i="2"/>
  <c r="Z339" i="2" s="1"/>
  <c r="Z1796" i="2"/>
  <c r="AA1798" i="2"/>
  <c r="AC1798" i="2" s="1"/>
  <c r="AC1799" i="2" s="1"/>
  <c r="AC1800" i="2" s="1"/>
  <c r="AC1801" i="2" s="1"/>
  <c r="AC1802" i="2" s="1"/>
  <c r="AC1803" i="2" s="1"/>
  <c r="AC1804" i="2" s="1"/>
  <c r="T41" i="2"/>
  <c r="AB1798" i="2" l="1"/>
  <c r="Z1798" i="2" s="1"/>
  <c r="AB1797" i="2"/>
  <c r="T42" i="2"/>
  <c r="Z1797" i="2" l="1"/>
  <c r="AB1807" i="2"/>
  <c r="T43" i="2"/>
  <c r="T44" i="2" l="1"/>
  <c r="T45" i="2" l="1"/>
  <c r="T46" i="2" l="1"/>
  <c r="T47" i="2" l="1"/>
  <c r="T48" i="2" l="1"/>
  <c r="T49" i="2" l="1"/>
  <c r="T50" i="2" l="1"/>
  <c r="T51" i="2" l="1"/>
  <c r="T52" i="2" l="1"/>
  <c r="T53" i="2" l="1"/>
  <c r="T54" i="2" l="1"/>
  <c r="T55" i="2" l="1"/>
  <c r="T56" i="2" l="1"/>
  <c r="T57" i="2" l="1"/>
  <c r="T58" i="2" l="1"/>
  <c r="T59" i="2" l="1"/>
  <c r="T60" i="2" l="1"/>
  <c r="T61" i="2" l="1"/>
  <c r="T62" i="2" l="1"/>
  <c r="T63" i="2" l="1"/>
  <c r="T64" i="2" l="1"/>
  <c r="T65" i="2" l="1"/>
  <c r="T66" i="2" l="1"/>
  <c r="T67" i="2" l="1"/>
  <c r="T68" i="2" l="1"/>
  <c r="T69" i="2" l="1"/>
  <c r="T70" i="2" l="1"/>
  <c r="T71" i="2" l="1"/>
  <c r="T72" i="2" l="1"/>
  <c r="T73" i="2" l="1"/>
  <c r="T74" i="2" l="1"/>
  <c r="T75" i="2" l="1"/>
  <c r="T76" i="2" l="1"/>
  <c r="T77" i="2" l="1"/>
  <c r="T78" i="2" l="1"/>
  <c r="T79" i="2" l="1"/>
  <c r="T80" i="2" l="1"/>
  <c r="T81" i="2" l="1"/>
  <c r="T82" i="2" l="1"/>
  <c r="T83" i="2" l="1"/>
  <c r="T84" i="2" l="1"/>
  <c r="T85" i="2" l="1"/>
  <c r="T86" i="2" l="1"/>
  <c r="T87" i="2" l="1"/>
  <c r="T88" i="2" l="1"/>
  <c r="T89" i="2" l="1"/>
  <c r="T90" i="2" l="1"/>
  <c r="T91" i="2" l="1"/>
  <c r="T92" i="2" l="1"/>
  <c r="T93" i="2" l="1"/>
  <c r="T94" i="2" l="1"/>
  <c r="T95" i="2" l="1"/>
  <c r="T96" i="2" l="1"/>
  <c r="T97" i="2" l="1"/>
  <c r="T98" i="2" l="1"/>
  <c r="T99" i="2" l="1"/>
  <c r="T100" i="2" l="1"/>
  <c r="T101" i="2" l="1"/>
  <c r="T102" i="2" l="1"/>
  <c r="T103" i="2" l="1"/>
  <c r="T104" i="2" l="1"/>
  <c r="T105" i="2" l="1"/>
  <c r="T106" i="2" l="1"/>
  <c r="T107" i="2" l="1"/>
  <c r="T108" i="2" l="1"/>
  <c r="T109" i="2" l="1"/>
  <c r="T110" i="2" l="1"/>
  <c r="T111" i="2" l="1"/>
  <c r="T112" i="2" l="1"/>
  <c r="T113" i="2" l="1"/>
  <c r="T114" i="2" l="1"/>
  <c r="T115" i="2" l="1"/>
  <c r="T116" i="2" l="1"/>
  <c r="T117" i="2" l="1"/>
  <c r="T118" i="2" l="1"/>
  <c r="T119" i="2" l="1"/>
  <c r="T120" i="2" l="1"/>
  <c r="T121" i="2" l="1"/>
  <c r="T122" i="2" l="1"/>
  <c r="T123" i="2" l="1"/>
  <c r="T124" i="2" l="1"/>
  <c r="T125" i="2" l="1"/>
  <c r="T126" i="2" l="1"/>
  <c r="T127" i="2" l="1"/>
  <c r="T128" i="2" l="1"/>
  <c r="T129" i="2" l="1"/>
  <c r="T130" i="2" l="1"/>
  <c r="T131" i="2" l="1"/>
  <c r="T132" i="2" l="1"/>
  <c r="T133" i="2" l="1"/>
  <c r="T134" i="2" l="1"/>
  <c r="T135" i="2" l="1"/>
  <c r="T136" i="2" l="1"/>
  <c r="T137" i="2" l="1"/>
  <c r="T138" i="2" l="1"/>
  <c r="T139" i="2" l="1"/>
  <c r="T140" i="2" l="1"/>
  <c r="T141" i="2" l="1"/>
  <c r="T142" i="2" l="1"/>
  <c r="T143" i="2" l="1"/>
  <c r="T144" i="2" l="1"/>
  <c r="T145" i="2" l="1"/>
  <c r="T146" i="2" l="1"/>
  <c r="T147" i="2" l="1"/>
  <c r="T148" i="2" l="1"/>
  <c r="T149" i="2" l="1"/>
  <c r="T150" i="2" l="1"/>
  <c r="T151" i="2" l="1"/>
  <c r="T152" i="2" l="1"/>
  <c r="T153" i="2" l="1"/>
  <c r="T154" i="2" l="1"/>
  <c r="T155" i="2" l="1"/>
  <c r="T156" i="2" l="1"/>
  <c r="T157" i="2" l="1"/>
  <c r="T158" i="2" l="1"/>
  <c r="T159" i="2" l="1"/>
  <c r="T160" i="2" l="1"/>
  <c r="T161" i="2" l="1"/>
  <c r="T162" i="2" l="1"/>
  <c r="T163" i="2" l="1"/>
  <c r="T164" i="2" l="1"/>
  <c r="T165" i="2" l="1"/>
  <c r="T166" i="2" l="1"/>
  <c r="T167" i="2" l="1"/>
  <c r="T168" i="2" l="1"/>
  <c r="T169" i="2" l="1"/>
  <c r="T170" i="2" l="1"/>
  <c r="T171" i="2" l="1"/>
  <c r="T172" i="2" l="1"/>
  <c r="T173" i="2" l="1"/>
  <c r="T174" i="2" l="1"/>
  <c r="T175" i="2" l="1"/>
  <c r="T176" i="2" l="1"/>
  <c r="T177" i="2" l="1"/>
  <c r="T178" i="2" l="1"/>
  <c r="T179" i="2" l="1"/>
  <c r="T180" i="2" l="1"/>
  <c r="T181" i="2" l="1"/>
  <c r="T182" i="2" l="1"/>
  <c r="T183" i="2" l="1"/>
  <c r="T184" i="2" l="1"/>
  <c r="T185" i="2" l="1"/>
  <c r="T186" i="2" l="1"/>
  <c r="T187" i="2" l="1"/>
  <c r="T188" i="2" l="1"/>
  <c r="T189" i="2" l="1"/>
  <c r="T190" i="2" l="1"/>
  <c r="T191" i="2" l="1"/>
  <c r="T192" i="2" l="1"/>
  <c r="T193" i="2" l="1"/>
  <c r="T194" i="2" l="1"/>
  <c r="T195" i="2" l="1"/>
  <c r="T196" i="2" l="1"/>
  <c r="T197" i="2" l="1"/>
  <c r="T198" i="2" l="1"/>
  <c r="T199" i="2" l="1"/>
  <c r="T200" i="2" l="1"/>
  <c r="T201" i="2" l="1"/>
  <c r="T202" i="2" l="1"/>
  <c r="T203" i="2" l="1"/>
  <c r="T204" i="2" l="1"/>
  <c r="T205" i="2" l="1"/>
  <c r="T206" i="2" l="1"/>
  <c r="T207" i="2" l="1"/>
  <c r="T208" i="2" l="1"/>
  <c r="T209" i="2" l="1"/>
  <c r="T210" i="2" l="1"/>
  <c r="T211" i="2" l="1"/>
  <c r="T212" i="2" l="1"/>
  <c r="T213" i="2" l="1"/>
  <c r="T214" i="2" l="1"/>
  <c r="T215" i="2" l="1"/>
  <c r="T216" i="2" l="1"/>
  <c r="T217" i="2" l="1"/>
  <c r="T218" i="2" l="1"/>
  <c r="T219" i="2" l="1"/>
  <c r="T220" i="2" l="1"/>
  <c r="T221" i="2" l="1"/>
  <c r="T222" i="2" l="1"/>
  <c r="T223" i="2" l="1"/>
  <c r="T224" i="2" l="1"/>
  <c r="T225" i="2" l="1"/>
  <c r="T226" i="2" l="1"/>
  <c r="T227" i="2" l="1"/>
  <c r="T228" i="2" l="1"/>
  <c r="T229" i="2" l="1"/>
  <c r="T230" i="2" l="1"/>
  <c r="T231" i="2" l="1"/>
  <c r="T232" i="2" l="1"/>
  <c r="T233" i="2" l="1"/>
  <c r="T234" i="2" l="1"/>
  <c r="T235" i="2" l="1"/>
  <c r="T236" i="2" l="1"/>
  <c r="T237" i="2" l="1"/>
  <c r="T238" i="2" l="1"/>
  <c r="T239" i="2" l="1"/>
  <c r="T240" i="2" l="1"/>
  <c r="T241" i="2" l="1"/>
  <c r="T242" i="2" l="1"/>
  <c r="T243" i="2" l="1"/>
  <c r="T244" i="2" l="1"/>
  <c r="T245" i="2" l="1"/>
  <c r="T246" i="2" l="1"/>
  <c r="T247" i="2" l="1"/>
  <c r="T248" i="2" l="1"/>
  <c r="T249" i="2" l="1"/>
  <c r="T250" i="2" l="1"/>
  <c r="T251" i="2" l="1"/>
  <c r="T252" i="2" l="1"/>
  <c r="T253" i="2" l="1"/>
  <c r="T254" i="2" l="1"/>
  <c r="T255" i="2" l="1"/>
  <c r="T256" i="2" l="1"/>
  <c r="T257" i="2" l="1"/>
  <c r="T258" i="2" l="1"/>
  <c r="T259" i="2" l="1"/>
  <c r="T260" i="2" l="1"/>
  <c r="T261" i="2" l="1"/>
  <c r="T262" i="2" l="1"/>
  <c r="T263" i="2" l="1"/>
  <c r="T264" i="2" l="1"/>
  <c r="T265" i="2" l="1"/>
  <c r="T266" i="2" l="1"/>
  <c r="T267" i="2" l="1"/>
  <c r="T268" i="2" l="1"/>
  <c r="T269" i="2" l="1"/>
  <c r="T270" i="2" l="1"/>
  <c r="T271" i="2" l="1"/>
  <c r="T272" i="2" l="1"/>
  <c r="T273" i="2" l="1"/>
  <c r="T274" i="2" l="1"/>
  <c r="T275" i="2" l="1"/>
  <c r="T276" i="2" l="1"/>
  <c r="T277" i="2" l="1"/>
  <c r="T278" i="2" l="1"/>
  <c r="T279" i="2" l="1"/>
  <c r="T280" i="2" l="1"/>
  <c r="T281" i="2" l="1"/>
  <c r="T282" i="2" l="1"/>
  <c r="T283" i="2" l="1"/>
  <c r="T284" i="2" l="1"/>
  <c r="T285" i="2" l="1"/>
  <c r="T286" i="2" l="1"/>
  <c r="T287" i="2" l="1"/>
  <c r="T288" i="2" l="1"/>
  <c r="T289" i="2" l="1"/>
  <c r="T290" i="2" l="1"/>
  <c r="T291" i="2" l="1"/>
  <c r="T292" i="2" l="1"/>
  <c r="T293" i="2" l="1"/>
  <c r="T294" i="2" l="1"/>
  <c r="T295" i="2" l="1"/>
  <c r="T296" i="2" l="1"/>
  <c r="T297" i="2" l="1"/>
  <c r="T298" i="2" l="1"/>
  <c r="T299" i="2" l="1"/>
  <c r="T300" i="2" l="1"/>
  <c r="T301" i="2" l="1"/>
  <c r="T302" i="2" l="1"/>
  <c r="T303" i="2" l="1"/>
  <c r="T304" i="2" l="1"/>
  <c r="T305" i="2" l="1"/>
  <c r="T306" i="2" l="1"/>
  <c r="T307" i="2" l="1"/>
  <c r="T308" i="2" l="1"/>
  <c r="T309" i="2" l="1"/>
  <c r="T310" i="2" l="1"/>
  <c r="T311" i="2" l="1"/>
  <c r="T312" i="2" l="1"/>
  <c r="T313" i="2" l="1"/>
  <c r="T314" i="2" l="1"/>
  <c r="T315" i="2" l="1"/>
  <c r="T316" i="2" l="1"/>
  <c r="T317" i="2" l="1"/>
  <c r="T318" i="2" l="1"/>
  <c r="T319" i="2" l="1"/>
  <c r="T320" i="2" l="1"/>
  <c r="T321" i="2" l="1"/>
  <c r="T322" i="2" l="1"/>
  <c r="T323" i="2" l="1"/>
  <c r="T324" i="2" l="1"/>
  <c r="T325" i="2" l="1"/>
  <c r="T326" i="2" l="1"/>
  <c r="T327" i="2" l="1"/>
  <c r="T328" i="2" l="1"/>
  <c r="T329" i="2" l="1"/>
  <c r="T330" i="2" l="1"/>
  <c r="T331" i="2" l="1"/>
  <c r="T332" i="2" l="1"/>
  <c r="T333" i="2" l="1"/>
  <c r="T334" i="2" l="1"/>
  <c r="T335" i="2" l="1"/>
  <c r="T336" i="2" l="1"/>
  <c r="T337" i="2" l="1"/>
  <c r="T338" i="2" l="1"/>
  <c r="T339" i="2" l="1"/>
  <c r="T340" i="2" l="1"/>
  <c r="T341" i="2" l="1"/>
  <c r="T342" i="2" l="1"/>
  <c r="T343" i="2" l="1"/>
  <c r="T344" i="2" l="1"/>
  <c r="T345" i="2" l="1"/>
  <c r="T346" i="2" l="1"/>
  <c r="T347" i="2" l="1"/>
  <c r="T348" i="2" l="1"/>
  <c r="T349" i="2" l="1"/>
  <c r="T350" i="2" l="1"/>
  <c r="T351" i="2" l="1"/>
  <c r="T352" i="2" l="1"/>
  <c r="T353" i="2" l="1"/>
  <c r="T354" i="2" l="1"/>
  <c r="T355" i="2" l="1"/>
  <c r="T356" i="2" l="1"/>
  <c r="T357" i="2" l="1"/>
  <c r="T358" i="2" l="1"/>
  <c r="T359" i="2" l="1"/>
  <c r="T360" i="2" l="1"/>
  <c r="T361" i="2" l="1"/>
  <c r="T362" i="2" l="1"/>
  <c r="T363" i="2" l="1"/>
  <c r="T364" i="2" l="1"/>
  <c r="T365" i="2" l="1"/>
  <c r="T366" i="2" l="1"/>
  <c r="T367" i="2" l="1"/>
  <c r="T368" i="2" l="1"/>
  <c r="T369" i="2" l="1"/>
  <c r="T370" i="2" l="1"/>
  <c r="T371" i="2" l="1"/>
  <c r="T372" i="2" l="1"/>
  <c r="T373" i="2" l="1"/>
  <c r="T374" i="2" l="1"/>
  <c r="T375" i="2" l="1"/>
  <c r="T376" i="2" l="1"/>
  <c r="T377" i="2" l="1"/>
  <c r="T378" i="2" l="1"/>
  <c r="T379" i="2" l="1"/>
  <c r="T380" i="2" l="1"/>
  <c r="T381" i="2" l="1"/>
  <c r="T382" i="2" l="1"/>
  <c r="T383" i="2" l="1"/>
  <c r="T384" i="2" l="1"/>
  <c r="T385" i="2" l="1"/>
  <c r="T386" i="2" l="1"/>
  <c r="T387" i="2" l="1"/>
  <c r="T388" i="2" l="1"/>
  <c r="T389" i="2" l="1"/>
  <c r="T390" i="2" l="1"/>
  <c r="T391" i="2" l="1"/>
  <c r="T392" i="2" l="1"/>
  <c r="T393" i="2" l="1"/>
  <c r="T394" i="2" l="1"/>
  <c r="T395" i="2" l="1"/>
  <c r="T396" i="2" l="1"/>
  <c r="T397" i="2" l="1"/>
  <c r="T398" i="2" l="1"/>
  <c r="T399" i="2" l="1"/>
  <c r="T400" i="2" l="1"/>
  <c r="T401" i="2" l="1"/>
  <c r="T402" i="2" l="1"/>
  <c r="T403" i="2" l="1"/>
  <c r="T404" i="2" l="1"/>
  <c r="T405" i="2" l="1"/>
  <c r="T406" i="2" l="1"/>
  <c r="T407" i="2" l="1"/>
  <c r="T408" i="2" l="1"/>
  <c r="T409" i="2" l="1"/>
  <c r="T410" i="2" l="1"/>
  <c r="T411" i="2" l="1"/>
  <c r="T412" i="2" l="1"/>
  <c r="T413" i="2" l="1"/>
  <c r="T414" i="2" l="1"/>
  <c r="T415" i="2" l="1"/>
  <c r="T416" i="2" l="1"/>
  <c r="T417" i="2" l="1"/>
  <c r="T418" i="2" l="1"/>
  <c r="T419" i="2" l="1"/>
  <c r="T420" i="2" l="1"/>
  <c r="T421" i="2" l="1"/>
  <c r="T422" i="2" l="1"/>
  <c r="T423" i="2" l="1"/>
  <c r="T424" i="2" l="1"/>
  <c r="T425" i="2" l="1"/>
  <c r="T426" i="2" l="1"/>
  <c r="T427" i="2" l="1"/>
  <c r="T428" i="2" l="1"/>
  <c r="T429" i="2" l="1"/>
  <c r="T430" i="2" l="1"/>
  <c r="T431" i="2" l="1"/>
  <c r="T432" i="2" l="1"/>
  <c r="T433" i="2" l="1"/>
  <c r="T434" i="2" l="1"/>
  <c r="T435" i="2" l="1"/>
  <c r="T436" i="2" l="1"/>
  <c r="T437" i="2" l="1"/>
  <c r="T438" i="2" l="1"/>
  <c r="T439" i="2" l="1"/>
  <c r="T440" i="2" l="1"/>
  <c r="T441" i="2" l="1"/>
  <c r="T442" i="2" l="1"/>
  <c r="T443" i="2" l="1"/>
  <c r="T444" i="2" l="1"/>
  <c r="T445" i="2" l="1"/>
  <c r="T446" i="2" l="1"/>
  <c r="T447" i="2" l="1"/>
  <c r="T448" i="2" l="1"/>
  <c r="T449" i="2" l="1"/>
  <c r="T450" i="2" l="1"/>
  <c r="T451" i="2" l="1"/>
  <c r="T452" i="2" l="1"/>
  <c r="T453" i="2" l="1"/>
  <c r="T454" i="2" l="1"/>
  <c r="T455" i="2" l="1"/>
  <c r="T456" i="2" l="1"/>
  <c r="T457" i="2" l="1"/>
  <c r="T458" i="2" l="1"/>
  <c r="T459" i="2" l="1"/>
  <c r="T460" i="2" l="1"/>
  <c r="T461" i="2" l="1"/>
  <c r="T462" i="2" l="1"/>
  <c r="T463" i="2" l="1"/>
  <c r="T464" i="2" l="1"/>
  <c r="T465" i="2" l="1"/>
  <c r="T466" i="2" l="1"/>
  <c r="T467" i="2" l="1"/>
  <c r="T468" i="2" l="1"/>
  <c r="T469" i="2" l="1"/>
  <c r="T470" i="2" l="1"/>
  <c r="T471" i="2" l="1"/>
  <c r="T472" i="2" l="1"/>
  <c r="T473" i="2" l="1"/>
  <c r="T474" i="2" l="1"/>
  <c r="T475" i="2" l="1"/>
  <c r="T476" i="2" l="1"/>
  <c r="T477" i="2" l="1"/>
  <c r="T478" i="2" l="1"/>
  <c r="T479" i="2" l="1"/>
  <c r="T480" i="2" l="1"/>
  <c r="T481" i="2" l="1"/>
  <c r="T482" i="2" l="1"/>
  <c r="T483" i="2" l="1"/>
  <c r="T484" i="2" l="1"/>
  <c r="T485" i="2" l="1"/>
  <c r="T486" i="2" l="1"/>
  <c r="T487" i="2" l="1"/>
  <c r="T488" i="2" l="1"/>
  <c r="T489" i="2" l="1"/>
  <c r="T490" i="2" l="1"/>
  <c r="T491" i="2" l="1"/>
  <c r="T492" i="2" l="1"/>
  <c r="T493" i="2" l="1"/>
  <c r="T494" i="2" l="1"/>
  <c r="T495" i="2" l="1"/>
  <c r="T496" i="2" l="1"/>
  <c r="T497" i="2" l="1"/>
  <c r="T498" i="2" l="1"/>
  <c r="T499" i="2" l="1"/>
  <c r="T500" i="2" l="1"/>
  <c r="T501" i="2" l="1"/>
  <c r="T502" i="2" l="1"/>
  <c r="T503" i="2" l="1"/>
  <c r="T504" i="2" l="1"/>
  <c r="T505" i="2" l="1"/>
  <c r="T506" i="2" l="1"/>
  <c r="T507" i="2" l="1"/>
  <c r="T508" i="2" l="1"/>
  <c r="T509" i="2" l="1"/>
  <c r="T510" i="2" l="1"/>
  <c r="T511" i="2" l="1"/>
  <c r="T512" i="2" l="1"/>
  <c r="T513" i="2" l="1"/>
  <c r="T514" i="2" l="1"/>
  <c r="T515" i="2" l="1"/>
  <c r="T516" i="2" l="1"/>
  <c r="T517" i="2" l="1"/>
  <c r="T518" i="2" l="1"/>
  <c r="T519" i="2" l="1"/>
  <c r="T520" i="2" l="1"/>
  <c r="T521" i="2" l="1"/>
  <c r="T522" i="2" l="1"/>
  <c r="T523" i="2" l="1"/>
  <c r="T524" i="2" l="1"/>
  <c r="T525" i="2" l="1"/>
  <c r="T526" i="2" l="1"/>
  <c r="T527" i="2" l="1"/>
  <c r="T528" i="2" l="1"/>
  <c r="T529" i="2" l="1"/>
  <c r="T530" i="2" l="1"/>
  <c r="T531" i="2" l="1"/>
  <c r="T532" i="2" l="1"/>
  <c r="T533" i="2" l="1"/>
  <c r="T534" i="2" l="1"/>
  <c r="T535" i="2" l="1"/>
  <c r="T536" i="2" l="1"/>
  <c r="T537" i="2" l="1"/>
  <c r="T538" i="2" l="1"/>
  <c r="T539" i="2" l="1"/>
  <c r="T540" i="2" l="1"/>
  <c r="T541" i="2" l="1"/>
  <c r="T542" i="2" l="1"/>
  <c r="T543" i="2" l="1"/>
  <c r="T544" i="2" l="1"/>
  <c r="T545" i="2" l="1"/>
  <c r="T546" i="2" l="1"/>
  <c r="T547" i="2" l="1"/>
  <c r="T548" i="2" l="1"/>
  <c r="T549" i="2" l="1"/>
  <c r="T550" i="2" l="1"/>
  <c r="T551" i="2" l="1"/>
  <c r="T552" i="2" l="1"/>
  <c r="T553" i="2" l="1"/>
  <c r="T554" i="2" l="1"/>
  <c r="T555" i="2" l="1"/>
  <c r="T556" i="2" l="1"/>
  <c r="T557" i="2" l="1"/>
  <c r="T558" i="2" l="1"/>
  <c r="T559" i="2" l="1"/>
  <c r="T560" i="2" l="1"/>
  <c r="T561" i="2" l="1"/>
  <c r="T562" i="2" l="1"/>
  <c r="T563" i="2" l="1"/>
  <c r="T564" i="2" l="1"/>
  <c r="T565" i="2" l="1"/>
  <c r="T566" i="2" l="1"/>
  <c r="T567" i="2" l="1"/>
  <c r="T568" i="2" l="1"/>
  <c r="T569" i="2" l="1"/>
  <c r="T570" i="2" l="1"/>
  <c r="T571" i="2" l="1"/>
  <c r="T572" i="2" l="1"/>
  <c r="T573" i="2" l="1"/>
  <c r="T574" i="2" l="1"/>
  <c r="T575" i="2" l="1"/>
  <c r="T576" i="2" l="1"/>
  <c r="T577" i="2" l="1"/>
  <c r="T578" i="2" l="1"/>
  <c r="T579" i="2" l="1"/>
  <c r="T580" i="2" l="1"/>
  <c r="T581" i="2" l="1"/>
  <c r="T582" i="2" l="1"/>
  <c r="T583" i="2" l="1"/>
  <c r="T584" i="2" l="1"/>
  <c r="T585" i="2" l="1"/>
  <c r="T586" i="2" l="1"/>
  <c r="T587" i="2" l="1"/>
  <c r="T588" i="2" l="1"/>
  <c r="T589" i="2" l="1"/>
  <c r="T590" i="2" l="1"/>
  <c r="T591" i="2" l="1"/>
  <c r="T592" i="2" l="1"/>
  <c r="T593" i="2" l="1"/>
  <c r="T594" i="2" l="1"/>
  <c r="T595" i="2" l="1"/>
  <c r="T596" i="2" l="1"/>
  <c r="T597" i="2" l="1"/>
  <c r="T598" i="2" l="1"/>
  <c r="T599" i="2" l="1"/>
  <c r="T600" i="2" l="1"/>
  <c r="T601" i="2" l="1"/>
  <c r="T602" i="2" l="1"/>
  <c r="T603" i="2" l="1"/>
  <c r="T604" i="2" l="1"/>
  <c r="T605" i="2" l="1"/>
  <c r="T606" i="2" l="1"/>
  <c r="T607" i="2" l="1"/>
  <c r="T608" i="2" l="1"/>
  <c r="T609" i="2" l="1"/>
  <c r="T610" i="2" l="1"/>
  <c r="T611" i="2" l="1"/>
  <c r="T612" i="2" l="1"/>
  <c r="T613" i="2" l="1"/>
  <c r="T614" i="2" l="1"/>
  <c r="T615" i="2" l="1"/>
  <c r="T616" i="2" l="1"/>
  <c r="T617" i="2" l="1"/>
  <c r="T618" i="2" l="1"/>
  <c r="T619" i="2" l="1"/>
  <c r="T620" i="2" l="1"/>
  <c r="T621" i="2" l="1"/>
  <c r="T622" i="2" l="1"/>
  <c r="T623" i="2" l="1"/>
  <c r="T624" i="2" l="1"/>
  <c r="T625" i="2" l="1"/>
  <c r="T626" i="2" l="1"/>
  <c r="T627" i="2" l="1"/>
  <c r="T628" i="2" l="1"/>
  <c r="T629" i="2" l="1"/>
  <c r="T630" i="2" l="1"/>
  <c r="T631" i="2" l="1"/>
  <c r="T632" i="2" l="1"/>
  <c r="T633" i="2" l="1"/>
  <c r="T634" i="2" l="1"/>
  <c r="T635" i="2" l="1"/>
  <c r="T636" i="2" l="1"/>
  <c r="T637" i="2" l="1"/>
  <c r="T638" i="2" l="1"/>
  <c r="T639" i="2" l="1"/>
  <c r="T640" i="2" l="1"/>
  <c r="T641" i="2" l="1"/>
  <c r="T642" i="2" l="1"/>
  <c r="T643" i="2" l="1"/>
  <c r="T644" i="2" l="1"/>
  <c r="T645" i="2" l="1"/>
  <c r="T646" i="2" l="1"/>
  <c r="T647" i="2" l="1"/>
  <c r="T648" i="2" l="1"/>
  <c r="T649" i="2" l="1"/>
  <c r="T650" i="2" l="1"/>
  <c r="T651" i="2" l="1"/>
  <c r="T652" i="2" l="1"/>
  <c r="T653" i="2" l="1"/>
  <c r="T654" i="2" l="1"/>
  <c r="T655" i="2" l="1"/>
  <c r="T656" i="2" l="1"/>
  <c r="T657" i="2" l="1"/>
  <c r="T658" i="2" l="1"/>
  <c r="T659" i="2" l="1"/>
  <c r="T660" i="2" l="1"/>
  <c r="T661" i="2" l="1"/>
  <c r="T662" i="2" l="1"/>
  <c r="T663" i="2" l="1"/>
  <c r="T664" i="2" l="1"/>
  <c r="T665" i="2" l="1"/>
  <c r="T666" i="2" l="1"/>
  <c r="T667" i="2" l="1"/>
  <c r="T668" i="2" l="1"/>
  <c r="T669" i="2" l="1"/>
  <c r="T670" i="2" l="1"/>
  <c r="T671" i="2" l="1"/>
  <c r="T672" i="2" l="1"/>
  <c r="T673" i="2" l="1"/>
  <c r="T674" i="2" l="1"/>
  <c r="T675" i="2" l="1"/>
  <c r="T676" i="2" l="1"/>
  <c r="T677" i="2" l="1"/>
  <c r="T678" i="2" l="1"/>
  <c r="T679" i="2" l="1"/>
  <c r="T680" i="2" l="1"/>
  <c r="T681" i="2" l="1"/>
  <c r="T682" i="2" l="1"/>
  <c r="T683" i="2" l="1"/>
  <c r="T684" i="2" l="1"/>
  <c r="T685" i="2" l="1"/>
  <c r="T686" i="2" l="1"/>
  <c r="T687" i="2" l="1"/>
  <c r="T688" i="2" l="1"/>
  <c r="T689" i="2" l="1"/>
  <c r="T690" i="2" l="1"/>
  <c r="T691" i="2" l="1"/>
  <c r="T692" i="2" l="1"/>
  <c r="T693" i="2" l="1"/>
  <c r="T694" i="2" l="1"/>
  <c r="T695" i="2" l="1"/>
  <c r="T696" i="2" l="1"/>
  <c r="T697" i="2" l="1"/>
  <c r="T698" i="2" l="1"/>
  <c r="T699" i="2" l="1"/>
  <c r="T700" i="2" l="1"/>
  <c r="T701" i="2" l="1"/>
  <c r="T702" i="2" l="1"/>
  <c r="T703" i="2" l="1"/>
  <c r="T704" i="2" l="1"/>
  <c r="T705" i="2" l="1"/>
  <c r="T706" i="2" l="1"/>
  <c r="T707" i="2" l="1"/>
  <c r="T708" i="2" l="1"/>
  <c r="T709" i="2" l="1"/>
  <c r="T710" i="2" l="1"/>
  <c r="T711" i="2" l="1"/>
  <c r="T712" i="2" l="1"/>
  <c r="T713" i="2" l="1"/>
  <c r="T714" i="2" l="1"/>
  <c r="T715" i="2" l="1"/>
  <c r="T716" i="2" l="1"/>
  <c r="T717" i="2" l="1"/>
  <c r="T718" i="2" l="1"/>
  <c r="T719" i="2" l="1"/>
  <c r="T720" i="2" l="1"/>
  <c r="T721" i="2" l="1"/>
  <c r="T722" i="2" l="1"/>
  <c r="T723" i="2" l="1"/>
  <c r="T724" i="2" l="1"/>
  <c r="T725" i="2" l="1"/>
  <c r="T726" i="2" l="1"/>
  <c r="T727" i="2" l="1"/>
  <c r="T728" i="2" l="1"/>
  <c r="T729" i="2" l="1"/>
  <c r="T730" i="2" l="1"/>
  <c r="T731" i="2" l="1"/>
  <c r="T732" i="2" l="1"/>
  <c r="T733" i="2" l="1"/>
  <c r="T734" i="2" l="1"/>
  <c r="T735" i="2" l="1"/>
  <c r="T736" i="2" l="1"/>
  <c r="T737" i="2" l="1"/>
  <c r="T738" i="2" l="1"/>
  <c r="T739" i="2" l="1"/>
  <c r="T740" i="2" l="1"/>
  <c r="T741" i="2" l="1"/>
  <c r="T742" i="2" l="1"/>
  <c r="T743" i="2" l="1"/>
  <c r="T744" i="2" l="1"/>
  <c r="T745" i="2" l="1"/>
  <c r="T746" i="2" l="1"/>
  <c r="T747" i="2" l="1"/>
  <c r="T748" i="2" l="1"/>
  <c r="T749" i="2" l="1"/>
  <c r="T750" i="2" l="1"/>
  <c r="T751" i="2" l="1"/>
  <c r="T752" i="2" l="1"/>
  <c r="T753" i="2" l="1"/>
  <c r="T754" i="2" l="1"/>
  <c r="T755" i="2" l="1"/>
  <c r="T756" i="2" l="1"/>
  <c r="T757" i="2" l="1"/>
  <c r="T758" i="2" l="1"/>
  <c r="T759" i="2" l="1"/>
  <c r="T760" i="2" l="1"/>
  <c r="T761" i="2" l="1"/>
  <c r="T762" i="2" l="1"/>
  <c r="T763" i="2" l="1"/>
  <c r="T764" i="2" l="1"/>
  <c r="T765" i="2" l="1"/>
  <c r="T766" i="2" l="1"/>
  <c r="T767" i="2" l="1"/>
  <c r="T768" i="2" l="1"/>
  <c r="T769" i="2" l="1"/>
  <c r="T770" i="2" l="1"/>
  <c r="T771" i="2" l="1"/>
  <c r="T772" i="2" l="1"/>
  <c r="T773" i="2" l="1"/>
  <c r="T774" i="2" l="1"/>
  <c r="T775" i="2" l="1"/>
  <c r="T776" i="2" l="1"/>
  <c r="T777" i="2" l="1"/>
  <c r="T778" i="2" l="1"/>
  <c r="T779" i="2" l="1"/>
  <c r="T780" i="2" l="1"/>
  <c r="T781" i="2" l="1"/>
  <c r="T782" i="2" l="1"/>
  <c r="T783" i="2" l="1"/>
  <c r="T784" i="2" l="1"/>
  <c r="T785" i="2" l="1"/>
  <c r="T786" i="2" l="1"/>
  <c r="T787" i="2" l="1"/>
  <c r="T788" i="2" l="1"/>
  <c r="T789" i="2" l="1"/>
  <c r="T790" i="2" l="1"/>
  <c r="T791" i="2" l="1"/>
  <c r="T792" i="2" l="1"/>
  <c r="T793" i="2" l="1"/>
  <c r="T794" i="2" l="1"/>
  <c r="T795" i="2" l="1"/>
  <c r="T796" i="2" l="1"/>
  <c r="T797" i="2" l="1"/>
  <c r="T798" i="2" l="1"/>
  <c r="T799" i="2" l="1"/>
  <c r="T800" i="2" l="1"/>
  <c r="T801" i="2" l="1"/>
  <c r="T802" i="2" l="1"/>
  <c r="T803" i="2" l="1"/>
  <c r="T804" i="2" l="1"/>
  <c r="T805" i="2" l="1"/>
  <c r="T806" i="2" l="1"/>
  <c r="T807" i="2" l="1"/>
  <c r="T808" i="2" l="1"/>
  <c r="T809" i="2" l="1"/>
  <c r="T810" i="2" l="1"/>
  <c r="T811" i="2" l="1"/>
  <c r="T812" i="2" l="1"/>
  <c r="T813" i="2" l="1"/>
  <c r="T814" i="2" l="1"/>
  <c r="T815" i="2" l="1"/>
  <c r="T816" i="2" l="1"/>
  <c r="T817" i="2" l="1"/>
  <c r="T818" i="2" l="1"/>
  <c r="T819" i="2" l="1"/>
  <c r="T820" i="2" l="1"/>
  <c r="T821" i="2" l="1"/>
  <c r="T822" i="2" l="1"/>
  <c r="T823" i="2" l="1"/>
  <c r="T824" i="2" l="1"/>
  <c r="T825" i="2" l="1"/>
  <c r="T826" i="2" l="1"/>
  <c r="T827" i="2" l="1"/>
  <c r="T828" i="2" l="1"/>
  <c r="T829" i="2" l="1"/>
  <c r="T830" i="2" l="1"/>
  <c r="T831" i="2" l="1"/>
  <c r="T832" i="2" l="1"/>
  <c r="T833" i="2" l="1"/>
  <c r="T834" i="2" l="1"/>
  <c r="T835" i="2" l="1"/>
  <c r="T836" i="2" l="1"/>
  <c r="T837" i="2" l="1"/>
  <c r="T838" i="2" l="1"/>
  <c r="T839" i="2" l="1"/>
  <c r="T840" i="2" l="1"/>
  <c r="T841" i="2" l="1"/>
  <c r="T842" i="2" l="1"/>
  <c r="T843" i="2" l="1"/>
  <c r="T844" i="2" l="1"/>
  <c r="T845" i="2" l="1"/>
  <c r="T846" i="2" l="1"/>
  <c r="T847" i="2" l="1"/>
  <c r="T848" i="2" l="1"/>
  <c r="T849" i="2" l="1"/>
  <c r="T850" i="2" l="1"/>
  <c r="T851" i="2" l="1"/>
  <c r="T852" i="2" l="1"/>
  <c r="T853" i="2" l="1"/>
  <c r="T854" i="2" l="1"/>
  <c r="T855" i="2" l="1"/>
  <c r="T856" i="2" l="1"/>
  <c r="T857" i="2" l="1"/>
  <c r="T858" i="2" l="1"/>
  <c r="T859" i="2" l="1"/>
  <c r="T860" i="2" l="1"/>
  <c r="T861" i="2" l="1"/>
  <c r="T862" i="2" l="1"/>
  <c r="T863" i="2" l="1"/>
  <c r="T864" i="2" l="1"/>
  <c r="T865" i="2" l="1"/>
  <c r="T866" i="2" l="1"/>
  <c r="T867" i="2" l="1"/>
  <c r="T868" i="2" l="1"/>
  <c r="T869" i="2" l="1"/>
  <c r="T870" i="2" l="1"/>
  <c r="T871" i="2" l="1"/>
  <c r="T872" i="2" l="1"/>
  <c r="T873" i="2" l="1"/>
  <c r="T874" i="2" l="1"/>
  <c r="T875" i="2" l="1"/>
  <c r="T876" i="2" l="1"/>
  <c r="T877" i="2" l="1"/>
  <c r="T878" i="2" l="1"/>
  <c r="T879" i="2" l="1"/>
  <c r="T880" i="2" l="1"/>
  <c r="T881" i="2" l="1"/>
  <c r="T882" i="2" l="1"/>
  <c r="T883" i="2" l="1"/>
  <c r="T884" i="2" l="1"/>
  <c r="T885" i="2" l="1"/>
  <c r="T886" i="2" l="1"/>
  <c r="T887" i="2" l="1"/>
  <c r="T888" i="2" l="1"/>
  <c r="T889" i="2" l="1"/>
  <c r="T890" i="2" l="1"/>
  <c r="T891" i="2" l="1"/>
  <c r="T892" i="2" l="1"/>
  <c r="T893" i="2" l="1"/>
  <c r="T894" i="2" l="1"/>
  <c r="T895" i="2" l="1"/>
  <c r="T896" i="2" l="1"/>
  <c r="T897" i="2" l="1"/>
  <c r="T898" i="2" l="1"/>
  <c r="T899" i="2" l="1"/>
  <c r="T900" i="2" l="1"/>
  <c r="T901" i="2" l="1"/>
  <c r="T902" i="2" l="1"/>
  <c r="T903" i="2" l="1"/>
  <c r="T904" i="2" l="1"/>
  <c r="T905" i="2" l="1"/>
  <c r="T906" i="2" l="1"/>
  <c r="T907" i="2" l="1"/>
  <c r="T908" i="2" l="1"/>
  <c r="T909" i="2" l="1"/>
  <c r="T910" i="2" l="1"/>
  <c r="T911" i="2" l="1"/>
  <c r="T912" i="2" l="1"/>
  <c r="T913" i="2" l="1"/>
  <c r="T914" i="2" l="1"/>
  <c r="T915" i="2" l="1"/>
  <c r="T916" i="2" l="1"/>
  <c r="T917" i="2" l="1"/>
  <c r="T918" i="2" l="1"/>
  <c r="T919" i="2" l="1"/>
  <c r="T920" i="2" l="1"/>
  <c r="T921" i="2" l="1"/>
  <c r="T922" i="2" l="1"/>
  <c r="T923" i="2" l="1"/>
  <c r="T924" i="2" l="1"/>
  <c r="T925" i="2" l="1"/>
  <c r="T926" i="2" l="1"/>
  <c r="T927" i="2" l="1"/>
  <c r="T928" i="2" l="1"/>
  <c r="T929" i="2" l="1"/>
  <c r="T930" i="2" l="1"/>
  <c r="T931" i="2" l="1"/>
  <c r="T932" i="2" l="1"/>
  <c r="T933" i="2" l="1"/>
  <c r="T934" i="2" l="1"/>
  <c r="T935" i="2" l="1"/>
  <c r="T936" i="2" l="1"/>
  <c r="T937" i="2" l="1"/>
  <c r="T938" i="2" l="1"/>
  <c r="T939" i="2" l="1"/>
  <c r="T940" i="2" l="1"/>
  <c r="T941" i="2" l="1"/>
  <c r="T942" i="2" l="1"/>
  <c r="T943" i="2" l="1"/>
  <c r="T944" i="2" l="1"/>
  <c r="T945" i="2" l="1"/>
  <c r="T946" i="2" l="1"/>
  <c r="T947" i="2" l="1"/>
  <c r="T948" i="2" l="1"/>
  <c r="T949" i="2" l="1"/>
  <c r="T950" i="2" l="1"/>
  <c r="T951" i="2" l="1"/>
  <c r="T952" i="2" l="1"/>
  <c r="T953" i="2" l="1"/>
  <c r="T954" i="2" l="1"/>
  <c r="T955" i="2" l="1"/>
  <c r="T956" i="2" l="1"/>
  <c r="T957" i="2" l="1"/>
  <c r="T958" i="2" l="1"/>
  <c r="T959" i="2" l="1"/>
  <c r="T960" i="2" l="1"/>
  <c r="T961" i="2" l="1"/>
  <c r="T962" i="2" l="1"/>
  <c r="T963" i="2" l="1"/>
  <c r="T964" i="2" l="1"/>
  <c r="T965" i="2" l="1"/>
  <c r="T966" i="2" l="1"/>
  <c r="T967" i="2" l="1"/>
  <c r="T968" i="2" l="1"/>
  <c r="T969" i="2" l="1"/>
  <c r="T970" i="2" l="1"/>
  <c r="T971" i="2" l="1"/>
  <c r="T972" i="2" l="1"/>
  <c r="T973" i="2" l="1"/>
  <c r="T974" i="2" l="1"/>
  <c r="T975" i="2" l="1"/>
  <c r="T976" i="2" l="1"/>
  <c r="T977" i="2" l="1"/>
  <c r="T978" i="2" l="1"/>
  <c r="T979" i="2" l="1"/>
  <c r="T980" i="2" l="1"/>
  <c r="T981" i="2" l="1"/>
  <c r="T982" i="2" l="1"/>
  <c r="T983" i="2" l="1"/>
  <c r="T984" i="2" l="1"/>
  <c r="T985" i="2" l="1"/>
  <c r="T986" i="2" l="1"/>
  <c r="T987" i="2" l="1"/>
  <c r="T988" i="2" l="1"/>
  <c r="T989" i="2" l="1"/>
  <c r="T990" i="2" l="1"/>
  <c r="T991" i="2" l="1"/>
  <c r="T992" i="2" l="1"/>
  <c r="T993" i="2" l="1"/>
  <c r="T994" i="2" l="1"/>
  <c r="T995" i="2" l="1"/>
  <c r="T996" i="2" l="1"/>
  <c r="T997" i="2" l="1"/>
  <c r="T998" i="2" l="1"/>
  <c r="T999" i="2" l="1"/>
  <c r="T1000" i="2" l="1"/>
  <c r="T1001" i="2" l="1"/>
  <c r="T1002" i="2" l="1"/>
  <c r="T1003" i="2" l="1"/>
  <c r="T1004" i="2" l="1"/>
  <c r="T1005" i="2" l="1"/>
  <c r="T1006" i="2" l="1"/>
  <c r="T1007" i="2" l="1"/>
  <c r="T1008" i="2" l="1"/>
  <c r="T1009" i="2" l="1"/>
  <c r="T1010" i="2" l="1"/>
  <c r="T1011" i="2" l="1"/>
  <c r="T1012" i="2" l="1"/>
  <c r="T1013" i="2" l="1"/>
  <c r="T1014" i="2" l="1"/>
  <c r="T1015" i="2" l="1"/>
  <c r="T1016" i="2" l="1"/>
  <c r="T1017" i="2" l="1"/>
  <c r="T1018" i="2" l="1"/>
  <c r="T1019" i="2" l="1"/>
  <c r="T1020" i="2" l="1"/>
  <c r="T1021" i="2" l="1"/>
  <c r="T1022" i="2" l="1"/>
  <c r="T1023" i="2" l="1"/>
  <c r="T1024" i="2" l="1"/>
  <c r="T1025" i="2" l="1"/>
  <c r="T1026" i="2" l="1"/>
  <c r="T1027" i="2" l="1"/>
  <c r="T1028" i="2" l="1"/>
  <c r="T1029" i="2" l="1"/>
  <c r="T1030" i="2" l="1"/>
  <c r="T1031" i="2" l="1"/>
  <c r="T1032" i="2" l="1"/>
  <c r="T1033" i="2" l="1"/>
  <c r="T1034" i="2" l="1"/>
  <c r="T1035" i="2" l="1"/>
  <c r="T1036" i="2" l="1"/>
  <c r="T1037" i="2" l="1"/>
  <c r="T1038" i="2" l="1"/>
  <c r="T1039" i="2" l="1"/>
  <c r="T1040" i="2" l="1"/>
  <c r="T1041" i="2" l="1"/>
  <c r="T1042" i="2" l="1"/>
  <c r="T1043" i="2" l="1"/>
  <c r="T1044" i="2" l="1"/>
  <c r="T1045" i="2" l="1"/>
  <c r="T1046" i="2" l="1"/>
  <c r="T1047" i="2" l="1"/>
  <c r="T1048" i="2" l="1"/>
  <c r="T1049" i="2" l="1"/>
  <c r="T1050" i="2" l="1"/>
  <c r="T1051" i="2" l="1"/>
  <c r="T1052" i="2" l="1"/>
  <c r="T1053" i="2" l="1"/>
  <c r="T1054" i="2" l="1"/>
  <c r="T1055" i="2" l="1"/>
  <c r="T1056" i="2" l="1"/>
  <c r="T1057" i="2" l="1"/>
  <c r="T1058" i="2" l="1"/>
  <c r="T1059" i="2" l="1"/>
  <c r="T1060" i="2" l="1"/>
  <c r="T1061" i="2" l="1"/>
  <c r="T1062" i="2" l="1"/>
  <c r="T1063" i="2" l="1"/>
  <c r="T1064" i="2" l="1"/>
  <c r="T1065" i="2" l="1"/>
  <c r="T1066" i="2" l="1"/>
  <c r="T1067" i="2" l="1"/>
  <c r="T1068" i="2" l="1"/>
  <c r="T1069" i="2" l="1"/>
  <c r="T1070" i="2" l="1"/>
  <c r="T1071" i="2" l="1"/>
  <c r="T1072" i="2" l="1"/>
  <c r="T1073" i="2" l="1"/>
  <c r="T1074" i="2" l="1"/>
  <c r="T1075" i="2" l="1"/>
  <c r="T1076" i="2" l="1"/>
  <c r="T1077" i="2" l="1"/>
  <c r="T1078" i="2" l="1"/>
  <c r="T1079" i="2" l="1"/>
  <c r="T1080" i="2" l="1"/>
  <c r="T1081" i="2" l="1"/>
  <c r="T1082" i="2" l="1"/>
  <c r="T1083" i="2" l="1"/>
  <c r="T1084" i="2" l="1"/>
  <c r="T1085" i="2" l="1"/>
  <c r="T1086" i="2" l="1"/>
  <c r="T1087" i="2" l="1"/>
  <c r="T1088" i="2" l="1"/>
  <c r="T1089" i="2" l="1"/>
  <c r="T1090" i="2" l="1"/>
  <c r="T1091" i="2" l="1"/>
  <c r="T1092" i="2" l="1"/>
  <c r="T1093" i="2" l="1"/>
  <c r="T1094" i="2" l="1"/>
  <c r="T1095" i="2" l="1"/>
  <c r="T1096" i="2" l="1"/>
  <c r="T1097" i="2" l="1"/>
  <c r="T1098" i="2" l="1"/>
  <c r="T1099" i="2" l="1"/>
  <c r="T1100" i="2" l="1"/>
  <c r="T1101" i="2" l="1"/>
  <c r="T1102" i="2" l="1"/>
  <c r="T1103" i="2" l="1"/>
  <c r="T1104" i="2" l="1"/>
  <c r="T1105" i="2" l="1"/>
  <c r="T1106" i="2" l="1"/>
  <c r="T1107" i="2" l="1"/>
  <c r="T1108" i="2" l="1"/>
  <c r="T1109" i="2" l="1"/>
  <c r="T1110" i="2" l="1"/>
  <c r="T1111" i="2" l="1"/>
  <c r="T1112" i="2" l="1"/>
  <c r="T1113" i="2" l="1"/>
  <c r="T1114" i="2" l="1"/>
  <c r="T1115" i="2" l="1"/>
  <c r="T1116" i="2" l="1"/>
  <c r="T1117" i="2" l="1"/>
  <c r="T1118" i="2" l="1"/>
  <c r="T1119" i="2" l="1"/>
  <c r="T1120" i="2" l="1"/>
  <c r="T1121" i="2" l="1"/>
  <c r="T1122" i="2" l="1"/>
  <c r="T1123" i="2" l="1"/>
  <c r="T1124" i="2" l="1"/>
  <c r="T1125" i="2" l="1"/>
  <c r="T1126" i="2" l="1"/>
  <c r="T1127" i="2" l="1"/>
  <c r="T1128" i="2" l="1"/>
  <c r="T1129" i="2" l="1"/>
  <c r="T1130" i="2" l="1"/>
  <c r="T1131" i="2" l="1"/>
  <c r="T1132" i="2" l="1"/>
  <c r="T1133" i="2" l="1"/>
  <c r="T1134" i="2" l="1"/>
  <c r="T1135" i="2" l="1"/>
  <c r="T1136" i="2" l="1"/>
  <c r="T1137" i="2" l="1"/>
  <c r="T1138" i="2" l="1"/>
  <c r="T1139" i="2" l="1"/>
  <c r="T1140" i="2" l="1"/>
  <c r="T1141" i="2" l="1"/>
  <c r="T1142" i="2" l="1"/>
  <c r="T1143" i="2" l="1"/>
  <c r="T1144" i="2" l="1"/>
  <c r="T1145" i="2" l="1"/>
  <c r="T1146" i="2" l="1"/>
  <c r="T1147" i="2" l="1"/>
  <c r="T1148" i="2" l="1"/>
  <c r="T1149" i="2" l="1"/>
  <c r="T1150" i="2" l="1"/>
  <c r="T1151" i="2" l="1"/>
  <c r="T1152" i="2" l="1"/>
  <c r="T1153" i="2" l="1"/>
  <c r="T1154" i="2" l="1"/>
  <c r="T1155" i="2" l="1"/>
  <c r="T1156" i="2" l="1"/>
  <c r="T1157" i="2" l="1"/>
  <c r="T1158" i="2" l="1"/>
  <c r="T1159" i="2" l="1"/>
  <c r="T1160" i="2" l="1"/>
  <c r="T1161" i="2" l="1"/>
  <c r="T1162" i="2" l="1"/>
  <c r="T1163" i="2" l="1"/>
  <c r="T1164" i="2" l="1"/>
  <c r="T1165" i="2" l="1"/>
  <c r="T1166" i="2" l="1"/>
  <c r="T1167" i="2" l="1"/>
  <c r="T1168" i="2" l="1"/>
  <c r="T1169" i="2" l="1"/>
  <c r="T1170" i="2" l="1"/>
  <c r="T1171" i="2" l="1"/>
  <c r="T1172" i="2" l="1"/>
  <c r="T1173" i="2" l="1"/>
  <c r="T1174" i="2" l="1"/>
  <c r="T1175" i="2" l="1"/>
  <c r="T1176" i="2" l="1"/>
  <c r="T1177" i="2" l="1"/>
  <c r="T1178" i="2" l="1"/>
  <c r="T1179" i="2" l="1"/>
  <c r="T1180" i="2" l="1"/>
  <c r="T1181" i="2" l="1"/>
  <c r="T1182" i="2" l="1"/>
  <c r="T1183" i="2" l="1"/>
  <c r="T1184" i="2" l="1"/>
  <c r="T1185" i="2" l="1"/>
  <c r="T1186" i="2" l="1"/>
  <c r="T1187" i="2" l="1"/>
  <c r="T1188" i="2" l="1"/>
  <c r="T1189" i="2" l="1"/>
  <c r="T1190" i="2" l="1"/>
  <c r="T1191" i="2" l="1"/>
  <c r="T1192" i="2" l="1"/>
  <c r="T1193" i="2" l="1"/>
  <c r="T1194" i="2" l="1"/>
  <c r="T1195" i="2" l="1"/>
  <c r="T1196" i="2" l="1"/>
  <c r="T1197" i="2" l="1"/>
  <c r="T1198" i="2" l="1"/>
  <c r="T1199" i="2" l="1"/>
  <c r="T1200" i="2" l="1"/>
  <c r="T1201" i="2" l="1"/>
  <c r="T1202" i="2" l="1"/>
  <c r="T1203" i="2" l="1"/>
  <c r="T1204" i="2" l="1"/>
  <c r="T1205" i="2" l="1"/>
  <c r="T1206" i="2" l="1"/>
  <c r="T1207" i="2" l="1"/>
  <c r="T1208" i="2" l="1"/>
  <c r="T1209" i="2" l="1"/>
  <c r="T1210" i="2" l="1"/>
  <c r="T1211" i="2" l="1"/>
  <c r="T1212" i="2" l="1"/>
  <c r="T1213" i="2" l="1"/>
  <c r="T1214" i="2" l="1"/>
  <c r="T1215" i="2" l="1"/>
  <c r="T1216" i="2" l="1"/>
  <c r="T1217" i="2" l="1"/>
  <c r="T1218" i="2" l="1"/>
  <c r="T1219" i="2" l="1"/>
  <c r="T1220" i="2" l="1"/>
  <c r="T1221" i="2" l="1"/>
  <c r="T1222" i="2" l="1"/>
  <c r="T1223" i="2" l="1"/>
  <c r="T1224" i="2" l="1"/>
  <c r="T1225" i="2" l="1"/>
  <c r="T1226" i="2" l="1"/>
  <c r="T1227" i="2" l="1"/>
  <c r="T1228" i="2" l="1"/>
  <c r="T1229" i="2" l="1"/>
  <c r="T1230" i="2" l="1"/>
  <c r="T1231" i="2" l="1"/>
  <c r="T1232" i="2" l="1"/>
  <c r="T1233" i="2" l="1"/>
  <c r="T1234" i="2" l="1"/>
  <c r="T1235" i="2" l="1"/>
  <c r="T1236" i="2" l="1"/>
  <c r="T1237" i="2" l="1"/>
  <c r="T1238" i="2" l="1"/>
  <c r="T1239" i="2" l="1"/>
  <c r="T1240" i="2" l="1"/>
  <c r="T1241" i="2" l="1"/>
  <c r="T1242" i="2" l="1"/>
  <c r="T1243" i="2" l="1"/>
  <c r="T1244" i="2" l="1"/>
  <c r="T1245" i="2" l="1"/>
  <c r="T1246" i="2" l="1"/>
  <c r="T1247" i="2" l="1"/>
  <c r="T1248" i="2" l="1"/>
  <c r="T1249" i="2" l="1"/>
  <c r="T1250" i="2" l="1"/>
  <c r="T1251" i="2" l="1"/>
  <c r="T1252" i="2" l="1"/>
  <c r="T1253" i="2" l="1"/>
  <c r="T1254" i="2" l="1"/>
  <c r="T1255" i="2" l="1"/>
  <c r="T1256" i="2" l="1"/>
  <c r="T1257" i="2" l="1"/>
  <c r="T1258" i="2" l="1"/>
  <c r="T1259" i="2" l="1"/>
  <c r="T1260" i="2" l="1"/>
  <c r="T1261" i="2" l="1"/>
  <c r="T1262" i="2" l="1"/>
  <c r="T1263" i="2" l="1"/>
  <c r="T1264" i="2" l="1"/>
  <c r="T1265" i="2" l="1"/>
  <c r="T1266" i="2" l="1"/>
  <c r="T1267" i="2" l="1"/>
  <c r="T1268" i="2" l="1"/>
  <c r="T1269" i="2" l="1"/>
  <c r="T1270" i="2" l="1"/>
  <c r="T1271" i="2" l="1"/>
  <c r="T1272" i="2" l="1"/>
  <c r="T1273" i="2" l="1"/>
  <c r="T1274" i="2" l="1"/>
  <c r="T1275" i="2" l="1"/>
  <c r="T1276" i="2" l="1"/>
  <c r="T1277" i="2" l="1"/>
  <c r="T1278" i="2" l="1"/>
  <c r="T1279" i="2" l="1"/>
  <c r="T1280" i="2" l="1"/>
  <c r="T1281" i="2" l="1"/>
  <c r="T1282" i="2" l="1"/>
  <c r="T1283" i="2" l="1"/>
  <c r="T1284" i="2" l="1"/>
  <c r="T1285" i="2" l="1"/>
  <c r="T1286" i="2" l="1"/>
  <c r="T1287" i="2" l="1"/>
  <c r="T1288" i="2" l="1"/>
  <c r="T1289" i="2" l="1"/>
  <c r="T1290" i="2" l="1"/>
  <c r="T1291" i="2" l="1"/>
  <c r="T1292" i="2" l="1"/>
  <c r="T1293" i="2" l="1"/>
  <c r="T1294" i="2" l="1"/>
  <c r="T1295" i="2" l="1"/>
  <c r="T1296" i="2" l="1"/>
  <c r="T1297" i="2" l="1"/>
  <c r="T1298" i="2" l="1"/>
  <c r="T1299" i="2" l="1"/>
  <c r="T1300" i="2" l="1"/>
  <c r="T1301" i="2" l="1"/>
  <c r="T1302" i="2" l="1"/>
  <c r="T1303" i="2" l="1"/>
  <c r="T1304" i="2" l="1"/>
  <c r="T1305" i="2" l="1"/>
  <c r="T1306" i="2" l="1"/>
  <c r="T1307" i="2" l="1"/>
  <c r="T1308" i="2" l="1"/>
  <c r="T1309" i="2" l="1"/>
  <c r="T1310" i="2" l="1"/>
  <c r="T1311" i="2" l="1"/>
  <c r="T1312" i="2" l="1"/>
  <c r="T1313" i="2" l="1"/>
  <c r="T1314" i="2" l="1"/>
  <c r="T1315" i="2" l="1"/>
  <c r="T1316" i="2" l="1"/>
  <c r="T1317" i="2" l="1"/>
  <c r="T1318" i="2" l="1"/>
  <c r="T1319" i="2" l="1"/>
  <c r="T1320" i="2" l="1"/>
  <c r="T1321" i="2" l="1"/>
  <c r="T1322" i="2" l="1"/>
  <c r="T1323" i="2" l="1"/>
  <c r="T1324" i="2" l="1"/>
  <c r="T1325" i="2" l="1"/>
  <c r="T1326" i="2" l="1"/>
  <c r="T1327" i="2" l="1"/>
  <c r="T1328" i="2" l="1"/>
  <c r="T1329" i="2" l="1"/>
  <c r="T1330" i="2" l="1"/>
  <c r="T1331" i="2" l="1"/>
  <c r="T1332" i="2" l="1"/>
  <c r="T1333" i="2" l="1"/>
  <c r="T1334" i="2" l="1"/>
  <c r="T1335" i="2" l="1"/>
  <c r="T1336" i="2" l="1"/>
  <c r="T1337" i="2" l="1"/>
  <c r="T1338" i="2" l="1"/>
  <c r="T1339" i="2" l="1"/>
  <c r="T1340" i="2" l="1"/>
  <c r="T1341" i="2" l="1"/>
  <c r="T1342" i="2" l="1"/>
  <c r="T1343" i="2" l="1"/>
  <c r="T1344" i="2" l="1"/>
  <c r="T1345" i="2" l="1"/>
  <c r="T1346" i="2" l="1"/>
  <c r="T1347" i="2" l="1"/>
  <c r="T1348" i="2" l="1"/>
  <c r="T1349" i="2" l="1"/>
  <c r="T1350" i="2" l="1"/>
  <c r="T1351" i="2" l="1"/>
  <c r="T1352" i="2" l="1"/>
  <c r="T1353" i="2" l="1"/>
  <c r="T1354" i="2" l="1"/>
  <c r="AD4" i="2"/>
  <c r="AD5" i="2" s="1"/>
  <c r="AF4" i="2" l="1"/>
  <c r="AD6" i="2"/>
  <c r="AF5" i="2"/>
  <c r="T1355" i="2"/>
  <c r="AD7" i="2" l="1"/>
  <c r="AF6" i="2"/>
  <c r="T1356" i="2"/>
  <c r="AD8" i="2" l="1"/>
  <c r="AF7" i="2"/>
  <c r="T1357" i="2"/>
  <c r="AD9" i="2" l="1"/>
  <c r="AF8" i="2"/>
  <c r="T1358" i="2"/>
  <c r="AD10" i="2" l="1"/>
  <c r="AF9" i="2"/>
  <c r="T1359" i="2"/>
  <c r="AD11" i="2" l="1"/>
  <c r="AF10" i="2"/>
  <c r="T1360" i="2"/>
  <c r="AD12" i="2" l="1"/>
  <c r="AF11" i="2"/>
  <c r="T1361" i="2"/>
  <c r="AD13" i="2" l="1"/>
  <c r="AF12" i="2"/>
  <c r="T1362" i="2"/>
  <c r="AD14" i="2" l="1"/>
  <c r="AF13" i="2"/>
  <c r="T1363" i="2"/>
  <c r="AF14" i="2" l="1"/>
  <c r="T1364" i="2"/>
  <c r="AD16" i="2" l="1"/>
  <c r="AF15" i="2"/>
  <c r="T1365" i="2"/>
  <c r="AD17" i="2" l="1"/>
  <c r="AF17" i="2" s="1"/>
  <c r="AF16" i="2"/>
  <c r="T1366" i="2"/>
  <c r="AD18" i="2" l="1"/>
  <c r="AF18" i="2" s="1"/>
  <c r="T1367" i="2"/>
  <c r="AD19" i="2" l="1"/>
  <c r="T1368" i="2"/>
  <c r="AD20" i="2" l="1"/>
  <c r="AF19" i="2"/>
  <c r="T1369" i="2"/>
  <c r="AD21" i="2" l="1"/>
  <c r="AF20" i="2"/>
  <c r="T1370" i="2"/>
  <c r="AD22" i="2" l="1"/>
  <c r="AF21" i="2"/>
  <c r="T1371" i="2"/>
  <c r="AF22" i="2" l="1"/>
  <c r="AD23" i="2"/>
  <c r="T1372" i="2"/>
  <c r="AD24" i="2" l="1"/>
  <c r="AF23" i="2"/>
  <c r="T1373" i="2"/>
  <c r="AD25" i="2" l="1"/>
  <c r="AF24" i="2"/>
  <c r="T1374" i="2"/>
  <c r="AF25" i="2" l="1"/>
  <c r="AD26" i="2"/>
  <c r="T1375" i="2"/>
  <c r="AF26" i="2" l="1"/>
  <c r="AD27" i="2"/>
  <c r="T1376" i="2"/>
  <c r="AD28" i="2" l="1"/>
  <c r="AF27" i="2"/>
  <c r="T1377" i="2"/>
  <c r="AD29" i="2" l="1"/>
  <c r="AF28" i="2"/>
  <c r="T1378" i="2"/>
  <c r="AD30" i="2" l="1"/>
  <c r="AF29" i="2"/>
  <c r="T1379" i="2"/>
  <c r="AF30" i="2" l="1"/>
  <c r="AD31" i="2"/>
  <c r="T1380" i="2"/>
  <c r="AF31" i="2" l="1"/>
  <c r="AD32" i="2"/>
  <c r="T1381" i="2"/>
  <c r="AF32" i="2" l="1"/>
  <c r="AD33" i="2"/>
  <c r="T1382" i="2"/>
  <c r="AD34" i="2" l="1"/>
  <c r="AF33" i="2"/>
  <c r="T1383" i="2"/>
  <c r="AD35" i="2" l="1"/>
  <c r="AF34" i="2"/>
  <c r="T1384" i="2"/>
  <c r="AF35" i="2" l="1"/>
  <c r="AD36" i="2"/>
  <c r="T1385" i="2"/>
  <c r="AF36" i="2" l="1"/>
  <c r="AD37" i="2"/>
  <c r="T1386" i="2"/>
  <c r="AD38" i="2" l="1"/>
  <c r="AF37" i="2"/>
  <c r="T1387" i="2"/>
  <c r="AF38" i="2" l="1"/>
  <c r="AD39" i="2"/>
  <c r="T1388" i="2"/>
  <c r="AD40" i="2" l="1"/>
  <c r="AF39" i="2"/>
  <c r="T1389" i="2"/>
  <c r="AD41" i="2" l="1"/>
  <c r="AF40" i="2"/>
  <c r="T1390" i="2"/>
  <c r="AD42" i="2" l="1"/>
  <c r="AD43" i="2" s="1"/>
  <c r="AF41" i="2"/>
  <c r="T1391" i="2"/>
  <c r="AF42" i="2" l="1"/>
  <c r="T1392" i="2"/>
  <c r="AD44" i="2" l="1"/>
  <c r="AF43" i="2"/>
  <c r="T1393" i="2"/>
  <c r="AD45" i="2" l="1"/>
  <c r="AF44" i="2"/>
  <c r="T1394" i="2"/>
  <c r="AD46" i="2" l="1"/>
  <c r="AF45" i="2"/>
  <c r="T1395" i="2"/>
  <c r="AD47" i="2" l="1"/>
  <c r="AF46" i="2"/>
  <c r="T1396" i="2"/>
  <c r="AD48" i="2" l="1"/>
  <c r="AF47" i="2"/>
  <c r="T1397" i="2"/>
  <c r="AD49" i="2" l="1"/>
  <c r="AF48" i="2"/>
  <c r="T1398" i="2"/>
  <c r="AD50" i="2" l="1"/>
  <c r="AF49" i="2"/>
  <c r="T1399" i="2"/>
  <c r="AD51" i="2" l="1"/>
  <c r="AF50" i="2"/>
  <c r="T1400" i="2"/>
  <c r="AD52" i="2" l="1"/>
  <c r="AF51" i="2"/>
  <c r="T1401" i="2"/>
  <c r="AD53" i="2" l="1"/>
  <c r="AF52" i="2"/>
  <c r="T1402" i="2"/>
  <c r="AD54" i="2" l="1"/>
  <c r="AF53" i="2"/>
  <c r="T1403" i="2"/>
  <c r="AD55" i="2" l="1"/>
  <c r="AF54" i="2"/>
  <c r="T1404" i="2"/>
  <c r="AD56" i="2" l="1"/>
  <c r="AF55" i="2"/>
  <c r="T1405" i="2"/>
  <c r="AF56" i="2" l="1"/>
  <c r="AD57" i="2"/>
  <c r="T1406" i="2"/>
  <c r="AD58" i="2" l="1"/>
  <c r="AF57" i="2"/>
  <c r="T1407" i="2"/>
  <c r="AD59" i="2" l="1"/>
  <c r="AF58" i="2"/>
  <c r="T1408" i="2"/>
  <c r="AD60" i="2" l="1"/>
  <c r="AF59" i="2"/>
  <c r="T1409" i="2"/>
  <c r="AD61" i="2" l="1"/>
  <c r="AF60" i="2"/>
  <c r="T1410" i="2"/>
  <c r="AD62" i="2" l="1"/>
  <c r="AF61" i="2"/>
  <c r="T1411" i="2"/>
  <c r="AF62" i="2" l="1"/>
  <c r="AD63" i="2"/>
  <c r="T1412" i="2"/>
  <c r="AD64" i="2" l="1"/>
  <c r="AF63" i="2"/>
  <c r="T1413" i="2"/>
  <c r="AD65" i="2" l="1"/>
  <c r="AF64" i="2"/>
  <c r="T1414" i="2"/>
  <c r="AD66" i="2" l="1"/>
  <c r="AF65" i="2"/>
  <c r="T1415" i="2"/>
  <c r="AD67" i="2" l="1"/>
  <c r="AF66" i="2"/>
  <c r="T1416" i="2"/>
  <c r="AD68" i="2" l="1"/>
  <c r="AF67" i="2"/>
  <c r="T1417" i="2"/>
  <c r="AD69" i="2" l="1"/>
  <c r="AF68" i="2"/>
  <c r="T1418" i="2"/>
  <c r="AD70" i="2" l="1"/>
  <c r="AF69" i="2"/>
  <c r="T1419" i="2"/>
  <c r="AF70" i="2" l="1"/>
  <c r="AD71" i="2"/>
  <c r="T1420" i="2"/>
  <c r="AD72" i="2" l="1"/>
  <c r="AF71" i="2"/>
  <c r="T1421" i="2"/>
  <c r="AD73" i="2" l="1"/>
  <c r="AF72" i="2"/>
  <c r="T1422" i="2"/>
  <c r="AD74" i="2" l="1"/>
  <c r="AF73" i="2"/>
  <c r="T1423" i="2"/>
  <c r="AD75" i="2" l="1"/>
  <c r="AF74" i="2"/>
  <c r="T1424" i="2"/>
  <c r="AD76" i="2" l="1"/>
  <c r="AF75" i="2"/>
  <c r="T1425" i="2"/>
  <c r="AF76" i="2" l="1"/>
  <c r="AD77" i="2"/>
  <c r="T1426" i="2"/>
  <c r="AD78" i="2" l="1"/>
  <c r="AF77" i="2"/>
  <c r="T1427" i="2"/>
  <c r="AD79" i="2" l="1"/>
  <c r="AF78" i="2"/>
  <c r="T1428" i="2"/>
  <c r="AF79" i="2" l="1"/>
  <c r="AD80" i="2"/>
  <c r="T1429" i="2"/>
  <c r="AD81" i="2" l="1"/>
  <c r="AF80" i="2"/>
  <c r="T1430" i="2"/>
  <c r="AD82" i="2" l="1"/>
  <c r="AF81" i="2"/>
  <c r="T1431" i="2"/>
  <c r="AF82" i="2" l="1"/>
  <c r="AD83" i="2"/>
  <c r="T1432" i="2"/>
  <c r="AF83" i="2" l="1"/>
  <c r="AD84" i="2"/>
  <c r="T1433" i="2"/>
  <c r="AD85" i="2" l="1"/>
  <c r="AF84" i="2"/>
  <c r="T1434" i="2"/>
  <c r="AD86" i="2" l="1"/>
  <c r="AF85" i="2"/>
  <c r="T1435" i="2"/>
  <c r="AD87" i="2" l="1"/>
  <c r="AF86" i="2"/>
  <c r="T1436" i="2"/>
  <c r="AD88" i="2" l="1"/>
  <c r="AF87" i="2"/>
  <c r="T1437" i="2"/>
  <c r="AD89" i="2" l="1"/>
  <c r="AF88" i="2"/>
  <c r="T1438" i="2"/>
  <c r="AD90" i="2" l="1"/>
  <c r="AF89" i="2"/>
  <c r="T1439" i="2"/>
  <c r="AD91" i="2" l="1"/>
  <c r="AF90" i="2"/>
  <c r="T1440" i="2"/>
  <c r="AF91" i="2" l="1"/>
  <c r="AD92" i="2"/>
  <c r="T1441" i="2"/>
  <c r="AD93" i="2" l="1"/>
  <c r="AF92" i="2"/>
  <c r="T1442" i="2"/>
  <c r="AD94" i="2" l="1"/>
  <c r="AF93" i="2"/>
  <c r="T1443" i="2"/>
  <c r="AF94" i="2" l="1"/>
  <c r="AD95" i="2"/>
  <c r="T1444" i="2"/>
  <c r="AF95" i="2" l="1"/>
  <c r="AD96" i="2"/>
  <c r="T1445" i="2"/>
  <c r="AD97" i="2" l="1"/>
  <c r="AF96" i="2"/>
  <c r="T1446" i="2"/>
  <c r="AD98" i="2" l="1"/>
  <c r="AF97" i="2"/>
  <c r="T1447" i="2"/>
  <c r="AD99" i="2" l="1"/>
  <c r="AF98" i="2"/>
  <c r="T1448" i="2"/>
  <c r="AD100" i="2" l="1"/>
  <c r="AF99" i="2"/>
  <c r="T1449" i="2"/>
  <c r="AD101" i="2" l="1"/>
  <c r="AF100" i="2"/>
  <c r="T1450" i="2"/>
  <c r="AD102" i="2" l="1"/>
  <c r="AF101" i="2"/>
  <c r="T1451" i="2"/>
  <c r="AD103" i="2" l="1"/>
  <c r="AF102" i="2"/>
  <c r="T1452" i="2"/>
  <c r="AD104" i="2" l="1"/>
  <c r="AF103" i="2"/>
  <c r="T1453" i="2"/>
  <c r="AD105" i="2" l="1"/>
  <c r="AF104" i="2"/>
  <c r="T1454" i="2"/>
  <c r="AD106" i="2" l="1"/>
  <c r="AF105" i="2"/>
  <c r="T1455" i="2"/>
  <c r="AD107" i="2" l="1"/>
  <c r="AF106" i="2"/>
  <c r="T1456" i="2"/>
  <c r="AD108" i="2" l="1"/>
  <c r="AF107" i="2"/>
  <c r="T1457" i="2"/>
  <c r="AD109" i="2" l="1"/>
  <c r="AF108" i="2"/>
  <c r="T1458" i="2"/>
  <c r="AD110" i="2" l="1"/>
  <c r="AF109" i="2"/>
  <c r="T1459" i="2"/>
  <c r="AD111" i="2" l="1"/>
  <c r="AF110" i="2"/>
  <c r="T1460" i="2"/>
  <c r="AD112" i="2" l="1"/>
  <c r="AF111" i="2"/>
  <c r="T1461" i="2"/>
  <c r="AD113" i="2" l="1"/>
  <c r="AF112" i="2"/>
  <c r="T1462" i="2"/>
  <c r="AF113" i="2" l="1"/>
  <c r="AD114" i="2"/>
  <c r="T1463" i="2"/>
  <c r="AF114" i="2" l="1"/>
  <c r="AD115" i="2"/>
  <c r="T1464" i="2"/>
  <c r="AD116" i="2" l="1"/>
  <c r="AF115" i="2"/>
  <c r="T1465" i="2"/>
  <c r="AD117" i="2" l="1"/>
  <c r="AF116" i="2"/>
  <c r="T1466" i="2"/>
  <c r="AD118" i="2" l="1"/>
  <c r="AF117" i="2"/>
  <c r="T1467" i="2"/>
  <c r="AD119" i="2" l="1"/>
  <c r="AF118" i="2"/>
  <c r="T1468" i="2"/>
  <c r="AD120" i="2" l="1"/>
  <c r="AF119" i="2"/>
  <c r="T1469" i="2"/>
  <c r="AF120" i="2" l="1"/>
  <c r="AD121" i="2"/>
  <c r="T1470" i="2"/>
  <c r="AF121" i="2" l="1"/>
  <c r="AD122" i="2"/>
  <c r="T1471" i="2"/>
  <c r="AD123" i="2" l="1"/>
  <c r="AF122" i="2"/>
  <c r="T1472" i="2"/>
  <c r="AD124" i="2" l="1"/>
  <c r="AF123" i="2"/>
  <c r="T1473" i="2"/>
  <c r="AD125" i="2" l="1"/>
  <c r="AF124" i="2"/>
  <c r="T1474" i="2"/>
  <c r="AD126" i="2" l="1"/>
  <c r="AF125" i="2"/>
  <c r="T1475" i="2"/>
  <c r="AD127" i="2" l="1"/>
  <c r="AF126" i="2"/>
  <c r="T1476" i="2"/>
  <c r="AD128" i="2" l="1"/>
  <c r="AF127" i="2"/>
  <c r="T1477" i="2"/>
  <c r="AF128" i="2" l="1"/>
  <c r="AD129" i="2"/>
  <c r="T1478" i="2"/>
  <c r="AD130" i="2" l="1"/>
  <c r="AF129" i="2"/>
  <c r="T1479" i="2"/>
  <c r="AF130" i="2" l="1"/>
  <c r="AD131" i="2"/>
  <c r="T1480" i="2"/>
  <c r="AD132" i="2" l="1"/>
  <c r="AF131" i="2"/>
  <c r="T1481" i="2"/>
  <c r="AD133" i="2" l="1"/>
  <c r="AF132" i="2"/>
  <c r="T1482" i="2"/>
  <c r="AD134" i="2" l="1"/>
  <c r="AF133" i="2"/>
  <c r="T1483" i="2"/>
  <c r="AD135" i="2" l="1"/>
  <c r="AF134" i="2"/>
  <c r="T1484" i="2"/>
  <c r="AF135" i="2" l="1"/>
  <c r="AD136" i="2"/>
  <c r="T1485" i="2"/>
  <c r="AD137" i="2" l="1"/>
  <c r="AF136" i="2"/>
  <c r="T1486" i="2"/>
  <c r="AD138" i="2" l="1"/>
  <c r="AF137" i="2"/>
  <c r="T1487" i="2"/>
  <c r="AF138" i="2" l="1"/>
  <c r="AD139" i="2"/>
  <c r="T1488" i="2"/>
  <c r="AD140" i="2" l="1"/>
  <c r="AF139" i="2"/>
  <c r="T1489" i="2"/>
  <c r="AF140" i="2" l="1"/>
  <c r="AD141" i="2"/>
  <c r="T1490" i="2"/>
  <c r="AF141" i="2" l="1"/>
  <c r="AD142" i="2"/>
  <c r="T1491" i="2"/>
  <c r="AF142" i="2" l="1"/>
  <c r="AD143" i="2"/>
  <c r="T1492" i="2"/>
  <c r="AD144" i="2" l="1"/>
  <c r="AF143" i="2"/>
  <c r="T1493" i="2"/>
  <c r="AD145" i="2" l="1"/>
  <c r="AF144" i="2"/>
  <c r="T1494" i="2"/>
  <c r="AD146" i="2" l="1"/>
  <c r="AF145" i="2"/>
  <c r="T1495" i="2"/>
  <c r="AD147" i="2" l="1"/>
  <c r="AF146" i="2"/>
  <c r="T1496" i="2"/>
  <c r="AD148" i="2" l="1"/>
  <c r="AF147" i="2"/>
  <c r="T1497" i="2"/>
  <c r="AD149" i="2" l="1"/>
  <c r="AF148" i="2"/>
  <c r="T1498" i="2"/>
  <c r="AF149" i="2" l="1"/>
  <c r="AD150" i="2"/>
  <c r="T1499" i="2"/>
  <c r="AF150" i="2" l="1"/>
  <c r="AD151" i="2"/>
  <c r="T1500" i="2"/>
  <c r="AD152" i="2" l="1"/>
  <c r="AF151" i="2"/>
  <c r="T1501" i="2"/>
  <c r="AD153" i="2" l="1"/>
  <c r="AF152" i="2"/>
  <c r="T1502" i="2"/>
  <c r="AD154" i="2" l="1"/>
  <c r="AF153" i="2"/>
  <c r="T1503" i="2"/>
  <c r="AD155" i="2" l="1"/>
  <c r="AF154" i="2"/>
  <c r="T1504" i="2"/>
  <c r="AD156" i="2" l="1"/>
  <c r="AF155" i="2"/>
  <c r="T1505" i="2"/>
  <c r="AD157" i="2" l="1"/>
  <c r="AF156" i="2"/>
  <c r="T1506" i="2"/>
  <c r="AD158" i="2" l="1"/>
  <c r="AF157" i="2"/>
  <c r="T1507" i="2"/>
  <c r="AD159" i="2" l="1"/>
  <c r="AF158" i="2"/>
  <c r="T1508" i="2"/>
  <c r="AF159" i="2" l="1"/>
  <c r="AD160" i="2"/>
  <c r="T1509" i="2"/>
  <c r="AD161" i="2" l="1"/>
  <c r="AF160" i="2"/>
  <c r="T1510" i="2"/>
  <c r="AD162" i="2" l="1"/>
  <c r="AF161" i="2"/>
  <c r="T1511" i="2"/>
  <c r="AD163" i="2" l="1"/>
  <c r="AF162" i="2"/>
  <c r="T1512" i="2"/>
  <c r="AD164" i="2" l="1"/>
  <c r="AF163" i="2"/>
  <c r="T1513" i="2"/>
  <c r="AD165" i="2" l="1"/>
  <c r="AF164" i="2"/>
  <c r="T1514" i="2"/>
  <c r="AF165" i="2" l="1"/>
  <c r="AD166" i="2"/>
  <c r="T1515" i="2"/>
  <c r="AF166" i="2" l="1"/>
  <c r="AD167" i="2"/>
  <c r="T1516" i="2"/>
  <c r="AD168" i="2" l="1"/>
  <c r="AF167" i="2"/>
  <c r="T1517" i="2"/>
  <c r="AD169" i="2" l="1"/>
  <c r="AF168" i="2"/>
  <c r="T1518" i="2"/>
  <c r="AD170" i="2" l="1"/>
  <c r="AF169" i="2"/>
  <c r="T1519" i="2"/>
  <c r="AD171" i="2" l="1"/>
  <c r="AF170" i="2"/>
  <c r="T1520" i="2"/>
  <c r="AD172" i="2" l="1"/>
  <c r="AF171" i="2"/>
  <c r="T1521" i="2"/>
  <c r="AD173" i="2" l="1"/>
  <c r="AF172" i="2"/>
  <c r="T1522" i="2"/>
  <c r="AD174" i="2" l="1"/>
  <c r="AF173" i="2"/>
  <c r="T1523" i="2"/>
  <c r="AD175" i="2" l="1"/>
  <c r="AF174" i="2"/>
  <c r="T1524" i="2"/>
  <c r="AD176" i="2" l="1"/>
  <c r="AF175" i="2"/>
  <c r="T1525" i="2"/>
  <c r="AD177" i="2" l="1"/>
  <c r="AF176" i="2"/>
  <c r="T1526" i="2"/>
  <c r="AD178" i="2" l="1"/>
  <c r="AF177" i="2"/>
  <c r="T1527" i="2"/>
  <c r="AD179" i="2" l="1"/>
  <c r="AF178" i="2"/>
  <c r="T1528" i="2"/>
  <c r="AD180" i="2" l="1"/>
  <c r="AF179" i="2"/>
  <c r="T1529" i="2"/>
  <c r="AD181" i="2" l="1"/>
  <c r="AF180" i="2"/>
  <c r="T1530" i="2"/>
  <c r="AD182" i="2" l="1"/>
  <c r="AF181" i="2"/>
  <c r="T1531" i="2"/>
  <c r="AD183" i="2" l="1"/>
  <c r="AF182" i="2"/>
  <c r="T1532" i="2"/>
  <c r="AF183" i="2" l="1"/>
  <c r="AD184" i="2"/>
  <c r="T1533" i="2"/>
  <c r="AD185" i="2" l="1"/>
  <c r="AF184" i="2"/>
  <c r="T1534" i="2"/>
  <c r="AF185" i="2" l="1"/>
  <c r="AD186" i="2"/>
  <c r="T1535" i="2"/>
  <c r="AD187" i="2" l="1"/>
  <c r="AF186" i="2"/>
  <c r="T1536" i="2"/>
  <c r="AD188" i="2" l="1"/>
  <c r="AF187" i="2"/>
  <c r="T1537" i="2"/>
  <c r="AD189" i="2" l="1"/>
  <c r="AF188" i="2"/>
  <c r="T1538" i="2"/>
  <c r="AD190" i="2" l="1"/>
  <c r="AF189" i="2"/>
  <c r="T1539" i="2"/>
  <c r="AD191" i="2" l="1"/>
  <c r="AF190" i="2"/>
  <c r="T1540" i="2"/>
  <c r="AD192" i="2" l="1"/>
  <c r="AF191" i="2"/>
  <c r="T1541" i="2"/>
  <c r="AD193" i="2" l="1"/>
  <c r="AF192" i="2"/>
  <c r="T1542" i="2"/>
  <c r="AD194" i="2" l="1"/>
  <c r="AF193" i="2"/>
  <c r="T1543" i="2"/>
  <c r="AD195" i="2" l="1"/>
  <c r="AF194" i="2"/>
  <c r="T1544" i="2"/>
  <c r="AD196" i="2" l="1"/>
  <c r="AF195" i="2"/>
  <c r="T1545" i="2"/>
  <c r="AD197" i="2" l="1"/>
  <c r="AF196" i="2"/>
  <c r="T1546" i="2"/>
  <c r="AF197" i="2" l="1"/>
  <c r="AD198" i="2"/>
  <c r="T1547" i="2"/>
  <c r="AF198" i="2" l="1"/>
  <c r="AD199" i="2"/>
  <c r="T1548" i="2"/>
  <c r="AF199" i="2" l="1"/>
  <c r="AD200" i="2"/>
  <c r="T1549" i="2"/>
  <c r="AF200" i="2" l="1"/>
  <c r="AD201" i="2"/>
  <c r="T1550" i="2"/>
  <c r="AF201" i="2" l="1"/>
  <c r="AD202" i="2"/>
  <c r="T1551" i="2"/>
  <c r="AD203" i="2" l="1"/>
  <c r="AF202" i="2"/>
  <c r="T1552" i="2"/>
  <c r="AD204" i="2" l="1"/>
  <c r="AF203" i="2"/>
  <c r="T1553" i="2"/>
  <c r="AD205" i="2" l="1"/>
  <c r="AF204" i="2"/>
  <c r="T1554" i="2"/>
  <c r="AD206" i="2" l="1"/>
  <c r="AF205" i="2"/>
  <c r="T1555" i="2"/>
  <c r="AD207" i="2" l="1"/>
  <c r="AF206" i="2"/>
  <c r="T1556" i="2"/>
  <c r="AD208" i="2" l="1"/>
  <c r="AF207" i="2"/>
  <c r="T1557" i="2"/>
  <c r="AD209" i="2" l="1"/>
  <c r="AF208" i="2"/>
  <c r="T1558" i="2"/>
  <c r="AD210" i="2" l="1"/>
  <c r="AF209" i="2"/>
  <c r="T1559" i="2"/>
  <c r="AD211" i="2" l="1"/>
  <c r="AF210" i="2"/>
  <c r="T1560" i="2"/>
  <c r="AD212" i="2" l="1"/>
  <c r="AF211" i="2"/>
  <c r="T1561" i="2"/>
  <c r="AD213" i="2" l="1"/>
  <c r="AF212" i="2"/>
  <c r="T1562" i="2"/>
  <c r="AD214" i="2" l="1"/>
  <c r="AF213" i="2"/>
  <c r="T1563" i="2"/>
  <c r="AD215" i="2" l="1"/>
  <c r="AF214" i="2"/>
  <c r="T1564" i="2"/>
  <c r="AF215" i="2" l="1"/>
  <c r="AD216" i="2"/>
  <c r="T1565" i="2"/>
  <c r="AF216" i="2" l="1"/>
  <c r="AD217" i="2"/>
  <c r="T1566" i="2"/>
  <c r="AF217" i="2" l="1"/>
  <c r="AD218" i="2"/>
  <c r="T1567" i="2"/>
  <c r="AD219" i="2" l="1"/>
  <c r="AF218" i="2"/>
  <c r="T1568" i="2"/>
  <c r="AF219" i="2" l="1"/>
  <c r="AD220" i="2"/>
  <c r="T1569" i="2"/>
  <c r="AD221" i="2" l="1"/>
  <c r="AF220" i="2"/>
  <c r="T1570" i="2"/>
  <c r="AD222" i="2" l="1"/>
  <c r="AF221" i="2"/>
  <c r="T1571" i="2"/>
  <c r="AD223" i="2" l="1"/>
  <c r="AF222" i="2"/>
  <c r="T1572" i="2"/>
  <c r="AF223" i="2" l="1"/>
  <c r="AD224" i="2"/>
  <c r="T1573" i="2"/>
  <c r="AD225" i="2" l="1"/>
  <c r="AF224" i="2"/>
  <c r="T1574" i="2"/>
  <c r="AD226" i="2" l="1"/>
  <c r="AF225" i="2"/>
  <c r="T1575" i="2"/>
  <c r="AD227" i="2" l="1"/>
  <c r="AF226" i="2"/>
  <c r="T1576" i="2"/>
  <c r="AD228" i="2" l="1"/>
  <c r="AF227" i="2"/>
  <c r="T1577" i="2"/>
  <c r="AD229" i="2" l="1"/>
  <c r="AF228" i="2"/>
  <c r="T1578" i="2"/>
  <c r="AD230" i="2" l="1"/>
  <c r="AF229" i="2"/>
  <c r="T1579" i="2"/>
  <c r="AD231" i="2" l="1"/>
  <c r="AF230" i="2"/>
  <c r="T1580" i="2"/>
  <c r="AF231" i="2" l="1"/>
  <c r="AD232" i="2"/>
  <c r="T1581" i="2"/>
  <c r="AD233" i="2" l="1"/>
  <c r="AF232" i="2"/>
  <c r="T1582" i="2"/>
  <c r="AD234" i="2" l="1"/>
  <c r="AF233" i="2"/>
  <c r="T1583" i="2"/>
  <c r="AD235" i="2" l="1"/>
  <c r="AF234" i="2"/>
  <c r="T1584" i="2"/>
  <c r="AD236" i="2" l="1"/>
  <c r="AF235" i="2"/>
  <c r="T1585" i="2"/>
  <c r="AD237" i="2" l="1"/>
  <c r="AF236" i="2"/>
  <c r="T1586" i="2"/>
  <c r="AD238" i="2" l="1"/>
  <c r="AF237" i="2"/>
  <c r="T1587" i="2"/>
  <c r="AD239" i="2" l="1"/>
  <c r="AF238" i="2"/>
  <c r="T1588" i="2"/>
  <c r="AD240" i="2" l="1"/>
  <c r="AF239" i="2"/>
  <c r="T1589" i="2"/>
  <c r="AD241" i="2" l="1"/>
  <c r="AF240" i="2"/>
  <c r="T1590" i="2"/>
  <c r="AD242" i="2" l="1"/>
  <c r="AF241" i="2"/>
  <c r="T1591" i="2"/>
  <c r="AD243" i="2" l="1"/>
  <c r="AF242" i="2"/>
  <c r="T1592" i="2"/>
  <c r="AD244" i="2" l="1"/>
  <c r="AF243" i="2"/>
  <c r="T1593" i="2"/>
  <c r="AD245" i="2" l="1"/>
  <c r="AF244" i="2"/>
  <c r="T1594" i="2"/>
  <c r="AD246" i="2" l="1"/>
  <c r="AF245" i="2"/>
  <c r="T1595" i="2"/>
  <c r="AD247" i="2" l="1"/>
  <c r="AF246" i="2"/>
  <c r="T1596" i="2"/>
  <c r="AD248" i="2" l="1"/>
  <c r="AF247" i="2"/>
  <c r="T1597" i="2"/>
  <c r="AD249" i="2" l="1"/>
  <c r="AF248" i="2"/>
  <c r="T1598" i="2"/>
  <c r="AD250" i="2" l="1"/>
  <c r="AF249" i="2"/>
  <c r="T1599" i="2"/>
  <c r="AD251" i="2" l="1"/>
  <c r="AF250" i="2"/>
  <c r="T1600" i="2"/>
  <c r="AD252" i="2" l="1"/>
  <c r="AF251" i="2"/>
  <c r="T1601" i="2"/>
  <c r="AD253" i="2" l="1"/>
  <c r="AF252" i="2"/>
  <c r="T1602" i="2"/>
  <c r="AD254" i="2" l="1"/>
  <c r="AF253" i="2"/>
  <c r="T1603" i="2"/>
  <c r="AF254" i="2" l="1"/>
  <c r="AD255" i="2"/>
  <c r="T1604" i="2"/>
  <c r="AD256" i="2" l="1"/>
  <c r="AF255" i="2"/>
  <c r="T1605" i="2"/>
  <c r="AD257" i="2" l="1"/>
  <c r="AF256" i="2"/>
  <c r="T1606" i="2"/>
  <c r="AD258" i="2" l="1"/>
  <c r="AF257" i="2"/>
  <c r="T1607" i="2"/>
  <c r="AD259" i="2" l="1"/>
  <c r="AF258" i="2"/>
  <c r="T1608" i="2"/>
  <c r="AD260" i="2" l="1"/>
  <c r="AF259" i="2"/>
  <c r="T1609" i="2"/>
  <c r="AD261" i="2" l="1"/>
  <c r="AF260" i="2"/>
  <c r="T1610" i="2"/>
  <c r="AF261" i="2" l="1"/>
  <c r="AD262" i="2"/>
  <c r="T1611" i="2"/>
  <c r="AD263" i="2" l="1"/>
  <c r="AF262" i="2"/>
  <c r="T1612" i="2"/>
  <c r="AF263" i="2" l="1"/>
  <c r="AD264" i="2"/>
  <c r="T1613" i="2"/>
  <c r="AF264" i="2" l="1"/>
  <c r="AD265" i="2"/>
  <c r="T1614" i="2"/>
  <c r="AD266" i="2" l="1"/>
  <c r="AF265" i="2"/>
  <c r="T1615" i="2"/>
  <c r="AD267" i="2" l="1"/>
  <c r="AF266" i="2"/>
  <c r="T1616" i="2"/>
  <c r="AD268" i="2" l="1"/>
  <c r="AF267" i="2"/>
  <c r="T1617" i="2"/>
  <c r="AF268" i="2" l="1"/>
  <c r="AD269" i="2"/>
  <c r="T1618" i="2"/>
  <c r="AD270" i="2" l="1"/>
  <c r="AF269" i="2"/>
  <c r="T1619" i="2"/>
  <c r="AD271" i="2" l="1"/>
  <c r="AF270" i="2"/>
  <c r="T1620" i="2"/>
  <c r="AD272" i="2" l="1"/>
  <c r="AF271" i="2"/>
  <c r="T1621" i="2"/>
  <c r="AD273" i="2" l="1"/>
  <c r="AF272" i="2"/>
  <c r="T1622" i="2"/>
  <c r="AD274" i="2" l="1"/>
  <c r="AF273" i="2"/>
  <c r="T1623" i="2"/>
  <c r="AD275" i="2" l="1"/>
  <c r="AF274" i="2"/>
  <c r="T1624" i="2"/>
  <c r="AD276" i="2" l="1"/>
  <c r="AF275" i="2"/>
  <c r="T1625" i="2"/>
  <c r="AD277" i="2" l="1"/>
  <c r="AF276" i="2"/>
  <c r="T1626" i="2"/>
  <c r="AD278" i="2" l="1"/>
  <c r="AF277" i="2"/>
  <c r="T1627" i="2"/>
  <c r="AD279" i="2" l="1"/>
  <c r="AF278" i="2"/>
  <c r="T1628" i="2"/>
  <c r="AD280" i="2" l="1"/>
  <c r="AF279" i="2"/>
  <c r="T1629" i="2"/>
  <c r="AF280" i="2" l="1"/>
  <c r="AD281" i="2"/>
  <c r="T1630" i="2"/>
  <c r="AD282" i="2" l="1"/>
  <c r="AF281" i="2"/>
  <c r="T1631" i="2"/>
  <c r="AD283" i="2" l="1"/>
  <c r="AF282" i="2"/>
  <c r="T1632" i="2"/>
  <c r="AD284" i="2" l="1"/>
  <c r="AF283" i="2"/>
  <c r="T1633" i="2"/>
  <c r="AD285" i="2" l="1"/>
  <c r="AF284" i="2"/>
  <c r="T1634" i="2"/>
  <c r="AF285" i="2" l="1"/>
  <c r="AD286" i="2"/>
  <c r="T1635" i="2"/>
  <c r="AF286" i="2" l="1"/>
  <c r="AD287" i="2"/>
  <c r="T1636" i="2"/>
  <c r="AD288" i="2" l="1"/>
  <c r="AF287" i="2"/>
  <c r="T1637" i="2"/>
  <c r="AD289" i="2" l="1"/>
  <c r="AF288" i="2"/>
  <c r="T1638" i="2"/>
  <c r="AD290" i="2" l="1"/>
  <c r="AF289" i="2"/>
  <c r="T1639" i="2"/>
  <c r="AF290" i="2" l="1"/>
  <c r="AD291" i="2"/>
  <c r="T1640" i="2"/>
  <c r="AD292" i="2" l="1"/>
  <c r="AF291" i="2"/>
  <c r="T1641" i="2"/>
  <c r="AD293" i="2" l="1"/>
  <c r="AF292" i="2"/>
  <c r="T1642" i="2"/>
  <c r="AD294" i="2" l="1"/>
  <c r="AF293" i="2"/>
  <c r="T1643" i="2"/>
  <c r="AD295" i="2" l="1"/>
  <c r="AF294" i="2"/>
  <c r="T1644" i="2"/>
  <c r="AD296" i="2" l="1"/>
  <c r="AF295" i="2"/>
  <c r="T1645" i="2"/>
  <c r="AF296" i="2" l="1"/>
  <c r="AD297" i="2"/>
  <c r="T1646" i="2"/>
  <c r="AD298" i="2" l="1"/>
  <c r="AF297" i="2"/>
  <c r="T1647" i="2"/>
  <c r="AD299" i="2" l="1"/>
  <c r="AF298" i="2"/>
  <c r="T1648" i="2"/>
  <c r="AF299" i="2" l="1"/>
  <c r="AD300" i="2"/>
  <c r="T1649" i="2"/>
  <c r="AF300" i="2" l="1"/>
  <c r="AD301" i="2"/>
  <c r="T1650" i="2"/>
  <c r="AD302" i="2" l="1"/>
  <c r="AF301" i="2"/>
  <c r="T1651" i="2"/>
  <c r="AF302" i="2" l="1"/>
  <c r="AD303" i="2"/>
  <c r="T1652" i="2"/>
  <c r="AD304" i="2" l="1"/>
  <c r="AF303" i="2"/>
  <c r="T1653" i="2"/>
  <c r="AD305" i="2" l="1"/>
  <c r="AF304" i="2"/>
  <c r="T1654" i="2"/>
  <c r="AD306" i="2" l="1"/>
  <c r="AF305" i="2"/>
  <c r="T1655" i="2"/>
  <c r="AD307" i="2" l="1"/>
  <c r="AF306" i="2"/>
  <c r="T1656" i="2"/>
  <c r="AD308" i="2" l="1"/>
  <c r="AF307" i="2"/>
  <c r="T1657" i="2"/>
  <c r="AD309" i="2" l="1"/>
  <c r="AF308" i="2"/>
  <c r="T1658" i="2"/>
  <c r="AD310" i="2" l="1"/>
  <c r="AF309" i="2"/>
  <c r="T1659" i="2"/>
  <c r="AF310" i="2" l="1"/>
  <c r="AD311" i="2"/>
  <c r="T1660" i="2"/>
  <c r="AD312" i="2" l="1"/>
  <c r="AF311" i="2"/>
  <c r="T1661" i="2"/>
  <c r="AD313" i="2" l="1"/>
  <c r="AF312" i="2"/>
  <c r="T1662" i="2"/>
  <c r="AD314" i="2" l="1"/>
  <c r="AF313" i="2"/>
  <c r="T1663" i="2"/>
  <c r="AD315" i="2" l="1"/>
  <c r="AF314" i="2"/>
  <c r="T1664" i="2"/>
  <c r="AD316" i="2" l="1"/>
  <c r="AF315" i="2"/>
  <c r="T1665" i="2"/>
  <c r="AD317" i="2" l="1"/>
  <c r="AF316" i="2"/>
  <c r="T1666" i="2"/>
  <c r="AD318" i="2" l="1"/>
  <c r="AF317" i="2"/>
  <c r="T1667" i="2"/>
  <c r="AD319" i="2" l="1"/>
  <c r="AF318" i="2"/>
  <c r="T1668" i="2"/>
  <c r="AF319" i="2" l="1"/>
  <c r="AD320" i="2"/>
  <c r="T1669" i="2"/>
  <c r="AD321" i="2" l="1"/>
  <c r="AF320" i="2"/>
  <c r="T1670" i="2"/>
  <c r="AD322" i="2" l="1"/>
  <c r="AF321" i="2"/>
  <c r="T1671" i="2"/>
  <c r="AD323" i="2" l="1"/>
  <c r="AF322" i="2"/>
  <c r="T1672" i="2"/>
  <c r="AD324" i="2" l="1"/>
  <c r="AF323" i="2"/>
  <c r="T1673" i="2"/>
  <c r="AD325" i="2" l="1"/>
  <c r="AF324" i="2"/>
  <c r="T1674" i="2"/>
  <c r="AF325" i="2" l="1"/>
  <c r="AD326" i="2"/>
  <c r="T1675" i="2"/>
  <c r="AD327" i="2" l="1"/>
  <c r="AF326" i="2"/>
  <c r="T1676" i="2"/>
  <c r="AD328" i="2" l="1"/>
  <c r="AF327" i="2"/>
  <c r="T1677" i="2"/>
  <c r="AD329" i="2" l="1"/>
  <c r="AF328" i="2"/>
  <c r="T1678" i="2"/>
  <c r="AF329" i="2" l="1"/>
  <c r="AD330" i="2"/>
  <c r="T1679" i="2"/>
  <c r="AD331" i="2" l="1"/>
  <c r="AF330" i="2"/>
  <c r="T1680" i="2"/>
  <c r="AF331" i="2" l="1"/>
  <c r="AD332" i="2"/>
  <c r="T1681" i="2"/>
  <c r="AD333" i="2" l="1"/>
  <c r="AF332" i="2"/>
  <c r="T1682" i="2"/>
  <c r="AD334" i="2" l="1"/>
  <c r="AF333" i="2"/>
  <c r="T1683" i="2"/>
  <c r="AD335" i="2" l="1"/>
  <c r="AF334" i="2"/>
  <c r="T1684" i="2"/>
  <c r="AF335" i="2" l="1"/>
  <c r="AD336" i="2"/>
  <c r="T1685" i="2"/>
  <c r="AD337" i="2" l="1"/>
  <c r="AF336" i="2"/>
  <c r="T1686" i="2"/>
  <c r="AD338" i="2" l="1"/>
  <c r="AF337" i="2"/>
  <c r="T1687" i="2"/>
  <c r="AD339" i="2" l="1"/>
  <c r="AF338" i="2"/>
  <c r="T1688" i="2"/>
  <c r="AF339" i="2" l="1"/>
  <c r="AD340" i="2"/>
  <c r="T1689" i="2"/>
  <c r="AF340" i="2" l="1"/>
  <c r="AD341" i="2"/>
  <c r="T1690" i="2"/>
  <c r="AF341" i="2" l="1"/>
  <c r="AD342" i="2"/>
  <c r="T1691" i="2"/>
  <c r="AD343" i="2" l="1"/>
  <c r="AF342" i="2"/>
  <c r="T1692" i="2"/>
  <c r="AD344" i="2" l="1"/>
  <c r="AF343" i="2"/>
  <c r="T1693" i="2"/>
  <c r="AD345" i="2" l="1"/>
  <c r="AF344" i="2"/>
  <c r="T1694" i="2"/>
  <c r="AD346" i="2" l="1"/>
  <c r="AF345" i="2"/>
  <c r="T1695" i="2"/>
  <c r="AD347" i="2" l="1"/>
  <c r="AF346" i="2"/>
  <c r="T1696" i="2"/>
  <c r="AD348" i="2" l="1"/>
  <c r="AF347" i="2"/>
  <c r="T1697" i="2"/>
  <c r="AF348" i="2" l="1"/>
  <c r="AD349" i="2"/>
  <c r="T1698" i="2"/>
  <c r="AF349" i="2" l="1"/>
  <c r="AD350" i="2"/>
  <c r="T1699" i="2"/>
  <c r="AD351" i="2" l="1"/>
  <c r="AF350" i="2"/>
  <c r="T1700" i="2"/>
  <c r="AF351" i="2" l="1"/>
  <c r="AD352" i="2"/>
  <c r="T1701" i="2"/>
  <c r="AF352" i="2" l="1"/>
  <c r="AD353" i="2"/>
  <c r="T1702" i="2"/>
  <c r="AD354" i="2" l="1"/>
  <c r="AF353" i="2"/>
  <c r="T1703" i="2"/>
  <c r="AD355" i="2" l="1"/>
  <c r="AF354" i="2"/>
  <c r="T1704" i="2"/>
  <c r="AD356" i="2" l="1"/>
  <c r="AF355" i="2"/>
  <c r="T1705" i="2"/>
  <c r="AD357" i="2" l="1"/>
  <c r="AF356" i="2"/>
  <c r="T1706" i="2"/>
  <c r="AF357" i="2" l="1"/>
  <c r="AD358" i="2"/>
  <c r="T1707" i="2"/>
  <c r="AD359" i="2" l="1"/>
  <c r="AF358" i="2"/>
  <c r="T1708" i="2"/>
  <c r="AD360" i="2" l="1"/>
  <c r="AF359" i="2"/>
  <c r="T1709" i="2"/>
  <c r="AD361" i="2" l="1"/>
  <c r="AF360" i="2"/>
  <c r="T1710" i="2"/>
  <c r="AD362" i="2" l="1"/>
  <c r="AF361" i="2"/>
  <c r="T1711" i="2"/>
  <c r="AD363" i="2" l="1"/>
  <c r="AF362" i="2"/>
  <c r="T1712" i="2"/>
  <c r="AD364" i="2" l="1"/>
  <c r="AF363" i="2"/>
  <c r="T1713" i="2"/>
  <c r="AD365" i="2" l="1"/>
  <c r="AF364" i="2"/>
  <c r="T1714" i="2"/>
  <c r="AD366" i="2" l="1"/>
  <c r="AF365" i="2"/>
  <c r="T1715" i="2"/>
  <c r="AF366" i="2" l="1"/>
  <c r="AD367" i="2"/>
  <c r="T1716" i="2"/>
  <c r="AD368" i="2" l="1"/>
  <c r="AF367" i="2"/>
  <c r="T1717" i="2"/>
  <c r="AD369" i="2" l="1"/>
  <c r="AF368" i="2"/>
  <c r="T1718" i="2"/>
  <c r="AD370" i="2" l="1"/>
  <c r="AF369" i="2"/>
  <c r="T1719" i="2"/>
  <c r="AD371" i="2" l="1"/>
  <c r="AF370" i="2"/>
  <c r="T1720" i="2"/>
  <c r="AF371" i="2" l="1"/>
  <c r="AD372" i="2"/>
  <c r="T1721" i="2"/>
  <c r="AF372" i="2" l="1"/>
  <c r="AD373" i="2"/>
  <c r="T1722" i="2"/>
  <c r="AD374" i="2" l="1"/>
  <c r="AF373" i="2"/>
  <c r="T1723" i="2"/>
  <c r="AD375" i="2" l="1"/>
  <c r="AF374" i="2"/>
  <c r="T1724" i="2"/>
  <c r="AD376" i="2" l="1"/>
  <c r="AF375" i="2"/>
  <c r="T1725" i="2"/>
  <c r="AF376" i="2" l="1"/>
  <c r="AD377" i="2"/>
  <c r="T1726" i="2"/>
  <c r="AD378" i="2" l="1"/>
  <c r="AF377" i="2"/>
  <c r="T1727" i="2"/>
  <c r="AD379" i="2" l="1"/>
  <c r="AF378" i="2"/>
  <c r="T1728" i="2"/>
  <c r="AD380" i="2" l="1"/>
  <c r="AF379" i="2"/>
  <c r="T1729" i="2"/>
  <c r="AD381" i="2" l="1"/>
  <c r="AF380" i="2"/>
  <c r="T1730" i="2"/>
  <c r="AD382" i="2" l="1"/>
  <c r="AF381" i="2"/>
  <c r="T1731" i="2"/>
  <c r="AD383" i="2" l="1"/>
  <c r="AF382" i="2"/>
  <c r="T1732" i="2"/>
  <c r="AD384" i="2" l="1"/>
  <c r="AF383" i="2"/>
  <c r="T1733" i="2"/>
  <c r="AD385" i="2" l="1"/>
  <c r="AF384" i="2"/>
  <c r="T1734" i="2"/>
  <c r="AD386" i="2" l="1"/>
  <c r="AF385" i="2"/>
  <c r="T1735" i="2"/>
  <c r="AF386" i="2" l="1"/>
  <c r="AD387" i="2"/>
  <c r="T1736" i="2"/>
  <c r="AD388" i="2" l="1"/>
  <c r="AF387" i="2"/>
  <c r="T1737" i="2"/>
  <c r="AD389" i="2" l="1"/>
  <c r="AF388" i="2"/>
  <c r="T1738" i="2"/>
  <c r="AD390" i="2" l="1"/>
  <c r="AF389" i="2"/>
  <c r="T1739" i="2"/>
  <c r="AD391" i="2" l="1"/>
  <c r="AF390" i="2"/>
  <c r="T1740" i="2"/>
  <c r="AF391" i="2" l="1"/>
  <c r="AD392" i="2"/>
  <c r="T1741" i="2"/>
  <c r="AD393" i="2" l="1"/>
  <c r="AF392" i="2"/>
  <c r="T1742" i="2"/>
  <c r="AD394" i="2" l="1"/>
  <c r="AF393" i="2"/>
  <c r="T1743" i="2"/>
  <c r="AF394" i="2" l="1"/>
  <c r="AD395" i="2"/>
  <c r="T1744" i="2"/>
  <c r="AF395" i="2" l="1"/>
  <c r="AD396" i="2"/>
  <c r="T1745" i="2"/>
  <c r="AD397" i="2" l="1"/>
  <c r="AF396" i="2"/>
  <c r="T1746" i="2"/>
  <c r="AD398" i="2" l="1"/>
  <c r="AF397" i="2"/>
  <c r="T1747" i="2"/>
  <c r="AD399" i="2" l="1"/>
  <c r="AF398" i="2"/>
  <c r="T1748" i="2"/>
  <c r="AD400" i="2" l="1"/>
  <c r="AF399" i="2"/>
  <c r="T1749" i="2"/>
  <c r="AD401" i="2" l="1"/>
  <c r="AF400" i="2"/>
  <c r="T1750" i="2"/>
  <c r="AD402" i="2" l="1"/>
  <c r="AF401" i="2"/>
  <c r="T1751" i="2"/>
  <c r="AD403" i="2" l="1"/>
  <c r="AF402" i="2"/>
  <c r="T1752" i="2"/>
  <c r="AD404" i="2" l="1"/>
  <c r="AF403" i="2"/>
  <c r="T1753" i="2"/>
  <c r="AD405" i="2" l="1"/>
  <c r="AF404" i="2"/>
  <c r="T1754" i="2"/>
  <c r="AD406" i="2" l="1"/>
  <c r="AF405" i="2"/>
  <c r="T1755" i="2"/>
  <c r="AF406" i="2" l="1"/>
  <c r="AD407" i="2"/>
  <c r="T1756" i="2"/>
  <c r="AD408" i="2" l="1"/>
  <c r="AF407" i="2"/>
  <c r="T1757" i="2"/>
  <c r="AD409" i="2" l="1"/>
  <c r="AF408" i="2"/>
  <c r="T1758" i="2"/>
  <c r="AD410" i="2" l="1"/>
  <c r="AF409" i="2"/>
  <c r="T1759" i="2"/>
  <c r="AF410" i="2" l="1"/>
  <c r="AD411" i="2"/>
  <c r="T1760" i="2"/>
  <c r="AD412" i="2" l="1"/>
  <c r="AF411" i="2"/>
  <c r="T1761" i="2"/>
  <c r="AD413" i="2" l="1"/>
  <c r="AF412" i="2"/>
  <c r="T1762" i="2"/>
  <c r="AD414" i="2" l="1"/>
  <c r="AF413" i="2"/>
  <c r="T1763" i="2"/>
  <c r="AD415" i="2" l="1"/>
  <c r="AF414" i="2"/>
  <c r="T1764" i="2"/>
  <c r="AD416" i="2" l="1"/>
  <c r="AF415" i="2"/>
  <c r="T1765" i="2"/>
  <c r="AF416" i="2" l="1"/>
  <c r="AD417" i="2"/>
  <c r="T1766" i="2"/>
  <c r="AF417" i="2" l="1"/>
  <c r="AD418" i="2"/>
  <c r="T1767" i="2"/>
  <c r="AF418" i="2" l="1"/>
  <c r="AD419" i="2"/>
  <c r="T1768" i="2"/>
  <c r="AD420" i="2" l="1"/>
  <c r="AF419" i="2"/>
  <c r="T1769" i="2"/>
  <c r="AD421" i="2" l="1"/>
  <c r="AF420" i="2"/>
  <c r="T1770" i="2"/>
  <c r="AD422" i="2" l="1"/>
  <c r="AF421" i="2"/>
  <c r="T1771" i="2"/>
  <c r="AD423" i="2" l="1"/>
  <c r="AF422" i="2"/>
  <c r="T1772" i="2"/>
  <c r="AD424" i="2" l="1"/>
  <c r="AF423" i="2"/>
  <c r="T1773" i="2"/>
  <c r="AD425" i="2" l="1"/>
  <c r="AF424" i="2"/>
  <c r="T1774" i="2"/>
  <c r="AD426" i="2" l="1"/>
  <c r="AF425" i="2"/>
  <c r="T1775" i="2"/>
  <c r="AF426" i="2" l="1"/>
  <c r="AD427" i="2"/>
  <c r="T1776" i="2"/>
  <c r="AD428" i="2" l="1"/>
  <c r="AF427" i="2"/>
  <c r="T1777" i="2"/>
  <c r="AF428" i="2" l="1"/>
  <c r="AD429" i="2"/>
  <c r="T1778" i="2"/>
  <c r="AD430" i="2" l="1"/>
  <c r="AF429" i="2"/>
  <c r="T1779" i="2"/>
  <c r="AD431" i="2" l="1"/>
  <c r="AF430" i="2"/>
  <c r="T1780" i="2"/>
  <c r="AD432" i="2" l="1"/>
  <c r="AF431" i="2"/>
  <c r="T1781" i="2"/>
  <c r="AD433" i="2" l="1"/>
  <c r="AF432" i="2"/>
  <c r="T1782" i="2"/>
  <c r="AD434" i="2" l="1"/>
  <c r="AF433" i="2"/>
  <c r="T1783" i="2"/>
  <c r="AD435" i="2" l="1"/>
  <c r="AF434" i="2"/>
  <c r="T1784" i="2"/>
  <c r="AD436" i="2" l="1"/>
  <c r="AF435" i="2"/>
  <c r="T1785" i="2"/>
  <c r="AD437" i="2" l="1"/>
  <c r="AF436" i="2"/>
  <c r="T1786" i="2"/>
  <c r="AD438" i="2" l="1"/>
  <c r="AF437" i="2"/>
  <c r="T1787" i="2"/>
  <c r="AD439" i="2" l="1"/>
  <c r="AF438" i="2"/>
  <c r="T1788" i="2"/>
  <c r="AD440" i="2" l="1"/>
  <c r="AF439" i="2"/>
  <c r="T1789" i="2"/>
  <c r="AD441" i="2" l="1"/>
  <c r="AF440" i="2"/>
  <c r="T1790" i="2"/>
  <c r="AD442" i="2" l="1"/>
  <c r="AF441" i="2"/>
  <c r="T1791" i="2"/>
  <c r="AD443" i="2" l="1"/>
  <c r="AF442" i="2"/>
  <c r="T1792" i="2"/>
  <c r="AF443" i="2" l="1"/>
  <c r="AD444" i="2"/>
  <c r="T1793" i="2"/>
  <c r="AD445" i="2" l="1"/>
  <c r="AF444" i="2"/>
  <c r="T1794" i="2"/>
  <c r="AD446" i="2" l="1"/>
  <c r="AF445" i="2"/>
  <c r="T1795" i="2"/>
  <c r="AD447" i="2" l="1"/>
  <c r="AF446" i="2"/>
  <c r="T1796" i="2"/>
  <c r="AD448" i="2" l="1"/>
  <c r="AF447" i="2"/>
  <c r="T1797" i="2"/>
  <c r="AD449" i="2" l="1"/>
  <c r="AF448" i="2"/>
  <c r="T1798" i="2"/>
  <c r="AD450" i="2" l="1"/>
  <c r="AF449" i="2"/>
  <c r="T1799" i="2"/>
  <c r="AD451" i="2" l="1"/>
  <c r="AF450" i="2"/>
  <c r="T1800" i="2"/>
  <c r="AD452" i="2" l="1"/>
  <c r="AF451" i="2"/>
  <c r="T1801" i="2"/>
  <c r="AD453" i="2" l="1"/>
  <c r="AF452" i="2"/>
  <c r="T1802" i="2"/>
  <c r="AD454" i="2" l="1"/>
  <c r="AF453" i="2"/>
  <c r="T1803" i="2"/>
  <c r="T1804" i="2"/>
  <c r="AD455" i="2" l="1"/>
  <c r="AF454" i="2"/>
  <c r="AD456" i="2" l="1"/>
  <c r="AF455" i="2"/>
  <c r="AF456" i="2" l="1"/>
  <c r="AD457" i="2"/>
  <c r="AD458" i="2" l="1"/>
  <c r="AF457" i="2"/>
  <c r="AF458" i="2" l="1"/>
  <c r="AD459" i="2"/>
  <c r="AD460" i="2" l="1"/>
  <c r="AF459" i="2"/>
  <c r="AF460" i="2" l="1"/>
  <c r="AD461" i="2"/>
  <c r="AD462" i="2" l="1"/>
  <c r="AF461" i="2"/>
  <c r="AD463" i="2" l="1"/>
  <c r="AF462" i="2"/>
  <c r="AD464" i="2" l="1"/>
  <c r="AF463" i="2"/>
  <c r="AD465" i="2" l="1"/>
  <c r="AF464" i="2"/>
  <c r="AD466" i="2" l="1"/>
  <c r="AF465" i="2"/>
  <c r="AD467" i="2" l="1"/>
  <c r="AF466" i="2"/>
  <c r="AD468" i="2" l="1"/>
  <c r="AF467" i="2"/>
  <c r="AD469" i="2" l="1"/>
  <c r="AF468" i="2"/>
  <c r="AD470" i="2" l="1"/>
  <c r="AF469" i="2"/>
  <c r="AD471" i="2" l="1"/>
  <c r="AF470" i="2"/>
  <c r="AD472" i="2" l="1"/>
  <c r="AF471" i="2"/>
  <c r="AF472" i="2" l="1"/>
  <c r="AD473" i="2"/>
  <c r="AF473" i="2" l="1"/>
  <c r="AD474" i="2"/>
  <c r="AF474" i="2" l="1"/>
  <c r="AD475" i="2"/>
  <c r="AF475" i="2" l="1"/>
  <c r="AD476" i="2"/>
  <c r="AF476" i="2" l="1"/>
  <c r="AD477" i="2"/>
  <c r="AD478" i="2" l="1"/>
  <c r="AF477" i="2"/>
  <c r="AD479" i="2" l="1"/>
  <c r="AF478" i="2"/>
  <c r="AD480" i="2" l="1"/>
  <c r="AF479" i="2"/>
  <c r="AD481" i="2" l="1"/>
  <c r="AF480" i="2"/>
  <c r="AD482" i="2" l="1"/>
  <c r="AF481" i="2"/>
  <c r="AD483" i="2" l="1"/>
  <c r="AF482" i="2"/>
  <c r="AD484" i="2" l="1"/>
  <c r="AF483" i="2"/>
  <c r="AD485" i="2" l="1"/>
  <c r="AF484" i="2"/>
  <c r="AF485" i="2" l="1"/>
  <c r="AD486" i="2"/>
  <c r="AD487" i="2" l="1"/>
  <c r="AF486" i="2"/>
  <c r="AD488" i="2" l="1"/>
  <c r="AF487" i="2"/>
  <c r="AD489" i="2" l="1"/>
  <c r="AF488" i="2"/>
  <c r="AD490" i="2" l="1"/>
  <c r="AF489" i="2"/>
  <c r="AD491" i="2" l="1"/>
  <c r="AF490" i="2"/>
  <c r="AD492" i="2" l="1"/>
  <c r="AF491" i="2"/>
  <c r="AD493" i="2" l="1"/>
  <c r="AF492" i="2"/>
  <c r="AD494" i="2" l="1"/>
  <c r="AF493" i="2"/>
  <c r="AD495" i="2" l="1"/>
  <c r="AF494" i="2"/>
  <c r="AF495" i="2" l="1"/>
  <c r="AD496" i="2"/>
  <c r="AF496" i="2" l="1"/>
  <c r="AD497" i="2"/>
  <c r="AF497" i="2" l="1"/>
  <c r="AD498" i="2"/>
  <c r="AF498" i="2" l="1"/>
  <c r="AD499" i="2"/>
  <c r="AF499" i="2" l="1"/>
  <c r="AD500" i="2"/>
  <c r="AF500" i="2" l="1"/>
  <c r="AD501" i="2"/>
  <c r="AF501" i="2" l="1"/>
  <c r="AD502" i="2"/>
  <c r="AF502" i="2" l="1"/>
  <c r="AD503" i="2"/>
  <c r="AD504" i="2" l="1"/>
  <c r="AF503" i="2"/>
  <c r="AD505" i="2" l="1"/>
  <c r="AF504" i="2"/>
  <c r="AD506" i="2" l="1"/>
  <c r="AF505" i="2"/>
  <c r="AD507" i="2" l="1"/>
  <c r="AF506" i="2"/>
  <c r="AD508" i="2" l="1"/>
  <c r="AF507" i="2"/>
  <c r="AD509" i="2" l="1"/>
  <c r="AF508" i="2"/>
  <c r="AD510" i="2" l="1"/>
  <c r="AF509" i="2"/>
  <c r="AD511" i="2" l="1"/>
  <c r="AF510" i="2"/>
  <c r="AD512" i="2" l="1"/>
  <c r="AF511" i="2"/>
  <c r="AD513" i="2" l="1"/>
  <c r="AF512" i="2"/>
  <c r="AD514" i="2" l="1"/>
  <c r="AF513" i="2"/>
  <c r="AF514" i="2" l="1"/>
  <c r="AD515" i="2"/>
  <c r="AF515" i="2" l="1"/>
  <c r="AD516" i="2"/>
  <c r="AF516" i="2" l="1"/>
  <c r="AD517" i="2"/>
  <c r="AD518" i="2" l="1"/>
  <c r="AF517" i="2"/>
  <c r="AF518" i="2" l="1"/>
  <c r="AD519" i="2"/>
  <c r="AF519" i="2" l="1"/>
  <c r="AD520" i="2"/>
  <c r="AF520" i="2" l="1"/>
  <c r="AD521" i="2"/>
  <c r="AD522" i="2" l="1"/>
  <c r="AF521" i="2"/>
  <c r="AD523" i="2" l="1"/>
  <c r="AF522" i="2"/>
  <c r="AF523" i="2" l="1"/>
  <c r="AD524" i="2"/>
  <c r="AD525" i="2" l="1"/>
  <c r="AF524" i="2"/>
  <c r="AD526" i="2" l="1"/>
  <c r="AF525" i="2"/>
  <c r="AD527" i="2" l="1"/>
  <c r="AF526" i="2"/>
  <c r="AD528" i="2" l="1"/>
  <c r="AF527" i="2"/>
  <c r="AF528" i="2" l="1"/>
  <c r="AD529" i="2"/>
  <c r="AD530" i="2" l="1"/>
  <c r="AF529" i="2"/>
  <c r="AD531" i="2" l="1"/>
  <c r="AF530" i="2"/>
  <c r="AD532" i="2" l="1"/>
  <c r="AF531" i="2"/>
  <c r="AD533" i="2" l="1"/>
  <c r="AF532" i="2"/>
  <c r="AD534" i="2" l="1"/>
  <c r="AF533" i="2"/>
  <c r="AD535" i="2" l="1"/>
  <c r="AF534" i="2"/>
  <c r="AD536" i="2" l="1"/>
  <c r="AF535" i="2"/>
  <c r="AD537" i="2" l="1"/>
  <c r="AF536" i="2"/>
  <c r="AD538" i="2" l="1"/>
  <c r="AF537" i="2"/>
  <c r="AD539" i="2" l="1"/>
  <c r="AF538" i="2"/>
  <c r="AD540" i="2" l="1"/>
  <c r="AF539" i="2"/>
  <c r="AD541" i="2" l="1"/>
  <c r="AF540" i="2"/>
  <c r="AD542" i="2" l="1"/>
  <c r="AF541" i="2"/>
  <c r="AD543" i="2" l="1"/>
  <c r="AF542" i="2"/>
  <c r="AD544" i="2" l="1"/>
  <c r="AF543" i="2"/>
  <c r="AD545" i="2" l="1"/>
  <c r="AF544" i="2"/>
  <c r="AD546" i="2" l="1"/>
  <c r="AF545" i="2"/>
  <c r="AD547" i="2" l="1"/>
  <c r="AF546" i="2"/>
  <c r="AD548" i="2" l="1"/>
  <c r="AF547" i="2"/>
  <c r="AF548" i="2" l="1"/>
  <c r="AD549" i="2"/>
  <c r="AD550" i="2" l="1"/>
  <c r="AF549" i="2"/>
  <c r="AD551" i="2" l="1"/>
  <c r="AF550" i="2"/>
  <c r="AD552" i="2" l="1"/>
  <c r="AF551" i="2"/>
  <c r="AD553" i="2" l="1"/>
  <c r="AF552" i="2"/>
  <c r="AD554" i="2" l="1"/>
  <c r="AF553" i="2"/>
  <c r="AD555" i="2" l="1"/>
  <c r="AF554" i="2"/>
  <c r="AF555" i="2" l="1"/>
  <c r="AD556" i="2"/>
  <c r="AD557" i="2" l="1"/>
  <c r="AF556" i="2"/>
  <c r="AD558" i="2" l="1"/>
  <c r="AF557" i="2"/>
  <c r="AD559" i="2" l="1"/>
  <c r="AF558" i="2"/>
  <c r="AD560" i="2" l="1"/>
  <c r="AF559" i="2"/>
  <c r="AD561" i="2" l="1"/>
  <c r="AF560" i="2"/>
  <c r="AF561" i="2" l="1"/>
  <c r="AD562" i="2"/>
  <c r="AF562" i="2" l="1"/>
  <c r="AD563" i="2"/>
  <c r="AF563" i="2" l="1"/>
  <c r="AD564" i="2"/>
  <c r="AF564" i="2" l="1"/>
  <c r="AD565" i="2"/>
  <c r="AD566" i="2" l="1"/>
  <c r="AF565" i="2"/>
  <c r="AF566" i="2" l="1"/>
  <c r="AD567" i="2"/>
  <c r="AD568" i="2" l="1"/>
  <c r="AF567" i="2"/>
  <c r="AD569" i="2" l="1"/>
  <c r="AF568" i="2"/>
  <c r="AD570" i="2" l="1"/>
  <c r="AF569" i="2"/>
  <c r="AD571" i="2" l="1"/>
  <c r="AF570" i="2"/>
  <c r="AD572" i="2" l="1"/>
  <c r="AF571" i="2"/>
  <c r="AD573" i="2" l="1"/>
  <c r="AF572" i="2"/>
  <c r="AD574" i="2" l="1"/>
  <c r="AF573" i="2"/>
  <c r="AF574" i="2" l="1"/>
  <c r="AD575" i="2"/>
  <c r="AD576" i="2" l="1"/>
  <c r="AF575" i="2"/>
  <c r="AD577" i="2" l="1"/>
  <c r="AF576" i="2"/>
  <c r="AD578" i="2" l="1"/>
  <c r="AF577" i="2"/>
  <c r="AD579" i="2" l="1"/>
  <c r="AF578" i="2"/>
  <c r="AD580" i="2" l="1"/>
  <c r="AF579" i="2"/>
  <c r="AD581" i="2" l="1"/>
  <c r="AF580" i="2"/>
  <c r="AD582" i="2" l="1"/>
  <c r="AF581" i="2"/>
  <c r="AF582" i="2" l="1"/>
  <c r="AD583" i="2"/>
  <c r="AD584" i="2" l="1"/>
  <c r="AF583" i="2"/>
  <c r="AF584" i="2" l="1"/>
  <c r="AD585" i="2"/>
  <c r="AD586" i="2" l="1"/>
  <c r="AF585" i="2"/>
  <c r="AD587" i="2" l="1"/>
  <c r="AF586" i="2"/>
  <c r="AD588" i="2" l="1"/>
  <c r="AF587" i="2"/>
  <c r="AD589" i="2" l="1"/>
  <c r="AF588" i="2"/>
  <c r="AD590" i="2" l="1"/>
  <c r="AF589" i="2"/>
  <c r="AD591" i="2" l="1"/>
  <c r="AF590" i="2"/>
  <c r="AD592" i="2" l="1"/>
  <c r="AF591" i="2"/>
  <c r="AD593" i="2" l="1"/>
  <c r="AF592" i="2"/>
  <c r="AD594" i="2" l="1"/>
  <c r="AF593" i="2"/>
  <c r="AD595" i="2" l="1"/>
  <c r="AF594" i="2"/>
  <c r="AD596" i="2" l="1"/>
  <c r="AF595" i="2"/>
  <c r="AD597" i="2" l="1"/>
  <c r="AF596" i="2"/>
  <c r="AD598" i="2" l="1"/>
  <c r="AF597" i="2"/>
  <c r="AD599" i="2" l="1"/>
  <c r="AF598" i="2"/>
  <c r="AF599" i="2" l="1"/>
  <c r="AD600" i="2"/>
  <c r="AD601" i="2" l="1"/>
  <c r="AF600" i="2"/>
  <c r="AD602" i="2" l="1"/>
  <c r="AF601" i="2"/>
  <c r="AD603" i="2" l="1"/>
  <c r="AF602" i="2"/>
  <c r="AD604" i="2" l="1"/>
  <c r="AF603" i="2"/>
  <c r="AD605" i="2" l="1"/>
  <c r="AF604" i="2"/>
  <c r="AD606" i="2" l="1"/>
  <c r="AF605" i="2"/>
  <c r="AD607" i="2" l="1"/>
  <c r="AF606" i="2"/>
  <c r="AD608" i="2" l="1"/>
  <c r="AF607" i="2"/>
  <c r="AF608" i="2" l="1"/>
  <c r="AD609" i="2"/>
  <c r="AD610" i="2" l="1"/>
  <c r="AF609" i="2"/>
  <c r="AD611" i="2" l="1"/>
  <c r="AF610" i="2"/>
  <c r="AD612" i="2" l="1"/>
  <c r="AF611" i="2"/>
  <c r="AD613" i="2" l="1"/>
  <c r="AF612" i="2"/>
  <c r="AD614" i="2" l="1"/>
  <c r="AF613" i="2"/>
  <c r="AD615" i="2" l="1"/>
  <c r="AF614" i="2"/>
  <c r="AF615" i="2" l="1"/>
  <c r="AD616" i="2"/>
  <c r="AF616" i="2" l="1"/>
  <c r="AD617" i="2"/>
  <c r="AD618" i="2" l="1"/>
  <c r="AF617" i="2"/>
  <c r="AD619" i="2" l="1"/>
  <c r="AF618" i="2"/>
  <c r="AD620" i="2" l="1"/>
  <c r="AF619" i="2"/>
  <c r="AD621" i="2" l="1"/>
  <c r="AF620" i="2"/>
  <c r="AD622" i="2" l="1"/>
  <c r="AF621" i="2"/>
  <c r="AF622" i="2" l="1"/>
  <c r="AD623" i="2"/>
  <c r="AD624" i="2" l="1"/>
  <c r="AF623" i="2"/>
  <c r="AD625" i="2" l="1"/>
  <c r="AF624" i="2"/>
  <c r="AD626" i="2" l="1"/>
  <c r="AF625" i="2"/>
  <c r="AD627" i="2" l="1"/>
  <c r="AF626" i="2"/>
  <c r="AF627" i="2" l="1"/>
  <c r="AD628" i="2"/>
  <c r="AF628" i="2" l="1"/>
  <c r="AD629" i="2"/>
  <c r="AF629" i="2" l="1"/>
  <c r="AD630" i="2"/>
  <c r="AF630" i="2" l="1"/>
  <c r="AD631" i="2"/>
  <c r="AD632" i="2" l="1"/>
  <c r="AF631" i="2"/>
  <c r="AD633" i="2" l="1"/>
  <c r="AF632" i="2"/>
  <c r="AD634" i="2" l="1"/>
  <c r="AF633" i="2"/>
  <c r="AD635" i="2" l="1"/>
  <c r="AF634" i="2"/>
  <c r="AD636" i="2" l="1"/>
  <c r="AF635" i="2"/>
  <c r="AD637" i="2" l="1"/>
  <c r="AF636" i="2"/>
  <c r="AD638" i="2" l="1"/>
  <c r="AF637" i="2"/>
  <c r="AD639" i="2" l="1"/>
  <c r="AF638" i="2"/>
  <c r="AD640" i="2" l="1"/>
  <c r="AF639" i="2"/>
  <c r="AD641" i="2" l="1"/>
  <c r="AF640" i="2"/>
  <c r="AD642" i="2" l="1"/>
  <c r="AF641" i="2"/>
  <c r="AD643" i="2" l="1"/>
  <c r="AF642" i="2"/>
  <c r="AD644" i="2" l="1"/>
  <c r="AF643" i="2"/>
  <c r="AD645" i="2" l="1"/>
  <c r="AF644" i="2"/>
  <c r="AD646" i="2" l="1"/>
  <c r="AF645" i="2"/>
  <c r="AF646" i="2" l="1"/>
  <c r="AD647" i="2"/>
  <c r="AD648" i="2" l="1"/>
  <c r="AF647" i="2"/>
  <c r="AD649" i="2" l="1"/>
  <c r="AF648" i="2"/>
  <c r="AD650" i="2" l="1"/>
  <c r="AF649" i="2"/>
  <c r="AD651" i="2" l="1"/>
  <c r="AF650" i="2"/>
  <c r="AD652" i="2" l="1"/>
  <c r="AF651" i="2"/>
  <c r="AF652" i="2" l="1"/>
  <c r="AD653" i="2"/>
  <c r="AD654" i="2" l="1"/>
  <c r="AF653" i="2"/>
  <c r="AD655" i="2" l="1"/>
  <c r="AF654" i="2"/>
  <c r="AF655" i="2" l="1"/>
  <c r="AD656" i="2"/>
  <c r="AF656" i="2" l="1"/>
  <c r="AD657" i="2"/>
  <c r="AF657" i="2" l="1"/>
  <c r="AD658" i="2"/>
  <c r="AD659" i="2" l="1"/>
  <c r="AF658" i="2"/>
  <c r="AD660" i="2" l="1"/>
  <c r="AF659" i="2"/>
  <c r="AD661" i="2" l="1"/>
  <c r="AF660" i="2"/>
  <c r="AD662" i="2" l="1"/>
  <c r="AF661" i="2"/>
  <c r="AD663" i="2" l="1"/>
  <c r="AF662" i="2"/>
  <c r="AF663" i="2" l="1"/>
  <c r="AD664" i="2"/>
  <c r="AF664" i="2" l="1"/>
  <c r="AD665" i="2"/>
  <c r="AD666" i="2" l="1"/>
  <c r="AF665" i="2"/>
  <c r="AD667" i="2" l="1"/>
  <c r="AF666" i="2"/>
  <c r="AD668" i="2" l="1"/>
  <c r="AF667" i="2"/>
  <c r="AD669" i="2" l="1"/>
  <c r="AF668" i="2"/>
  <c r="AD670" i="2" l="1"/>
  <c r="AF669" i="2"/>
  <c r="AD671" i="2" l="1"/>
  <c r="AF670" i="2"/>
  <c r="AD672" i="2" l="1"/>
  <c r="AF671" i="2"/>
  <c r="AD673" i="2" l="1"/>
  <c r="AF672" i="2"/>
  <c r="AF673" i="2" l="1"/>
  <c r="AD674" i="2"/>
  <c r="AD675" i="2" l="1"/>
  <c r="AF674" i="2"/>
  <c r="AD676" i="2" l="1"/>
  <c r="AF675" i="2"/>
  <c r="AF676" i="2" l="1"/>
  <c r="AD677" i="2"/>
  <c r="AD678" i="2" l="1"/>
  <c r="AF677" i="2"/>
  <c r="AD679" i="2" l="1"/>
  <c r="AF678" i="2"/>
  <c r="AD680" i="2" l="1"/>
  <c r="AF679" i="2"/>
  <c r="AF680" i="2" l="1"/>
  <c r="AD681" i="2"/>
  <c r="AD682" i="2" l="1"/>
  <c r="AF681" i="2"/>
  <c r="AD683" i="2" l="1"/>
  <c r="AF682" i="2"/>
  <c r="AD684" i="2" l="1"/>
  <c r="AF683" i="2"/>
  <c r="AD685" i="2" l="1"/>
  <c r="AF684" i="2"/>
  <c r="AD686" i="2" l="1"/>
  <c r="AF685" i="2"/>
  <c r="AF686" i="2" l="1"/>
  <c r="AD687" i="2"/>
  <c r="AD688" i="2" l="1"/>
  <c r="AF687" i="2"/>
  <c r="AD689" i="2" l="1"/>
  <c r="AF688" i="2"/>
  <c r="AD690" i="2" l="1"/>
  <c r="AF689" i="2"/>
  <c r="AF690" i="2" l="1"/>
  <c r="AD691" i="2"/>
  <c r="AD692" i="2" l="1"/>
  <c r="AF691" i="2"/>
  <c r="AD693" i="2" l="1"/>
  <c r="AF692" i="2"/>
  <c r="AD694" i="2" l="1"/>
  <c r="AF693" i="2"/>
  <c r="AD695" i="2" l="1"/>
  <c r="AF694" i="2"/>
  <c r="AD696" i="2" l="1"/>
  <c r="AF695" i="2"/>
  <c r="AD697" i="2" l="1"/>
  <c r="AF696" i="2"/>
  <c r="AD698" i="2" l="1"/>
  <c r="AF697" i="2"/>
  <c r="AD699" i="2" l="1"/>
  <c r="AF698" i="2"/>
  <c r="AD700" i="2" l="1"/>
  <c r="AF699" i="2"/>
  <c r="AD701" i="2" l="1"/>
  <c r="AF700" i="2"/>
  <c r="AD702" i="2" l="1"/>
  <c r="AF701" i="2"/>
  <c r="AD703" i="2" l="1"/>
  <c r="AF702" i="2"/>
  <c r="AF703" i="2" l="1"/>
  <c r="AD704" i="2"/>
  <c r="AD705" i="2" l="1"/>
  <c r="AF704" i="2"/>
  <c r="AD706" i="2" l="1"/>
  <c r="AF705" i="2"/>
  <c r="AD707" i="2" l="1"/>
  <c r="AF706" i="2"/>
  <c r="AF707" i="2" l="1"/>
  <c r="AD708" i="2"/>
  <c r="AF708" i="2" l="1"/>
  <c r="AD709" i="2"/>
  <c r="AD710" i="2" l="1"/>
  <c r="AF709" i="2"/>
  <c r="AD711" i="2" l="1"/>
  <c r="AF710" i="2"/>
  <c r="AD712" i="2" l="1"/>
  <c r="AF711" i="2"/>
  <c r="AD713" i="2" l="1"/>
  <c r="AF712" i="2"/>
  <c r="AD714" i="2" l="1"/>
  <c r="AF713" i="2"/>
  <c r="AD715" i="2" l="1"/>
  <c r="AF714" i="2"/>
  <c r="AD716" i="2" l="1"/>
  <c r="AF715" i="2"/>
  <c r="AD717" i="2" l="1"/>
  <c r="AF716" i="2"/>
  <c r="AD718" i="2" l="1"/>
  <c r="AF717" i="2"/>
  <c r="AD719" i="2" l="1"/>
  <c r="AF718" i="2"/>
  <c r="AF719" i="2" l="1"/>
  <c r="AD720" i="2"/>
  <c r="AF720" i="2" l="1"/>
  <c r="AD721" i="2"/>
  <c r="AD722" i="2" l="1"/>
  <c r="AF721" i="2"/>
  <c r="AF722" i="2" l="1"/>
  <c r="AD723" i="2"/>
  <c r="AD724" i="2" l="1"/>
  <c r="AF723" i="2"/>
  <c r="AF724" i="2" l="1"/>
  <c r="AD725" i="2"/>
  <c r="AF725" i="2" l="1"/>
  <c r="AD726" i="2"/>
  <c r="AD727" i="2" l="1"/>
  <c r="AF726" i="2"/>
  <c r="AF727" i="2" l="1"/>
  <c r="AD728" i="2"/>
  <c r="AF728" i="2" l="1"/>
  <c r="AD729" i="2"/>
  <c r="AD730" i="2" l="1"/>
  <c r="AF729" i="2"/>
  <c r="AD731" i="2" l="1"/>
  <c r="AF730" i="2"/>
  <c r="AD732" i="2" l="1"/>
  <c r="AF731" i="2"/>
  <c r="AD733" i="2" l="1"/>
  <c r="AF732" i="2"/>
  <c r="AF733" i="2" l="1"/>
  <c r="AD734" i="2"/>
  <c r="AD735" i="2" l="1"/>
  <c r="AF734" i="2"/>
  <c r="AF735" i="2" l="1"/>
  <c r="AD736" i="2"/>
  <c r="AF736" i="2" l="1"/>
  <c r="AD737" i="2"/>
  <c r="AF737" i="2" l="1"/>
  <c r="AD738" i="2"/>
  <c r="AF738" i="2" l="1"/>
  <c r="AD739" i="2"/>
  <c r="AF739" i="2" l="1"/>
  <c r="AD740" i="2"/>
  <c r="AF740" i="2" l="1"/>
  <c r="AD741" i="2"/>
  <c r="AD742" i="2" l="1"/>
  <c r="AF741" i="2"/>
  <c r="AD743" i="2" l="1"/>
  <c r="AF742" i="2"/>
  <c r="AD744" i="2" l="1"/>
  <c r="AF743" i="2"/>
  <c r="AD745" i="2" l="1"/>
  <c r="AF744" i="2"/>
  <c r="AD746" i="2" l="1"/>
  <c r="AF745" i="2"/>
  <c r="AD747" i="2" l="1"/>
  <c r="AF746" i="2"/>
  <c r="AF747" i="2" l="1"/>
  <c r="AD748" i="2"/>
  <c r="AF748" i="2" l="1"/>
  <c r="AD749" i="2"/>
  <c r="AD750" i="2" l="1"/>
  <c r="AF749" i="2"/>
  <c r="AD751" i="2" l="1"/>
  <c r="AF750" i="2"/>
  <c r="AD752" i="2" l="1"/>
  <c r="AF751" i="2"/>
  <c r="AD753" i="2" l="1"/>
  <c r="AF752" i="2"/>
  <c r="AD754" i="2" l="1"/>
  <c r="AF753" i="2"/>
  <c r="AD755" i="2" l="1"/>
  <c r="AF754" i="2"/>
  <c r="AD756" i="2" l="1"/>
  <c r="AF755" i="2"/>
  <c r="AD757" i="2" l="1"/>
  <c r="AF756" i="2"/>
  <c r="AF757" i="2" l="1"/>
  <c r="AD758" i="2"/>
  <c r="AD759" i="2" l="1"/>
  <c r="AF758" i="2"/>
  <c r="AD760" i="2" l="1"/>
  <c r="AF759" i="2"/>
  <c r="AD761" i="2" l="1"/>
  <c r="AF760" i="2"/>
  <c r="AD762" i="2" l="1"/>
  <c r="AF761" i="2"/>
  <c r="AD763" i="2" l="1"/>
  <c r="AF762" i="2"/>
  <c r="AD764" i="2" l="1"/>
  <c r="AF763" i="2"/>
  <c r="AF764" i="2" l="1"/>
  <c r="AD765" i="2"/>
  <c r="AD766" i="2" l="1"/>
  <c r="AF765" i="2"/>
  <c r="AD767" i="2" l="1"/>
  <c r="AF766" i="2"/>
  <c r="AD768" i="2" l="1"/>
  <c r="AF767" i="2"/>
  <c r="AD769" i="2" l="1"/>
  <c r="AF768" i="2"/>
  <c r="AD770" i="2" l="1"/>
  <c r="AF769" i="2"/>
  <c r="AD771" i="2" l="1"/>
  <c r="AF770" i="2"/>
  <c r="AD772" i="2" l="1"/>
  <c r="AF771" i="2"/>
  <c r="AD773" i="2" l="1"/>
  <c r="AF772" i="2"/>
  <c r="AF773" i="2" l="1"/>
  <c r="AD774" i="2"/>
  <c r="AD775" i="2" l="1"/>
  <c r="AF774" i="2"/>
  <c r="AF775" i="2" l="1"/>
  <c r="AD776" i="2"/>
  <c r="AD777" i="2" l="1"/>
  <c r="AF776" i="2"/>
  <c r="AD778" i="2" l="1"/>
  <c r="AF777" i="2"/>
  <c r="AD779" i="2" l="1"/>
  <c r="AF778" i="2"/>
  <c r="AD780" i="2" l="1"/>
  <c r="AF779" i="2"/>
  <c r="AD781" i="2" l="1"/>
  <c r="AF780" i="2"/>
  <c r="AD782" i="2" l="1"/>
  <c r="AF781" i="2"/>
  <c r="AD783" i="2" l="1"/>
  <c r="AF782" i="2"/>
  <c r="AD784" i="2" l="1"/>
  <c r="AF783" i="2"/>
  <c r="AD785" i="2" l="1"/>
  <c r="AF784" i="2"/>
  <c r="AD786" i="2" l="1"/>
  <c r="AF785" i="2"/>
  <c r="AD787" i="2" l="1"/>
  <c r="AF786" i="2"/>
  <c r="AD788" i="2" l="1"/>
  <c r="AF787" i="2"/>
  <c r="AD789" i="2" l="1"/>
  <c r="AF788" i="2"/>
  <c r="AD790" i="2" l="1"/>
  <c r="AF789" i="2"/>
  <c r="AF790" i="2" l="1"/>
  <c r="AD791" i="2"/>
  <c r="AF791" i="2" l="1"/>
  <c r="AD792" i="2"/>
  <c r="AF792" i="2" l="1"/>
  <c r="AD793" i="2"/>
  <c r="AF793" i="2" l="1"/>
  <c r="AD794" i="2"/>
  <c r="AF794" i="2" l="1"/>
  <c r="AD795" i="2"/>
  <c r="AF795" i="2" l="1"/>
  <c r="AD796" i="2"/>
  <c r="AD797" i="2" l="1"/>
  <c r="AF796" i="2"/>
  <c r="AD798" i="2" l="1"/>
  <c r="AF797" i="2"/>
  <c r="AD799" i="2" l="1"/>
  <c r="AF798" i="2"/>
  <c r="AD800" i="2" l="1"/>
  <c r="AF799" i="2"/>
  <c r="AF800" i="2" l="1"/>
  <c r="AD801" i="2"/>
  <c r="AF801" i="2" l="1"/>
  <c r="AD802" i="2"/>
  <c r="AF802" i="2" l="1"/>
  <c r="AD803" i="2"/>
  <c r="AF803" i="2" l="1"/>
  <c r="AD804" i="2"/>
  <c r="AD805" i="2" l="1"/>
  <c r="AF804" i="2"/>
  <c r="AD806" i="2" l="1"/>
  <c r="AF805" i="2"/>
  <c r="AD807" i="2" l="1"/>
  <c r="AF806" i="2"/>
  <c r="AD808" i="2" l="1"/>
  <c r="AF807" i="2"/>
  <c r="AD809" i="2" l="1"/>
  <c r="AF808" i="2"/>
  <c r="AD810" i="2" l="1"/>
  <c r="AF809" i="2"/>
  <c r="AD811" i="2" l="1"/>
  <c r="AF810" i="2"/>
  <c r="AD812" i="2" l="1"/>
  <c r="AF811" i="2"/>
  <c r="AD813" i="2" l="1"/>
  <c r="AF812" i="2"/>
  <c r="AD814" i="2" l="1"/>
  <c r="AF813" i="2"/>
  <c r="AD815" i="2" l="1"/>
  <c r="AF814" i="2"/>
  <c r="AD816" i="2" l="1"/>
  <c r="AF815" i="2"/>
  <c r="AD817" i="2" l="1"/>
  <c r="AF816" i="2"/>
  <c r="AD818" i="2" l="1"/>
  <c r="AF817" i="2"/>
  <c r="AD819" i="2" l="1"/>
  <c r="AF818" i="2"/>
  <c r="AD820" i="2" l="1"/>
  <c r="AF819" i="2"/>
  <c r="AD821" i="2" l="1"/>
  <c r="AF820" i="2"/>
  <c r="AD822" i="2" l="1"/>
  <c r="AF821" i="2"/>
  <c r="AD823" i="2" l="1"/>
  <c r="AF822" i="2"/>
  <c r="AD824" i="2" l="1"/>
  <c r="AF823" i="2"/>
  <c r="AD825" i="2" l="1"/>
  <c r="AF824" i="2"/>
  <c r="AD826" i="2" l="1"/>
  <c r="AF825" i="2"/>
  <c r="AF826" i="2" l="1"/>
  <c r="AD827" i="2"/>
  <c r="AD828" i="2" l="1"/>
  <c r="AF827" i="2"/>
  <c r="AD829" i="2" l="1"/>
  <c r="AF828" i="2"/>
  <c r="AD830" i="2" l="1"/>
  <c r="AF829" i="2"/>
  <c r="AD831" i="2" l="1"/>
  <c r="AF830" i="2"/>
  <c r="AD832" i="2" l="1"/>
  <c r="AF831" i="2"/>
  <c r="AD833" i="2" l="1"/>
  <c r="AF832" i="2"/>
  <c r="AD834" i="2" l="1"/>
  <c r="AF833" i="2"/>
  <c r="AF834" i="2" l="1"/>
  <c r="AD835" i="2"/>
  <c r="AF835" i="2" l="1"/>
  <c r="AD836" i="2"/>
  <c r="AF836" i="2" l="1"/>
  <c r="AD837" i="2"/>
  <c r="AD838" i="2" l="1"/>
  <c r="AF837" i="2"/>
  <c r="AD839" i="2" l="1"/>
  <c r="AF838" i="2"/>
  <c r="AD840" i="2" l="1"/>
  <c r="AF839" i="2"/>
  <c r="AD841" i="2" l="1"/>
  <c r="AF840" i="2"/>
  <c r="AD842" i="2" l="1"/>
  <c r="AF841" i="2"/>
  <c r="AD843" i="2" l="1"/>
  <c r="AF842" i="2"/>
  <c r="AD844" i="2" l="1"/>
  <c r="AF843" i="2"/>
  <c r="AF844" i="2" l="1"/>
  <c r="AD845" i="2"/>
  <c r="AF845" i="2" l="1"/>
  <c r="AD846" i="2"/>
  <c r="AD847" i="2" l="1"/>
  <c r="AF846" i="2"/>
  <c r="AD848" i="2" l="1"/>
  <c r="AF847" i="2"/>
  <c r="AD849" i="2" l="1"/>
  <c r="AF848" i="2"/>
  <c r="AF849" i="2" l="1"/>
  <c r="AD850" i="2"/>
  <c r="AD851" i="2" l="1"/>
  <c r="AF850" i="2"/>
  <c r="AF851" i="2" l="1"/>
  <c r="AD852" i="2"/>
  <c r="AF852" i="2" l="1"/>
  <c r="AD853" i="2"/>
  <c r="AF853" i="2" l="1"/>
  <c r="AD854" i="2"/>
  <c r="AD855" i="2" l="1"/>
  <c r="AF854" i="2"/>
  <c r="AD856" i="2" l="1"/>
  <c r="AF855" i="2"/>
  <c r="AD857" i="2" l="1"/>
  <c r="AF856" i="2"/>
  <c r="AD858" i="2" l="1"/>
  <c r="AF857" i="2"/>
  <c r="AD859" i="2" l="1"/>
  <c r="AF858" i="2"/>
  <c r="AD860" i="2" l="1"/>
  <c r="AF859" i="2"/>
  <c r="AD861" i="2" l="1"/>
  <c r="AF860" i="2"/>
  <c r="AD862" i="2" l="1"/>
  <c r="AF861" i="2"/>
  <c r="AD863" i="2" l="1"/>
  <c r="AF862" i="2"/>
  <c r="AD864" i="2" l="1"/>
  <c r="AF863" i="2"/>
  <c r="AD865" i="2" l="1"/>
  <c r="AF864" i="2"/>
  <c r="AD866" i="2" l="1"/>
  <c r="AF865" i="2"/>
  <c r="AD867" i="2" l="1"/>
  <c r="AF866" i="2"/>
  <c r="AD868" i="2" l="1"/>
  <c r="AF867" i="2"/>
  <c r="AD869" i="2" l="1"/>
  <c r="AF868" i="2"/>
  <c r="AD870" i="2" l="1"/>
  <c r="AF869" i="2"/>
  <c r="AD871" i="2" l="1"/>
  <c r="AF870" i="2"/>
  <c r="AF871" i="2" l="1"/>
  <c r="AD872" i="2"/>
  <c r="AF872" i="2" l="1"/>
  <c r="AD873" i="2"/>
  <c r="AF873" i="2" l="1"/>
  <c r="AD874" i="2"/>
  <c r="AF874" i="2" l="1"/>
  <c r="AD875" i="2"/>
  <c r="AD876" i="2" l="1"/>
  <c r="AF875" i="2"/>
  <c r="AD877" i="2" l="1"/>
  <c r="AF876" i="2"/>
  <c r="AD878" i="2" l="1"/>
  <c r="AF877" i="2"/>
  <c r="AD879" i="2" l="1"/>
  <c r="AF878" i="2"/>
  <c r="AD880" i="2" l="1"/>
  <c r="AF879" i="2"/>
  <c r="AF880" i="2" l="1"/>
  <c r="AD881" i="2"/>
  <c r="AD882" i="2" l="1"/>
  <c r="AF881" i="2"/>
  <c r="AD883" i="2" l="1"/>
  <c r="AF882" i="2"/>
  <c r="AD884" i="2" l="1"/>
  <c r="AF883" i="2"/>
  <c r="AF884" i="2" l="1"/>
  <c r="AD885" i="2"/>
  <c r="AD886" i="2" l="1"/>
  <c r="AF885" i="2"/>
  <c r="AD887" i="2" l="1"/>
  <c r="AF886" i="2"/>
  <c r="AD888" i="2" l="1"/>
  <c r="AF887" i="2"/>
  <c r="AF888" i="2" l="1"/>
  <c r="AD889" i="2"/>
  <c r="AD890" i="2" l="1"/>
  <c r="AF889" i="2"/>
  <c r="AD891" i="2" l="1"/>
  <c r="AF890" i="2"/>
  <c r="AD892" i="2" l="1"/>
  <c r="AF891" i="2"/>
  <c r="AD893" i="2" l="1"/>
  <c r="AF892" i="2"/>
  <c r="AD894" i="2" l="1"/>
  <c r="AF893" i="2"/>
  <c r="AD895" i="2" l="1"/>
  <c r="AF894" i="2"/>
  <c r="AD896" i="2" l="1"/>
  <c r="AF895" i="2"/>
  <c r="AD897" i="2" l="1"/>
  <c r="AF896" i="2"/>
  <c r="AD898" i="2" l="1"/>
  <c r="AF897" i="2"/>
  <c r="AD899" i="2" l="1"/>
  <c r="AF898" i="2"/>
  <c r="AD900" i="2" l="1"/>
  <c r="AF899" i="2"/>
  <c r="AD901" i="2" l="1"/>
  <c r="AF900" i="2"/>
  <c r="AF901" i="2" l="1"/>
  <c r="AD902" i="2"/>
  <c r="AF902" i="2" l="1"/>
  <c r="AD903" i="2"/>
  <c r="AF903" i="2" l="1"/>
  <c r="AD904" i="2"/>
  <c r="AD905" i="2" l="1"/>
  <c r="AF904" i="2"/>
  <c r="AF905" i="2" l="1"/>
  <c r="AD906" i="2"/>
  <c r="AD907" i="2" l="1"/>
  <c r="AF906" i="2"/>
  <c r="AD908" i="2" l="1"/>
  <c r="AF907" i="2"/>
  <c r="AF908" i="2" l="1"/>
  <c r="AD909" i="2"/>
  <c r="AD910" i="2" l="1"/>
  <c r="AF909" i="2"/>
  <c r="AD911" i="2" l="1"/>
  <c r="AF910" i="2"/>
  <c r="AD912" i="2" l="1"/>
  <c r="AF911" i="2"/>
  <c r="AD913" i="2" l="1"/>
  <c r="AF912" i="2"/>
  <c r="AD914" i="2" l="1"/>
  <c r="AF913" i="2"/>
  <c r="AD915" i="2" l="1"/>
  <c r="AF914" i="2"/>
  <c r="AD916" i="2" l="1"/>
  <c r="AF915" i="2"/>
  <c r="AD917" i="2" l="1"/>
  <c r="AF916" i="2"/>
  <c r="AD918" i="2" l="1"/>
  <c r="AF917" i="2"/>
  <c r="AD919" i="2" l="1"/>
  <c r="AF918" i="2"/>
  <c r="AD920" i="2" l="1"/>
  <c r="AF919" i="2"/>
  <c r="AD921" i="2" l="1"/>
  <c r="AF920" i="2"/>
  <c r="AD922" i="2" l="1"/>
  <c r="AF921" i="2"/>
  <c r="AD923" i="2" l="1"/>
  <c r="AF922" i="2"/>
  <c r="AD924" i="2" l="1"/>
  <c r="AF923" i="2"/>
  <c r="AF924" i="2" l="1"/>
  <c r="AD925" i="2"/>
  <c r="AD926" i="2" l="1"/>
  <c r="AF925" i="2"/>
  <c r="AD927" i="2" l="1"/>
  <c r="AF926" i="2"/>
  <c r="AD928" i="2" l="1"/>
  <c r="AF927" i="2"/>
  <c r="AF928" i="2" l="1"/>
  <c r="AD929" i="2"/>
  <c r="AD930" i="2" l="1"/>
  <c r="AF929" i="2"/>
  <c r="AD931" i="2" l="1"/>
  <c r="AF930" i="2"/>
  <c r="AD932" i="2" l="1"/>
  <c r="AF931" i="2"/>
  <c r="AD933" i="2" l="1"/>
  <c r="AF932" i="2"/>
  <c r="AD934" i="2" l="1"/>
  <c r="AF933" i="2"/>
  <c r="AD935" i="2" l="1"/>
  <c r="AF934" i="2"/>
  <c r="AD936" i="2" l="1"/>
  <c r="AF935" i="2"/>
  <c r="AD937" i="2" l="1"/>
  <c r="AF936" i="2"/>
  <c r="AD938" i="2" l="1"/>
  <c r="AF937" i="2"/>
  <c r="AD939" i="2" l="1"/>
  <c r="AF938" i="2"/>
  <c r="AF939" i="2" l="1"/>
  <c r="AD940" i="2"/>
  <c r="AD941" i="2" l="1"/>
  <c r="AF940" i="2"/>
  <c r="AD942" i="2" l="1"/>
  <c r="AF941" i="2"/>
  <c r="AD943" i="2" l="1"/>
  <c r="AF942" i="2"/>
  <c r="AD944" i="2" l="1"/>
  <c r="AF943" i="2"/>
  <c r="AD945" i="2" l="1"/>
  <c r="AF944" i="2"/>
  <c r="AF945" i="2" l="1"/>
  <c r="AD946" i="2"/>
  <c r="AD947" i="2" l="1"/>
  <c r="AF946" i="2"/>
  <c r="AF947" i="2" l="1"/>
  <c r="AD948" i="2"/>
  <c r="AF948" i="2" l="1"/>
  <c r="AD949" i="2"/>
  <c r="AF949" i="2" l="1"/>
  <c r="AD950" i="2"/>
  <c r="AF950" i="2" l="1"/>
  <c r="AD951" i="2"/>
  <c r="AF951" i="2" l="1"/>
  <c r="AD952" i="2"/>
  <c r="AF952" i="2" l="1"/>
  <c r="AD953" i="2"/>
  <c r="AF953" i="2" l="1"/>
  <c r="AD954" i="2"/>
  <c r="AD955" i="2" l="1"/>
  <c r="AF954" i="2"/>
  <c r="AD956" i="2" l="1"/>
  <c r="AF955" i="2"/>
  <c r="AD957" i="2" l="1"/>
  <c r="AF956" i="2"/>
  <c r="AD958" i="2" l="1"/>
  <c r="AF957" i="2"/>
  <c r="AF958" i="2" l="1"/>
  <c r="AD959" i="2"/>
  <c r="AD960" i="2" l="1"/>
  <c r="AF959" i="2"/>
  <c r="AD961" i="2" l="1"/>
  <c r="AF960" i="2"/>
  <c r="AD962" i="2" l="1"/>
  <c r="AF961" i="2"/>
  <c r="AD963" i="2" l="1"/>
  <c r="AF962" i="2"/>
  <c r="AF963" i="2" l="1"/>
  <c r="AD964" i="2"/>
  <c r="AF964" i="2" l="1"/>
  <c r="AD965" i="2"/>
  <c r="AD966" i="2" l="1"/>
  <c r="AF965" i="2"/>
  <c r="AD967" i="2" l="1"/>
  <c r="AF966" i="2"/>
  <c r="AD968" i="2" l="1"/>
  <c r="AF967" i="2"/>
  <c r="AD969" i="2" l="1"/>
  <c r="AF968" i="2"/>
  <c r="AD970" i="2" l="1"/>
  <c r="AF969" i="2"/>
  <c r="AD971" i="2" l="1"/>
  <c r="AF970" i="2"/>
  <c r="AD972" i="2" l="1"/>
  <c r="AF971" i="2"/>
  <c r="AD973" i="2" l="1"/>
  <c r="AF972" i="2"/>
  <c r="AD974" i="2" l="1"/>
  <c r="AF973" i="2"/>
  <c r="AF974" i="2" l="1"/>
  <c r="AD975" i="2"/>
  <c r="AD976" i="2" l="1"/>
  <c r="AF975" i="2"/>
  <c r="AD977" i="2" l="1"/>
  <c r="AF976" i="2"/>
  <c r="AD978" i="2" l="1"/>
  <c r="AF977" i="2"/>
  <c r="AD979" i="2" l="1"/>
  <c r="AF978" i="2"/>
  <c r="AD980" i="2" l="1"/>
  <c r="AF979" i="2"/>
  <c r="AF980" i="2" l="1"/>
  <c r="AD981" i="2"/>
  <c r="AF981" i="2" l="1"/>
  <c r="AD982" i="2"/>
  <c r="AD983" i="2" l="1"/>
  <c r="AF982" i="2"/>
  <c r="AD984" i="2" l="1"/>
  <c r="AF983" i="2"/>
  <c r="AD985" i="2" l="1"/>
  <c r="AF984" i="2"/>
  <c r="AD986" i="2" l="1"/>
  <c r="AF985" i="2"/>
  <c r="AD987" i="2" l="1"/>
  <c r="AF986" i="2"/>
  <c r="AF987" i="2" l="1"/>
  <c r="AD988" i="2"/>
  <c r="AD989" i="2" l="1"/>
  <c r="AF988" i="2"/>
  <c r="AD990" i="2" l="1"/>
  <c r="AF989" i="2"/>
  <c r="AD991" i="2" l="1"/>
  <c r="AF990" i="2"/>
  <c r="AD992" i="2" l="1"/>
  <c r="AF991" i="2"/>
  <c r="AD993" i="2" l="1"/>
  <c r="AF992" i="2"/>
  <c r="AD994" i="2" l="1"/>
  <c r="AF993" i="2"/>
  <c r="AD995" i="2" l="1"/>
  <c r="AF994" i="2"/>
  <c r="AD996" i="2" l="1"/>
  <c r="AF995" i="2"/>
  <c r="AF996" i="2" l="1"/>
  <c r="AD997" i="2"/>
  <c r="AF997" i="2" l="1"/>
  <c r="AD998" i="2"/>
  <c r="AF998" i="2" l="1"/>
  <c r="AD999" i="2"/>
  <c r="AF999" i="2" l="1"/>
  <c r="AD1000" i="2"/>
  <c r="AD1001" i="2" l="1"/>
  <c r="AF1000" i="2"/>
  <c r="AD1002" i="2" l="1"/>
  <c r="AF1001" i="2"/>
  <c r="AF1002" i="2" l="1"/>
  <c r="AD1003" i="2"/>
  <c r="AD1004" i="2" l="1"/>
  <c r="AF1003" i="2"/>
  <c r="AD1005" i="2" l="1"/>
  <c r="AF1004" i="2"/>
  <c r="AD1006" i="2" l="1"/>
  <c r="AF1005" i="2"/>
  <c r="AD1007" i="2" l="1"/>
  <c r="AF1006" i="2"/>
  <c r="AD1008" i="2" l="1"/>
  <c r="AF1007" i="2"/>
  <c r="AD1009" i="2" l="1"/>
  <c r="AF1008" i="2"/>
  <c r="AD1010" i="2" l="1"/>
  <c r="AF1009" i="2"/>
  <c r="AD1011" i="2" l="1"/>
  <c r="AF1010" i="2"/>
  <c r="AD1012" i="2" l="1"/>
  <c r="AF1011" i="2"/>
  <c r="AD1013" i="2" l="1"/>
  <c r="AF1012" i="2"/>
  <c r="AD1014" i="2" l="1"/>
  <c r="AF1013" i="2"/>
  <c r="AF1014" i="2" l="1"/>
  <c r="AD1015" i="2"/>
  <c r="AD1016" i="2" l="1"/>
  <c r="AF1015" i="2"/>
  <c r="AD1017" i="2" l="1"/>
  <c r="AF1016" i="2"/>
  <c r="AD1018" i="2" l="1"/>
  <c r="AF1017" i="2"/>
  <c r="AD1019" i="2" l="1"/>
  <c r="AF1018" i="2"/>
  <c r="AD1020" i="2" l="1"/>
  <c r="AF1019" i="2"/>
  <c r="AD1021" i="2" l="1"/>
  <c r="AF1020" i="2"/>
  <c r="AD1022" i="2" l="1"/>
  <c r="AF1021" i="2"/>
  <c r="AD1023" i="2" l="1"/>
  <c r="AF1022" i="2"/>
  <c r="AD1024" i="2" l="1"/>
  <c r="AF1023" i="2"/>
  <c r="AD1025" i="2" l="1"/>
  <c r="AF1024" i="2"/>
  <c r="AD1026" i="2" l="1"/>
  <c r="AF1025" i="2"/>
  <c r="AD1027" i="2" l="1"/>
  <c r="AF1026" i="2"/>
  <c r="AD1028" i="2" l="1"/>
  <c r="AF1027" i="2"/>
  <c r="AD1029" i="2" l="1"/>
  <c r="AF1028" i="2"/>
  <c r="AF1029" i="2" l="1"/>
  <c r="AD1030" i="2"/>
  <c r="AF1030" i="2" l="1"/>
  <c r="AD1031" i="2"/>
  <c r="AD1032" i="2" l="1"/>
  <c r="AF1031" i="2"/>
  <c r="AD1033" i="2" l="1"/>
  <c r="AF1032" i="2"/>
  <c r="AD1034" i="2" l="1"/>
  <c r="AF1033" i="2"/>
  <c r="AD1035" i="2" l="1"/>
  <c r="AF1034" i="2"/>
  <c r="AF1035" i="2" l="1"/>
  <c r="AD1036" i="2"/>
  <c r="AF1036" i="2" l="1"/>
  <c r="AD1037" i="2"/>
  <c r="AF1037" i="2" l="1"/>
  <c r="AD1038" i="2"/>
  <c r="AF1038" i="2" l="1"/>
  <c r="AD1039" i="2"/>
  <c r="AD1040" i="2" l="1"/>
  <c r="AF1039" i="2"/>
  <c r="AF1040" i="2" l="1"/>
  <c r="AD1041" i="2"/>
  <c r="AD1042" i="2" l="1"/>
  <c r="AF1041" i="2"/>
  <c r="AD1043" i="2" l="1"/>
  <c r="AF1042" i="2"/>
  <c r="AD1044" i="2" l="1"/>
  <c r="AF1043" i="2"/>
  <c r="AD1045" i="2" l="1"/>
  <c r="AF1044" i="2"/>
  <c r="AD1046" i="2" l="1"/>
  <c r="AF1045" i="2"/>
  <c r="AD1047" i="2" l="1"/>
  <c r="AF1046" i="2"/>
  <c r="AD1048" i="2" l="1"/>
  <c r="AF1047" i="2"/>
  <c r="AD1049" i="2" l="1"/>
  <c r="AF1048" i="2"/>
  <c r="AD1050" i="2" l="1"/>
  <c r="AF1049" i="2"/>
  <c r="AD1051" i="2" l="1"/>
  <c r="AF1050" i="2"/>
  <c r="AD1052" i="2" l="1"/>
  <c r="AF1051" i="2"/>
  <c r="AD1053" i="2" l="1"/>
  <c r="AF1052" i="2"/>
  <c r="AD1054" i="2" l="1"/>
  <c r="AF1053" i="2"/>
  <c r="AD1055" i="2" l="1"/>
  <c r="AF1054" i="2"/>
  <c r="AD1056" i="2" l="1"/>
  <c r="AF1055" i="2"/>
  <c r="AD1057" i="2" l="1"/>
  <c r="AF1056" i="2"/>
  <c r="AD1058" i="2" l="1"/>
  <c r="AF1057" i="2"/>
  <c r="AD1059" i="2" l="1"/>
  <c r="AF1058" i="2"/>
  <c r="AD1060" i="2" l="1"/>
  <c r="AF1059" i="2"/>
  <c r="AF1060" i="2" l="1"/>
  <c r="AD1061" i="2"/>
  <c r="AD1062" i="2" l="1"/>
  <c r="AF1061" i="2"/>
  <c r="AD1063" i="2" l="1"/>
  <c r="AF1062" i="2"/>
  <c r="AD1064" i="2" l="1"/>
  <c r="AF1063" i="2"/>
  <c r="AD1065" i="2" l="1"/>
  <c r="AF1064" i="2"/>
  <c r="AD1066" i="2" l="1"/>
  <c r="AF1065" i="2"/>
  <c r="AF1066" i="2" l="1"/>
  <c r="AD1067" i="2"/>
  <c r="AF1067" i="2" l="1"/>
  <c r="AD1068" i="2"/>
  <c r="AF1068" i="2" l="1"/>
  <c r="AD1069" i="2"/>
  <c r="AF1069" i="2" l="1"/>
  <c r="AD1070" i="2"/>
  <c r="AF1070" i="2" l="1"/>
  <c r="AD1071" i="2"/>
  <c r="AF1071" i="2" l="1"/>
  <c r="AD1072" i="2"/>
  <c r="AD1073" i="2" l="1"/>
  <c r="AF1072" i="2"/>
  <c r="AD1074" i="2" l="1"/>
  <c r="AF1073" i="2"/>
  <c r="AF1074" i="2" l="1"/>
  <c r="AD1075" i="2"/>
  <c r="AF1075" i="2" l="1"/>
  <c r="AD1076" i="2"/>
  <c r="AD1077" i="2" l="1"/>
  <c r="AF1076" i="2"/>
  <c r="AD1078" i="2" l="1"/>
  <c r="AF1077" i="2"/>
  <c r="AD1079" i="2" l="1"/>
  <c r="AF1078" i="2"/>
  <c r="AD1080" i="2" l="1"/>
  <c r="AF1079" i="2"/>
  <c r="AD1081" i="2" l="1"/>
  <c r="AF1080" i="2"/>
  <c r="AD1082" i="2" l="1"/>
  <c r="AF1081" i="2"/>
  <c r="AD1083" i="2" l="1"/>
  <c r="AF1082" i="2"/>
  <c r="AD1084" i="2" l="1"/>
  <c r="AF1083" i="2"/>
  <c r="AD1085" i="2" l="1"/>
  <c r="AF1084" i="2"/>
  <c r="AD1086" i="2" l="1"/>
  <c r="AF1085" i="2"/>
  <c r="AD1087" i="2" l="1"/>
  <c r="AF1086" i="2"/>
  <c r="AD1088" i="2" l="1"/>
  <c r="AF1087" i="2"/>
  <c r="AD1089" i="2" l="1"/>
  <c r="AF1088" i="2"/>
  <c r="AD1090" i="2" l="1"/>
  <c r="AF1089" i="2"/>
  <c r="AD1091" i="2" l="1"/>
  <c r="AF1090" i="2"/>
  <c r="AD1092" i="2" l="1"/>
  <c r="AF1091" i="2"/>
  <c r="AD1093" i="2" l="1"/>
  <c r="AF1092" i="2"/>
  <c r="AD1094" i="2" l="1"/>
  <c r="AF1093" i="2"/>
  <c r="AD1095" i="2" l="1"/>
  <c r="AF1094" i="2"/>
  <c r="AD1096" i="2" l="1"/>
  <c r="AF1095" i="2"/>
  <c r="AD1097" i="2" l="1"/>
  <c r="AF1096" i="2"/>
  <c r="AD1098" i="2" l="1"/>
  <c r="AF1097" i="2"/>
  <c r="AD1099" i="2" l="1"/>
  <c r="AF1098" i="2"/>
  <c r="AD1100" i="2" l="1"/>
  <c r="AF1099" i="2"/>
  <c r="AD1101" i="2" l="1"/>
  <c r="AF1100" i="2"/>
  <c r="AF1101" i="2" l="1"/>
  <c r="AD1102" i="2"/>
  <c r="AD1103" i="2" l="1"/>
  <c r="AF1102" i="2"/>
  <c r="AD1104" i="2" l="1"/>
  <c r="AF1103" i="2"/>
  <c r="AD1105" i="2" l="1"/>
  <c r="AF1104" i="2"/>
  <c r="AD1106" i="2" l="1"/>
  <c r="AF1105" i="2"/>
  <c r="AD1107" i="2" l="1"/>
  <c r="AF1106" i="2"/>
  <c r="AD1108" i="2" l="1"/>
  <c r="AF1107" i="2"/>
  <c r="AD1109" i="2" l="1"/>
  <c r="AF1108" i="2"/>
  <c r="AF1109" i="2" l="1"/>
  <c r="AD1110" i="2"/>
  <c r="AF1110" i="2" l="1"/>
  <c r="AD1111" i="2"/>
  <c r="AF1111" i="2" l="1"/>
  <c r="AD1112" i="2"/>
  <c r="AD1113" i="2" l="1"/>
  <c r="AF1112" i="2"/>
  <c r="AD1114" i="2" l="1"/>
  <c r="AF1113" i="2"/>
  <c r="AF1114" i="2" l="1"/>
  <c r="AD1115" i="2"/>
  <c r="AD1116" i="2" l="1"/>
  <c r="AF1115" i="2"/>
  <c r="AF1116" i="2" l="1"/>
  <c r="AD1117" i="2"/>
  <c r="AF1117" i="2" l="1"/>
  <c r="AD1118" i="2"/>
  <c r="AF1118" i="2" l="1"/>
  <c r="AD1119" i="2"/>
  <c r="AF1119" i="2" l="1"/>
  <c r="AD1120" i="2"/>
  <c r="AF1120" i="2" l="1"/>
  <c r="AD1121" i="2"/>
  <c r="AD1122" i="2" l="1"/>
  <c r="AF1121" i="2"/>
  <c r="AD1123" i="2" l="1"/>
  <c r="AF1122" i="2"/>
  <c r="AD1124" i="2" l="1"/>
  <c r="AF1123" i="2"/>
  <c r="AD1125" i="2" l="1"/>
  <c r="AF1124" i="2"/>
  <c r="AD1126" i="2" l="1"/>
  <c r="AF1125" i="2"/>
  <c r="AD1127" i="2" l="1"/>
  <c r="AF1126" i="2"/>
  <c r="AD1128" i="2" l="1"/>
  <c r="AF1127" i="2"/>
  <c r="AD1129" i="2" l="1"/>
  <c r="AF1128" i="2"/>
  <c r="AD1130" i="2" l="1"/>
  <c r="AF1129" i="2"/>
  <c r="AD1131" i="2" l="1"/>
  <c r="AF1130" i="2"/>
  <c r="AD1132" i="2" l="1"/>
  <c r="AF1131" i="2"/>
  <c r="AF1132" i="2" l="1"/>
  <c r="AD1133" i="2"/>
  <c r="AD1134" i="2" l="1"/>
  <c r="AF1133" i="2"/>
  <c r="AD1135" i="2" l="1"/>
  <c r="AF1134" i="2"/>
  <c r="AD1136" i="2" l="1"/>
  <c r="AF1135" i="2"/>
  <c r="AD1137" i="2" l="1"/>
  <c r="AF1136" i="2"/>
  <c r="AD1138" i="2" l="1"/>
  <c r="AF1137" i="2"/>
  <c r="AD1139" i="2" l="1"/>
  <c r="AF1138" i="2"/>
  <c r="AD1140" i="2" l="1"/>
  <c r="AF1139" i="2"/>
  <c r="AD1141" i="2" l="1"/>
  <c r="AF1140" i="2"/>
  <c r="AD1142" i="2" l="1"/>
  <c r="AF1141" i="2"/>
  <c r="AD1143" i="2" l="1"/>
  <c r="AF1142" i="2"/>
  <c r="AD1144" i="2" l="1"/>
  <c r="AF1143" i="2"/>
  <c r="AD1145" i="2" l="1"/>
  <c r="AF1144" i="2"/>
  <c r="AD1146" i="2" l="1"/>
  <c r="AF1145" i="2"/>
  <c r="AD1147" i="2" l="1"/>
  <c r="AF1146" i="2"/>
  <c r="AD1148" i="2" l="1"/>
  <c r="AF1147" i="2"/>
  <c r="AD1149" i="2" l="1"/>
  <c r="AF1148" i="2"/>
  <c r="AD1150" i="2" l="1"/>
  <c r="AF1149" i="2"/>
  <c r="AD1151" i="2" l="1"/>
  <c r="AF1150" i="2"/>
  <c r="AD1152" i="2" l="1"/>
  <c r="AF1151" i="2"/>
  <c r="AD1153" i="2" l="1"/>
  <c r="AF1152" i="2"/>
  <c r="AD1154" i="2" l="1"/>
  <c r="AF1153" i="2"/>
  <c r="AF1154" i="2" l="1"/>
  <c r="AD1155" i="2"/>
  <c r="AD1156" i="2" l="1"/>
  <c r="AF1155" i="2"/>
  <c r="AF1156" i="2" l="1"/>
  <c r="AD1157" i="2"/>
  <c r="AD1158" i="2" l="1"/>
  <c r="AF1157" i="2"/>
  <c r="AD1159" i="2" l="1"/>
  <c r="AF1158" i="2"/>
  <c r="AD1160" i="2" l="1"/>
  <c r="AF1159" i="2"/>
  <c r="AD1161" i="2" l="1"/>
  <c r="AF1160" i="2"/>
  <c r="AF1161" i="2" l="1"/>
  <c r="AD1162" i="2"/>
  <c r="AF1162" i="2" l="1"/>
  <c r="AD1163" i="2"/>
  <c r="AF1163" i="2" l="1"/>
  <c r="AD1164" i="2"/>
  <c r="AF1164" i="2" l="1"/>
  <c r="AD1165" i="2"/>
  <c r="AD1166" i="2" l="1"/>
  <c r="AF1165" i="2"/>
  <c r="AD1167" i="2" l="1"/>
  <c r="AF1166" i="2"/>
  <c r="AD1168" i="2" l="1"/>
  <c r="AF1167" i="2"/>
  <c r="AD1169" i="2" l="1"/>
  <c r="AF1168" i="2"/>
  <c r="AD1170" i="2" l="1"/>
  <c r="AF1169" i="2"/>
  <c r="AD1171" i="2" l="1"/>
  <c r="AF1170" i="2"/>
  <c r="AD1172" i="2" l="1"/>
  <c r="AF1171" i="2"/>
  <c r="AD1173" i="2" l="1"/>
  <c r="AF1172" i="2"/>
  <c r="AD1174" i="2" l="1"/>
  <c r="AF1173" i="2"/>
  <c r="AD1175" i="2" l="1"/>
  <c r="AF1174" i="2"/>
  <c r="AD1176" i="2" l="1"/>
  <c r="AF1175" i="2"/>
  <c r="AD1177" i="2" l="1"/>
  <c r="AF1176" i="2"/>
  <c r="AD1178" i="2" l="1"/>
  <c r="AF1177" i="2"/>
  <c r="AD1179" i="2" l="1"/>
  <c r="AF1178" i="2"/>
  <c r="AD1180" i="2" l="1"/>
  <c r="AF1179" i="2"/>
  <c r="AF1180" i="2" l="1"/>
  <c r="AD1181" i="2"/>
  <c r="AD1182" i="2" l="1"/>
  <c r="AF1181" i="2"/>
  <c r="AF1182" i="2" l="1"/>
  <c r="AD1183" i="2"/>
  <c r="AF1183" i="2" l="1"/>
  <c r="AD1184" i="2"/>
  <c r="AF1184" i="2" l="1"/>
  <c r="AD1185" i="2"/>
  <c r="AF1185" i="2" l="1"/>
  <c r="AD1186" i="2"/>
  <c r="AF1186" i="2" l="1"/>
  <c r="AD1187" i="2"/>
  <c r="AF1187" i="2" l="1"/>
  <c r="AD1188" i="2"/>
  <c r="AD1189" i="2" l="1"/>
  <c r="AF1188" i="2"/>
  <c r="AD1190" i="2" l="1"/>
  <c r="AF1189" i="2"/>
  <c r="AD1191" i="2" l="1"/>
  <c r="AF1190" i="2"/>
  <c r="AD1192" i="2" l="1"/>
  <c r="AF1191" i="2"/>
  <c r="AD1193" i="2" l="1"/>
  <c r="AF1192" i="2"/>
  <c r="AD1194" i="2" l="1"/>
  <c r="AF1193" i="2"/>
  <c r="AF1194" i="2" l="1"/>
  <c r="AD1195" i="2"/>
  <c r="AD1196" i="2" l="1"/>
  <c r="AF1195" i="2"/>
  <c r="AD1197" i="2" l="1"/>
  <c r="AF1196" i="2"/>
  <c r="AD1198" i="2" l="1"/>
  <c r="AF1197" i="2"/>
  <c r="AD1199" i="2" l="1"/>
  <c r="AF1198" i="2"/>
  <c r="AF1199" i="2" l="1"/>
  <c r="AD1200" i="2"/>
  <c r="AF1200" i="2" l="1"/>
  <c r="AD1201" i="2"/>
  <c r="AF1201" i="2" l="1"/>
  <c r="AD1202" i="2"/>
  <c r="AD1203" i="2" l="1"/>
  <c r="AF1202" i="2"/>
  <c r="AD1204" i="2" l="1"/>
  <c r="AF1203" i="2"/>
  <c r="AD1205" i="2" l="1"/>
  <c r="AF1204" i="2"/>
  <c r="AD1206" i="2" l="1"/>
  <c r="AF1205" i="2"/>
  <c r="AF1206" i="2" l="1"/>
  <c r="AD1207" i="2"/>
  <c r="AD1208" i="2" l="1"/>
  <c r="AF1207" i="2"/>
  <c r="AD1209" i="2" l="1"/>
  <c r="AF1208" i="2"/>
  <c r="AD1210" i="2" l="1"/>
  <c r="AF1209" i="2"/>
  <c r="AD1211" i="2" l="1"/>
  <c r="AF1210" i="2"/>
  <c r="AD1212" i="2" l="1"/>
  <c r="AF1211" i="2"/>
  <c r="AD1213" i="2" l="1"/>
  <c r="AF1212" i="2"/>
  <c r="AD1214" i="2" l="1"/>
  <c r="AF1213" i="2"/>
  <c r="AF1214" i="2" l="1"/>
  <c r="AD1215" i="2"/>
  <c r="AF1215" i="2" l="1"/>
  <c r="AD1216" i="2"/>
  <c r="AD1217" i="2" l="1"/>
  <c r="AF1216" i="2"/>
  <c r="AF1217" i="2" l="1"/>
  <c r="AD1218" i="2"/>
  <c r="AF1218" i="2" l="1"/>
  <c r="AD1219" i="2"/>
  <c r="AF1219" i="2" l="1"/>
  <c r="AD1220" i="2"/>
  <c r="AF1220" i="2" l="1"/>
  <c r="AD1221" i="2"/>
  <c r="AF1221" i="2" l="1"/>
  <c r="AD1222" i="2"/>
  <c r="AF1222" i="2" l="1"/>
  <c r="AD1223" i="2"/>
  <c r="AF1223" i="2" l="1"/>
  <c r="AD1224" i="2"/>
  <c r="AD1225" i="2" l="1"/>
  <c r="AF1224" i="2"/>
  <c r="AD1226" i="2" l="1"/>
  <c r="AF1225" i="2"/>
  <c r="AD1227" i="2" l="1"/>
  <c r="AF1226" i="2"/>
  <c r="AD1228" i="2" l="1"/>
  <c r="AF1227" i="2"/>
  <c r="AD1229" i="2" l="1"/>
  <c r="AF1228" i="2"/>
  <c r="AD1230" i="2" l="1"/>
  <c r="AF1229" i="2"/>
  <c r="AD1231" i="2" l="1"/>
  <c r="AF1230" i="2"/>
  <c r="AD1232" i="2" l="1"/>
  <c r="AF1231" i="2"/>
  <c r="AD1233" i="2" l="1"/>
  <c r="AF1232" i="2"/>
  <c r="AD1234" i="2" l="1"/>
  <c r="AF1233" i="2"/>
  <c r="AD1235" i="2" l="1"/>
  <c r="AF1234" i="2"/>
  <c r="AD1236" i="2" l="1"/>
  <c r="AF1235" i="2"/>
  <c r="AD1237" i="2" l="1"/>
  <c r="AF1236" i="2"/>
  <c r="AD1238" i="2" l="1"/>
  <c r="AF1237" i="2"/>
  <c r="AD1239" i="2" l="1"/>
  <c r="AF1238" i="2"/>
  <c r="AD1240" i="2" l="1"/>
  <c r="AF1239" i="2"/>
  <c r="AF1240" i="2" l="1"/>
  <c r="AD1241" i="2"/>
  <c r="AF1241" i="2" l="1"/>
  <c r="AD1242" i="2"/>
  <c r="AF1242" i="2" l="1"/>
  <c r="AD1243" i="2"/>
  <c r="AF1243" i="2" l="1"/>
  <c r="AD1244" i="2"/>
  <c r="AF1244" i="2" l="1"/>
  <c r="AD1245" i="2"/>
  <c r="AF1245" i="2" l="1"/>
  <c r="AD1246" i="2"/>
  <c r="AF1246" i="2" l="1"/>
  <c r="AD1247" i="2"/>
  <c r="AF1247" i="2" l="1"/>
  <c r="AD1248" i="2"/>
  <c r="AD1249" i="2" l="1"/>
  <c r="AF1248" i="2"/>
  <c r="AD1250" i="2" l="1"/>
  <c r="AF1249" i="2"/>
  <c r="AD1251" i="2" l="1"/>
  <c r="AF1250" i="2"/>
  <c r="AD1252" i="2" l="1"/>
  <c r="AF1251" i="2"/>
  <c r="AD1253" i="2" l="1"/>
  <c r="AF1252" i="2"/>
  <c r="AD1254" i="2" l="1"/>
  <c r="AF1253" i="2"/>
  <c r="AF1254" i="2" l="1"/>
  <c r="AD1255" i="2"/>
  <c r="AF1255" i="2" l="1"/>
  <c r="AD1256" i="2"/>
  <c r="AF1256" i="2" l="1"/>
  <c r="AD1257" i="2"/>
  <c r="AF1257" i="2" l="1"/>
  <c r="AD1258" i="2"/>
  <c r="AF1258" i="2" l="1"/>
  <c r="AD1259" i="2"/>
  <c r="AF1259" i="2" l="1"/>
  <c r="AD1260" i="2"/>
  <c r="AD1261" i="2" l="1"/>
  <c r="AF1260" i="2"/>
  <c r="AD1262" i="2" l="1"/>
  <c r="AF1261" i="2"/>
  <c r="AD1263" i="2" l="1"/>
  <c r="AF1262" i="2"/>
  <c r="AD1264" i="2" l="1"/>
  <c r="AF1263" i="2"/>
  <c r="AF1264" i="2" l="1"/>
  <c r="AD1265" i="2"/>
  <c r="AD1266" i="2" l="1"/>
  <c r="AF1265" i="2"/>
  <c r="AD1267" i="2" l="1"/>
  <c r="AF1266" i="2"/>
  <c r="AD1268" i="2" l="1"/>
  <c r="AF1267" i="2"/>
  <c r="AD1269" i="2" l="1"/>
  <c r="AF1268" i="2"/>
  <c r="AD1270" i="2" l="1"/>
  <c r="AF1269" i="2"/>
  <c r="AD1271" i="2" l="1"/>
  <c r="AF1270" i="2"/>
  <c r="AD1272" i="2" l="1"/>
  <c r="AF1271" i="2"/>
  <c r="AD1273" i="2" l="1"/>
  <c r="AF1272" i="2"/>
  <c r="AD1274" i="2" l="1"/>
  <c r="AF1273" i="2"/>
  <c r="AD1275" i="2" l="1"/>
  <c r="AF1274" i="2"/>
  <c r="AD1276" i="2" l="1"/>
  <c r="AF1275" i="2"/>
  <c r="AD1277" i="2" l="1"/>
  <c r="AF1276" i="2"/>
  <c r="AD1278" i="2" l="1"/>
  <c r="AF1277" i="2"/>
  <c r="AD1279" i="2" l="1"/>
  <c r="AF1278" i="2"/>
  <c r="AF1279" i="2" l="1"/>
  <c r="AD1280" i="2"/>
  <c r="AF1280" i="2" l="1"/>
  <c r="AD1281" i="2"/>
  <c r="AF1281" i="2" l="1"/>
  <c r="AD1282" i="2"/>
  <c r="AF1282" i="2" l="1"/>
  <c r="AD1283" i="2"/>
  <c r="AF1283" i="2" l="1"/>
  <c r="AD1284" i="2"/>
  <c r="AD1285" i="2" l="1"/>
  <c r="AF1284" i="2"/>
  <c r="AF1285" i="2" l="1"/>
  <c r="AD1286" i="2"/>
  <c r="AD1287" i="2" l="1"/>
  <c r="AF1286" i="2"/>
  <c r="AD1288" i="2" l="1"/>
  <c r="AF1287" i="2"/>
  <c r="AD1289" i="2" l="1"/>
  <c r="AF1288" i="2"/>
  <c r="AD1290" i="2" l="1"/>
  <c r="AF1289" i="2"/>
  <c r="AD1291" i="2" l="1"/>
  <c r="AF1290" i="2"/>
  <c r="AD1292" i="2" l="1"/>
  <c r="AF1291" i="2"/>
  <c r="AD1293" i="2" l="1"/>
  <c r="AF1292" i="2"/>
  <c r="AD1294" i="2" l="1"/>
  <c r="AF1293" i="2"/>
  <c r="AD1295" i="2" l="1"/>
  <c r="AF1294" i="2"/>
  <c r="AD1296" i="2" l="1"/>
  <c r="AF1295" i="2"/>
  <c r="AF1296" i="2" l="1"/>
  <c r="AD1297" i="2"/>
  <c r="AD1298" i="2" l="1"/>
  <c r="AF1297" i="2"/>
  <c r="AF1298" i="2" l="1"/>
  <c r="AD1299" i="2"/>
  <c r="AF1299" i="2" l="1"/>
  <c r="AD1300" i="2"/>
  <c r="AF1300" i="2" l="1"/>
  <c r="AD1301" i="2"/>
  <c r="AF1301" i="2" l="1"/>
  <c r="AD1302" i="2"/>
  <c r="AF1302" i="2" l="1"/>
  <c r="AD1303" i="2"/>
  <c r="AF1303" i="2" l="1"/>
  <c r="AD1304" i="2"/>
  <c r="AD1305" i="2" l="1"/>
  <c r="AF1304" i="2"/>
  <c r="AD1306" i="2" l="1"/>
  <c r="AF1305" i="2"/>
  <c r="AD1307" i="2" l="1"/>
  <c r="AF1306" i="2"/>
  <c r="AD1308" i="2" l="1"/>
  <c r="AF1307" i="2"/>
  <c r="AD1309" i="2" l="1"/>
  <c r="AF1308" i="2"/>
  <c r="AD1310" i="2" l="1"/>
  <c r="AF1309" i="2"/>
  <c r="AD1311" i="2" l="1"/>
  <c r="AF1310" i="2"/>
  <c r="AD1312" i="2" l="1"/>
  <c r="AF1311" i="2"/>
  <c r="AD1313" i="2" l="1"/>
  <c r="AF1312" i="2"/>
  <c r="AD1314" i="2" l="1"/>
  <c r="AF1313" i="2"/>
  <c r="AD1315" i="2" l="1"/>
  <c r="AF1314" i="2"/>
  <c r="AD1316" i="2" l="1"/>
  <c r="AF1315" i="2"/>
  <c r="AF1316" i="2" l="1"/>
  <c r="AD1317" i="2"/>
  <c r="AF1317" i="2" l="1"/>
  <c r="AD1318" i="2"/>
  <c r="AD1319" i="2" l="1"/>
  <c r="AF1318" i="2"/>
  <c r="AD1320" i="2" l="1"/>
  <c r="AF1319" i="2"/>
  <c r="AD1321" i="2" l="1"/>
  <c r="AF1320" i="2"/>
  <c r="AD1322" i="2" l="1"/>
  <c r="AF1321" i="2"/>
  <c r="AF1322" i="2" l="1"/>
  <c r="AD1323" i="2"/>
  <c r="AD1324" i="2" l="1"/>
  <c r="AF1323" i="2"/>
  <c r="AF1324" i="2" l="1"/>
  <c r="AD1325" i="2"/>
  <c r="AD1326" i="2" l="1"/>
  <c r="AF1325" i="2"/>
  <c r="AD1327" i="2" l="1"/>
  <c r="AF1326" i="2"/>
  <c r="AD1328" i="2" l="1"/>
  <c r="AF1327" i="2"/>
  <c r="AD1329" i="2" l="1"/>
  <c r="AF1328" i="2"/>
  <c r="AD1330" i="2" l="1"/>
  <c r="AF1329" i="2"/>
  <c r="AD1331" i="2" l="1"/>
  <c r="AF1330" i="2"/>
  <c r="AD1332" i="2" l="1"/>
  <c r="AF1331" i="2"/>
  <c r="AD1333" i="2" l="1"/>
  <c r="AF1332" i="2"/>
  <c r="AD1334" i="2" l="1"/>
  <c r="AF1333" i="2"/>
  <c r="AD1335" i="2" l="1"/>
  <c r="AF1334" i="2"/>
  <c r="AD1336" i="2" l="1"/>
  <c r="AF1335" i="2"/>
  <c r="AD1337" i="2" l="1"/>
  <c r="AF1336" i="2"/>
  <c r="AD1338" i="2" l="1"/>
  <c r="AF1337" i="2"/>
  <c r="AD1339" i="2" l="1"/>
  <c r="AF1338" i="2"/>
  <c r="AF1339" i="2" l="1"/>
  <c r="AD1340" i="2"/>
  <c r="AF1340" i="2" l="1"/>
  <c r="AD1341" i="2"/>
  <c r="AD1342" i="2" l="1"/>
  <c r="AF1341" i="2"/>
  <c r="AD1343" i="2" l="1"/>
  <c r="AF1342" i="2"/>
  <c r="AD1344" i="2" l="1"/>
  <c r="AF1343" i="2"/>
  <c r="AD1345" i="2" l="1"/>
  <c r="AF1344" i="2"/>
  <c r="AD1346" i="2" l="1"/>
  <c r="AF1345" i="2"/>
  <c r="AD1347" i="2" l="1"/>
  <c r="AF1346" i="2"/>
  <c r="AD1348" i="2" l="1"/>
  <c r="AF1347" i="2"/>
  <c r="AD1349" i="2" l="1"/>
  <c r="AF1348" i="2"/>
  <c r="AD1350" i="2" l="1"/>
  <c r="AF1349" i="2"/>
  <c r="AD1351" i="2" l="1"/>
  <c r="AF1350" i="2"/>
  <c r="AD1352" i="2" l="1"/>
  <c r="AF1351" i="2"/>
  <c r="AD1353" i="2" l="1"/>
  <c r="AF1352" i="2"/>
  <c r="AD1354" i="2" l="1"/>
  <c r="AF1353" i="2"/>
  <c r="AD1355" i="2" l="1"/>
  <c r="AF1354" i="2"/>
  <c r="AD1356" i="2" l="1"/>
  <c r="AF1355" i="2"/>
  <c r="AD1357" i="2" l="1"/>
  <c r="AF1356" i="2"/>
  <c r="AD1358" i="2" l="1"/>
  <c r="AF1357" i="2"/>
  <c r="AD1359" i="2" l="1"/>
  <c r="AF1358" i="2"/>
  <c r="AD1360" i="2" l="1"/>
  <c r="AF1359" i="2"/>
  <c r="AD1361" i="2" l="1"/>
  <c r="AF1360" i="2"/>
  <c r="AD1362" i="2" l="1"/>
  <c r="AF1361" i="2"/>
  <c r="AD1363" i="2" l="1"/>
  <c r="AF1362" i="2"/>
  <c r="AD1364" i="2" l="1"/>
  <c r="AF1363" i="2"/>
  <c r="AD1365" i="2" l="1"/>
  <c r="AF1364" i="2"/>
  <c r="AD1366" i="2" l="1"/>
  <c r="AF1365" i="2"/>
  <c r="AD1367" i="2" l="1"/>
  <c r="AF1366" i="2"/>
  <c r="AD1368" i="2" l="1"/>
  <c r="AF1367" i="2"/>
  <c r="AD1369" i="2" l="1"/>
  <c r="AF1368" i="2"/>
  <c r="AD1370" i="2" l="1"/>
  <c r="AF1369" i="2"/>
  <c r="AD1371" i="2" l="1"/>
  <c r="AF1370" i="2"/>
  <c r="AD1372" i="2" l="1"/>
  <c r="AF1371" i="2"/>
  <c r="AD1373" i="2" l="1"/>
  <c r="AF1372" i="2"/>
  <c r="AD1374" i="2" l="1"/>
  <c r="AF1373" i="2"/>
  <c r="AD1375" i="2" l="1"/>
  <c r="AF1374" i="2"/>
  <c r="AD1376" i="2" l="1"/>
  <c r="AF1375" i="2"/>
  <c r="AD1377" i="2" l="1"/>
  <c r="AF1376" i="2"/>
  <c r="AD1378" i="2" l="1"/>
  <c r="AF1377" i="2"/>
  <c r="AD1379" i="2" l="1"/>
  <c r="AF1378" i="2"/>
  <c r="AD1380" i="2" l="1"/>
  <c r="AF1379" i="2"/>
  <c r="AD1381" i="2" l="1"/>
  <c r="AF1380" i="2"/>
  <c r="AD1382" i="2" l="1"/>
  <c r="AF1381" i="2"/>
  <c r="AD1383" i="2" l="1"/>
  <c r="AF1382" i="2"/>
  <c r="AD1384" i="2" l="1"/>
  <c r="AF1383" i="2"/>
  <c r="AD1385" i="2" l="1"/>
  <c r="AF1384" i="2"/>
  <c r="AD1386" i="2" l="1"/>
  <c r="AF1385" i="2"/>
  <c r="AD1387" i="2" l="1"/>
  <c r="AF1386" i="2"/>
  <c r="AD1388" i="2" l="1"/>
  <c r="AF1387" i="2"/>
  <c r="AD1389" i="2" l="1"/>
  <c r="AF1388" i="2"/>
  <c r="AD1390" i="2" l="1"/>
  <c r="AF1389" i="2"/>
  <c r="AD1391" i="2" l="1"/>
  <c r="AF1390" i="2"/>
  <c r="AD1392" i="2" l="1"/>
  <c r="AF1391" i="2"/>
  <c r="AD1393" i="2" l="1"/>
  <c r="AF1392" i="2"/>
  <c r="AD1394" i="2" l="1"/>
  <c r="AF1393" i="2"/>
  <c r="AD1395" i="2" l="1"/>
  <c r="AF1394" i="2"/>
  <c r="AD1396" i="2" l="1"/>
  <c r="AF1395" i="2"/>
  <c r="AD1397" i="2" l="1"/>
  <c r="AF1396" i="2"/>
  <c r="AD1398" i="2" l="1"/>
  <c r="AF1397" i="2"/>
  <c r="AD1399" i="2" l="1"/>
  <c r="AF1398" i="2"/>
  <c r="AD1400" i="2" l="1"/>
  <c r="AF1399" i="2"/>
  <c r="AD1401" i="2" l="1"/>
  <c r="AF1400" i="2"/>
  <c r="AD1402" i="2" l="1"/>
  <c r="AF1401" i="2"/>
  <c r="AD1403" i="2" l="1"/>
  <c r="AF1402" i="2"/>
  <c r="AD1404" i="2" l="1"/>
  <c r="AF1403" i="2"/>
  <c r="AD1405" i="2" l="1"/>
  <c r="AF1404" i="2"/>
  <c r="AD1406" i="2" l="1"/>
  <c r="AF1405" i="2"/>
  <c r="AD1407" i="2" l="1"/>
  <c r="AF1406" i="2"/>
  <c r="AD1408" i="2" l="1"/>
  <c r="AF1407" i="2"/>
  <c r="AD1409" i="2" l="1"/>
  <c r="AF1408" i="2"/>
  <c r="AD1410" i="2" l="1"/>
  <c r="AF1409" i="2"/>
  <c r="AD1411" i="2" l="1"/>
  <c r="AF1410" i="2"/>
  <c r="AD1412" i="2" l="1"/>
  <c r="AF1411" i="2"/>
  <c r="AD1413" i="2" l="1"/>
  <c r="AF1412" i="2"/>
  <c r="AD1414" i="2" l="1"/>
  <c r="AF1413" i="2"/>
  <c r="AD1415" i="2" l="1"/>
  <c r="AF1414" i="2"/>
  <c r="AD1416" i="2" l="1"/>
  <c r="AF1415" i="2"/>
  <c r="AD1417" i="2" l="1"/>
  <c r="AF1416" i="2"/>
  <c r="AD1418" i="2" l="1"/>
  <c r="AF1417" i="2"/>
  <c r="AD1419" i="2" l="1"/>
  <c r="AF1418" i="2"/>
  <c r="AD1420" i="2" l="1"/>
  <c r="AF1419" i="2"/>
  <c r="AD1421" i="2" l="1"/>
  <c r="AF1420" i="2"/>
  <c r="AD1422" i="2" l="1"/>
  <c r="AF1421" i="2"/>
  <c r="AD1423" i="2" l="1"/>
  <c r="AF1422" i="2"/>
  <c r="AD1424" i="2" l="1"/>
  <c r="AF1423" i="2"/>
  <c r="AD1425" i="2" l="1"/>
  <c r="AF1424" i="2"/>
  <c r="AD1426" i="2" l="1"/>
  <c r="AF1425" i="2"/>
  <c r="AD1427" i="2" l="1"/>
  <c r="AF1426" i="2"/>
  <c r="AD1428" i="2" l="1"/>
  <c r="AF1427" i="2"/>
  <c r="AD1429" i="2" l="1"/>
  <c r="AF1428" i="2"/>
  <c r="AD1430" i="2" l="1"/>
  <c r="AF1429" i="2"/>
  <c r="AD1431" i="2" l="1"/>
  <c r="AF1430" i="2"/>
  <c r="AD1432" i="2" l="1"/>
  <c r="AF1431" i="2"/>
  <c r="AD1433" i="2" l="1"/>
  <c r="AF1432" i="2"/>
  <c r="AD1434" i="2" l="1"/>
  <c r="AF1433" i="2"/>
  <c r="AD1435" i="2" l="1"/>
  <c r="AF1434" i="2"/>
  <c r="AD1436" i="2" l="1"/>
  <c r="AF1435" i="2"/>
  <c r="AD1437" i="2" l="1"/>
  <c r="AF1436" i="2"/>
  <c r="AD1438" i="2" l="1"/>
  <c r="AF1437" i="2"/>
  <c r="AD1439" i="2" l="1"/>
  <c r="AF1438" i="2"/>
  <c r="AD1440" i="2" l="1"/>
  <c r="AF1439" i="2"/>
  <c r="AD1441" i="2" l="1"/>
  <c r="AF1440" i="2"/>
  <c r="AD1442" i="2" l="1"/>
  <c r="AF1441" i="2"/>
  <c r="AD1443" i="2" l="1"/>
  <c r="AF1442" i="2"/>
  <c r="AD1444" i="2" l="1"/>
  <c r="AF1443" i="2"/>
  <c r="AD1445" i="2" l="1"/>
  <c r="AF1444" i="2"/>
  <c r="AD1446" i="2" l="1"/>
  <c r="AF1445" i="2"/>
  <c r="AD1447" i="2" l="1"/>
  <c r="AF1446" i="2"/>
  <c r="AD1448" i="2" l="1"/>
  <c r="AF1447" i="2"/>
  <c r="AD1449" i="2" l="1"/>
  <c r="AF1448" i="2"/>
  <c r="AD1450" i="2" l="1"/>
  <c r="AF1449" i="2"/>
  <c r="AD1451" i="2" l="1"/>
  <c r="AF1450" i="2"/>
  <c r="AD1452" i="2" l="1"/>
  <c r="AF1451" i="2"/>
  <c r="AD1453" i="2" l="1"/>
  <c r="AF1452" i="2"/>
  <c r="AD1454" i="2" l="1"/>
  <c r="AF1453" i="2"/>
  <c r="AD1455" i="2" l="1"/>
  <c r="AF1454" i="2"/>
  <c r="AD1456" i="2" l="1"/>
  <c r="AF1455" i="2"/>
  <c r="AD1457" i="2" l="1"/>
  <c r="AF1456" i="2"/>
  <c r="AD1458" i="2" l="1"/>
  <c r="AF1457" i="2"/>
  <c r="AD1459" i="2" l="1"/>
  <c r="AF1458" i="2"/>
  <c r="AD1460" i="2" l="1"/>
  <c r="AF1459" i="2"/>
  <c r="AD1461" i="2" l="1"/>
  <c r="AF1460" i="2"/>
  <c r="AD1462" i="2" l="1"/>
  <c r="AF1461" i="2"/>
  <c r="AD1463" i="2" l="1"/>
  <c r="AF1462" i="2"/>
  <c r="AD1464" i="2" l="1"/>
  <c r="AF1463" i="2"/>
  <c r="AD1465" i="2" l="1"/>
  <c r="AF1464" i="2"/>
  <c r="AD1466" i="2" l="1"/>
  <c r="AF1465" i="2"/>
  <c r="AD1467" i="2" l="1"/>
  <c r="AF1466" i="2"/>
  <c r="AD1468" i="2" l="1"/>
  <c r="AF1467" i="2"/>
  <c r="AD1469" i="2" l="1"/>
  <c r="AF1468" i="2"/>
  <c r="AD1470" i="2" l="1"/>
  <c r="AF1469" i="2"/>
  <c r="AD1471" i="2" l="1"/>
  <c r="AF1470" i="2"/>
  <c r="AD1472" i="2" l="1"/>
  <c r="AF1471" i="2"/>
  <c r="AD1473" i="2" l="1"/>
  <c r="AF1472" i="2"/>
  <c r="AD1474" i="2" l="1"/>
  <c r="AF1473" i="2"/>
  <c r="AD1475" i="2" l="1"/>
  <c r="AF1474" i="2"/>
  <c r="AD1476" i="2" l="1"/>
  <c r="AF1475" i="2"/>
  <c r="AD1477" i="2" l="1"/>
  <c r="AF1476" i="2"/>
  <c r="AD1478" i="2" l="1"/>
  <c r="AF1477" i="2"/>
  <c r="AD1479" i="2" l="1"/>
  <c r="AF1478" i="2"/>
  <c r="AD1480" i="2" l="1"/>
  <c r="AF1479" i="2"/>
  <c r="AD1481" i="2" l="1"/>
  <c r="AF1480" i="2"/>
  <c r="AD1482" i="2" l="1"/>
  <c r="AF1481" i="2"/>
  <c r="AD1483" i="2" l="1"/>
  <c r="AF1482" i="2"/>
  <c r="AD1484" i="2" l="1"/>
  <c r="AF1483" i="2"/>
  <c r="AD1485" i="2" l="1"/>
  <c r="AF1484" i="2"/>
  <c r="AD1486" i="2" l="1"/>
  <c r="AF1485" i="2"/>
  <c r="AD1487" i="2" l="1"/>
  <c r="AF1486" i="2"/>
  <c r="AD1488" i="2" l="1"/>
  <c r="AF1487" i="2"/>
  <c r="AD1489" i="2" l="1"/>
  <c r="AF1488" i="2"/>
  <c r="AD1490" i="2" l="1"/>
  <c r="AF1489" i="2"/>
  <c r="AD1491" i="2" l="1"/>
  <c r="AF1490" i="2"/>
  <c r="AD1492" i="2" l="1"/>
  <c r="AF1491" i="2"/>
  <c r="AD1493" i="2" l="1"/>
  <c r="AF1492" i="2"/>
  <c r="AD1494" i="2" l="1"/>
  <c r="AF1493" i="2"/>
  <c r="AD1495" i="2" l="1"/>
  <c r="AF1494" i="2"/>
  <c r="AD1496" i="2" l="1"/>
  <c r="AF1495" i="2"/>
  <c r="AD1497" i="2" l="1"/>
  <c r="AF1496" i="2"/>
  <c r="AD1498" i="2" l="1"/>
  <c r="AF1497" i="2"/>
  <c r="AD1499" i="2" l="1"/>
  <c r="AF1498" i="2"/>
  <c r="AD1500" i="2" l="1"/>
  <c r="AF1499" i="2"/>
  <c r="AD1501" i="2" l="1"/>
  <c r="AF1500" i="2"/>
  <c r="AD1502" i="2" l="1"/>
  <c r="AF1501" i="2"/>
  <c r="AD1503" i="2" l="1"/>
  <c r="AF1502" i="2"/>
  <c r="AD1504" i="2" l="1"/>
  <c r="AF1503" i="2"/>
  <c r="AD1505" i="2" l="1"/>
  <c r="AF1504" i="2"/>
  <c r="AD1506" i="2" l="1"/>
  <c r="AF1505" i="2"/>
  <c r="AD1507" i="2" l="1"/>
  <c r="AF1506" i="2"/>
  <c r="AD1508" i="2" l="1"/>
  <c r="AF1507" i="2"/>
  <c r="AD1509" i="2" l="1"/>
  <c r="AF1508" i="2"/>
  <c r="AD1510" i="2" l="1"/>
  <c r="AF1509" i="2"/>
  <c r="AD1511" i="2" l="1"/>
  <c r="AF1510" i="2"/>
  <c r="AD1512" i="2" l="1"/>
  <c r="AF1511" i="2"/>
  <c r="AD1513" i="2" l="1"/>
  <c r="AF1512" i="2"/>
  <c r="AD1514" i="2" l="1"/>
  <c r="AF1513" i="2"/>
  <c r="AD1515" i="2" l="1"/>
  <c r="AF1514" i="2"/>
  <c r="AD1516" i="2" l="1"/>
  <c r="AF1515" i="2"/>
  <c r="AD1517" i="2" l="1"/>
  <c r="AF1516" i="2"/>
  <c r="AD1518" i="2" l="1"/>
  <c r="AF1517" i="2"/>
  <c r="AD1519" i="2" l="1"/>
  <c r="AF1518" i="2"/>
  <c r="AD1520" i="2" l="1"/>
  <c r="AF1519" i="2"/>
  <c r="AD1521" i="2" l="1"/>
  <c r="AF1520" i="2"/>
  <c r="AD1522" i="2" l="1"/>
  <c r="AF1521" i="2"/>
  <c r="AD1523" i="2" l="1"/>
  <c r="AF1522" i="2"/>
  <c r="AD1524" i="2" l="1"/>
  <c r="AF1523" i="2"/>
  <c r="AD1525" i="2" l="1"/>
  <c r="AF1524" i="2"/>
  <c r="AD1526" i="2" l="1"/>
  <c r="AF1525" i="2"/>
  <c r="AD1527" i="2" l="1"/>
  <c r="AF1526" i="2"/>
  <c r="AD1528" i="2" l="1"/>
  <c r="AF1527" i="2"/>
  <c r="AD1529" i="2" l="1"/>
  <c r="AF1528" i="2"/>
  <c r="AD1530" i="2" l="1"/>
  <c r="AF1529" i="2"/>
  <c r="AD1531" i="2" l="1"/>
  <c r="AF1530" i="2"/>
  <c r="AD1532" i="2" l="1"/>
  <c r="AF1531" i="2"/>
  <c r="AD1533" i="2" l="1"/>
  <c r="AF1532" i="2"/>
  <c r="AD1534" i="2" l="1"/>
  <c r="AF1533" i="2"/>
  <c r="AD1535" i="2" l="1"/>
  <c r="AF1534" i="2"/>
  <c r="AD1536" i="2" l="1"/>
  <c r="AF1535" i="2"/>
  <c r="AD1537" i="2" l="1"/>
  <c r="AF1536" i="2"/>
  <c r="AD1538" i="2" l="1"/>
  <c r="AF1537" i="2"/>
  <c r="AD1539" i="2" l="1"/>
  <c r="AF1538" i="2"/>
  <c r="AD1540" i="2" l="1"/>
  <c r="AF1539" i="2"/>
  <c r="AD1541" i="2" l="1"/>
  <c r="AF1540" i="2"/>
  <c r="AD1542" i="2" l="1"/>
  <c r="AF1541" i="2"/>
  <c r="AD1543" i="2" l="1"/>
  <c r="AF1542" i="2"/>
  <c r="AD1544" i="2" l="1"/>
  <c r="AF1543" i="2"/>
  <c r="AD1545" i="2" l="1"/>
  <c r="AF1544" i="2"/>
  <c r="AD1546" i="2" l="1"/>
  <c r="AF1545" i="2"/>
  <c r="AD1547" i="2" l="1"/>
  <c r="AF1546" i="2"/>
  <c r="AD1548" i="2" l="1"/>
  <c r="AF1547" i="2"/>
  <c r="AD1549" i="2" l="1"/>
  <c r="AF1548" i="2"/>
  <c r="AD1550" i="2" l="1"/>
  <c r="AF1549" i="2"/>
  <c r="AD1551" i="2" l="1"/>
  <c r="AF1550" i="2"/>
  <c r="AD1552" i="2" l="1"/>
  <c r="AF1551" i="2"/>
  <c r="AD1553" i="2" l="1"/>
  <c r="AF1552" i="2"/>
  <c r="AD1554" i="2" l="1"/>
  <c r="AF1553" i="2"/>
  <c r="AD1555" i="2" l="1"/>
  <c r="AF1554" i="2"/>
  <c r="AD1556" i="2" l="1"/>
  <c r="AF1555" i="2"/>
  <c r="AD1557" i="2" l="1"/>
  <c r="AF1556" i="2"/>
  <c r="AD1558" i="2" l="1"/>
  <c r="AF1557" i="2"/>
  <c r="AD1559" i="2" l="1"/>
  <c r="AF1558" i="2"/>
  <c r="AD1560" i="2" l="1"/>
  <c r="AF1559" i="2"/>
  <c r="AD1561" i="2" l="1"/>
  <c r="AF1560" i="2"/>
  <c r="AD1562" i="2" l="1"/>
  <c r="AF1561" i="2"/>
  <c r="AD1563" i="2" l="1"/>
  <c r="AF1562" i="2"/>
  <c r="AD1564" i="2" l="1"/>
  <c r="AF1563" i="2"/>
  <c r="AD1565" i="2" l="1"/>
  <c r="AF1564" i="2"/>
  <c r="AD1566" i="2" l="1"/>
  <c r="AF1565" i="2"/>
  <c r="AD1567" i="2" l="1"/>
  <c r="AF1566" i="2"/>
  <c r="AD1568" i="2" l="1"/>
  <c r="AF1567" i="2"/>
  <c r="AD1569" i="2" l="1"/>
  <c r="AF1568" i="2"/>
  <c r="AD1570" i="2" l="1"/>
  <c r="AF1569" i="2"/>
  <c r="AD1571" i="2" l="1"/>
  <c r="AF1570" i="2"/>
  <c r="AD1572" i="2" l="1"/>
  <c r="AF1571" i="2"/>
  <c r="AD1573" i="2" l="1"/>
  <c r="AF1572" i="2"/>
  <c r="AD1574" i="2" l="1"/>
  <c r="AF1573" i="2"/>
  <c r="AD1575" i="2" l="1"/>
  <c r="AF1574" i="2"/>
  <c r="AD1576" i="2" l="1"/>
  <c r="AF1575" i="2"/>
  <c r="AD1577" i="2" l="1"/>
  <c r="AF1576" i="2"/>
  <c r="AD1578" i="2" l="1"/>
  <c r="AF1577" i="2"/>
  <c r="AD1579" i="2" l="1"/>
  <c r="AF1578" i="2"/>
  <c r="AD1580" i="2" l="1"/>
  <c r="AF1579" i="2"/>
  <c r="AD1581" i="2" l="1"/>
  <c r="AF1580" i="2"/>
  <c r="AD1582" i="2" l="1"/>
  <c r="AF1581" i="2"/>
  <c r="AD1583" i="2" l="1"/>
  <c r="AF1582" i="2"/>
  <c r="AD1584" i="2" l="1"/>
  <c r="AF1583" i="2"/>
  <c r="AD1585" i="2" l="1"/>
  <c r="AF1584" i="2"/>
  <c r="AD1586" i="2" l="1"/>
  <c r="AF1585" i="2"/>
  <c r="AD1587" i="2" l="1"/>
  <c r="AF1586" i="2"/>
  <c r="AD1588" i="2" l="1"/>
  <c r="AF1587" i="2"/>
  <c r="AD1589" i="2" l="1"/>
  <c r="AF1588" i="2"/>
  <c r="AD1590" i="2" l="1"/>
  <c r="AF1589" i="2"/>
  <c r="AD1591" i="2" l="1"/>
  <c r="AF1590" i="2"/>
  <c r="AD1592" i="2" l="1"/>
  <c r="AF1591" i="2"/>
  <c r="AD1593" i="2" l="1"/>
  <c r="AF1592" i="2"/>
  <c r="AD1594" i="2" l="1"/>
  <c r="AF1593" i="2"/>
  <c r="AD1595" i="2" l="1"/>
  <c r="AF1594" i="2"/>
  <c r="AD1596" i="2" l="1"/>
  <c r="AF1595" i="2"/>
  <c r="AD1597" i="2" l="1"/>
  <c r="AF1596" i="2"/>
  <c r="AD1598" i="2" l="1"/>
  <c r="AF1597" i="2"/>
  <c r="AD1599" i="2" l="1"/>
  <c r="AF1598" i="2"/>
  <c r="AD1600" i="2" l="1"/>
  <c r="AF1599" i="2"/>
  <c r="AD1601" i="2" l="1"/>
  <c r="AF1600" i="2"/>
  <c r="AD1602" i="2" l="1"/>
  <c r="AF1601" i="2"/>
  <c r="AD1603" i="2" l="1"/>
  <c r="AF1602" i="2"/>
  <c r="AD1604" i="2" l="1"/>
  <c r="AF1603" i="2"/>
  <c r="AD1605" i="2" l="1"/>
  <c r="AF1604" i="2"/>
  <c r="AD1606" i="2" l="1"/>
  <c r="AF1605" i="2"/>
  <c r="AD1607" i="2" l="1"/>
  <c r="AF1606" i="2"/>
  <c r="AD1608" i="2" l="1"/>
  <c r="AF1607" i="2"/>
  <c r="AD1609" i="2" l="1"/>
  <c r="AF1608" i="2"/>
  <c r="AD1610" i="2" l="1"/>
  <c r="AF1609" i="2"/>
  <c r="AD1611" i="2" l="1"/>
  <c r="AF1610" i="2"/>
  <c r="AD1612" i="2" l="1"/>
  <c r="AF1611" i="2"/>
  <c r="AD1613" i="2" l="1"/>
  <c r="AF1612" i="2"/>
  <c r="AD1614" i="2" l="1"/>
  <c r="AF1613" i="2"/>
  <c r="AD1615" i="2" l="1"/>
  <c r="AF1614" i="2"/>
  <c r="AD1616" i="2" l="1"/>
  <c r="AF1615" i="2"/>
  <c r="AD1617" i="2" l="1"/>
  <c r="AF1616" i="2"/>
  <c r="AD1618" i="2" l="1"/>
  <c r="AF1617" i="2"/>
  <c r="AD1619" i="2" l="1"/>
  <c r="AF1618" i="2"/>
  <c r="AD1620" i="2" l="1"/>
  <c r="AF1619" i="2"/>
  <c r="AD1621" i="2" l="1"/>
  <c r="AF1620" i="2"/>
  <c r="AD1622" i="2" l="1"/>
  <c r="AF1621" i="2"/>
  <c r="AD1623" i="2" l="1"/>
  <c r="AF1622" i="2"/>
  <c r="AD1624" i="2" l="1"/>
  <c r="AF1623" i="2"/>
  <c r="AD1625" i="2" l="1"/>
  <c r="AF1624" i="2"/>
  <c r="AD1626" i="2" l="1"/>
  <c r="AF1625" i="2"/>
  <c r="AD1627" i="2" l="1"/>
  <c r="AF1626" i="2"/>
  <c r="AD1628" i="2" l="1"/>
  <c r="AF1627" i="2"/>
  <c r="AD1629" i="2" l="1"/>
  <c r="AF1628" i="2"/>
  <c r="AD1630" i="2" l="1"/>
  <c r="AF1629" i="2"/>
  <c r="AD1631" i="2" l="1"/>
  <c r="AF1630" i="2"/>
  <c r="AD1632" i="2" l="1"/>
  <c r="AF1631" i="2"/>
  <c r="AD1633" i="2" l="1"/>
  <c r="AF1632" i="2"/>
  <c r="AD1634" i="2" l="1"/>
  <c r="AF1633" i="2"/>
  <c r="AD1635" i="2" l="1"/>
  <c r="AF1634" i="2"/>
  <c r="AD1636" i="2" l="1"/>
  <c r="AF1635" i="2"/>
  <c r="AD1637" i="2" l="1"/>
  <c r="AF1636" i="2"/>
  <c r="AD1638" i="2" l="1"/>
  <c r="AF1637" i="2"/>
  <c r="AD1639" i="2" l="1"/>
  <c r="AF1638" i="2"/>
  <c r="AD1640" i="2" l="1"/>
  <c r="AF1639" i="2"/>
  <c r="AD1641" i="2" l="1"/>
  <c r="AF1640" i="2"/>
  <c r="AD1642" i="2" l="1"/>
  <c r="AF1641" i="2"/>
  <c r="AD1643" i="2" l="1"/>
  <c r="AF1642" i="2"/>
  <c r="AD1644" i="2" l="1"/>
  <c r="AF1643" i="2"/>
  <c r="AD1645" i="2" l="1"/>
  <c r="AF1644" i="2"/>
  <c r="AD1646" i="2" l="1"/>
  <c r="AF1645" i="2"/>
  <c r="AD1647" i="2" l="1"/>
  <c r="AF1646" i="2"/>
  <c r="AD1648" i="2" l="1"/>
  <c r="AF1647" i="2"/>
  <c r="AD1649" i="2" l="1"/>
  <c r="AF1648" i="2"/>
  <c r="AD1650" i="2" l="1"/>
  <c r="AF1649" i="2"/>
  <c r="AD1651" i="2" l="1"/>
  <c r="AF1650" i="2"/>
  <c r="AD1652" i="2" l="1"/>
  <c r="AF1651" i="2"/>
  <c r="AD1653" i="2" l="1"/>
  <c r="AF1652" i="2"/>
  <c r="AD1654" i="2" l="1"/>
  <c r="AF1653" i="2"/>
  <c r="AD1655" i="2" l="1"/>
  <c r="AF1654" i="2"/>
  <c r="AD1656" i="2" l="1"/>
  <c r="AF1655" i="2"/>
  <c r="AD1657" i="2" l="1"/>
  <c r="AF1656" i="2"/>
  <c r="AD1658" i="2" l="1"/>
  <c r="AF1657" i="2"/>
  <c r="AD1659" i="2" l="1"/>
  <c r="AF1658" i="2"/>
  <c r="AD1660" i="2" l="1"/>
  <c r="AF1659" i="2"/>
  <c r="AD1661" i="2" l="1"/>
  <c r="AF1660" i="2"/>
  <c r="AD1662" i="2" l="1"/>
  <c r="AF1661" i="2"/>
  <c r="AD1663" i="2" l="1"/>
  <c r="AF1662" i="2"/>
  <c r="AD1664" i="2" l="1"/>
  <c r="AF1663" i="2"/>
  <c r="AD1665" i="2" l="1"/>
  <c r="AF1664" i="2"/>
  <c r="AD1666" i="2" l="1"/>
  <c r="AF1665" i="2"/>
  <c r="AD1667" i="2" l="1"/>
  <c r="AF1666" i="2"/>
  <c r="AD1668" i="2" l="1"/>
  <c r="AF1667" i="2"/>
  <c r="AD1669" i="2" l="1"/>
  <c r="AF1668" i="2"/>
  <c r="AD1670" i="2" l="1"/>
  <c r="AF1669" i="2"/>
  <c r="AD1671" i="2" l="1"/>
  <c r="AF1670" i="2"/>
  <c r="AD1672" i="2" l="1"/>
  <c r="AF1671" i="2"/>
  <c r="AD1673" i="2" l="1"/>
  <c r="AF1672" i="2"/>
  <c r="AD1674" i="2" l="1"/>
  <c r="AF1673" i="2"/>
  <c r="AD1675" i="2" l="1"/>
  <c r="AF1674" i="2"/>
  <c r="AD1676" i="2" l="1"/>
  <c r="AF1675" i="2"/>
  <c r="AD1677" i="2" l="1"/>
  <c r="AF1676" i="2"/>
  <c r="AD1678" i="2" l="1"/>
  <c r="AF1677" i="2"/>
  <c r="AD1679" i="2" l="1"/>
  <c r="AF1678" i="2"/>
  <c r="AD1680" i="2" l="1"/>
  <c r="AF1679" i="2"/>
  <c r="AD1681" i="2" l="1"/>
  <c r="AF1680" i="2"/>
  <c r="AD1682" i="2" l="1"/>
  <c r="AF1681" i="2"/>
  <c r="AD1683" i="2" l="1"/>
  <c r="AF1682" i="2"/>
  <c r="AD1684" i="2" l="1"/>
  <c r="AF1683" i="2"/>
  <c r="AD1685" i="2" l="1"/>
  <c r="AF1684" i="2"/>
  <c r="AD1686" i="2" l="1"/>
  <c r="AF1685" i="2"/>
  <c r="AD1687" i="2" l="1"/>
  <c r="AF1686" i="2"/>
  <c r="AD1688" i="2" l="1"/>
  <c r="AF1687" i="2"/>
  <c r="AD1689" i="2" l="1"/>
  <c r="AF1688" i="2"/>
  <c r="AD1690" i="2" l="1"/>
  <c r="AF1689" i="2"/>
  <c r="AD1691" i="2" l="1"/>
  <c r="AF1690" i="2"/>
  <c r="AD1692" i="2" l="1"/>
  <c r="AF1691" i="2"/>
  <c r="AD1693" i="2" l="1"/>
  <c r="AF1692" i="2"/>
  <c r="AD1694" i="2" l="1"/>
  <c r="AF1693" i="2"/>
  <c r="AD1695" i="2" l="1"/>
  <c r="AF1694" i="2"/>
  <c r="AD1696" i="2" l="1"/>
  <c r="AF1695" i="2"/>
  <c r="AD1697" i="2" l="1"/>
  <c r="AF1696" i="2"/>
  <c r="AD1698" i="2" l="1"/>
  <c r="AF1697" i="2"/>
  <c r="AD1699" i="2" l="1"/>
  <c r="AF1698" i="2"/>
  <c r="AD1700" i="2" l="1"/>
  <c r="AF1699" i="2"/>
  <c r="AD1701" i="2" l="1"/>
  <c r="AF1700" i="2"/>
  <c r="AD1702" i="2" l="1"/>
  <c r="AF1701" i="2"/>
  <c r="AD1703" i="2" l="1"/>
  <c r="AF1702" i="2"/>
  <c r="AD1704" i="2" l="1"/>
  <c r="AF1703" i="2"/>
  <c r="AD1705" i="2" l="1"/>
  <c r="AF1704" i="2"/>
  <c r="AD1706" i="2" l="1"/>
  <c r="AF1705" i="2"/>
  <c r="AD1707" i="2" l="1"/>
  <c r="AF1706" i="2"/>
  <c r="AD1708" i="2" l="1"/>
  <c r="AF1707" i="2"/>
  <c r="AD1709" i="2" l="1"/>
  <c r="AF1708" i="2"/>
  <c r="AD1710" i="2" l="1"/>
  <c r="AF1709" i="2"/>
  <c r="AD1711" i="2" l="1"/>
  <c r="AF1710" i="2"/>
  <c r="AD1712" i="2" l="1"/>
  <c r="AF1711" i="2"/>
  <c r="AD1713" i="2" l="1"/>
  <c r="AF1712" i="2"/>
  <c r="AD1714" i="2" l="1"/>
  <c r="AF1713" i="2"/>
  <c r="AD1715" i="2" l="1"/>
  <c r="AF1714" i="2"/>
  <c r="AD1716" i="2" l="1"/>
  <c r="AF1715" i="2"/>
  <c r="AD1717" i="2" l="1"/>
  <c r="AF1716" i="2"/>
  <c r="AD1718" i="2" l="1"/>
  <c r="AF1717" i="2"/>
  <c r="AD1719" i="2" l="1"/>
  <c r="AF1718" i="2"/>
  <c r="AD1720" i="2" l="1"/>
  <c r="AF1719" i="2"/>
  <c r="AD1721" i="2" l="1"/>
  <c r="AF1720" i="2"/>
  <c r="AD1722" i="2" l="1"/>
  <c r="AF1721" i="2"/>
  <c r="AD1723" i="2" l="1"/>
  <c r="AF1722" i="2"/>
  <c r="AD1724" i="2" l="1"/>
  <c r="AF1723" i="2"/>
  <c r="AD1725" i="2" l="1"/>
  <c r="AF1724" i="2"/>
  <c r="AD1726" i="2" l="1"/>
  <c r="AF1725" i="2"/>
  <c r="AD1727" i="2" l="1"/>
  <c r="AF1726" i="2"/>
  <c r="AD1728" i="2" l="1"/>
  <c r="AF1727" i="2"/>
  <c r="AD1729" i="2" l="1"/>
  <c r="AF1728" i="2"/>
  <c r="AD1730" i="2" l="1"/>
  <c r="AF1729" i="2"/>
  <c r="AD1731" i="2" l="1"/>
  <c r="AF1730" i="2"/>
  <c r="AD1732" i="2" l="1"/>
  <c r="AF1731" i="2"/>
  <c r="AD1733" i="2" l="1"/>
  <c r="AF1732" i="2"/>
  <c r="AD1734" i="2" l="1"/>
  <c r="AF1733" i="2"/>
  <c r="AD1735" i="2" l="1"/>
  <c r="AF1734" i="2"/>
  <c r="AD1736" i="2" l="1"/>
  <c r="AF1735" i="2"/>
  <c r="AD1737" i="2" l="1"/>
  <c r="AF1736" i="2"/>
  <c r="AD1738" i="2" l="1"/>
  <c r="AF1737" i="2"/>
  <c r="AD1739" i="2" l="1"/>
  <c r="AF1738" i="2"/>
  <c r="AD1740" i="2" l="1"/>
  <c r="AF1739" i="2"/>
  <c r="AD1741" i="2" l="1"/>
  <c r="AF1740" i="2"/>
  <c r="AD1742" i="2" l="1"/>
  <c r="AF1741" i="2"/>
  <c r="AD1743" i="2" l="1"/>
  <c r="AF1742" i="2"/>
  <c r="AD1744" i="2" l="1"/>
  <c r="AF1743" i="2"/>
  <c r="AD1745" i="2" l="1"/>
  <c r="AF1744" i="2"/>
  <c r="AD1746" i="2" l="1"/>
  <c r="AF1745" i="2"/>
  <c r="AD1747" i="2" l="1"/>
  <c r="AF1746" i="2"/>
  <c r="AD1748" i="2" l="1"/>
  <c r="AF1747" i="2"/>
  <c r="AD1749" i="2" l="1"/>
  <c r="AF1748" i="2"/>
  <c r="AD1750" i="2" l="1"/>
  <c r="AF1749" i="2"/>
  <c r="AD1751" i="2" l="1"/>
  <c r="AF1750" i="2"/>
  <c r="AD1752" i="2" l="1"/>
  <c r="AF1751" i="2"/>
  <c r="AD1753" i="2" l="1"/>
  <c r="AF1752" i="2"/>
  <c r="AD1754" i="2" l="1"/>
  <c r="AF1753" i="2"/>
  <c r="AD1755" i="2" l="1"/>
  <c r="AF1754" i="2"/>
  <c r="AD1756" i="2" l="1"/>
  <c r="AF1755" i="2"/>
  <c r="AD1757" i="2" l="1"/>
  <c r="AF1756" i="2"/>
  <c r="AD1758" i="2" l="1"/>
  <c r="AF1757" i="2"/>
  <c r="AD1759" i="2" l="1"/>
  <c r="AF1758" i="2"/>
  <c r="AD1760" i="2" l="1"/>
  <c r="AF1759" i="2"/>
  <c r="AD1761" i="2" l="1"/>
  <c r="AF1760" i="2"/>
  <c r="AD1762" i="2" l="1"/>
  <c r="AF1761" i="2"/>
  <c r="AD1763" i="2" l="1"/>
  <c r="AF1762" i="2"/>
  <c r="AD1764" i="2" l="1"/>
  <c r="AF1763" i="2"/>
  <c r="AD1765" i="2" l="1"/>
  <c r="AF1764" i="2"/>
  <c r="AD1766" i="2" l="1"/>
  <c r="AF1765" i="2"/>
  <c r="AD1767" i="2" l="1"/>
  <c r="AF1766" i="2"/>
  <c r="AD1768" i="2" l="1"/>
  <c r="AF1767" i="2"/>
  <c r="AD1769" i="2" l="1"/>
  <c r="AF1768" i="2"/>
  <c r="AD1770" i="2" l="1"/>
  <c r="AF1769" i="2"/>
  <c r="AD1771" i="2" l="1"/>
  <c r="AF1770" i="2"/>
  <c r="AD1772" i="2" l="1"/>
  <c r="AF1771" i="2"/>
  <c r="AD1773" i="2" l="1"/>
  <c r="AF1772" i="2"/>
  <c r="AD1774" i="2" l="1"/>
  <c r="AD1775" i="2" s="1"/>
  <c r="AF1773" i="2"/>
  <c r="AF1774" i="2" l="1"/>
  <c r="AD1776" i="2" l="1"/>
  <c r="AF1775" i="2"/>
  <c r="AD1777" i="2" l="1"/>
  <c r="AF1776" i="2"/>
  <c r="AD1778" i="2" l="1"/>
  <c r="AF1777" i="2"/>
  <c r="AD1779" i="2" l="1"/>
  <c r="AF1778" i="2"/>
  <c r="AD1780" i="2" l="1"/>
  <c r="AF1779" i="2"/>
  <c r="AD1781" i="2" l="1"/>
  <c r="AF1780" i="2"/>
  <c r="AD1782" i="2" l="1"/>
  <c r="AF1781" i="2"/>
  <c r="AD1783" i="2" l="1"/>
  <c r="AF1782" i="2"/>
  <c r="AD1784" i="2" l="1"/>
  <c r="AF1783" i="2"/>
  <c r="AD1785" i="2" l="1"/>
  <c r="AF1784" i="2"/>
  <c r="AD1786" i="2" l="1"/>
  <c r="AF1785" i="2"/>
  <c r="AD1787" i="2" l="1"/>
  <c r="AF1786" i="2"/>
  <c r="AD1788" i="2" l="1"/>
  <c r="AF1787" i="2"/>
  <c r="AD1789" i="2" l="1"/>
  <c r="AF1788" i="2"/>
  <c r="AD1790" i="2" l="1"/>
  <c r="AF1789" i="2"/>
  <c r="AD1791" i="2" l="1"/>
  <c r="AF1790" i="2"/>
  <c r="AD1792" i="2" l="1"/>
  <c r="AF1791" i="2"/>
  <c r="AD1793" i="2" l="1"/>
  <c r="AF1792" i="2"/>
  <c r="AD1794" i="2" l="1"/>
  <c r="AF1793" i="2"/>
  <c r="AD1795" i="2" l="1"/>
  <c r="AF1794" i="2"/>
  <c r="AD1796" i="2" l="1"/>
  <c r="AF1795" i="2"/>
  <c r="AD1797" i="2" l="1"/>
  <c r="AF1796" i="2"/>
  <c r="AD1798" i="2" l="1"/>
  <c r="AF1797" i="2"/>
  <c r="AD1799" i="2" l="1"/>
  <c r="AF1798" i="2"/>
  <c r="AD1800" i="2" l="1"/>
  <c r="AF1799" i="2"/>
  <c r="AD1801" i="2" l="1"/>
  <c r="AF1800" i="2"/>
  <c r="AD1802" i="2" l="1"/>
  <c r="AF1801" i="2"/>
  <c r="AD1803" i="2" l="1"/>
  <c r="AD1804" i="2" s="1"/>
  <c r="AF1802" i="2"/>
  <c r="AF1804" i="2" l="1"/>
  <c r="AF1803" i="2"/>
</calcChain>
</file>

<file path=xl/sharedStrings.xml><?xml version="1.0" encoding="utf-8"?>
<sst xmlns="http://schemas.openxmlformats.org/spreadsheetml/2006/main" count="3776" uniqueCount="121">
  <si>
    <t>Alternative Propilsion Systems (ACHA5010)</t>
  </si>
  <si>
    <t>Kinetic Energy Rcovery</t>
  </si>
  <si>
    <t>Chosen Vehicle</t>
  </si>
  <si>
    <t>Dynamic Vehicle Charicteristics</t>
  </si>
  <si>
    <t>Test Mass</t>
  </si>
  <si>
    <t>Required WLTP</t>
  </si>
  <si>
    <t>Audi Q5 (FY 2021) 40 TFSI quattro</t>
  </si>
  <si>
    <t>kg</t>
  </si>
  <si>
    <t>m^2</t>
  </si>
  <si>
    <t>Frontal Area</t>
  </si>
  <si>
    <t>Rated Power</t>
  </si>
  <si>
    <t>W</t>
  </si>
  <si>
    <t>Power/Curb Mass Ratio</t>
  </si>
  <si>
    <t>Top Speed</t>
  </si>
  <si>
    <t>V_Max</t>
  </si>
  <si>
    <t>kph</t>
  </si>
  <si>
    <t>Drag Coefficient</t>
  </si>
  <si>
    <t>Assumption - Page 20 in BOOK 'Car Tyres on Concrete or Asphalt Road'</t>
  </si>
  <si>
    <t>Rolling Resistance Coefficient from Tyres</t>
  </si>
  <si>
    <t>Class 2 (version 5)</t>
  </si>
  <si>
    <r>
      <t>P</t>
    </r>
    <r>
      <rPr>
        <sz val="11"/>
        <color theme="1"/>
        <rFont val="Aptos Narrow"/>
        <family val="2"/>
        <scheme val="minor"/>
      </rPr>
      <t>hase</t>
    </r>
  </si>
  <si>
    <r>
      <t>T</t>
    </r>
    <r>
      <rPr>
        <sz val="11"/>
        <color theme="1"/>
        <rFont val="Aptos Narrow"/>
        <family val="2"/>
        <scheme val="minor"/>
      </rPr>
      <t>otal</t>
    </r>
    <r>
      <rPr>
        <sz val="10"/>
        <rFont val="Arial"/>
        <family val="2"/>
      </rPr>
      <t xml:space="preserve"> elapsed time</t>
    </r>
  </si>
  <si>
    <r>
      <t>P</t>
    </r>
    <r>
      <rPr>
        <sz val="11"/>
        <color theme="1"/>
        <rFont val="Aptos Narrow"/>
        <family val="2"/>
        <scheme val="minor"/>
      </rPr>
      <t xml:space="preserve">hase </t>
    </r>
    <r>
      <rPr>
        <sz val="10"/>
        <rFont val="Arial"/>
        <family val="2"/>
      </rPr>
      <t>elapsed time</t>
    </r>
  </si>
  <si>
    <t>WLTC class 3, version 5, vehicle speed</t>
  </si>
  <si>
    <t>WLTC class 3, version 5, acceleration</t>
  </si>
  <si>
    <t>s</t>
    <phoneticPr fontId="0"/>
  </si>
  <si>
    <t>km/h</t>
  </si>
  <si>
    <t>m/s²</t>
  </si>
  <si>
    <t>km/h/s</t>
  </si>
  <si>
    <t>Low</t>
    <phoneticPr fontId="0"/>
  </si>
  <si>
    <t>Middle</t>
    <phoneticPr fontId="0"/>
  </si>
  <si>
    <t>High</t>
    <phoneticPr fontId="0"/>
  </si>
  <si>
    <t>Extra-high</t>
    <phoneticPr fontId="0"/>
  </si>
  <si>
    <t>Air Resitance</t>
  </si>
  <si>
    <t>All used equations/assumption for this Excel Document are here:</t>
  </si>
  <si>
    <t>Air Density (at sea level at 15C)</t>
  </si>
  <si>
    <t>kg/m^3</t>
  </si>
  <si>
    <t>Rolling Resistance</t>
  </si>
  <si>
    <t>Gravity</t>
  </si>
  <si>
    <t>m/s^2</t>
  </si>
  <si>
    <t>Gradient Resistance</t>
  </si>
  <si>
    <t>Assuming No Gradient for WLTP</t>
  </si>
  <si>
    <t>Inertia Resistance</t>
  </si>
  <si>
    <t>155mph</t>
  </si>
  <si>
    <t xml:space="preserve">Audi SQ5 TDI quattro Diesel (FY 2021) </t>
  </si>
  <si>
    <t>MassofCar * Acceleration</t>
  </si>
  <si>
    <t>(MassofCar + MassofRotatingParts) * Acceleration</t>
  </si>
  <si>
    <t>Total Resistance</t>
  </si>
  <si>
    <t>RollingResistance + AeroResistance + IntertialResistance</t>
  </si>
  <si>
    <t>-</t>
  </si>
  <si>
    <t>Cumulative Deceleration Energy</t>
  </si>
  <si>
    <t>m/s</t>
  </si>
  <si>
    <t>N</t>
  </si>
  <si>
    <t>kW</t>
  </si>
  <si>
    <t>J</t>
  </si>
  <si>
    <t>kJ</t>
  </si>
  <si>
    <r>
      <t>P</t>
    </r>
    <r>
      <rPr>
        <sz val="11"/>
        <color theme="0"/>
        <rFont val="Aptos Narrow"/>
        <family val="2"/>
        <scheme val="minor"/>
      </rPr>
      <t>hase</t>
    </r>
  </si>
  <si>
    <t>Velocity</t>
  </si>
  <si>
    <t>Inertia/Acceleration Resistance</t>
  </si>
  <si>
    <t>Aero Resistance</t>
  </si>
  <si>
    <t>Power Required</t>
  </si>
  <si>
    <t xml:space="preserve">Power Required </t>
  </si>
  <si>
    <t>Power Required, ignoring braking</t>
  </si>
  <si>
    <t xml:space="preserve">Power Required, ignoring braking </t>
  </si>
  <si>
    <t>Cumulative Energy Required</t>
  </si>
  <si>
    <t xml:space="preserve">Cumulative Energy Required </t>
  </si>
  <si>
    <t>Deceleration Power? Braking Power</t>
  </si>
  <si>
    <t xml:space="preserve">Deceleration Power? Braking Power </t>
  </si>
  <si>
    <t>Cumulative Total Resistance (Difference between Tractive and Braking)</t>
  </si>
  <si>
    <t>75kg for driver + 25kg for Cargo</t>
  </si>
  <si>
    <t>Kurb Mass</t>
  </si>
  <si>
    <t>Class 3a</t>
  </si>
  <si>
    <t>Potential Deceleration Energy in Magnitude Order</t>
  </si>
  <si>
    <t>Available Energy per Braking Zone</t>
  </si>
  <si>
    <t>Duration of Braking Zone</t>
  </si>
  <si>
    <t>Cumulative duration of Braking Zone</t>
  </si>
  <si>
    <t>s</t>
  </si>
  <si>
    <t>kWh</t>
  </si>
  <si>
    <t>Required Charge Rate</t>
  </si>
  <si>
    <t>Ah</t>
  </si>
  <si>
    <t>Actual MASS</t>
  </si>
  <si>
    <t>RollingResistanceCoefficient * (TestMass)</t>
  </si>
  <si>
    <t>1 Zone</t>
  </si>
  <si>
    <t>All Zones</t>
  </si>
  <si>
    <t>30 Seconds</t>
  </si>
  <si>
    <t>30 Minutes</t>
  </si>
  <si>
    <t>300 Minutes (5 hours)</t>
  </si>
  <si>
    <t>Updated Figures (without Discharging)</t>
  </si>
  <si>
    <t>'Real Life'</t>
  </si>
  <si>
    <t>V</t>
  </si>
  <si>
    <t>Battery Specs</t>
  </si>
  <si>
    <t>v</t>
  </si>
  <si>
    <t>Module Spec</t>
  </si>
  <si>
    <t>Whole Battery</t>
  </si>
  <si>
    <t>Using Inverter</t>
  </si>
  <si>
    <t>PRIUS</t>
  </si>
  <si>
    <t>Estimated Motor Efficiency</t>
  </si>
  <si>
    <t>Estimated Battery efficiency</t>
  </si>
  <si>
    <t>Page 350</t>
  </si>
  <si>
    <t>Efficiencies</t>
  </si>
  <si>
    <t>Wheel</t>
  </si>
  <si>
    <t>Transmotor</t>
  </si>
  <si>
    <t>controller</t>
  </si>
  <si>
    <t>battery</t>
  </si>
  <si>
    <t>transmotor</t>
  </si>
  <si>
    <t>wheel</t>
  </si>
  <si>
    <t>in</t>
  </si>
  <si>
    <t>out</t>
  </si>
  <si>
    <t>in/out</t>
  </si>
  <si>
    <t>Kinetic Energy</t>
  </si>
  <si>
    <t>%</t>
  </si>
  <si>
    <t>Possible Charge Kinetic Energy (53%)</t>
  </si>
  <si>
    <t>Possible Discharge Kinetic Energy (74%)</t>
  </si>
  <si>
    <t>Possible Harvest and Discharge Amount (40%)</t>
  </si>
  <si>
    <t>Cumulative Possible Harvest and Discharge Amount (40%)</t>
  </si>
  <si>
    <t>Braking?</t>
  </si>
  <si>
    <t>Braking for 222 Seconds</t>
  </si>
  <si>
    <t>Cumulative 514.2kJ</t>
  </si>
  <si>
    <t>% Time is Braking</t>
  </si>
  <si>
    <t>Goes over 45kW for a couple seconds so wouldn't be able to charge all that energy at that rate</t>
  </si>
  <si>
    <t>1/2 * AirDensity * Car Frontal Area * AeroDragCoefficient * (VehicleVelocity)^2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</si>
</sst>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F800]dddd\,\ mmmm\ dd\,\ yyyy"/>
    <numFmt numFmtId="165" formatCode="0.0_ "/>
    <numFmt numFmtId="166" formatCode="0.0"/>
  </numFmts>
  <fonts count="9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0"/>
      <name val="Arial"/>
      <family val="2"/>
    </font>
    <font>
      <b/>
      <u/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  <font>
      <sz val="11"/>
      <name val="Aptos Narrow"/>
      <family val="2"/>
      <scheme val="minor"/>
    </font>
    <font>
      <sz val="10"/>
      <color theme="0"/>
      <name val="Arial"/>
      <family val="2"/>
    </font>
    <font>
      <u/>
      <sz val="11"/>
      <color theme="10"/>
      <name val="Aptos Narrow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24">
    <xf numFmtId="0" fontId="0" fillId="0" borderId="0" xfId="0"/>
    <xf numFmtId="0" fontId="0" fillId="2" borderId="0" xfId="0" applyFill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0" xfId="0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165" fontId="2" fillId="4" borderId="14" xfId="0" applyNumberFormat="1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165" fontId="2" fillId="5" borderId="14" xfId="0" applyNumberFormat="1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165" fontId="2" fillId="6" borderId="14" xfId="0" applyNumberFormat="1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165" fontId="2" fillId="7" borderId="14" xfId="0" applyNumberFormat="1" applyFont="1" applyFill="1" applyBorder="1" applyAlignment="1">
      <alignment horizontal="center" vertical="center"/>
    </xf>
    <xf numFmtId="2" fontId="2" fillId="3" borderId="9" xfId="0" applyNumberFormat="1" applyFont="1" applyFill="1" applyBorder="1" applyAlignment="1">
      <alignment horizontal="center" vertical="center" wrapText="1"/>
    </xf>
    <xf numFmtId="2" fontId="2" fillId="3" borderId="10" xfId="0" applyNumberFormat="1" applyFont="1" applyFill="1" applyBorder="1" applyAlignment="1">
      <alignment horizontal="center" vertical="center" wrapText="1"/>
    </xf>
    <xf numFmtId="2" fontId="0" fillId="0" borderId="0" xfId="0" applyNumberFormat="1"/>
    <xf numFmtId="1" fontId="0" fillId="0" borderId="0" xfId="0" applyNumberFormat="1"/>
    <xf numFmtId="0" fontId="0" fillId="0" borderId="2" xfId="0" applyBorder="1"/>
    <xf numFmtId="0" fontId="0" fillId="0" borderId="7" xfId="0" applyBorder="1"/>
    <xf numFmtId="166" fontId="0" fillId="0" borderId="0" xfId="0" applyNumberFormat="1"/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 applyAlignment="1">
      <alignment horizontal="center" vertical="center"/>
    </xf>
    <xf numFmtId="2" fontId="2" fillId="0" borderId="0" xfId="0" applyNumberFormat="1" applyFont="1" applyAlignment="1">
      <alignment horizontal="center" vertical="center" wrapText="1"/>
    </xf>
    <xf numFmtId="0" fontId="6" fillId="0" borderId="0" xfId="0" applyFont="1"/>
    <xf numFmtId="0" fontId="6" fillId="0" borderId="0" xfId="0" applyFont="1" applyAlignment="1">
      <alignment horizont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7" fillId="8" borderId="19" xfId="0" applyFont="1" applyFill="1" applyBorder="1" applyAlignment="1">
      <alignment horizontal="center" vertical="center" wrapText="1"/>
    </xf>
    <xf numFmtId="2" fontId="7" fillId="8" borderId="11" xfId="0" applyNumberFormat="1" applyFont="1" applyFill="1" applyBorder="1" applyAlignment="1">
      <alignment horizontal="center" vertical="center" wrapText="1"/>
    </xf>
    <xf numFmtId="2" fontId="7" fillId="8" borderId="12" xfId="0" applyNumberFormat="1" applyFont="1" applyFill="1" applyBorder="1" applyAlignment="1">
      <alignment horizontal="center" vertical="center" wrapText="1"/>
    </xf>
    <xf numFmtId="0" fontId="5" fillId="8" borderId="12" xfId="0" applyFont="1" applyFill="1" applyBorder="1" applyAlignment="1">
      <alignment horizontal="center" vertical="center"/>
    </xf>
    <xf numFmtId="2" fontId="2" fillId="3" borderId="21" xfId="0" applyNumberFormat="1" applyFont="1" applyFill="1" applyBorder="1" applyAlignment="1">
      <alignment horizontal="center" vertical="center" wrapText="1"/>
    </xf>
    <xf numFmtId="0" fontId="5" fillId="8" borderId="21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165" fontId="2" fillId="4" borderId="16" xfId="0" applyNumberFormat="1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165" fontId="2" fillId="4" borderId="13" xfId="0" applyNumberFormat="1" applyFont="1" applyFill="1" applyBorder="1" applyAlignment="1">
      <alignment horizontal="center" vertical="center"/>
    </xf>
    <xf numFmtId="0" fontId="0" fillId="0" borderId="23" xfId="0" applyBorder="1"/>
    <xf numFmtId="0" fontId="2" fillId="4" borderId="18" xfId="0" applyFont="1" applyFill="1" applyBorder="1" applyAlignment="1">
      <alignment horizontal="center" vertical="center"/>
    </xf>
    <xf numFmtId="165" fontId="2" fillId="4" borderId="18" xfId="0" applyNumberFormat="1" applyFont="1" applyFill="1" applyBorder="1" applyAlignment="1">
      <alignment horizontal="center" vertical="center"/>
    </xf>
    <xf numFmtId="2" fontId="0" fillId="0" borderId="24" xfId="0" applyNumberFormat="1" applyBorder="1" applyAlignment="1">
      <alignment horizontal="center"/>
    </xf>
    <xf numFmtId="0" fontId="0" fillId="0" borderId="24" xfId="0" applyBorder="1"/>
    <xf numFmtId="2" fontId="0" fillId="0" borderId="24" xfId="0" applyNumberFormat="1" applyBorder="1"/>
    <xf numFmtId="1" fontId="0" fillId="0" borderId="24" xfId="0" applyNumberFormat="1" applyBorder="1"/>
    <xf numFmtId="166" fontId="0" fillId="0" borderId="24" xfId="0" applyNumberFormat="1" applyBorder="1"/>
    <xf numFmtId="0" fontId="2" fillId="5" borderId="16" xfId="0" applyFont="1" applyFill="1" applyBorder="1" applyAlignment="1">
      <alignment horizontal="center" vertical="center"/>
    </xf>
    <xf numFmtId="165" fontId="2" fillId="5" borderId="16" xfId="0" applyNumberFormat="1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165" fontId="2" fillId="5" borderId="13" xfId="0" applyNumberFormat="1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horizontal="center" vertical="center"/>
    </xf>
    <xf numFmtId="165" fontId="2" fillId="5" borderId="18" xfId="0" applyNumberFormat="1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2" fillId="6" borderId="16" xfId="0" applyFont="1" applyFill="1" applyBorder="1" applyAlignment="1">
      <alignment horizontal="center" vertical="center"/>
    </xf>
    <xf numFmtId="165" fontId="2" fillId="6" borderId="16" xfId="0" applyNumberFormat="1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165" fontId="2" fillId="6" borderId="13" xfId="0" applyNumberFormat="1" applyFont="1" applyFill="1" applyBorder="1" applyAlignment="1">
      <alignment horizontal="center" vertical="center"/>
    </xf>
    <xf numFmtId="0" fontId="2" fillId="6" borderId="18" xfId="0" applyFont="1" applyFill="1" applyBorder="1" applyAlignment="1">
      <alignment horizontal="center" vertical="center"/>
    </xf>
    <xf numFmtId="165" fontId="2" fillId="6" borderId="18" xfId="0" applyNumberFormat="1" applyFont="1" applyFill="1" applyBorder="1" applyAlignment="1">
      <alignment horizontal="center" vertical="center"/>
    </xf>
    <xf numFmtId="0" fontId="2" fillId="7" borderId="16" xfId="0" applyFont="1" applyFill="1" applyBorder="1" applyAlignment="1">
      <alignment horizontal="center" vertical="center"/>
    </xf>
    <xf numFmtId="165" fontId="2" fillId="7" borderId="16" xfId="0" applyNumberFormat="1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165" fontId="2" fillId="7" borderId="13" xfId="0" applyNumberFormat="1" applyFont="1" applyFill="1" applyBorder="1" applyAlignment="1">
      <alignment horizontal="center" vertical="center"/>
    </xf>
    <xf numFmtId="0" fontId="2" fillId="7" borderId="18" xfId="0" applyFont="1" applyFill="1" applyBorder="1" applyAlignment="1">
      <alignment horizontal="center" vertical="center"/>
    </xf>
    <xf numFmtId="165" fontId="2" fillId="7" borderId="18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/>
    </xf>
    <xf numFmtId="0" fontId="7" fillId="8" borderId="0" xfId="0" applyFont="1" applyFill="1" applyAlignment="1">
      <alignment horizontal="center" vertical="center" wrapText="1"/>
    </xf>
    <xf numFmtId="2" fontId="7" fillId="8" borderId="0" xfId="0" applyNumberFormat="1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2" fontId="7" fillId="8" borderId="0" xfId="0" applyNumberFormat="1" applyFont="1" applyFill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 wrapText="1"/>
    </xf>
    <xf numFmtId="0" fontId="7" fillId="8" borderId="20" xfId="0" applyFont="1" applyFill="1" applyBorder="1" applyAlignment="1">
      <alignment horizontal="center" vertical="center" wrapText="1"/>
    </xf>
    <xf numFmtId="0" fontId="7" fillId="8" borderId="14" xfId="0" applyFont="1" applyFill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9" borderId="14" xfId="0" applyFont="1" applyFill="1" applyBorder="1" applyAlignment="1">
      <alignment horizontal="center" vertical="center"/>
    </xf>
    <xf numFmtId="165" fontId="2" fillId="9" borderId="14" xfId="0" applyNumberFormat="1" applyFont="1" applyFill="1" applyBorder="1" applyAlignment="1">
      <alignment horizontal="center" vertical="center"/>
    </xf>
    <xf numFmtId="166" fontId="0" fillId="11" borderId="0" xfId="0" applyNumberFormat="1" applyFill="1"/>
    <xf numFmtId="166" fontId="0" fillId="11" borderId="24" xfId="0" applyNumberFormat="1" applyFill="1" applyBorder="1"/>
    <xf numFmtId="0" fontId="0" fillId="0" borderId="25" xfId="0" applyBorder="1"/>
    <xf numFmtId="0" fontId="2" fillId="4" borderId="26" xfId="0" applyFont="1" applyFill="1" applyBorder="1" applyAlignment="1">
      <alignment horizontal="center" vertical="center"/>
    </xf>
    <xf numFmtId="165" fontId="2" fillId="4" borderId="26" xfId="0" applyNumberFormat="1" applyFont="1" applyFill="1" applyBorder="1" applyAlignment="1">
      <alignment horizontal="center" vertical="center"/>
    </xf>
    <xf numFmtId="2" fontId="0" fillId="0" borderId="26" xfId="0" applyNumberFormat="1" applyBorder="1" applyAlignment="1">
      <alignment horizontal="center"/>
    </xf>
    <xf numFmtId="0" fontId="0" fillId="0" borderId="26" xfId="0" applyBorder="1"/>
    <xf numFmtId="2" fontId="0" fillId="0" borderId="26" xfId="0" applyNumberFormat="1" applyBorder="1"/>
    <xf numFmtId="1" fontId="0" fillId="0" borderId="26" xfId="0" applyNumberFormat="1" applyBorder="1"/>
    <xf numFmtId="166" fontId="0" fillId="11" borderId="26" xfId="0" applyNumberFormat="1" applyFill="1" applyBorder="1"/>
    <xf numFmtId="166" fontId="0" fillId="0" borderId="26" xfId="0" applyNumberFormat="1" applyBorder="1"/>
    <xf numFmtId="0" fontId="0" fillId="0" borderId="0" xfId="0" applyAlignment="1">
      <alignment vertical="center"/>
    </xf>
    <xf numFmtId="0" fontId="8" fillId="0" borderId="0" xfId="2" applyAlignment="1"/>
    <xf numFmtId="9" fontId="0" fillId="0" borderId="0" xfId="0" applyNumberFormat="1"/>
    <xf numFmtId="9" fontId="0" fillId="0" borderId="0" xfId="1" applyFont="1"/>
    <xf numFmtId="2" fontId="2" fillId="3" borderId="22" xfId="0" applyNumberFormat="1" applyFont="1" applyFill="1" applyBorder="1" applyAlignment="1">
      <alignment horizontal="center" vertical="center" wrapText="1"/>
    </xf>
    <xf numFmtId="2" fontId="0" fillId="0" borderId="0" xfId="1" applyNumberFormat="1" applyFont="1"/>
    <xf numFmtId="166" fontId="0" fillId="12" borderId="0" xfId="0" applyNumberFormat="1" applyFill="1"/>
    <xf numFmtId="166" fontId="0" fillId="0" borderId="0" xfId="0" applyNumberFormat="1" applyAlignment="1">
      <alignment horizontal="center" vertical="center" wrapText="1"/>
    </xf>
    <xf numFmtId="166" fontId="0" fillId="12" borderId="26" xfId="0" applyNumberFormat="1" applyFill="1" applyBorder="1"/>
    <xf numFmtId="166" fontId="0" fillId="12" borderId="24" xfId="0" applyNumberFormat="1" applyFill="1" applyBorder="1"/>
    <xf numFmtId="0" fontId="5" fillId="2" borderId="1" xfId="0" applyFont="1" applyFill="1" applyBorder="1"/>
    <xf numFmtId="0" fontId="5" fillId="2" borderId="2" xfId="0" applyFont="1" applyFill="1" applyBorder="1"/>
    <xf numFmtId="0" fontId="5" fillId="2" borderId="3" xfId="0" applyFont="1" applyFill="1" applyBorder="1"/>
    <xf numFmtId="0" fontId="5" fillId="2" borderId="4" xfId="0" applyFont="1" applyFill="1" applyBorder="1"/>
    <xf numFmtId="0" fontId="5" fillId="2" borderId="0" xfId="0" applyFont="1" applyFill="1"/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Alignment="1">
      <alignment horizontal="center"/>
    </xf>
    <xf numFmtId="0" fontId="1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2" fontId="0" fillId="0" borderId="0" xfId="0" applyNumberFormat="1" applyAlignment="1">
      <alignment horizontal="center"/>
    </xf>
    <xf numFmtId="0" fontId="0" fillId="0" borderId="0" xfId="0" quotePrefix="1" applyAlignment="1">
      <alignment horizontal="center"/>
    </xf>
    <xf numFmtId="2" fontId="7" fillId="8" borderId="27" xfId="0" applyNumberFormat="1" applyFont="1" applyFill="1" applyBorder="1" applyAlignment="1">
      <alignment horizontal="center" vertical="center"/>
    </xf>
    <xf numFmtId="0" fontId="5" fillId="8" borderId="28" xfId="0" applyFont="1" applyFill="1" applyBorder="1" applyAlignment="1">
      <alignment horizontal="center" vertical="center"/>
    </xf>
    <xf numFmtId="0" fontId="5" fillId="8" borderId="29" xfId="0" applyFont="1" applyFill="1" applyBorder="1" applyAlignment="1">
      <alignment horizontal="center" vertical="center"/>
    </xf>
    <xf numFmtId="2" fontId="2" fillId="3" borderId="30" xfId="0" applyNumberFormat="1" applyFont="1" applyFill="1" applyBorder="1" applyAlignment="1">
      <alignment horizontal="center" vertical="center" wrapText="1"/>
    </xf>
    <xf numFmtId="2" fontId="2" fillId="3" borderId="18" xfId="0" applyNumberFormat="1" applyFont="1" applyFill="1" applyBorder="1" applyAlignment="1">
      <alignment horizontal="center" vertical="center" wrapText="1"/>
    </xf>
    <xf numFmtId="2" fontId="2" fillId="10" borderId="31" xfId="0" applyNumberFormat="1" applyFont="1" applyFill="1" applyBorder="1" applyAlignment="1">
      <alignment horizontal="center" vertical="center" wrapText="1"/>
    </xf>
  </cellXfs>
  <cellStyles count="3">
    <cellStyle name="Hyperlink" xfId="2" builtinId="8"/>
    <cellStyle name="Normal" xfId="0" builtinId="0"/>
    <cellStyle name="Percent" xfId="1" builtinId="5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66FFFF"/>
      <color rgb="FF00FFFF"/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hartsheet" Target="chartsheets/sheet6.xml"/><Relationship Id="rId13" Type="http://schemas.openxmlformats.org/officeDocument/2006/relationships/worksheet" Target="worksheets/sheet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2.xml"/><Relationship Id="rId7" Type="http://schemas.openxmlformats.org/officeDocument/2006/relationships/chartsheet" Target="chartsheets/sheet5.xml"/><Relationship Id="rId12" Type="http://schemas.openxmlformats.org/officeDocument/2006/relationships/chartsheet" Target="chartsheets/sheet10.xml"/><Relationship Id="rId17" Type="http://schemas.openxmlformats.org/officeDocument/2006/relationships/styles" Target="styles.xml"/><Relationship Id="rId2" Type="http://schemas.openxmlformats.org/officeDocument/2006/relationships/worksheet" Target="worksheets/sheet1.xml"/><Relationship Id="rId16" Type="http://schemas.openxmlformats.org/officeDocument/2006/relationships/theme" Target="theme/theme1.xml"/><Relationship Id="rId1" Type="http://schemas.openxmlformats.org/officeDocument/2006/relationships/chartsheet" Target="chartsheets/sheet1.xml"/><Relationship Id="rId6" Type="http://schemas.openxmlformats.org/officeDocument/2006/relationships/chartsheet" Target="chartsheets/sheet4.xml"/><Relationship Id="rId11" Type="http://schemas.openxmlformats.org/officeDocument/2006/relationships/chartsheet" Target="chartsheets/sheet9.xml"/><Relationship Id="rId5" Type="http://schemas.openxmlformats.org/officeDocument/2006/relationships/chartsheet" Target="chartsheets/sheet3.xml"/><Relationship Id="rId15" Type="http://schemas.openxmlformats.org/officeDocument/2006/relationships/worksheet" Target="worksheets/sheet4.xml"/><Relationship Id="rId10" Type="http://schemas.openxmlformats.org/officeDocument/2006/relationships/chartsheet" Target="chartsheets/sheet8.xml"/><Relationship Id="rId19" Type="http://schemas.openxmlformats.org/officeDocument/2006/relationships/calcChain" Target="calcChain.xml"/><Relationship Id="rId4" Type="http://schemas.openxmlformats.org/officeDocument/2006/relationships/chartsheet" Target="chartsheets/sheet2.xml"/><Relationship Id="rId9" Type="http://schemas.openxmlformats.org/officeDocument/2006/relationships/chartsheet" Target="chartsheets/sheet7.xml"/><Relationship Id="rId14" Type="http://schemas.openxmlformats.org/officeDocument/2006/relationships/chartsheet" Target="chartsheets/sheet1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_rels/chart8.xml.rels><?xml version="1.0" encoding="UTF-8" standalone="yes"?>
<Relationships xmlns="http://schemas.openxmlformats.org/package/2006/relationships"><Relationship Id="rId2" Type="http://schemas.microsoft.com/office/2011/relationships/chartColorStyle" Target="colors8.xml"/><Relationship Id="rId1" Type="http://schemas.microsoft.com/office/2011/relationships/chartStyle" Target="style8.xml"/></Relationships>
</file>

<file path=xl/charts/_rels/chart9.xml.rels><?xml version="1.0" encoding="UTF-8" standalone="yes"?>
<Relationships xmlns="http://schemas.openxmlformats.org/package/2006/relationships"><Relationship Id="rId2" Type="http://schemas.microsoft.com/office/2011/relationships/chartColorStyle" Target="colors9.xml"/><Relationship Id="rId1" Type="http://schemas.microsoft.com/office/2011/relationships/chartStyle" Target="style9.xml"/></Relationships>
</file>

<file path=xl/charts/_rels/chart10.xml.rels><?xml version="1.0" encoding="UTF-8" standalone="yes"?>
<Relationships xmlns="http://schemas.openxmlformats.org/package/2006/relationships"><Relationship Id="rId2" Type="http://schemas.microsoft.com/office/2011/relationships/chartColorStyle" Target="colors10.xml"/><Relationship Id="rId1" Type="http://schemas.microsoft.com/office/2011/relationships/chartStyle" Target="style10.xml"/></Relationships>
</file>

<file path=xl/charts/_rels/chart11.xml.rels><?xml version="1.0" encoding="UTF-8" standalone="yes"?>
<Relationships xmlns="http://schemas.openxmlformats.org/package/2006/relationships"><Relationship Id="rId2" Type="http://schemas.microsoft.com/office/2011/relationships/chartColorStyle" Target="colors11.xml"/><Relationship Id="rId1" Type="http://schemas.microsoft.com/office/2011/relationships/chartStyle" Target="style11.xml"/></Relationships>
</file>

<file path=xl/charts/_rels/chart12.xml.rels><?xml version="1.0" encoding="UTF-8" standalone="yes"?>
<Relationships xmlns="http://schemas.openxmlformats.org/package/2006/relationships"><Relationship Id="rId2" Type="http://schemas.microsoft.com/office/2011/relationships/chartColorStyle" Target="colors12.xml"/><Relationship Id="rId1" Type="http://schemas.microsoft.com/office/2011/relationships/chartStyle" Target="style12.xml"/></Relationships>
</file>

<file path=xl/charts/_rels/chart13.xml.rels><?xml version="1.0" encoding="UTF-8" standalone="yes"?>
<Relationships xmlns="http://schemas.openxmlformats.org/package/2006/relationships"><Relationship Id="rId2" Type="http://schemas.microsoft.com/office/2011/relationships/chartColorStyle" Target="colors13.xml"/><Relationship Id="rId1" Type="http://schemas.microsoft.com/office/2011/relationships/chartStyle" Target="style13.xml"/></Relationships>
</file>

<file path=xl/charts/_rels/chart14.xml.rels><?xml version="1.0" encoding="UTF-8" standalone="yes"?>
<Relationships xmlns="http://schemas.openxmlformats.org/package/2006/relationships"><Relationship Id="rId2" Type="http://schemas.microsoft.com/office/2011/relationships/chartColorStyle" Target="colors14.xml"/><Relationship Id="rId1" Type="http://schemas.microsoft.com/office/2011/relationships/chartStyle" Target="style14.xml"/></Relationships>
</file>

<file path=xl/charts/_rels/chart15.xml.rels><?xml version="1.0" encoding="UTF-8" standalone="yes"?>
<Relationships xmlns="http://schemas.openxmlformats.org/package/2006/relationships"><Relationship Id="rId2" Type="http://schemas.microsoft.com/office/2011/relationships/chartColorStyle" Target="colors15.xml"/><Relationship Id="rId1" Type="http://schemas.microsoft.com/office/2011/relationships/chartStyle" Target="style15.xml"/></Relationships>
</file>

<file path=xl/charts/_rels/chart16.xml.rels><?xml version="1.0" encoding="UTF-8" standalone="yes"?>
<Relationships xmlns="http://schemas.openxmlformats.org/package/2006/relationships"><Relationship Id="rId2" Type="http://schemas.microsoft.com/office/2011/relationships/chartColorStyle" Target="colors16.xml"/><Relationship Id="rId1" Type="http://schemas.microsoft.com/office/2011/relationships/chartStyle" Target="style16.xml"/></Relationships>
</file>

<file path=xl/charts/_rels/chart17.xml.rels><?xml version="1.0" encoding="UTF-8" standalone="yes"?>
<Relationships xmlns="http://schemas.openxmlformats.org/package/2006/relationships"><Relationship Id="rId2" Type="http://schemas.microsoft.com/office/2011/relationships/chartColorStyle" Target="colors17.xml"/><Relationship Id="rId1" Type="http://schemas.microsoft.com/office/2011/relationships/chartStyle" Target="style17.xml"/></Relationships>
</file>

<file path=xl/charts/_rels/chart18.xml.rels><?xml version="1.0" encoding="UTF-8" standalone="yes"?>
<Relationships xmlns="http://schemas.openxmlformats.org/package/2006/relationships"><Relationship Id="rId2" Type="http://schemas.microsoft.com/office/2011/relationships/chartColorStyle" Target="colors18.xml"/><Relationship Id="rId1" Type="http://schemas.microsoft.com/office/2011/relationships/chartStyle" Target="style18.xml"/></Relationships>
</file>

<file path=xl/charts/_rels/chart19.xml.rels><?xml version="1.0" encoding="UTF-8" standalone="yes"?>
<Relationships xmlns="http://schemas.openxmlformats.org/package/2006/relationships"><Relationship Id="rId2" Type="http://schemas.microsoft.com/office/2011/relationships/chartColorStyle" Target="colors19.xml"/><Relationship Id="rId1" Type="http://schemas.microsoft.com/office/2011/relationships/chartStyle" Target="style19.xml"/></Relationships>
</file>

<file path=xl/charts/_rels/chart21.xml.rels><?xml version="1.0" encoding="UTF-8" standalone="yes"?>
<Relationships xmlns="http://schemas.openxmlformats.org/package/2006/relationships"><Relationship Id="rId2" Type="http://schemas.microsoft.com/office/2011/relationships/chartColorStyle" Target="colors20.xml"/><Relationship Id="rId1" Type="http://schemas.microsoft.com/office/2011/relationships/chartStyle" Target="style20.xml"/></Relationships>
</file>

<file path=xl/charts/_rels/chart22.xml.rels><?xml version="1.0" encoding="UTF-8" standalone="yes"?>
<Relationships xmlns="http://schemas.openxmlformats.org/package/2006/relationships"><Relationship Id="rId2" Type="http://schemas.microsoft.com/office/2011/relationships/chartColorStyle" Target="colors21.xml"/><Relationship Id="rId1" Type="http://schemas.microsoft.com/office/2011/relationships/chartStyle" Target="style21.xml"/></Relationships>
</file>

<file path=xl/charts/_rels/chart23.xml.rels><?xml version="1.0" encoding="UTF-8" standalone="yes"?>
<Relationships xmlns="http://schemas.openxmlformats.org/package/2006/relationships"><Relationship Id="rId2" Type="http://schemas.microsoft.com/office/2011/relationships/chartColorStyle" Target="colors22.xml"/><Relationship Id="rId1" Type="http://schemas.microsoft.com/office/2011/relationships/chartStyle" Target="style22.xml"/></Relationships>
</file>

<file path=xl/charts/_rels/chart24.xml.rels><?xml version="1.0" encoding="UTF-8" standalone="yes"?>
<Relationships xmlns="http://schemas.openxmlformats.org/package/2006/relationships"><Relationship Id="rId2" Type="http://schemas.microsoft.com/office/2011/relationships/chartColorStyle" Target="colors23.xml"/><Relationship Id="rId1" Type="http://schemas.microsoft.com/office/2011/relationships/chartStyle" Target="style23.xml"/></Relationships>
</file>

<file path=xl/charts/_rels/chart25.xml.rels><?xml version="1.0" encoding="UTF-8" standalone="yes"?>
<Relationships xmlns="http://schemas.openxmlformats.org/package/2006/relationships"><Relationship Id="rId2" Type="http://schemas.microsoft.com/office/2011/relationships/chartColorStyle" Target="colors24.xml"/><Relationship Id="rId1" Type="http://schemas.microsoft.com/office/2011/relationships/chartStyle" Target="style24.xml"/></Relationships>
</file>

<file path=xl/charts/_rels/chart26.xml.rels><?xml version="1.0" encoding="UTF-8" standalone="yes"?>
<Relationships xmlns="http://schemas.openxmlformats.org/package/2006/relationships"><Relationship Id="rId2" Type="http://schemas.microsoft.com/office/2011/relationships/chartColorStyle" Target="colors25.xml"/><Relationship Id="rId1" Type="http://schemas.microsoft.com/office/2011/relationships/chartStyle" Target="style25.xml"/></Relationships>
</file>

<file path=xl/charts/_rels/chart27.xml.rels><?xml version="1.0" encoding="UTF-8" standalone="yes"?>
<Relationships xmlns="http://schemas.openxmlformats.org/package/2006/relationships"><Relationship Id="rId2" Type="http://schemas.microsoft.com/office/2011/relationships/chartColorStyle" Target="colors26.xml"/><Relationship Id="rId1" Type="http://schemas.microsoft.com/office/2011/relationships/chartStyle" Target="style26.xml"/></Relationships>
</file>

<file path=xl/charts/_rels/chart28.xml.rels><?xml version="1.0" encoding="UTF-8" standalone="yes"?>
<Relationships xmlns="http://schemas.openxmlformats.org/package/2006/relationships"><Relationship Id="rId2" Type="http://schemas.microsoft.com/office/2011/relationships/chartColorStyle" Target="colors27.xml"/><Relationship Id="rId1" Type="http://schemas.microsoft.com/office/2011/relationships/chartStyle" Target="style2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1" i="0" u="none" strike="noStrike" kern="1200" cap="all" spc="150" baseline="0">
              <a:solidFill>
                <a:schemeClr val="tx1">
                  <a:lumMod val="50000"/>
                  <a:lumOff val="50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Sheet2!$K$4:$K$1804</c:f>
              <c:numCache>
                <c:formatCode>0</c:formatCode>
                <c:ptCount val="1801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28.625999999999998</c:v>
                </c:pt>
                <c:pt idx="512">
                  <c:v>28.625999999999998</c:v>
                </c:pt>
                <c:pt idx="513">
                  <c:v>28.625999999999998</c:v>
                </c:pt>
                <c:pt idx="514">
                  <c:v>28.625999999999998</c:v>
                </c:pt>
                <c:pt idx="515">
                  <c:v>28.625999999999998</c:v>
                </c:pt>
                <c:pt idx="516">
                  <c:v>28.625999999999998</c:v>
                </c:pt>
                <c:pt idx="517">
                  <c:v>28.625999999999998</c:v>
                </c:pt>
                <c:pt idx="518">
                  <c:v>28.625999999999998</c:v>
                </c:pt>
                <c:pt idx="519">
                  <c:v>28.625999999999998</c:v>
                </c:pt>
                <c:pt idx="520">
                  <c:v>28.625999999999998</c:v>
                </c:pt>
                <c:pt idx="521">
                  <c:v>28.625999999999998</c:v>
                </c:pt>
                <c:pt idx="522">
                  <c:v>28.625999999999998</c:v>
                </c:pt>
                <c:pt idx="523">
                  <c:v>28.625999999999998</c:v>
                </c:pt>
                <c:pt idx="524">
                  <c:v>28.625999999999998</c:v>
                </c:pt>
                <c:pt idx="525">
                  <c:v>28.625999999999998</c:v>
                </c:pt>
                <c:pt idx="526">
                  <c:v>28.625999999999998</c:v>
                </c:pt>
                <c:pt idx="527">
                  <c:v>28.625999999999998</c:v>
                </c:pt>
                <c:pt idx="528">
                  <c:v>28.625999999999998</c:v>
                </c:pt>
                <c:pt idx="529">
                  <c:v>28.625999999999998</c:v>
                </c:pt>
                <c:pt idx="530">
                  <c:v>28.625999999999998</c:v>
                </c:pt>
                <c:pt idx="531">
                  <c:v>28.625999999999998</c:v>
                </c:pt>
                <c:pt idx="532">
                  <c:v>28.625999999999998</c:v>
                </c:pt>
                <c:pt idx="533">
                  <c:v>28.625999999999998</c:v>
                </c:pt>
                <c:pt idx="534">
                  <c:v>28.625999999999998</c:v>
                </c:pt>
                <c:pt idx="535">
                  <c:v>28.625999999999998</c:v>
                </c:pt>
                <c:pt idx="536">
                  <c:v>28.625999999999998</c:v>
                </c:pt>
                <c:pt idx="537">
                  <c:v>28.625999999999998</c:v>
                </c:pt>
                <c:pt idx="538">
                  <c:v>28.625999999999998</c:v>
                </c:pt>
                <c:pt idx="539">
                  <c:v>28.625999999999998</c:v>
                </c:pt>
                <c:pt idx="540">
                  <c:v>28.625999999999998</c:v>
                </c:pt>
                <c:pt idx="541">
                  <c:v>28.625999999999998</c:v>
                </c:pt>
                <c:pt idx="542">
                  <c:v>28.625999999999998</c:v>
                </c:pt>
                <c:pt idx="543">
                  <c:v>28.625999999999998</c:v>
                </c:pt>
                <c:pt idx="544">
                  <c:v>28.625999999999998</c:v>
                </c:pt>
                <c:pt idx="545">
                  <c:v>28.625999999999998</c:v>
                </c:pt>
                <c:pt idx="546">
                  <c:v>28.625999999999998</c:v>
                </c:pt>
                <c:pt idx="547">
                  <c:v>28.625999999999998</c:v>
                </c:pt>
                <c:pt idx="548">
                  <c:v>28.625999999999998</c:v>
                </c:pt>
                <c:pt idx="549">
                  <c:v>28.625999999999998</c:v>
                </c:pt>
                <c:pt idx="550">
                  <c:v>28.625999999999998</c:v>
                </c:pt>
                <c:pt idx="551">
                  <c:v>28.625999999999998</c:v>
                </c:pt>
                <c:pt idx="552">
                  <c:v>28.625999999999998</c:v>
                </c:pt>
                <c:pt idx="553">
                  <c:v>28.625999999999998</c:v>
                </c:pt>
                <c:pt idx="554">
                  <c:v>28.625999999999998</c:v>
                </c:pt>
                <c:pt idx="555">
                  <c:v>28.625999999999998</c:v>
                </c:pt>
                <c:pt idx="556">
                  <c:v>28.625999999999998</c:v>
                </c:pt>
                <c:pt idx="557">
                  <c:v>28.625999999999998</c:v>
                </c:pt>
                <c:pt idx="558">
                  <c:v>28.625999999999998</c:v>
                </c:pt>
                <c:pt idx="559">
                  <c:v>28.625999999999998</c:v>
                </c:pt>
                <c:pt idx="560">
                  <c:v>28.625999999999998</c:v>
                </c:pt>
                <c:pt idx="561">
                  <c:v>28.625999999999998</c:v>
                </c:pt>
                <c:pt idx="562">
                  <c:v>28.625999999999998</c:v>
                </c:pt>
                <c:pt idx="563">
                  <c:v>28.625999999999998</c:v>
                </c:pt>
                <c:pt idx="564">
                  <c:v>28.625999999999998</c:v>
                </c:pt>
                <c:pt idx="565">
                  <c:v>28.625999999999998</c:v>
                </c:pt>
                <c:pt idx="566">
                  <c:v>28.625999999999998</c:v>
                </c:pt>
                <c:pt idx="567">
                  <c:v>28.625999999999998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  <c:pt idx="590">
                  <c:v>28.625999999999998</c:v>
                </c:pt>
                <c:pt idx="591">
                  <c:v>28.625999999999998</c:v>
                </c:pt>
                <c:pt idx="592">
                  <c:v>28.625999999999998</c:v>
                </c:pt>
                <c:pt idx="593">
                  <c:v>28.625999999999998</c:v>
                </c:pt>
                <c:pt idx="594">
                  <c:v>28.625999999999998</c:v>
                </c:pt>
                <c:pt idx="595">
                  <c:v>28.625999999999998</c:v>
                </c:pt>
                <c:pt idx="596">
                  <c:v>28.625999999999998</c:v>
                </c:pt>
                <c:pt idx="597">
                  <c:v>28.625999999999998</c:v>
                </c:pt>
                <c:pt idx="598">
                  <c:v>28.625999999999998</c:v>
                </c:pt>
                <c:pt idx="599">
                  <c:v>28.625999999999998</c:v>
                </c:pt>
                <c:pt idx="600">
                  <c:v>28.625999999999998</c:v>
                </c:pt>
                <c:pt idx="601">
                  <c:v>28.625999999999998</c:v>
                </c:pt>
                <c:pt idx="602">
                  <c:v>28.625999999999998</c:v>
                </c:pt>
                <c:pt idx="603">
                  <c:v>28.625999999999998</c:v>
                </c:pt>
                <c:pt idx="604">
                  <c:v>28.625999999999998</c:v>
                </c:pt>
                <c:pt idx="605">
                  <c:v>28.625999999999998</c:v>
                </c:pt>
                <c:pt idx="606">
                  <c:v>28.625999999999998</c:v>
                </c:pt>
                <c:pt idx="607">
                  <c:v>28.625999999999998</c:v>
                </c:pt>
                <c:pt idx="608">
                  <c:v>28.625999999999998</c:v>
                </c:pt>
                <c:pt idx="609">
                  <c:v>28.625999999999998</c:v>
                </c:pt>
                <c:pt idx="610">
                  <c:v>28.625999999999998</c:v>
                </c:pt>
                <c:pt idx="611">
                  <c:v>28.625999999999998</c:v>
                </c:pt>
                <c:pt idx="612">
                  <c:v>28.625999999999998</c:v>
                </c:pt>
                <c:pt idx="613">
                  <c:v>28.625999999999998</c:v>
                </c:pt>
                <c:pt idx="614">
                  <c:v>28.625999999999998</c:v>
                </c:pt>
                <c:pt idx="615">
                  <c:v>28.625999999999998</c:v>
                </c:pt>
                <c:pt idx="616">
                  <c:v>28.625999999999998</c:v>
                </c:pt>
                <c:pt idx="617">
                  <c:v>28.625999999999998</c:v>
                </c:pt>
                <c:pt idx="618">
                  <c:v>28.625999999999998</c:v>
                </c:pt>
                <c:pt idx="619">
                  <c:v>28.625999999999998</c:v>
                </c:pt>
                <c:pt idx="620">
                  <c:v>28.625999999999998</c:v>
                </c:pt>
                <c:pt idx="621">
                  <c:v>28.625999999999998</c:v>
                </c:pt>
                <c:pt idx="622">
                  <c:v>28.625999999999998</c:v>
                </c:pt>
                <c:pt idx="623">
                  <c:v>28.625999999999998</c:v>
                </c:pt>
                <c:pt idx="624">
                  <c:v>28.625999999999998</c:v>
                </c:pt>
                <c:pt idx="625">
                  <c:v>28.625999999999998</c:v>
                </c:pt>
                <c:pt idx="626">
                  <c:v>28.625999999999998</c:v>
                </c:pt>
                <c:pt idx="627">
                  <c:v>28.625999999999998</c:v>
                </c:pt>
                <c:pt idx="628">
                  <c:v>28.625999999999998</c:v>
                </c:pt>
                <c:pt idx="629">
                  <c:v>28.625999999999998</c:v>
                </c:pt>
                <c:pt idx="630">
                  <c:v>28.625999999999998</c:v>
                </c:pt>
                <c:pt idx="631">
                  <c:v>28.625999999999998</c:v>
                </c:pt>
                <c:pt idx="632">
                  <c:v>28.625999999999998</c:v>
                </c:pt>
                <c:pt idx="633">
                  <c:v>28.625999999999998</c:v>
                </c:pt>
                <c:pt idx="634">
                  <c:v>28.625999999999998</c:v>
                </c:pt>
                <c:pt idx="635">
                  <c:v>28.625999999999998</c:v>
                </c:pt>
                <c:pt idx="636">
                  <c:v>28.625999999999998</c:v>
                </c:pt>
                <c:pt idx="637">
                  <c:v>28.625999999999998</c:v>
                </c:pt>
                <c:pt idx="638">
                  <c:v>28.625999999999998</c:v>
                </c:pt>
                <c:pt idx="639">
                  <c:v>28.625999999999998</c:v>
                </c:pt>
                <c:pt idx="640">
                  <c:v>28.625999999999998</c:v>
                </c:pt>
                <c:pt idx="641">
                  <c:v>28.625999999999998</c:v>
                </c:pt>
                <c:pt idx="642">
                  <c:v>28.625999999999998</c:v>
                </c:pt>
                <c:pt idx="643">
                  <c:v>28.625999999999998</c:v>
                </c:pt>
                <c:pt idx="644">
                  <c:v>28.625999999999998</c:v>
                </c:pt>
                <c:pt idx="645">
                  <c:v>28.625999999999998</c:v>
                </c:pt>
                <c:pt idx="646">
                  <c:v>28.625999999999998</c:v>
                </c:pt>
                <c:pt idx="647">
                  <c:v>28.625999999999998</c:v>
                </c:pt>
                <c:pt idx="648">
                  <c:v>28.625999999999998</c:v>
                </c:pt>
                <c:pt idx="649">
                  <c:v>28.625999999999998</c:v>
                </c:pt>
                <c:pt idx="650">
                  <c:v>28.625999999999998</c:v>
                </c:pt>
                <c:pt idx="651">
                  <c:v>28.625999999999998</c:v>
                </c:pt>
                <c:pt idx="652">
                  <c:v>28.625999999999998</c:v>
                </c:pt>
                <c:pt idx="653">
                  <c:v>28.625999999999998</c:v>
                </c:pt>
                <c:pt idx="654">
                  <c:v>28.625999999999998</c:v>
                </c:pt>
                <c:pt idx="655">
                  <c:v>28.625999999999998</c:v>
                </c:pt>
                <c:pt idx="656">
                  <c:v>28.625999999999998</c:v>
                </c:pt>
                <c:pt idx="657">
                  <c:v>28.625999999999998</c:v>
                </c:pt>
                <c:pt idx="658">
                  <c:v>28.625999999999998</c:v>
                </c:pt>
                <c:pt idx="659">
                  <c:v>28.625999999999998</c:v>
                </c:pt>
                <c:pt idx="660">
                  <c:v>28.625999999999998</c:v>
                </c:pt>
                <c:pt idx="661">
                  <c:v>28.625999999999998</c:v>
                </c:pt>
                <c:pt idx="662">
                  <c:v>28.625999999999998</c:v>
                </c:pt>
                <c:pt idx="663">
                  <c:v>28.625999999999998</c:v>
                </c:pt>
                <c:pt idx="664">
                  <c:v>28.625999999999998</c:v>
                </c:pt>
                <c:pt idx="665">
                  <c:v>28.625999999999998</c:v>
                </c:pt>
                <c:pt idx="666">
                  <c:v>28.625999999999998</c:v>
                </c:pt>
                <c:pt idx="667">
                  <c:v>28.625999999999998</c:v>
                </c:pt>
                <c:pt idx="668">
                  <c:v>28.625999999999998</c:v>
                </c:pt>
                <c:pt idx="669">
                  <c:v>28.625999999999998</c:v>
                </c:pt>
                <c:pt idx="670">
                  <c:v>28.625999999999998</c:v>
                </c:pt>
                <c:pt idx="671">
                  <c:v>28.625999999999998</c:v>
                </c:pt>
                <c:pt idx="672">
                  <c:v>28.625999999999998</c:v>
                </c:pt>
                <c:pt idx="673">
                  <c:v>28.625999999999998</c:v>
                </c:pt>
                <c:pt idx="674">
                  <c:v>28.625999999999998</c:v>
                </c:pt>
                <c:pt idx="675">
                  <c:v>28.625999999999998</c:v>
                </c:pt>
                <c:pt idx="676">
                  <c:v>28.625999999999998</c:v>
                </c:pt>
                <c:pt idx="677">
                  <c:v>28.625999999999998</c:v>
                </c:pt>
                <c:pt idx="678">
                  <c:v>28.625999999999998</c:v>
                </c:pt>
                <c:pt idx="679">
                  <c:v>28.625999999999998</c:v>
                </c:pt>
                <c:pt idx="680">
                  <c:v>28.625999999999998</c:v>
                </c:pt>
                <c:pt idx="681">
                  <c:v>28.625999999999998</c:v>
                </c:pt>
                <c:pt idx="682">
                  <c:v>28.625999999999998</c:v>
                </c:pt>
                <c:pt idx="683">
                  <c:v>28.625999999999998</c:v>
                </c:pt>
                <c:pt idx="684">
                  <c:v>28.625999999999998</c:v>
                </c:pt>
                <c:pt idx="685">
                  <c:v>28.625999999999998</c:v>
                </c:pt>
                <c:pt idx="686">
                  <c:v>28.625999999999998</c:v>
                </c:pt>
                <c:pt idx="687">
                  <c:v>28.625999999999998</c:v>
                </c:pt>
                <c:pt idx="688">
                  <c:v>28.625999999999998</c:v>
                </c:pt>
                <c:pt idx="689">
                  <c:v>28.625999999999998</c:v>
                </c:pt>
                <c:pt idx="690">
                  <c:v>28.625999999999998</c:v>
                </c:pt>
                <c:pt idx="691">
                  <c:v>28.625999999999998</c:v>
                </c:pt>
                <c:pt idx="692">
                  <c:v>28.625999999999998</c:v>
                </c:pt>
                <c:pt idx="693">
                  <c:v>28.625999999999998</c:v>
                </c:pt>
                <c:pt idx="694">
                  <c:v>28.625999999999998</c:v>
                </c:pt>
                <c:pt idx="695">
                  <c:v>28.625999999999998</c:v>
                </c:pt>
                <c:pt idx="696">
                  <c:v>28.625999999999998</c:v>
                </c:pt>
                <c:pt idx="697">
                  <c:v>28.625999999999998</c:v>
                </c:pt>
                <c:pt idx="698">
                  <c:v>28.625999999999998</c:v>
                </c:pt>
                <c:pt idx="699">
                  <c:v>28.625999999999998</c:v>
                </c:pt>
                <c:pt idx="700">
                  <c:v>28.625999999999998</c:v>
                </c:pt>
                <c:pt idx="701">
                  <c:v>28.625999999999998</c:v>
                </c:pt>
                <c:pt idx="702">
                  <c:v>28.625999999999998</c:v>
                </c:pt>
                <c:pt idx="703">
                  <c:v>28.625999999999998</c:v>
                </c:pt>
                <c:pt idx="704">
                  <c:v>28.625999999999998</c:v>
                </c:pt>
                <c:pt idx="705">
                  <c:v>28.625999999999998</c:v>
                </c:pt>
                <c:pt idx="706">
                  <c:v>28.625999999999998</c:v>
                </c:pt>
                <c:pt idx="707">
                  <c:v>28.625999999999998</c:v>
                </c:pt>
                <c:pt idx="708">
                  <c:v>28.625999999999998</c:v>
                </c:pt>
                <c:pt idx="709">
                  <c:v>28.625999999999998</c:v>
                </c:pt>
                <c:pt idx="710">
                  <c:v>28.625999999999998</c:v>
                </c:pt>
                <c:pt idx="711">
                  <c:v>28.625999999999998</c:v>
                </c:pt>
                <c:pt idx="712">
                  <c:v>28.625999999999998</c:v>
                </c:pt>
                <c:pt idx="713">
                  <c:v>28.625999999999998</c:v>
                </c:pt>
                <c:pt idx="714">
                  <c:v>28.625999999999998</c:v>
                </c:pt>
                <c:pt idx="715">
                  <c:v>28.625999999999998</c:v>
                </c:pt>
                <c:pt idx="716">
                  <c:v>28.625999999999998</c:v>
                </c:pt>
                <c:pt idx="717">
                  <c:v>28.625999999999998</c:v>
                </c:pt>
                <c:pt idx="718">
                  <c:v>28.625999999999998</c:v>
                </c:pt>
                <c:pt idx="719">
                  <c:v>28.625999999999998</c:v>
                </c:pt>
                <c:pt idx="720">
                  <c:v>28.625999999999998</c:v>
                </c:pt>
                <c:pt idx="721">
                  <c:v>28.625999999999998</c:v>
                </c:pt>
                <c:pt idx="722">
                  <c:v>28.625999999999998</c:v>
                </c:pt>
                <c:pt idx="723">
                  <c:v>28.625999999999998</c:v>
                </c:pt>
                <c:pt idx="724">
                  <c:v>28.625999999999998</c:v>
                </c:pt>
                <c:pt idx="725">
                  <c:v>28.625999999999998</c:v>
                </c:pt>
                <c:pt idx="726">
                  <c:v>28.625999999999998</c:v>
                </c:pt>
                <c:pt idx="727">
                  <c:v>28.625999999999998</c:v>
                </c:pt>
                <c:pt idx="728">
                  <c:v>28.625999999999998</c:v>
                </c:pt>
                <c:pt idx="729">
                  <c:v>28.625999999999998</c:v>
                </c:pt>
                <c:pt idx="730">
                  <c:v>28.625999999999998</c:v>
                </c:pt>
                <c:pt idx="731">
                  <c:v>28.625999999999998</c:v>
                </c:pt>
                <c:pt idx="732">
                  <c:v>28.625999999999998</c:v>
                </c:pt>
                <c:pt idx="733">
                  <c:v>28.625999999999998</c:v>
                </c:pt>
                <c:pt idx="734">
                  <c:v>28.625999999999998</c:v>
                </c:pt>
                <c:pt idx="735">
                  <c:v>28.625999999999998</c:v>
                </c:pt>
                <c:pt idx="736">
                  <c:v>28.625999999999998</c:v>
                </c:pt>
                <c:pt idx="737">
                  <c:v>28.625999999999998</c:v>
                </c:pt>
                <c:pt idx="738">
                  <c:v>28.625999999999998</c:v>
                </c:pt>
                <c:pt idx="739">
                  <c:v>28.625999999999998</c:v>
                </c:pt>
                <c:pt idx="740">
                  <c:v>28.625999999999998</c:v>
                </c:pt>
                <c:pt idx="741">
                  <c:v>28.625999999999998</c:v>
                </c:pt>
                <c:pt idx="742">
                  <c:v>28.625999999999998</c:v>
                </c:pt>
                <c:pt idx="743">
                  <c:v>28.625999999999998</c:v>
                </c:pt>
                <c:pt idx="744">
                  <c:v>28.625999999999998</c:v>
                </c:pt>
                <c:pt idx="745">
                  <c:v>28.625999999999998</c:v>
                </c:pt>
                <c:pt idx="746">
                  <c:v>28.625999999999998</c:v>
                </c:pt>
                <c:pt idx="747">
                  <c:v>28.625999999999998</c:v>
                </c:pt>
                <c:pt idx="748">
                  <c:v>28.625999999999998</c:v>
                </c:pt>
                <c:pt idx="749">
                  <c:v>28.625999999999998</c:v>
                </c:pt>
                <c:pt idx="750">
                  <c:v>28.625999999999998</c:v>
                </c:pt>
                <c:pt idx="751">
                  <c:v>28.625999999999998</c:v>
                </c:pt>
                <c:pt idx="752">
                  <c:v>28.625999999999998</c:v>
                </c:pt>
                <c:pt idx="753">
                  <c:v>28.625999999999998</c:v>
                </c:pt>
                <c:pt idx="754">
                  <c:v>28.625999999999998</c:v>
                </c:pt>
                <c:pt idx="755">
                  <c:v>28.625999999999998</c:v>
                </c:pt>
                <c:pt idx="756">
                  <c:v>28.625999999999998</c:v>
                </c:pt>
                <c:pt idx="757">
                  <c:v>28.625999999999998</c:v>
                </c:pt>
                <c:pt idx="758">
                  <c:v>28.625999999999998</c:v>
                </c:pt>
                <c:pt idx="759">
                  <c:v>28.625999999999998</c:v>
                </c:pt>
                <c:pt idx="760">
                  <c:v>28.625999999999998</c:v>
                </c:pt>
                <c:pt idx="761">
                  <c:v>28.625999999999998</c:v>
                </c:pt>
                <c:pt idx="762">
                  <c:v>28.625999999999998</c:v>
                </c:pt>
                <c:pt idx="763">
                  <c:v>28.625999999999998</c:v>
                </c:pt>
                <c:pt idx="764">
                  <c:v>28.625999999999998</c:v>
                </c:pt>
                <c:pt idx="765">
                  <c:v>28.625999999999998</c:v>
                </c:pt>
                <c:pt idx="766">
                  <c:v>28.625999999999998</c:v>
                </c:pt>
                <c:pt idx="767">
                  <c:v>28.625999999999998</c:v>
                </c:pt>
                <c:pt idx="768">
                  <c:v>28.625999999999998</c:v>
                </c:pt>
                <c:pt idx="769">
                  <c:v>28.625999999999998</c:v>
                </c:pt>
                <c:pt idx="770">
                  <c:v>28.625999999999998</c:v>
                </c:pt>
                <c:pt idx="771">
                  <c:v>28.625999999999998</c:v>
                </c:pt>
                <c:pt idx="772">
                  <c:v>28.625999999999998</c:v>
                </c:pt>
                <c:pt idx="773">
                  <c:v>28.625999999999998</c:v>
                </c:pt>
                <c:pt idx="774">
                  <c:v>28.625999999999998</c:v>
                </c:pt>
                <c:pt idx="775">
                  <c:v>28.625999999999998</c:v>
                </c:pt>
                <c:pt idx="776">
                  <c:v>28.625999999999998</c:v>
                </c:pt>
                <c:pt idx="777">
                  <c:v>28.625999999999998</c:v>
                </c:pt>
                <c:pt idx="778">
                  <c:v>28.625999999999998</c:v>
                </c:pt>
                <c:pt idx="779">
                  <c:v>28.625999999999998</c:v>
                </c:pt>
                <c:pt idx="780">
                  <c:v>28.625999999999998</c:v>
                </c:pt>
                <c:pt idx="781">
                  <c:v>28.625999999999998</c:v>
                </c:pt>
                <c:pt idx="782">
                  <c:v>28.625999999999998</c:v>
                </c:pt>
                <c:pt idx="783">
                  <c:v>28.625999999999998</c:v>
                </c:pt>
                <c:pt idx="784">
                  <c:v>28.625999999999998</c:v>
                </c:pt>
                <c:pt idx="785">
                  <c:v>28.625999999999998</c:v>
                </c:pt>
                <c:pt idx="786">
                  <c:v>28.625999999999998</c:v>
                </c:pt>
                <c:pt idx="787">
                  <c:v>28.625999999999998</c:v>
                </c:pt>
                <c:pt idx="788">
                  <c:v>28.625999999999998</c:v>
                </c:pt>
                <c:pt idx="789">
                  <c:v>28.625999999999998</c:v>
                </c:pt>
                <c:pt idx="790">
                  <c:v>28.625999999999998</c:v>
                </c:pt>
                <c:pt idx="791">
                  <c:v>28.625999999999998</c:v>
                </c:pt>
                <c:pt idx="792">
                  <c:v>28.625999999999998</c:v>
                </c:pt>
                <c:pt idx="793">
                  <c:v>28.625999999999998</c:v>
                </c:pt>
                <c:pt idx="794">
                  <c:v>28.625999999999998</c:v>
                </c:pt>
                <c:pt idx="795">
                  <c:v>28.625999999999998</c:v>
                </c:pt>
                <c:pt idx="796">
                  <c:v>28.625999999999998</c:v>
                </c:pt>
                <c:pt idx="797">
                  <c:v>28.625999999999998</c:v>
                </c:pt>
                <c:pt idx="798">
                  <c:v>28.625999999999998</c:v>
                </c:pt>
                <c:pt idx="799">
                  <c:v>28.625999999999998</c:v>
                </c:pt>
                <c:pt idx="800">
                  <c:v>28.625999999999998</c:v>
                </c:pt>
                <c:pt idx="801">
                  <c:v>28.625999999999998</c:v>
                </c:pt>
                <c:pt idx="802">
                  <c:v>28.625999999999998</c:v>
                </c:pt>
                <c:pt idx="803">
                  <c:v>28.625999999999998</c:v>
                </c:pt>
                <c:pt idx="804">
                  <c:v>28.625999999999998</c:v>
                </c:pt>
                <c:pt idx="805">
                  <c:v>28.625999999999998</c:v>
                </c:pt>
                <c:pt idx="806">
                  <c:v>28.625999999999998</c:v>
                </c:pt>
                <c:pt idx="807">
                  <c:v>28.625999999999998</c:v>
                </c:pt>
                <c:pt idx="808">
                  <c:v>28.625999999999998</c:v>
                </c:pt>
                <c:pt idx="809">
                  <c:v>28.625999999999998</c:v>
                </c:pt>
                <c:pt idx="810">
                  <c:v>28.625999999999998</c:v>
                </c:pt>
                <c:pt idx="811">
                  <c:v>28.625999999999998</c:v>
                </c:pt>
                <c:pt idx="812">
                  <c:v>28.625999999999998</c:v>
                </c:pt>
                <c:pt idx="813">
                  <c:v>28.625999999999998</c:v>
                </c:pt>
                <c:pt idx="814">
                  <c:v>28.625999999999998</c:v>
                </c:pt>
                <c:pt idx="815">
                  <c:v>28.625999999999998</c:v>
                </c:pt>
                <c:pt idx="816">
                  <c:v>28.625999999999998</c:v>
                </c:pt>
                <c:pt idx="817">
                  <c:v>28.625999999999998</c:v>
                </c:pt>
                <c:pt idx="818">
                  <c:v>28.625999999999998</c:v>
                </c:pt>
                <c:pt idx="819">
                  <c:v>28.625999999999998</c:v>
                </c:pt>
                <c:pt idx="820">
                  <c:v>28.625999999999998</c:v>
                </c:pt>
                <c:pt idx="821">
                  <c:v>28.625999999999998</c:v>
                </c:pt>
                <c:pt idx="822">
                  <c:v>28.625999999999998</c:v>
                </c:pt>
                <c:pt idx="823">
                  <c:v>28.625999999999998</c:v>
                </c:pt>
                <c:pt idx="824">
                  <c:v>28.625999999999998</c:v>
                </c:pt>
                <c:pt idx="825">
                  <c:v>28.625999999999998</c:v>
                </c:pt>
                <c:pt idx="826">
                  <c:v>28.625999999999998</c:v>
                </c:pt>
                <c:pt idx="827">
                  <c:v>28.625999999999998</c:v>
                </c:pt>
                <c:pt idx="828">
                  <c:v>28.625999999999998</c:v>
                </c:pt>
                <c:pt idx="829">
                  <c:v>28.625999999999998</c:v>
                </c:pt>
                <c:pt idx="830">
                  <c:v>28.625999999999998</c:v>
                </c:pt>
                <c:pt idx="831">
                  <c:v>28.625999999999998</c:v>
                </c:pt>
                <c:pt idx="832">
                  <c:v>28.625999999999998</c:v>
                </c:pt>
                <c:pt idx="833">
                  <c:v>28.625999999999998</c:v>
                </c:pt>
                <c:pt idx="834">
                  <c:v>28.625999999999998</c:v>
                </c:pt>
                <c:pt idx="835">
                  <c:v>28.625999999999998</c:v>
                </c:pt>
                <c:pt idx="836">
                  <c:v>28.625999999999998</c:v>
                </c:pt>
                <c:pt idx="837">
                  <c:v>28.625999999999998</c:v>
                </c:pt>
                <c:pt idx="838">
                  <c:v>28.625999999999998</c:v>
                </c:pt>
                <c:pt idx="839">
                  <c:v>28.625999999999998</c:v>
                </c:pt>
                <c:pt idx="840">
                  <c:v>28.625999999999998</c:v>
                </c:pt>
                <c:pt idx="841">
                  <c:v>28.625999999999998</c:v>
                </c:pt>
                <c:pt idx="842">
                  <c:v>28.625999999999998</c:v>
                </c:pt>
                <c:pt idx="843">
                  <c:v>28.625999999999998</c:v>
                </c:pt>
                <c:pt idx="844">
                  <c:v>28.625999999999998</c:v>
                </c:pt>
                <c:pt idx="845">
                  <c:v>28.625999999999998</c:v>
                </c:pt>
                <c:pt idx="846">
                  <c:v>28.625999999999998</c:v>
                </c:pt>
                <c:pt idx="847">
                  <c:v>28.625999999999998</c:v>
                </c:pt>
                <c:pt idx="848">
                  <c:v>28.625999999999998</c:v>
                </c:pt>
                <c:pt idx="849">
                  <c:v>28.625999999999998</c:v>
                </c:pt>
                <c:pt idx="850">
                  <c:v>28.625999999999998</c:v>
                </c:pt>
                <c:pt idx="851">
                  <c:v>28.625999999999998</c:v>
                </c:pt>
                <c:pt idx="852">
                  <c:v>28.625999999999998</c:v>
                </c:pt>
                <c:pt idx="853">
                  <c:v>28.625999999999998</c:v>
                </c:pt>
                <c:pt idx="854">
                  <c:v>28.625999999999998</c:v>
                </c:pt>
                <c:pt idx="855">
                  <c:v>28.625999999999998</c:v>
                </c:pt>
                <c:pt idx="856">
                  <c:v>28.625999999999998</c:v>
                </c:pt>
                <c:pt idx="857">
                  <c:v>28.625999999999998</c:v>
                </c:pt>
                <c:pt idx="858">
                  <c:v>28.625999999999998</c:v>
                </c:pt>
                <c:pt idx="859">
                  <c:v>28.625999999999998</c:v>
                </c:pt>
                <c:pt idx="860">
                  <c:v>28.625999999999998</c:v>
                </c:pt>
                <c:pt idx="861">
                  <c:v>28.625999999999998</c:v>
                </c:pt>
                <c:pt idx="862">
                  <c:v>28.625999999999998</c:v>
                </c:pt>
                <c:pt idx="863">
                  <c:v>28.625999999999998</c:v>
                </c:pt>
                <c:pt idx="864">
                  <c:v>28.625999999999998</c:v>
                </c:pt>
                <c:pt idx="865">
                  <c:v>28.625999999999998</c:v>
                </c:pt>
                <c:pt idx="866">
                  <c:v>28.625999999999998</c:v>
                </c:pt>
                <c:pt idx="867">
                  <c:v>28.625999999999998</c:v>
                </c:pt>
                <c:pt idx="868">
                  <c:v>28.625999999999998</c:v>
                </c:pt>
                <c:pt idx="869">
                  <c:v>28.625999999999998</c:v>
                </c:pt>
                <c:pt idx="870">
                  <c:v>28.625999999999998</c:v>
                </c:pt>
                <c:pt idx="871">
                  <c:v>28.625999999999998</c:v>
                </c:pt>
                <c:pt idx="872">
                  <c:v>28.625999999999998</c:v>
                </c:pt>
                <c:pt idx="873">
                  <c:v>28.625999999999998</c:v>
                </c:pt>
                <c:pt idx="874">
                  <c:v>28.625999999999998</c:v>
                </c:pt>
                <c:pt idx="875">
                  <c:v>28.625999999999998</c:v>
                </c:pt>
                <c:pt idx="876">
                  <c:v>28.625999999999998</c:v>
                </c:pt>
                <c:pt idx="877">
                  <c:v>28.625999999999998</c:v>
                </c:pt>
                <c:pt idx="878">
                  <c:v>28.625999999999998</c:v>
                </c:pt>
                <c:pt idx="879">
                  <c:v>28.625999999999998</c:v>
                </c:pt>
                <c:pt idx="880">
                  <c:v>28.625999999999998</c:v>
                </c:pt>
                <c:pt idx="881">
                  <c:v>28.625999999999998</c:v>
                </c:pt>
                <c:pt idx="882">
                  <c:v>28.625999999999998</c:v>
                </c:pt>
                <c:pt idx="883">
                  <c:v>28.625999999999998</c:v>
                </c:pt>
                <c:pt idx="884">
                  <c:v>28.625999999999998</c:v>
                </c:pt>
                <c:pt idx="885">
                  <c:v>28.625999999999998</c:v>
                </c:pt>
                <c:pt idx="886">
                  <c:v>28.625999999999998</c:v>
                </c:pt>
                <c:pt idx="887">
                  <c:v>28.625999999999998</c:v>
                </c:pt>
                <c:pt idx="888">
                  <c:v>28.625999999999998</c:v>
                </c:pt>
                <c:pt idx="889">
                  <c:v>28.625999999999998</c:v>
                </c:pt>
                <c:pt idx="890">
                  <c:v>28.625999999999998</c:v>
                </c:pt>
                <c:pt idx="891">
                  <c:v>28.625999999999998</c:v>
                </c:pt>
                <c:pt idx="892">
                  <c:v>28.625999999999998</c:v>
                </c:pt>
                <c:pt idx="893">
                  <c:v>28.625999999999998</c:v>
                </c:pt>
                <c:pt idx="894">
                  <c:v>28.625999999999998</c:v>
                </c:pt>
                <c:pt idx="895">
                  <c:v>28.625999999999998</c:v>
                </c:pt>
                <c:pt idx="896">
                  <c:v>28.625999999999998</c:v>
                </c:pt>
                <c:pt idx="897">
                  <c:v>28.625999999999998</c:v>
                </c:pt>
                <c:pt idx="898">
                  <c:v>28.625999999999998</c:v>
                </c:pt>
                <c:pt idx="899">
                  <c:v>28.625999999999998</c:v>
                </c:pt>
                <c:pt idx="900">
                  <c:v>28.625999999999998</c:v>
                </c:pt>
                <c:pt idx="901">
                  <c:v>28.625999999999998</c:v>
                </c:pt>
                <c:pt idx="902">
                  <c:v>28.625999999999998</c:v>
                </c:pt>
                <c:pt idx="903">
                  <c:v>28.625999999999998</c:v>
                </c:pt>
                <c:pt idx="904">
                  <c:v>28.625999999999998</c:v>
                </c:pt>
                <c:pt idx="905">
                  <c:v>28.625999999999998</c:v>
                </c:pt>
                <c:pt idx="906">
                  <c:v>28.625999999999998</c:v>
                </c:pt>
                <c:pt idx="907">
                  <c:v>28.625999999999998</c:v>
                </c:pt>
                <c:pt idx="908">
                  <c:v>28.625999999999998</c:v>
                </c:pt>
                <c:pt idx="909">
                  <c:v>28.625999999999998</c:v>
                </c:pt>
                <c:pt idx="910">
                  <c:v>28.625999999999998</c:v>
                </c:pt>
                <c:pt idx="911">
                  <c:v>28.625999999999998</c:v>
                </c:pt>
                <c:pt idx="912">
                  <c:v>28.625999999999998</c:v>
                </c:pt>
                <c:pt idx="913">
                  <c:v>28.625999999999998</c:v>
                </c:pt>
                <c:pt idx="914">
                  <c:v>28.625999999999998</c:v>
                </c:pt>
                <c:pt idx="915">
                  <c:v>28.625999999999998</c:v>
                </c:pt>
                <c:pt idx="916">
                  <c:v>28.625999999999998</c:v>
                </c:pt>
                <c:pt idx="917">
                  <c:v>28.625999999999998</c:v>
                </c:pt>
                <c:pt idx="918">
                  <c:v>28.625999999999998</c:v>
                </c:pt>
                <c:pt idx="919">
                  <c:v>28.625999999999998</c:v>
                </c:pt>
                <c:pt idx="920">
                  <c:v>28.625999999999998</c:v>
                </c:pt>
                <c:pt idx="921">
                  <c:v>28.625999999999998</c:v>
                </c:pt>
                <c:pt idx="922">
                  <c:v>28.625999999999998</c:v>
                </c:pt>
                <c:pt idx="923">
                  <c:v>28.625999999999998</c:v>
                </c:pt>
                <c:pt idx="924">
                  <c:v>28.625999999999998</c:v>
                </c:pt>
                <c:pt idx="925">
                  <c:v>28.625999999999998</c:v>
                </c:pt>
                <c:pt idx="926">
                  <c:v>28.625999999999998</c:v>
                </c:pt>
                <c:pt idx="927">
                  <c:v>28.625999999999998</c:v>
                </c:pt>
                <c:pt idx="928">
                  <c:v>28.625999999999998</c:v>
                </c:pt>
                <c:pt idx="929">
                  <c:v>28.625999999999998</c:v>
                </c:pt>
                <c:pt idx="930">
                  <c:v>28.625999999999998</c:v>
                </c:pt>
                <c:pt idx="931">
                  <c:v>28.625999999999998</c:v>
                </c:pt>
                <c:pt idx="932">
                  <c:v>28.625999999999998</c:v>
                </c:pt>
                <c:pt idx="933">
                  <c:v>28.625999999999998</c:v>
                </c:pt>
                <c:pt idx="934">
                  <c:v>28.625999999999998</c:v>
                </c:pt>
                <c:pt idx="935">
                  <c:v>28.625999999999998</c:v>
                </c:pt>
                <c:pt idx="936">
                  <c:v>28.625999999999998</c:v>
                </c:pt>
                <c:pt idx="937">
                  <c:v>28.625999999999998</c:v>
                </c:pt>
                <c:pt idx="938">
                  <c:v>28.625999999999998</c:v>
                </c:pt>
                <c:pt idx="939">
                  <c:v>28.625999999999998</c:v>
                </c:pt>
                <c:pt idx="940">
                  <c:v>28.625999999999998</c:v>
                </c:pt>
                <c:pt idx="941">
                  <c:v>28.625999999999998</c:v>
                </c:pt>
                <c:pt idx="942">
                  <c:v>28.625999999999998</c:v>
                </c:pt>
                <c:pt idx="943">
                  <c:v>28.625999999999998</c:v>
                </c:pt>
                <c:pt idx="944">
                  <c:v>28.625999999999998</c:v>
                </c:pt>
                <c:pt idx="945">
                  <c:v>28.625999999999998</c:v>
                </c:pt>
                <c:pt idx="946">
                  <c:v>28.625999999999998</c:v>
                </c:pt>
                <c:pt idx="947">
                  <c:v>28.625999999999998</c:v>
                </c:pt>
                <c:pt idx="948">
                  <c:v>28.625999999999998</c:v>
                </c:pt>
                <c:pt idx="949">
                  <c:v>28.625999999999998</c:v>
                </c:pt>
                <c:pt idx="950">
                  <c:v>28.625999999999998</c:v>
                </c:pt>
                <c:pt idx="951">
                  <c:v>28.625999999999998</c:v>
                </c:pt>
                <c:pt idx="952">
                  <c:v>28.625999999999998</c:v>
                </c:pt>
                <c:pt idx="953">
                  <c:v>28.625999999999998</c:v>
                </c:pt>
                <c:pt idx="954">
                  <c:v>28.625999999999998</c:v>
                </c:pt>
                <c:pt idx="955">
                  <c:v>28.625999999999998</c:v>
                </c:pt>
                <c:pt idx="956">
                  <c:v>28.625999999999998</c:v>
                </c:pt>
                <c:pt idx="957">
                  <c:v>28.625999999999998</c:v>
                </c:pt>
                <c:pt idx="958">
                  <c:v>28.625999999999998</c:v>
                </c:pt>
                <c:pt idx="959">
                  <c:v>28.625999999999998</c:v>
                </c:pt>
                <c:pt idx="960">
                  <c:v>28.625999999999998</c:v>
                </c:pt>
                <c:pt idx="961">
                  <c:v>28.625999999999998</c:v>
                </c:pt>
                <c:pt idx="962">
                  <c:v>28.625999999999998</c:v>
                </c:pt>
                <c:pt idx="963">
                  <c:v>28.625999999999998</c:v>
                </c:pt>
                <c:pt idx="964">
                  <c:v>28.625999999999998</c:v>
                </c:pt>
                <c:pt idx="965">
                  <c:v>28.625999999999998</c:v>
                </c:pt>
                <c:pt idx="966">
                  <c:v>28.625999999999998</c:v>
                </c:pt>
                <c:pt idx="967">
                  <c:v>28.625999999999998</c:v>
                </c:pt>
                <c:pt idx="968">
                  <c:v>28.625999999999998</c:v>
                </c:pt>
                <c:pt idx="969">
                  <c:v>28.625999999999998</c:v>
                </c:pt>
                <c:pt idx="970">
                  <c:v>28.625999999999998</c:v>
                </c:pt>
                <c:pt idx="971">
                  <c:v>28.625999999999998</c:v>
                </c:pt>
                <c:pt idx="972">
                  <c:v>28.625999999999998</c:v>
                </c:pt>
                <c:pt idx="973">
                  <c:v>28.625999999999998</c:v>
                </c:pt>
                <c:pt idx="974">
                  <c:v>28.625999999999998</c:v>
                </c:pt>
                <c:pt idx="975">
                  <c:v>28.625999999999998</c:v>
                </c:pt>
                <c:pt idx="976">
                  <c:v>28.625999999999998</c:v>
                </c:pt>
                <c:pt idx="977">
                  <c:v>28.625999999999998</c:v>
                </c:pt>
                <c:pt idx="978">
                  <c:v>28.625999999999998</c:v>
                </c:pt>
                <c:pt idx="979">
                  <c:v>28.625999999999998</c:v>
                </c:pt>
                <c:pt idx="980">
                  <c:v>28.625999999999998</c:v>
                </c:pt>
                <c:pt idx="981">
                  <c:v>28.625999999999998</c:v>
                </c:pt>
                <c:pt idx="982">
                  <c:v>28.625999999999998</c:v>
                </c:pt>
                <c:pt idx="983">
                  <c:v>28.625999999999998</c:v>
                </c:pt>
                <c:pt idx="984">
                  <c:v>28.625999999999998</c:v>
                </c:pt>
                <c:pt idx="985">
                  <c:v>28.625999999999998</c:v>
                </c:pt>
                <c:pt idx="986">
                  <c:v>28.625999999999998</c:v>
                </c:pt>
                <c:pt idx="987">
                  <c:v>28.625999999999998</c:v>
                </c:pt>
                <c:pt idx="988">
                  <c:v>28.625999999999998</c:v>
                </c:pt>
                <c:pt idx="989">
                  <c:v>28.625999999999998</c:v>
                </c:pt>
                <c:pt idx="990">
                  <c:v>28.625999999999998</c:v>
                </c:pt>
                <c:pt idx="991">
                  <c:v>28.625999999999998</c:v>
                </c:pt>
                <c:pt idx="992">
                  <c:v>28.625999999999998</c:v>
                </c:pt>
                <c:pt idx="993">
                  <c:v>28.625999999999998</c:v>
                </c:pt>
                <c:pt idx="994">
                  <c:v>28.625999999999998</c:v>
                </c:pt>
                <c:pt idx="995">
                  <c:v>28.625999999999998</c:v>
                </c:pt>
                <c:pt idx="996">
                  <c:v>28.625999999999998</c:v>
                </c:pt>
                <c:pt idx="997">
                  <c:v>28.625999999999998</c:v>
                </c:pt>
                <c:pt idx="998">
                  <c:v>28.625999999999998</c:v>
                </c:pt>
                <c:pt idx="999">
                  <c:v>28.625999999999998</c:v>
                </c:pt>
                <c:pt idx="1000">
                  <c:v>28.625999999999998</c:v>
                </c:pt>
                <c:pt idx="1001">
                  <c:v>28.625999999999998</c:v>
                </c:pt>
                <c:pt idx="1002">
                  <c:v>28.625999999999998</c:v>
                </c:pt>
                <c:pt idx="1003">
                  <c:v>28.625999999999998</c:v>
                </c:pt>
                <c:pt idx="1004">
                  <c:v>28.625999999999998</c:v>
                </c:pt>
                <c:pt idx="1005">
                  <c:v>28.625999999999998</c:v>
                </c:pt>
                <c:pt idx="1006">
                  <c:v>28.625999999999998</c:v>
                </c:pt>
                <c:pt idx="1007">
                  <c:v>28.625999999999998</c:v>
                </c:pt>
                <c:pt idx="1008">
                  <c:v>28.625999999999998</c:v>
                </c:pt>
                <c:pt idx="1009">
                  <c:v>28.625999999999998</c:v>
                </c:pt>
                <c:pt idx="1010">
                  <c:v>28.625999999999998</c:v>
                </c:pt>
                <c:pt idx="1011">
                  <c:v>28.625999999999998</c:v>
                </c:pt>
                <c:pt idx="1012">
                  <c:v>28.625999999999998</c:v>
                </c:pt>
                <c:pt idx="1013">
                  <c:v>28.625999999999998</c:v>
                </c:pt>
                <c:pt idx="1014">
                  <c:v>28.625999999999998</c:v>
                </c:pt>
                <c:pt idx="1015">
                  <c:v>28.625999999999998</c:v>
                </c:pt>
                <c:pt idx="1016">
                  <c:v>28.625999999999998</c:v>
                </c:pt>
                <c:pt idx="1017">
                  <c:v>28.625999999999998</c:v>
                </c:pt>
                <c:pt idx="1018">
                  <c:v>28.625999999999998</c:v>
                </c:pt>
                <c:pt idx="1019">
                  <c:v>28.625999999999998</c:v>
                </c:pt>
                <c:pt idx="1020">
                  <c:v>28.625999999999998</c:v>
                </c:pt>
                <c:pt idx="1021">
                  <c:v>28.625999999999998</c:v>
                </c:pt>
                <c:pt idx="1022">
                  <c:v>28.625999999999998</c:v>
                </c:pt>
                <c:pt idx="1023">
                  <c:v>28.625999999999998</c:v>
                </c:pt>
                <c:pt idx="1024">
                  <c:v>28.625999999999998</c:v>
                </c:pt>
                <c:pt idx="1025">
                  <c:v>28.625999999999998</c:v>
                </c:pt>
                <c:pt idx="1026">
                  <c:v>28.625999999999998</c:v>
                </c:pt>
                <c:pt idx="1027">
                  <c:v>28.625999999999998</c:v>
                </c:pt>
                <c:pt idx="1028">
                  <c:v>28.625999999999998</c:v>
                </c:pt>
                <c:pt idx="1029">
                  <c:v>28.625999999999998</c:v>
                </c:pt>
                <c:pt idx="1030">
                  <c:v>28.625999999999998</c:v>
                </c:pt>
                <c:pt idx="1031">
                  <c:v>28.625999999999998</c:v>
                </c:pt>
                <c:pt idx="1032">
                  <c:v>28.625999999999998</c:v>
                </c:pt>
                <c:pt idx="1033">
                  <c:v>28.625999999999998</c:v>
                </c:pt>
                <c:pt idx="1034">
                  <c:v>28.625999999999998</c:v>
                </c:pt>
                <c:pt idx="1035">
                  <c:v>28.625999999999998</c:v>
                </c:pt>
                <c:pt idx="1036">
                  <c:v>28.625999999999998</c:v>
                </c:pt>
                <c:pt idx="1037">
                  <c:v>28.625999999999998</c:v>
                </c:pt>
                <c:pt idx="1038">
                  <c:v>28.625999999999998</c:v>
                </c:pt>
                <c:pt idx="1039">
                  <c:v>28.625999999999998</c:v>
                </c:pt>
                <c:pt idx="1040">
                  <c:v>28.625999999999998</c:v>
                </c:pt>
                <c:pt idx="1041">
                  <c:v>28.625999999999998</c:v>
                </c:pt>
                <c:pt idx="1042">
                  <c:v>28.625999999999998</c:v>
                </c:pt>
                <c:pt idx="1043">
                  <c:v>28.625999999999998</c:v>
                </c:pt>
                <c:pt idx="1044">
                  <c:v>28.625999999999998</c:v>
                </c:pt>
                <c:pt idx="1045">
                  <c:v>28.625999999999998</c:v>
                </c:pt>
                <c:pt idx="1046">
                  <c:v>28.625999999999998</c:v>
                </c:pt>
                <c:pt idx="1047">
                  <c:v>28.625999999999998</c:v>
                </c:pt>
                <c:pt idx="1048">
                  <c:v>28.625999999999998</c:v>
                </c:pt>
                <c:pt idx="1049">
                  <c:v>28.625999999999998</c:v>
                </c:pt>
                <c:pt idx="1050">
                  <c:v>28.625999999999998</c:v>
                </c:pt>
                <c:pt idx="1051">
                  <c:v>28.625999999999998</c:v>
                </c:pt>
                <c:pt idx="1052">
                  <c:v>28.625999999999998</c:v>
                </c:pt>
                <c:pt idx="1053">
                  <c:v>28.625999999999998</c:v>
                </c:pt>
                <c:pt idx="1054">
                  <c:v>28.625999999999998</c:v>
                </c:pt>
                <c:pt idx="1055">
                  <c:v>28.625999999999998</c:v>
                </c:pt>
                <c:pt idx="1056">
                  <c:v>28.625999999999998</c:v>
                </c:pt>
                <c:pt idx="1057">
                  <c:v>28.625999999999998</c:v>
                </c:pt>
                <c:pt idx="1058">
                  <c:v>28.625999999999998</c:v>
                </c:pt>
                <c:pt idx="1059">
                  <c:v>28.625999999999998</c:v>
                </c:pt>
                <c:pt idx="1060">
                  <c:v>28.625999999999998</c:v>
                </c:pt>
                <c:pt idx="1061">
                  <c:v>28.625999999999998</c:v>
                </c:pt>
                <c:pt idx="1062">
                  <c:v>28.625999999999998</c:v>
                </c:pt>
                <c:pt idx="1063">
                  <c:v>28.625999999999998</c:v>
                </c:pt>
                <c:pt idx="1064">
                  <c:v>28.625999999999998</c:v>
                </c:pt>
                <c:pt idx="1065">
                  <c:v>28.625999999999998</c:v>
                </c:pt>
                <c:pt idx="1066">
                  <c:v>28.625999999999998</c:v>
                </c:pt>
                <c:pt idx="1067">
                  <c:v>28.625999999999998</c:v>
                </c:pt>
                <c:pt idx="1068">
                  <c:v>28.625999999999998</c:v>
                </c:pt>
                <c:pt idx="1069">
                  <c:v>28.625999999999998</c:v>
                </c:pt>
                <c:pt idx="1070">
                  <c:v>28.625999999999998</c:v>
                </c:pt>
                <c:pt idx="1071">
                  <c:v>28.625999999999998</c:v>
                </c:pt>
                <c:pt idx="1072">
                  <c:v>28.625999999999998</c:v>
                </c:pt>
                <c:pt idx="1073">
                  <c:v>28.625999999999998</c:v>
                </c:pt>
                <c:pt idx="1074">
                  <c:v>28.625999999999998</c:v>
                </c:pt>
                <c:pt idx="1075">
                  <c:v>28.625999999999998</c:v>
                </c:pt>
                <c:pt idx="1076">
                  <c:v>28.625999999999998</c:v>
                </c:pt>
                <c:pt idx="1077">
                  <c:v>28.625999999999998</c:v>
                </c:pt>
                <c:pt idx="1078">
                  <c:v>28.625999999999998</c:v>
                </c:pt>
                <c:pt idx="1079">
                  <c:v>28.625999999999998</c:v>
                </c:pt>
                <c:pt idx="1080">
                  <c:v>28.625999999999998</c:v>
                </c:pt>
                <c:pt idx="1081">
                  <c:v>28.625999999999998</c:v>
                </c:pt>
                <c:pt idx="1082">
                  <c:v>28.625999999999998</c:v>
                </c:pt>
                <c:pt idx="1083">
                  <c:v>28.625999999999998</c:v>
                </c:pt>
                <c:pt idx="1084">
                  <c:v>28.625999999999998</c:v>
                </c:pt>
                <c:pt idx="1085">
                  <c:v>28.625999999999998</c:v>
                </c:pt>
                <c:pt idx="1086">
                  <c:v>28.625999999999998</c:v>
                </c:pt>
                <c:pt idx="1087">
                  <c:v>28.625999999999998</c:v>
                </c:pt>
                <c:pt idx="1088">
                  <c:v>28.625999999999998</c:v>
                </c:pt>
                <c:pt idx="1089">
                  <c:v>28.625999999999998</c:v>
                </c:pt>
                <c:pt idx="1090">
                  <c:v>28.625999999999998</c:v>
                </c:pt>
                <c:pt idx="1091">
                  <c:v>28.625999999999998</c:v>
                </c:pt>
                <c:pt idx="1092">
                  <c:v>28.625999999999998</c:v>
                </c:pt>
                <c:pt idx="1093">
                  <c:v>28.625999999999998</c:v>
                </c:pt>
                <c:pt idx="1094">
                  <c:v>28.625999999999998</c:v>
                </c:pt>
                <c:pt idx="1095">
                  <c:v>28.625999999999998</c:v>
                </c:pt>
                <c:pt idx="1096">
                  <c:v>28.625999999999998</c:v>
                </c:pt>
                <c:pt idx="1097">
                  <c:v>28.625999999999998</c:v>
                </c:pt>
                <c:pt idx="1098">
                  <c:v>28.625999999999998</c:v>
                </c:pt>
                <c:pt idx="1099">
                  <c:v>28.625999999999998</c:v>
                </c:pt>
                <c:pt idx="1100">
                  <c:v>28.625999999999998</c:v>
                </c:pt>
                <c:pt idx="1101">
                  <c:v>28.625999999999998</c:v>
                </c:pt>
                <c:pt idx="1102">
                  <c:v>28.625999999999998</c:v>
                </c:pt>
                <c:pt idx="1103">
                  <c:v>28.625999999999998</c:v>
                </c:pt>
                <c:pt idx="1104">
                  <c:v>28.625999999999998</c:v>
                </c:pt>
                <c:pt idx="1105">
                  <c:v>28.625999999999998</c:v>
                </c:pt>
                <c:pt idx="1106">
                  <c:v>28.625999999999998</c:v>
                </c:pt>
                <c:pt idx="1107">
                  <c:v>28.625999999999998</c:v>
                </c:pt>
                <c:pt idx="1108">
                  <c:v>28.625999999999998</c:v>
                </c:pt>
                <c:pt idx="1109">
                  <c:v>28.625999999999998</c:v>
                </c:pt>
                <c:pt idx="1110">
                  <c:v>28.625999999999998</c:v>
                </c:pt>
                <c:pt idx="1111">
                  <c:v>28.625999999999998</c:v>
                </c:pt>
                <c:pt idx="1112">
                  <c:v>28.625999999999998</c:v>
                </c:pt>
                <c:pt idx="1113">
                  <c:v>28.625999999999998</c:v>
                </c:pt>
                <c:pt idx="1114">
                  <c:v>28.625999999999998</c:v>
                </c:pt>
                <c:pt idx="1115">
                  <c:v>28.625999999999998</c:v>
                </c:pt>
                <c:pt idx="1116">
                  <c:v>28.625999999999998</c:v>
                </c:pt>
                <c:pt idx="1117">
                  <c:v>28.625999999999998</c:v>
                </c:pt>
                <c:pt idx="1118">
                  <c:v>28.625999999999998</c:v>
                </c:pt>
                <c:pt idx="1119">
                  <c:v>28.625999999999998</c:v>
                </c:pt>
                <c:pt idx="1120">
                  <c:v>28.625999999999998</c:v>
                </c:pt>
                <c:pt idx="1121">
                  <c:v>28.625999999999998</c:v>
                </c:pt>
                <c:pt idx="1122">
                  <c:v>28.625999999999998</c:v>
                </c:pt>
                <c:pt idx="1123">
                  <c:v>28.625999999999998</c:v>
                </c:pt>
                <c:pt idx="1124">
                  <c:v>28.625999999999998</c:v>
                </c:pt>
                <c:pt idx="1125">
                  <c:v>28.625999999999998</c:v>
                </c:pt>
                <c:pt idx="1126">
                  <c:v>28.625999999999998</c:v>
                </c:pt>
                <c:pt idx="1127">
                  <c:v>28.625999999999998</c:v>
                </c:pt>
                <c:pt idx="1128">
                  <c:v>28.625999999999998</c:v>
                </c:pt>
                <c:pt idx="1129">
                  <c:v>28.625999999999998</c:v>
                </c:pt>
                <c:pt idx="1130">
                  <c:v>28.625999999999998</c:v>
                </c:pt>
                <c:pt idx="1131">
                  <c:v>28.625999999999998</c:v>
                </c:pt>
                <c:pt idx="1132">
                  <c:v>28.625999999999998</c:v>
                </c:pt>
                <c:pt idx="1133">
                  <c:v>28.625999999999998</c:v>
                </c:pt>
                <c:pt idx="1134">
                  <c:v>28.625999999999998</c:v>
                </c:pt>
                <c:pt idx="1135">
                  <c:v>28.625999999999998</c:v>
                </c:pt>
                <c:pt idx="1136">
                  <c:v>28.625999999999998</c:v>
                </c:pt>
                <c:pt idx="1137">
                  <c:v>28.625999999999998</c:v>
                </c:pt>
                <c:pt idx="1138">
                  <c:v>28.625999999999998</c:v>
                </c:pt>
                <c:pt idx="1139">
                  <c:v>28.625999999999998</c:v>
                </c:pt>
                <c:pt idx="1140">
                  <c:v>28.625999999999998</c:v>
                </c:pt>
                <c:pt idx="1141">
                  <c:v>28.625999999999998</c:v>
                </c:pt>
                <c:pt idx="1142">
                  <c:v>28.625999999999998</c:v>
                </c:pt>
                <c:pt idx="1143">
                  <c:v>28.625999999999998</c:v>
                </c:pt>
                <c:pt idx="1144">
                  <c:v>28.625999999999998</c:v>
                </c:pt>
                <c:pt idx="1145">
                  <c:v>28.625999999999998</c:v>
                </c:pt>
                <c:pt idx="1146">
                  <c:v>28.625999999999998</c:v>
                </c:pt>
                <c:pt idx="1147">
                  <c:v>28.625999999999998</c:v>
                </c:pt>
                <c:pt idx="1148">
                  <c:v>28.625999999999998</c:v>
                </c:pt>
                <c:pt idx="1149">
                  <c:v>28.625999999999998</c:v>
                </c:pt>
                <c:pt idx="1150">
                  <c:v>28.625999999999998</c:v>
                </c:pt>
                <c:pt idx="1151">
                  <c:v>28.625999999999998</c:v>
                </c:pt>
                <c:pt idx="1152">
                  <c:v>28.625999999999998</c:v>
                </c:pt>
                <c:pt idx="1153">
                  <c:v>28.625999999999998</c:v>
                </c:pt>
                <c:pt idx="1154">
                  <c:v>28.625999999999998</c:v>
                </c:pt>
                <c:pt idx="1155">
                  <c:v>28.625999999999998</c:v>
                </c:pt>
                <c:pt idx="1156">
                  <c:v>28.625999999999998</c:v>
                </c:pt>
                <c:pt idx="1157">
                  <c:v>28.625999999999998</c:v>
                </c:pt>
                <c:pt idx="1158">
                  <c:v>28.625999999999998</c:v>
                </c:pt>
                <c:pt idx="1159">
                  <c:v>28.625999999999998</c:v>
                </c:pt>
                <c:pt idx="1160">
                  <c:v>28.625999999999998</c:v>
                </c:pt>
                <c:pt idx="1161">
                  <c:v>28.625999999999998</c:v>
                </c:pt>
                <c:pt idx="1162">
                  <c:v>28.625999999999998</c:v>
                </c:pt>
                <c:pt idx="1163">
                  <c:v>28.625999999999998</c:v>
                </c:pt>
                <c:pt idx="1164">
                  <c:v>28.625999999999998</c:v>
                </c:pt>
                <c:pt idx="1165">
                  <c:v>28.625999999999998</c:v>
                </c:pt>
                <c:pt idx="1166">
                  <c:v>28.625999999999998</c:v>
                </c:pt>
                <c:pt idx="1167">
                  <c:v>28.625999999999998</c:v>
                </c:pt>
                <c:pt idx="1168">
                  <c:v>28.625999999999998</c:v>
                </c:pt>
                <c:pt idx="1169">
                  <c:v>28.625999999999998</c:v>
                </c:pt>
                <c:pt idx="1170">
                  <c:v>28.625999999999998</c:v>
                </c:pt>
                <c:pt idx="1171">
                  <c:v>28.625999999999998</c:v>
                </c:pt>
                <c:pt idx="1172">
                  <c:v>28.625999999999998</c:v>
                </c:pt>
                <c:pt idx="1173">
                  <c:v>28.625999999999998</c:v>
                </c:pt>
                <c:pt idx="1174">
                  <c:v>28.625999999999998</c:v>
                </c:pt>
                <c:pt idx="1175">
                  <c:v>28.625999999999998</c:v>
                </c:pt>
                <c:pt idx="1176">
                  <c:v>28.625999999999998</c:v>
                </c:pt>
                <c:pt idx="1177">
                  <c:v>28.625999999999998</c:v>
                </c:pt>
                <c:pt idx="1178">
                  <c:v>28.625999999999998</c:v>
                </c:pt>
                <c:pt idx="1179">
                  <c:v>28.625999999999998</c:v>
                </c:pt>
                <c:pt idx="1180">
                  <c:v>28.625999999999998</c:v>
                </c:pt>
                <c:pt idx="1181">
                  <c:v>28.625999999999998</c:v>
                </c:pt>
                <c:pt idx="1182">
                  <c:v>28.625999999999998</c:v>
                </c:pt>
                <c:pt idx="1183">
                  <c:v>28.625999999999998</c:v>
                </c:pt>
                <c:pt idx="1184">
                  <c:v>28.625999999999998</c:v>
                </c:pt>
                <c:pt idx="1185">
                  <c:v>28.625999999999998</c:v>
                </c:pt>
                <c:pt idx="1186">
                  <c:v>28.625999999999998</c:v>
                </c:pt>
                <c:pt idx="1187">
                  <c:v>28.625999999999998</c:v>
                </c:pt>
                <c:pt idx="1188">
                  <c:v>28.625999999999998</c:v>
                </c:pt>
                <c:pt idx="1189">
                  <c:v>28.625999999999998</c:v>
                </c:pt>
                <c:pt idx="1190">
                  <c:v>28.625999999999998</c:v>
                </c:pt>
                <c:pt idx="1191">
                  <c:v>28.625999999999998</c:v>
                </c:pt>
                <c:pt idx="1192">
                  <c:v>28.625999999999998</c:v>
                </c:pt>
                <c:pt idx="1193">
                  <c:v>28.625999999999998</c:v>
                </c:pt>
                <c:pt idx="1194">
                  <c:v>28.625999999999998</c:v>
                </c:pt>
                <c:pt idx="1195">
                  <c:v>28.625999999999998</c:v>
                </c:pt>
                <c:pt idx="1196">
                  <c:v>28.625999999999998</c:v>
                </c:pt>
                <c:pt idx="1197">
                  <c:v>28.625999999999998</c:v>
                </c:pt>
                <c:pt idx="1198">
                  <c:v>28.625999999999998</c:v>
                </c:pt>
                <c:pt idx="1199">
                  <c:v>28.625999999999998</c:v>
                </c:pt>
                <c:pt idx="1200">
                  <c:v>28.625999999999998</c:v>
                </c:pt>
                <c:pt idx="1201">
                  <c:v>28.625999999999998</c:v>
                </c:pt>
                <c:pt idx="1202">
                  <c:v>28.625999999999998</c:v>
                </c:pt>
                <c:pt idx="1203">
                  <c:v>28.625999999999998</c:v>
                </c:pt>
                <c:pt idx="1204">
                  <c:v>28.625999999999998</c:v>
                </c:pt>
                <c:pt idx="1205">
                  <c:v>28.625999999999998</c:v>
                </c:pt>
                <c:pt idx="1206">
                  <c:v>28.625999999999998</c:v>
                </c:pt>
                <c:pt idx="1207">
                  <c:v>28.625999999999998</c:v>
                </c:pt>
                <c:pt idx="1208">
                  <c:v>28.625999999999998</c:v>
                </c:pt>
                <c:pt idx="1209">
                  <c:v>28.625999999999998</c:v>
                </c:pt>
                <c:pt idx="1210">
                  <c:v>28.625999999999998</c:v>
                </c:pt>
                <c:pt idx="1211">
                  <c:v>28.625999999999998</c:v>
                </c:pt>
                <c:pt idx="1212">
                  <c:v>28.625999999999998</c:v>
                </c:pt>
                <c:pt idx="1213">
                  <c:v>28.625999999999998</c:v>
                </c:pt>
                <c:pt idx="1214">
                  <c:v>28.625999999999998</c:v>
                </c:pt>
                <c:pt idx="1215">
                  <c:v>28.625999999999998</c:v>
                </c:pt>
                <c:pt idx="1216">
                  <c:v>28.625999999999998</c:v>
                </c:pt>
                <c:pt idx="1217">
                  <c:v>28.625999999999998</c:v>
                </c:pt>
                <c:pt idx="1218">
                  <c:v>28.625999999999998</c:v>
                </c:pt>
                <c:pt idx="1219">
                  <c:v>28.625999999999998</c:v>
                </c:pt>
                <c:pt idx="1220">
                  <c:v>28.625999999999998</c:v>
                </c:pt>
                <c:pt idx="1221">
                  <c:v>28.625999999999998</c:v>
                </c:pt>
                <c:pt idx="1222">
                  <c:v>28.625999999999998</c:v>
                </c:pt>
                <c:pt idx="1223">
                  <c:v>28.625999999999998</c:v>
                </c:pt>
                <c:pt idx="1224">
                  <c:v>28.625999999999998</c:v>
                </c:pt>
                <c:pt idx="1225">
                  <c:v>28.625999999999998</c:v>
                </c:pt>
                <c:pt idx="1226">
                  <c:v>28.625999999999998</c:v>
                </c:pt>
                <c:pt idx="1227">
                  <c:v>28.625999999999998</c:v>
                </c:pt>
                <c:pt idx="1228">
                  <c:v>28.625999999999998</c:v>
                </c:pt>
                <c:pt idx="1229">
                  <c:v>28.625999999999998</c:v>
                </c:pt>
                <c:pt idx="1230">
                  <c:v>28.625999999999998</c:v>
                </c:pt>
                <c:pt idx="1231">
                  <c:v>28.625999999999998</c:v>
                </c:pt>
                <c:pt idx="1232">
                  <c:v>28.625999999999998</c:v>
                </c:pt>
                <c:pt idx="1233">
                  <c:v>28.625999999999998</c:v>
                </c:pt>
                <c:pt idx="1234">
                  <c:v>28.625999999999998</c:v>
                </c:pt>
                <c:pt idx="1235">
                  <c:v>28.625999999999998</c:v>
                </c:pt>
                <c:pt idx="1236">
                  <c:v>28.625999999999998</c:v>
                </c:pt>
                <c:pt idx="1237">
                  <c:v>28.625999999999998</c:v>
                </c:pt>
                <c:pt idx="1238">
                  <c:v>28.625999999999998</c:v>
                </c:pt>
                <c:pt idx="1239">
                  <c:v>28.625999999999998</c:v>
                </c:pt>
                <c:pt idx="1240">
                  <c:v>28.625999999999998</c:v>
                </c:pt>
                <c:pt idx="1241">
                  <c:v>28.625999999999998</c:v>
                </c:pt>
                <c:pt idx="1242">
                  <c:v>28.625999999999998</c:v>
                </c:pt>
                <c:pt idx="1243">
                  <c:v>28.625999999999998</c:v>
                </c:pt>
                <c:pt idx="1244">
                  <c:v>28.625999999999998</c:v>
                </c:pt>
                <c:pt idx="1245">
                  <c:v>28.625999999999998</c:v>
                </c:pt>
                <c:pt idx="1246">
                  <c:v>28.625999999999998</c:v>
                </c:pt>
                <c:pt idx="1247">
                  <c:v>28.625999999999998</c:v>
                </c:pt>
                <c:pt idx="1248">
                  <c:v>28.625999999999998</c:v>
                </c:pt>
                <c:pt idx="1249">
                  <c:v>28.625999999999998</c:v>
                </c:pt>
                <c:pt idx="1250">
                  <c:v>28.625999999999998</c:v>
                </c:pt>
                <c:pt idx="1251">
                  <c:v>28.625999999999998</c:v>
                </c:pt>
                <c:pt idx="1252">
                  <c:v>28.625999999999998</c:v>
                </c:pt>
                <c:pt idx="1253">
                  <c:v>28.625999999999998</c:v>
                </c:pt>
                <c:pt idx="1254">
                  <c:v>28.625999999999998</c:v>
                </c:pt>
                <c:pt idx="1255">
                  <c:v>28.625999999999998</c:v>
                </c:pt>
                <c:pt idx="1256">
                  <c:v>28.625999999999998</c:v>
                </c:pt>
                <c:pt idx="1257">
                  <c:v>28.625999999999998</c:v>
                </c:pt>
                <c:pt idx="1258">
                  <c:v>28.625999999999998</c:v>
                </c:pt>
                <c:pt idx="1259">
                  <c:v>28.625999999999998</c:v>
                </c:pt>
                <c:pt idx="1260">
                  <c:v>28.625999999999998</c:v>
                </c:pt>
                <c:pt idx="1261">
                  <c:v>28.625999999999998</c:v>
                </c:pt>
                <c:pt idx="1262">
                  <c:v>28.625999999999998</c:v>
                </c:pt>
                <c:pt idx="1263">
                  <c:v>28.625999999999998</c:v>
                </c:pt>
                <c:pt idx="1264">
                  <c:v>28.625999999999998</c:v>
                </c:pt>
                <c:pt idx="1265">
                  <c:v>28.625999999999998</c:v>
                </c:pt>
                <c:pt idx="1266">
                  <c:v>28.625999999999998</c:v>
                </c:pt>
                <c:pt idx="1267">
                  <c:v>28.625999999999998</c:v>
                </c:pt>
                <c:pt idx="1268">
                  <c:v>28.625999999999998</c:v>
                </c:pt>
                <c:pt idx="1269">
                  <c:v>28.625999999999998</c:v>
                </c:pt>
                <c:pt idx="1270">
                  <c:v>28.625999999999998</c:v>
                </c:pt>
                <c:pt idx="1271">
                  <c:v>28.625999999999998</c:v>
                </c:pt>
                <c:pt idx="1272">
                  <c:v>28.625999999999998</c:v>
                </c:pt>
                <c:pt idx="1273">
                  <c:v>28.625999999999998</c:v>
                </c:pt>
                <c:pt idx="1274">
                  <c:v>28.625999999999998</c:v>
                </c:pt>
                <c:pt idx="1275">
                  <c:v>28.625999999999998</c:v>
                </c:pt>
                <c:pt idx="1276">
                  <c:v>28.625999999999998</c:v>
                </c:pt>
                <c:pt idx="1277">
                  <c:v>28.625999999999998</c:v>
                </c:pt>
                <c:pt idx="1278">
                  <c:v>28.625999999999998</c:v>
                </c:pt>
                <c:pt idx="1279">
                  <c:v>28.625999999999998</c:v>
                </c:pt>
                <c:pt idx="1280">
                  <c:v>28.625999999999998</c:v>
                </c:pt>
                <c:pt idx="1281">
                  <c:v>28.625999999999998</c:v>
                </c:pt>
                <c:pt idx="1282">
                  <c:v>28.625999999999998</c:v>
                </c:pt>
                <c:pt idx="1283">
                  <c:v>28.625999999999998</c:v>
                </c:pt>
                <c:pt idx="1284">
                  <c:v>28.625999999999998</c:v>
                </c:pt>
                <c:pt idx="1285">
                  <c:v>28.625999999999998</c:v>
                </c:pt>
                <c:pt idx="1286">
                  <c:v>28.625999999999998</c:v>
                </c:pt>
                <c:pt idx="1287">
                  <c:v>28.625999999999998</c:v>
                </c:pt>
                <c:pt idx="1288">
                  <c:v>28.625999999999998</c:v>
                </c:pt>
                <c:pt idx="1289">
                  <c:v>28.625999999999998</c:v>
                </c:pt>
                <c:pt idx="1290">
                  <c:v>28.625999999999998</c:v>
                </c:pt>
                <c:pt idx="1291">
                  <c:v>28.625999999999998</c:v>
                </c:pt>
                <c:pt idx="1292">
                  <c:v>28.625999999999998</c:v>
                </c:pt>
                <c:pt idx="1293">
                  <c:v>28.625999999999998</c:v>
                </c:pt>
                <c:pt idx="1294">
                  <c:v>28.625999999999998</c:v>
                </c:pt>
                <c:pt idx="1295">
                  <c:v>28.625999999999998</c:v>
                </c:pt>
                <c:pt idx="1296">
                  <c:v>28.625999999999998</c:v>
                </c:pt>
                <c:pt idx="1297">
                  <c:v>28.625999999999998</c:v>
                </c:pt>
                <c:pt idx="1298">
                  <c:v>28.625999999999998</c:v>
                </c:pt>
                <c:pt idx="1299">
                  <c:v>28.625999999999998</c:v>
                </c:pt>
                <c:pt idx="1300">
                  <c:v>28.625999999999998</c:v>
                </c:pt>
                <c:pt idx="1301">
                  <c:v>28.625999999999998</c:v>
                </c:pt>
                <c:pt idx="1302">
                  <c:v>28.625999999999998</c:v>
                </c:pt>
                <c:pt idx="1303">
                  <c:v>28.625999999999998</c:v>
                </c:pt>
                <c:pt idx="1304">
                  <c:v>28.625999999999998</c:v>
                </c:pt>
                <c:pt idx="1305">
                  <c:v>28.625999999999998</c:v>
                </c:pt>
                <c:pt idx="1306">
                  <c:v>28.625999999999998</c:v>
                </c:pt>
                <c:pt idx="1307">
                  <c:v>28.625999999999998</c:v>
                </c:pt>
                <c:pt idx="1308">
                  <c:v>28.625999999999998</c:v>
                </c:pt>
                <c:pt idx="1309">
                  <c:v>28.625999999999998</c:v>
                </c:pt>
                <c:pt idx="1310">
                  <c:v>28.625999999999998</c:v>
                </c:pt>
                <c:pt idx="1311">
                  <c:v>28.625999999999998</c:v>
                </c:pt>
                <c:pt idx="1312">
                  <c:v>28.625999999999998</c:v>
                </c:pt>
                <c:pt idx="1313">
                  <c:v>28.625999999999998</c:v>
                </c:pt>
                <c:pt idx="1314">
                  <c:v>28.625999999999998</c:v>
                </c:pt>
                <c:pt idx="1315">
                  <c:v>28.625999999999998</c:v>
                </c:pt>
                <c:pt idx="1316">
                  <c:v>28.625999999999998</c:v>
                </c:pt>
                <c:pt idx="1317">
                  <c:v>28.625999999999998</c:v>
                </c:pt>
                <c:pt idx="1318">
                  <c:v>28.625999999999998</c:v>
                </c:pt>
                <c:pt idx="1319">
                  <c:v>28.625999999999998</c:v>
                </c:pt>
                <c:pt idx="1320">
                  <c:v>28.625999999999998</c:v>
                </c:pt>
                <c:pt idx="1321">
                  <c:v>28.625999999999998</c:v>
                </c:pt>
                <c:pt idx="1322">
                  <c:v>28.625999999999998</c:v>
                </c:pt>
                <c:pt idx="1323">
                  <c:v>28.625999999999998</c:v>
                </c:pt>
                <c:pt idx="1324">
                  <c:v>28.625999999999998</c:v>
                </c:pt>
                <c:pt idx="1325">
                  <c:v>28.625999999999998</c:v>
                </c:pt>
                <c:pt idx="1326">
                  <c:v>28.625999999999998</c:v>
                </c:pt>
                <c:pt idx="1327">
                  <c:v>28.625999999999998</c:v>
                </c:pt>
                <c:pt idx="1328">
                  <c:v>28.625999999999998</c:v>
                </c:pt>
                <c:pt idx="1329">
                  <c:v>28.625999999999998</c:v>
                </c:pt>
                <c:pt idx="1330">
                  <c:v>28.625999999999998</c:v>
                </c:pt>
                <c:pt idx="1331">
                  <c:v>28.625999999999998</c:v>
                </c:pt>
                <c:pt idx="1332">
                  <c:v>28.625999999999998</c:v>
                </c:pt>
                <c:pt idx="1333">
                  <c:v>28.625999999999998</c:v>
                </c:pt>
                <c:pt idx="1334">
                  <c:v>28.625999999999998</c:v>
                </c:pt>
                <c:pt idx="1335">
                  <c:v>28.625999999999998</c:v>
                </c:pt>
                <c:pt idx="1336">
                  <c:v>28.625999999999998</c:v>
                </c:pt>
                <c:pt idx="1337">
                  <c:v>28.625999999999998</c:v>
                </c:pt>
                <c:pt idx="1338">
                  <c:v>28.625999999999998</c:v>
                </c:pt>
                <c:pt idx="1339">
                  <c:v>28.625999999999998</c:v>
                </c:pt>
                <c:pt idx="1340">
                  <c:v>28.625999999999998</c:v>
                </c:pt>
                <c:pt idx="1341">
                  <c:v>28.625999999999998</c:v>
                </c:pt>
                <c:pt idx="1342">
                  <c:v>28.625999999999998</c:v>
                </c:pt>
                <c:pt idx="1343">
                  <c:v>28.625999999999998</c:v>
                </c:pt>
                <c:pt idx="1344">
                  <c:v>28.625999999999998</c:v>
                </c:pt>
                <c:pt idx="1345">
                  <c:v>28.625999999999998</c:v>
                </c:pt>
                <c:pt idx="1346">
                  <c:v>28.625999999999998</c:v>
                </c:pt>
                <c:pt idx="1347">
                  <c:v>28.625999999999998</c:v>
                </c:pt>
                <c:pt idx="1348">
                  <c:v>28.625999999999998</c:v>
                </c:pt>
                <c:pt idx="1349">
                  <c:v>28.625999999999998</c:v>
                </c:pt>
                <c:pt idx="1350">
                  <c:v>28.625999999999998</c:v>
                </c:pt>
                <c:pt idx="1351">
                  <c:v>28.625999999999998</c:v>
                </c:pt>
                <c:pt idx="1352">
                  <c:v>28.625999999999998</c:v>
                </c:pt>
                <c:pt idx="1353">
                  <c:v>28.625999999999998</c:v>
                </c:pt>
                <c:pt idx="1354">
                  <c:v>28.625999999999998</c:v>
                </c:pt>
                <c:pt idx="1355">
                  <c:v>28.625999999999998</c:v>
                </c:pt>
                <c:pt idx="1356">
                  <c:v>28.625999999999998</c:v>
                </c:pt>
                <c:pt idx="1357">
                  <c:v>28.625999999999998</c:v>
                </c:pt>
                <c:pt idx="1358">
                  <c:v>28.625999999999998</c:v>
                </c:pt>
                <c:pt idx="1359">
                  <c:v>28.625999999999998</c:v>
                </c:pt>
                <c:pt idx="1360">
                  <c:v>28.625999999999998</c:v>
                </c:pt>
                <c:pt idx="1361">
                  <c:v>28.625999999999998</c:v>
                </c:pt>
                <c:pt idx="1362">
                  <c:v>28.625999999999998</c:v>
                </c:pt>
                <c:pt idx="1363">
                  <c:v>28.625999999999998</c:v>
                </c:pt>
                <c:pt idx="1364">
                  <c:v>28.625999999999998</c:v>
                </c:pt>
                <c:pt idx="1365">
                  <c:v>28.625999999999998</c:v>
                </c:pt>
                <c:pt idx="1366">
                  <c:v>28.625999999999998</c:v>
                </c:pt>
                <c:pt idx="1367">
                  <c:v>28.625999999999998</c:v>
                </c:pt>
                <c:pt idx="1368">
                  <c:v>28.625999999999998</c:v>
                </c:pt>
                <c:pt idx="1369">
                  <c:v>28.625999999999998</c:v>
                </c:pt>
                <c:pt idx="1370">
                  <c:v>28.625999999999998</c:v>
                </c:pt>
                <c:pt idx="1371">
                  <c:v>28.625999999999998</c:v>
                </c:pt>
                <c:pt idx="1372">
                  <c:v>28.625999999999998</c:v>
                </c:pt>
                <c:pt idx="1373">
                  <c:v>28.625999999999998</c:v>
                </c:pt>
                <c:pt idx="1374">
                  <c:v>28.625999999999998</c:v>
                </c:pt>
                <c:pt idx="1375">
                  <c:v>28.625999999999998</c:v>
                </c:pt>
                <c:pt idx="1376">
                  <c:v>28.625999999999998</c:v>
                </c:pt>
                <c:pt idx="1377">
                  <c:v>28.625999999999998</c:v>
                </c:pt>
                <c:pt idx="1378">
                  <c:v>28.625999999999998</c:v>
                </c:pt>
                <c:pt idx="1379">
                  <c:v>28.625999999999998</c:v>
                </c:pt>
                <c:pt idx="1380">
                  <c:v>28.625999999999998</c:v>
                </c:pt>
                <c:pt idx="1381">
                  <c:v>28.625999999999998</c:v>
                </c:pt>
                <c:pt idx="1382">
                  <c:v>28.625999999999998</c:v>
                </c:pt>
                <c:pt idx="1383">
                  <c:v>28.625999999999998</c:v>
                </c:pt>
                <c:pt idx="1384">
                  <c:v>28.625999999999998</c:v>
                </c:pt>
                <c:pt idx="1385">
                  <c:v>28.625999999999998</c:v>
                </c:pt>
                <c:pt idx="1386">
                  <c:v>28.625999999999998</c:v>
                </c:pt>
                <c:pt idx="1387">
                  <c:v>28.625999999999998</c:v>
                </c:pt>
                <c:pt idx="1388">
                  <c:v>28.625999999999998</c:v>
                </c:pt>
                <c:pt idx="1389">
                  <c:v>28.625999999999998</c:v>
                </c:pt>
                <c:pt idx="1390">
                  <c:v>28.625999999999998</c:v>
                </c:pt>
                <c:pt idx="1391">
                  <c:v>28.625999999999998</c:v>
                </c:pt>
                <c:pt idx="1392">
                  <c:v>28.625999999999998</c:v>
                </c:pt>
                <c:pt idx="1393">
                  <c:v>28.625999999999998</c:v>
                </c:pt>
                <c:pt idx="1394">
                  <c:v>28.625999999999998</c:v>
                </c:pt>
                <c:pt idx="1395">
                  <c:v>28.625999999999998</c:v>
                </c:pt>
                <c:pt idx="1396">
                  <c:v>28.625999999999998</c:v>
                </c:pt>
                <c:pt idx="1397">
                  <c:v>28.625999999999998</c:v>
                </c:pt>
                <c:pt idx="1398">
                  <c:v>28.625999999999998</c:v>
                </c:pt>
                <c:pt idx="1399">
                  <c:v>28.625999999999998</c:v>
                </c:pt>
                <c:pt idx="1400">
                  <c:v>28.625999999999998</c:v>
                </c:pt>
                <c:pt idx="1401">
                  <c:v>28.625999999999998</c:v>
                </c:pt>
                <c:pt idx="1402">
                  <c:v>28.625999999999998</c:v>
                </c:pt>
                <c:pt idx="1403">
                  <c:v>28.625999999999998</c:v>
                </c:pt>
                <c:pt idx="1404">
                  <c:v>28.625999999999998</c:v>
                </c:pt>
                <c:pt idx="1405">
                  <c:v>28.625999999999998</c:v>
                </c:pt>
                <c:pt idx="1406">
                  <c:v>28.625999999999998</c:v>
                </c:pt>
                <c:pt idx="1407">
                  <c:v>28.625999999999998</c:v>
                </c:pt>
                <c:pt idx="1408">
                  <c:v>28.625999999999998</c:v>
                </c:pt>
                <c:pt idx="1409">
                  <c:v>28.625999999999998</c:v>
                </c:pt>
                <c:pt idx="1410">
                  <c:v>28.625999999999998</c:v>
                </c:pt>
                <c:pt idx="1411">
                  <c:v>28.625999999999998</c:v>
                </c:pt>
                <c:pt idx="1412">
                  <c:v>28.625999999999998</c:v>
                </c:pt>
                <c:pt idx="1413">
                  <c:v>28.625999999999998</c:v>
                </c:pt>
                <c:pt idx="1414">
                  <c:v>28.625999999999998</c:v>
                </c:pt>
                <c:pt idx="1415">
                  <c:v>28.625999999999998</c:v>
                </c:pt>
                <c:pt idx="1416">
                  <c:v>28.625999999999998</c:v>
                </c:pt>
                <c:pt idx="1417">
                  <c:v>28.625999999999998</c:v>
                </c:pt>
                <c:pt idx="1418">
                  <c:v>28.625999999999998</c:v>
                </c:pt>
                <c:pt idx="1419">
                  <c:v>28.625999999999998</c:v>
                </c:pt>
                <c:pt idx="1420">
                  <c:v>28.625999999999998</c:v>
                </c:pt>
                <c:pt idx="1421">
                  <c:v>28.625999999999998</c:v>
                </c:pt>
                <c:pt idx="1422">
                  <c:v>28.625999999999998</c:v>
                </c:pt>
                <c:pt idx="1423">
                  <c:v>28.625999999999998</c:v>
                </c:pt>
                <c:pt idx="1424">
                  <c:v>28.625999999999998</c:v>
                </c:pt>
                <c:pt idx="1425">
                  <c:v>28.625999999999998</c:v>
                </c:pt>
                <c:pt idx="1426">
                  <c:v>28.625999999999998</c:v>
                </c:pt>
                <c:pt idx="1427">
                  <c:v>28.625999999999998</c:v>
                </c:pt>
                <c:pt idx="1428">
                  <c:v>28.625999999999998</c:v>
                </c:pt>
                <c:pt idx="1429">
                  <c:v>28.625999999999998</c:v>
                </c:pt>
                <c:pt idx="1430">
                  <c:v>28.625999999999998</c:v>
                </c:pt>
                <c:pt idx="1431">
                  <c:v>28.625999999999998</c:v>
                </c:pt>
                <c:pt idx="1432">
                  <c:v>28.625999999999998</c:v>
                </c:pt>
                <c:pt idx="1433">
                  <c:v>28.625999999999998</c:v>
                </c:pt>
                <c:pt idx="1434">
                  <c:v>28.625999999999998</c:v>
                </c:pt>
                <c:pt idx="1435">
                  <c:v>28.625999999999998</c:v>
                </c:pt>
                <c:pt idx="1436">
                  <c:v>28.625999999999998</c:v>
                </c:pt>
                <c:pt idx="1437">
                  <c:v>28.625999999999998</c:v>
                </c:pt>
                <c:pt idx="1438">
                  <c:v>28.625999999999998</c:v>
                </c:pt>
                <c:pt idx="1439">
                  <c:v>28.625999999999998</c:v>
                </c:pt>
                <c:pt idx="1440">
                  <c:v>28.625999999999998</c:v>
                </c:pt>
                <c:pt idx="1441">
                  <c:v>28.625999999999998</c:v>
                </c:pt>
                <c:pt idx="1442">
                  <c:v>28.625999999999998</c:v>
                </c:pt>
                <c:pt idx="1443">
                  <c:v>28.625999999999998</c:v>
                </c:pt>
                <c:pt idx="1444">
                  <c:v>28.625999999999998</c:v>
                </c:pt>
                <c:pt idx="1445">
                  <c:v>28.625999999999998</c:v>
                </c:pt>
                <c:pt idx="1446">
                  <c:v>28.625999999999998</c:v>
                </c:pt>
                <c:pt idx="1447">
                  <c:v>28.625999999999998</c:v>
                </c:pt>
                <c:pt idx="1448">
                  <c:v>28.625999999999998</c:v>
                </c:pt>
                <c:pt idx="1449">
                  <c:v>28.625999999999998</c:v>
                </c:pt>
                <c:pt idx="1450">
                  <c:v>28.625999999999998</c:v>
                </c:pt>
                <c:pt idx="1451">
                  <c:v>28.625999999999998</c:v>
                </c:pt>
                <c:pt idx="1452">
                  <c:v>28.625999999999998</c:v>
                </c:pt>
                <c:pt idx="1453">
                  <c:v>28.625999999999998</c:v>
                </c:pt>
                <c:pt idx="1454">
                  <c:v>28.625999999999998</c:v>
                </c:pt>
                <c:pt idx="1455">
                  <c:v>28.625999999999998</c:v>
                </c:pt>
                <c:pt idx="1456">
                  <c:v>28.625999999999998</c:v>
                </c:pt>
                <c:pt idx="1457">
                  <c:v>28.625999999999998</c:v>
                </c:pt>
                <c:pt idx="1458">
                  <c:v>28.625999999999998</c:v>
                </c:pt>
                <c:pt idx="1459">
                  <c:v>28.625999999999998</c:v>
                </c:pt>
                <c:pt idx="1460">
                  <c:v>28.625999999999998</c:v>
                </c:pt>
                <c:pt idx="1461">
                  <c:v>28.625999999999998</c:v>
                </c:pt>
                <c:pt idx="1462">
                  <c:v>28.625999999999998</c:v>
                </c:pt>
                <c:pt idx="1463">
                  <c:v>28.625999999999998</c:v>
                </c:pt>
                <c:pt idx="1464">
                  <c:v>28.625999999999998</c:v>
                </c:pt>
                <c:pt idx="1465">
                  <c:v>28.625999999999998</c:v>
                </c:pt>
                <c:pt idx="1466">
                  <c:v>28.625999999999998</c:v>
                </c:pt>
                <c:pt idx="1467">
                  <c:v>28.625999999999998</c:v>
                </c:pt>
                <c:pt idx="1468">
                  <c:v>28.625999999999998</c:v>
                </c:pt>
                <c:pt idx="1469">
                  <c:v>28.625999999999998</c:v>
                </c:pt>
                <c:pt idx="1470">
                  <c:v>28.625999999999998</c:v>
                </c:pt>
                <c:pt idx="1471">
                  <c:v>28.625999999999998</c:v>
                </c:pt>
                <c:pt idx="1472">
                  <c:v>28.625999999999998</c:v>
                </c:pt>
                <c:pt idx="1473">
                  <c:v>28.625999999999998</c:v>
                </c:pt>
                <c:pt idx="1474">
                  <c:v>28.625999999999998</c:v>
                </c:pt>
                <c:pt idx="1475">
                  <c:v>28.625999999999998</c:v>
                </c:pt>
                <c:pt idx="1476">
                  <c:v>28.625999999999998</c:v>
                </c:pt>
                <c:pt idx="1477">
                  <c:v>28.625999999999998</c:v>
                </c:pt>
                <c:pt idx="1478">
                  <c:v>28.625999999999998</c:v>
                </c:pt>
                <c:pt idx="1479">
                  <c:v>28.625999999999998</c:v>
                </c:pt>
                <c:pt idx="1480">
                  <c:v>28.625999999999998</c:v>
                </c:pt>
                <c:pt idx="1481">
                  <c:v>28.625999999999998</c:v>
                </c:pt>
                <c:pt idx="1482">
                  <c:v>28.625999999999998</c:v>
                </c:pt>
                <c:pt idx="1483">
                  <c:v>28.625999999999998</c:v>
                </c:pt>
                <c:pt idx="1484">
                  <c:v>28.625999999999998</c:v>
                </c:pt>
                <c:pt idx="1485">
                  <c:v>28.625999999999998</c:v>
                </c:pt>
                <c:pt idx="1486">
                  <c:v>28.625999999999998</c:v>
                </c:pt>
                <c:pt idx="1487">
                  <c:v>28.625999999999998</c:v>
                </c:pt>
                <c:pt idx="1488">
                  <c:v>28.625999999999998</c:v>
                </c:pt>
                <c:pt idx="1489">
                  <c:v>28.625999999999998</c:v>
                </c:pt>
                <c:pt idx="1490">
                  <c:v>28.625999999999998</c:v>
                </c:pt>
                <c:pt idx="1491">
                  <c:v>28.625999999999998</c:v>
                </c:pt>
                <c:pt idx="1492">
                  <c:v>28.625999999999998</c:v>
                </c:pt>
                <c:pt idx="1493">
                  <c:v>28.625999999999998</c:v>
                </c:pt>
                <c:pt idx="1494">
                  <c:v>28.625999999999998</c:v>
                </c:pt>
                <c:pt idx="1495">
                  <c:v>28.625999999999998</c:v>
                </c:pt>
                <c:pt idx="1496">
                  <c:v>28.625999999999998</c:v>
                </c:pt>
                <c:pt idx="1497">
                  <c:v>28.625999999999998</c:v>
                </c:pt>
                <c:pt idx="1498">
                  <c:v>28.625999999999998</c:v>
                </c:pt>
                <c:pt idx="1499">
                  <c:v>28.625999999999998</c:v>
                </c:pt>
                <c:pt idx="1500">
                  <c:v>28.625999999999998</c:v>
                </c:pt>
                <c:pt idx="1501">
                  <c:v>28.625999999999998</c:v>
                </c:pt>
                <c:pt idx="1502">
                  <c:v>28.625999999999998</c:v>
                </c:pt>
                <c:pt idx="1503">
                  <c:v>28.625999999999998</c:v>
                </c:pt>
                <c:pt idx="1504">
                  <c:v>28.625999999999998</c:v>
                </c:pt>
                <c:pt idx="1505">
                  <c:v>28.625999999999998</c:v>
                </c:pt>
                <c:pt idx="1506">
                  <c:v>28.625999999999998</c:v>
                </c:pt>
                <c:pt idx="1507">
                  <c:v>28.625999999999998</c:v>
                </c:pt>
                <c:pt idx="1508">
                  <c:v>28.625999999999998</c:v>
                </c:pt>
                <c:pt idx="1509">
                  <c:v>28.625999999999998</c:v>
                </c:pt>
                <c:pt idx="1510">
                  <c:v>28.625999999999998</c:v>
                </c:pt>
                <c:pt idx="1511">
                  <c:v>28.625999999999998</c:v>
                </c:pt>
                <c:pt idx="1512">
                  <c:v>28.625999999999998</c:v>
                </c:pt>
                <c:pt idx="1513">
                  <c:v>28.625999999999998</c:v>
                </c:pt>
                <c:pt idx="1514">
                  <c:v>28.625999999999998</c:v>
                </c:pt>
                <c:pt idx="1515">
                  <c:v>28.625999999999998</c:v>
                </c:pt>
                <c:pt idx="1516">
                  <c:v>28.625999999999998</c:v>
                </c:pt>
                <c:pt idx="1517">
                  <c:v>28.625999999999998</c:v>
                </c:pt>
                <c:pt idx="1518">
                  <c:v>28.625999999999998</c:v>
                </c:pt>
                <c:pt idx="1519">
                  <c:v>28.625999999999998</c:v>
                </c:pt>
                <c:pt idx="1520">
                  <c:v>28.625999999999998</c:v>
                </c:pt>
                <c:pt idx="1521">
                  <c:v>28.625999999999998</c:v>
                </c:pt>
                <c:pt idx="1522">
                  <c:v>28.625999999999998</c:v>
                </c:pt>
                <c:pt idx="1523">
                  <c:v>28.625999999999998</c:v>
                </c:pt>
                <c:pt idx="1524">
                  <c:v>28.625999999999998</c:v>
                </c:pt>
                <c:pt idx="1525">
                  <c:v>28.625999999999998</c:v>
                </c:pt>
                <c:pt idx="1526">
                  <c:v>28.625999999999998</c:v>
                </c:pt>
                <c:pt idx="1527">
                  <c:v>28.625999999999998</c:v>
                </c:pt>
                <c:pt idx="1528">
                  <c:v>28.625999999999998</c:v>
                </c:pt>
                <c:pt idx="1529">
                  <c:v>28.625999999999998</c:v>
                </c:pt>
                <c:pt idx="1530">
                  <c:v>28.625999999999998</c:v>
                </c:pt>
                <c:pt idx="1531">
                  <c:v>28.625999999999998</c:v>
                </c:pt>
                <c:pt idx="1532">
                  <c:v>28.625999999999998</c:v>
                </c:pt>
                <c:pt idx="1533">
                  <c:v>28.625999999999998</c:v>
                </c:pt>
                <c:pt idx="1534">
                  <c:v>28.625999999999998</c:v>
                </c:pt>
                <c:pt idx="1535">
                  <c:v>28.625999999999998</c:v>
                </c:pt>
                <c:pt idx="1536">
                  <c:v>28.625999999999998</c:v>
                </c:pt>
                <c:pt idx="1537">
                  <c:v>28.625999999999998</c:v>
                </c:pt>
                <c:pt idx="1538">
                  <c:v>28.625999999999998</c:v>
                </c:pt>
                <c:pt idx="1539">
                  <c:v>28.625999999999998</c:v>
                </c:pt>
                <c:pt idx="1540">
                  <c:v>28.625999999999998</c:v>
                </c:pt>
                <c:pt idx="1541">
                  <c:v>28.625999999999998</c:v>
                </c:pt>
                <c:pt idx="1542">
                  <c:v>28.625999999999998</c:v>
                </c:pt>
                <c:pt idx="1543">
                  <c:v>28.625999999999998</c:v>
                </c:pt>
                <c:pt idx="1544">
                  <c:v>28.625999999999998</c:v>
                </c:pt>
                <c:pt idx="1545">
                  <c:v>28.625999999999998</c:v>
                </c:pt>
                <c:pt idx="1546">
                  <c:v>28.625999999999998</c:v>
                </c:pt>
                <c:pt idx="1547">
                  <c:v>28.625999999999998</c:v>
                </c:pt>
                <c:pt idx="1548">
                  <c:v>28.625999999999998</c:v>
                </c:pt>
                <c:pt idx="1549">
                  <c:v>28.625999999999998</c:v>
                </c:pt>
                <c:pt idx="1550">
                  <c:v>28.625999999999998</c:v>
                </c:pt>
                <c:pt idx="1551">
                  <c:v>28.625999999999998</c:v>
                </c:pt>
                <c:pt idx="1552">
                  <c:v>28.625999999999998</c:v>
                </c:pt>
                <c:pt idx="1553">
                  <c:v>28.625999999999998</c:v>
                </c:pt>
                <c:pt idx="1554">
                  <c:v>28.625999999999998</c:v>
                </c:pt>
                <c:pt idx="1555">
                  <c:v>28.625999999999998</c:v>
                </c:pt>
                <c:pt idx="1556">
                  <c:v>28.625999999999998</c:v>
                </c:pt>
                <c:pt idx="1557">
                  <c:v>28.625999999999998</c:v>
                </c:pt>
                <c:pt idx="1558">
                  <c:v>28.625999999999998</c:v>
                </c:pt>
                <c:pt idx="1559">
                  <c:v>28.625999999999998</c:v>
                </c:pt>
                <c:pt idx="1560">
                  <c:v>28.625999999999998</c:v>
                </c:pt>
                <c:pt idx="1561">
                  <c:v>28.625999999999998</c:v>
                </c:pt>
                <c:pt idx="1562">
                  <c:v>28.625999999999998</c:v>
                </c:pt>
                <c:pt idx="1563">
                  <c:v>28.625999999999998</c:v>
                </c:pt>
                <c:pt idx="1564">
                  <c:v>28.625999999999998</c:v>
                </c:pt>
                <c:pt idx="1565">
                  <c:v>28.625999999999998</c:v>
                </c:pt>
                <c:pt idx="1566">
                  <c:v>28.625999999999998</c:v>
                </c:pt>
                <c:pt idx="1567">
                  <c:v>28.625999999999998</c:v>
                </c:pt>
                <c:pt idx="1568">
                  <c:v>28.625999999999998</c:v>
                </c:pt>
                <c:pt idx="1569">
                  <c:v>28.625999999999998</c:v>
                </c:pt>
                <c:pt idx="1570">
                  <c:v>28.625999999999998</c:v>
                </c:pt>
                <c:pt idx="1571">
                  <c:v>28.625999999999998</c:v>
                </c:pt>
                <c:pt idx="1572">
                  <c:v>28.625999999999998</c:v>
                </c:pt>
                <c:pt idx="1573">
                  <c:v>28.625999999999998</c:v>
                </c:pt>
                <c:pt idx="1574">
                  <c:v>28.625999999999998</c:v>
                </c:pt>
                <c:pt idx="1575">
                  <c:v>28.625999999999998</c:v>
                </c:pt>
                <c:pt idx="1576">
                  <c:v>28.625999999999998</c:v>
                </c:pt>
                <c:pt idx="1577">
                  <c:v>28.625999999999998</c:v>
                </c:pt>
                <c:pt idx="1578">
                  <c:v>28.625999999999998</c:v>
                </c:pt>
                <c:pt idx="1579">
                  <c:v>28.625999999999998</c:v>
                </c:pt>
                <c:pt idx="1580">
                  <c:v>28.625999999999998</c:v>
                </c:pt>
                <c:pt idx="1581">
                  <c:v>28.625999999999998</c:v>
                </c:pt>
                <c:pt idx="1582">
                  <c:v>28.625999999999998</c:v>
                </c:pt>
                <c:pt idx="1583">
                  <c:v>28.625999999999998</c:v>
                </c:pt>
                <c:pt idx="1584">
                  <c:v>28.625999999999998</c:v>
                </c:pt>
                <c:pt idx="1585">
                  <c:v>28.625999999999998</c:v>
                </c:pt>
                <c:pt idx="1586">
                  <c:v>28.625999999999998</c:v>
                </c:pt>
                <c:pt idx="1587">
                  <c:v>28.625999999999998</c:v>
                </c:pt>
                <c:pt idx="1588">
                  <c:v>28.625999999999998</c:v>
                </c:pt>
                <c:pt idx="1589">
                  <c:v>28.625999999999998</c:v>
                </c:pt>
                <c:pt idx="1590">
                  <c:v>28.625999999999998</c:v>
                </c:pt>
                <c:pt idx="1591">
                  <c:v>28.625999999999998</c:v>
                </c:pt>
                <c:pt idx="1592">
                  <c:v>28.625999999999998</c:v>
                </c:pt>
                <c:pt idx="1593">
                  <c:v>28.625999999999998</c:v>
                </c:pt>
                <c:pt idx="1594">
                  <c:v>28.625999999999998</c:v>
                </c:pt>
                <c:pt idx="1595">
                  <c:v>28.625999999999998</c:v>
                </c:pt>
                <c:pt idx="1596">
                  <c:v>28.625999999999998</c:v>
                </c:pt>
                <c:pt idx="1597">
                  <c:v>28.625999999999998</c:v>
                </c:pt>
                <c:pt idx="1598">
                  <c:v>28.625999999999998</c:v>
                </c:pt>
                <c:pt idx="1599">
                  <c:v>28.625999999999998</c:v>
                </c:pt>
                <c:pt idx="1600">
                  <c:v>28.625999999999998</c:v>
                </c:pt>
                <c:pt idx="1601">
                  <c:v>28.625999999999998</c:v>
                </c:pt>
                <c:pt idx="1602">
                  <c:v>28.625999999999998</c:v>
                </c:pt>
                <c:pt idx="1603">
                  <c:v>28.625999999999998</c:v>
                </c:pt>
                <c:pt idx="1604">
                  <c:v>28.625999999999998</c:v>
                </c:pt>
                <c:pt idx="1605">
                  <c:v>28.625999999999998</c:v>
                </c:pt>
                <c:pt idx="1606">
                  <c:v>28.625999999999998</c:v>
                </c:pt>
                <c:pt idx="1607">
                  <c:v>28.625999999999998</c:v>
                </c:pt>
                <c:pt idx="1608">
                  <c:v>28.625999999999998</c:v>
                </c:pt>
                <c:pt idx="1609">
                  <c:v>28.625999999999998</c:v>
                </c:pt>
                <c:pt idx="1610">
                  <c:v>28.625999999999998</c:v>
                </c:pt>
                <c:pt idx="1611">
                  <c:v>28.625999999999998</c:v>
                </c:pt>
                <c:pt idx="1612">
                  <c:v>28.625999999999998</c:v>
                </c:pt>
                <c:pt idx="1613">
                  <c:v>28.625999999999998</c:v>
                </c:pt>
                <c:pt idx="1614">
                  <c:v>28.625999999999998</c:v>
                </c:pt>
                <c:pt idx="1615">
                  <c:v>28.625999999999998</c:v>
                </c:pt>
                <c:pt idx="1616">
                  <c:v>28.625999999999998</c:v>
                </c:pt>
                <c:pt idx="1617">
                  <c:v>28.625999999999998</c:v>
                </c:pt>
                <c:pt idx="1618">
                  <c:v>28.625999999999998</c:v>
                </c:pt>
                <c:pt idx="1619">
                  <c:v>28.625999999999998</c:v>
                </c:pt>
                <c:pt idx="1620">
                  <c:v>28.625999999999998</c:v>
                </c:pt>
                <c:pt idx="1621">
                  <c:v>28.625999999999998</c:v>
                </c:pt>
                <c:pt idx="1622">
                  <c:v>28.625999999999998</c:v>
                </c:pt>
                <c:pt idx="1623">
                  <c:v>28.625999999999998</c:v>
                </c:pt>
                <c:pt idx="1624">
                  <c:v>28.625999999999998</c:v>
                </c:pt>
                <c:pt idx="1625">
                  <c:v>28.625999999999998</c:v>
                </c:pt>
                <c:pt idx="1626">
                  <c:v>28.625999999999998</c:v>
                </c:pt>
                <c:pt idx="1627">
                  <c:v>28.625999999999998</c:v>
                </c:pt>
                <c:pt idx="1628">
                  <c:v>28.625999999999998</c:v>
                </c:pt>
                <c:pt idx="1629">
                  <c:v>28.625999999999998</c:v>
                </c:pt>
                <c:pt idx="1630">
                  <c:v>28.625999999999998</c:v>
                </c:pt>
                <c:pt idx="1631">
                  <c:v>28.625999999999998</c:v>
                </c:pt>
                <c:pt idx="1632">
                  <c:v>28.625999999999998</c:v>
                </c:pt>
                <c:pt idx="1633">
                  <c:v>28.625999999999998</c:v>
                </c:pt>
                <c:pt idx="1634">
                  <c:v>28.625999999999998</c:v>
                </c:pt>
                <c:pt idx="1635">
                  <c:v>28.625999999999998</c:v>
                </c:pt>
                <c:pt idx="1636">
                  <c:v>28.625999999999998</c:v>
                </c:pt>
                <c:pt idx="1637">
                  <c:v>28.625999999999998</c:v>
                </c:pt>
                <c:pt idx="1638">
                  <c:v>28.625999999999998</c:v>
                </c:pt>
                <c:pt idx="1639">
                  <c:v>28.625999999999998</c:v>
                </c:pt>
                <c:pt idx="1640">
                  <c:v>28.625999999999998</c:v>
                </c:pt>
                <c:pt idx="1641">
                  <c:v>28.625999999999998</c:v>
                </c:pt>
                <c:pt idx="1642">
                  <c:v>28.625999999999998</c:v>
                </c:pt>
                <c:pt idx="1643">
                  <c:v>28.625999999999998</c:v>
                </c:pt>
                <c:pt idx="1644">
                  <c:v>28.625999999999998</c:v>
                </c:pt>
                <c:pt idx="1645">
                  <c:v>28.625999999999998</c:v>
                </c:pt>
                <c:pt idx="1646">
                  <c:v>28.625999999999998</c:v>
                </c:pt>
                <c:pt idx="1647">
                  <c:v>28.625999999999998</c:v>
                </c:pt>
                <c:pt idx="1648">
                  <c:v>28.625999999999998</c:v>
                </c:pt>
                <c:pt idx="1649">
                  <c:v>28.625999999999998</c:v>
                </c:pt>
                <c:pt idx="1650">
                  <c:v>28.625999999999998</c:v>
                </c:pt>
                <c:pt idx="1651">
                  <c:v>28.625999999999998</c:v>
                </c:pt>
                <c:pt idx="1652">
                  <c:v>28.625999999999998</c:v>
                </c:pt>
                <c:pt idx="1653">
                  <c:v>28.625999999999998</c:v>
                </c:pt>
                <c:pt idx="1654">
                  <c:v>28.625999999999998</c:v>
                </c:pt>
                <c:pt idx="1655">
                  <c:v>28.625999999999998</c:v>
                </c:pt>
                <c:pt idx="1656">
                  <c:v>28.625999999999998</c:v>
                </c:pt>
                <c:pt idx="1657">
                  <c:v>28.625999999999998</c:v>
                </c:pt>
                <c:pt idx="1658">
                  <c:v>28.625999999999998</c:v>
                </c:pt>
                <c:pt idx="1659">
                  <c:v>28.625999999999998</c:v>
                </c:pt>
                <c:pt idx="1660">
                  <c:v>28.625999999999998</c:v>
                </c:pt>
                <c:pt idx="1661">
                  <c:v>28.625999999999998</c:v>
                </c:pt>
                <c:pt idx="1662">
                  <c:v>28.625999999999998</c:v>
                </c:pt>
                <c:pt idx="1663">
                  <c:v>28.625999999999998</c:v>
                </c:pt>
                <c:pt idx="1664">
                  <c:v>28.625999999999998</c:v>
                </c:pt>
                <c:pt idx="1665">
                  <c:v>28.625999999999998</c:v>
                </c:pt>
                <c:pt idx="1666">
                  <c:v>28.625999999999998</c:v>
                </c:pt>
                <c:pt idx="1667">
                  <c:v>28.625999999999998</c:v>
                </c:pt>
                <c:pt idx="1668">
                  <c:v>28.625999999999998</c:v>
                </c:pt>
                <c:pt idx="1669">
                  <c:v>28.625999999999998</c:v>
                </c:pt>
                <c:pt idx="1670">
                  <c:v>28.625999999999998</c:v>
                </c:pt>
                <c:pt idx="1671">
                  <c:v>28.625999999999998</c:v>
                </c:pt>
                <c:pt idx="1672">
                  <c:v>28.625999999999998</c:v>
                </c:pt>
                <c:pt idx="1673">
                  <c:v>28.625999999999998</c:v>
                </c:pt>
                <c:pt idx="1674">
                  <c:v>28.625999999999998</c:v>
                </c:pt>
                <c:pt idx="1675">
                  <c:v>28.625999999999998</c:v>
                </c:pt>
                <c:pt idx="1676">
                  <c:v>28.625999999999998</c:v>
                </c:pt>
                <c:pt idx="1677">
                  <c:v>28.625999999999998</c:v>
                </c:pt>
                <c:pt idx="1678">
                  <c:v>28.625999999999998</c:v>
                </c:pt>
                <c:pt idx="1679">
                  <c:v>28.625999999999998</c:v>
                </c:pt>
                <c:pt idx="1680">
                  <c:v>28.625999999999998</c:v>
                </c:pt>
                <c:pt idx="1681">
                  <c:v>28.625999999999998</c:v>
                </c:pt>
                <c:pt idx="1682">
                  <c:v>28.625999999999998</c:v>
                </c:pt>
                <c:pt idx="1683">
                  <c:v>28.625999999999998</c:v>
                </c:pt>
                <c:pt idx="1684">
                  <c:v>28.625999999999998</c:v>
                </c:pt>
                <c:pt idx="1685">
                  <c:v>28.625999999999998</c:v>
                </c:pt>
                <c:pt idx="1686">
                  <c:v>28.625999999999998</c:v>
                </c:pt>
                <c:pt idx="1687">
                  <c:v>28.625999999999998</c:v>
                </c:pt>
                <c:pt idx="1688">
                  <c:v>28.625999999999998</c:v>
                </c:pt>
                <c:pt idx="1689">
                  <c:v>28.625999999999998</c:v>
                </c:pt>
                <c:pt idx="1690">
                  <c:v>28.625999999999998</c:v>
                </c:pt>
                <c:pt idx="1691">
                  <c:v>28.625999999999998</c:v>
                </c:pt>
                <c:pt idx="1692">
                  <c:v>28.625999999999998</c:v>
                </c:pt>
                <c:pt idx="1693">
                  <c:v>28.625999999999998</c:v>
                </c:pt>
                <c:pt idx="1694">
                  <c:v>28.625999999999998</c:v>
                </c:pt>
                <c:pt idx="1695">
                  <c:v>28.625999999999998</c:v>
                </c:pt>
                <c:pt idx="1696">
                  <c:v>28.625999999999998</c:v>
                </c:pt>
                <c:pt idx="1697">
                  <c:v>28.625999999999998</c:v>
                </c:pt>
                <c:pt idx="1698">
                  <c:v>28.625999999999998</c:v>
                </c:pt>
                <c:pt idx="1699">
                  <c:v>28.625999999999998</c:v>
                </c:pt>
                <c:pt idx="1700">
                  <c:v>28.625999999999998</c:v>
                </c:pt>
                <c:pt idx="1701">
                  <c:v>28.625999999999998</c:v>
                </c:pt>
                <c:pt idx="1702">
                  <c:v>28.625999999999998</c:v>
                </c:pt>
                <c:pt idx="1703">
                  <c:v>28.625999999999998</c:v>
                </c:pt>
                <c:pt idx="1704">
                  <c:v>28.625999999999998</c:v>
                </c:pt>
                <c:pt idx="1705">
                  <c:v>28.625999999999998</c:v>
                </c:pt>
                <c:pt idx="1706">
                  <c:v>28.625999999999998</c:v>
                </c:pt>
                <c:pt idx="1707">
                  <c:v>28.625999999999998</c:v>
                </c:pt>
                <c:pt idx="1708">
                  <c:v>28.625999999999998</c:v>
                </c:pt>
                <c:pt idx="1709">
                  <c:v>28.625999999999998</c:v>
                </c:pt>
                <c:pt idx="1710">
                  <c:v>28.625999999999998</c:v>
                </c:pt>
                <c:pt idx="1711">
                  <c:v>28.625999999999998</c:v>
                </c:pt>
                <c:pt idx="1712">
                  <c:v>28.625999999999998</c:v>
                </c:pt>
                <c:pt idx="1713">
                  <c:v>28.625999999999998</c:v>
                </c:pt>
                <c:pt idx="1714">
                  <c:v>28.625999999999998</c:v>
                </c:pt>
                <c:pt idx="1715">
                  <c:v>28.625999999999998</c:v>
                </c:pt>
                <c:pt idx="1716">
                  <c:v>28.625999999999998</c:v>
                </c:pt>
                <c:pt idx="1717">
                  <c:v>28.625999999999998</c:v>
                </c:pt>
                <c:pt idx="1718">
                  <c:v>28.625999999999998</c:v>
                </c:pt>
                <c:pt idx="1719">
                  <c:v>28.625999999999998</c:v>
                </c:pt>
                <c:pt idx="1720">
                  <c:v>28.625999999999998</c:v>
                </c:pt>
                <c:pt idx="1721">
                  <c:v>28.625999999999998</c:v>
                </c:pt>
                <c:pt idx="1722">
                  <c:v>28.625999999999998</c:v>
                </c:pt>
                <c:pt idx="1723">
                  <c:v>28.625999999999998</c:v>
                </c:pt>
                <c:pt idx="1724">
                  <c:v>28.625999999999998</c:v>
                </c:pt>
                <c:pt idx="1725">
                  <c:v>28.625999999999998</c:v>
                </c:pt>
                <c:pt idx="1726">
                  <c:v>28.625999999999998</c:v>
                </c:pt>
                <c:pt idx="1727">
                  <c:v>28.625999999999998</c:v>
                </c:pt>
                <c:pt idx="1728">
                  <c:v>28.625999999999998</c:v>
                </c:pt>
                <c:pt idx="1729">
                  <c:v>28.625999999999998</c:v>
                </c:pt>
                <c:pt idx="1730">
                  <c:v>28.625999999999998</c:v>
                </c:pt>
                <c:pt idx="1731">
                  <c:v>28.625999999999998</c:v>
                </c:pt>
                <c:pt idx="1732">
                  <c:v>28.625999999999998</c:v>
                </c:pt>
                <c:pt idx="1733">
                  <c:v>28.625999999999998</c:v>
                </c:pt>
                <c:pt idx="1734">
                  <c:v>28.625999999999998</c:v>
                </c:pt>
                <c:pt idx="1735">
                  <c:v>28.625999999999998</c:v>
                </c:pt>
                <c:pt idx="1736">
                  <c:v>28.625999999999998</c:v>
                </c:pt>
                <c:pt idx="1737">
                  <c:v>28.625999999999998</c:v>
                </c:pt>
                <c:pt idx="1738">
                  <c:v>28.625999999999998</c:v>
                </c:pt>
                <c:pt idx="1739">
                  <c:v>28.625999999999998</c:v>
                </c:pt>
                <c:pt idx="1740">
                  <c:v>28.625999999999998</c:v>
                </c:pt>
                <c:pt idx="1741">
                  <c:v>28.625999999999998</c:v>
                </c:pt>
                <c:pt idx="1742">
                  <c:v>28.625999999999998</c:v>
                </c:pt>
                <c:pt idx="1743">
                  <c:v>28.625999999999998</c:v>
                </c:pt>
                <c:pt idx="1744">
                  <c:v>28.625999999999998</c:v>
                </c:pt>
                <c:pt idx="1745">
                  <c:v>28.625999999999998</c:v>
                </c:pt>
                <c:pt idx="1746">
                  <c:v>28.625999999999998</c:v>
                </c:pt>
                <c:pt idx="1747">
                  <c:v>28.625999999999998</c:v>
                </c:pt>
                <c:pt idx="1748">
                  <c:v>28.625999999999998</c:v>
                </c:pt>
                <c:pt idx="1749">
                  <c:v>28.625999999999998</c:v>
                </c:pt>
                <c:pt idx="1750">
                  <c:v>28.625999999999998</c:v>
                </c:pt>
                <c:pt idx="1751">
                  <c:v>28.625999999999998</c:v>
                </c:pt>
                <c:pt idx="1752">
                  <c:v>28.625999999999998</c:v>
                </c:pt>
                <c:pt idx="1753">
                  <c:v>28.625999999999998</c:v>
                </c:pt>
                <c:pt idx="1754">
                  <c:v>28.625999999999998</c:v>
                </c:pt>
                <c:pt idx="1755">
                  <c:v>28.625999999999998</c:v>
                </c:pt>
                <c:pt idx="1756">
                  <c:v>28.625999999999998</c:v>
                </c:pt>
                <c:pt idx="1757">
                  <c:v>28.625999999999998</c:v>
                </c:pt>
                <c:pt idx="1758">
                  <c:v>28.625999999999998</c:v>
                </c:pt>
                <c:pt idx="1759">
                  <c:v>28.625999999999998</c:v>
                </c:pt>
                <c:pt idx="1760">
                  <c:v>28.625999999999998</c:v>
                </c:pt>
                <c:pt idx="1761">
                  <c:v>28.625999999999998</c:v>
                </c:pt>
                <c:pt idx="1762">
                  <c:v>28.625999999999998</c:v>
                </c:pt>
                <c:pt idx="1763">
                  <c:v>28.625999999999998</c:v>
                </c:pt>
                <c:pt idx="1764">
                  <c:v>28.625999999999998</c:v>
                </c:pt>
                <c:pt idx="1765">
                  <c:v>28.625999999999998</c:v>
                </c:pt>
                <c:pt idx="1766">
                  <c:v>28.625999999999998</c:v>
                </c:pt>
                <c:pt idx="1767">
                  <c:v>28.625999999999998</c:v>
                </c:pt>
                <c:pt idx="1768">
                  <c:v>28.625999999999998</c:v>
                </c:pt>
                <c:pt idx="1769">
                  <c:v>28.625999999999998</c:v>
                </c:pt>
                <c:pt idx="1770">
                  <c:v>28.625999999999998</c:v>
                </c:pt>
                <c:pt idx="1771">
                  <c:v>28.625999999999998</c:v>
                </c:pt>
                <c:pt idx="1772">
                  <c:v>28.625999999999998</c:v>
                </c:pt>
                <c:pt idx="1773">
                  <c:v>28.625999999999998</c:v>
                </c:pt>
                <c:pt idx="1774">
                  <c:v>28.625999999999998</c:v>
                </c:pt>
                <c:pt idx="1775">
                  <c:v>28.625999999999998</c:v>
                </c:pt>
                <c:pt idx="1776">
                  <c:v>28.625999999999998</c:v>
                </c:pt>
                <c:pt idx="1777">
                  <c:v>28.625999999999998</c:v>
                </c:pt>
                <c:pt idx="1778">
                  <c:v>28.625999999999998</c:v>
                </c:pt>
                <c:pt idx="1779">
                  <c:v>28.625999999999998</c:v>
                </c:pt>
                <c:pt idx="1780">
                  <c:v>28.625999999999998</c:v>
                </c:pt>
                <c:pt idx="1781">
                  <c:v>28.625999999999998</c:v>
                </c:pt>
                <c:pt idx="1782">
                  <c:v>28.625999999999998</c:v>
                </c:pt>
                <c:pt idx="1783">
                  <c:v>28.625999999999998</c:v>
                </c:pt>
                <c:pt idx="1784">
                  <c:v>28.625999999999998</c:v>
                </c:pt>
                <c:pt idx="1785">
                  <c:v>28.625999999999998</c:v>
                </c:pt>
                <c:pt idx="1786">
                  <c:v>28.625999999999998</c:v>
                </c:pt>
                <c:pt idx="1787">
                  <c:v>28.625999999999998</c:v>
                </c:pt>
                <c:pt idx="1788">
                  <c:v>28.625999999999998</c:v>
                </c:pt>
                <c:pt idx="1789">
                  <c:v>28.625999999999998</c:v>
                </c:pt>
                <c:pt idx="1790">
                  <c:v>28.625999999999998</c:v>
                </c:pt>
                <c:pt idx="1791">
                  <c:v>28.625999999999998</c:v>
                </c:pt>
                <c:pt idx="1792">
                  <c:v>28.625999999999998</c:v>
                </c:pt>
                <c:pt idx="1793">
                  <c:v>28.625999999999998</c:v>
                </c:pt>
                <c:pt idx="1794">
                  <c:v>28.625999999999998</c:v>
                </c:pt>
                <c:pt idx="1795">
                  <c:v>28.625999999999998</c:v>
                </c:pt>
                <c:pt idx="1796">
                  <c:v>28.625999999999998</c:v>
                </c:pt>
                <c:pt idx="1797">
                  <c:v>28.625999999999998</c:v>
                </c:pt>
                <c:pt idx="1798">
                  <c:v>28.625999999999998</c:v>
                </c:pt>
                <c:pt idx="1799">
                  <c:v>28.625999999999998</c:v>
                </c:pt>
                <c:pt idx="1800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1D70-44A9-B082-966A7D1D0CE7}"/>
            </c:ext>
          </c:extLst>
        </c:ser>
        <c:ser>
          <c:idx val="2"/>
          <c:order val="2"/>
          <c:tx>
            <c:v>Aero Resistance</c:v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Sheet2!$L$4:$L$1804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1.4691111111111111E-3</c:v>
                </c:pt>
                <c:pt idx="13">
                  <c:v>0.10614327777777777</c:v>
                </c:pt>
                <c:pt idx="14">
                  <c:v>1.0709820000000003</c:v>
                </c:pt>
                <c:pt idx="15">
                  <c:v>3.5996894999999998</c:v>
                </c:pt>
                <c:pt idx="16">
                  <c:v>6.3028539444444442</c:v>
                </c:pt>
                <c:pt idx="17">
                  <c:v>10.489820611111112</c:v>
                </c:pt>
                <c:pt idx="18">
                  <c:v>17.294743277777776</c:v>
                </c:pt>
                <c:pt idx="19">
                  <c:v>24.827977777777775</c:v>
                </c:pt>
                <c:pt idx="20">
                  <c:v>27.775381944444444</c:v>
                </c:pt>
                <c:pt idx="21">
                  <c:v>29.000620611111117</c:v>
                </c:pt>
                <c:pt idx="22">
                  <c:v>29.414909944444446</c:v>
                </c:pt>
                <c:pt idx="23">
                  <c:v>30.463487999999998</c:v>
                </c:pt>
                <c:pt idx="24">
                  <c:v>31.101449500000001</c:v>
                </c:pt>
                <c:pt idx="25">
                  <c:v>34.841439111111107</c:v>
                </c:pt>
                <c:pt idx="26">
                  <c:v>37.374553944444436</c:v>
                </c:pt>
                <c:pt idx="27">
                  <c:v>42.707427277777782</c:v>
                </c:pt>
                <c:pt idx="28">
                  <c:v>49.199062000000005</c:v>
                </c:pt>
                <c:pt idx="29">
                  <c:v>56.149793944444461</c:v>
                </c:pt>
                <c:pt idx="30">
                  <c:v>62.646203277777765</c:v>
                </c:pt>
                <c:pt idx="31">
                  <c:v>66.339548611111098</c:v>
                </c:pt>
                <c:pt idx="32">
                  <c:v>68.860543277777765</c:v>
                </c:pt>
                <c:pt idx="33">
                  <c:v>70.782140611111103</c:v>
                </c:pt>
                <c:pt idx="34">
                  <c:v>72.403672</c:v>
                </c:pt>
                <c:pt idx="35">
                  <c:v>72.730181944444467</c:v>
                </c:pt>
                <c:pt idx="36">
                  <c:v>71.752855777777782</c:v>
                </c:pt>
                <c:pt idx="37">
                  <c:v>66.965389944444453</c:v>
                </c:pt>
                <c:pt idx="38">
                  <c:v>58.470989500000002</c:v>
                </c:pt>
                <c:pt idx="39">
                  <c:v>50.280327777777785</c:v>
                </c:pt>
                <c:pt idx="40">
                  <c:v>43.969026444444452</c:v>
                </c:pt>
                <c:pt idx="41">
                  <c:v>38.317723277777766</c:v>
                </c:pt>
                <c:pt idx="42">
                  <c:v>30.88806111111111</c:v>
                </c:pt>
                <c:pt idx="43">
                  <c:v>23.138867277777781</c:v>
                </c:pt>
                <c:pt idx="44">
                  <c:v>18.100918</c:v>
                </c:pt>
                <c:pt idx="45">
                  <c:v>16.043060611111109</c:v>
                </c:pt>
                <c:pt idx="46">
                  <c:v>15.284632</c:v>
                </c:pt>
                <c:pt idx="47">
                  <c:v>13.965737500000001</c:v>
                </c:pt>
                <c:pt idx="48">
                  <c:v>12.434556444444441</c:v>
                </c:pt>
                <c:pt idx="49">
                  <c:v>11.63682911111111</c:v>
                </c:pt>
                <c:pt idx="50">
                  <c:v>11.63682911111111</c:v>
                </c:pt>
                <c:pt idx="51">
                  <c:v>11.119701999999997</c:v>
                </c:pt>
                <c:pt idx="52">
                  <c:v>9.0530299444444431</c:v>
                </c:pt>
                <c:pt idx="53">
                  <c:v>6.3028539444444442</c:v>
                </c:pt>
                <c:pt idx="54">
                  <c:v>5.3773139444444444</c:v>
                </c:pt>
                <c:pt idx="55">
                  <c:v>5.2888000000000002</c:v>
                </c:pt>
                <c:pt idx="56">
                  <c:v>5.2888000000000002</c:v>
                </c:pt>
                <c:pt idx="57">
                  <c:v>5.2888000000000002</c:v>
                </c:pt>
                <c:pt idx="58">
                  <c:v>5.5565455000000004</c:v>
                </c:pt>
                <c:pt idx="59">
                  <c:v>5.830902</c:v>
                </c:pt>
                <c:pt idx="60">
                  <c:v>7.9365054999999973</c:v>
                </c:pt>
                <c:pt idx="61">
                  <c:v>8.5976055000000002</c:v>
                </c:pt>
                <c:pt idx="62">
                  <c:v>9.2851495000000011</c:v>
                </c:pt>
                <c:pt idx="63">
                  <c:v>9.6388379999999998</c:v>
                </c:pt>
                <c:pt idx="64">
                  <c:v>10.739569500000004</c:v>
                </c:pt>
                <c:pt idx="65">
                  <c:v>11.63682911111111</c:v>
                </c:pt>
                <c:pt idx="66">
                  <c:v>12.032387277777781</c:v>
                </c:pt>
                <c:pt idx="67">
                  <c:v>12.434556444444441</c:v>
                </c:pt>
                <c:pt idx="68">
                  <c:v>15.135149944444446</c:v>
                </c:pt>
                <c:pt idx="69">
                  <c:v>19.76835911111111</c:v>
                </c:pt>
                <c:pt idx="70">
                  <c:v>25.792081944444444</c:v>
                </c:pt>
                <c:pt idx="71">
                  <c:v>32.615735777777786</c:v>
                </c:pt>
                <c:pt idx="72">
                  <c:v>39.032813111111125</c:v>
                </c:pt>
                <c:pt idx="73">
                  <c:v>43.462183111111102</c:v>
                </c:pt>
                <c:pt idx="74">
                  <c:v>46.286181944444436</c:v>
                </c:pt>
                <c:pt idx="75">
                  <c:v>48.662836444444437</c:v>
                </c:pt>
                <c:pt idx="76">
                  <c:v>51.373346444444451</c:v>
                </c:pt>
                <c:pt idx="77">
                  <c:v>54.439748611111106</c:v>
                </c:pt>
                <c:pt idx="78">
                  <c:v>56.72568549999999</c:v>
                </c:pt>
                <c:pt idx="79">
                  <c:v>57.304515277777782</c:v>
                </c:pt>
                <c:pt idx="80">
                  <c:v>55.862950000000005</c:v>
                </c:pt>
                <c:pt idx="81">
                  <c:v>54.439748611111106</c:v>
                </c:pt>
                <c:pt idx="82">
                  <c:v>51.098989944444433</c:v>
                </c:pt>
                <c:pt idx="83">
                  <c:v>50.280327777777785</c:v>
                </c:pt>
                <c:pt idx="84">
                  <c:v>49.468276611111122</c:v>
                </c:pt>
                <c:pt idx="85">
                  <c:v>47.335127277777765</c:v>
                </c:pt>
                <c:pt idx="86">
                  <c:v>45.766116611111109</c:v>
                </c:pt>
                <c:pt idx="87">
                  <c:v>43.969026444444452</c:v>
                </c:pt>
                <c:pt idx="88">
                  <c:v>42.958278000000014</c:v>
                </c:pt>
                <c:pt idx="89">
                  <c:v>37.374553944444436</c:v>
                </c:pt>
                <c:pt idx="90">
                  <c:v>27.3728455</c:v>
                </c:pt>
                <c:pt idx="91">
                  <c:v>17.776244444444444</c:v>
                </c:pt>
                <c:pt idx="92">
                  <c:v>10.614327777777778</c:v>
                </c:pt>
                <c:pt idx="93">
                  <c:v>7.4057891111111118</c:v>
                </c:pt>
                <c:pt idx="94">
                  <c:v>5.2888000000000002</c:v>
                </c:pt>
                <c:pt idx="95">
                  <c:v>3.0414272777777773</c:v>
                </c:pt>
                <c:pt idx="96">
                  <c:v>1.2355224444444444</c:v>
                </c:pt>
                <c:pt idx="97">
                  <c:v>0.47599199999999997</c:v>
                </c:pt>
                <c:pt idx="98">
                  <c:v>0.17776244444444445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1.4691111111111111E-3</c:v>
                </c:pt>
                <c:pt idx="139">
                  <c:v>0.13258727777777779</c:v>
                </c:pt>
                <c:pt idx="140">
                  <c:v>1.3666406111111111</c:v>
                </c:pt>
                <c:pt idx="141">
                  <c:v>5.0276654999999995</c:v>
                </c:pt>
                <c:pt idx="142">
                  <c:v>9.8783031111111104</c:v>
                </c:pt>
                <c:pt idx="143">
                  <c:v>13.119529499999999</c:v>
                </c:pt>
                <c:pt idx="144">
                  <c:v>14.544567277777777</c:v>
                </c:pt>
                <c:pt idx="145">
                  <c:v>15.889905777777781</c:v>
                </c:pt>
                <c:pt idx="146">
                  <c:v>19.092568000000004</c:v>
                </c:pt>
                <c:pt idx="147">
                  <c:v>23.695293111111109</c:v>
                </c:pt>
                <c:pt idx="148">
                  <c:v>28.180856611111114</c:v>
                </c:pt>
                <c:pt idx="149">
                  <c:v>31.315572444444438</c:v>
                </c:pt>
                <c:pt idx="150">
                  <c:v>32.615735777777786</c:v>
                </c:pt>
                <c:pt idx="151">
                  <c:v>31.746021999999989</c:v>
                </c:pt>
                <c:pt idx="152">
                  <c:v>27.172679111111108</c:v>
                </c:pt>
                <c:pt idx="153">
                  <c:v>18.759079777777782</c:v>
                </c:pt>
                <c:pt idx="154">
                  <c:v>10.992256611111113</c:v>
                </c:pt>
                <c:pt idx="155">
                  <c:v>6.4967766111111116</c:v>
                </c:pt>
                <c:pt idx="156">
                  <c:v>5.2888000000000002</c:v>
                </c:pt>
                <c:pt idx="157">
                  <c:v>5.830902</c:v>
                </c:pt>
                <c:pt idx="158">
                  <c:v>7.3018495000000012</c:v>
                </c:pt>
                <c:pt idx="159">
                  <c:v>10.865545777777776</c:v>
                </c:pt>
                <c:pt idx="160">
                  <c:v>14.838389500000002</c:v>
                </c:pt>
                <c:pt idx="161">
                  <c:v>20.110661999999998</c:v>
                </c:pt>
                <c:pt idx="162">
                  <c:v>23.882237500000002</c:v>
                </c:pt>
                <c:pt idx="163">
                  <c:v>27.977752000000002</c:v>
                </c:pt>
                <c:pt idx="164">
                  <c:v>31.962348611111107</c:v>
                </c:pt>
                <c:pt idx="165">
                  <c:v>35.523473944444447</c:v>
                </c:pt>
                <c:pt idx="166">
                  <c:v>37.844669500000009</c:v>
                </c:pt>
                <c:pt idx="167">
                  <c:v>40.482825777777791</c:v>
                </c:pt>
                <c:pt idx="168">
                  <c:v>45.507185777777778</c:v>
                </c:pt>
                <c:pt idx="169">
                  <c:v>50.825367999999997</c:v>
                </c:pt>
                <c:pt idx="170">
                  <c:v>53.034911111111107</c:v>
                </c:pt>
                <c:pt idx="171">
                  <c:v>51.373346444444451</c:v>
                </c:pt>
                <c:pt idx="172">
                  <c:v>45.2489895</c:v>
                </c:pt>
                <c:pt idx="173">
                  <c:v>35.29539444444444</c:v>
                </c:pt>
                <c:pt idx="174">
                  <c:v>26.973247277777784</c:v>
                </c:pt>
                <c:pt idx="175">
                  <c:v>23.509083277777783</c:v>
                </c:pt>
                <c:pt idx="176">
                  <c:v>23.138867277777781</c:v>
                </c:pt>
                <c:pt idx="177">
                  <c:v>24.637360611111109</c:v>
                </c:pt>
                <c:pt idx="178">
                  <c:v>28.384695777777775</c:v>
                </c:pt>
                <c:pt idx="179">
                  <c:v>31.315572444444438</c:v>
                </c:pt>
                <c:pt idx="180">
                  <c:v>32.179409777777785</c:v>
                </c:pt>
                <c:pt idx="181">
                  <c:v>31.962348611111107</c:v>
                </c:pt>
                <c:pt idx="182">
                  <c:v>31.315572444444438</c:v>
                </c:pt>
                <c:pt idx="183">
                  <c:v>29.414909944444446</c:v>
                </c:pt>
                <c:pt idx="184">
                  <c:v>25.019329500000005</c:v>
                </c:pt>
                <c:pt idx="185">
                  <c:v>20.455903111111112</c:v>
                </c:pt>
                <c:pt idx="186">
                  <c:v>16.196950000000001</c:v>
                </c:pt>
                <c:pt idx="187">
                  <c:v>13.119529499999999</c:v>
                </c:pt>
                <c:pt idx="188">
                  <c:v>10.739569500000004</c:v>
                </c:pt>
                <c:pt idx="189">
                  <c:v>9.0530299444444431</c:v>
                </c:pt>
                <c:pt idx="190">
                  <c:v>7.7220152777777775</c:v>
                </c:pt>
                <c:pt idx="191">
                  <c:v>6.8934366111111096</c:v>
                </c:pt>
                <c:pt idx="192">
                  <c:v>6.1118695000000001</c:v>
                </c:pt>
                <c:pt idx="193">
                  <c:v>5.7387152777777777</c:v>
                </c:pt>
                <c:pt idx="194">
                  <c:v>5.4665624444444445</c:v>
                </c:pt>
                <c:pt idx="195">
                  <c:v>5.2888000000000002</c:v>
                </c:pt>
                <c:pt idx="196">
                  <c:v>5.2888000000000002</c:v>
                </c:pt>
                <c:pt idx="197">
                  <c:v>5.2888000000000002</c:v>
                </c:pt>
                <c:pt idx="198">
                  <c:v>5.2888000000000002</c:v>
                </c:pt>
                <c:pt idx="199">
                  <c:v>5.7387152777777777</c:v>
                </c:pt>
                <c:pt idx="200">
                  <c:v>6.2069944444444438</c:v>
                </c:pt>
                <c:pt idx="201">
                  <c:v>7.1986444444444455</c:v>
                </c:pt>
                <c:pt idx="202">
                  <c:v>8.2637500000000017</c:v>
                </c:pt>
                <c:pt idx="203">
                  <c:v>9.9991375000000016</c:v>
                </c:pt>
                <c:pt idx="204">
                  <c:v>13.258727777777777</c:v>
                </c:pt>
                <c:pt idx="205">
                  <c:v>16.506932444444448</c:v>
                </c:pt>
                <c:pt idx="206">
                  <c:v>20.804082444444447</c:v>
                </c:pt>
                <c:pt idx="207">
                  <c:v>26.576587277777776</c:v>
                </c:pt>
                <c:pt idx="208">
                  <c:v>32.179409777777785</c:v>
                </c:pt>
                <c:pt idx="209">
                  <c:v>37.60924444444445</c:v>
                </c:pt>
                <c:pt idx="210">
                  <c:v>45.507185777777778</c:v>
                </c:pt>
                <c:pt idx="211">
                  <c:v>51.648437500000007</c:v>
                </c:pt>
                <c:pt idx="212">
                  <c:v>56.437372444444449</c:v>
                </c:pt>
                <c:pt idx="213">
                  <c:v>60.242737499999997</c:v>
                </c:pt>
                <c:pt idx="214">
                  <c:v>63.559623111111122</c:v>
                </c:pt>
                <c:pt idx="215">
                  <c:v>68.225887277777787</c:v>
                </c:pt>
                <c:pt idx="216">
                  <c:v>74.373750000000001</c:v>
                </c:pt>
                <c:pt idx="217">
                  <c:v>81.477269499999991</c:v>
                </c:pt>
                <c:pt idx="218">
                  <c:v>88.18339444444446</c:v>
                </c:pt>
                <c:pt idx="219">
                  <c:v>94.036333111111134</c:v>
                </c:pt>
                <c:pt idx="220">
                  <c:v>98.549442444444438</c:v>
                </c:pt>
                <c:pt idx="221">
                  <c:v>102.00368994444447</c:v>
                </c:pt>
                <c:pt idx="222">
                  <c:v>103.55800950000003</c:v>
                </c:pt>
                <c:pt idx="223">
                  <c:v>105.12408194444446</c:v>
                </c:pt>
                <c:pt idx="224">
                  <c:v>106.3063491111111</c:v>
                </c:pt>
                <c:pt idx="225">
                  <c:v>107.89298911111113</c:v>
                </c:pt>
                <c:pt idx="226">
                  <c:v>110.29498577777775</c:v>
                </c:pt>
                <c:pt idx="227">
                  <c:v>112.31684994444443</c:v>
                </c:pt>
                <c:pt idx="228">
                  <c:v>114.35707799999999</c:v>
                </c:pt>
                <c:pt idx="229">
                  <c:v>116.00248244444447</c:v>
                </c:pt>
                <c:pt idx="230">
                  <c:v>117.2442486111111</c:v>
                </c:pt>
                <c:pt idx="231">
                  <c:v>117.2442486111111</c:v>
                </c:pt>
                <c:pt idx="232">
                  <c:v>116.00248244444447</c:v>
                </c:pt>
                <c:pt idx="233">
                  <c:v>110.69788949999999</c:v>
                </c:pt>
                <c:pt idx="234">
                  <c:v>102.77938061111111</c:v>
                </c:pt>
                <c:pt idx="235">
                  <c:v>95.528950000000009</c:v>
                </c:pt>
                <c:pt idx="236">
                  <c:v>91.08635799999999</c:v>
                </c:pt>
                <c:pt idx="237">
                  <c:v>88.904728000000006</c:v>
                </c:pt>
                <c:pt idx="238">
                  <c:v>86.037023111111111</c:v>
                </c:pt>
                <c:pt idx="239">
                  <c:v>80.786787277777776</c:v>
                </c:pt>
                <c:pt idx="240">
                  <c:v>72.077896611111115</c:v>
                </c:pt>
                <c:pt idx="241">
                  <c:v>63.254415277777774</c:v>
                </c:pt>
                <c:pt idx="242">
                  <c:v>57.304515277777782</c:v>
                </c:pt>
                <c:pt idx="243">
                  <c:v>50.280327777777785</c:v>
                </c:pt>
                <c:pt idx="244">
                  <c:v>43.969026444444452</c:v>
                </c:pt>
                <c:pt idx="245">
                  <c:v>38.317723277777766</c:v>
                </c:pt>
                <c:pt idx="246">
                  <c:v>30.88806111111111</c:v>
                </c:pt>
                <c:pt idx="247">
                  <c:v>23.138867277777781</c:v>
                </c:pt>
                <c:pt idx="248">
                  <c:v>18.100918</c:v>
                </c:pt>
                <c:pt idx="249">
                  <c:v>16.043060611111109</c:v>
                </c:pt>
                <c:pt idx="250">
                  <c:v>15.284632</c:v>
                </c:pt>
                <c:pt idx="251">
                  <c:v>13.965737500000001</c:v>
                </c:pt>
                <c:pt idx="252">
                  <c:v>12.434556444444441</c:v>
                </c:pt>
                <c:pt idx="253">
                  <c:v>11.63682911111111</c:v>
                </c:pt>
                <c:pt idx="254">
                  <c:v>11.63682911111111</c:v>
                </c:pt>
                <c:pt idx="255">
                  <c:v>11.119701999999997</c:v>
                </c:pt>
                <c:pt idx="256">
                  <c:v>9.0530299444444431</c:v>
                </c:pt>
                <c:pt idx="257">
                  <c:v>7.7220152777777775</c:v>
                </c:pt>
                <c:pt idx="258">
                  <c:v>8.7103597777777768</c:v>
                </c:pt>
                <c:pt idx="259">
                  <c:v>11.767947277777777</c:v>
                </c:pt>
                <c:pt idx="260">
                  <c:v>15.585799777777781</c:v>
                </c:pt>
                <c:pt idx="261">
                  <c:v>19.76835911111111</c:v>
                </c:pt>
                <c:pt idx="262">
                  <c:v>24.258329944444448</c:v>
                </c:pt>
                <c:pt idx="263">
                  <c:v>30.252303277777777</c:v>
                </c:pt>
                <c:pt idx="264">
                  <c:v>38.793715277777778</c:v>
                </c:pt>
                <c:pt idx="265">
                  <c:v>47.86400727777778</c:v>
                </c:pt>
                <c:pt idx="266">
                  <c:v>55.862950000000005</c:v>
                </c:pt>
                <c:pt idx="267">
                  <c:v>61.138528000000001</c:v>
                </c:pt>
                <c:pt idx="268">
                  <c:v>67.594169499999992</c:v>
                </c:pt>
                <c:pt idx="269">
                  <c:v>72.403672</c:v>
                </c:pt>
                <c:pt idx="270">
                  <c:v>77.378449500000002</c:v>
                </c:pt>
                <c:pt idx="271">
                  <c:v>77.71597777777778</c:v>
                </c:pt>
                <c:pt idx="272">
                  <c:v>76.370272000000014</c:v>
                </c:pt>
                <c:pt idx="273">
                  <c:v>75.368705500000004</c:v>
                </c:pt>
                <c:pt idx="274">
                  <c:v>70.138669944444473</c:v>
                </c:pt>
                <c:pt idx="275">
                  <c:v>61.138528000000001</c:v>
                </c:pt>
                <c:pt idx="276">
                  <c:v>53.034911111111107</c:v>
                </c:pt>
                <c:pt idx="277">
                  <c:v>43.462183111111102</c:v>
                </c:pt>
                <c:pt idx="278">
                  <c:v>35.068049500000001</c:v>
                </c:pt>
                <c:pt idx="279">
                  <c:v>23.882237500000002</c:v>
                </c:pt>
                <c:pt idx="280">
                  <c:v>16.819853111111112</c:v>
                </c:pt>
                <c:pt idx="281">
                  <c:v>14.986402444444446</c:v>
                </c:pt>
                <c:pt idx="282">
                  <c:v>19.260413944444441</c:v>
                </c:pt>
                <c:pt idx="283">
                  <c:v>25.987106444444446</c:v>
                </c:pt>
                <c:pt idx="284">
                  <c:v>33.497202444444447</c:v>
                </c:pt>
                <c:pt idx="285">
                  <c:v>42.707427277777782</c:v>
                </c:pt>
                <c:pt idx="286">
                  <c:v>51.373346444444451</c:v>
                </c:pt>
                <c:pt idx="287">
                  <c:v>60.83919661111112</c:v>
                </c:pt>
                <c:pt idx="288">
                  <c:v>71.104977777777776</c:v>
                </c:pt>
                <c:pt idx="289">
                  <c:v>82.170689944444433</c:v>
                </c:pt>
                <c:pt idx="290">
                  <c:v>88.904728000000006</c:v>
                </c:pt>
                <c:pt idx="291">
                  <c:v>91.08635799999999</c:v>
                </c:pt>
                <c:pt idx="292">
                  <c:v>88.904728000000006</c:v>
                </c:pt>
                <c:pt idx="293">
                  <c:v>84.973753944444468</c:v>
                </c:pt>
                <c:pt idx="294">
                  <c:v>82.170689944444433</c:v>
                </c:pt>
                <c:pt idx="295">
                  <c:v>80.442647999999991</c:v>
                </c:pt>
                <c:pt idx="296">
                  <c:v>80.099243277777788</c:v>
                </c:pt>
                <c:pt idx="297">
                  <c:v>80.442647999999991</c:v>
                </c:pt>
                <c:pt idx="298">
                  <c:v>81.477269499999991</c:v>
                </c:pt>
                <c:pt idx="299">
                  <c:v>82.170689944444433</c:v>
                </c:pt>
                <c:pt idx="300">
                  <c:v>82.170689944444433</c:v>
                </c:pt>
                <c:pt idx="301">
                  <c:v>81.477269499999991</c:v>
                </c:pt>
                <c:pt idx="302">
                  <c:v>79.756573111111109</c:v>
                </c:pt>
                <c:pt idx="303">
                  <c:v>77.041655777777763</c:v>
                </c:pt>
                <c:pt idx="304">
                  <c:v>73.714119111111103</c:v>
                </c:pt>
                <c:pt idx="305">
                  <c:v>68.860543277777765</c:v>
                </c:pt>
                <c:pt idx="306">
                  <c:v>64.172242444444436</c:v>
                </c:pt>
                <c:pt idx="307">
                  <c:v>61.138528000000001</c:v>
                </c:pt>
                <c:pt idx="308">
                  <c:v>59.649216611111108</c:v>
                </c:pt>
                <c:pt idx="309">
                  <c:v>59.058633944444445</c:v>
                </c:pt>
                <c:pt idx="310">
                  <c:v>57.886283277777778</c:v>
                </c:pt>
                <c:pt idx="311">
                  <c:v>56.437372444444449</c:v>
                </c:pt>
                <c:pt idx="312">
                  <c:v>54.439748611111106</c:v>
                </c:pt>
                <c:pt idx="313">
                  <c:v>51.373346444444451</c:v>
                </c:pt>
                <c:pt idx="314">
                  <c:v>47.599199999999996</c:v>
                </c:pt>
                <c:pt idx="315">
                  <c:v>43.462183111111102</c:v>
                </c:pt>
                <c:pt idx="316">
                  <c:v>39.996550000000006</c:v>
                </c:pt>
                <c:pt idx="317">
                  <c:v>36.907376611111104</c:v>
                </c:pt>
                <c:pt idx="318">
                  <c:v>33.055000000000007</c:v>
                </c:pt>
                <c:pt idx="319">
                  <c:v>28.794577777777782</c:v>
                </c:pt>
                <c:pt idx="320">
                  <c:v>25.019329500000005</c:v>
                </c:pt>
                <c:pt idx="321">
                  <c:v>24.069916444444445</c:v>
                </c:pt>
                <c:pt idx="322">
                  <c:v>22.771589499999997</c:v>
                </c:pt>
                <c:pt idx="323">
                  <c:v>22.771589499999997</c:v>
                </c:pt>
                <c:pt idx="324">
                  <c:v>21.687385500000005</c:v>
                </c:pt>
                <c:pt idx="325">
                  <c:v>20.97927394444444</c:v>
                </c:pt>
                <c:pt idx="326">
                  <c:v>20.97927394444444</c:v>
                </c:pt>
                <c:pt idx="327">
                  <c:v>20.455903111111112</c:v>
                </c:pt>
                <c:pt idx="328">
                  <c:v>19.939143277777777</c:v>
                </c:pt>
                <c:pt idx="329">
                  <c:v>15.434848611111113</c:v>
                </c:pt>
                <c:pt idx="330">
                  <c:v>11.247881944444446</c:v>
                </c:pt>
                <c:pt idx="331">
                  <c:v>10.489820611111112</c:v>
                </c:pt>
                <c:pt idx="332">
                  <c:v>10.243009944444447</c:v>
                </c:pt>
                <c:pt idx="333">
                  <c:v>9.2851495000000011</c:v>
                </c:pt>
                <c:pt idx="334">
                  <c:v>8.9380719999999982</c:v>
                </c:pt>
                <c:pt idx="335">
                  <c:v>8.2637500000000017</c:v>
                </c:pt>
                <c:pt idx="336">
                  <c:v>7.7220152777777775</c:v>
                </c:pt>
                <c:pt idx="337">
                  <c:v>7.51046327777778</c:v>
                </c:pt>
                <c:pt idx="338">
                  <c:v>7.7220152777777775</c:v>
                </c:pt>
                <c:pt idx="339">
                  <c:v>8.7103597777777768</c:v>
                </c:pt>
                <c:pt idx="340">
                  <c:v>11.63682911111111</c:v>
                </c:pt>
                <c:pt idx="341">
                  <c:v>16.351573944444446</c:v>
                </c:pt>
                <c:pt idx="342">
                  <c:v>21.331860611111118</c:v>
                </c:pt>
                <c:pt idx="343">
                  <c:v>22.954861111111111</c:v>
                </c:pt>
                <c:pt idx="344">
                  <c:v>23.509083277777783</c:v>
                </c:pt>
                <c:pt idx="345">
                  <c:v>23.882237500000002</c:v>
                </c:pt>
                <c:pt idx="346">
                  <c:v>25.597791999999995</c:v>
                </c:pt>
                <c:pt idx="347">
                  <c:v>25.987106444444446</c:v>
                </c:pt>
                <c:pt idx="348">
                  <c:v>26.973247277777784</c:v>
                </c:pt>
                <c:pt idx="349">
                  <c:v>28.180856611111114</c:v>
                </c:pt>
                <c:pt idx="350">
                  <c:v>29.000620611111117</c:v>
                </c:pt>
                <c:pt idx="351">
                  <c:v>29.207398000000005</c:v>
                </c:pt>
                <c:pt idx="352">
                  <c:v>29.000620611111117</c:v>
                </c:pt>
                <c:pt idx="353">
                  <c:v>28.794577777777782</c:v>
                </c:pt>
                <c:pt idx="354">
                  <c:v>28.589269499999997</c:v>
                </c:pt>
                <c:pt idx="355">
                  <c:v>28.589269499999997</c:v>
                </c:pt>
                <c:pt idx="356">
                  <c:v>29.000620611111117</c:v>
                </c:pt>
                <c:pt idx="357">
                  <c:v>29.207398000000005</c:v>
                </c:pt>
                <c:pt idx="358">
                  <c:v>28.794577777777782</c:v>
                </c:pt>
                <c:pt idx="359">
                  <c:v>26.576587277777776</c:v>
                </c:pt>
                <c:pt idx="360">
                  <c:v>22.954861111111111</c:v>
                </c:pt>
                <c:pt idx="361">
                  <c:v>19.76835911111111</c:v>
                </c:pt>
                <c:pt idx="362">
                  <c:v>17.615009499999999</c:v>
                </c:pt>
                <c:pt idx="363">
                  <c:v>16.351573944444446</c:v>
                </c:pt>
                <c:pt idx="364">
                  <c:v>15.737485499999998</c:v>
                </c:pt>
                <c:pt idx="365">
                  <c:v>15.737485499999998</c:v>
                </c:pt>
                <c:pt idx="366">
                  <c:v>15.889905777777781</c:v>
                </c:pt>
                <c:pt idx="367">
                  <c:v>16.506932444444448</c:v>
                </c:pt>
                <c:pt idx="368">
                  <c:v>17.938213944444446</c:v>
                </c:pt>
                <c:pt idx="369">
                  <c:v>20.282915277777775</c:v>
                </c:pt>
                <c:pt idx="370">
                  <c:v>21.687385500000005</c:v>
                </c:pt>
                <c:pt idx="371">
                  <c:v>22.045848611111115</c:v>
                </c:pt>
                <c:pt idx="372">
                  <c:v>20.804082444444447</c:v>
                </c:pt>
                <c:pt idx="373">
                  <c:v>16.663025500000003</c:v>
                </c:pt>
                <c:pt idx="374">
                  <c:v>11.506445500000002</c:v>
                </c:pt>
                <c:pt idx="375">
                  <c:v>7.6158719999999995</c:v>
                </c:pt>
                <c:pt idx="376">
                  <c:v>5.2010206111111117</c:v>
                </c:pt>
                <c:pt idx="377">
                  <c:v>3.8211580000000001</c:v>
                </c:pt>
                <c:pt idx="378">
                  <c:v>2.9092072777777775</c:v>
                </c:pt>
                <c:pt idx="379">
                  <c:v>2.3505777777777781</c:v>
                </c:pt>
                <c:pt idx="380">
                  <c:v>1.9039679999999999</c:v>
                </c:pt>
                <c:pt idx="381">
                  <c:v>1.3666406111111111</c:v>
                </c:pt>
                <c:pt idx="382">
                  <c:v>0.88183394444444452</c:v>
                </c:pt>
                <c:pt idx="383">
                  <c:v>0.50280327777777789</c:v>
                </c:pt>
                <c:pt idx="384">
                  <c:v>0.19428994444444439</c:v>
                </c:pt>
                <c:pt idx="385">
                  <c:v>2.9749499999999998E-2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9.1819444444444457E-3</c:v>
                </c:pt>
                <c:pt idx="393">
                  <c:v>0.16196950000000002</c:v>
                </c:pt>
                <c:pt idx="394">
                  <c:v>0.84620799999999985</c:v>
                </c:pt>
                <c:pt idx="395">
                  <c:v>2.5301766111111119</c:v>
                </c:pt>
                <c:pt idx="396">
                  <c:v>5.5565455000000004</c:v>
                </c:pt>
                <c:pt idx="397">
                  <c:v>10.120706444444448</c:v>
                </c:pt>
                <c:pt idx="398">
                  <c:v>16.043060611111109</c:v>
                </c:pt>
                <c:pt idx="399">
                  <c:v>21.509255777777778</c:v>
                </c:pt>
                <c:pt idx="400">
                  <c:v>24.069916444444445</c:v>
                </c:pt>
                <c:pt idx="401">
                  <c:v>24.069916444444445</c:v>
                </c:pt>
                <c:pt idx="402">
                  <c:v>22.771589499999997</c:v>
                </c:pt>
                <c:pt idx="403">
                  <c:v>19.939143277777777</c:v>
                </c:pt>
                <c:pt idx="404">
                  <c:v>17.135712000000005</c:v>
                </c:pt>
                <c:pt idx="405">
                  <c:v>14.986402444444446</c:v>
                </c:pt>
                <c:pt idx="406">
                  <c:v>12.843336611111113</c:v>
                </c:pt>
                <c:pt idx="407">
                  <c:v>10.614327777777778</c:v>
                </c:pt>
                <c:pt idx="408">
                  <c:v>8.5976055000000002</c:v>
                </c:pt>
                <c:pt idx="409">
                  <c:v>7.4057891111111118</c:v>
                </c:pt>
                <c:pt idx="410">
                  <c:v>7.0961739444444438</c:v>
                </c:pt>
                <c:pt idx="411">
                  <c:v>7.1986444444444455</c:v>
                </c:pt>
                <c:pt idx="412">
                  <c:v>7.4057891111111118</c:v>
                </c:pt>
                <c:pt idx="413">
                  <c:v>7.7220152777777775</c:v>
                </c:pt>
                <c:pt idx="414">
                  <c:v>8.1539339444444465</c:v>
                </c:pt>
                <c:pt idx="415">
                  <c:v>9.2851495000000011</c:v>
                </c:pt>
                <c:pt idx="416">
                  <c:v>11.119701999999997</c:v>
                </c:pt>
                <c:pt idx="417">
                  <c:v>12.843336611111113</c:v>
                </c:pt>
                <c:pt idx="418">
                  <c:v>13.398660611111115</c:v>
                </c:pt>
                <c:pt idx="419">
                  <c:v>12.981065777777777</c:v>
                </c:pt>
                <c:pt idx="420">
                  <c:v>11.376796444444444</c:v>
                </c:pt>
                <c:pt idx="421">
                  <c:v>10.120706444444448</c:v>
                </c:pt>
                <c:pt idx="422">
                  <c:v>9.6388379999999998</c:v>
                </c:pt>
                <c:pt idx="423">
                  <c:v>9.8783031111111104</c:v>
                </c:pt>
                <c:pt idx="424">
                  <c:v>10.865545777777776</c:v>
                </c:pt>
                <c:pt idx="425">
                  <c:v>13.398660611111115</c:v>
                </c:pt>
                <c:pt idx="426">
                  <c:v>18.759079777777782</c:v>
                </c:pt>
                <c:pt idx="427">
                  <c:v>27.573746444444438</c:v>
                </c:pt>
                <c:pt idx="428">
                  <c:v>36.674889777777778</c:v>
                </c:pt>
                <c:pt idx="429">
                  <c:v>40.972039777777788</c:v>
                </c:pt>
                <c:pt idx="430">
                  <c:v>41.217748611111105</c:v>
                </c:pt>
                <c:pt idx="431">
                  <c:v>39.513212444444441</c:v>
                </c:pt>
                <c:pt idx="432">
                  <c:v>37.374553944444436</c:v>
                </c:pt>
                <c:pt idx="433">
                  <c:v>35.981836611111113</c:v>
                </c:pt>
                <c:pt idx="434">
                  <c:v>35.523473944444447</c:v>
                </c:pt>
                <c:pt idx="435">
                  <c:v>34.390422000000001</c:v>
                </c:pt>
                <c:pt idx="436">
                  <c:v>31.315572444444438</c:v>
                </c:pt>
                <c:pt idx="437">
                  <c:v>26.182865500000002</c:v>
                </c:pt>
                <c:pt idx="438">
                  <c:v>19.428994444444445</c:v>
                </c:pt>
                <c:pt idx="439">
                  <c:v>12.165709111111109</c:v>
                </c:pt>
                <c:pt idx="440">
                  <c:v>6.1118695000000001</c:v>
                </c:pt>
                <c:pt idx="441">
                  <c:v>2.1775899444444442</c:v>
                </c:pt>
                <c:pt idx="442">
                  <c:v>0.53034911111111116</c:v>
                </c:pt>
                <c:pt idx="443">
                  <c:v>6.2069944444444455E-2</c:v>
                </c:pt>
                <c:pt idx="444">
                  <c:v>1.4691111111111111E-3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9.1819444444444457E-3</c:v>
                </c:pt>
                <c:pt idx="513">
                  <c:v>0.22954861111111108</c:v>
                </c:pt>
                <c:pt idx="514">
                  <c:v>1.5998619999999997</c:v>
                </c:pt>
                <c:pt idx="515">
                  <c:v>5.1139757777777781</c:v>
                </c:pt>
                <c:pt idx="516">
                  <c:v>10.366048000000001</c:v>
                </c:pt>
                <c:pt idx="517">
                  <c:v>15.434848611111113</c:v>
                </c:pt>
                <c:pt idx="518">
                  <c:v>17.615009499999999</c:v>
                </c:pt>
                <c:pt idx="519">
                  <c:v>17.615009499999999</c:v>
                </c:pt>
                <c:pt idx="520">
                  <c:v>16.663025500000003</c:v>
                </c:pt>
                <c:pt idx="521">
                  <c:v>15.135149944444446</c:v>
                </c:pt>
                <c:pt idx="522">
                  <c:v>13.539327999999998</c:v>
                </c:pt>
                <c:pt idx="523">
                  <c:v>11.63682911111111</c:v>
                </c:pt>
                <c:pt idx="524">
                  <c:v>8.8238486111111101</c:v>
                </c:pt>
                <c:pt idx="525">
                  <c:v>5.2010206111111117</c:v>
                </c:pt>
                <c:pt idx="526">
                  <c:v>2.1213964444444446</c:v>
                </c:pt>
                <c:pt idx="527">
                  <c:v>0.58764444444444452</c:v>
                </c:pt>
                <c:pt idx="528">
                  <c:v>0.14691111111111113</c:v>
                </c:pt>
                <c:pt idx="529">
                  <c:v>3.6727777777777783E-2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1.4691111111111111E-3</c:v>
                </c:pt>
                <c:pt idx="534">
                  <c:v>5.2887999999999991E-2</c:v>
                </c:pt>
                <c:pt idx="535">
                  <c:v>0.37609244444444445</c:v>
                </c:pt>
                <c:pt idx="536">
                  <c:v>0.99311911111111129</c:v>
                </c:pt>
                <c:pt idx="537">
                  <c:v>2.4695757777777776</c:v>
                </c:pt>
                <c:pt idx="538">
                  <c:v>6.2069944444444438</c:v>
                </c:pt>
                <c:pt idx="539">
                  <c:v>12.981065777777777</c:v>
                </c:pt>
                <c:pt idx="540">
                  <c:v>19.598309499999999</c:v>
                </c:pt>
                <c:pt idx="541">
                  <c:v>22.045848611111115</c:v>
                </c:pt>
                <c:pt idx="542">
                  <c:v>22.045848611111115</c:v>
                </c:pt>
                <c:pt idx="543">
                  <c:v>21.687385500000005</c:v>
                </c:pt>
                <c:pt idx="544">
                  <c:v>20.455903111111112</c:v>
                </c:pt>
                <c:pt idx="545">
                  <c:v>18.264356611111111</c:v>
                </c:pt>
                <c:pt idx="546">
                  <c:v>14.838389500000002</c:v>
                </c:pt>
                <c:pt idx="547">
                  <c:v>12.570081944444446</c:v>
                </c:pt>
                <c:pt idx="548">
                  <c:v>10.865545777777776</c:v>
                </c:pt>
                <c:pt idx="549">
                  <c:v>9.7582032777777812</c:v>
                </c:pt>
                <c:pt idx="550">
                  <c:v>8.7103597777777768</c:v>
                </c:pt>
                <c:pt idx="551">
                  <c:v>7.9365054999999973</c:v>
                </c:pt>
                <c:pt idx="552">
                  <c:v>7.51046327777778</c:v>
                </c:pt>
                <c:pt idx="553">
                  <c:v>6.8934366111111096</c:v>
                </c:pt>
                <c:pt idx="554">
                  <c:v>6.4967766111111116</c:v>
                </c:pt>
                <c:pt idx="555">
                  <c:v>6.3028539444444442</c:v>
                </c:pt>
                <c:pt idx="556">
                  <c:v>6.3028539444444442</c:v>
                </c:pt>
                <c:pt idx="557">
                  <c:v>6.4967766111111116</c:v>
                </c:pt>
                <c:pt idx="558">
                  <c:v>6.9944380000000006</c:v>
                </c:pt>
                <c:pt idx="559">
                  <c:v>7.7220152777777775</c:v>
                </c:pt>
                <c:pt idx="560">
                  <c:v>9.9991375000000016</c:v>
                </c:pt>
                <c:pt idx="561">
                  <c:v>10.614327777777778</c:v>
                </c:pt>
                <c:pt idx="562">
                  <c:v>10.614327777777778</c:v>
                </c:pt>
                <c:pt idx="563">
                  <c:v>10.614327777777778</c:v>
                </c:pt>
                <c:pt idx="564">
                  <c:v>8.7103597777777768</c:v>
                </c:pt>
                <c:pt idx="565">
                  <c:v>3.7466006111111114</c:v>
                </c:pt>
                <c:pt idx="566">
                  <c:v>0.84620799999999985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3.6727777777777783E-2</c:v>
                </c:pt>
                <c:pt idx="602">
                  <c:v>0.16196950000000002</c:v>
                </c:pt>
                <c:pt idx="603">
                  <c:v>0.84620799999999985</c:v>
                </c:pt>
                <c:pt idx="604">
                  <c:v>3.0414272777777773</c:v>
                </c:pt>
                <c:pt idx="605">
                  <c:v>7.4057891111111118</c:v>
                </c:pt>
                <c:pt idx="606">
                  <c:v>14.398757999999999</c:v>
                </c:pt>
                <c:pt idx="607">
                  <c:v>23.882237500000002</c:v>
                </c:pt>
                <c:pt idx="608">
                  <c:v>34.166015277777781</c:v>
                </c:pt>
                <c:pt idx="609">
                  <c:v>44.478807999999987</c:v>
                </c:pt>
                <c:pt idx="610">
                  <c:v>55.291465777777766</c:v>
                </c:pt>
                <c:pt idx="611">
                  <c:v>67.594169499999992</c:v>
                </c:pt>
                <c:pt idx="612">
                  <c:v>79.07343644444444</c:v>
                </c:pt>
                <c:pt idx="613">
                  <c:v>85.681865499999986</c:v>
                </c:pt>
                <c:pt idx="614">
                  <c:v>87.106903277777775</c:v>
                </c:pt>
                <c:pt idx="615">
                  <c:v>86.392915277777789</c:v>
                </c:pt>
                <c:pt idx="616">
                  <c:v>86.037023111111111</c:v>
                </c:pt>
                <c:pt idx="617">
                  <c:v>85.327442444444472</c:v>
                </c:pt>
                <c:pt idx="618">
                  <c:v>83.91709577777776</c:v>
                </c:pt>
                <c:pt idx="619">
                  <c:v>81.1316611111111</c:v>
                </c:pt>
                <c:pt idx="620">
                  <c:v>77.378449500000002</c:v>
                </c:pt>
                <c:pt idx="621">
                  <c:v>74.043567277777782</c:v>
                </c:pt>
                <c:pt idx="622">
                  <c:v>72.403672</c:v>
                </c:pt>
                <c:pt idx="623">
                  <c:v>72.077896611111115</c:v>
                </c:pt>
                <c:pt idx="624">
                  <c:v>72.730181944444467</c:v>
                </c:pt>
                <c:pt idx="625">
                  <c:v>74.704667277777787</c:v>
                </c:pt>
                <c:pt idx="626">
                  <c:v>76.705596611111119</c:v>
                </c:pt>
                <c:pt idx="627">
                  <c:v>77.71597777777778</c:v>
                </c:pt>
                <c:pt idx="628">
                  <c:v>77.71597777777778</c:v>
                </c:pt>
                <c:pt idx="629">
                  <c:v>77.71597777777778</c:v>
                </c:pt>
                <c:pt idx="630">
                  <c:v>78.054240611111126</c:v>
                </c:pt>
                <c:pt idx="631">
                  <c:v>80.099243277777788</c:v>
                </c:pt>
                <c:pt idx="632">
                  <c:v>83.566345500000025</c:v>
                </c:pt>
                <c:pt idx="633">
                  <c:v>87.823829500000002</c:v>
                </c:pt>
                <c:pt idx="634">
                  <c:v>92.924583277777771</c:v>
                </c:pt>
                <c:pt idx="635">
                  <c:v>97.789912000000001</c:v>
                </c:pt>
                <c:pt idx="636">
                  <c:v>101.61694644444447</c:v>
                </c:pt>
                <c:pt idx="637">
                  <c:v>103.16832777777778</c:v>
                </c:pt>
                <c:pt idx="638">
                  <c:v>103.16832777777778</c:v>
                </c:pt>
                <c:pt idx="639">
                  <c:v>102.77938061111111</c:v>
                </c:pt>
                <c:pt idx="640">
                  <c:v>102.00368994444447</c:v>
                </c:pt>
                <c:pt idx="641">
                  <c:v>101.61694644444447</c:v>
                </c:pt>
                <c:pt idx="642">
                  <c:v>103.55800950000003</c:v>
                </c:pt>
                <c:pt idx="643">
                  <c:v>108.29148549999999</c:v>
                </c:pt>
                <c:pt idx="644">
                  <c:v>111.91100800000001</c:v>
                </c:pt>
                <c:pt idx="645">
                  <c:v>113.13073750000001</c:v>
                </c:pt>
                <c:pt idx="646">
                  <c:v>114.76732727777778</c:v>
                </c:pt>
                <c:pt idx="647">
                  <c:v>116.41566994444445</c:v>
                </c:pt>
                <c:pt idx="648">
                  <c:v>118.07576550000002</c:v>
                </c:pt>
                <c:pt idx="649">
                  <c:v>118.9102206111111</c:v>
                </c:pt>
                <c:pt idx="650">
                  <c:v>118.49262577777779</c:v>
                </c:pt>
                <c:pt idx="651">
                  <c:v>115.17831111111113</c:v>
                </c:pt>
                <c:pt idx="652">
                  <c:v>107.89298911111113</c:v>
                </c:pt>
                <c:pt idx="653">
                  <c:v>99.694247277777777</c:v>
                </c:pt>
                <c:pt idx="654">
                  <c:v>92.187089500000013</c:v>
                </c:pt>
                <c:pt idx="655">
                  <c:v>81.82361244444445</c:v>
                </c:pt>
                <c:pt idx="656">
                  <c:v>68.542848000000021</c:v>
                </c:pt>
                <c:pt idx="657">
                  <c:v>56.437372444444449</c:v>
                </c:pt>
                <c:pt idx="658">
                  <c:v>48.930581944444441</c:v>
                </c:pt>
                <c:pt idx="659">
                  <c:v>43.209863277777771</c:v>
                </c:pt>
                <c:pt idx="660">
                  <c:v>35.29539444444444</c:v>
                </c:pt>
                <c:pt idx="661">
                  <c:v>24.827977777777775</c:v>
                </c:pt>
                <c:pt idx="662">
                  <c:v>15.737485499999998</c:v>
                </c:pt>
                <c:pt idx="663">
                  <c:v>8.7103597777777768</c:v>
                </c:pt>
                <c:pt idx="664">
                  <c:v>6.3028539444444442</c:v>
                </c:pt>
                <c:pt idx="665">
                  <c:v>5.2888000000000002</c:v>
                </c:pt>
                <c:pt idx="666">
                  <c:v>5.7387152777777777</c:v>
                </c:pt>
                <c:pt idx="667">
                  <c:v>7.1986444444444455</c:v>
                </c:pt>
                <c:pt idx="668">
                  <c:v>13.258727777777777</c:v>
                </c:pt>
                <c:pt idx="669">
                  <c:v>19.76835911111111</c:v>
                </c:pt>
                <c:pt idx="670">
                  <c:v>28.794577777777782</c:v>
                </c:pt>
                <c:pt idx="671">
                  <c:v>37.60924444444445</c:v>
                </c:pt>
                <c:pt idx="672">
                  <c:v>42.45731111111111</c:v>
                </c:pt>
                <c:pt idx="673">
                  <c:v>47.599199999999996</c:v>
                </c:pt>
                <c:pt idx="674">
                  <c:v>53.034911111111107</c:v>
                </c:pt>
                <c:pt idx="675">
                  <c:v>58.764444444444436</c:v>
                </c:pt>
                <c:pt idx="676">
                  <c:v>59.649216611111108</c:v>
                </c:pt>
                <c:pt idx="677">
                  <c:v>60.242737499999997</c:v>
                </c:pt>
                <c:pt idx="678">
                  <c:v>55.862950000000005</c:v>
                </c:pt>
                <c:pt idx="679">
                  <c:v>46.809185500000005</c:v>
                </c:pt>
                <c:pt idx="680">
                  <c:v>37.140598000000004</c:v>
                </c:pt>
                <c:pt idx="681">
                  <c:v>26.973247277777784</c:v>
                </c:pt>
                <c:pt idx="682">
                  <c:v>19.092568000000004</c:v>
                </c:pt>
                <c:pt idx="683">
                  <c:v>16.351573944444446</c:v>
                </c:pt>
                <c:pt idx="684">
                  <c:v>13.119529499999999</c:v>
                </c:pt>
                <c:pt idx="685">
                  <c:v>13.119529499999999</c:v>
                </c:pt>
                <c:pt idx="686">
                  <c:v>16.663025500000003</c:v>
                </c:pt>
                <c:pt idx="687">
                  <c:v>20.97927394444444</c:v>
                </c:pt>
                <c:pt idx="688">
                  <c:v>24.637360611111109</c:v>
                </c:pt>
                <c:pt idx="689">
                  <c:v>29.623156444444447</c:v>
                </c:pt>
                <c:pt idx="690">
                  <c:v>33.719405500000008</c:v>
                </c:pt>
                <c:pt idx="691">
                  <c:v>35.068049500000001</c:v>
                </c:pt>
                <c:pt idx="692">
                  <c:v>35.523473944444447</c:v>
                </c:pt>
                <c:pt idx="693">
                  <c:v>37.140598000000004</c:v>
                </c:pt>
                <c:pt idx="694">
                  <c:v>39.272645500000003</c:v>
                </c:pt>
                <c:pt idx="695">
                  <c:v>40.482825777777791</c:v>
                </c:pt>
                <c:pt idx="696">
                  <c:v>38.555351999999999</c:v>
                </c:pt>
                <c:pt idx="697">
                  <c:v>29.414909944444446</c:v>
                </c:pt>
                <c:pt idx="698">
                  <c:v>24.447478</c:v>
                </c:pt>
                <c:pt idx="699">
                  <c:v>19.598309499999999</c:v>
                </c:pt>
                <c:pt idx="700">
                  <c:v>17.454509111111115</c:v>
                </c:pt>
                <c:pt idx="701">
                  <c:v>16.506932444444448</c:v>
                </c:pt>
                <c:pt idx="702">
                  <c:v>16.196950000000001</c:v>
                </c:pt>
                <c:pt idx="703">
                  <c:v>16.196950000000001</c:v>
                </c:pt>
                <c:pt idx="704">
                  <c:v>16.043060611111109</c:v>
                </c:pt>
                <c:pt idx="705">
                  <c:v>14.544567277777777</c:v>
                </c:pt>
                <c:pt idx="706">
                  <c:v>11.767947277777777</c:v>
                </c:pt>
                <c:pt idx="707">
                  <c:v>8.3743006111111118</c:v>
                </c:pt>
                <c:pt idx="708">
                  <c:v>6.0174791111111112</c:v>
                </c:pt>
                <c:pt idx="709">
                  <c:v>5.2888000000000002</c:v>
                </c:pt>
                <c:pt idx="710">
                  <c:v>6.3994479999999987</c:v>
                </c:pt>
                <c:pt idx="711">
                  <c:v>10.739569500000004</c:v>
                </c:pt>
                <c:pt idx="712">
                  <c:v>16.351573944444446</c:v>
                </c:pt>
                <c:pt idx="713">
                  <c:v>17.454509111111115</c:v>
                </c:pt>
                <c:pt idx="714">
                  <c:v>16.506932444444448</c:v>
                </c:pt>
                <c:pt idx="715">
                  <c:v>12.570081944444446</c:v>
                </c:pt>
                <c:pt idx="716">
                  <c:v>7.0961739444444438</c:v>
                </c:pt>
                <c:pt idx="717">
                  <c:v>5.2888000000000002</c:v>
                </c:pt>
                <c:pt idx="718">
                  <c:v>5.2888000000000002</c:v>
                </c:pt>
                <c:pt idx="719">
                  <c:v>6.2069944444444438</c:v>
                </c:pt>
                <c:pt idx="720">
                  <c:v>9.4023111111111124</c:v>
                </c:pt>
                <c:pt idx="721">
                  <c:v>12.570081944444446</c:v>
                </c:pt>
                <c:pt idx="722">
                  <c:v>15.585799777777781</c:v>
                </c:pt>
                <c:pt idx="723">
                  <c:v>18.5934375</c:v>
                </c:pt>
                <c:pt idx="724">
                  <c:v>21.155200000000001</c:v>
                </c:pt>
                <c:pt idx="725">
                  <c:v>25.987106444444446</c:v>
                </c:pt>
                <c:pt idx="726">
                  <c:v>32.835000611111106</c:v>
                </c:pt>
                <c:pt idx="727">
                  <c:v>44.478807999999987</c:v>
                </c:pt>
                <c:pt idx="728">
                  <c:v>52.478117999999995</c:v>
                </c:pt>
                <c:pt idx="729">
                  <c:v>59.353558000000007</c:v>
                </c:pt>
                <c:pt idx="730">
                  <c:v>63.559623111111122</c:v>
                </c:pt>
                <c:pt idx="731">
                  <c:v>64.479653944444451</c:v>
                </c:pt>
                <c:pt idx="732">
                  <c:v>64.787800000000004</c:v>
                </c:pt>
                <c:pt idx="733">
                  <c:v>65.406295777777785</c:v>
                </c:pt>
                <c:pt idx="734">
                  <c:v>66.027729777777793</c:v>
                </c:pt>
                <c:pt idx="735">
                  <c:v>66.965389944444453</c:v>
                </c:pt>
                <c:pt idx="736">
                  <c:v>68.225887277777787</c:v>
                </c:pt>
                <c:pt idx="737">
                  <c:v>70.138669944444473</c:v>
                </c:pt>
                <c:pt idx="738">
                  <c:v>71.104977777777776</c:v>
                </c:pt>
                <c:pt idx="739">
                  <c:v>71.428549500000017</c:v>
                </c:pt>
                <c:pt idx="740">
                  <c:v>75.368705500000004</c:v>
                </c:pt>
                <c:pt idx="741">
                  <c:v>79.07343644444444</c:v>
                </c:pt>
                <c:pt idx="742">
                  <c:v>81.82361244444445</c:v>
                </c:pt>
                <c:pt idx="743">
                  <c:v>82.170689944444433</c:v>
                </c:pt>
                <c:pt idx="744">
                  <c:v>82.518501999999984</c:v>
                </c:pt>
                <c:pt idx="745">
                  <c:v>82.518501999999984</c:v>
                </c:pt>
                <c:pt idx="746">
                  <c:v>82.867048611111102</c:v>
                </c:pt>
                <c:pt idx="747">
                  <c:v>84.268580611111105</c:v>
                </c:pt>
                <c:pt idx="748">
                  <c:v>86.749542000000019</c:v>
                </c:pt>
                <c:pt idx="749">
                  <c:v>89.628999777777793</c:v>
                </c:pt>
                <c:pt idx="750">
                  <c:v>91.08635799999999</c:v>
                </c:pt>
                <c:pt idx="751">
                  <c:v>91.08635799999999</c:v>
                </c:pt>
                <c:pt idx="752">
                  <c:v>90.720916611111136</c:v>
                </c:pt>
                <c:pt idx="753">
                  <c:v>89.266496611111108</c:v>
                </c:pt>
                <c:pt idx="754">
                  <c:v>86.392915277777789</c:v>
                </c:pt>
                <c:pt idx="755">
                  <c:v>83.216329777777787</c:v>
                </c:pt>
                <c:pt idx="756">
                  <c:v>78.732969944444434</c:v>
                </c:pt>
                <c:pt idx="757">
                  <c:v>70.138669944444473</c:v>
                </c:pt>
                <c:pt idx="758">
                  <c:v>56.72568549999999</c:v>
                </c:pt>
                <c:pt idx="759">
                  <c:v>42.707427277777782</c:v>
                </c:pt>
                <c:pt idx="760">
                  <c:v>30.88806111111111</c:v>
                </c:pt>
                <c:pt idx="761">
                  <c:v>20.629625499999996</c:v>
                </c:pt>
                <c:pt idx="762">
                  <c:v>12.434556444444441</c:v>
                </c:pt>
                <c:pt idx="763">
                  <c:v>7.51046327777778</c:v>
                </c:pt>
                <c:pt idx="764">
                  <c:v>5.2888000000000002</c:v>
                </c:pt>
                <c:pt idx="765">
                  <c:v>6.0174791111111112</c:v>
                </c:pt>
                <c:pt idx="766">
                  <c:v>9.4023111111111124</c:v>
                </c:pt>
                <c:pt idx="767">
                  <c:v>13.398660611111115</c:v>
                </c:pt>
                <c:pt idx="768">
                  <c:v>18.428529777777776</c:v>
                </c:pt>
                <c:pt idx="769">
                  <c:v>24.069916444444445</c:v>
                </c:pt>
                <c:pt idx="770">
                  <c:v>33.275733944444454</c:v>
                </c:pt>
                <c:pt idx="771">
                  <c:v>45.766116611111109</c:v>
                </c:pt>
                <c:pt idx="772">
                  <c:v>58.470989500000002</c:v>
                </c:pt>
                <c:pt idx="773">
                  <c:v>72.730181944444467</c:v>
                </c:pt>
                <c:pt idx="774">
                  <c:v>82.867048611111102</c:v>
                </c:pt>
                <c:pt idx="775">
                  <c:v>95.154693944444446</c:v>
                </c:pt>
                <c:pt idx="776">
                  <c:v>107.49522727777779</c:v>
                </c:pt>
                <c:pt idx="777">
                  <c:v>116.41566994444445</c:v>
                </c:pt>
                <c:pt idx="778">
                  <c:v>123.97865394444446</c:v>
                </c:pt>
                <c:pt idx="779">
                  <c:v>131.34000244444442</c:v>
                </c:pt>
                <c:pt idx="780">
                  <c:v>137.11250727777781</c:v>
                </c:pt>
                <c:pt idx="781">
                  <c:v>141.63736950000001</c:v>
                </c:pt>
                <c:pt idx="782">
                  <c:v>144.84847911111109</c:v>
                </c:pt>
                <c:pt idx="783">
                  <c:v>147.16416549999997</c:v>
                </c:pt>
                <c:pt idx="784">
                  <c:v>148.56239200000002</c:v>
                </c:pt>
                <c:pt idx="785">
                  <c:v>150.4369777777778</c:v>
                </c:pt>
                <c:pt idx="786">
                  <c:v>153.74578327777783</c:v>
                </c:pt>
                <c:pt idx="787">
                  <c:v>156.1312524444445</c:v>
                </c:pt>
                <c:pt idx="788">
                  <c:v>156.61054994444444</c:v>
                </c:pt>
                <c:pt idx="789">
                  <c:v>156.61054994444444</c:v>
                </c:pt>
                <c:pt idx="790">
                  <c:v>157.09058200000001</c:v>
                </c:pt>
                <c:pt idx="791">
                  <c:v>158.53508549999998</c:v>
                </c:pt>
                <c:pt idx="792">
                  <c:v>159.98620000000003</c:v>
                </c:pt>
                <c:pt idx="793">
                  <c:v>158.05284977777777</c:v>
                </c:pt>
                <c:pt idx="794">
                  <c:v>148.09558194444443</c:v>
                </c:pt>
                <c:pt idx="795">
                  <c:v>130.90110550000003</c:v>
                </c:pt>
                <c:pt idx="796">
                  <c:v>109.491382</c:v>
                </c:pt>
                <c:pt idx="797">
                  <c:v>89.266496611111108</c:v>
                </c:pt>
                <c:pt idx="798">
                  <c:v>74.043567277777782</c:v>
                </c:pt>
                <c:pt idx="799">
                  <c:v>65.716645499999998</c:v>
                </c:pt>
                <c:pt idx="800">
                  <c:v>62.949941999999993</c:v>
                </c:pt>
                <c:pt idx="801">
                  <c:v>62.646203277777765</c:v>
                </c:pt>
                <c:pt idx="802">
                  <c:v>65.096680611111111</c:v>
                </c:pt>
                <c:pt idx="803">
                  <c:v>73.385405500000005</c:v>
                </c:pt>
                <c:pt idx="804">
                  <c:v>86.037023111111111</c:v>
                </c:pt>
                <c:pt idx="805">
                  <c:v>97.033319777777791</c:v>
                </c:pt>
                <c:pt idx="806">
                  <c:v>102.00368994444447</c:v>
                </c:pt>
                <c:pt idx="807">
                  <c:v>103.16832777777778</c:v>
                </c:pt>
                <c:pt idx="808">
                  <c:v>101.2309375</c:v>
                </c:pt>
                <c:pt idx="809">
                  <c:v>96.656125499999987</c:v>
                </c:pt>
                <c:pt idx="810">
                  <c:v>90.720916611111136</c:v>
                </c:pt>
                <c:pt idx="811">
                  <c:v>82.518501999999984</c:v>
                </c:pt>
                <c:pt idx="812">
                  <c:v>70.138669944444473</c:v>
                </c:pt>
                <c:pt idx="813">
                  <c:v>57.886283277777778</c:v>
                </c:pt>
                <c:pt idx="814">
                  <c:v>46.286181944444436</c:v>
                </c:pt>
                <c:pt idx="815">
                  <c:v>35.523473944444447</c:v>
                </c:pt>
                <c:pt idx="816">
                  <c:v>25.404236611111116</c:v>
                </c:pt>
                <c:pt idx="817">
                  <c:v>17.615009499999999</c:v>
                </c:pt>
                <c:pt idx="818">
                  <c:v>11.899799999999999</c:v>
                </c:pt>
                <c:pt idx="819">
                  <c:v>10.614327777777778</c:v>
                </c:pt>
                <c:pt idx="820">
                  <c:v>11.899799999999999</c:v>
                </c:pt>
                <c:pt idx="821">
                  <c:v>16.819853111111112</c:v>
                </c:pt>
                <c:pt idx="822">
                  <c:v>22.589052444444448</c:v>
                </c:pt>
                <c:pt idx="823">
                  <c:v>28.589269499999997</c:v>
                </c:pt>
                <c:pt idx="824">
                  <c:v>34.841439111111107</c:v>
                </c:pt>
                <c:pt idx="825">
                  <c:v>39.996550000000006</c:v>
                </c:pt>
                <c:pt idx="826">
                  <c:v>45.2489895</c:v>
                </c:pt>
                <c:pt idx="827">
                  <c:v>50.552480611111122</c:v>
                </c:pt>
                <c:pt idx="828">
                  <c:v>55.576840611111109</c:v>
                </c:pt>
                <c:pt idx="829">
                  <c:v>62.949941999999993</c:v>
                </c:pt>
                <c:pt idx="830">
                  <c:v>71.104977777777776</c:v>
                </c:pt>
                <c:pt idx="831">
                  <c:v>78.732969944444434</c:v>
                </c:pt>
                <c:pt idx="832">
                  <c:v>83.566345500000025</c:v>
                </c:pt>
                <c:pt idx="833">
                  <c:v>85.327442444444472</c:v>
                </c:pt>
                <c:pt idx="834">
                  <c:v>87.106903277777775</c:v>
                </c:pt>
                <c:pt idx="835">
                  <c:v>89.266496611111108</c:v>
                </c:pt>
                <c:pt idx="836">
                  <c:v>91.08635799999999</c:v>
                </c:pt>
                <c:pt idx="837">
                  <c:v>92.555469111111123</c:v>
                </c:pt>
                <c:pt idx="838">
                  <c:v>95.154693944444446</c:v>
                </c:pt>
                <c:pt idx="839">
                  <c:v>98.549442444444438</c:v>
                </c:pt>
                <c:pt idx="840">
                  <c:v>101.2309375</c:v>
                </c:pt>
                <c:pt idx="841">
                  <c:v>104.3395766111111</c:v>
                </c:pt>
                <c:pt idx="842">
                  <c:v>109.09068194444444</c:v>
                </c:pt>
                <c:pt idx="843">
                  <c:v>113.94756327777779</c:v>
                </c:pt>
                <c:pt idx="844">
                  <c:v>117.2442486111111</c:v>
                </c:pt>
                <c:pt idx="845">
                  <c:v>118.49262577777779</c:v>
                </c:pt>
                <c:pt idx="846">
                  <c:v>119.32854999999999</c:v>
                </c:pt>
                <c:pt idx="847">
                  <c:v>120.16741244444448</c:v>
                </c:pt>
                <c:pt idx="848">
                  <c:v>122.27742327777779</c:v>
                </c:pt>
                <c:pt idx="849">
                  <c:v>126.55253661111114</c:v>
                </c:pt>
                <c:pt idx="850">
                  <c:v>132.66110061111112</c:v>
                </c:pt>
                <c:pt idx="851">
                  <c:v>137.11250727777781</c:v>
                </c:pt>
                <c:pt idx="852">
                  <c:v>139.81860994444446</c:v>
                </c:pt>
                <c:pt idx="853">
                  <c:v>142.55115661111114</c:v>
                </c:pt>
                <c:pt idx="854">
                  <c:v>145.31014727777773</c:v>
                </c:pt>
                <c:pt idx="855">
                  <c:v>147.16416549999997</c:v>
                </c:pt>
                <c:pt idx="856">
                  <c:v>147.62950644444442</c:v>
                </c:pt>
                <c:pt idx="857">
                  <c:v>148.09558194444443</c:v>
                </c:pt>
                <c:pt idx="858">
                  <c:v>152.79673750000003</c:v>
                </c:pt>
                <c:pt idx="859">
                  <c:v>159.01805577777779</c:v>
                </c:pt>
                <c:pt idx="860">
                  <c:v>163.88815911111115</c:v>
                </c:pt>
                <c:pt idx="861">
                  <c:v>166.84547977777783</c:v>
                </c:pt>
                <c:pt idx="862">
                  <c:v>173.84873244444441</c:v>
                </c:pt>
                <c:pt idx="863">
                  <c:v>185.6666295</c:v>
                </c:pt>
                <c:pt idx="864">
                  <c:v>191.98674549999996</c:v>
                </c:pt>
                <c:pt idx="865">
                  <c:v>194.65134577777775</c:v>
                </c:pt>
                <c:pt idx="866">
                  <c:v>197.87310644444449</c:v>
                </c:pt>
                <c:pt idx="867">
                  <c:v>204.39595977777773</c:v>
                </c:pt>
                <c:pt idx="868">
                  <c:v>212.13964444444443</c:v>
                </c:pt>
                <c:pt idx="869">
                  <c:v>215.50243977777779</c:v>
                </c:pt>
                <c:pt idx="870">
                  <c:v>214.94013749999999</c:v>
                </c:pt>
                <c:pt idx="871">
                  <c:v>213.25763800000001</c:v>
                </c:pt>
                <c:pt idx="872">
                  <c:v>211.02458911111114</c:v>
                </c:pt>
                <c:pt idx="873">
                  <c:v>208.80329311111115</c:v>
                </c:pt>
                <c:pt idx="874">
                  <c:v>205.4933857777778</c:v>
                </c:pt>
                <c:pt idx="875">
                  <c:v>200.57810727777778</c:v>
                </c:pt>
                <c:pt idx="876">
                  <c:v>194.11695661111114</c:v>
                </c:pt>
                <c:pt idx="877">
                  <c:v>186.71263661111112</c:v>
                </c:pt>
                <c:pt idx="878">
                  <c:v>182.02874311111111</c:v>
                </c:pt>
                <c:pt idx="879">
                  <c:v>179.96611111111113</c:v>
                </c:pt>
                <c:pt idx="880">
                  <c:v>179.96611111111113</c:v>
                </c:pt>
                <c:pt idx="881">
                  <c:v>174.86095</c:v>
                </c:pt>
                <c:pt idx="882">
                  <c:v>169.82924444444444</c:v>
                </c:pt>
                <c:pt idx="883">
                  <c:v>169.82924444444444</c:v>
                </c:pt>
                <c:pt idx="884">
                  <c:v>169.82924444444444</c:v>
                </c:pt>
                <c:pt idx="885">
                  <c:v>170.32910949999996</c:v>
                </c:pt>
                <c:pt idx="886">
                  <c:v>171.83311200000006</c:v>
                </c:pt>
                <c:pt idx="887">
                  <c:v>172.83945311111108</c:v>
                </c:pt>
                <c:pt idx="888">
                  <c:v>173.34372550000003</c:v>
                </c:pt>
                <c:pt idx="889">
                  <c:v>172.33591527777779</c:v>
                </c:pt>
                <c:pt idx="890">
                  <c:v>170.32910949999996</c:v>
                </c:pt>
                <c:pt idx="891">
                  <c:v>166.35075661111108</c:v>
                </c:pt>
                <c:pt idx="892">
                  <c:v>160.95728244444444</c:v>
                </c:pt>
                <c:pt idx="893">
                  <c:v>154.221408</c:v>
                </c:pt>
                <c:pt idx="894">
                  <c:v>148.56239200000002</c:v>
                </c:pt>
                <c:pt idx="895">
                  <c:v>143.92734644444445</c:v>
                </c:pt>
                <c:pt idx="896">
                  <c:v>141.63736950000001</c:v>
                </c:pt>
                <c:pt idx="897">
                  <c:v>140.72652061111114</c:v>
                </c:pt>
                <c:pt idx="898">
                  <c:v>140.72652061111114</c:v>
                </c:pt>
                <c:pt idx="899">
                  <c:v>140.272198</c:v>
                </c:pt>
                <c:pt idx="900">
                  <c:v>138.91363750000005</c:v>
                </c:pt>
                <c:pt idx="901">
                  <c:v>136.21634950000001</c:v>
                </c:pt>
                <c:pt idx="902">
                  <c:v>130.90110550000003</c:v>
                </c:pt>
                <c:pt idx="903">
                  <c:v>109.491382</c:v>
                </c:pt>
                <c:pt idx="904">
                  <c:v>89.266496611111108</c:v>
                </c:pt>
                <c:pt idx="905">
                  <c:v>74.043567277777782</c:v>
                </c:pt>
                <c:pt idx="906">
                  <c:v>65.716645499999998</c:v>
                </c:pt>
                <c:pt idx="907">
                  <c:v>62.949941999999993</c:v>
                </c:pt>
                <c:pt idx="908">
                  <c:v>62.646203277777765</c:v>
                </c:pt>
                <c:pt idx="909">
                  <c:v>65.096680611111111</c:v>
                </c:pt>
                <c:pt idx="910">
                  <c:v>73.385405500000005</c:v>
                </c:pt>
                <c:pt idx="911">
                  <c:v>86.037023111111111</c:v>
                </c:pt>
                <c:pt idx="912">
                  <c:v>97.033319777777791</c:v>
                </c:pt>
                <c:pt idx="913">
                  <c:v>102.00368994444447</c:v>
                </c:pt>
                <c:pt idx="914">
                  <c:v>107.09819999999999</c:v>
                </c:pt>
                <c:pt idx="915">
                  <c:v>119.32854999999999</c:v>
                </c:pt>
                <c:pt idx="916">
                  <c:v>123.97865394444446</c:v>
                </c:pt>
                <c:pt idx="917">
                  <c:v>128.71763911111114</c:v>
                </c:pt>
                <c:pt idx="918">
                  <c:v>127.84939444444443</c:v>
                </c:pt>
                <c:pt idx="919">
                  <c:v>128.28314950000001</c:v>
                </c:pt>
                <c:pt idx="920">
                  <c:v>130.02551527777777</c:v>
                </c:pt>
                <c:pt idx="921">
                  <c:v>134.43284861111113</c:v>
                </c:pt>
                <c:pt idx="922">
                  <c:v>142.55115661111114</c:v>
                </c:pt>
                <c:pt idx="923">
                  <c:v>149.9672295</c:v>
                </c:pt>
                <c:pt idx="924">
                  <c:v>155.65268949999998</c:v>
                </c:pt>
                <c:pt idx="925">
                  <c:v>150.90746061111108</c:v>
                </c:pt>
                <c:pt idx="926">
                  <c:v>144.38754550000002</c:v>
                </c:pt>
                <c:pt idx="927">
                  <c:v>141.18157777777776</c:v>
                </c:pt>
                <c:pt idx="928">
                  <c:v>138.01160327777777</c:v>
                </c:pt>
                <c:pt idx="929">
                  <c:v>136.21634950000001</c:v>
                </c:pt>
                <c:pt idx="930">
                  <c:v>134.43284861111113</c:v>
                </c:pt>
                <c:pt idx="931">
                  <c:v>133.10293577777782</c:v>
                </c:pt>
                <c:pt idx="932">
                  <c:v>131.34000244444442</c:v>
                </c:pt>
                <c:pt idx="933">
                  <c:v>129.58882199999999</c:v>
                </c:pt>
                <c:pt idx="934">
                  <c:v>126.12171977777777</c:v>
                </c:pt>
                <c:pt idx="935">
                  <c:v>121.4312152777778</c:v>
                </c:pt>
                <c:pt idx="936">
                  <c:v>117.65963977777778</c:v>
                </c:pt>
                <c:pt idx="937">
                  <c:v>115.17831111111113</c:v>
                </c:pt>
                <c:pt idx="938">
                  <c:v>113.13073750000001</c:v>
                </c:pt>
                <c:pt idx="939">
                  <c:v>111.10152777777778</c:v>
                </c:pt>
                <c:pt idx="940">
                  <c:v>108.69071644444443</c:v>
                </c:pt>
                <c:pt idx="941">
                  <c:v>107.49522727777779</c:v>
                </c:pt>
                <c:pt idx="942">
                  <c:v>107.09819999999999</c:v>
                </c:pt>
                <c:pt idx="943">
                  <c:v>106.70190727777778</c:v>
                </c:pt>
                <c:pt idx="944">
                  <c:v>106.70190727777778</c:v>
                </c:pt>
                <c:pt idx="945">
                  <c:v>107.09819999999999</c:v>
                </c:pt>
                <c:pt idx="946">
                  <c:v>107.89298911111113</c:v>
                </c:pt>
                <c:pt idx="947">
                  <c:v>111.10152777777778</c:v>
                </c:pt>
                <c:pt idx="948">
                  <c:v>114.35707799999999</c:v>
                </c:pt>
                <c:pt idx="949">
                  <c:v>116.00248244444447</c:v>
                </c:pt>
                <c:pt idx="950">
                  <c:v>115.5900295</c:v>
                </c:pt>
                <c:pt idx="951">
                  <c:v>111.50590061111113</c:v>
                </c:pt>
                <c:pt idx="952">
                  <c:v>102.00368994444447</c:v>
                </c:pt>
                <c:pt idx="953">
                  <c:v>86.037023111111111</c:v>
                </c:pt>
                <c:pt idx="954">
                  <c:v>68.225887277777787</c:v>
                </c:pt>
                <c:pt idx="955">
                  <c:v>52.478117999999995</c:v>
                </c:pt>
                <c:pt idx="956">
                  <c:v>38.793715277777778</c:v>
                </c:pt>
                <c:pt idx="957">
                  <c:v>27.172679111111108</c:v>
                </c:pt>
                <c:pt idx="958">
                  <c:v>23.138867277777781</c:v>
                </c:pt>
                <c:pt idx="959">
                  <c:v>24.827977777777775</c:v>
                </c:pt>
                <c:pt idx="960">
                  <c:v>31.530429944444442</c:v>
                </c:pt>
                <c:pt idx="961">
                  <c:v>43.969026444444452</c:v>
                </c:pt>
                <c:pt idx="962">
                  <c:v>59.945609777777783</c:v>
                </c:pt>
                <c:pt idx="963">
                  <c:v>75.368705500000004</c:v>
                </c:pt>
                <c:pt idx="964">
                  <c:v>88.18339444444446</c:v>
                </c:pt>
                <c:pt idx="965">
                  <c:v>95.903940611111096</c:v>
                </c:pt>
                <c:pt idx="966">
                  <c:v>99.694247277777777</c:v>
                </c:pt>
                <c:pt idx="967">
                  <c:v>100.07731800000002</c:v>
                </c:pt>
                <c:pt idx="968">
                  <c:v>99.694247277777777</c:v>
                </c:pt>
                <c:pt idx="969">
                  <c:v>98.16930994444445</c:v>
                </c:pt>
                <c:pt idx="970">
                  <c:v>95.154693944444446</c:v>
                </c:pt>
                <c:pt idx="971">
                  <c:v>88.904728000000006</c:v>
                </c:pt>
                <c:pt idx="972">
                  <c:v>77.378449500000002</c:v>
                </c:pt>
                <c:pt idx="973">
                  <c:v>60.540599777777786</c:v>
                </c:pt>
                <c:pt idx="974">
                  <c:v>45.766116611111109</c:v>
                </c:pt>
                <c:pt idx="975">
                  <c:v>33.055000000000007</c:v>
                </c:pt>
                <c:pt idx="976">
                  <c:v>22.407249944444448</c:v>
                </c:pt>
                <c:pt idx="977">
                  <c:v>13.680729944444446</c:v>
                </c:pt>
                <c:pt idx="978">
                  <c:v>9.4023111111111124</c:v>
                </c:pt>
                <c:pt idx="979">
                  <c:v>6.3994479999999987</c:v>
                </c:pt>
                <c:pt idx="980">
                  <c:v>4.2049632777777779</c:v>
                </c:pt>
                <c:pt idx="981">
                  <c:v>2.8441991111111111</c:v>
                </c:pt>
                <c:pt idx="982">
                  <c:v>1.9039679999999999</c:v>
                </c:pt>
                <c:pt idx="983">
                  <c:v>1.1110152777777778</c:v>
                </c:pt>
                <c:pt idx="984">
                  <c:v>0.37609244444444445</c:v>
                </c:pt>
                <c:pt idx="985">
                  <c:v>4.4440611111111111E-2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2.3505777777777778E-2</c:v>
                </c:pt>
                <c:pt idx="1028">
                  <c:v>0.47599199999999997</c:v>
                </c:pt>
                <c:pt idx="1029">
                  <c:v>2.7163864444444439</c:v>
                </c:pt>
                <c:pt idx="1030">
                  <c:v>7.8288931111111095</c:v>
                </c:pt>
                <c:pt idx="1031">
                  <c:v>14.691111111111109</c:v>
                </c:pt>
                <c:pt idx="1032">
                  <c:v>21.866249777777778</c:v>
                </c:pt>
                <c:pt idx="1033">
                  <c:v>29.207398000000005</c:v>
                </c:pt>
                <c:pt idx="1034">
                  <c:v>36.907376611111104</c:v>
                </c:pt>
                <c:pt idx="1035">
                  <c:v>44.991527777777783</c:v>
                </c:pt>
                <c:pt idx="1036">
                  <c:v>51.924263111111109</c:v>
                </c:pt>
                <c:pt idx="1037">
                  <c:v>57.886283277777778</c:v>
                </c:pt>
                <c:pt idx="1038">
                  <c:v>63.254415277777774</c:v>
                </c:pt>
                <c:pt idx="1039">
                  <c:v>69.818036444444459</c:v>
                </c:pt>
                <c:pt idx="1040">
                  <c:v>77.71597777777778</c:v>
                </c:pt>
                <c:pt idx="1041">
                  <c:v>86.037023111111111</c:v>
                </c:pt>
                <c:pt idx="1042">
                  <c:v>93.665015277777783</c:v>
                </c:pt>
                <c:pt idx="1043">
                  <c:v>98.930309499999993</c:v>
                </c:pt>
                <c:pt idx="1044">
                  <c:v>101.61694644444447</c:v>
                </c:pt>
                <c:pt idx="1045">
                  <c:v>102.39116799999998</c:v>
                </c:pt>
                <c:pt idx="1046">
                  <c:v>102.77938061111111</c:v>
                </c:pt>
                <c:pt idx="1047">
                  <c:v>103.55800950000003</c:v>
                </c:pt>
                <c:pt idx="1048">
                  <c:v>104.3395766111111</c:v>
                </c:pt>
                <c:pt idx="1049">
                  <c:v>103.55800950000003</c:v>
                </c:pt>
                <c:pt idx="1050">
                  <c:v>100.46112327777776</c:v>
                </c:pt>
                <c:pt idx="1051">
                  <c:v>94.408385500000009</c:v>
                </c:pt>
                <c:pt idx="1052">
                  <c:v>87.464999111111112</c:v>
                </c:pt>
                <c:pt idx="1053">
                  <c:v>79.414637500000012</c:v>
                </c:pt>
                <c:pt idx="1054">
                  <c:v>70.460037999999997</c:v>
                </c:pt>
                <c:pt idx="1055">
                  <c:v>59.649216611111108</c:v>
                </c:pt>
                <c:pt idx="1056">
                  <c:v>47.599199999999996</c:v>
                </c:pt>
                <c:pt idx="1057">
                  <c:v>34.615563277777781</c:v>
                </c:pt>
                <c:pt idx="1058">
                  <c:v>23.695293111111109</c:v>
                </c:pt>
                <c:pt idx="1059">
                  <c:v>16.196950000000001</c:v>
                </c:pt>
                <c:pt idx="1060">
                  <c:v>10.243009944444447</c:v>
                </c:pt>
                <c:pt idx="1061">
                  <c:v>6.5948397777777776</c:v>
                </c:pt>
                <c:pt idx="1062">
                  <c:v>5.2888000000000002</c:v>
                </c:pt>
                <c:pt idx="1063">
                  <c:v>5.3773139444444444</c:v>
                </c:pt>
                <c:pt idx="1064">
                  <c:v>6.0174791111111112</c:v>
                </c:pt>
                <c:pt idx="1065">
                  <c:v>8.9380719999999982</c:v>
                </c:pt>
                <c:pt idx="1066">
                  <c:v>14.544567277777777</c:v>
                </c:pt>
                <c:pt idx="1067">
                  <c:v>20.110661999999998</c:v>
                </c:pt>
                <c:pt idx="1068">
                  <c:v>22.226182000000001</c:v>
                </c:pt>
                <c:pt idx="1069">
                  <c:v>23.323608</c:v>
                </c:pt>
                <c:pt idx="1070">
                  <c:v>25.597791999999995</c:v>
                </c:pt>
                <c:pt idx="1071">
                  <c:v>30.463487999999998</c:v>
                </c:pt>
                <c:pt idx="1072">
                  <c:v>37.140598000000004</c:v>
                </c:pt>
                <c:pt idx="1073">
                  <c:v>45.766116611111109</c:v>
                </c:pt>
                <c:pt idx="1074">
                  <c:v>57.304515277777782</c:v>
                </c:pt>
                <c:pt idx="1075">
                  <c:v>72.730181944444467</c:v>
                </c:pt>
                <c:pt idx="1076">
                  <c:v>89.266496611111108</c:v>
                </c:pt>
                <c:pt idx="1077">
                  <c:v>104.3395766111111</c:v>
                </c:pt>
                <c:pt idx="1078">
                  <c:v>116.82959200000002</c:v>
                </c:pt>
                <c:pt idx="1079">
                  <c:v>127.41637394444443</c:v>
                </c:pt>
                <c:pt idx="1080">
                  <c:v>137.561688</c:v>
                </c:pt>
                <c:pt idx="1081">
                  <c:v>143.92734644444445</c:v>
                </c:pt>
                <c:pt idx="1082">
                  <c:v>145.77255</c:v>
                </c:pt>
                <c:pt idx="1083">
                  <c:v>143.46788194444443</c:v>
                </c:pt>
                <c:pt idx="1084">
                  <c:v>136.21634950000001</c:v>
                </c:pt>
                <c:pt idx="1085">
                  <c:v>129.15286327777775</c:v>
                </c:pt>
                <c:pt idx="1086">
                  <c:v>126.12171977777777</c:v>
                </c:pt>
                <c:pt idx="1087">
                  <c:v>126.12171977777777</c:v>
                </c:pt>
                <c:pt idx="1088">
                  <c:v>126.55253661111114</c:v>
                </c:pt>
                <c:pt idx="1089">
                  <c:v>126.98408799999996</c:v>
                </c:pt>
                <c:pt idx="1090">
                  <c:v>126.98408799999996</c:v>
                </c:pt>
                <c:pt idx="1091">
                  <c:v>126.98408799999996</c:v>
                </c:pt>
                <c:pt idx="1092">
                  <c:v>128.28314950000001</c:v>
                </c:pt>
                <c:pt idx="1093">
                  <c:v>132.66110061111112</c:v>
                </c:pt>
                <c:pt idx="1094">
                  <c:v>139.81860994444446</c:v>
                </c:pt>
                <c:pt idx="1095">
                  <c:v>145.77255</c:v>
                </c:pt>
                <c:pt idx="1096">
                  <c:v>149.02993661111114</c:v>
                </c:pt>
                <c:pt idx="1097">
                  <c:v>149.9672295</c:v>
                </c:pt>
                <c:pt idx="1098">
                  <c:v>148.09558194444443</c:v>
                </c:pt>
                <c:pt idx="1099">
                  <c:v>142.55115661111114</c:v>
                </c:pt>
                <c:pt idx="1100">
                  <c:v>133.54550549999999</c:v>
                </c:pt>
                <c:pt idx="1101">
                  <c:v>127.41637394444443</c:v>
                </c:pt>
                <c:pt idx="1102">
                  <c:v>125.26228977777775</c:v>
                </c:pt>
                <c:pt idx="1103">
                  <c:v>126.98408799999996</c:v>
                </c:pt>
                <c:pt idx="1104">
                  <c:v>133.10293577777782</c:v>
                </c:pt>
                <c:pt idx="1105">
                  <c:v>142.55115661111114</c:v>
                </c:pt>
                <c:pt idx="1106">
                  <c:v>149.9672295</c:v>
                </c:pt>
                <c:pt idx="1107">
                  <c:v>152.79673750000003</c:v>
                </c:pt>
                <c:pt idx="1108">
                  <c:v>152.32331644444449</c:v>
                </c:pt>
                <c:pt idx="1109">
                  <c:v>148.09558194444443</c:v>
                </c:pt>
                <c:pt idx="1110">
                  <c:v>141.18157777777776</c:v>
                </c:pt>
                <c:pt idx="1111">
                  <c:v>137.561688</c:v>
                </c:pt>
                <c:pt idx="1112">
                  <c:v>138.01160327777777</c:v>
                </c:pt>
                <c:pt idx="1113">
                  <c:v>143.92734644444445</c:v>
                </c:pt>
                <c:pt idx="1114">
                  <c:v>156.61054994444444</c:v>
                </c:pt>
                <c:pt idx="1115">
                  <c:v>169.82924444444444</c:v>
                </c:pt>
                <c:pt idx="1116">
                  <c:v>176.89419977777777</c:v>
                </c:pt>
                <c:pt idx="1117">
                  <c:v>178.42684994444448</c:v>
                </c:pt>
                <c:pt idx="1118">
                  <c:v>176.38478549999999</c:v>
                </c:pt>
                <c:pt idx="1119">
                  <c:v>170.32910949999996</c:v>
                </c:pt>
                <c:pt idx="1120">
                  <c:v>164.37920950000003</c:v>
                </c:pt>
                <c:pt idx="1121">
                  <c:v>160.95728244444444</c:v>
                </c:pt>
                <c:pt idx="1122">
                  <c:v>158.53508549999998</c:v>
                </c:pt>
                <c:pt idx="1123">
                  <c:v>154.69776727777779</c:v>
                </c:pt>
                <c:pt idx="1124">
                  <c:v>146.69955911111111</c:v>
                </c:pt>
                <c:pt idx="1125">
                  <c:v>133.54550549999999</c:v>
                </c:pt>
                <c:pt idx="1126">
                  <c:v>114.35707799999999</c:v>
                </c:pt>
                <c:pt idx="1127">
                  <c:v>93.665015277777783</c:v>
                </c:pt>
                <c:pt idx="1128">
                  <c:v>75.036319111111126</c:v>
                </c:pt>
                <c:pt idx="1129">
                  <c:v>59.058633944444445</c:v>
                </c:pt>
                <c:pt idx="1130">
                  <c:v>48.129549111111125</c:v>
                </c:pt>
                <c:pt idx="1131">
                  <c:v>39.754513944444447</c:v>
                </c:pt>
                <c:pt idx="1132">
                  <c:v>32.615735777777786</c:v>
                </c:pt>
                <c:pt idx="1133">
                  <c:v>25.987106444444446</c:v>
                </c:pt>
                <c:pt idx="1134">
                  <c:v>19.428994444444445</c:v>
                </c:pt>
                <c:pt idx="1135">
                  <c:v>13.822866444444442</c:v>
                </c:pt>
                <c:pt idx="1136">
                  <c:v>9.7582032777777812</c:v>
                </c:pt>
                <c:pt idx="1137">
                  <c:v>7.8288931111111095</c:v>
                </c:pt>
                <c:pt idx="1138">
                  <c:v>7.4057891111111118</c:v>
                </c:pt>
                <c:pt idx="1139">
                  <c:v>7.51046327777778</c:v>
                </c:pt>
                <c:pt idx="1140">
                  <c:v>7.8288931111111095</c:v>
                </c:pt>
                <c:pt idx="1141">
                  <c:v>8.3743006111111118</c:v>
                </c:pt>
                <c:pt idx="1142">
                  <c:v>9.8783031111111104</c:v>
                </c:pt>
                <c:pt idx="1143">
                  <c:v>13.398660611111115</c:v>
                </c:pt>
                <c:pt idx="1144">
                  <c:v>18.5934375</c:v>
                </c:pt>
                <c:pt idx="1145">
                  <c:v>21.866249777777778</c:v>
                </c:pt>
                <c:pt idx="1146">
                  <c:v>22.589052444444448</c:v>
                </c:pt>
                <c:pt idx="1147">
                  <c:v>18.925456611111109</c:v>
                </c:pt>
                <c:pt idx="1148">
                  <c:v>11.119701999999997</c:v>
                </c:pt>
                <c:pt idx="1149">
                  <c:v>6.9944380000000006</c:v>
                </c:pt>
                <c:pt idx="1150">
                  <c:v>5.2888000000000002</c:v>
                </c:pt>
                <c:pt idx="1151">
                  <c:v>5.2888000000000002</c:v>
                </c:pt>
                <c:pt idx="1152">
                  <c:v>5.2888000000000002</c:v>
                </c:pt>
                <c:pt idx="1153">
                  <c:v>7.0961739444444438</c:v>
                </c:pt>
                <c:pt idx="1154">
                  <c:v>12.981065777777777</c:v>
                </c:pt>
                <c:pt idx="1155">
                  <c:v>23.138867277777781</c:v>
                </c:pt>
                <c:pt idx="1156">
                  <c:v>32.615735777777786</c:v>
                </c:pt>
                <c:pt idx="1157">
                  <c:v>41.959282444444447</c:v>
                </c:pt>
                <c:pt idx="1158">
                  <c:v>53.59464244444446</c:v>
                </c:pt>
                <c:pt idx="1159">
                  <c:v>69.178973111111105</c:v>
                </c:pt>
                <c:pt idx="1160">
                  <c:v>87.823829500000002</c:v>
                </c:pt>
                <c:pt idx="1161">
                  <c:v>106.3063491111111</c:v>
                </c:pt>
                <c:pt idx="1162">
                  <c:v>122.70162911111112</c:v>
                </c:pt>
                <c:pt idx="1163">
                  <c:v>138.91363750000005</c:v>
                </c:pt>
                <c:pt idx="1164">
                  <c:v>155.17486111111111</c:v>
                </c:pt>
                <c:pt idx="1165">
                  <c:v>171.83311200000006</c:v>
                </c:pt>
                <c:pt idx="1166">
                  <c:v>188.28715644444443</c:v>
                </c:pt>
                <c:pt idx="1167">
                  <c:v>195.72232777777776</c:v>
                </c:pt>
                <c:pt idx="1168">
                  <c:v>202.75532994444444</c:v>
                </c:pt>
                <c:pt idx="1169">
                  <c:v>213.25763800000001</c:v>
                </c:pt>
                <c:pt idx="1170">
                  <c:v>222.8792139444445</c:v>
                </c:pt>
                <c:pt idx="1171">
                  <c:v>232.12873750000003</c:v>
                </c:pt>
                <c:pt idx="1172">
                  <c:v>240.97094999999999</c:v>
                </c:pt>
                <c:pt idx="1173">
                  <c:v>248.76788994444442</c:v>
                </c:pt>
                <c:pt idx="1174">
                  <c:v>256.07524861111114</c:v>
                </c:pt>
                <c:pt idx="1175">
                  <c:v>262.86658199999999</c:v>
                </c:pt>
                <c:pt idx="1176">
                  <c:v>268.4892375</c:v>
                </c:pt>
                <c:pt idx="1177">
                  <c:v>273.5371032777777</c:v>
                </c:pt>
                <c:pt idx="1178">
                  <c:v>278.63198061111103</c:v>
                </c:pt>
                <c:pt idx="1179">
                  <c:v>285.06668727777776</c:v>
                </c:pt>
                <c:pt idx="1180">
                  <c:v>291.57484949999997</c:v>
                </c:pt>
                <c:pt idx="1181">
                  <c:v>298.15646727777778</c:v>
                </c:pt>
                <c:pt idx="1182">
                  <c:v>304.14272777777774</c:v>
                </c:pt>
                <c:pt idx="1183">
                  <c:v>308.83984327777779</c:v>
                </c:pt>
                <c:pt idx="1184">
                  <c:v>312.89458994444448</c:v>
                </c:pt>
                <c:pt idx="1185">
                  <c:v>316.29374577777776</c:v>
                </c:pt>
                <c:pt idx="1186">
                  <c:v>318.34205394444439</c:v>
                </c:pt>
                <c:pt idx="1187">
                  <c:v>318.34205394444439</c:v>
                </c:pt>
                <c:pt idx="1188">
                  <c:v>318.34205394444439</c:v>
                </c:pt>
                <c:pt idx="1189">
                  <c:v>318.34205394444439</c:v>
                </c:pt>
                <c:pt idx="1190">
                  <c:v>318.34205394444439</c:v>
                </c:pt>
                <c:pt idx="1191">
                  <c:v>318.34205394444439</c:v>
                </c:pt>
                <c:pt idx="1192">
                  <c:v>318.34205394444439</c:v>
                </c:pt>
                <c:pt idx="1193">
                  <c:v>318.34205394444439</c:v>
                </c:pt>
                <c:pt idx="1194">
                  <c:v>318.34205394444439</c:v>
                </c:pt>
                <c:pt idx="1195">
                  <c:v>318.34205394444439</c:v>
                </c:pt>
                <c:pt idx="1196">
                  <c:v>319.02629244444444</c:v>
                </c:pt>
                <c:pt idx="1197">
                  <c:v>319.02629244444444</c:v>
                </c:pt>
                <c:pt idx="1198">
                  <c:v>319.71126550000002</c:v>
                </c:pt>
                <c:pt idx="1199">
                  <c:v>322.45850327777782</c:v>
                </c:pt>
                <c:pt idx="1200">
                  <c:v>325.90907799999997</c:v>
                </c:pt>
                <c:pt idx="1201">
                  <c:v>331.46819444444441</c:v>
                </c:pt>
                <c:pt idx="1202">
                  <c:v>337.07432244444442</c:v>
                </c:pt>
                <c:pt idx="1203">
                  <c:v>341.30976977777789</c:v>
                </c:pt>
                <c:pt idx="1204">
                  <c:v>344.14809244444444</c:v>
                </c:pt>
                <c:pt idx="1205">
                  <c:v>345.57166111111115</c:v>
                </c:pt>
                <c:pt idx="1206">
                  <c:v>346.28454727777773</c:v>
                </c:pt>
                <c:pt idx="1207">
                  <c:v>346.99816800000008</c:v>
                </c:pt>
                <c:pt idx="1208">
                  <c:v>347.71252327777779</c:v>
                </c:pt>
                <c:pt idx="1209">
                  <c:v>348.4276131111111</c:v>
                </c:pt>
                <c:pt idx="1210">
                  <c:v>348.4276131111111</c:v>
                </c:pt>
                <c:pt idx="1211">
                  <c:v>348.4276131111111</c:v>
                </c:pt>
                <c:pt idx="1212">
                  <c:v>348.4276131111111</c:v>
                </c:pt>
                <c:pt idx="1213">
                  <c:v>347.71252327777779</c:v>
                </c:pt>
                <c:pt idx="1214">
                  <c:v>347.71252327777779</c:v>
                </c:pt>
                <c:pt idx="1215">
                  <c:v>347.71252327777779</c:v>
                </c:pt>
                <c:pt idx="1216">
                  <c:v>347.71252327777779</c:v>
                </c:pt>
                <c:pt idx="1217">
                  <c:v>346.99816800000008</c:v>
                </c:pt>
                <c:pt idx="1218">
                  <c:v>346.28454727777773</c:v>
                </c:pt>
                <c:pt idx="1219">
                  <c:v>345.57166111111115</c:v>
                </c:pt>
                <c:pt idx="1220">
                  <c:v>344.8595095</c:v>
                </c:pt>
                <c:pt idx="1221">
                  <c:v>343.43740994444448</c:v>
                </c:pt>
                <c:pt idx="1222">
                  <c:v>341.30976977777789</c:v>
                </c:pt>
                <c:pt idx="1223">
                  <c:v>339.18874061111109</c:v>
                </c:pt>
                <c:pt idx="1224">
                  <c:v>336.37098550000002</c:v>
                </c:pt>
                <c:pt idx="1225">
                  <c:v>334.96651527777777</c:v>
                </c:pt>
                <c:pt idx="1226">
                  <c:v>333.56498327777774</c:v>
                </c:pt>
                <c:pt idx="1227">
                  <c:v>332.86531911111115</c:v>
                </c:pt>
                <c:pt idx="1228">
                  <c:v>331.46819444444441</c:v>
                </c:pt>
                <c:pt idx="1229">
                  <c:v>330.77073394444449</c:v>
                </c:pt>
                <c:pt idx="1230">
                  <c:v>329.37801661111115</c:v>
                </c:pt>
                <c:pt idx="1231">
                  <c:v>327.98823749999997</c:v>
                </c:pt>
                <c:pt idx="1232">
                  <c:v>327.2944497777778</c:v>
                </c:pt>
                <c:pt idx="1233">
                  <c:v>327.2944497777778</c:v>
                </c:pt>
                <c:pt idx="1234">
                  <c:v>326.60139661111111</c:v>
                </c:pt>
                <c:pt idx="1235">
                  <c:v>326.60139661111111</c:v>
                </c:pt>
                <c:pt idx="1236">
                  <c:v>325.21749394444441</c:v>
                </c:pt>
                <c:pt idx="1237">
                  <c:v>323.83652950000004</c:v>
                </c:pt>
                <c:pt idx="1238">
                  <c:v>320.39697311111115</c:v>
                </c:pt>
                <c:pt idx="1239">
                  <c:v>316.29374577777776</c:v>
                </c:pt>
                <c:pt idx="1240">
                  <c:v>310.86391111111112</c:v>
                </c:pt>
                <c:pt idx="1241">
                  <c:v>306.15136994444441</c:v>
                </c:pt>
                <c:pt idx="1242">
                  <c:v>301.47482200000002</c:v>
                </c:pt>
                <c:pt idx="1243">
                  <c:v>297.495</c:v>
                </c:pt>
                <c:pt idx="1244">
                  <c:v>292.88529661111113</c:v>
                </c:pt>
                <c:pt idx="1245">
                  <c:v>288.9627699444444</c:v>
                </c:pt>
                <c:pt idx="1246">
                  <c:v>285.06668727777776</c:v>
                </c:pt>
                <c:pt idx="1247">
                  <c:v>280.55467977777789</c:v>
                </c:pt>
                <c:pt idx="1248">
                  <c:v>276.07866550000006</c:v>
                </c:pt>
                <c:pt idx="1249">
                  <c:v>271.63864444444442</c:v>
                </c:pt>
                <c:pt idx="1250">
                  <c:v>267.23461661111116</c:v>
                </c:pt>
                <c:pt idx="1251">
                  <c:v>263.48838327777781</c:v>
                </c:pt>
                <c:pt idx="1252">
                  <c:v>259.76859394444443</c:v>
                </c:pt>
                <c:pt idx="1253">
                  <c:v>256.07524861111114</c:v>
                </c:pt>
                <c:pt idx="1254">
                  <c:v>252.40834727777786</c:v>
                </c:pt>
                <c:pt idx="1255">
                  <c:v>248.76788994444442</c:v>
                </c:pt>
                <c:pt idx="1256">
                  <c:v>245.15387661111114</c:v>
                </c:pt>
                <c:pt idx="1257">
                  <c:v>241.56630727777775</c:v>
                </c:pt>
                <c:pt idx="1258">
                  <c:v>238.00518194444442</c:v>
                </c:pt>
                <c:pt idx="1259">
                  <c:v>234.47050061111113</c:v>
                </c:pt>
                <c:pt idx="1260">
                  <c:v>231.54513311111111</c:v>
                </c:pt>
                <c:pt idx="1261">
                  <c:v>229.21806111111113</c:v>
                </c:pt>
                <c:pt idx="1262">
                  <c:v>227.48046994444451</c:v>
                </c:pt>
                <c:pt idx="1263">
                  <c:v>227.48046994444451</c:v>
                </c:pt>
                <c:pt idx="1264">
                  <c:v>228.05893244444445</c:v>
                </c:pt>
                <c:pt idx="1265">
                  <c:v>229.79872727777774</c:v>
                </c:pt>
                <c:pt idx="1266">
                  <c:v>231.54513311111111</c:v>
                </c:pt>
                <c:pt idx="1267">
                  <c:v>232.71307644444443</c:v>
                </c:pt>
                <c:pt idx="1268">
                  <c:v>233.88395800000001</c:v>
                </c:pt>
                <c:pt idx="1269">
                  <c:v>233.88395800000001</c:v>
                </c:pt>
                <c:pt idx="1270">
                  <c:v>232.71307644444443</c:v>
                </c:pt>
                <c:pt idx="1271">
                  <c:v>230.96226327777777</c:v>
                </c:pt>
                <c:pt idx="1272">
                  <c:v>228.63812950000002</c:v>
                </c:pt>
                <c:pt idx="1273">
                  <c:v>226.32574861111112</c:v>
                </c:pt>
                <c:pt idx="1274">
                  <c:v>224.59917577777784</c:v>
                </c:pt>
                <c:pt idx="1275">
                  <c:v>222.8792139444445</c:v>
                </c:pt>
                <c:pt idx="1276">
                  <c:v>221.73624550000002</c:v>
                </c:pt>
                <c:pt idx="1277">
                  <c:v>221.73624550000002</c:v>
                </c:pt>
                <c:pt idx="1278">
                  <c:v>222.30736244444444</c:v>
                </c:pt>
                <c:pt idx="1279">
                  <c:v>222.8792139444445</c:v>
                </c:pt>
                <c:pt idx="1280">
                  <c:v>224.02512061111108</c:v>
                </c:pt>
                <c:pt idx="1281">
                  <c:v>225.17396549999998</c:v>
                </c:pt>
                <c:pt idx="1282">
                  <c:v>225.17396549999998</c:v>
                </c:pt>
                <c:pt idx="1283">
                  <c:v>225.7494897777778</c:v>
                </c:pt>
                <c:pt idx="1284">
                  <c:v>225.7494897777778</c:v>
                </c:pt>
                <c:pt idx="1285">
                  <c:v>225.7494897777778</c:v>
                </c:pt>
                <c:pt idx="1286">
                  <c:v>224.59917577777784</c:v>
                </c:pt>
                <c:pt idx="1287">
                  <c:v>223.45180000000002</c:v>
                </c:pt>
                <c:pt idx="1288">
                  <c:v>221.73624550000002</c:v>
                </c:pt>
                <c:pt idx="1289">
                  <c:v>219.45912327777773</c:v>
                </c:pt>
                <c:pt idx="1290">
                  <c:v>217.1937539444445</c:v>
                </c:pt>
                <c:pt idx="1291">
                  <c:v>215.50243977777779</c:v>
                </c:pt>
                <c:pt idx="1292">
                  <c:v>213.25763800000001</c:v>
                </c:pt>
                <c:pt idx="1293">
                  <c:v>210.46816327777779</c:v>
                </c:pt>
                <c:pt idx="1294">
                  <c:v>207.69705244444444</c:v>
                </c:pt>
                <c:pt idx="1295">
                  <c:v>204.94430549999998</c:v>
                </c:pt>
                <c:pt idx="1296">
                  <c:v>203.30147199999999</c:v>
                </c:pt>
                <c:pt idx="1297">
                  <c:v>202.75532994444444</c:v>
                </c:pt>
                <c:pt idx="1298">
                  <c:v>203.30147199999999</c:v>
                </c:pt>
                <c:pt idx="1299">
                  <c:v>204.39595977777773</c:v>
                </c:pt>
                <c:pt idx="1300">
                  <c:v>206.04320061111113</c:v>
                </c:pt>
                <c:pt idx="1301">
                  <c:v>207.14503394444444</c:v>
                </c:pt>
                <c:pt idx="1302">
                  <c:v>208.24980550000001</c:v>
                </c:pt>
                <c:pt idx="1303">
                  <c:v>209.35751527777776</c:v>
                </c:pt>
                <c:pt idx="1304">
                  <c:v>211.02458911111114</c:v>
                </c:pt>
                <c:pt idx="1305">
                  <c:v>211.58174950000006</c:v>
                </c:pt>
                <c:pt idx="1306">
                  <c:v>212.13964444444443</c:v>
                </c:pt>
                <c:pt idx="1307">
                  <c:v>212.13964444444443</c:v>
                </c:pt>
                <c:pt idx="1308">
                  <c:v>212.13964444444443</c:v>
                </c:pt>
                <c:pt idx="1309">
                  <c:v>211.58174950000006</c:v>
                </c:pt>
                <c:pt idx="1310">
                  <c:v>211.58174950000006</c:v>
                </c:pt>
                <c:pt idx="1311">
                  <c:v>211.02458911111114</c:v>
                </c:pt>
                <c:pt idx="1312">
                  <c:v>210.46816327777779</c:v>
                </c:pt>
                <c:pt idx="1313">
                  <c:v>209.35751527777776</c:v>
                </c:pt>
                <c:pt idx="1314">
                  <c:v>207.69705244444444</c:v>
                </c:pt>
                <c:pt idx="1315">
                  <c:v>206.59375000000003</c:v>
                </c:pt>
                <c:pt idx="1316">
                  <c:v>204.94430549999998</c:v>
                </c:pt>
                <c:pt idx="1317">
                  <c:v>201.66524949999999</c:v>
                </c:pt>
                <c:pt idx="1318">
                  <c:v>199.4939032777778</c:v>
                </c:pt>
                <c:pt idx="1319">
                  <c:v>197.33430994444444</c:v>
                </c:pt>
                <c:pt idx="1320">
                  <c:v>198.41263750000002</c:v>
                </c:pt>
                <c:pt idx="1321">
                  <c:v>201.12131111111114</c:v>
                </c:pt>
                <c:pt idx="1322">
                  <c:v>206.04320061111113</c:v>
                </c:pt>
                <c:pt idx="1323">
                  <c:v>212.69827394444442</c:v>
                </c:pt>
                <c:pt idx="1324">
                  <c:v>221.73624550000002</c:v>
                </c:pt>
                <c:pt idx="1325">
                  <c:v>230.38012799999998</c:v>
                </c:pt>
                <c:pt idx="1326">
                  <c:v>236.82401661111115</c:v>
                </c:pt>
                <c:pt idx="1327">
                  <c:v>239.78243911111113</c:v>
                </c:pt>
                <c:pt idx="1328">
                  <c:v>240.97094999999999</c:v>
                </c:pt>
                <c:pt idx="1329">
                  <c:v>240.97094999999999</c:v>
                </c:pt>
                <c:pt idx="1330">
                  <c:v>240.97094999999999</c:v>
                </c:pt>
                <c:pt idx="1331">
                  <c:v>240.97094999999999</c:v>
                </c:pt>
                <c:pt idx="1332">
                  <c:v>240.97094999999999</c:v>
                </c:pt>
                <c:pt idx="1333">
                  <c:v>240.37632727777782</c:v>
                </c:pt>
                <c:pt idx="1334">
                  <c:v>238.59686644444443</c:v>
                </c:pt>
                <c:pt idx="1335">
                  <c:v>236.82401661111115</c:v>
                </c:pt>
                <c:pt idx="1336">
                  <c:v>235.05777777777774</c:v>
                </c:pt>
                <c:pt idx="1337">
                  <c:v>234.47050061111113</c:v>
                </c:pt>
                <c:pt idx="1338">
                  <c:v>233.88395800000001</c:v>
                </c:pt>
                <c:pt idx="1339">
                  <c:v>233.88395800000001</c:v>
                </c:pt>
                <c:pt idx="1340">
                  <c:v>233.88395800000001</c:v>
                </c:pt>
                <c:pt idx="1341">
                  <c:v>234.47050061111113</c:v>
                </c:pt>
                <c:pt idx="1342">
                  <c:v>235.05777777777774</c:v>
                </c:pt>
                <c:pt idx="1343">
                  <c:v>237.41423200000003</c:v>
                </c:pt>
                <c:pt idx="1344">
                  <c:v>239.78243911111113</c:v>
                </c:pt>
                <c:pt idx="1345">
                  <c:v>242.16239911111114</c:v>
                </c:pt>
                <c:pt idx="1346">
                  <c:v>243.95508194444443</c:v>
                </c:pt>
                <c:pt idx="1347">
                  <c:v>244.554112</c:v>
                </c:pt>
                <c:pt idx="1348">
                  <c:v>244.554112</c:v>
                </c:pt>
                <c:pt idx="1349">
                  <c:v>243.35678644444448</c:v>
                </c:pt>
                <c:pt idx="1350">
                  <c:v>239.18928550000001</c:v>
                </c:pt>
                <c:pt idx="1351">
                  <c:v>232.71307644444443</c:v>
                </c:pt>
                <c:pt idx="1352">
                  <c:v>224.59917577777784</c:v>
                </c:pt>
                <c:pt idx="1353">
                  <c:v>216.62924799999996</c:v>
                </c:pt>
                <c:pt idx="1354">
                  <c:v>208.24980550000001</c:v>
                </c:pt>
                <c:pt idx="1355">
                  <c:v>200.03563799999998</c:v>
                </c:pt>
                <c:pt idx="1356">
                  <c:v>190.9260472777778</c:v>
                </c:pt>
                <c:pt idx="1357">
                  <c:v>180.995958</c:v>
                </c:pt>
                <c:pt idx="1358">
                  <c:v>170.82970911111113</c:v>
                </c:pt>
                <c:pt idx="1359">
                  <c:v>160.47137394444442</c:v>
                </c:pt>
                <c:pt idx="1360">
                  <c:v>149.49821577777774</c:v>
                </c:pt>
                <c:pt idx="1361">
                  <c:v>139.36575644444443</c:v>
                </c:pt>
                <c:pt idx="1362">
                  <c:v>133.10293577777782</c:v>
                </c:pt>
                <c:pt idx="1363">
                  <c:v>131.34000244444442</c:v>
                </c:pt>
                <c:pt idx="1364">
                  <c:v>133.98880977777779</c:v>
                </c:pt>
                <c:pt idx="1365">
                  <c:v>140.272198</c:v>
                </c:pt>
                <c:pt idx="1366">
                  <c:v>143.92734644444445</c:v>
                </c:pt>
                <c:pt idx="1367">
                  <c:v>144.38754550000002</c:v>
                </c:pt>
                <c:pt idx="1368">
                  <c:v>140.72652061111114</c:v>
                </c:pt>
                <c:pt idx="1369">
                  <c:v>132.22000000000003</c:v>
                </c:pt>
                <c:pt idx="1370">
                  <c:v>125.26228977777775</c:v>
                </c:pt>
                <c:pt idx="1371">
                  <c:v>122.70162911111112</c:v>
                </c:pt>
                <c:pt idx="1372">
                  <c:v>122.70162911111112</c:v>
                </c:pt>
                <c:pt idx="1373">
                  <c:v>122.70162911111112</c:v>
                </c:pt>
                <c:pt idx="1374">
                  <c:v>120.58794549999999</c:v>
                </c:pt>
                <c:pt idx="1375">
                  <c:v>116.00248244444447</c:v>
                </c:pt>
                <c:pt idx="1376">
                  <c:v>108.29148549999999</c:v>
                </c:pt>
                <c:pt idx="1377">
                  <c:v>94.781172444444437</c:v>
                </c:pt>
                <c:pt idx="1378">
                  <c:v>76.035681944444434</c:v>
                </c:pt>
                <c:pt idx="1379">
                  <c:v>59.353558000000007</c:v>
                </c:pt>
                <c:pt idx="1380">
                  <c:v>44.734800611111112</c:v>
                </c:pt>
                <c:pt idx="1381">
                  <c:v>32.179409777777785</c:v>
                </c:pt>
                <c:pt idx="1382">
                  <c:v>27.3728455</c:v>
                </c:pt>
                <c:pt idx="1383">
                  <c:v>31.530429944444442</c:v>
                </c:pt>
                <c:pt idx="1384">
                  <c:v>39.754513944444447</c:v>
                </c:pt>
                <c:pt idx="1385">
                  <c:v>46.547316444444441</c:v>
                </c:pt>
                <c:pt idx="1386">
                  <c:v>49.468276611111122</c:v>
                </c:pt>
                <c:pt idx="1387">
                  <c:v>51.924263111111109</c:v>
                </c:pt>
                <c:pt idx="1388">
                  <c:v>57.014733111111113</c:v>
                </c:pt>
                <c:pt idx="1389">
                  <c:v>66.339548611111098</c:v>
                </c:pt>
                <c:pt idx="1390">
                  <c:v>79.414637500000012</c:v>
                </c:pt>
                <c:pt idx="1391">
                  <c:v>92.555469111111123</c:v>
                </c:pt>
                <c:pt idx="1392">
                  <c:v>102.39116799999998</c:v>
                </c:pt>
                <c:pt idx="1393">
                  <c:v>108.29148549999999</c:v>
                </c:pt>
                <c:pt idx="1394">
                  <c:v>110.69788949999999</c:v>
                </c:pt>
                <c:pt idx="1395">
                  <c:v>110.69788949999999</c:v>
                </c:pt>
                <c:pt idx="1396">
                  <c:v>109.89281661111113</c:v>
                </c:pt>
                <c:pt idx="1397">
                  <c:v>107.49522727777779</c:v>
                </c:pt>
                <c:pt idx="1398">
                  <c:v>103.94842577777779</c:v>
                </c:pt>
                <c:pt idx="1399">
                  <c:v>99.694247277777777</c:v>
                </c:pt>
                <c:pt idx="1400">
                  <c:v>94.408385500000009</c:v>
                </c:pt>
                <c:pt idx="1401">
                  <c:v>88.543693944444456</c:v>
                </c:pt>
                <c:pt idx="1402">
                  <c:v>82.518501999999984</c:v>
                </c:pt>
                <c:pt idx="1403">
                  <c:v>75.036319111111126</c:v>
                </c:pt>
                <c:pt idx="1404">
                  <c:v>64.172242444444436</c:v>
                </c:pt>
                <c:pt idx="1405">
                  <c:v>48.930581944444441</c:v>
                </c:pt>
                <c:pt idx="1406">
                  <c:v>35.752287999999993</c:v>
                </c:pt>
                <c:pt idx="1407">
                  <c:v>27.977752000000002</c:v>
                </c:pt>
                <c:pt idx="1408">
                  <c:v>26.576587277777776</c:v>
                </c:pt>
                <c:pt idx="1409">
                  <c:v>27.3728455</c:v>
                </c:pt>
                <c:pt idx="1410">
                  <c:v>27.775381944444444</c:v>
                </c:pt>
                <c:pt idx="1411">
                  <c:v>27.573746444444438</c:v>
                </c:pt>
                <c:pt idx="1412">
                  <c:v>26.973247277777784</c:v>
                </c:pt>
                <c:pt idx="1413">
                  <c:v>26.182865500000002</c:v>
                </c:pt>
                <c:pt idx="1414">
                  <c:v>26.379359111111111</c:v>
                </c:pt>
                <c:pt idx="1415">
                  <c:v>29.207398000000005</c:v>
                </c:pt>
                <c:pt idx="1416">
                  <c:v>35.523473944444447</c:v>
                </c:pt>
                <c:pt idx="1417">
                  <c:v>44.478807999999987</c:v>
                </c:pt>
                <c:pt idx="1418">
                  <c:v>54.15731199999999</c:v>
                </c:pt>
                <c:pt idx="1419">
                  <c:v>61.438593944444435</c:v>
                </c:pt>
                <c:pt idx="1420">
                  <c:v>63.865565499999995</c:v>
                </c:pt>
                <c:pt idx="1421">
                  <c:v>61.438593944444435</c:v>
                </c:pt>
                <c:pt idx="1422">
                  <c:v>53.875609944444449</c:v>
                </c:pt>
                <c:pt idx="1423">
                  <c:v>45.766116611111109</c:v>
                </c:pt>
                <c:pt idx="1424">
                  <c:v>43.209863277777771</c:v>
                </c:pt>
                <c:pt idx="1425">
                  <c:v>43.969026444444452</c:v>
                </c:pt>
                <c:pt idx="1426">
                  <c:v>48.395825499999987</c:v>
                </c:pt>
                <c:pt idx="1427">
                  <c:v>57.304515277777782</c:v>
                </c:pt>
                <c:pt idx="1428">
                  <c:v>64.172242444444436</c:v>
                </c:pt>
                <c:pt idx="1429">
                  <c:v>66.339548611111098</c:v>
                </c:pt>
                <c:pt idx="1430">
                  <c:v>64.479653944444451</c:v>
                </c:pt>
                <c:pt idx="1431">
                  <c:v>59.058633944444445</c:v>
                </c:pt>
                <c:pt idx="1432">
                  <c:v>49.199062000000005</c:v>
                </c:pt>
                <c:pt idx="1433">
                  <c:v>35.981836611111113</c:v>
                </c:pt>
                <c:pt idx="1434">
                  <c:v>24.827977777777775</c:v>
                </c:pt>
                <c:pt idx="1435">
                  <c:v>15.585799777777781</c:v>
                </c:pt>
                <c:pt idx="1436">
                  <c:v>13.398660611111115</c:v>
                </c:pt>
                <c:pt idx="1437">
                  <c:v>14.253683277777778</c:v>
                </c:pt>
                <c:pt idx="1438">
                  <c:v>16.351573944444446</c:v>
                </c:pt>
                <c:pt idx="1439">
                  <c:v>17.776244444444444</c:v>
                </c:pt>
                <c:pt idx="1440">
                  <c:v>17.938213944444446</c:v>
                </c:pt>
                <c:pt idx="1441">
                  <c:v>16.819853111111112</c:v>
                </c:pt>
                <c:pt idx="1442">
                  <c:v>14.109343111111112</c:v>
                </c:pt>
                <c:pt idx="1443">
                  <c:v>12.299765500000001</c:v>
                </c:pt>
                <c:pt idx="1444">
                  <c:v>11.899799999999999</c:v>
                </c:pt>
                <c:pt idx="1445">
                  <c:v>12.299765500000001</c:v>
                </c:pt>
                <c:pt idx="1446">
                  <c:v>12.570081944444446</c:v>
                </c:pt>
                <c:pt idx="1447">
                  <c:v>11.767947277777777</c:v>
                </c:pt>
                <c:pt idx="1448">
                  <c:v>8.2637500000000017</c:v>
                </c:pt>
                <c:pt idx="1449">
                  <c:v>3.5996894999999998</c:v>
                </c:pt>
                <c:pt idx="1450">
                  <c:v>0.77715977777777756</c:v>
                </c:pt>
                <c:pt idx="1451">
                  <c:v>5.2887999999999991E-2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0.17776244444444445</c:v>
                </c:pt>
                <c:pt idx="1480">
                  <c:v>0.71104977777777778</c:v>
                </c:pt>
                <c:pt idx="1481">
                  <c:v>1.4577255</c:v>
                </c:pt>
                <c:pt idx="1482">
                  <c:v>2.2921806111111112</c:v>
                </c:pt>
                <c:pt idx="1483">
                  <c:v>3.1086391111111102</c:v>
                </c:pt>
                <c:pt idx="1484">
                  <c:v>3.9724764444444451</c:v>
                </c:pt>
                <c:pt idx="1485">
                  <c:v>4.8572486111111113</c:v>
                </c:pt>
                <c:pt idx="1486">
                  <c:v>6.1118695000000001</c:v>
                </c:pt>
                <c:pt idx="1487">
                  <c:v>7.9365054999999973</c:v>
                </c:pt>
                <c:pt idx="1488">
                  <c:v>10.614327777777778</c:v>
                </c:pt>
                <c:pt idx="1489">
                  <c:v>14.398757999999999</c:v>
                </c:pt>
                <c:pt idx="1490">
                  <c:v>19.598309499999999</c:v>
                </c:pt>
                <c:pt idx="1491">
                  <c:v>26.182865500000002</c:v>
                </c:pt>
                <c:pt idx="1492">
                  <c:v>34.166015277777781</c:v>
                </c:pt>
                <c:pt idx="1493">
                  <c:v>42.707427277777782</c:v>
                </c:pt>
                <c:pt idx="1494">
                  <c:v>51.648437500000007</c:v>
                </c:pt>
                <c:pt idx="1495">
                  <c:v>60.540599777777786</c:v>
                </c:pt>
                <c:pt idx="1496">
                  <c:v>68.860543277777765</c:v>
                </c:pt>
                <c:pt idx="1497">
                  <c:v>76.705596611111119</c:v>
                </c:pt>
                <c:pt idx="1498">
                  <c:v>83.566345500000025</c:v>
                </c:pt>
                <c:pt idx="1499">
                  <c:v>89.266496611111108</c:v>
                </c:pt>
                <c:pt idx="1500">
                  <c:v>93.665015277777783</c:v>
                </c:pt>
                <c:pt idx="1501">
                  <c:v>96.656125499999987</c:v>
                </c:pt>
                <c:pt idx="1502">
                  <c:v>99.694247277777777</c:v>
                </c:pt>
                <c:pt idx="1503">
                  <c:v>102.00368994444447</c:v>
                </c:pt>
                <c:pt idx="1504">
                  <c:v>104.73146200000001</c:v>
                </c:pt>
                <c:pt idx="1505">
                  <c:v>107.09819999999999</c:v>
                </c:pt>
                <c:pt idx="1506">
                  <c:v>109.09068194444444</c:v>
                </c:pt>
                <c:pt idx="1507">
                  <c:v>111.10152777777778</c:v>
                </c:pt>
                <c:pt idx="1508">
                  <c:v>113.5387831111111</c:v>
                </c:pt>
                <c:pt idx="1509">
                  <c:v>116.41566994444445</c:v>
                </c:pt>
                <c:pt idx="1510">
                  <c:v>120.16741244444448</c:v>
                </c:pt>
                <c:pt idx="1511">
                  <c:v>125.6916375</c:v>
                </c:pt>
                <c:pt idx="1512">
                  <c:v>133.10293577777782</c:v>
                </c:pt>
                <c:pt idx="1513">
                  <c:v>142.55115661111114</c:v>
                </c:pt>
                <c:pt idx="1514">
                  <c:v>153.74578327777783</c:v>
                </c:pt>
                <c:pt idx="1515">
                  <c:v>165.36351394444443</c:v>
                </c:pt>
                <c:pt idx="1516">
                  <c:v>175.87610577777781</c:v>
                </c:pt>
                <c:pt idx="1517">
                  <c:v>183.58342994444445</c:v>
                </c:pt>
                <c:pt idx="1518">
                  <c:v>189.8682872777778</c:v>
                </c:pt>
                <c:pt idx="1519">
                  <c:v>194.11695661111114</c:v>
                </c:pt>
                <c:pt idx="1520">
                  <c:v>197.87310644444449</c:v>
                </c:pt>
                <c:pt idx="1521">
                  <c:v>200.03563799999998</c:v>
                </c:pt>
                <c:pt idx="1522">
                  <c:v>201.66524949999999</c:v>
                </c:pt>
                <c:pt idx="1523">
                  <c:v>201.12131111111114</c:v>
                </c:pt>
                <c:pt idx="1524">
                  <c:v>198.95290311111106</c:v>
                </c:pt>
                <c:pt idx="1525">
                  <c:v>193.05038194444444</c:v>
                </c:pt>
                <c:pt idx="1526">
                  <c:v>184.10312800000003</c:v>
                </c:pt>
                <c:pt idx="1527">
                  <c:v>172.83945311111108</c:v>
                </c:pt>
                <c:pt idx="1528">
                  <c:v>160.95728244444444</c:v>
                </c:pt>
                <c:pt idx="1529">
                  <c:v>150.4369777777778</c:v>
                </c:pt>
                <c:pt idx="1530">
                  <c:v>142.09389577777779</c:v>
                </c:pt>
                <c:pt idx="1531">
                  <c:v>136.21634950000001</c:v>
                </c:pt>
                <c:pt idx="1532">
                  <c:v>133.10293577777782</c:v>
                </c:pt>
                <c:pt idx="1533">
                  <c:v>132.22000000000003</c:v>
                </c:pt>
                <c:pt idx="1534">
                  <c:v>133.98880977777779</c:v>
                </c:pt>
                <c:pt idx="1535">
                  <c:v>138.46225311111112</c:v>
                </c:pt>
                <c:pt idx="1536">
                  <c:v>146.69955911111111</c:v>
                </c:pt>
                <c:pt idx="1537">
                  <c:v>158.05284977777777</c:v>
                </c:pt>
                <c:pt idx="1538">
                  <c:v>171.83311200000006</c:v>
                </c:pt>
                <c:pt idx="1539">
                  <c:v>188.28715644444443</c:v>
                </c:pt>
                <c:pt idx="1540">
                  <c:v>206.04320061111113</c:v>
                </c:pt>
                <c:pt idx="1541">
                  <c:v>225.7494897777778</c:v>
                </c:pt>
                <c:pt idx="1542">
                  <c:v>245.75437577777774</c:v>
                </c:pt>
                <c:pt idx="1543">
                  <c:v>264.73418950000001</c:v>
                </c:pt>
                <c:pt idx="1544">
                  <c:v>280.55467977777789</c:v>
                </c:pt>
                <c:pt idx="1545">
                  <c:v>290.92072777777787</c:v>
                </c:pt>
                <c:pt idx="1546">
                  <c:v>297.495</c:v>
                </c:pt>
                <c:pt idx="1547">
                  <c:v>301.47482200000002</c:v>
                </c:pt>
                <c:pt idx="1548">
                  <c:v>304.14272777777774</c:v>
                </c:pt>
                <c:pt idx="1549">
                  <c:v>307.49413749999997</c:v>
                </c:pt>
                <c:pt idx="1550">
                  <c:v>310.86391111111112</c:v>
                </c:pt>
                <c:pt idx="1551">
                  <c:v>315.61244550000009</c:v>
                </c:pt>
                <c:pt idx="1552">
                  <c:v>320.39697311111115</c:v>
                </c:pt>
                <c:pt idx="1553">
                  <c:v>325.90907799999997</c:v>
                </c:pt>
                <c:pt idx="1554">
                  <c:v>330.77073394444449</c:v>
                </c:pt>
                <c:pt idx="1555">
                  <c:v>336.37098550000002</c:v>
                </c:pt>
                <c:pt idx="1556">
                  <c:v>342.72746199999995</c:v>
                </c:pt>
                <c:pt idx="1557">
                  <c:v>350.57728994444443</c:v>
                </c:pt>
                <c:pt idx="1558">
                  <c:v>359.24210727777779</c:v>
                </c:pt>
                <c:pt idx="1559">
                  <c:v>370.22187644444449</c:v>
                </c:pt>
                <c:pt idx="1560">
                  <c:v>382.11580000000004</c:v>
                </c:pt>
                <c:pt idx="1561">
                  <c:v>394.19776977777775</c:v>
                </c:pt>
                <c:pt idx="1562">
                  <c:v>406.46778577777786</c:v>
                </c:pt>
                <c:pt idx="1563">
                  <c:v>418.92584800000003</c:v>
                </c:pt>
                <c:pt idx="1564">
                  <c:v>432.36858194444443</c:v>
                </c:pt>
                <c:pt idx="1565">
                  <c:v>446.02360244444452</c:v>
                </c:pt>
                <c:pt idx="1566">
                  <c:v>459.89090950000008</c:v>
                </c:pt>
                <c:pt idx="1567">
                  <c:v>474.80532550000004</c:v>
                </c:pt>
                <c:pt idx="1568">
                  <c:v>488.26238327777781</c:v>
                </c:pt>
                <c:pt idx="1569">
                  <c:v>501.04915911111101</c:v>
                </c:pt>
                <c:pt idx="1570">
                  <c:v>513.13259800000003</c:v>
                </c:pt>
                <c:pt idx="1571">
                  <c:v>524.48184861111099</c:v>
                </c:pt>
                <c:pt idx="1572">
                  <c:v>535.06826327777776</c:v>
                </c:pt>
                <c:pt idx="1573">
                  <c:v>544.86539800000003</c:v>
                </c:pt>
                <c:pt idx="1574">
                  <c:v>552.04641311111106</c:v>
                </c:pt>
                <c:pt idx="1575">
                  <c:v>557.46302577777772</c:v>
                </c:pt>
                <c:pt idx="1576">
                  <c:v>561.08879200000001</c:v>
                </c:pt>
                <c:pt idx="1577">
                  <c:v>561.99706994444455</c:v>
                </c:pt>
                <c:pt idx="1578">
                  <c:v>561.08879200000001</c:v>
                </c:pt>
                <c:pt idx="1579">
                  <c:v>558.36836549999998</c:v>
                </c:pt>
                <c:pt idx="1580">
                  <c:v>555.6545500000002</c:v>
                </c:pt>
                <c:pt idx="1581">
                  <c:v>551.14621527777774</c:v>
                </c:pt>
                <c:pt idx="1582">
                  <c:v>547.55276949999984</c:v>
                </c:pt>
                <c:pt idx="1583">
                  <c:v>542.18463750000001</c:v>
                </c:pt>
                <c:pt idx="1584">
                  <c:v>535.95523911111115</c:v>
                </c:pt>
                <c:pt idx="1585">
                  <c:v>528.88000000000011</c:v>
                </c:pt>
                <c:pt idx="1586">
                  <c:v>520.97654950000003</c:v>
                </c:pt>
                <c:pt idx="1587">
                  <c:v>512.2647206111111</c:v>
                </c:pt>
                <c:pt idx="1588">
                  <c:v>503.62634727777771</c:v>
                </c:pt>
                <c:pt idx="1589">
                  <c:v>495.91461577777784</c:v>
                </c:pt>
                <c:pt idx="1590">
                  <c:v>489.95773750000001</c:v>
                </c:pt>
                <c:pt idx="1591">
                  <c:v>484.88048950000012</c:v>
                </c:pt>
                <c:pt idx="1592">
                  <c:v>481.51034861111111</c:v>
                </c:pt>
                <c:pt idx="1593">
                  <c:v>478.15196061111101</c:v>
                </c:pt>
                <c:pt idx="1594">
                  <c:v>476.47717394444453</c:v>
                </c:pt>
                <c:pt idx="1595">
                  <c:v>474.80532550000004</c:v>
                </c:pt>
                <c:pt idx="1596">
                  <c:v>471.47044327777775</c:v>
                </c:pt>
                <c:pt idx="1597">
                  <c:v>468.14731394444453</c:v>
                </c:pt>
                <c:pt idx="1598">
                  <c:v>462.360118</c:v>
                </c:pt>
                <c:pt idx="1599">
                  <c:v>455.79025311111116</c:v>
                </c:pt>
                <c:pt idx="1600">
                  <c:v>448.45534861111111</c:v>
                </c:pt>
                <c:pt idx="1601">
                  <c:v>440.37523750000003</c:v>
                </c:pt>
                <c:pt idx="1602">
                  <c:v>432.36858194444443</c:v>
                </c:pt>
                <c:pt idx="1603">
                  <c:v>426.01614550000005</c:v>
                </c:pt>
                <c:pt idx="1604">
                  <c:v>421.2826695</c:v>
                </c:pt>
                <c:pt idx="1605">
                  <c:v>417.35830644444439</c:v>
                </c:pt>
                <c:pt idx="1606">
                  <c:v>415.79370311111114</c:v>
                </c:pt>
                <c:pt idx="1607">
                  <c:v>414.2320380000001</c:v>
                </c:pt>
                <c:pt idx="1608">
                  <c:v>414.2320380000001</c:v>
                </c:pt>
                <c:pt idx="1609">
                  <c:v>414.2320380000001</c:v>
                </c:pt>
                <c:pt idx="1610">
                  <c:v>415.79370311111114</c:v>
                </c:pt>
                <c:pt idx="1611">
                  <c:v>416.57563750000003</c:v>
                </c:pt>
                <c:pt idx="1612">
                  <c:v>418.92584800000003</c:v>
                </c:pt>
                <c:pt idx="1613">
                  <c:v>422.06974577777777</c:v>
                </c:pt>
                <c:pt idx="1614">
                  <c:v>426.80762911111111</c:v>
                </c:pt>
                <c:pt idx="1615">
                  <c:v>432.36858194444443</c:v>
                </c:pt>
                <c:pt idx="1616">
                  <c:v>439.57126644444452</c:v>
                </c:pt>
                <c:pt idx="1617">
                  <c:v>448.45534861111111</c:v>
                </c:pt>
                <c:pt idx="1618">
                  <c:v>458.24844327777777</c:v>
                </c:pt>
                <c:pt idx="1619">
                  <c:v>468.97699444444441</c:v>
                </c:pt>
                <c:pt idx="1620">
                  <c:v>478.15196061111101</c:v>
                </c:pt>
                <c:pt idx="1621">
                  <c:v>486.56996727777772</c:v>
                </c:pt>
                <c:pt idx="1622">
                  <c:v>493.35726061111126</c:v>
                </c:pt>
                <c:pt idx="1623">
                  <c:v>498.4785819444445</c:v>
                </c:pt>
                <c:pt idx="1624">
                  <c:v>500.19156550000008</c:v>
                </c:pt>
                <c:pt idx="1625">
                  <c:v>499.33470644444429</c:v>
                </c:pt>
                <c:pt idx="1626">
                  <c:v>495.91461577777784</c:v>
                </c:pt>
                <c:pt idx="1627">
                  <c:v>487.41580799999997</c:v>
                </c:pt>
                <c:pt idx="1628">
                  <c:v>475.6408824444444</c:v>
                </c:pt>
                <c:pt idx="1629">
                  <c:v>460.71324444444451</c:v>
                </c:pt>
                <c:pt idx="1630">
                  <c:v>445.21448949999996</c:v>
                </c:pt>
                <c:pt idx="1631">
                  <c:v>430.7760654999999</c:v>
                </c:pt>
                <c:pt idx="1632">
                  <c:v>420.49632777777782</c:v>
                </c:pt>
                <c:pt idx="1633">
                  <c:v>413.45230727777772</c:v>
                </c:pt>
                <c:pt idx="1634">
                  <c:v>411.11752244444443</c:v>
                </c:pt>
                <c:pt idx="1635">
                  <c:v>410.34072994444455</c:v>
                </c:pt>
                <c:pt idx="1636">
                  <c:v>410.34072994444455</c:v>
                </c:pt>
                <c:pt idx="1637">
                  <c:v>409.56467199999992</c:v>
                </c:pt>
                <c:pt idx="1638">
                  <c:v>407.2409055</c:v>
                </c:pt>
                <c:pt idx="1639">
                  <c:v>404.15283394444452</c:v>
                </c:pt>
                <c:pt idx="1640">
                  <c:v>400.30927200000008</c:v>
                </c:pt>
                <c:pt idx="1641">
                  <c:v>397.2476444444444</c:v>
                </c:pt>
                <c:pt idx="1642">
                  <c:v>395.72123799999997</c:v>
                </c:pt>
                <c:pt idx="1643">
                  <c:v>396.4840739444445</c:v>
                </c:pt>
                <c:pt idx="1644">
                  <c:v>400.30927200000008</c:v>
                </c:pt>
                <c:pt idx="1645">
                  <c:v>405.69540061111104</c:v>
                </c:pt>
                <c:pt idx="1646">
                  <c:v>413.45230727777772</c:v>
                </c:pt>
                <c:pt idx="1647">
                  <c:v>422.06974577777777</c:v>
                </c:pt>
                <c:pt idx="1648">
                  <c:v>432.36858194444443</c:v>
                </c:pt>
                <c:pt idx="1649">
                  <c:v>443.5984672777779</c:v>
                </c:pt>
                <c:pt idx="1650">
                  <c:v>454.97232550000001</c:v>
                </c:pt>
                <c:pt idx="1651">
                  <c:v>466.4901566111111</c:v>
                </c:pt>
                <c:pt idx="1652">
                  <c:v>476.47717394444453</c:v>
                </c:pt>
                <c:pt idx="1653">
                  <c:v>485.72486111111118</c:v>
                </c:pt>
                <c:pt idx="1654">
                  <c:v>494.20897777777776</c:v>
                </c:pt>
                <c:pt idx="1655">
                  <c:v>501.04915911111101</c:v>
                </c:pt>
                <c:pt idx="1656">
                  <c:v>507.93635199999983</c:v>
                </c:pt>
                <c:pt idx="1657">
                  <c:v>514.87055644444456</c:v>
                </c:pt>
                <c:pt idx="1658">
                  <c:v>521.85177244444458</c:v>
                </c:pt>
                <c:pt idx="1659">
                  <c:v>528.88000000000011</c:v>
                </c:pt>
                <c:pt idx="1660">
                  <c:v>535.95523911111115</c:v>
                </c:pt>
                <c:pt idx="1661">
                  <c:v>543.07748977777783</c:v>
                </c:pt>
                <c:pt idx="1662">
                  <c:v>549.34802327777777</c:v>
                </c:pt>
                <c:pt idx="1663">
                  <c:v>556.55842061111105</c:v>
                </c:pt>
                <c:pt idx="1664">
                  <c:v>562.90608244444456</c:v>
                </c:pt>
                <c:pt idx="1665">
                  <c:v>568.37558311111115</c:v>
                </c:pt>
                <c:pt idx="1666">
                  <c:v>573.87152777777771</c:v>
                </c:pt>
                <c:pt idx="1667">
                  <c:v>577.55018200000006</c:v>
                </c:pt>
                <c:pt idx="1668">
                  <c:v>581.24058911111092</c:v>
                </c:pt>
                <c:pt idx="1669">
                  <c:v>584.01610727777768</c:v>
                </c:pt>
                <c:pt idx="1670">
                  <c:v>586.79823644444446</c:v>
                </c:pt>
                <c:pt idx="1671">
                  <c:v>588.65666199999987</c:v>
                </c:pt>
                <c:pt idx="1672">
                  <c:v>589.58697661111125</c:v>
                </c:pt>
                <c:pt idx="1673">
                  <c:v>590.51802577777767</c:v>
                </c:pt>
                <c:pt idx="1674">
                  <c:v>591.44980950000001</c:v>
                </c:pt>
                <c:pt idx="1675">
                  <c:v>591.44980950000001</c:v>
                </c:pt>
                <c:pt idx="1676">
                  <c:v>591.44980950000001</c:v>
                </c:pt>
                <c:pt idx="1677">
                  <c:v>590.51802577777767</c:v>
                </c:pt>
                <c:pt idx="1678">
                  <c:v>588.65666199999987</c:v>
                </c:pt>
                <c:pt idx="1679">
                  <c:v>585.87012550000009</c:v>
                </c:pt>
                <c:pt idx="1680">
                  <c:v>583.09019999999998</c:v>
                </c:pt>
                <c:pt idx="1681">
                  <c:v>580.31688550000013</c:v>
                </c:pt>
                <c:pt idx="1682">
                  <c:v>579.39391644444436</c:v>
                </c:pt>
                <c:pt idx="1683">
                  <c:v>579.39391644444436</c:v>
                </c:pt>
                <c:pt idx="1684">
                  <c:v>581.24058911111092</c:v>
                </c:pt>
                <c:pt idx="1685">
                  <c:v>584.94274911111108</c:v>
                </c:pt>
                <c:pt idx="1686">
                  <c:v>588.65666199999987</c:v>
                </c:pt>
                <c:pt idx="1687">
                  <c:v>592.38232777777773</c:v>
                </c:pt>
                <c:pt idx="1688">
                  <c:v>596.11974644444456</c:v>
                </c:pt>
                <c:pt idx="1689">
                  <c:v>597.99286311111098</c:v>
                </c:pt>
                <c:pt idx="1690">
                  <c:v>599.86891800000001</c:v>
                </c:pt>
                <c:pt idx="1691">
                  <c:v>600.80804727777775</c:v>
                </c:pt>
                <c:pt idx="1692">
                  <c:v>601.74791111111119</c:v>
                </c:pt>
                <c:pt idx="1693">
                  <c:v>602.68850950000001</c:v>
                </c:pt>
                <c:pt idx="1694">
                  <c:v>603.62984244444431</c:v>
                </c:pt>
                <c:pt idx="1695">
                  <c:v>604.57190994444454</c:v>
                </c:pt>
                <c:pt idx="1696">
                  <c:v>605.51471200000015</c:v>
                </c:pt>
                <c:pt idx="1697">
                  <c:v>606.458248611111</c:v>
                </c:pt>
                <c:pt idx="1698">
                  <c:v>607.40251977777768</c:v>
                </c:pt>
                <c:pt idx="1699">
                  <c:v>607.40251977777768</c:v>
                </c:pt>
                <c:pt idx="1700">
                  <c:v>606.458248611111</c:v>
                </c:pt>
                <c:pt idx="1701">
                  <c:v>604.57190994444454</c:v>
                </c:pt>
                <c:pt idx="1702">
                  <c:v>602.68850950000001</c:v>
                </c:pt>
                <c:pt idx="1703">
                  <c:v>600.80804727777775</c:v>
                </c:pt>
                <c:pt idx="1704">
                  <c:v>597.99286311111098</c:v>
                </c:pt>
                <c:pt idx="1705">
                  <c:v>596.11974644444456</c:v>
                </c:pt>
                <c:pt idx="1706">
                  <c:v>594.24956800000007</c:v>
                </c:pt>
                <c:pt idx="1707">
                  <c:v>592.38232777777773</c:v>
                </c:pt>
                <c:pt idx="1708">
                  <c:v>591.44980950000001</c:v>
                </c:pt>
                <c:pt idx="1709">
                  <c:v>590.51802577777767</c:v>
                </c:pt>
                <c:pt idx="1710">
                  <c:v>589.58697661111125</c:v>
                </c:pt>
                <c:pt idx="1711">
                  <c:v>590.51802577777767</c:v>
                </c:pt>
                <c:pt idx="1712">
                  <c:v>591.44980950000001</c:v>
                </c:pt>
                <c:pt idx="1713">
                  <c:v>593.31558061111116</c:v>
                </c:pt>
                <c:pt idx="1714">
                  <c:v>596.11974644444456</c:v>
                </c:pt>
                <c:pt idx="1715">
                  <c:v>598.93052327777764</c:v>
                </c:pt>
                <c:pt idx="1716">
                  <c:v>602.68850950000001</c:v>
                </c:pt>
                <c:pt idx="1717">
                  <c:v>606.458248611111</c:v>
                </c:pt>
                <c:pt idx="1718">
                  <c:v>611.18695000000014</c:v>
                </c:pt>
                <c:pt idx="1719">
                  <c:v>615.93401527777769</c:v>
                </c:pt>
                <c:pt idx="1720">
                  <c:v>621.65473394444427</c:v>
                </c:pt>
                <c:pt idx="1721">
                  <c:v>626.44219977777777</c:v>
                </c:pt>
                <c:pt idx="1722">
                  <c:v>630.28539444444459</c:v>
                </c:pt>
                <c:pt idx="1723">
                  <c:v>632.21139911111106</c:v>
                </c:pt>
                <c:pt idx="1724">
                  <c:v>633.17550327777792</c:v>
                </c:pt>
                <c:pt idx="1725">
                  <c:v>632.21139911111106</c:v>
                </c:pt>
                <c:pt idx="1726">
                  <c:v>627.40189661111106</c:v>
                </c:pt>
                <c:pt idx="1727">
                  <c:v>618.79106911111114</c:v>
                </c:pt>
                <c:pt idx="1728">
                  <c:v>605.51471200000015</c:v>
                </c:pt>
                <c:pt idx="1729">
                  <c:v>587.72708194444454</c:v>
                </c:pt>
                <c:pt idx="1730">
                  <c:v>565.63752727777774</c:v>
                </c:pt>
                <c:pt idx="1731">
                  <c:v>543.07748977777783</c:v>
                </c:pt>
                <c:pt idx="1732">
                  <c:v>520.10206111111108</c:v>
                </c:pt>
                <c:pt idx="1733">
                  <c:v>498.4785819444445</c:v>
                </c:pt>
                <c:pt idx="1734">
                  <c:v>478.15196061111101</c:v>
                </c:pt>
                <c:pt idx="1735">
                  <c:v>459.06930911111112</c:v>
                </c:pt>
                <c:pt idx="1736">
                  <c:v>440.37523750000003</c:v>
                </c:pt>
                <c:pt idx="1737">
                  <c:v>421.2826695</c:v>
                </c:pt>
                <c:pt idx="1738">
                  <c:v>403.38265244444443</c:v>
                </c:pt>
                <c:pt idx="1739">
                  <c:v>385.87121527777782</c:v>
                </c:pt>
                <c:pt idx="1740">
                  <c:v>370.22187644444449</c:v>
                </c:pt>
                <c:pt idx="1741">
                  <c:v>357.06598644444443</c:v>
                </c:pt>
                <c:pt idx="1742">
                  <c:v>346.99816800000008</c:v>
                </c:pt>
                <c:pt idx="1743">
                  <c:v>337.77839394444453</c:v>
                </c:pt>
                <c:pt idx="1744">
                  <c:v>330.07400799999994</c:v>
                </c:pt>
                <c:pt idx="1745">
                  <c:v>323.1471491111111</c:v>
                </c:pt>
                <c:pt idx="1746">
                  <c:v>316.29374577777776</c:v>
                </c:pt>
                <c:pt idx="1747">
                  <c:v>309.51379800000001</c:v>
                </c:pt>
                <c:pt idx="1748">
                  <c:v>304.14272777777774</c:v>
                </c:pt>
                <c:pt idx="1749">
                  <c:v>298.81866911111115</c:v>
                </c:pt>
                <c:pt idx="1750">
                  <c:v>294.85647644444441</c:v>
                </c:pt>
                <c:pt idx="1751">
                  <c:v>291.57484949999997</c:v>
                </c:pt>
                <c:pt idx="1752">
                  <c:v>288.31158644444446</c:v>
                </c:pt>
                <c:pt idx="1753">
                  <c:v>285.06668727777776</c:v>
                </c:pt>
                <c:pt idx="1754">
                  <c:v>281.84015199999999</c:v>
                </c:pt>
                <c:pt idx="1755">
                  <c:v>278.63198061111103</c:v>
                </c:pt>
                <c:pt idx="1756">
                  <c:v>275.44217311111106</c:v>
                </c:pt>
                <c:pt idx="1757">
                  <c:v>272.27072950000002</c:v>
                </c:pt>
                <c:pt idx="1758">
                  <c:v>268.4892375</c:v>
                </c:pt>
                <c:pt idx="1759">
                  <c:v>265.35819444444439</c:v>
                </c:pt>
                <c:pt idx="1760">
                  <c:v>261.62518311111114</c:v>
                </c:pt>
                <c:pt idx="1761">
                  <c:v>257.9186157777778</c:v>
                </c:pt>
                <c:pt idx="1762">
                  <c:v>254.23849244444449</c:v>
                </c:pt>
                <c:pt idx="1763">
                  <c:v>250.58481311111106</c:v>
                </c:pt>
                <c:pt idx="1764">
                  <c:v>246.9575777777778</c:v>
                </c:pt>
                <c:pt idx="1765">
                  <c:v>242.75922549999996</c:v>
                </c:pt>
                <c:pt idx="1766">
                  <c:v>237.41423200000003</c:v>
                </c:pt>
                <c:pt idx="1767">
                  <c:v>229.79872727777774</c:v>
                </c:pt>
                <c:pt idx="1768">
                  <c:v>220.02730200000008</c:v>
                </c:pt>
                <c:pt idx="1769">
                  <c:v>207.14503394444444</c:v>
                </c:pt>
                <c:pt idx="1770">
                  <c:v>191.98674549999996</c:v>
                </c:pt>
                <c:pt idx="1771">
                  <c:v>175.36816061111108</c:v>
                </c:pt>
                <c:pt idx="1772">
                  <c:v>159.50176061111114</c:v>
                </c:pt>
                <c:pt idx="1773">
                  <c:v>144.38754550000002</c:v>
                </c:pt>
                <c:pt idx="1774">
                  <c:v>130.90110550000003</c:v>
                </c:pt>
                <c:pt idx="1775">
                  <c:v>119.32854999999999</c:v>
                </c:pt>
                <c:pt idx="1776">
                  <c:v>109.491382</c:v>
                </c:pt>
                <c:pt idx="1777">
                  <c:v>100.07731800000002</c:v>
                </c:pt>
                <c:pt idx="1778">
                  <c:v>90.720916611111136</c:v>
                </c:pt>
                <c:pt idx="1779">
                  <c:v>80.442647999999991</c:v>
                </c:pt>
                <c:pt idx="1780">
                  <c:v>69.498137499999999</c:v>
                </c:pt>
                <c:pt idx="1781">
                  <c:v>58.470989500000002</c:v>
                </c:pt>
                <c:pt idx="1782">
                  <c:v>48.662836444444437</c:v>
                </c:pt>
                <c:pt idx="1783">
                  <c:v>40.482825777777791</c:v>
                </c:pt>
                <c:pt idx="1784">
                  <c:v>34.166015277777781</c:v>
                </c:pt>
                <c:pt idx="1785">
                  <c:v>29.414909944444446</c:v>
                </c:pt>
                <c:pt idx="1786">
                  <c:v>25.404236611111116</c:v>
                </c:pt>
                <c:pt idx="1787">
                  <c:v>21.866249777777778</c:v>
                </c:pt>
                <c:pt idx="1788">
                  <c:v>18.5934375</c:v>
                </c:pt>
                <c:pt idx="1789">
                  <c:v>15.434848611111113</c:v>
                </c:pt>
                <c:pt idx="1790">
                  <c:v>12.165709111111109</c:v>
                </c:pt>
                <c:pt idx="1791">
                  <c:v>8.8238486111111101</c:v>
                </c:pt>
                <c:pt idx="1792">
                  <c:v>5.5565455000000004</c:v>
                </c:pt>
                <c:pt idx="1793">
                  <c:v>2.7799254999999992</c:v>
                </c:pt>
                <c:pt idx="1794">
                  <c:v>0.99311911111111129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1D70-44A9-B082-966A7D1D0CE7}"/>
            </c:ext>
          </c:extLst>
        </c:ser>
        <c:ser>
          <c:idx val="3"/>
          <c:order val="3"/>
          <c:tx>
            <c:v>Acceleration Resistance</c:v>
          </c:tx>
          <c:spPr>
            <a:pattFill prst="narHorz">
              <a:fgClr>
                <a:schemeClr val="accent4"/>
              </a:fgClr>
              <a:bgClr>
                <a:schemeClr val="accent4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4"/>
              </a:innerShdw>
            </a:effectLst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Sheet2!$J$4:$J$1804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61.166666666666671</c:v>
                </c:pt>
                <c:pt idx="12">
                  <c:v>519.91666666666663</c:v>
                </c:pt>
                <c:pt idx="13">
                  <c:v>1590.3333333333333</c:v>
                </c:pt>
                <c:pt idx="14">
                  <c:v>2507.8333333333339</c:v>
                </c:pt>
                <c:pt idx="15">
                  <c:v>2354.9166666666665</c:v>
                </c:pt>
                <c:pt idx="16">
                  <c:v>2140.833333333333</c:v>
                </c:pt>
                <c:pt idx="17">
                  <c:v>2630.1666666666665</c:v>
                </c:pt>
                <c:pt idx="18">
                  <c:v>2783.0833333333339</c:v>
                </c:pt>
                <c:pt idx="19">
                  <c:v>1773.8333333333335</c:v>
                </c:pt>
                <c:pt idx="20">
                  <c:v>642.25000000000045</c:v>
                </c:pt>
                <c:pt idx="21">
                  <c:v>244.66666666666686</c:v>
                </c:pt>
                <c:pt idx="22">
                  <c:v>214.08333333333312</c:v>
                </c:pt>
                <c:pt idx="23">
                  <c:v>244.66666666666686</c:v>
                </c:pt>
                <c:pt idx="24">
                  <c:v>611.66666666666674</c:v>
                </c:pt>
                <c:pt idx="25">
                  <c:v>856.33333333333246</c:v>
                </c:pt>
                <c:pt idx="26">
                  <c:v>1009.2500000000002</c:v>
                </c:pt>
                <c:pt idx="27">
                  <c:v>1437.4166666666674</c:v>
                </c:pt>
                <c:pt idx="28">
                  <c:v>1529.1666666666665</c:v>
                </c:pt>
                <c:pt idx="29">
                  <c:v>1437.4166666666652</c:v>
                </c:pt>
                <c:pt idx="30">
                  <c:v>1039.8333333333328</c:v>
                </c:pt>
                <c:pt idx="31">
                  <c:v>611.66666666666674</c:v>
                </c:pt>
                <c:pt idx="32">
                  <c:v>428.16666666666623</c:v>
                </c:pt>
                <c:pt idx="33">
                  <c:v>336.41666666666714</c:v>
                </c:pt>
                <c:pt idx="34">
                  <c:v>183.50000000000043</c:v>
                </c:pt>
                <c:pt idx="35">
                  <c:v>-61.166666666665364</c:v>
                </c:pt>
                <c:pt idx="36">
                  <c:v>-550.49999999999909</c:v>
                </c:pt>
                <c:pt idx="37">
                  <c:v>-1315.0833333333346</c:v>
                </c:pt>
                <c:pt idx="38">
                  <c:v>-1743.2500000000009</c:v>
                </c:pt>
                <c:pt idx="39">
                  <c:v>-1620.9166666666658</c:v>
                </c:pt>
                <c:pt idx="40">
                  <c:v>-1437.4166666666674</c:v>
                </c:pt>
                <c:pt idx="41">
                  <c:v>-1712.666666666667</c:v>
                </c:pt>
                <c:pt idx="42">
                  <c:v>-2201.9999999999986</c:v>
                </c:pt>
                <c:pt idx="43">
                  <c:v>-2079.666666666667</c:v>
                </c:pt>
                <c:pt idx="44">
                  <c:v>-1284.5000000000009</c:v>
                </c:pt>
                <c:pt idx="45">
                  <c:v>-550.50000000000023</c:v>
                </c:pt>
                <c:pt idx="46">
                  <c:v>-428.16666666666623</c:v>
                </c:pt>
                <c:pt idx="47">
                  <c:v>-611.66666666666674</c:v>
                </c:pt>
                <c:pt idx="48">
                  <c:v>-519.9166666666664</c:v>
                </c:pt>
                <c:pt idx="49">
                  <c:v>-183.49999999999935</c:v>
                </c:pt>
                <c:pt idx="50">
                  <c:v>-122.33333333333398</c:v>
                </c:pt>
                <c:pt idx="51">
                  <c:v>-642.25000000000045</c:v>
                </c:pt>
                <c:pt idx="52">
                  <c:v>-1315.083333333333</c:v>
                </c:pt>
                <c:pt idx="53">
                  <c:v>-1100.9999999999998</c:v>
                </c:pt>
                <c:pt idx="54">
                  <c:v>-336.41666666666657</c:v>
                </c:pt>
                <c:pt idx="55">
                  <c:v>-30.583333333333226</c:v>
                </c:pt>
                <c:pt idx="56">
                  <c:v>0</c:v>
                </c:pt>
                <c:pt idx="57">
                  <c:v>91.750000000000213</c:v>
                </c:pt>
                <c:pt idx="58">
                  <c:v>183.49999999999989</c:v>
                </c:pt>
                <c:pt idx="59">
                  <c:v>733.99999999999955</c:v>
                </c:pt>
                <c:pt idx="60">
                  <c:v>825.75000000000023</c:v>
                </c:pt>
                <c:pt idx="61">
                  <c:v>367.00000000000034</c:v>
                </c:pt>
                <c:pt idx="62">
                  <c:v>275.24999999999955</c:v>
                </c:pt>
                <c:pt idx="63">
                  <c:v>367.00000000000034</c:v>
                </c:pt>
                <c:pt idx="64">
                  <c:v>489.33333333333371</c:v>
                </c:pt>
                <c:pt idx="65">
                  <c:v>305.83333333333337</c:v>
                </c:pt>
                <c:pt idx="66">
                  <c:v>183.49999999999935</c:v>
                </c:pt>
                <c:pt idx="67">
                  <c:v>672.83333333333314</c:v>
                </c:pt>
                <c:pt idx="68">
                  <c:v>1468.0000000000002</c:v>
                </c:pt>
                <c:pt idx="69">
                  <c:v>1896.1666666666663</c:v>
                </c:pt>
                <c:pt idx="70">
                  <c:v>2018.5000000000005</c:v>
                </c:pt>
                <c:pt idx="71">
                  <c:v>1865.5833333333337</c:v>
                </c:pt>
                <c:pt idx="72">
                  <c:v>1406.8333333333328</c:v>
                </c:pt>
                <c:pt idx="73">
                  <c:v>886.91666666666617</c:v>
                </c:pt>
                <c:pt idx="74">
                  <c:v>611.66666666666674</c:v>
                </c:pt>
                <c:pt idx="75">
                  <c:v>581.0833333333328</c:v>
                </c:pt>
                <c:pt idx="76">
                  <c:v>642.25000000000045</c:v>
                </c:pt>
                <c:pt idx="77">
                  <c:v>581.0833333333328</c:v>
                </c:pt>
                <c:pt idx="78">
                  <c:v>305.83333333333337</c:v>
                </c:pt>
                <c:pt idx="79">
                  <c:v>-91.749999999999119</c:v>
                </c:pt>
                <c:pt idx="80">
                  <c:v>-305.83333333333337</c:v>
                </c:pt>
                <c:pt idx="81">
                  <c:v>-519.91666666666754</c:v>
                </c:pt>
                <c:pt idx="82">
                  <c:v>-458.74999999999994</c:v>
                </c:pt>
                <c:pt idx="83">
                  <c:v>-183.49999999999824</c:v>
                </c:pt>
                <c:pt idx="84">
                  <c:v>-336.41666666666714</c:v>
                </c:pt>
                <c:pt idx="85">
                  <c:v>-428.16666666666839</c:v>
                </c:pt>
                <c:pt idx="86">
                  <c:v>-397.58333333333246</c:v>
                </c:pt>
                <c:pt idx="87">
                  <c:v>-336.41666666666492</c:v>
                </c:pt>
                <c:pt idx="88">
                  <c:v>-825.75000000000091</c:v>
                </c:pt>
                <c:pt idx="89">
                  <c:v>-2110.2500000000005</c:v>
                </c:pt>
                <c:pt idx="90">
                  <c:v>-3027.7499999999995</c:v>
                </c:pt>
                <c:pt idx="91">
                  <c:v>-3150.0833333333335</c:v>
                </c:pt>
                <c:pt idx="92">
                  <c:v>-2385.5000000000005</c:v>
                </c:pt>
                <c:pt idx="93">
                  <c:v>-1529.1666666666665</c:v>
                </c:pt>
                <c:pt idx="94">
                  <c:v>-1559.7499999999998</c:v>
                </c:pt>
                <c:pt idx="95">
                  <c:v>-1896.1666666666667</c:v>
                </c:pt>
                <c:pt idx="96">
                  <c:v>-1682.0833333333333</c:v>
                </c:pt>
                <c:pt idx="97">
                  <c:v>-1100.9999999999998</c:v>
                </c:pt>
                <c:pt idx="98">
                  <c:v>-1101</c:v>
                </c:pt>
                <c:pt idx="99">
                  <c:v>-672.83333333333337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61.166666666666671</c:v>
                </c:pt>
                <c:pt idx="138">
                  <c:v>581.08333333333337</c:v>
                </c:pt>
                <c:pt idx="139">
                  <c:v>1804.4166666666663</c:v>
                </c:pt>
                <c:pt idx="140">
                  <c:v>2997.1666666666661</c:v>
                </c:pt>
                <c:pt idx="141">
                  <c:v>3150.083333333333</c:v>
                </c:pt>
                <c:pt idx="142">
                  <c:v>2201.9999999999995</c:v>
                </c:pt>
                <c:pt idx="143">
                  <c:v>1070.4166666666667</c:v>
                </c:pt>
                <c:pt idx="144">
                  <c:v>581.08333333333394</c:v>
                </c:pt>
                <c:pt idx="145">
                  <c:v>886.91666666666731</c:v>
                </c:pt>
                <c:pt idx="146">
                  <c:v>1406.8333333333328</c:v>
                </c:pt>
                <c:pt idx="147">
                  <c:v>1498.5833333333328</c:v>
                </c:pt>
                <c:pt idx="148">
                  <c:v>1162.166666666667</c:v>
                </c:pt>
                <c:pt idx="149">
                  <c:v>642.25000000000045</c:v>
                </c:pt>
                <c:pt idx="150">
                  <c:v>61.166666666666451</c:v>
                </c:pt>
                <c:pt idx="151">
                  <c:v>-795.1666666666672</c:v>
                </c:pt>
                <c:pt idx="152">
                  <c:v>-2079.6666666666656</c:v>
                </c:pt>
                <c:pt idx="153">
                  <c:v>-3027.7499999999995</c:v>
                </c:pt>
                <c:pt idx="154">
                  <c:v>-2844.25</c:v>
                </c:pt>
                <c:pt idx="155">
                  <c:v>-1620.9166666666667</c:v>
                </c:pt>
                <c:pt idx="156">
                  <c:v>-214.08333333333366</c:v>
                </c:pt>
                <c:pt idx="157">
                  <c:v>642.24999999999989</c:v>
                </c:pt>
                <c:pt idx="158">
                  <c:v>1406.8333333333333</c:v>
                </c:pt>
                <c:pt idx="159">
                  <c:v>1835.0000000000007</c:v>
                </c:pt>
                <c:pt idx="160">
                  <c:v>1896.1666666666663</c:v>
                </c:pt>
                <c:pt idx="161">
                  <c:v>1651.4999999999995</c:v>
                </c:pt>
                <c:pt idx="162">
                  <c:v>1284.5000000000009</c:v>
                </c:pt>
                <c:pt idx="163">
                  <c:v>1223.3333333333335</c:v>
                </c:pt>
                <c:pt idx="164">
                  <c:v>1070.4166666666667</c:v>
                </c:pt>
                <c:pt idx="165">
                  <c:v>795.1666666666672</c:v>
                </c:pt>
                <c:pt idx="166">
                  <c:v>642.25000000000045</c:v>
                </c:pt>
                <c:pt idx="167">
                  <c:v>948.08333333333371</c:v>
                </c:pt>
                <c:pt idx="168">
                  <c:v>1223.3333333333335</c:v>
                </c:pt>
                <c:pt idx="169">
                  <c:v>856.33333333333246</c:v>
                </c:pt>
                <c:pt idx="170">
                  <c:v>61.166666666665364</c:v>
                </c:pt>
                <c:pt idx="171">
                  <c:v>-886.91666666666617</c:v>
                </c:pt>
                <c:pt idx="172">
                  <c:v>-1957.3333333333328</c:v>
                </c:pt>
                <c:pt idx="173">
                  <c:v>-2446.666666666667</c:v>
                </c:pt>
                <c:pt idx="174">
                  <c:v>-1743.2499999999998</c:v>
                </c:pt>
                <c:pt idx="175">
                  <c:v>-611.66666666666674</c:v>
                </c:pt>
                <c:pt idx="176">
                  <c:v>183.49999999999935</c:v>
                </c:pt>
                <c:pt idx="177">
                  <c:v>825.74999999999977</c:v>
                </c:pt>
                <c:pt idx="178">
                  <c:v>1009.2500000000002</c:v>
                </c:pt>
                <c:pt idx="179">
                  <c:v>550.50000000000023</c:v>
                </c:pt>
                <c:pt idx="180">
                  <c:v>91.750000000000213</c:v>
                </c:pt>
                <c:pt idx="181">
                  <c:v>-122.33333333333398</c:v>
                </c:pt>
                <c:pt idx="182">
                  <c:v>-366.99999999999977</c:v>
                </c:pt>
                <c:pt idx="183">
                  <c:v>-948.08333333333269</c:v>
                </c:pt>
                <c:pt idx="184">
                  <c:v>-1437.4166666666665</c:v>
                </c:pt>
                <c:pt idx="185">
                  <c:v>-1559.7500000000002</c:v>
                </c:pt>
                <c:pt idx="186">
                  <c:v>-1437.4166666666674</c:v>
                </c:pt>
                <c:pt idx="187">
                  <c:v>-1192.7499999999993</c:v>
                </c:pt>
                <c:pt idx="188">
                  <c:v>-978.6666666666664</c:v>
                </c:pt>
                <c:pt idx="189">
                  <c:v>-795.1666666666672</c:v>
                </c:pt>
                <c:pt idx="190">
                  <c:v>-611.66666666666674</c:v>
                </c:pt>
                <c:pt idx="191">
                  <c:v>-489.3333333333332</c:v>
                </c:pt>
                <c:pt idx="192">
                  <c:v>-366.99999999999977</c:v>
                </c:pt>
                <c:pt idx="193">
                  <c:v>-214.08333333333366</c:v>
                </c:pt>
                <c:pt idx="194">
                  <c:v>-152.91666666666669</c:v>
                </c:pt>
                <c:pt idx="195">
                  <c:v>-61.166666666666451</c:v>
                </c:pt>
                <c:pt idx="196">
                  <c:v>0</c:v>
                </c:pt>
                <c:pt idx="197">
                  <c:v>0</c:v>
                </c:pt>
                <c:pt idx="198">
                  <c:v>152.91666666666669</c:v>
                </c:pt>
                <c:pt idx="199">
                  <c:v>305.83333333333337</c:v>
                </c:pt>
                <c:pt idx="200">
                  <c:v>458.74999999999994</c:v>
                </c:pt>
                <c:pt idx="201">
                  <c:v>611.66666666666674</c:v>
                </c:pt>
                <c:pt idx="202">
                  <c:v>764.58333333333326</c:v>
                </c:pt>
                <c:pt idx="203">
                  <c:v>1223.3333333333335</c:v>
                </c:pt>
                <c:pt idx="204">
                  <c:v>1437.4166666666665</c:v>
                </c:pt>
                <c:pt idx="205">
                  <c:v>1468.0000000000002</c:v>
                </c:pt>
                <c:pt idx="206">
                  <c:v>1743.2499999999998</c:v>
                </c:pt>
                <c:pt idx="207">
                  <c:v>1773.8333333333335</c:v>
                </c:pt>
                <c:pt idx="208">
                  <c:v>1559.7500000000002</c:v>
                </c:pt>
                <c:pt idx="209">
                  <c:v>1712.666666666667</c:v>
                </c:pt>
                <c:pt idx="210">
                  <c:v>1682.0833333333333</c:v>
                </c:pt>
                <c:pt idx="211">
                  <c:v>1223.3333333333335</c:v>
                </c:pt>
                <c:pt idx="212">
                  <c:v>917.49999999999989</c:v>
                </c:pt>
                <c:pt idx="213">
                  <c:v>733.99999999999955</c:v>
                </c:pt>
                <c:pt idx="214">
                  <c:v>795.1666666666672</c:v>
                </c:pt>
                <c:pt idx="215">
                  <c:v>1039.8333333333328</c:v>
                </c:pt>
                <c:pt idx="216">
                  <c:v>1223.3333333333335</c:v>
                </c:pt>
                <c:pt idx="217">
                  <c:v>1223.3333333333335</c:v>
                </c:pt>
                <c:pt idx="218">
                  <c:v>1070.4166666666667</c:v>
                </c:pt>
                <c:pt idx="219">
                  <c:v>856.33333333333246</c:v>
                </c:pt>
                <c:pt idx="220">
                  <c:v>642.25000000000045</c:v>
                </c:pt>
                <c:pt idx="221">
                  <c:v>397.58333333333462</c:v>
                </c:pt>
                <c:pt idx="222">
                  <c:v>244.6666666666658</c:v>
                </c:pt>
                <c:pt idx="223">
                  <c:v>214.08333333333204</c:v>
                </c:pt>
                <c:pt idx="224">
                  <c:v>214.0833333333342</c:v>
                </c:pt>
                <c:pt idx="225">
                  <c:v>305.83333333333337</c:v>
                </c:pt>
                <c:pt idx="226">
                  <c:v>336.41666666666492</c:v>
                </c:pt>
                <c:pt idx="227">
                  <c:v>305.83333333333337</c:v>
                </c:pt>
                <c:pt idx="228">
                  <c:v>275.25000000000171</c:v>
                </c:pt>
                <c:pt idx="229">
                  <c:v>214.0833333333342</c:v>
                </c:pt>
                <c:pt idx="230">
                  <c:v>91.749999999999119</c:v>
                </c:pt>
                <c:pt idx="231">
                  <c:v>-91.749999999999119</c:v>
                </c:pt>
                <c:pt idx="232">
                  <c:v>-489.33333333333371</c:v>
                </c:pt>
                <c:pt idx="233">
                  <c:v>-1009.2500000000013</c:v>
                </c:pt>
                <c:pt idx="234">
                  <c:v>-1192.7499999999993</c:v>
                </c:pt>
                <c:pt idx="235">
                  <c:v>-948.08333333333371</c:v>
                </c:pt>
                <c:pt idx="236">
                  <c:v>-550.49999999999909</c:v>
                </c:pt>
                <c:pt idx="237">
                  <c:v>-428.16666666666623</c:v>
                </c:pt>
                <c:pt idx="238">
                  <c:v>-703.41666666666799</c:v>
                </c:pt>
                <c:pt idx="239">
                  <c:v>-1253.9166666666672</c:v>
                </c:pt>
                <c:pt idx="240">
                  <c:v>-1651.4999999999995</c:v>
                </c:pt>
                <c:pt idx="241">
                  <c:v>-1467.9999999999991</c:v>
                </c:pt>
                <c:pt idx="242">
                  <c:v>-1376.25</c:v>
                </c:pt>
                <c:pt idx="243">
                  <c:v>-1498.5833333333328</c:v>
                </c:pt>
                <c:pt idx="244">
                  <c:v>-1437.4166666666674</c:v>
                </c:pt>
                <c:pt idx="245">
                  <c:v>-1712.666666666667</c:v>
                </c:pt>
                <c:pt idx="246">
                  <c:v>-2201.9999999999986</c:v>
                </c:pt>
                <c:pt idx="247">
                  <c:v>-2079.666666666667</c:v>
                </c:pt>
                <c:pt idx="248">
                  <c:v>-1284.5000000000009</c:v>
                </c:pt>
                <c:pt idx="249">
                  <c:v>-550.50000000000023</c:v>
                </c:pt>
                <c:pt idx="250">
                  <c:v>-428.16666666666623</c:v>
                </c:pt>
                <c:pt idx="251">
                  <c:v>-611.66666666666674</c:v>
                </c:pt>
                <c:pt idx="252">
                  <c:v>-519.9166666666664</c:v>
                </c:pt>
                <c:pt idx="253">
                  <c:v>-183.49999999999935</c:v>
                </c:pt>
                <c:pt idx="254">
                  <c:v>-122.33333333333398</c:v>
                </c:pt>
                <c:pt idx="255">
                  <c:v>-642.25000000000045</c:v>
                </c:pt>
                <c:pt idx="256">
                  <c:v>-886.91666666666617</c:v>
                </c:pt>
                <c:pt idx="257">
                  <c:v>-91.749999999999673</c:v>
                </c:pt>
                <c:pt idx="258">
                  <c:v>1039.8333333333328</c:v>
                </c:pt>
                <c:pt idx="259">
                  <c:v>1590.3333333333335</c:v>
                </c:pt>
                <c:pt idx="260">
                  <c:v>1620.9166666666667</c:v>
                </c:pt>
                <c:pt idx="261">
                  <c:v>1559.7499999999993</c:v>
                </c:pt>
                <c:pt idx="262">
                  <c:v>1682.0833333333333</c:v>
                </c:pt>
                <c:pt idx="263">
                  <c:v>2079.666666666667</c:v>
                </c:pt>
                <c:pt idx="264">
                  <c:v>2263.1666666666674</c:v>
                </c:pt>
                <c:pt idx="265">
                  <c:v>1987.9166666666667</c:v>
                </c:pt>
                <c:pt idx="266">
                  <c:v>1437.4166666666652</c:v>
                </c:pt>
                <c:pt idx="267">
                  <c:v>1192.7499999999993</c:v>
                </c:pt>
                <c:pt idx="268">
                  <c:v>1101.0000000000005</c:v>
                </c:pt>
                <c:pt idx="269">
                  <c:v>917.49999999999989</c:v>
                </c:pt>
                <c:pt idx="270">
                  <c:v>489.33333333333371</c:v>
                </c:pt>
                <c:pt idx="271">
                  <c:v>-91.749999999999119</c:v>
                </c:pt>
                <c:pt idx="272">
                  <c:v>-214.0833333333342</c:v>
                </c:pt>
                <c:pt idx="273">
                  <c:v>-581.0833333333328</c:v>
                </c:pt>
                <c:pt idx="274">
                  <c:v>-1376.25</c:v>
                </c:pt>
                <c:pt idx="275">
                  <c:v>-1743.2500000000009</c:v>
                </c:pt>
                <c:pt idx="276">
                  <c:v>-1957.3333333333328</c:v>
                </c:pt>
                <c:pt idx="277">
                  <c:v>-2171.416666666667</c:v>
                </c:pt>
                <c:pt idx="278">
                  <c:v>-2721.9166666666661</c:v>
                </c:pt>
                <c:pt idx="279">
                  <c:v>-2905.4166666666665</c:v>
                </c:pt>
                <c:pt idx="280">
                  <c:v>-1620.9166666666667</c:v>
                </c:pt>
                <c:pt idx="281">
                  <c:v>458.74999999999994</c:v>
                </c:pt>
                <c:pt idx="282">
                  <c:v>1957.3333333333339</c:v>
                </c:pt>
                <c:pt idx="283">
                  <c:v>2232.5833333333339</c:v>
                </c:pt>
                <c:pt idx="284">
                  <c:v>2293.75</c:v>
                </c:pt>
                <c:pt idx="285">
                  <c:v>2201.9999999999995</c:v>
                </c:pt>
                <c:pt idx="286">
                  <c:v>2018.5000000000005</c:v>
                </c:pt>
                <c:pt idx="287">
                  <c:v>2018.5000000000005</c:v>
                </c:pt>
                <c:pt idx="288">
                  <c:v>2018.4999999999982</c:v>
                </c:pt>
                <c:pt idx="289">
                  <c:v>1590.3333333333344</c:v>
                </c:pt>
                <c:pt idx="290">
                  <c:v>764.58333333333326</c:v>
                </c:pt>
                <c:pt idx="291">
                  <c:v>0</c:v>
                </c:pt>
                <c:pt idx="292">
                  <c:v>-519.91666666666538</c:v>
                </c:pt>
                <c:pt idx="293">
                  <c:v>-581.08333333333508</c:v>
                </c:pt>
                <c:pt idx="294">
                  <c:v>-397.58333333333462</c:v>
                </c:pt>
                <c:pt idx="295">
                  <c:v>-183.49999999999824</c:v>
                </c:pt>
                <c:pt idx="296">
                  <c:v>0</c:v>
                </c:pt>
                <c:pt idx="297">
                  <c:v>122.3333333333329</c:v>
                </c:pt>
                <c:pt idx="298">
                  <c:v>152.91666666666669</c:v>
                </c:pt>
                <c:pt idx="299">
                  <c:v>61.166666666665364</c:v>
                </c:pt>
                <c:pt idx="300">
                  <c:v>-61.166666666665364</c:v>
                </c:pt>
                <c:pt idx="301">
                  <c:v>-214.08333333333204</c:v>
                </c:pt>
                <c:pt idx="302">
                  <c:v>-397.58333333333462</c:v>
                </c:pt>
                <c:pt idx="303">
                  <c:v>-550.50000000000136</c:v>
                </c:pt>
                <c:pt idx="304">
                  <c:v>-764.58333333333326</c:v>
                </c:pt>
                <c:pt idx="305">
                  <c:v>-917.49999999999989</c:v>
                </c:pt>
                <c:pt idx="306">
                  <c:v>-764.58333333333326</c:v>
                </c:pt>
                <c:pt idx="307">
                  <c:v>-458.74999999999994</c:v>
                </c:pt>
                <c:pt idx="308">
                  <c:v>-214.08333333333204</c:v>
                </c:pt>
                <c:pt idx="309">
                  <c:v>-183.49999999999824</c:v>
                </c:pt>
                <c:pt idx="310">
                  <c:v>-275.24999999999955</c:v>
                </c:pt>
                <c:pt idx="311">
                  <c:v>-367.00000000000085</c:v>
                </c:pt>
                <c:pt idx="312">
                  <c:v>-550.50000000000136</c:v>
                </c:pt>
                <c:pt idx="313">
                  <c:v>-764.58333333333326</c:v>
                </c:pt>
                <c:pt idx="314">
                  <c:v>-917.49999999999989</c:v>
                </c:pt>
                <c:pt idx="315">
                  <c:v>-917.49999999999989</c:v>
                </c:pt>
                <c:pt idx="316">
                  <c:v>-825.74999999999977</c:v>
                </c:pt>
                <c:pt idx="317">
                  <c:v>-917.49999999999989</c:v>
                </c:pt>
                <c:pt idx="318">
                  <c:v>-1131.583333333333</c:v>
                </c:pt>
                <c:pt idx="319">
                  <c:v>-1192.7499999999993</c:v>
                </c:pt>
                <c:pt idx="320">
                  <c:v>-733.99999999999955</c:v>
                </c:pt>
                <c:pt idx="321">
                  <c:v>-367.00000000000085</c:v>
                </c:pt>
                <c:pt idx="322">
                  <c:v>-214.0833333333342</c:v>
                </c:pt>
                <c:pt idx="323">
                  <c:v>-183.49999999999935</c:v>
                </c:pt>
                <c:pt idx="324">
                  <c:v>-305.83333333333337</c:v>
                </c:pt>
                <c:pt idx="325">
                  <c:v>-122.33333333333398</c:v>
                </c:pt>
                <c:pt idx="326">
                  <c:v>-91.749999999999119</c:v>
                </c:pt>
                <c:pt idx="327">
                  <c:v>-183.49999999999935</c:v>
                </c:pt>
                <c:pt idx="328">
                  <c:v>-948.08333333333371</c:v>
                </c:pt>
                <c:pt idx="329">
                  <c:v>-1773.8333333333335</c:v>
                </c:pt>
                <c:pt idx="330">
                  <c:v>-1101.0000000000005</c:v>
                </c:pt>
                <c:pt idx="331">
                  <c:v>-244.66666666666686</c:v>
                </c:pt>
                <c:pt idx="332">
                  <c:v>-305.8333333333328</c:v>
                </c:pt>
                <c:pt idx="333">
                  <c:v>-336.41666666666657</c:v>
                </c:pt>
                <c:pt idx="334">
                  <c:v>-275.25000000000011</c:v>
                </c:pt>
                <c:pt idx="335">
                  <c:v>-336.41666666666657</c:v>
                </c:pt>
                <c:pt idx="336">
                  <c:v>-214.08333333333312</c:v>
                </c:pt>
                <c:pt idx="337">
                  <c:v>0</c:v>
                </c:pt>
                <c:pt idx="338">
                  <c:v>336.41666666666657</c:v>
                </c:pt>
                <c:pt idx="339">
                  <c:v>1009.2500000000002</c:v>
                </c:pt>
                <c:pt idx="340">
                  <c:v>1743.2500000000002</c:v>
                </c:pt>
                <c:pt idx="341">
                  <c:v>1926.7500000000002</c:v>
                </c:pt>
                <c:pt idx="342">
                  <c:v>1192.7499999999993</c:v>
                </c:pt>
                <c:pt idx="343">
                  <c:v>366.99999999999977</c:v>
                </c:pt>
                <c:pt idx="344">
                  <c:v>152.91666666666669</c:v>
                </c:pt>
                <c:pt idx="345">
                  <c:v>336.416666666666</c:v>
                </c:pt>
                <c:pt idx="346">
                  <c:v>336.41666666666714</c:v>
                </c:pt>
                <c:pt idx="347">
                  <c:v>214.0833333333342</c:v>
                </c:pt>
                <c:pt idx="348">
                  <c:v>336.416666666666</c:v>
                </c:pt>
                <c:pt idx="349">
                  <c:v>305.83333333333337</c:v>
                </c:pt>
                <c:pt idx="350">
                  <c:v>152.91666666666669</c:v>
                </c:pt>
                <c:pt idx="351">
                  <c:v>0</c:v>
                </c:pt>
                <c:pt idx="352">
                  <c:v>-61.166666666666451</c:v>
                </c:pt>
                <c:pt idx="353">
                  <c:v>-61.166666666667531</c:v>
                </c:pt>
                <c:pt idx="354">
                  <c:v>-30.583333333333766</c:v>
                </c:pt>
                <c:pt idx="355">
                  <c:v>61.166666666667531</c:v>
                </c:pt>
                <c:pt idx="356">
                  <c:v>91.750000000000213</c:v>
                </c:pt>
                <c:pt idx="357">
                  <c:v>-30.583333333333766</c:v>
                </c:pt>
                <c:pt idx="358">
                  <c:v>-397.5833333333336</c:v>
                </c:pt>
                <c:pt idx="359">
                  <c:v>-917.49999999999989</c:v>
                </c:pt>
                <c:pt idx="360">
                  <c:v>-1131.583333333333</c:v>
                </c:pt>
                <c:pt idx="361">
                  <c:v>-948.08333333333371</c:v>
                </c:pt>
                <c:pt idx="362">
                  <c:v>-642.24999999999932</c:v>
                </c:pt>
                <c:pt idx="363">
                  <c:v>-366.99999999999977</c:v>
                </c:pt>
                <c:pt idx="364">
                  <c:v>-122.33333333333398</c:v>
                </c:pt>
                <c:pt idx="365">
                  <c:v>30.583333333333766</c:v>
                </c:pt>
                <c:pt idx="366">
                  <c:v>152.91666666666669</c:v>
                </c:pt>
                <c:pt idx="367">
                  <c:v>397.5833333333336</c:v>
                </c:pt>
                <c:pt idx="368">
                  <c:v>703.41666666666686</c:v>
                </c:pt>
                <c:pt idx="369">
                  <c:v>672.83333333333314</c:v>
                </c:pt>
                <c:pt idx="370">
                  <c:v>305.83333333333337</c:v>
                </c:pt>
                <c:pt idx="371">
                  <c:v>-152.91666666666669</c:v>
                </c:pt>
                <c:pt idx="372">
                  <c:v>-978.6666666666664</c:v>
                </c:pt>
                <c:pt idx="373">
                  <c:v>-1865.5833333333337</c:v>
                </c:pt>
                <c:pt idx="374">
                  <c:v>-2110.25</c:v>
                </c:pt>
                <c:pt idx="375">
                  <c:v>-1773.8333333333328</c:v>
                </c:pt>
                <c:pt idx="376">
                  <c:v>-1284.5000000000002</c:v>
                </c:pt>
                <c:pt idx="377">
                  <c:v>-917.49999999999989</c:v>
                </c:pt>
                <c:pt idx="378">
                  <c:v>-672.83333333333314</c:v>
                </c:pt>
                <c:pt idx="379">
                  <c:v>-519.91666666666674</c:v>
                </c:pt>
                <c:pt idx="380">
                  <c:v>-581.08333333333348</c:v>
                </c:pt>
                <c:pt idx="381">
                  <c:v>-703.41666666666663</c:v>
                </c:pt>
                <c:pt idx="382">
                  <c:v>-733.99999999999989</c:v>
                </c:pt>
                <c:pt idx="383">
                  <c:v>-795.16666666666674</c:v>
                </c:pt>
                <c:pt idx="384">
                  <c:v>-856.33333333333337</c:v>
                </c:pt>
                <c:pt idx="385">
                  <c:v>-703.41666666666663</c:v>
                </c:pt>
                <c:pt idx="386">
                  <c:v>-275.25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152.91666666666669</c:v>
                </c:pt>
                <c:pt idx="392">
                  <c:v>642.25</c:v>
                </c:pt>
                <c:pt idx="393">
                  <c:v>1315.0833333333333</c:v>
                </c:pt>
                <c:pt idx="394">
                  <c:v>1896.166666666667</c:v>
                </c:pt>
                <c:pt idx="395">
                  <c:v>2293.75</c:v>
                </c:pt>
                <c:pt idx="396">
                  <c:v>2538.416666666667</c:v>
                </c:pt>
                <c:pt idx="397">
                  <c:v>2630.1666666666661</c:v>
                </c:pt>
                <c:pt idx="398">
                  <c:v>2324.3333333333326</c:v>
                </c:pt>
                <c:pt idx="399">
                  <c:v>1437.4166666666674</c:v>
                </c:pt>
                <c:pt idx="400">
                  <c:v>428.16666666666731</c:v>
                </c:pt>
                <c:pt idx="401">
                  <c:v>-214.0833333333342</c:v>
                </c:pt>
                <c:pt idx="402">
                  <c:v>-703.41666666666686</c:v>
                </c:pt>
                <c:pt idx="403">
                  <c:v>-1009.2499999999991</c:v>
                </c:pt>
                <c:pt idx="404">
                  <c:v>-948.08333333333371</c:v>
                </c:pt>
                <c:pt idx="405">
                  <c:v>-886.91666666666731</c:v>
                </c:pt>
                <c:pt idx="406">
                  <c:v>-978.6666666666664</c:v>
                </c:pt>
                <c:pt idx="407">
                  <c:v>-1039.8333333333328</c:v>
                </c:pt>
                <c:pt idx="408">
                  <c:v>-856.33333333333348</c:v>
                </c:pt>
                <c:pt idx="409">
                  <c:v>-428.16666666666674</c:v>
                </c:pt>
                <c:pt idx="410">
                  <c:v>-61.166666666666451</c:v>
                </c:pt>
                <c:pt idx="411">
                  <c:v>91.749999999999673</c:v>
                </c:pt>
                <c:pt idx="412">
                  <c:v>152.91666666666669</c:v>
                </c:pt>
                <c:pt idx="413">
                  <c:v>214.08333333333366</c:v>
                </c:pt>
                <c:pt idx="414">
                  <c:v>428.16666666666674</c:v>
                </c:pt>
                <c:pt idx="415">
                  <c:v>764.5833333333328</c:v>
                </c:pt>
                <c:pt idx="416">
                  <c:v>856.33333333333303</c:v>
                </c:pt>
                <c:pt idx="417">
                  <c:v>519.91666666666754</c:v>
                </c:pt>
                <c:pt idx="418">
                  <c:v>30.583333333333766</c:v>
                </c:pt>
                <c:pt idx="419">
                  <c:v>-458.74999999999994</c:v>
                </c:pt>
                <c:pt idx="420">
                  <c:v>-672.83333333333314</c:v>
                </c:pt>
                <c:pt idx="421">
                  <c:v>-428.16666666666731</c:v>
                </c:pt>
                <c:pt idx="422">
                  <c:v>-61.166666666667531</c:v>
                </c:pt>
                <c:pt idx="423">
                  <c:v>305.83333333333337</c:v>
                </c:pt>
                <c:pt idx="424">
                  <c:v>825.75000000000091</c:v>
                </c:pt>
                <c:pt idx="425">
                  <c:v>1651.5000000000005</c:v>
                </c:pt>
                <c:pt idx="426">
                  <c:v>2538.4166666666661</c:v>
                </c:pt>
                <c:pt idx="427">
                  <c:v>2752.5</c:v>
                </c:pt>
                <c:pt idx="428">
                  <c:v>1834.9999999999998</c:v>
                </c:pt>
                <c:pt idx="429">
                  <c:v>581.0833333333328</c:v>
                </c:pt>
                <c:pt idx="430">
                  <c:v>-183.50000000000043</c:v>
                </c:pt>
                <c:pt idx="431">
                  <c:v>-489.33333333333371</c:v>
                </c:pt>
                <c:pt idx="432">
                  <c:v>-458.74999999999892</c:v>
                </c:pt>
                <c:pt idx="433">
                  <c:v>-244.6666666666658</c:v>
                </c:pt>
                <c:pt idx="434">
                  <c:v>-214.08333333333312</c:v>
                </c:pt>
                <c:pt idx="435">
                  <c:v>-581.08333333333394</c:v>
                </c:pt>
                <c:pt idx="436">
                  <c:v>-1192.7500000000007</c:v>
                </c:pt>
                <c:pt idx="437">
                  <c:v>-1896.1666666666663</c:v>
                </c:pt>
                <c:pt idx="438">
                  <c:v>-2599.5833333333335</c:v>
                </c:pt>
                <c:pt idx="439">
                  <c:v>-3088.9166666666665</c:v>
                </c:pt>
                <c:pt idx="440">
                  <c:v>-3211.25</c:v>
                </c:pt>
                <c:pt idx="441">
                  <c:v>-2783.0833333333339</c:v>
                </c:pt>
                <c:pt idx="442">
                  <c:v>-1957.3333333333335</c:v>
                </c:pt>
                <c:pt idx="443">
                  <c:v>-1100.9999999999998</c:v>
                </c:pt>
                <c:pt idx="444">
                  <c:v>-397.58333333333331</c:v>
                </c:pt>
                <c:pt idx="445">
                  <c:v>-61.166666666666671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152.91666666666669</c:v>
                </c:pt>
                <c:pt idx="512">
                  <c:v>764.58333333333326</c:v>
                </c:pt>
                <c:pt idx="513">
                  <c:v>1865.583333333333</c:v>
                </c:pt>
                <c:pt idx="514">
                  <c:v>2844.25</c:v>
                </c:pt>
                <c:pt idx="515">
                  <c:v>3119.5</c:v>
                </c:pt>
                <c:pt idx="516">
                  <c:v>2660.75</c:v>
                </c:pt>
                <c:pt idx="517">
                  <c:v>1559.7499999999993</c:v>
                </c:pt>
                <c:pt idx="518">
                  <c:v>428.16666666666623</c:v>
                </c:pt>
                <c:pt idx="519">
                  <c:v>-183.49999999999935</c:v>
                </c:pt>
                <c:pt idx="520">
                  <c:v>-489.33333333333269</c:v>
                </c:pt>
                <c:pt idx="521">
                  <c:v>-642.25000000000045</c:v>
                </c:pt>
                <c:pt idx="522">
                  <c:v>-764.58333333333326</c:v>
                </c:pt>
                <c:pt idx="523">
                  <c:v>-1131.583333333333</c:v>
                </c:pt>
                <c:pt idx="524">
                  <c:v>-1804.4166666666665</c:v>
                </c:pt>
                <c:pt idx="525">
                  <c:v>-2416.0833333333335</c:v>
                </c:pt>
                <c:pt idx="526">
                  <c:v>-2416.0833333333335</c:v>
                </c:pt>
                <c:pt idx="527">
                  <c:v>-1712.6666666666665</c:v>
                </c:pt>
                <c:pt idx="528">
                  <c:v>-917.49999999999989</c:v>
                </c:pt>
                <c:pt idx="529">
                  <c:v>-611.66666666666674</c:v>
                </c:pt>
                <c:pt idx="530">
                  <c:v>-305.83333333333337</c:v>
                </c:pt>
                <c:pt idx="531">
                  <c:v>0</c:v>
                </c:pt>
                <c:pt idx="532">
                  <c:v>61.166666666666671</c:v>
                </c:pt>
                <c:pt idx="533">
                  <c:v>367</c:v>
                </c:pt>
                <c:pt idx="534">
                  <c:v>917.49999999999989</c:v>
                </c:pt>
                <c:pt idx="535">
                  <c:v>1223.3333333333335</c:v>
                </c:pt>
                <c:pt idx="536">
                  <c:v>1529.1666666666663</c:v>
                </c:pt>
                <c:pt idx="537">
                  <c:v>2385.5</c:v>
                </c:pt>
                <c:pt idx="538">
                  <c:v>3241.8333333333335</c:v>
                </c:pt>
                <c:pt idx="539">
                  <c:v>3088.916666666667</c:v>
                </c:pt>
                <c:pt idx="540">
                  <c:v>1743.2499999999998</c:v>
                </c:pt>
                <c:pt idx="541">
                  <c:v>428.16666666666623</c:v>
                </c:pt>
                <c:pt idx="542">
                  <c:v>-61.166666666666451</c:v>
                </c:pt>
                <c:pt idx="543">
                  <c:v>-275.24999999999955</c:v>
                </c:pt>
                <c:pt idx="544">
                  <c:v>-611.66666666666674</c:v>
                </c:pt>
                <c:pt idx="545">
                  <c:v>-1070.4166666666667</c:v>
                </c:pt>
                <c:pt idx="546">
                  <c:v>-1162.166666666667</c:v>
                </c:pt>
                <c:pt idx="547">
                  <c:v>-886.91666666666731</c:v>
                </c:pt>
                <c:pt idx="548">
                  <c:v>-672.83333333333314</c:v>
                </c:pt>
                <c:pt idx="549">
                  <c:v>-550.49999999999966</c:v>
                </c:pt>
                <c:pt idx="550">
                  <c:v>-489.33333333333371</c:v>
                </c:pt>
                <c:pt idx="551">
                  <c:v>-336.41666666666657</c:v>
                </c:pt>
                <c:pt idx="552">
                  <c:v>-305.83333333333337</c:v>
                </c:pt>
                <c:pt idx="553">
                  <c:v>-305.83333333333337</c:v>
                </c:pt>
                <c:pt idx="554">
                  <c:v>-183.49999999999989</c:v>
                </c:pt>
                <c:pt idx="555">
                  <c:v>-61.166666666666991</c:v>
                </c:pt>
                <c:pt idx="556">
                  <c:v>61.166666666666991</c:v>
                </c:pt>
                <c:pt idx="557">
                  <c:v>214.08333333333366</c:v>
                </c:pt>
                <c:pt idx="558">
                  <c:v>366.99999999999977</c:v>
                </c:pt>
                <c:pt idx="559">
                  <c:v>825.74999999999977</c:v>
                </c:pt>
                <c:pt idx="560">
                  <c:v>764.58333333333326</c:v>
                </c:pt>
                <c:pt idx="561">
                  <c:v>152.91666666666669</c:v>
                </c:pt>
                <c:pt idx="562">
                  <c:v>0</c:v>
                </c:pt>
                <c:pt idx="563">
                  <c:v>-489.3333333333332</c:v>
                </c:pt>
                <c:pt idx="564">
                  <c:v>-2110.25</c:v>
                </c:pt>
                <c:pt idx="565">
                  <c:v>-3241.8333333333335</c:v>
                </c:pt>
                <c:pt idx="566">
                  <c:v>-3088.9166666666665</c:v>
                </c:pt>
                <c:pt idx="567">
                  <c:v>-1468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305.83333333333337</c:v>
                </c:pt>
                <c:pt idx="601">
                  <c:v>642.25</c:v>
                </c:pt>
                <c:pt idx="602">
                  <c:v>1162.1666666666667</c:v>
                </c:pt>
                <c:pt idx="603">
                  <c:v>2140.8333333333335</c:v>
                </c:pt>
                <c:pt idx="604">
                  <c:v>2874.833333333333</c:v>
                </c:pt>
                <c:pt idx="605">
                  <c:v>3272.416666666667</c:v>
                </c:pt>
                <c:pt idx="606">
                  <c:v>3455.9166666666665</c:v>
                </c:pt>
                <c:pt idx="607">
                  <c:v>3272.4166666666661</c:v>
                </c:pt>
                <c:pt idx="608">
                  <c:v>2844.2499999999991</c:v>
                </c:pt>
                <c:pt idx="609">
                  <c:v>2538.4166666666661</c:v>
                </c:pt>
                <c:pt idx="610">
                  <c:v>2477.2500000000005</c:v>
                </c:pt>
                <c:pt idx="611">
                  <c:v>2324.3333333333339</c:v>
                </c:pt>
                <c:pt idx="612">
                  <c:v>1651.4999999999995</c:v>
                </c:pt>
                <c:pt idx="613">
                  <c:v>703.41666666666799</c:v>
                </c:pt>
                <c:pt idx="614">
                  <c:v>61.166666666667531</c:v>
                </c:pt>
                <c:pt idx="615">
                  <c:v>-91.750000000001307</c:v>
                </c:pt>
                <c:pt idx="616">
                  <c:v>-91.749999999999119</c:v>
                </c:pt>
                <c:pt idx="617">
                  <c:v>-183.50000000000043</c:v>
                </c:pt>
                <c:pt idx="618">
                  <c:v>-367.00000000000085</c:v>
                </c:pt>
                <c:pt idx="619">
                  <c:v>-581.0833333333328</c:v>
                </c:pt>
                <c:pt idx="620">
                  <c:v>-642.25000000000045</c:v>
                </c:pt>
                <c:pt idx="621">
                  <c:v>-458.74999999999994</c:v>
                </c:pt>
                <c:pt idx="622">
                  <c:v>-183.50000000000043</c:v>
                </c:pt>
                <c:pt idx="623">
                  <c:v>30.583333333333766</c:v>
                </c:pt>
                <c:pt idx="624">
                  <c:v>244.66666666666796</c:v>
                </c:pt>
                <c:pt idx="625">
                  <c:v>367.00000000000085</c:v>
                </c:pt>
                <c:pt idx="626">
                  <c:v>275.24999999999955</c:v>
                </c:pt>
                <c:pt idx="627">
                  <c:v>91.749999999999119</c:v>
                </c:pt>
                <c:pt idx="628">
                  <c:v>0</c:v>
                </c:pt>
                <c:pt idx="629">
                  <c:v>30.583333333333766</c:v>
                </c:pt>
                <c:pt idx="630">
                  <c:v>214.0833333333342</c:v>
                </c:pt>
                <c:pt idx="631">
                  <c:v>489.33333333333371</c:v>
                </c:pt>
                <c:pt idx="632">
                  <c:v>672.83333333333201</c:v>
                </c:pt>
                <c:pt idx="633">
                  <c:v>795.16666666666492</c:v>
                </c:pt>
                <c:pt idx="634">
                  <c:v>825.75000000000091</c:v>
                </c:pt>
                <c:pt idx="635">
                  <c:v>703.41666666666799</c:v>
                </c:pt>
                <c:pt idx="636">
                  <c:v>428.16666666666623</c:v>
                </c:pt>
                <c:pt idx="637">
                  <c:v>122.3333333333329</c:v>
                </c:pt>
                <c:pt idx="638">
                  <c:v>-30.583333333333766</c:v>
                </c:pt>
                <c:pt idx="639">
                  <c:v>-91.749999999999119</c:v>
                </c:pt>
                <c:pt idx="640">
                  <c:v>-91.749999999999119</c:v>
                </c:pt>
                <c:pt idx="641">
                  <c:v>122.3333333333329</c:v>
                </c:pt>
                <c:pt idx="642">
                  <c:v>519.91666666666538</c:v>
                </c:pt>
                <c:pt idx="643">
                  <c:v>642.25000000000045</c:v>
                </c:pt>
                <c:pt idx="644">
                  <c:v>367.00000000000085</c:v>
                </c:pt>
                <c:pt idx="645">
                  <c:v>214.08333333333204</c:v>
                </c:pt>
                <c:pt idx="646">
                  <c:v>244.6666666666658</c:v>
                </c:pt>
                <c:pt idx="647">
                  <c:v>244.66666666666796</c:v>
                </c:pt>
                <c:pt idx="648">
                  <c:v>183.50000000000043</c:v>
                </c:pt>
                <c:pt idx="649">
                  <c:v>30.583333333331595</c:v>
                </c:pt>
                <c:pt idx="650">
                  <c:v>-275.24999999999955</c:v>
                </c:pt>
                <c:pt idx="651">
                  <c:v>-795.16666666666492</c:v>
                </c:pt>
                <c:pt idx="652">
                  <c:v>-1192.7499999999993</c:v>
                </c:pt>
                <c:pt idx="653">
                  <c:v>-1253.9166666666672</c:v>
                </c:pt>
                <c:pt idx="654">
                  <c:v>-1498.5833333333328</c:v>
                </c:pt>
                <c:pt idx="655">
                  <c:v>-2110.2499999999995</c:v>
                </c:pt>
                <c:pt idx="656">
                  <c:v>-2446.666666666667</c:v>
                </c:pt>
                <c:pt idx="657">
                  <c:v>-2049.0833333333339</c:v>
                </c:pt>
                <c:pt idx="658">
                  <c:v>-1498.5833333333351</c:v>
                </c:pt>
                <c:pt idx="659">
                  <c:v>-1682.0833333333333</c:v>
                </c:pt>
                <c:pt idx="660">
                  <c:v>-2538.4166666666661</c:v>
                </c:pt>
                <c:pt idx="661">
                  <c:v>-3150.0833333333335</c:v>
                </c:pt>
                <c:pt idx="662">
                  <c:v>-3241.833333333333</c:v>
                </c:pt>
                <c:pt idx="663">
                  <c:v>-2324.3333333333335</c:v>
                </c:pt>
                <c:pt idx="664">
                  <c:v>-1039.8333333333335</c:v>
                </c:pt>
                <c:pt idx="665">
                  <c:v>-183.49999999999989</c:v>
                </c:pt>
                <c:pt idx="666">
                  <c:v>611.66666666666674</c:v>
                </c:pt>
                <c:pt idx="667">
                  <c:v>1987.9166666666667</c:v>
                </c:pt>
                <c:pt idx="668">
                  <c:v>2813.6666666666665</c:v>
                </c:pt>
                <c:pt idx="669">
                  <c:v>2752.5</c:v>
                </c:pt>
                <c:pt idx="670">
                  <c:v>2691.3333333333335</c:v>
                </c:pt>
                <c:pt idx="671">
                  <c:v>1834.9999999999998</c:v>
                </c:pt>
                <c:pt idx="672">
                  <c:v>1223.3333333333335</c:v>
                </c:pt>
                <c:pt idx="673">
                  <c:v>1223.3333333333335</c:v>
                </c:pt>
                <c:pt idx="674">
                  <c:v>1223.3333333333335</c:v>
                </c:pt>
                <c:pt idx="675">
                  <c:v>703.41666666666572</c:v>
                </c:pt>
                <c:pt idx="676">
                  <c:v>152.91666666666669</c:v>
                </c:pt>
                <c:pt idx="677">
                  <c:v>-397.58333333333246</c:v>
                </c:pt>
                <c:pt idx="678">
                  <c:v>-1467.9999999999991</c:v>
                </c:pt>
                <c:pt idx="679">
                  <c:v>-2201.9999999999995</c:v>
                </c:pt>
                <c:pt idx="680">
                  <c:v>-2630.166666666667</c:v>
                </c:pt>
                <c:pt idx="681">
                  <c:v>-2752.5</c:v>
                </c:pt>
                <c:pt idx="682">
                  <c:v>-1834.9999999999998</c:v>
                </c:pt>
                <c:pt idx="683">
                  <c:v>-1192.7500000000007</c:v>
                </c:pt>
                <c:pt idx="684">
                  <c:v>-672.83333333333428</c:v>
                </c:pt>
                <c:pt idx="685">
                  <c:v>734.00000000000068</c:v>
                </c:pt>
                <c:pt idx="686">
                  <c:v>1529.1666666666665</c:v>
                </c:pt>
                <c:pt idx="687">
                  <c:v>1406.8333333333328</c:v>
                </c:pt>
                <c:pt idx="688">
                  <c:v>1376.25</c:v>
                </c:pt>
                <c:pt idx="689">
                  <c:v>1345.6666666666672</c:v>
                </c:pt>
                <c:pt idx="690">
                  <c:v>764.58333333333326</c:v>
                </c:pt>
                <c:pt idx="691">
                  <c:v>244.66666666666686</c:v>
                </c:pt>
                <c:pt idx="692">
                  <c:v>275.25000000000068</c:v>
                </c:pt>
                <c:pt idx="693">
                  <c:v>489.33333333333371</c:v>
                </c:pt>
                <c:pt idx="694">
                  <c:v>428.16666666666731</c:v>
                </c:pt>
                <c:pt idx="695">
                  <c:v>-91.750000000001307</c:v>
                </c:pt>
                <c:pt idx="696">
                  <c:v>-1498.5833333333339</c:v>
                </c:pt>
                <c:pt idx="697">
                  <c:v>-2018.4999999999991</c:v>
                </c:pt>
                <c:pt idx="698">
                  <c:v>-1590.333333333333</c:v>
                </c:pt>
                <c:pt idx="699">
                  <c:v>-1223.3333333333335</c:v>
                </c:pt>
                <c:pt idx="700">
                  <c:v>-581.08333333333394</c:v>
                </c:pt>
                <c:pt idx="701">
                  <c:v>-244.66666666666686</c:v>
                </c:pt>
                <c:pt idx="702">
                  <c:v>-61.166666666666451</c:v>
                </c:pt>
                <c:pt idx="703">
                  <c:v>-30.583333333333766</c:v>
                </c:pt>
                <c:pt idx="704">
                  <c:v>-336.41666666666714</c:v>
                </c:pt>
                <c:pt idx="705">
                  <c:v>-917.49999999999989</c:v>
                </c:pt>
                <c:pt idx="706">
                  <c:v>-1467.9999999999998</c:v>
                </c:pt>
                <c:pt idx="707">
                  <c:v>-1559.7499999999993</c:v>
                </c:pt>
                <c:pt idx="708">
                  <c:v>-948.08333333333314</c:v>
                </c:pt>
                <c:pt idx="709">
                  <c:v>122.3333333333329</c:v>
                </c:pt>
                <c:pt idx="710">
                  <c:v>1559.7500000000002</c:v>
                </c:pt>
                <c:pt idx="711">
                  <c:v>2416.0833333333339</c:v>
                </c:pt>
                <c:pt idx="712">
                  <c:v>1437.4166666666665</c:v>
                </c:pt>
                <c:pt idx="713">
                  <c:v>30.583333333332682</c:v>
                </c:pt>
                <c:pt idx="714">
                  <c:v>-1009.2500000000002</c:v>
                </c:pt>
                <c:pt idx="715">
                  <c:v>-2232.5833333333326</c:v>
                </c:pt>
                <c:pt idx="716">
                  <c:v>-1987.9166666666667</c:v>
                </c:pt>
                <c:pt idx="717">
                  <c:v>-581.08333333333348</c:v>
                </c:pt>
                <c:pt idx="718">
                  <c:v>305.83333333333337</c:v>
                </c:pt>
                <c:pt idx="719">
                  <c:v>1223.3333333333335</c:v>
                </c:pt>
                <c:pt idx="720">
                  <c:v>1682.0833333333333</c:v>
                </c:pt>
                <c:pt idx="721">
                  <c:v>1406.8333333333337</c:v>
                </c:pt>
                <c:pt idx="722">
                  <c:v>1223.3333333333335</c:v>
                </c:pt>
                <c:pt idx="723">
                  <c:v>1039.8333333333328</c:v>
                </c:pt>
                <c:pt idx="724">
                  <c:v>1253.9166666666672</c:v>
                </c:pt>
                <c:pt idx="725">
                  <c:v>1804.4166666666661</c:v>
                </c:pt>
                <c:pt idx="726">
                  <c:v>2507.8333333333317</c:v>
                </c:pt>
                <c:pt idx="727">
                  <c:v>2416.083333333333</c:v>
                </c:pt>
                <c:pt idx="728">
                  <c:v>1651.5000000000018</c:v>
                </c:pt>
                <c:pt idx="729">
                  <c:v>1162.1666666666679</c:v>
                </c:pt>
                <c:pt idx="730">
                  <c:v>519.91666666666538</c:v>
                </c:pt>
                <c:pt idx="731">
                  <c:v>122.3333333333329</c:v>
                </c:pt>
                <c:pt idx="732">
                  <c:v>91.750000000001307</c:v>
                </c:pt>
                <c:pt idx="733">
                  <c:v>122.3333333333329</c:v>
                </c:pt>
                <c:pt idx="734">
                  <c:v>152.91666666666669</c:v>
                </c:pt>
                <c:pt idx="735">
                  <c:v>214.0833333333342</c:v>
                </c:pt>
                <c:pt idx="736">
                  <c:v>305.83333333333337</c:v>
                </c:pt>
                <c:pt idx="737">
                  <c:v>275.24999999999955</c:v>
                </c:pt>
                <c:pt idx="738">
                  <c:v>122.3333333333329</c:v>
                </c:pt>
                <c:pt idx="739">
                  <c:v>397.58333333333246</c:v>
                </c:pt>
                <c:pt idx="740">
                  <c:v>703.41666666666572</c:v>
                </c:pt>
                <c:pt idx="741">
                  <c:v>581.08333333333508</c:v>
                </c:pt>
                <c:pt idx="742">
                  <c:v>275.24999999999955</c:v>
                </c:pt>
                <c:pt idx="743">
                  <c:v>61.166666666665364</c:v>
                </c:pt>
                <c:pt idx="744">
                  <c:v>30.583333333333766</c:v>
                </c:pt>
                <c:pt idx="745">
                  <c:v>30.583333333333766</c:v>
                </c:pt>
                <c:pt idx="746">
                  <c:v>152.91666666666669</c:v>
                </c:pt>
                <c:pt idx="747">
                  <c:v>336.41666666666714</c:v>
                </c:pt>
                <c:pt idx="748">
                  <c:v>458.74999999999994</c:v>
                </c:pt>
                <c:pt idx="749">
                  <c:v>366.99999999999869</c:v>
                </c:pt>
                <c:pt idx="750">
                  <c:v>122.3333333333329</c:v>
                </c:pt>
                <c:pt idx="751">
                  <c:v>-30.583333333331595</c:v>
                </c:pt>
                <c:pt idx="752">
                  <c:v>-152.91666666666669</c:v>
                </c:pt>
                <c:pt idx="753">
                  <c:v>-367.00000000000085</c:v>
                </c:pt>
                <c:pt idx="754">
                  <c:v>-519.91666666666538</c:v>
                </c:pt>
                <c:pt idx="755">
                  <c:v>-672.83333333333428</c:v>
                </c:pt>
                <c:pt idx="756">
                  <c:v>-1192.7499999999993</c:v>
                </c:pt>
                <c:pt idx="757">
                  <c:v>-2140.8333333333335</c:v>
                </c:pt>
                <c:pt idx="758">
                  <c:v>-2936.0000000000005</c:v>
                </c:pt>
                <c:pt idx="759">
                  <c:v>-3150.0833333333326</c:v>
                </c:pt>
                <c:pt idx="760">
                  <c:v>-3180.666666666667</c:v>
                </c:pt>
                <c:pt idx="761">
                  <c:v>-3241.8333333333335</c:v>
                </c:pt>
                <c:pt idx="762">
                  <c:v>-2874.833333333333</c:v>
                </c:pt>
                <c:pt idx="763">
                  <c:v>-1957.3333333333328</c:v>
                </c:pt>
                <c:pt idx="764">
                  <c:v>-458.74999999999994</c:v>
                </c:pt>
                <c:pt idx="765">
                  <c:v>1223.3333333333335</c:v>
                </c:pt>
                <c:pt idx="766">
                  <c:v>1926.7500000000002</c:v>
                </c:pt>
                <c:pt idx="767">
                  <c:v>1957.3333333333328</c:v>
                </c:pt>
                <c:pt idx="768">
                  <c:v>1987.9166666666667</c:v>
                </c:pt>
                <c:pt idx="769">
                  <c:v>2354.9166666666674</c:v>
                </c:pt>
                <c:pt idx="770">
                  <c:v>2966.5833333333321</c:v>
                </c:pt>
                <c:pt idx="771">
                  <c:v>2997.1666666666656</c:v>
                </c:pt>
                <c:pt idx="772">
                  <c:v>2813.6666666666674</c:v>
                </c:pt>
                <c:pt idx="773">
                  <c:v>2324.3333333333339</c:v>
                </c:pt>
                <c:pt idx="774">
                  <c:v>1957.3333333333328</c:v>
                </c:pt>
                <c:pt idx="775">
                  <c:v>2018.5000000000005</c:v>
                </c:pt>
                <c:pt idx="776">
                  <c:v>1651.4999999999995</c:v>
                </c:pt>
                <c:pt idx="777">
                  <c:v>1223.3333333333335</c:v>
                </c:pt>
                <c:pt idx="778">
                  <c:v>1070.4166666666667</c:v>
                </c:pt>
                <c:pt idx="779">
                  <c:v>917.49999999999989</c:v>
                </c:pt>
                <c:pt idx="780">
                  <c:v>703.41666666666799</c:v>
                </c:pt>
                <c:pt idx="781">
                  <c:v>519.91666666666538</c:v>
                </c:pt>
                <c:pt idx="782">
                  <c:v>366.99999999999869</c:v>
                </c:pt>
                <c:pt idx="783">
                  <c:v>244.66666666666796</c:v>
                </c:pt>
                <c:pt idx="784">
                  <c:v>214.0833333333342</c:v>
                </c:pt>
                <c:pt idx="785">
                  <c:v>336.41666666666714</c:v>
                </c:pt>
                <c:pt idx="786">
                  <c:v>367.00000000000085</c:v>
                </c:pt>
                <c:pt idx="787">
                  <c:v>183.49999999999824</c:v>
                </c:pt>
                <c:pt idx="788">
                  <c:v>30.583333333331595</c:v>
                </c:pt>
                <c:pt idx="789">
                  <c:v>30.58333333333594</c:v>
                </c:pt>
                <c:pt idx="790">
                  <c:v>122.33333333333506</c:v>
                </c:pt>
                <c:pt idx="791">
                  <c:v>183.49999999999824</c:v>
                </c:pt>
                <c:pt idx="792">
                  <c:v>-30.58333333333594</c:v>
                </c:pt>
                <c:pt idx="793">
                  <c:v>-764.58333333333326</c:v>
                </c:pt>
                <c:pt idx="794">
                  <c:v>-1804.416666666664</c:v>
                </c:pt>
                <c:pt idx="795">
                  <c:v>-2721.9166666666661</c:v>
                </c:pt>
                <c:pt idx="796">
                  <c:v>-3180.6666666666688</c:v>
                </c:pt>
                <c:pt idx="797">
                  <c:v>-2966.5833333333339</c:v>
                </c:pt>
                <c:pt idx="798">
                  <c:v>-2140.8333333333335</c:v>
                </c:pt>
                <c:pt idx="799">
                  <c:v>-1070.4166666666667</c:v>
                </c:pt>
                <c:pt idx="800">
                  <c:v>-305.83333333333337</c:v>
                </c:pt>
                <c:pt idx="801">
                  <c:v>214.0833333333342</c:v>
                </c:pt>
                <c:pt idx="802">
                  <c:v>1039.8333333333351</c:v>
                </c:pt>
                <c:pt idx="803">
                  <c:v>1926.7499999999991</c:v>
                </c:pt>
                <c:pt idx="804">
                  <c:v>2049.0833333333321</c:v>
                </c:pt>
                <c:pt idx="805">
                  <c:v>1315.0833333333346</c:v>
                </c:pt>
                <c:pt idx="806">
                  <c:v>489.33333333333371</c:v>
                </c:pt>
                <c:pt idx="807">
                  <c:v>-61.166666666667531</c:v>
                </c:pt>
                <c:pt idx="808">
                  <c:v>-519.91666666666754</c:v>
                </c:pt>
                <c:pt idx="809">
                  <c:v>-856.33333333333246</c:v>
                </c:pt>
                <c:pt idx="810">
                  <c:v>-1192.7499999999993</c:v>
                </c:pt>
                <c:pt idx="811">
                  <c:v>-1834.9999999999998</c:v>
                </c:pt>
                <c:pt idx="812">
                  <c:v>-2354.9166666666652</c:v>
                </c:pt>
                <c:pt idx="813">
                  <c:v>-2507.8333333333344</c:v>
                </c:pt>
                <c:pt idx="814">
                  <c:v>-2630.166666666667</c:v>
                </c:pt>
                <c:pt idx="815">
                  <c:v>-2813.6666666666665</c:v>
                </c:pt>
                <c:pt idx="816">
                  <c:v>-2813.6666666666674</c:v>
                </c:pt>
                <c:pt idx="817">
                  <c:v>-2538.416666666667</c:v>
                </c:pt>
                <c:pt idx="818">
                  <c:v>-1498.5833333333328</c:v>
                </c:pt>
                <c:pt idx="819">
                  <c:v>0</c:v>
                </c:pt>
                <c:pt idx="820">
                  <c:v>1345.6666666666663</c:v>
                </c:pt>
                <c:pt idx="821">
                  <c:v>2079.666666666667</c:v>
                </c:pt>
                <c:pt idx="822">
                  <c:v>1987.9166666666667</c:v>
                </c:pt>
                <c:pt idx="823">
                  <c:v>1834.9999999999998</c:v>
                </c:pt>
                <c:pt idx="824">
                  <c:v>1559.7500000000002</c:v>
                </c:pt>
                <c:pt idx="825">
                  <c:v>1315.0833333333335</c:v>
                </c:pt>
                <c:pt idx="826">
                  <c:v>1253.9166666666672</c:v>
                </c:pt>
                <c:pt idx="827">
                  <c:v>1162.1666666666656</c:v>
                </c:pt>
                <c:pt idx="828">
                  <c:v>1315.0833333333323</c:v>
                </c:pt>
                <c:pt idx="829">
                  <c:v>1559.7500000000002</c:v>
                </c:pt>
                <c:pt idx="830">
                  <c:v>1498.5833333333328</c:v>
                </c:pt>
                <c:pt idx="831">
                  <c:v>1131.5833333333342</c:v>
                </c:pt>
                <c:pt idx="832">
                  <c:v>581.08333333333508</c:v>
                </c:pt>
                <c:pt idx="833">
                  <c:v>305.83333333333337</c:v>
                </c:pt>
                <c:pt idx="834">
                  <c:v>336.41666666666492</c:v>
                </c:pt>
                <c:pt idx="835">
                  <c:v>336.41666666666492</c:v>
                </c:pt>
                <c:pt idx="836">
                  <c:v>275.25000000000171</c:v>
                </c:pt>
                <c:pt idx="837">
                  <c:v>336.41666666666714</c:v>
                </c:pt>
                <c:pt idx="838">
                  <c:v>489.33333333333161</c:v>
                </c:pt>
                <c:pt idx="839">
                  <c:v>489.33333333333371</c:v>
                </c:pt>
                <c:pt idx="840">
                  <c:v>458.74999999999994</c:v>
                </c:pt>
                <c:pt idx="841">
                  <c:v>611.66666666666674</c:v>
                </c:pt>
                <c:pt idx="842">
                  <c:v>734.00000000000171</c:v>
                </c:pt>
                <c:pt idx="843">
                  <c:v>611.66666666666674</c:v>
                </c:pt>
                <c:pt idx="844">
                  <c:v>336.41666666666492</c:v>
                </c:pt>
                <c:pt idx="845">
                  <c:v>152.91666666666669</c:v>
                </c:pt>
                <c:pt idx="846">
                  <c:v>122.33333333333506</c:v>
                </c:pt>
                <c:pt idx="847">
                  <c:v>214.0833333333342</c:v>
                </c:pt>
                <c:pt idx="848">
                  <c:v>458.74999999999994</c:v>
                </c:pt>
                <c:pt idx="849">
                  <c:v>733.99999999999955</c:v>
                </c:pt>
                <c:pt idx="850">
                  <c:v>733.99999999999955</c:v>
                </c:pt>
                <c:pt idx="851">
                  <c:v>489.33333333333371</c:v>
                </c:pt>
                <c:pt idx="852">
                  <c:v>366.99999999999869</c:v>
                </c:pt>
                <c:pt idx="853">
                  <c:v>366.99999999999869</c:v>
                </c:pt>
                <c:pt idx="854">
                  <c:v>305.83333333333337</c:v>
                </c:pt>
                <c:pt idx="855">
                  <c:v>152.91666666666669</c:v>
                </c:pt>
                <c:pt idx="856">
                  <c:v>61.166666666667531</c:v>
                </c:pt>
                <c:pt idx="857">
                  <c:v>336.41666666666714</c:v>
                </c:pt>
                <c:pt idx="858">
                  <c:v>703.41666666666572</c:v>
                </c:pt>
                <c:pt idx="859">
                  <c:v>703.41666666666572</c:v>
                </c:pt>
                <c:pt idx="860">
                  <c:v>489.33333333333593</c:v>
                </c:pt>
                <c:pt idx="861">
                  <c:v>611.66666666666674</c:v>
                </c:pt>
                <c:pt idx="862">
                  <c:v>1131.5833333333298</c:v>
                </c:pt>
                <c:pt idx="863">
                  <c:v>1070.4166666666667</c:v>
                </c:pt>
                <c:pt idx="864">
                  <c:v>519.91666666666754</c:v>
                </c:pt>
                <c:pt idx="865">
                  <c:v>336.41666666666924</c:v>
                </c:pt>
                <c:pt idx="866">
                  <c:v>550.49999999999909</c:v>
                </c:pt>
                <c:pt idx="867">
                  <c:v>795.16666666666492</c:v>
                </c:pt>
                <c:pt idx="868">
                  <c:v>611.66666666666674</c:v>
                </c:pt>
                <c:pt idx="869">
                  <c:v>152.91666666666669</c:v>
                </c:pt>
                <c:pt idx="870">
                  <c:v>-122.33333333333073</c:v>
                </c:pt>
                <c:pt idx="871">
                  <c:v>-214.0833333333342</c:v>
                </c:pt>
                <c:pt idx="872">
                  <c:v>-244.6666666666658</c:v>
                </c:pt>
                <c:pt idx="873">
                  <c:v>-305.83333333333337</c:v>
                </c:pt>
                <c:pt idx="874">
                  <c:v>-458.74999999999994</c:v>
                </c:pt>
                <c:pt idx="875">
                  <c:v>-642.24999999999818</c:v>
                </c:pt>
                <c:pt idx="876">
                  <c:v>-795.16666666666924</c:v>
                </c:pt>
                <c:pt idx="877">
                  <c:v>-703.41666666666572</c:v>
                </c:pt>
                <c:pt idx="878">
                  <c:v>-397.58333333333246</c:v>
                </c:pt>
                <c:pt idx="879">
                  <c:v>-122.33333333333506</c:v>
                </c:pt>
                <c:pt idx="880">
                  <c:v>-305.83333333333337</c:v>
                </c:pt>
                <c:pt idx="881">
                  <c:v>-611.66666666666674</c:v>
                </c:pt>
                <c:pt idx="882">
                  <c:v>-305.83333333333337</c:v>
                </c:pt>
                <c:pt idx="883">
                  <c:v>0</c:v>
                </c:pt>
                <c:pt idx="884">
                  <c:v>30.583333333331595</c:v>
                </c:pt>
                <c:pt idx="885">
                  <c:v>122.33333333333506</c:v>
                </c:pt>
                <c:pt idx="886">
                  <c:v>152.91666666666669</c:v>
                </c:pt>
                <c:pt idx="887">
                  <c:v>91.749999999999119</c:v>
                </c:pt>
                <c:pt idx="888">
                  <c:v>-30.583333333331595</c:v>
                </c:pt>
                <c:pt idx="889">
                  <c:v>-183.50000000000261</c:v>
                </c:pt>
                <c:pt idx="890">
                  <c:v>-367.00000000000085</c:v>
                </c:pt>
                <c:pt idx="891">
                  <c:v>-581.08333333333064</c:v>
                </c:pt>
                <c:pt idx="892">
                  <c:v>-764.58333333333326</c:v>
                </c:pt>
                <c:pt idx="893">
                  <c:v>-795.1666666666672</c:v>
                </c:pt>
                <c:pt idx="894">
                  <c:v>-672.83333333333201</c:v>
                </c:pt>
                <c:pt idx="895">
                  <c:v>-458.74999999999994</c:v>
                </c:pt>
                <c:pt idx="896">
                  <c:v>-214.0833333333342</c:v>
                </c:pt>
                <c:pt idx="897">
                  <c:v>-61.166666666667531</c:v>
                </c:pt>
                <c:pt idx="898">
                  <c:v>-30.583333333333766</c:v>
                </c:pt>
                <c:pt idx="899">
                  <c:v>-122.3333333333329</c:v>
                </c:pt>
                <c:pt idx="900">
                  <c:v>-275.24999999999955</c:v>
                </c:pt>
                <c:pt idx="901">
                  <c:v>-550.49999999999909</c:v>
                </c:pt>
                <c:pt idx="902">
                  <c:v>-1926.7499999999991</c:v>
                </c:pt>
                <c:pt idx="903">
                  <c:v>-3180.6666666666688</c:v>
                </c:pt>
                <c:pt idx="904">
                  <c:v>-2966.5833333333339</c:v>
                </c:pt>
                <c:pt idx="905">
                  <c:v>-2140.8333333333335</c:v>
                </c:pt>
                <c:pt idx="906">
                  <c:v>-1070.4166666666667</c:v>
                </c:pt>
                <c:pt idx="907">
                  <c:v>-305.83333333333337</c:v>
                </c:pt>
                <c:pt idx="908">
                  <c:v>214.0833333333342</c:v>
                </c:pt>
                <c:pt idx="909">
                  <c:v>1039.8333333333351</c:v>
                </c:pt>
                <c:pt idx="910">
                  <c:v>1926.7499999999991</c:v>
                </c:pt>
                <c:pt idx="911">
                  <c:v>2049.0833333333321</c:v>
                </c:pt>
                <c:pt idx="912">
                  <c:v>1315.0833333333346</c:v>
                </c:pt>
                <c:pt idx="913">
                  <c:v>795.1666666666672</c:v>
                </c:pt>
                <c:pt idx="914">
                  <c:v>1315.0833333333323</c:v>
                </c:pt>
                <c:pt idx="915">
                  <c:v>1253.9166666666672</c:v>
                </c:pt>
                <c:pt idx="916">
                  <c:v>672.83333333333428</c:v>
                </c:pt>
                <c:pt idx="917">
                  <c:v>275.24999999999955</c:v>
                </c:pt>
                <c:pt idx="918">
                  <c:v>-30.583333333333766</c:v>
                </c:pt>
                <c:pt idx="919">
                  <c:v>152.91666666666669</c:v>
                </c:pt>
                <c:pt idx="920">
                  <c:v>428.16666666666623</c:v>
                </c:pt>
                <c:pt idx="921">
                  <c:v>856.33333333333246</c:v>
                </c:pt>
                <c:pt idx="922">
                  <c:v>1039.8333333333328</c:v>
                </c:pt>
                <c:pt idx="923">
                  <c:v>856.33333333333246</c:v>
                </c:pt>
                <c:pt idx="924">
                  <c:v>61.166666666665364</c:v>
                </c:pt>
                <c:pt idx="925">
                  <c:v>-733.99999999999739</c:v>
                </c:pt>
                <c:pt idx="926">
                  <c:v>-642.24999999999818</c:v>
                </c:pt>
                <c:pt idx="927">
                  <c:v>-428.16666666666839</c:v>
                </c:pt>
                <c:pt idx="928">
                  <c:v>-336.41666666666714</c:v>
                </c:pt>
                <c:pt idx="929">
                  <c:v>-244.6666666666658</c:v>
                </c:pt>
                <c:pt idx="930">
                  <c:v>-214.08333333333204</c:v>
                </c:pt>
                <c:pt idx="931">
                  <c:v>-214.0833333333342</c:v>
                </c:pt>
                <c:pt idx="932">
                  <c:v>-244.66666666666796</c:v>
                </c:pt>
                <c:pt idx="933">
                  <c:v>-366.99999999999869</c:v>
                </c:pt>
                <c:pt idx="934">
                  <c:v>-581.0833333333328</c:v>
                </c:pt>
                <c:pt idx="935">
                  <c:v>-611.66666666666674</c:v>
                </c:pt>
                <c:pt idx="936">
                  <c:v>-458.74999999999994</c:v>
                </c:pt>
                <c:pt idx="937">
                  <c:v>-336.41666666666714</c:v>
                </c:pt>
                <c:pt idx="938">
                  <c:v>-305.83333333333337</c:v>
                </c:pt>
                <c:pt idx="939">
                  <c:v>-336.41666666666714</c:v>
                </c:pt>
                <c:pt idx="940">
                  <c:v>-275.24999999999955</c:v>
                </c:pt>
                <c:pt idx="941">
                  <c:v>-122.3333333333329</c:v>
                </c:pt>
                <c:pt idx="942">
                  <c:v>-61.166666666667531</c:v>
                </c:pt>
                <c:pt idx="943">
                  <c:v>-30.583333333333766</c:v>
                </c:pt>
                <c:pt idx="944">
                  <c:v>30.583333333333766</c:v>
                </c:pt>
                <c:pt idx="945">
                  <c:v>91.750000000001307</c:v>
                </c:pt>
                <c:pt idx="946">
                  <c:v>305.83333333333337</c:v>
                </c:pt>
                <c:pt idx="947">
                  <c:v>489.33333333333161</c:v>
                </c:pt>
                <c:pt idx="948">
                  <c:v>367.00000000000085</c:v>
                </c:pt>
                <c:pt idx="949">
                  <c:v>91.750000000001307</c:v>
                </c:pt>
                <c:pt idx="950">
                  <c:v>-336.41666666666714</c:v>
                </c:pt>
                <c:pt idx="951">
                  <c:v>-1039.8333333333328</c:v>
                </c:pt>
                <c:pt idx="952">
                  <c:v>-2049.0833333333339</c:v>
                </c:pt>
                <c:pt idx="953">
                  <c:v>-2936.0000000000005</c:v>
                </c:pt>
                <c:pt idx="954">
                  <c:v>-3241.8333333333335</c:v>
                </c:pt>
                <c:pt idx="955">
                  <c:v>-3241.8333333333335</c:v>
                </c:pt>
                <c:pt idx="956">
                  <c:v>-3241.8333333333326</c:v>
                </c:pt>
                <c:pt idx="957">
                  <c:v>-2263.1666666666661</c:v>
                </c:pt>
                <c:pt idx="958">
                  <c:v>-366.99999999999977</c:v>
                </c:pt>
                <c:pt idx="959">
                  <c:v>1284.4999999999998</c:v>
                </c:pt>
                <c:pt idx="960">
                  <c:v>2630.166666666667</c:v>
                </c:pt>
                <c:pt idx="961">
                  <c:v>3394.7499999999991</c:v>
                </c:pt>
                <c:pt idx="962">
                  <c:v>3272.4166666666652</c:v>
                </c:pt>
                <c:pt idx="963">
                  <c:v>2630.166666666667</c:v>
                </c:pt>
                <c:pt idx="964">
                  <c:v>1773.8333333333346</c:v>
                </c:pt>
                <c:pt idx="965">
                  <c:v>948.08333333333371</c:v>
                </c:pt>
                <c:pt idx="966">
                  <c:v>336.41666666666714</c:v>
                </c:pt>
                <c:pt idx="967">
                  <c:v>0</c:v>
                </c:pt>
                <c:pt idx="968">
                  <c:v>-152.91666666666669</c:v>
                </c:pt>
                <c:pt idx="969">
                  <c:v>-367.00000000000085</c:v>
                </c:pt>
                <c:pt idx="970">
                  <c:v>-764.58333333333326</c:v>
                </c:pt>
                <c:pt idx="971">
                  <c:v>-1529.1666666666665</c:v>
                </c:pt>
                <c:pt idx="972">
                  <c:v>-2630.166666666667</c:v>
                </c:pt>
                <c:pt idx="973">
                  <c:v>-3241.8333333333335</c:v>
                </c:pt>
                <c:pt idx="974">
                  <c:v>-3241.8333333333335</c:v>
                </c:pt>
                <c:pt idx="975">
                  <c:v>-3241.8333333333326</c:v>
                </c:pt>
                <c:pt idx="976">
                  <c:v>-3272.4166666666661</c:v>
                </c:pt>
                <c:pt idx="977">
                  <c:v>-2660.75</c:v>
                </c:pt>
                <c:pt idx="978">
                  <c:v>-1865.5833333333337</c:v>
                </c:pt>
                <c:pt idx="979">
                  <c:v>-1620.9166666666667</c:v>
                </c:pt>
                <c:pt idx="980">
                  <c:v>-1345.6666666666663</c:v>
                </c:pt>
                <c:pt idx="981">
                  <c:v>-1070.4166666666665</c:v>
                </c:pt>
                <c:pt idx="982">
                  <c:v>-1009.2500000000002</c:v>
                </c:pt>
                <c:pt idx="983">
                  <c:v>-1223.3333333333335</c:v>
                </c:pt>
                <c:pt idx="984">
                  <c:v>-1345.6666666666667</c:v>
                </c:pt>
                <c:pt idx="985">
                  <c:v>-978.66666666666674</c:v>
                </c:pt>
                <c:pt idx="986">
                  <c:v>-336.41666666666669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244.66666666666669</c:v>
                </c:pt>
                <c:pt idx="1027">
                  <c:v>1101</c:v>
                </c:pt>
                <c:pt idx="1028">
                  <c:v>2385.5</c:v>
                </c:pt>
                <c:pt idx="1029">
                  <c:v>3364.1666666666665</c:v>
                </c:pt>
                <c:pt idx="1030">
                  <c:v>3486.5</c:v>
                </c:pt>
                <c:pt idx="1031">
                  <c:v>2997.1666666666661</c:v>
                </c:pt>
                <c:pt idx="1032">
                  <c:v>2507.833333333333</c:v>
                </c:pt>
                <c:pt idx="1033">
                  <c:v>2232.5833333333339</c:v>
                </c:pt>
                <c:pt idx="1034">
                  <c:v>2079.666666666667</c:v>
                </c:pt>
                <c:pt idx="1035">
                  <c:v>1804.4166666666674</c:v>
                </c:pt>
                <c:pt idx="1036">
                  <c:v>1437.4166666666674</c:v>
                </c:pt>
                <c:pt idx="1037">
                  <c:v>1192.7499999999993</c:v>
                </c:pt>
                <c:pt idx="1038">
                  <c:v>1192.7499999999993</c:v>
                </c:pt>
                <c:pt idx="1039">
                  <c:v>1376.25</c:v>
                </c:pt>
                <c:pt idx="1040">
                  <c:v>1467.9999999999991</c:v>
                </c:pt>
                <c:pt idx="1041">
                  <c:v>1376.25</c:v>
                </c:pt>
                <c:pt idx="1042">
                  <c:v>1070.4166666666667</c:v>
                </c:pt>
                <c:pt idx="1043">
                  <c:v>642.25000000000045</c:v>
                </c:pt>
                <c:pt idx="1044">
                  <c:v>275.24999999999955</c:v>
                </c:pt>
                <c:pt idx="1045">
                  <c:v>91.749999999999119</c:v>
                </c:pt>
                <c:pt idx="1046">
                  <c:v>91.750000000001307</c:v>
                </c:pt>
                <c:pt idx="1047">
                  <c:v>122.3333333333329</c:v>
                </c:pt>
                <c:pt idx="1048">
                  <c:v>0</c:v>
                </c:pt>
                <c:pt idx="1049">
                  <c:v>-305.83333333333337</c:v>
                </c:pt>
                <c:pt idx="1050">
                  <c:v>-733.99999999999955</c:v>
                </c:pt>
                <c:pt idx="1051">
                  <c:v>-1070.4166666666667</c:v>
                </c:pt>
                <c:pt idx="1052">
                  <c:v>-1284.5000000000009</c:v>
                </c:pt>
                <c:pt idx="1053">
                  <c:v>-1529.1666666666665</c:v>
                </c:pt>
                <c:pt idx="1054">
                  <c:v>-1896.1666666666674</c:v>
                </c:pt>
                <c:pt idx="1055">
                  <c:v>-2385.4999999999986</c:v>
                </c:pt>
                <c:pt idx="1056">
                  <c:v>-2935.9999999999995</c:v>
                </c:pt>
                <c:pt idx="1057">
                  <c:v>-3241.8333333333335</c:v>
                </c:pt>
                <c:pt idx="1058">
                  <c:v>-2966.583333333333</c:v>
                </c:pt>
                <c:pt idx="1059">
                  <c:v>-2660.75</c:v>
                </c:pt>
                <c:pt idx="1060">
                  <c:v>-2324.3333333333335</c:v>
                </c:pt>
                <c:pt idx="1061">
                  <c:v>-1437.4166666666665</c:v>
                </c:pt>
                <c:pt idx="1062">
                  <c:v>-397.5833333333336</c:v>
                </c:pt>
                <c:pt idx="1063">
                  <c:v>244.66666666666686</c:v>
                </c:pt>
                <c:pt idx="1064">
                  <c:v>1070.4166666666667</c:v>
                </c:pt>
                <c:pt idx="1065">
                  <c:v>2171.4166666666661</c:v>
                </c:pt>
                <c:pt idx="1066">
                  <c:v>2385.5</c:v>
                </c:pt>
                <c:pt idx="1067">
                  <c:v>1437.4166666666674</c:v>
                </c:pt>
                <c:pt idx="1068">
                  <c:v>550.50000000000023</c:v>
                </c:pt>
                <c:pt idx="1069">
                  <c:v>550.49999999999909</c:v>
                </c:pt>
                <c:pt idx="1070">
                  <c:v>1101.0000000000005</c:v>
                </c:pt>
                <c:pt idx="1071">
                  <c:v>1651.5000000000005</c:v>
                </c:pt>
                <c:pt idx="1072">
                  <c:v>1987.9166666666654</c:v>
                </c:pt>
                <c:pt idx="1073">
                  <c:v>2354.9166666666665</c:v>
                </c:pt>
                <c:pt idx="1074">
                  <c:v>2813.6666666666674</c:v>
                </c:pt>
                <c:pt idx="1075">
                  <c:v>2997.1666666666656</c:v>
                </c:pt>
                <c:pt idx="1076">
                  <c:v>2691.3333333333326</c:v>
                </c:pt>
                <c:pt idx="1077">
                  <c:v>2171.416666666667</c:v>
                </c:pt>
                <c:pt idx="1078">
                  <c:v>1712.666666666667</c:v>
                </c:pt>
                <c:pt idx="1079">
                  <c:v>1468.0000000000014</c:v>
                </c:pt>
                <c:pt idx="1080">
                  <c:v>1131.5833333333342</c:v>
                </c:pt>
                <c:pt idx="1081">
                  <c:v>550.49999999999909</c:v>
                </c:pt>
                <c:pt idx="1082">
                  <c:v>-30.583333333333766</c:v>
                </c:pt>
                <c:pt idx="1083">
                  <c:v>-642.25000000000045</c:v>
                </c:pt>
                <c:pt idx="1084">
                  <c:v>-978.66666666666742</c:v>
                </c:pt>
                <c:pt idx="1085">
                  <c:v>-703.41666666666572</c:v>
                </c:pt>
                <c:pt idx="1086">
                  <c:v>-214.08333333333204</c:v>
                </c:pt>
                <c:pt idx="1087">
                  <c:v>30.583333333333766</c:v>
                </c:pt>
                <c:pt idx="1088">
                  <c:v>61.166666666665364</c:v>
                </c:pt>
                <c:pt idx="1089">
                  <c:v>30.583333333331595</c:v>
                </c:pt>
                <c:pt idx="1090">
                  <c:v>0</c:v>
                </c:pt>
                <c:pt idx="1091">
                  <c:v>91.750000000001307</c:v>
                </c:pt>
                <c:pt idx="1092">
                  <c:v>397.58333333333462</c:v>
                </c:pt>
                <c:pt idx="1093">
                  <c:v>795.1666666666672</c:v>
                </c:pt>
                <c:pt idx="1094">
                  <c:v>886.91666666666617</c:v>
                </c:pt>
                <c:pt idx="1095">
                  <c:v>611.66666666666674</c:v>
                </c:pt>
                <c:pt idx="1096">
                  <c:v>275.24999999999955</c:v>
                </c:pt>
                <c:pt idx="1097">
                  <c:v>-61.166666666667531</c:v>
                </c:pt>
                <c:pt idx="1098">
                  <c:v>-489.33333333333371</c:v>
                </c:pt>
                <c:pt idx="1099">
                  <c:v>-978.66666666666742</c:v>
                </c:pt>
                <c:pt idx="1100">
                  <c:v>-1039.8333333333328</c:v>
                </c:pt>
                <c:pt idx="1101">
                  <c:v>-581.0833333333328</c:v>
                </c:pt>
                <c:pt idx="1102">
                  <c:v>-30.583333333333766</c:v>
                </c:pt>
                <c:pt idx="1103">
                  <c:v>550.50000000000136</c:v>
                </c:pt>
                <c:pt idx="1104">
                  <c:v>1070.4166666666667</c:v>
                </c:pt>
                <c:pt idx="1105">
                  <c:v>1131.5833333333319</c:v>
                </c:pt>
                <c:pt idx="1106">
                  <c:v>672.83333333333428</c:v>
                </c:pt>
                <c:pt idx="1107">
                  <c:v>152.91666666666885</c:v>
                </c:pt>
                <c:pt idx="1108">
                  <c:v>-305.83333333333337</c:v>
                </c:pt>
                <c:pt idx="1109">
                  <c:v>-734.00000000000171</c:v>
                </c:pt>
                <c:pt idx="1110">
                  <c:v>-703.41666666666572</c:v>
                </c:pt>
                <c:pt idx="1111">
                  <c:v>-214.0833333333342</c:v>
                </c:pt>
                <c:pt idx="1112">
                  <c:v>428.16666666666623</c:v>
                </c:pt>
                <c:pt idx="1113">
                  <c:v>1223.3333333333335</c:v>
                </c:pt>
                <c:pt idx="1114">
                  <c:v>1651.4999999999995</c:v>
                </c:pt>
                <c:pt idx="1115">
                  <c:v>1253.9166666666692</c:v>
                </c:pt>
                <c:pt idx="1116">
                  <c:v>519.91666666666754</c:v>
                </c:pt>
                <c:pt idx="1117">
                  <c:v>-30.58333333333594</c:v>
                </c:pt>
                <c:pt idx="1118">
                  <c:v>-489.33333333333593</c:v>
                </c:pt>
                <c:pt idx="1119">
                  <c:v>-733.99999999999739</c:v>
                </c:pt>
                <c:pt idx="1120">
                  <c:v>-581.08333333333064</c:v>
                </c:pt>
                <c:pt idx="1121">
                  <c:v>-367.00000000000085</c:v>
                </c:pt>
                <c:pt idx="1122">
                  <c:v>-397.58333333333246</c:v>
                </c:pt>
                <c:pt idx="1123">
                  <c:v>-764.58333333333326</c:v>
                </c:pt>
                <c:pt idx="1124">
                  <c:v>-1406.833333333336</c:v>
                </c:pt>
                <c:pt idx="1125">
                  <c:v>-2263.1666666666683</c:v>
                </c:pt>
                <c:pt idx="1126">
                  <c:v>-2997.1666666666656</c:v>
                </c:pt>
                <c:pt idx="1127">
                  <c:v>-3241.8333333333317</c:v>
                </c:pt>
                <c:pt idx="1128">
                  <c:v>-3180.6666666666661</c:v>
                </c:pt>
                <c:pt idx="1129">
                  <c:v>-2752.5</c:v>
                </c:pt>
                <c:pt idx="1130">
                  <c:v>-2202.0000000000009</c:v>
                </c:pt>
                <c:pt idx="1131">
                  <c:v>-1957.3333333333339</c:v>
                </c:pt>
                <c:pt idx="1132">
                  <c:v>-1926.7499999999991</c:v>
                </c:pt>
                <c:pt idx="1133">
                  <c:v>-2079.666666666667</c:v>
                </c:pt>
                <c:pt idx="1134">
                  <c:v>-2202.0000000000009</c:v>
                </c:pt>
                <c:pt idx="1135">
                  <c:v>-2049.083333333333</c:v>
                </c:pt>
                <c:pt idx="1136">
                  <c:v>-1467.9999999999998</c:v>
                </c:pt>
                <c:pt idx="1137">
                  <c:v>-642.25000000000045</c:v>
                </c:pt>
                <c:pt idx="1138">
                  <c:v>-91.749999999999673</c:v>
                </c:pt>
                <c:pt idx="1139">
                  <c:v>122.33333333333343</c:v>
                </c:pt>
                <c:pt idx="1140">
                  <c:v>244.66666666666634</c:v>
                </c:pt>
                <c:pt idx="1141">
                  <c:v>550.49999999999966</c:v>
                </c:pt>
                <c:pt idx="1142">
                  <c:v>1223.3333333333339</c:v>
                </c:pt>
                <c:pt idx="1143">
                  <c:v>1865.5833333333337</c:v>
                </c:pt>
                <c:pt idx="1144">
                  <c:v>1620.9166666666658</c:v>
                </c:pt>
                <c:pt idx="1145">
                  <c:v>703.41666666666686</c:v>
                </c:pt>
                <c:pt idx="1146">
                  <c:v>-519.9166666666664</c:v>
                </c:pt>
                <c:pt idx="1147">
                  <c:v>-2263.1666666666674</c:v>
                </c:pt>
                <c:pt idx="1148">
                  <c:v>-2721.9166666666661</c:v>
                </c:pt>
                <c:pt idx="1149">
                  <c:v>-1651.4999999999995</c:v>
                </c:pt>
                <c:pt idx="1150">
                  <c:v>-550.50000000000023</c:v>
                </c:pt>
                <c:pt idx="1151">
                  <c:v>0</c:v>
                </c:pt>
                <c:pt idx="1152">
                  <c:v>581.08333333333348</c:v>
                </c:pt>
                <c:pt idx="1153">
                  <c:v>2079.666666666667</c:v>
                </c:pt>
                <c:pt idx="1154">
                  <c:v>3425.3333333333335</c:v>
                </c:pt>
                <c:pt idx="1155">
                  <c:v>3364.1666666666665</c:v>
                </c:pt>
                <c:pt idx="1156">
                  <c:v>2660.7499999999986</c:v>
                </c:pt>
                <c:pt idx="1157">
                  <c:v>2569.0000000000005</c:v>
                </c:pt>
                <c:pt idx="1158">
                  <c:v>2936.0000000000005</c:v>
                </c:pt>
                <c:pt idx="1159">
                  <c:v>3272.4166666666652</c:v>
                </c:pt>
                <c:pt idx="1160">
                  <c:v>3180.6666666666661</c:v>
                </c:pt>
                <c:pt idx="1161">
                  <c:v>2721.9166666666661</c:v>
                </c:pt>
                <c:pt idx="1162">
                  <c:v>2354.9166666666674</c:v>
                </c:pt>
                <c:pt idx="1163">
                  <c:v>2202.0000000000009</c:v>
                </c:pt>
                <c:pt idx="1164">
                  <c:v>2110.2500000000018</c:v>
                </c:pt>
                <c:pt idx="1165">
                  <c:v>2018.4999999999982</c:v>
                </c:pt>
                <c:pt idx="1166">
                  <c:v>1406.8333333333314</c:v>
                </c:pt>
                <c:pt idx="1167">
                  <c:v>825.75000000000091</c:v>
                </c:pt>
                <c:pt idx="1168">
                  <c:v>978.66666666666742</c:v>
                </c:pt>
                <c:pt idx="1169">
                  <c:v>1101.0000000000027</c:v>
                </c:pt>
                <c:pt idx="1170">
                  <c:v>1009.2499999999991</c:v>
                </c:pt>
                <c:pt idx="1171">
                  <c:v>948.08333333333155</c:v>
                </c:pt>
                <c:pt idx="1172">
                  <c:v>856.33333333333246</c:v>
                </c:pt>
                <c:pt idx="1173">
                  <c:v>764.58333333333326</c:v>
                </c:pt>
                <c:pt idx="1174">
                  <c:v>703.41666666666572</c:v>
                </c:pt>
                <c:pt idx="1175">
                  <c:v>611.66666666666674</c:v>
                </c:pt>
                <c:pt idx="1176">
                  <c:v>519.91666666666754</c:v>
                </c:pt>
                <c:pt idx="1177">
                  <c:v>489.33333333333161</c:v>
                </c:pt>
                <c:pt idx="1178">
                  <c:v>550.49999999999909</c:v>
                </c:pt>
                <c:pt idx="1179">
                  <c:v>611.66666666666674</c:v>
                </c:pt>
                <c:pt idx="1180">
                  <c:v>611.66666666666674</c:v>
                </c:pt>
                <c:pt idx="1181">
                  <c:v>581.08333333333508</c:v>
                </c:pt>
                <c:pt idx="1182">
                  <c:v>489.33333333333593</c:v>
                </c:pt>
                <c:pt idx="1183">
                  <c:v>397.58333333333246</c:v>
                </c:pt>
                <c:pt idx="1184">
                  <c:v>336.41666666666492</c:v>
                </c:pt>
                <c:pt idx="1185">
                  <c:v>244.6666666666658</c:v>
                </c:pt>
                <c:pt idx="1186">
                  <c:v>91.749999999999119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30.58333333333594</c:v>
                </c:pt>
                <c:pt idx="1196">
                  <c:v>30.58333333333594</c:v>
                </c:pt>
                <c:pt idx="1197">
                  <c:v>30.583333333331595</c:v>
                </c:pt>
                <c:pt idx="1198">
                  <c:v>152.91666666666669</c:v>
                </c:pt>
                <c:pt idx="1199">
                  <c:v>275.25000000000171</c:v>
                </c:pt>
                <c:pt idx="1200">
                  <c:v>397.58333333333246</c:v>
                </c:pt>
                <c:pt idx="1201">
                  <c:v>489.33333333333161</c:v>
                </c:pt>
                <c:pt idx="1202">
                  <c:v>428.16666666666839</c:v>
                </c:pt>
                <c:pt idx="1203">
                  <c:v>305.83333333333337</c:v>
                </c:pt>
                <c:pt idx="1204">
                  <c:v>183.49999999999824</c:v>
                </c:pt>
                <c:pt idx="1205">
                  <c:v>91.749999999999119</c:v>
                </c:pt>
                <c:pt idx="1206">
                  <c:v>61.166666666667531</c:v>
                </c:pt>
                <c:pt idx="1207">
                  <c:v>61.166666666667531</c:v>
                </c:pt>
                <c:pt idx="1208">
                  <c:v>61.166666666667531</c:v>
                </c:pt>
                <c:pt idx="1209">
                  <c:v>30.58333333333594</c:v>
                </c:pt>
                <c:pt idx="1210">
                  <c:v>0</c:v>
                </c:pt>
                <c:pt idx="1211">
                  <c:v>0</c:v>
                </c:pt>
                <c:pt idx="1212">
                  <c:v>-30.58333333333594</c:v>
                </c:pt>
                <c:pt idx="1213">
                  <c:v>-30.58333333333594</c:v>
                </c:pt>
                <c:pt idx="1214">
                  <c:v>0</c:v>
                </c:pt>
                <c:pt idx="1215">
                  <c:v>0</c:v>
                </c:pt>
                <c:pt idx="1216">
                  <c:v>-30.583333333331595</c:v>
                </c:pt>
                <c:pt idx="1217">
                  <c:v>-61.166666666667531</c:v>
                </c:pt>
                <c:pt idx="1218">
                  <c:v>-61.166666666667531</c:v>
                </c:pt>
                <c:pt idx="1219">
                  <c:v>-61.16666666666319</c:v>
                </c:pt>
                <c:pt idx="1220">
                  <c:v>-91.749999999999119</c:v>
                </c:pt>
                <c:pt idx="1221">
                  <c:v>-152.91666666666669</c:v>
                </c:pt>
                <c:pt idx="1222">
                  <c:v>-183.50000000000261</c:v>
                </c:pt>
                <c:pt idx="1223">
                  <c:v>-214.0833333333342</c:v>
                </c:pt>
                <c:pt idx="1224">
                  <c:v>-183.49999999999824</c:v>
                </c:pt>
                <c:pt idx="1225">
                  <c:v>-122.33333333333506</c:v>
                </c:pt>
                <c:pt idx="1226">
                  <c:v>-91.749999999999119</c:v>
                </c:pt>
                <c:pt idx="1227">
                  <c:v>-91.749999999999119</c:v>
                </c:pt>
                <c:pt idx="1228">
                  <c:v>-91.749999999999119</c:v>
                </c:pt>
                <c:pt idx="1229">
                  <c:v>-91.749999999999119</c:v>
                </c:pt>
                <c:pt idx="1230">
                  <c:v>-122.33333333333506</c:v>
                </c:pt>
                <c:pt idx="1231">
                  <c:v>-91.749999999999119</c:v>
                </c:pt>
                <c:pt idx="1232">
                  <c:v>-30.583333333331595</c:v>
                </c:pt>
                <c:pt idx="1233">
                  <c:v>-30.58333333333594</c:v>
                </c:pt>
                <c:pt idx="1234">
                  <c:v>-30.58333333333594</c:v>
                </c:pt>
                <c:pt idx="1235">
                  <c:v>-61.166666666667531</c:v>
                </c:pt>
                <c:pt idx="1236">
                  <c:v>-122.33333333333073</c:v>
                </c:pt>
                <c:pt idx="1237">
                  <c:v>-214.08333333332985</c:v>
                </c:pt>
                <c:pt idx="1238">
                  <c:v>-336.41666666666924</c:v>
                </c:pt>
                <c:pt idx="1239">
                  <c:v>-428.16666666666839</c:v>
                </c:pt>
                <c:pt idx="1240">
                  <c:v>-458.74999999999994</c:v>
                </c:pt>
                <c:pt idx="1241">
                  <c:v>-428.16666666666839</c:v>
                </c:pt>
                <c:pt idx="1242">
                  <c:v>-397.58333333333246</c:v>
                </c:pt>
                <c:pt idx="1243">
                  <c:v>-397.58333333333246</c:v>
                </c:pt>
                <c:pt idx="1244">
                  <c:v>-397.58333333333246</c:v>
                </c:pt>
                <c:pt idx="1245">
                  <c:v>-367.00000000000085</c:v>
                </c:pt>
                <c:pt idx="1246">
                  <c:v>-397.58333333333246</c:v>
                </c:pt>
                <c:pt idx="1247">
                  <c:v>-428.16666666666407</c:v>
                </c:pt>
                <c:pt idx="1248">
                  <c:v>-428.16666666666839</c:v>
                </c:pt>
                <c:pt idx="1249">
                  <c:v>-428.16666666666839</c:v>
                </c:pt>
                <c:pt idx="1250">
                  <c:v>-397.58333333333246</c:v>
                </c:pt>
                <c:pt idx="1251">
                  <c:v>-367.00000000000085</c:v>
                </c:pt>
                <c:pt idx="1252">
                  <c:v>-367.00000000000085</c:v>
                </c:pt>
                <c:pt idx="1253">
                  <c:v>-366.99999999999648</c:v>
                </c:pt>
                <c:pt idx="1254">
                  <c:v>-367.00000000000085</c:v>
                </c:pt>
                <c:pt idx="1255">
                  <c:v>-367.00000000000085</c:v>
                </c:pt>
                <c:pt idx="1256">
                  <c:v>-367.00000000000085</c:v>
                </c:pt>
                <c:pt idx="1257">
                  <c:v>-367.00000000000085</c:v>
                </c:pt>
                <c:pt idx="1258">
                  <c:v>-366.99999999999648</c:v>
                </c:pt>
                <c:pt idx="1259">
                  <c:v>-336.41666666666492</c:v>
                </c:pt>
                <c:pt idx="1260">
                  <c:v>-275.25000000000171</c:v>
                </c:pt>
                <c:pt idx="1261">
                  <c:v>-214.0833333333342</c:v>
                </c:pt>
                <c:pt idx="1262">
                  <c:v>-91.749999999999119</c:v>
                </c:pt>
                <c:pt idx="1263">
                  <c:v>30.583333333331595</c:v>
                </c:pt>
                <c:pt idx="1264">
                  <c:v>122.33333333333073</c:v>
                </c:pt>
                <c:pt idx="1265">
                  <c:v>183.50000000000261</c:v>
                </c:pt>
                <c:pt idx="1266">
                  <c:v>152.91666666666669</c:v>
                </c:pt>
                <c:pt idx="1267">
                  <c:v>122.33333333333073</c:v>
                </c:pt>
                <c:pt idx="1268">
                  <c:v>61.166666666667531</c:v>
                </c:pt>
                <c:pt idx="1269">
                  <c:v>-61.166666666667531</c:v>
                </c:pt>
                <c:pt idx="1270">
                  <c:v>-152.91666666666669</c:v>
                </c:pt>
                <c:pt idx="1271">
                  <c:v>-214.08333333332985</c:v>
                </c:pt>
                <c:pt idx="1272">
                  <c:v>-244.6666666666658</c:v>
                </c:pt>
                <c:pt idx="1273">
                  <c:v>-214.0833333333342</c:v>
                </c:pt>
                <c:pt idx="1274">
                  <c:v>-183.49999999999824</c:v>
                </c:pt>
                <c:pt idx="1275">
                  <c:v>-152.91666666666669</c:v>
                </c:pt>
                <c:pt idx="1276">
                  <c:v>-61.166666666667531</c:v>
                </c:pt>
                <c:pt idx="1277">
                  <c:v>30.583333333331595</c:v>
                </c:pt>
                <c:pt idx="1278">
                  <c:v>61.166666666667531</c:v>
                </c:pt>
                <c:pt idx="1279">
                  <c:v>91.749999999999119</c:v>
                </c:pt>
                <c:pt idx="1280">
                  <c:v>122.33333333333073</c:v>
                </c:pt>
                <c:pt idx="1281">
                  <c:v>61.166666666667531</c:v>
                </c:pt>
                <c:pt idx="1282">
                  <c:v>30.58333333333594</c:v>
                </c:pt>
                <c:pt idx="1283">
                  <c:v>30.58333333333594</c:v>
                </c:pt>
                <c:pt idx="1284">
                  <c:v>0</c:v>
                </c:pt>
                <c:pt idx="1285">
                  <c:v>-61.166666666667531</c:v>
                </c:pt>
                <c:pt idx="1286">
                  <c:v>-122.33333333333506</c:v>
                </c:pt>
                <c:pt idx="1287">
                  <c:v>-152.91666666666669</c:v>
                </c:pt>
                <c:pt idx="1288">
                  <c:v>-214.0833333333342</c:v>
                </c:pt>
                <c:pt idx="1289">
                  <c:v>-244.6666666666658</c:v>
                </c:pt>
                <c:pt idx="1290">
                  <c:v>-214.0833333333342</c:v>
                </c:pt>
                <c:pt idx="1291">
                  <c:v>-214.0833333333342</c:v>
                </c:pt>
                <c:pt idx="1292">
                  <c:v>-275.24999999999739</c:v>
                </c:pt>
                <c:pt idx="1293">
                  <c:v>-305.83333333333337</c:v>
                </c:pt>
                <c:pt idx="1294">
                  <c:v>-305.83333333333337</c:v>
                </c:pt>
                <c:pt idx="1295">
                  <c:v>-244.6666666666658</c:v>
                </c:pt>
                <c:pt idx="1296">
                  <c:v>-122.33333333333506</c:v>
                </c:pt>
                <c:pt idx="1297">
                  <c:v>0</c:v>
                </c:pt>
                <c:pt idx="1298">
                  <c:v>91.749999999999119</c:v>
                </c:pt>
                <c:pt idx="1299">
                  <c:v>152.91666666666669</c:v>
                </c:pt>
                <c:pt idx="1300">
                  <c:v>152.91666666666669</c:v>
                </c:pt>
                <c:pt idx="1301">
                  <c:v>122.33333333333073</c:v>
                </c:pt>
                <c:pt idx="1302">
                  <c:v>122.33333333333506</c:v>
                </c:pt>
                <c:pt idx="1303">
                  <c:v>152.91666666666669</c:v>
                </c:pt>
                <c:pt idx="1304">
                  <c:v>122.33333333333506</c:v>
                </c:pt>
                <c:pt idx="1305">
                  <c:v>61.166666666667531</c:v>
                </c:pt>
                <c:pt idx="1306">
                  <c:v>30.583333333331595</c:v>
                </c:pt>
                <c:pt idx="1307">
                  <c:v>0</c:v>
                </c:pt>
                <c:pt idx="1308">
                  <c:v>-30.583333333331595</c:v>
                </c:pt>
                <c:pt idx="1309">
                  <c:v>-30.583333333331595</c:v>
                </c:pt>
                <c:pt idx="1310">
                  <c:v>-30.58333333333594</c:v>
                </c:pt>
                <c:pt idx="1311">
                  <c:v>-61.166666666667531</c:v>
                </c:pt>
                <c:pt idx="1312">
                  <c:v>-91.749999999999119</c:v>
                </c:pt>
                <c:pt idx="1313">
                  <c:v>-152.91666666666669</c:v>
                </c:pt>
                <c:pt idx="1314">
                  <c:v>-152.91666666666669</c:v>
                </c:pt>
                <c:pt idx="1315">
                  <c:v>-152.91666666666669</c:v>
                </c:pt>
                <c:pt idx="1316">
                  <c:v>-275.25000000000171</c:v>
                </c:pt>
                <c:pt idx="1317">
                  <c:v>-305.83333333333337</c:v>
                </c:pt>
                <c:pt idx="1318">
                  <c:v>-244.6666666666658</c:v>
                </c:pt>
                <c:pt idx="1319">
                  <c:v>-61.166666666667531</c:v>
                </c:pt>
                <c:pt idx="1320">
                  <c:v>214.0833333333342</c:v>
                </c:pt>
                <c:pt idx="1321">
                  <c:v>428.16666666666839</c:v>
                </c:pt>
                <c:pt idx="1322">
                  <c:v>642.24999999999818</c:v>
                </c:pt>
                <c:pt idx="1323">
                  <c:v>856.33333333333246</c:v>
                </c:pt>
                <c:pt idx="1324">
                  <c:v>948.08333333333599</c:v>
                </c:pt>
                <c:pt idx="1325">
                  <c:v>795.16666666666492</c:v>
                </c:pt>
                <c:pt idx="1326">
                  <c:v>489.33333333333161</c:v>
                </c:pt>
                <c:pt idx="1327">
                  <c:v>214.0833333333342</c:v>
                </c:pt>
                <c:pt idx="1328">
                  <c:v>61.166666666667531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-30.583333333331595</c:v>
                </c:pt>
                <c:pt idx="1333">
                  <c:v>-122.33333333333506</c:v>
                </c:pt>
                <c:pt idx="1334">
                  <c:v>-183.50000000000261</c:v>
                </c:pt>
                <c:pt idx="1335">
                  <c:v>-183.49999999999824</c:v>
                </c:pt>
                <c:pt idx="1336">
                  <c:v>-122.33333333333073</c:v>
                </c:pt>
                <c:pt idx="1337">
                  <c:v>-61.166666666667531</c:v>
                </c:pt>
                <c:pt idx="1338">
                  <c:v>-30.58333333333594</c:v>
                </c:pt>
                <c:pt idx="1339">
                  <c:v>0</c:v>
                </c:pt>
                <c:pt idx="1340">
                  <c:v>30.58333333333594</c:v>
                </c:pt>
                <c:pt idx="1341">
                  <c:v>61.166666666667531</c:v>
                </c:pt>
                <c:pt idx="1342">
                  <c:v>152.91666666666669</c:v>
                </c:pt>
                <c:pt idx="1343">
                  <c:v>244.6666666666658</c:v>
                </c:pt>
                <c:pt idx="1344">
                  <c:v>244.6666666666658</c:v>
                </c:pt>
                <c:pt idx="1345">
                  <c:v>214.0833333333342</c:v>
                </c:pt>
                <c:pt idx="1346">
                  <c:v>122.33333333333073</c:v>
                </c:pt>
                <c:pt idx="1347">
                  <c:v>30.583333333331595</c:v>
                </c:pt>
                <c:pt idx="1348">
                  <c:v>-61.16666666666319</c:v>
                </c:pt>
                <c:pt idx="1349">
                  <c:v>-275.24999999999739</c:v>
                </c:pt>
                <c:pt idx="1350">
                  <c:v>-550.50000000000341</c:v>
                </c:pt>
                <c:pt idx="1351">
                  <c:v>-764.58333333333326</c:v>
                </c:pt>
                <c:pt idx="1352">
                  <c:v>-856.33333333333246</c:v>
                </c:pt>
                <c:pt idx="1353">
                  <c:v>-886.91666666666845</c:v>
                </c:pt>
                <c:pt idx="1354">
                  <c:v>-917.49999999999989</c:v>
                </c:pt>
                <c:pt idx="1355">
                  <c:v>-978.66666666666742</c:v>
                </c:pt>
                <c:pt idx="1356">
                  <c:v>-1100.9999999999982</c:v>
                </c:pt>
                <c:pt idx="1357">
                  <c:v>-1192.7499999999975</c:v>
                </c:pt>
                <c:pt idx="1358">
                  <c:v>-1253.9166666666692</c:v>
                </c:pt>
                <c:pt idx="1359">
                  <c:v>-1345.6666666666686</c:v>
                </c:pt>
                <c:pt idx="1360">
                  <c:v>-1376.2499999999977</c:v>
                </c:pt>
                <c:pt idx="1361">
                  <c:v>-1100.9999999999982</c:v>
                </c:pt>
                <c:pt idx="1362">
                  <c:v>-550.50000000000136</c:v>
                </c:pt>
                <c:pt idx="1363">
                  <c:v>61.166666666665364</c:v>
                </c:pt>
                <c:pt idx="1364">
                  <c:v>611.66666666666674</c:v>
                </c:pt>
                <c:pt idx="1365">
                  <c:v>672.83333333333428</c:v>
                </c:pt>
                <c:pt idx="1366">
                  <c:v>275.25000000000171</c:v>
                </c:pt>
                <c:pt idx="1367">
                  <c:v>-214.0833333333342</c:v>
                </c:pt>
                <c:pt idx="1368">
                  <c:v>-825.75000000000091</c:v>
                </c:pt>
                <c:pt idx="1369">
                  <c:v>-1070.4166666666667</c:v>
                </c:pt>
                <c:pt idx="1370">
                  <c:v>-672.83333333333428</c:v>
                </c:pt>
                <c:pt idx="1371">
                  <c:v>-183.50000000000043</c:v>
                </c:pt>
                <c:pt idx="1372">
                  <c:v>0</c:v>
                </c:pt>
                <c:pt idx="1373">
                  <c:v>-152.91666666666669</c:v>
                </c:pt>
                <c:pt idx="1374">
                  <c:v>-489.33333333333161</c:v>
                </c:pt>
                <c:pt idx="1375">
                  <c:v>-917.49999999999989</c:v>
                </c:pt>
                <c:pt idx="1376">
                  <c:v>-1651.5000000000018</c:v>
                </c:pt>
                <c:pt idx="1377">
                  <c:v>-2691.3333333333326</c:v>
                </c:pt>
                <c:pt idx="1378">
                  <c:v>-3241.8333333333317</c:v>
                </c:pt>
                <c:pt idx="1379">
                  <c:v>-3241.8333333333335</c:v>
                </c:pt>
                <c:pt idx="1380">
                  <c:v>-3241.8333333333335</c:v>
                </c:pt>
                <c:pt idx="1381">
                  <c:v>-2324.3333333333326</c:v>
                </c:pt>
                <c:pt idx="1382">
                  <c:v>-91.750000000000213</c:v>
                </c:pt>
                <c:pt idx="1383">
                  <c:v>1712.6666666666661</c:v>
                </c:pt>
                <c:pt idx="1384">
                  <c:v>1926.7500000000002</c:v>
                </c:pt>
                <c:pt idx="1385">
                  <c:v>1162.1666666666679</c:v>
                </c:pt>
                <c:pt idx="1386">
                  <c:v>611.66666666666674</c:v>
                </c:pt>
                <c:pt idx="1387">
                  <c:v>825.74999999999864</c:v>
                </c:pt>
                <c:pt idx="1388">
                  <c:v>1498.5833333333328</c:v>
                </c:pt>
                <c:pt idx="1389">
                  <c:v>2171.416666666667</c:v>
                </c:pt>
                <c:pt idx="1390">
                  <c:v>2354.9166666666674</c:v>
                </c:pt>
                <c:pt idx="1391">
                  <c:v>1926.7499999999991</c:v>
                </c:pt>
                <c:pt idx="1392">
                  <c:v>1253.9166666666649</c:v>
                </c:pt>
                <c:pt idx="1393">
                  <c:v>642.25000000000045</c:v>
                </c:pt>
                <c:pt idx="1394">
                  <c:v>183.50000000000043</c:v>
                </c:pt>
                <c:pt idx="1395">
                  <c:v>-61.166666666665364</c:v>
                </c:pt>
                <c:pt idx="1396">
                  <c:v>-244.6666666666658</c:v>
                </c:pt>
                <c:pt idx="1397">
                  <c:v>-458.74999999999994</c:v>
                </c:pt>
                <c:pt idx="1398">
                  <c:v>-611.66666666666674</c:v>
                </c:pt>
                <c:pt idx="1399">
                  <c:v>-764.58333333333326</c:v>
                </c:pt>
                <c:pt idx="1400">
                  <c:v>-917.49999999999989</c:v>
                </c:pt>
                <c:pt idx="1401">
                  <c:v>-1009.2500000000013</c:v>
                </c:pt>
                <c:pt idx="1402">
                  <c:v>-1192.7499999999993</c:v>
                </c:pt>
                <c:pt idx="1403">
                  <c:v>-1712.666666666667</c:v>
                </c:pt>
                <c:pt idx="1404">
                  <c:v>-2660.7500000000009</c:v>
                </c:pt>
                <c:pt idx="1405">
                  <c:v>-3241.8333333333326</c:v>
                </c:pt>
                <c:pt idx="1406">
                  <c:v>-2721.9166666666661</c:v>
                </c:pt>
                <c:pt idx="1407">
                  <c:v>-1315.0833333333335</c:v>
                </c:pt>
                <c:pt idx="1408">
                  <c:v>-91.750000000000213</c:v>
                </c:pt>
                <c:pt idx="1409">
                  <c:v>183.50000000000043</c:v>
                </c:pt>
                <c:pt idx="1410">
                  <c:v>30.583333333332682</c:v>
                </c:pt>
                <c:pt idx="1411">
                  <c:v>-122.3333333333329</c:v>
                </c:pt>
                <c:pt idx="1412">
                  <c:v>-214.08333333333312</c:v>
                </c:pt>
                <c:pt idx="1413">
                  <c:v>-91.750000000000213</c:v>
                </c:pt>
                <c:pt idx="1414">
                  <c:v>458.74999999999994</c:v>
                </c:pt>
                <c:pt idx="1415">
                  <c:v>1315.0833333333335</c:v>
                </c:pt>
                <c:pt idx="1416">
                  <c:v>2018.4999999999991</c:v>
                </c:pt>
                <c:pt idx="1417">
                  <c:v>2232.5833333333321</c:v>
                </c:pt>
                <c:pt idx="1418">
                  <c:v>1865.5833333333337</c:v>
                </c:pt>
                <c:pt idx="1419">
                  <c:v>1009.2500000000013</c:v>
                </c:pt>
                <c:pt idx="1420">
                  <c:v>0</c:v>
                </c:pt>
                <c:pt idx="1421">
                  <c:v>-1039.8333333333351</c:v>
                </c:pt>
                <c:pt idx="1422">
                  <c:v>-1712.666666666667</c:v>
                </c:pt>
                <c:pt idx="1423">
                  <c:v>-1223.3333333333335</c:v>
                </c:pt>
                <c:pt idx="1424">
                  <c:v>-214.08333333333204</c:v>
                </c:pt>
                <c:pt idx="1425">
                  <c:v>611.66666666666674</c:v>
                </c:pt>
                <c:pt idx="1426">
                  <c:v>1498.5833333333328</c:v>
                </c:pt>
                <c:pt idx="1427">
                  <c:v>1682.0833333333333</c:v>
                </c:pt>
                <c:pt idx="1428">
                  <c:v>917.49999999999989</c:v>
                </c:pt>
                <c:pt idx="1429">
                  <c:v>30.583333333333766</c:v>
                </c:pt>
                <c:pt idx="1430">
                  <c:v>-733.99999999999955</c:v>
                </c:pt>
                <c:pt idx="1431">
                  <c:v>-1620.9166666666658</c:v>
                </c:pt>
                <c:pt idx="1432">
                  <c:v>-2691.3333333333335</c:v>
                </c:pt>
                <c:pt idx="1433">
                  <c:v>-3241.8333333333335</c:v>
                </c:pt>
                <c:pt idx="1434">
                  <c:v>-3272.4166666666661</c:v>
                </c:pt>
                <c:pt idx="1435">
                  <c:v>-2110.2499999999995</c:v>
                </c:pt>
                <c:pt idx="1436">
                  <c:v>-275.25000000000068</c:v>
                </c:pt>
                <c:pt idx="1437">
                  <c:v>611.66666666666674</c:v>
                </c:pt>
                <c:pt idx="1438">
                  <c:v>703.41666666666686</c:v>
                </c:pt>
                <c:pt idx="1439">
                  <c:v>305.83333333333337</c:v>
                </c:pt>
                <c:pt idx="1440">
                  <c:v>-183.50000000000043</c:v>
                </c:pt>
                <c:pt idx="1441">
                  <c:v>-764.58333333333326</c:v>
                </c:pt>
                <c:pt idx="1442">
                  <c:v>-948.08333333333269</c:v>
                </c:pt>
                <c:pt idx="1443">
                  <c:v>-489.33333333333371</c:v>
                </c:pt>
                <c:pt idx="1444">
                  <c:v>0</c:v>
                </c:pt>
                <c:pt idx="1445">
                  <c:v>152.91666666666669</c:v>
                </c:pt>
                <c:pt idx="1446">
                  <c:v>-122.33333333333398</c:v>
                </c:pt>
                <c:pt idx="1447">
                  <c:v>-1070.4166666666667</c:v>
                </c:pt>
                <c:pt idx="1448">
                  <c:v>-2446.6666666666661</c:v>
                </c:pt>
                <c:pt idx="1449">
                  <c:v>-3180.6666666666665</c:v>
                </c:pt>
                <c:pt idx="1450">
                  <c:v>-2660.7500000000005</c:v>
                </c:pt>
                <c:pt idx="1451">
                  <c:v>-1406.8333333333333</c:v>
                </c:pt>
                <c:pt idx="1452">
                  <c:v>-367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672.83333333333337</c:v>
                </c:pt>
                <c:pt idx="1479">
                  <c:v>1345.6666666666667</c:v>
                </c:pt>
                <c:pt idx="1480">
                  <c:v>1253.9166666666665</c:v>
                </c:pt>
                <c:pt idx="1481">
                  <c:v>1070.4166666666667</c:v>
                </c:pt>
                <c:pt idx="1482">
                  <c:v>886.9166666666664</c:v>
                </c:pt>
                <c:pt idx="1483">
                  <c:v>764.58333333333326</c:v>
                </c:pt>
                <c:pt idx="1484">
                  <c:v>703.41666666666686</c:v>
                </c:pt>
                <c:pt idx="1485">
                  <c:v>764.58333333333326</c:v>
                </c:pt>
                <c:pt idx="1486">
                  <c:v>978.6666666666664</c:v>
                </c:pt>
                <c:pt idx="1487">
                  <c:v>1253.9166666666665</c:v>
                </c:pt>
                <c:pt idx="1488">
                  <c:v>1559.7500000000002</c:v>
                </c:pt>
                <c:pt idx="1489">
                  <c:v>1865.5833333333337</c:v>
                </c:pt>
                <c:pt idx="1490">
                  <c:v>2110.2499999999995</c:v>
                </c:pt>
                <c:pt idx="1491">
                  <c:v>2263.1666666666661</c:v>
                </c:pt>
                <c:pt idx="1492">
                  <c:v>2263.1666666666674</c:v>
                </c:pt>
                <c:pt idx="1493">
                  <c:v>2140.8333333333335</c:v>
                </c:pt>
                <c:pt idx="1494">
                  <c:v>1987.9166666666667</c:v>
                </c:pt>
                <c:pt idx="1495">
                  <c:v>1773.8333333333323</c:v>
                </c:pt>
                <c:pt idx="1496">
                  <c:v>1559.7500000000002</c:v>
                </c:pt>
                <c:pt idx="1497">
                  <c:v>1345.6666666666686</c:v>
                </c:pt>
                <c:pt idx="1498">
                  <c:v>1100.9999999999982</c:v>
                </c:pt>
                <c:pt idx="1499">
                  <c:v>856.33333333333246</c:v>
                </c:pt>
                <c:pt idx="1500">
                  <c:v>611.66666666666674</c:v>
                </c:pt>
                <c:pt idx="1501">
                  <c:v>489.33333333333371</c:v>
                </c:pt>
                <c:pt idx="1502">
                  <c:v>428.16666666666839</c:v>
                </c:pt>
                <c:pt idx="1503">
                  <c:v>397.58333333333246</c:v>
                </c:pt>
                <c:pt idx="1504">
                  <c:v>397.58333333333246</c:v>
                </c:pt>
                <c:pt idx="1505">
                  <c:v>336.41666666666714</c:v>
                </c:pt>
                <c:pt idx="1506">
                  <c:v>305.83333333333337</c:v>
                </c:pt>
                <c:pt idx="1507">
                  <c:v>336.41666666666714</c:v>
                </c:pt>
                <c:pt idx="1508">
                  <c:v>397.58333333333246</c:v>
                </c:pt>
                <c:pt idx="1509">
                  <c:v>489.33333333333371</c:v>
                </c:pt>
                <c:pt idx="1510">
                  <c:v>672.83333333333428</c:v>
                </c:pt>
                <c:pt idx="1511">
                  <c:v>917.49999999999989</c:v>
                </c:pt>
                <c:pt idx="1512">
                  <c:v>1162.1666666666656</c:v>
                </c:pt>
                <c:pt idx="1513">
                  <c:v>1376.25</c:v>
                </c:pt>
                <c:pt idx="1514">
                  <c:v>1467.9999999999991</c:v>
                </c:pt>
                <c:pt idx="1515">
                  <c:v>1376.25</c:v>
                </c:pt>
                <c:pt idx="1516">
                  <c:v>1101.0000000000027</c:v>
                </c:pt>
                <c:pt idx="1517">
                  <c:v>825.75000000000091</c:v>
                </c:pt>
                <c:pt idx="1518">
                  <c:v>611.66666666666674</c:v>
                </c:pt>
                <c:pt idx="1519">
                  <c:v>458.74999999999994</c:v>
                </c:pt>
                <c:pt idx="1520">
                  <c:v>336.41666666666492</c:v>
                </c:pt>
                <c:pt idx="1521">
                  <c:v>214.08333333332985</c:v>
                </c:pt>
                <c:pt idx="1522">
                  <c:v>61.166666666667531</c:v>
                </c:pt>
                <c:pt idx="1523">
                  <c:v>-152.91666666666669</c:v>
                </c:pt>
                <c:pt idx="1524">
                  <c:v>-458.74999999999994</c:v>
                </c:pt>
                <c:pt idx="1525">
                  <c:v>-856.33333333333246</c:v>
                </c:pt>
                <c:pt idx="1526">
                  <c:v>-1192.7500000000016</c:v>
                </c:pt>
                <c:pt idx="1527">
                  <c:v>-1406.8333333333314</c:v>
                </c:pt>
                <c:pt idx="1528">
                  <c:v>-1406.8333333333314</c:v>
                </c:pt>
                <c:pt idx="1529">
                  <c:v>-1223.3333333333335</c:v>
                </c:pt>
                <c:pt idx="1530">
                  <c:v>-948.08333333333371</c:v>
                </c:pt>
                <c:pt idx="1531">
                  <c:v>-611.66666666666674</c:v>
                </c:pt>
                <c:pt idx="1532">
                  <c:v>-275.24999999999955</c:v>
                </c:pt>
                <c:pt idx="1533">
                  <c:v>61.166666666665364</c:v>
                </c:pt>
                <c:pt idx="1534">
                  <c:v>428.16666666666623</c:v>
                </c:pt>
                <c:pt idx="1535">
                  <c:v>856.33333333333462</c:v>
                </c:pt>
                <c:pt idx="1536">
                  <c:v>1284.4999999999986</c:v>
                </c:pt>
                <c:pt idx="1537">
                  <c:v>1590.3333333333344</c:v>
                </c:pt>
                <c:pt idx="1538">
                  <c:v>1834.9999999999998</c:v>
                </c:pt>
                <c:pt idx="1539">
                  <c:v>1987.9166666666667</c:v>
                </c:pt>
                <c:pt idx="1540">
                  <c:v>2079.6666666666702</c:v>
                </c:pt>
                <c:pt idx="1541">
                  <c:v>2110.2499999999973</c:v>
                </c:pt>
                <c:pt idx="1542">
                  <c:v>1987.9166666666667</c:v>
                </c:pt>
                <c:pt idx="1543">
                  <c:v>1712.6666666666692</c:v>
                </c:pt>
                <c:pt idx="1544">
                  <c:v>1253.9166666666649</c:v>
                </c:pt>
                <c:pt idx="1545">
                  <c:v>795.16666666666492</c:v>
                </c:pt>
                <c:pt idx="1546">
                  <c:v>489.33333333333161</c:v>
                </c:pt>
                <c:pt idx="1547">
                  <c:v>305.83333333333337</c:v>
                </c:pt>
                <c:pt idx="1548">
                  <c:v>275.25000000000171</c:v>
                </c:pt>
                <c:pt idx="1549">
                  <c:v>305.83333333333337</c:v>
                </c:pt>
                <c:pt idx="1550">
                  <c:v>367.00000000000085</c:v>
                </c:pt>
                <c:pt idx="1551">
                  <c:v>428.16666666666839</c:v>
                </c:pt>
                <c:pt idx="1552">
                  <c:v>458.74999999999994</c:v>
                </c:pt>
                <c:pt idx="1553">
                  <c:v>458.74999999999994</c:v>
                </c:pt>
                <c:pt idx="1554">
                  <c:v>458.74999999999994</c:v>
                </c:pt>
                <c:pt idx="1555">
                  <c:v>519.91666666666322</c:v>
                </c:pt>
                <c:pt idx="1556">
                  <c:v>611.66666666666674</c:v>
                </c:pt>
                <c:pt idx="1557">
                  <c:v>703.41666666667015</c:v>
                </c:pt>
                <c:pt idx="1558">
                  <c:v>825.75000000000091</c:v>
                </c:pt>
                <c:pt idx="1559">
                  <c:v>948.08333333333155</c:v>
                </c:pt>
                <c:pt idx="1560">
                  <c:v>978.66666666666322</c:v>
                </c:pt>
                <c:pt idx="1561">
                  <c:v>978.66666666666742</c:v>
                </c:pt>
                <c:pt idx="1562">
                  <c:v>978.66666666666742</c:v>
                </c:pt>
                <c:pt idx="1563">
                  <c:v>1009.2499999999991</c:v>
                </c:pt>
                <c:pt idx="1564">
                  <c:v>1039.8333333333351</c:v>
                </c:pt>
                <c:pt idx="1565">
                  <c:v>1039.8333333333351</c:v>
                </c:pt>
                <c:pt idx="1566">
                  <c:v>1070.4166666666667</c:v>
                </c:pt>
                <c:pt idx="1567">
                  <c:v>1039.8333333333308</c:v>
                </c:pt>
                <c:pt idx="1568">
                  <c:v>948.08333333333155</c:v>
                </c:pt>
                <c:pt idx="1569">
                  <c:v>886.91666666666845</c:v>
                </c:pt>
                <c:pt idx="1570">
                  <c:v>825.75000000000091</c:v>
                </c:pt>
                <c:pt idx="1571">
                  <c:v>764.58333333333326</c:v>
                </c:pt>
                <c:pt idx="1572">
                  <c:v>703.41666666666572</c:v>
                </c:pt>
                <c:pt idx="1573">
                  <c:v>581.08333333333064</c:v>
                </c:pt>
                <c:pt idx="1574">
                  <c:v>428.16666666666839</c:v>
                </c:pt>
                <c:pt idx="1575">
                  <c:v>305.83333333333337</c:v>
                </c:pt>
                <c:pt idx="1576">
                  <c:v>152.91666666666669</c:v>
                </c:pt>
                <c:pt idx="1577">
                  <c:v>0</c:v>
                </c:pt>
                <c:pt idx="1578">
                  <c:v>-122.33333333333506</c:v>
                </c:pt>
                <c:pt idx="1579">
                  <c:v>-183.49999999999824</c:v>
                </c:pt>
                <c:pt idx="1580">
                  <c:v>-244.6666666666658</c:v>
                </c:pt>
                <c:pt idx="1581">
                  <c:v>-275.25000000000171</c:v>
                </c:pt>
                <c:pt idx="1582">
                  <c:v>-305.83333333333337</c:v>
                </c:pt>
                <c:pt idx="1583">
                  <c:v>-397.58333333333246</c:v>
                </c:pt>
                <c:pt idx="1584">
                  <c:v>-458.74999999999994</c:v>
                </c:pt>
                <c:pt idx="1585">
                  <c:v>-519.91666666666754</c:v>
                </c:pt>
                <c:pt idx="1586">
                  <c:v>-581.08333333333508</c:v>
                </c:pt>
                <c:pt idx="1587">
                  <c:v>-611.66666666666674</c:v>
                </c:pt>
                <c:pt idx="1588">
                  <c:v>-581.08333333333064</c:v>
                </c:pt>
                <c:pt idx="1589">
                  <c:v>-489.33333333333161</c:v>
                </c:pt>
                <c:pt idx="1590">
                  <c:v>-397.58333333333246</c:v>
                </c:pt>
                <c:pt idx="1591">
                  <c:v>-305.83333333333337</c:v>
                </c:pt>
                <c:pt idx="1592">
                  <c:v>-244.66666666667012</c:v>
                </c:pt>
                <c:pt idx="1593">
                  <c:v>-183.49999999999824</c:v>
                </c:pt>
                <c:pt idx="1594">
                  <c:v>-122.33333333333073</c:v>
                </c:pt>
                <c:pt idx="1595">
                  <c:v>-183.50000000000261</c:v>
                </c:pt>
                <c:pt idx="1596">
                  <c:v>-244.6666666666658</c:v>
                </c:pt>
                <c:pt idx="1597">
                  <c:v>-336.41666666666492</c:v>
                </c:pt>
                <c:pt idx="1598">
                  <c:v>-458.74999999999994</c:v>
                </c:pt>
                <c:pt idx="1599">
                  <c:v>-519.91666666666754</c:v>
                </c:pt>
                <c:pt idx="1600">
                  <c:v>-581.08333333333508</c:v>
                </c:pt>
                <c:pt idx="1601">
                  <c:v>-611.66666666666674</c:v>
                </c:pt>
                <c:pt idx="1602">
                  <c:v>-550.49999999999909</c:v>
                </c:pt>
                <c:pt idx="1603">
                  <c:v>-428.16666666666839</c:v>
                </c:pt>
                <c:pt idx="1604">
                  <c:v>-336.41666666666924</c:v>
                </c:pt>
                <c:pt idx="1605">
                  <c:v>-214.08333333332985</c:v>
                </c:pt>
                <c:pt idx="1606">
                  <c:v>-122.33333333333073</c:v>
                </c:pt>
                <c:pt idx="1607">
                  <c:v>-61.166666666667531</c:v>
                </c:pt>
                <c:pt idx="1608">
                  <c:v>0</c:v>
                </c:pt>
                <c:pt idx="1609">
                  <c:v>61.166666666667531</c:v>
                </c:pt>
                <c:pt idx="1610">
                  <c:v>91.749999999999119</c:v>
                </c:pt>
                <c:pt idx="1611">
                  <c:v>122.33333333333073</c:v>
                </c:pt>
                <c:pt idx="1612">
                  <c:v>214.0833333333342</c:v>
                </c:pt>
                <c:pt idx="1613">
                  <c:v>305.83333333333337</c:v>
                </c:pt>
                <c:pt idx="1614">
                  <c:v>397.58333333333246</c:v>
                </c:pt>
                <c:pt idx="1615">
                  <c:v>489.33333333333593</c:v>
                </c:pt>
                <c:pt idx="1616">
                  <c:v>611.66666666666674</c:v>
                </c:pt>
                <c:pt idx="1617">
                  <c:v>703.41666666666572</c:v>
                </c:pt>
                <c:pt idx="1618">
                  <c:v>764.58333333333326</c:v>
                </c:pt>
                <c:pt idx="1619">
                  <c:v>733.99999999999739</c:v>
                </c:pt>
                <c:pt idx="1620">
                  <c:v>642.24999999999818</c:v>
                </c:pt>
                <c:pt idx="1621">
                  <c:v>550.50000000000341</c:v>
                </c:pt>
                <c:pt idx="1622">
                  <c:v>428.16666666666839</c:v>
                </c:pt>
                <c:pt idx="1623">
                  <c:v>244.6666666666658</c:v>
                </c:pt>
                <c:pt idx="1624">
                  <c:v>30.583333333331595</c:v>
                </c:pt>
                <c:pt idx="1625">
                  <c:v>-152.91666666666669</c:v>
                </c:pt>
                <c:pt idx="1626">
                  <c:v>-428.16666666666407</c:v>
                </c:pt>
                <c:pt idx="1627">
                  <c:v>-734.00000000000171</c:v>
                </c:pt>
                <c:pt idx="1628">
                  <c:v>-978.66666666666742</c:v>
                </c:pt>
                <c:pt idx="1629">
                  <c:v>-1131.5833333333342</c:v>
                </c:pt>
                <c:pt idx="1630">
                  <c:v>-1131.5833333333342</c:v>
                </c:pt>
                <c:pt idx="1631">
                  <c:v>-948.08333333333155</c:v>
                </c:pt>
                <c:pt idx="1632">
                  <c:v>-672.83333333333428</c:v>
                </c:pt>
                <c:pt idx="1633">
                  <c:v>-367.00000000000085</c:v>
                </c:pt>
                <c:pt idx="1634">
                  <c:v>-122.33333333333073</c:v>
                </c:pt>
                <c:pt idx="1635">
                  <c:v>-30.583333333331595</c:v>
                </c:pt>
                <c:pt idx="1636">
                  <c:v>-30.58333333333594</c:v>
                </c:pt>
                <c:pt idx="1637">
                  <c:v>-122.33333333333506</c:v>
                </c:pt>
                <c:pt idx="1638">
                  <c:v>-214.08333333332985</c:v>
                </c:pt>
                <c:pt idx="1639">
                  <c:v>-275.24999999999739</c:v>
                </c:pt>
                <c:pt idx="1640">
                  <c:v>-275.25000000000171</c:v>
                </c:pt>
                <c:pt idx="1641">
                  <c:v>-183.50000000000261</c:v>
                </c:pt>
                <c:pt idx="1642">
                  <c:v>-30.583333333331595</c:v>
                </c:pt>
                <c:pt idx="1643">
                  <c:v>183.50000000000261</c:v>
                </c:pt>
                <c:pt idx="1644">
                  <c:v>366.99999999999648</c:v>
                </c:pt>
                <c:pt idx="1645">
                  <c:v>519.91666666666322</c:v>
                </c:pt>
                <c:pt idx="1646">
                  <c:v>642.25000000000261</c:v>
                </c:pt>
                <c:pt idx="1647">
                  <c:v>734.00000000000171</c:v>
                </c:pt>
                <c:pt idx="1648">
                  <c:v>825.75000000000091</c:v>
                </c:pt>
                <c:pt idx="1649">
                  <c:v>856.33333333333246</c:v>
                </c:pt>
                <c:pt idx="1650">
                  <c:v>856.33333333333246</c:v>
                </c:pt>
                <c:pt idx="1651">
                  <c:v>795.16666666666924</c:v>
                </c:pt>
                <c:pt idx="1652">
                  <c:v>703.41666666666572</c:v>
                </c:pt>
                <c:pt idx="1653">
                  <c:v>642.24999999999818</c:v>
                </c:pt>
                <c:pt idx="1654">
                  <c:v>550.49999999999909</c:v>
                </c:pt>
                <c:pt idx="1655">
                  <c:v>489.33333333333161</c:v>
                </c:pt>
                <c:pt idx="1656">
                  <c:v>489.33333333333593</c:v>
                </c:pt>
                <c:pt idx="1657">
                  <c:v>489.33333333333593</c:v>
                </c:pt>
                <c:pt idx="1658">
                  <c:v>489.33333333333161</c:v>
                </c:pt>
                <c:pt idx="1659">
                  <c:v>489.33333333333161</c:v>
                </c:pt>
                <c:pt idx="1660">
                  <c:v>489.33333333333161</c:v>
                </c:pt>
                <c:pt idx="1661">
                  <c:v>458.74999999999994</c:v>
                </c:pt>
                <c:pt idx="1662">
                  <c:v>458.74999999999994</c:v>
                </c:pt>
                <c:pt idx="1663">
                  <c:v>458.74999999999994</c:v>
                </c:pt>
                <c:pt idx="1664">
                  <c:v>397.58333333333678</c:v>
                </c:pt>
                <c:pt idx="1665">
                  <c:v>367.00000000000085</c:v>
                </c:pt>
                <c:pt idx="1666">
                  <c:v>305.83333333333337</c:v>
                </c:pt>
                <c:pt idx="1667">
                  <c:v>244.6666666666658</c:v>
                </c:pt>
                <c:pt idx="1668">
                  <c:v>214.08333333332985</c:v>
                </c:pt>
                <c:pt idx="1669">
                  <c:v>183.50000000000261</c:v>
                </c:pt>
                <c:pt idx="1670">
                  <c:v>152.91666666666669</c:v>
                </c:pt>
                <c:pt idx="1671">
                  <c:v>91.749999999999119</c:v>
                </c:pt>
                <c:pt idx="1672">
                  <c:v>61.166666666667531</c:v>
                </c:pt>
                <c:pt idx="1673">
                  <c:v>61.166666666667531</c:v>
                </c:pt>
                <c:pt idx="1674">
                  <c:v>30.58333333333594</c:v>
                </c:pt>
                <c:pt idx="1675">
                  <c:v>0</c:v>
                </c:pt>
                <c:pt idx="1676">
                  <c:v>-30.58333333333594</c:v>
                </c:pt>
                <c:pt idx="1677">
                  <c:v>-91.750000000003482</c:v>
                </c:pt>
                <c:pt idx="1678">
                  <c:v>-152.91666666666669</c:v>
                </c:pt>
                <c:pt idx="1679">
                  <c:v>-183.49999999999824</c:v>
                </c:pt>
                <c:pt idx="1680">
                  <c:v>-183.49999999999824</c:v>
                </c:pt>
                <c:pt idx="1681">
                  <c:v>-122.33333333333506</c:v>
                </c:pt>
                <c:pt idx="1682">
                  <c:v>-30.58333333333594</c:v>
                </c:pt>
                <c:pt idx="1683">
                  <c:v>61.166666666667531</c:v>
                </c:pt>
                <c:pt idx="1684">
                  <c:v>183.50000000000261</c:v>
                </c:pt>
                <c:pt idx="1685">
                  <c:v>244.6666666666658</c:v>
                </c:pt>
                <c:pt idx="1686">
                  <c:v>244.6666666666658</c:v>
                </c:pt>
                <c:pt idx="1687">
                  <c:v>244.66666666667012</c:v>
                </c:pt>
                <c:pt idx="1688">
                  <c:v>183.49999999999824</c:v>
                </c:pt>
                <c:pt idx="1689">
                  <c:v>122.33333333333073</c:v>
                </c:pt>
                <c:pt idx="1690">
                  <c:v>91.750000000003482</c:v>
                </c:pt>
                <c:pt idx="1691">
                  <c:v>61.166666666667531</c:v>
                </c:pt>
                <c:pt idx="1692">
                  <c:v>61.16666666666319</c:v>
                </c:pt>
                <c:pt idx="1693">
                  <c:v>61.16666666666319</c:v>
                </c:pt>
                <c:pt idx="1694">
                  <c:v>61.16666666667188</c:v>
                </c:pt>
                <c:pt idx="1695">
                  <c:v>61.16666666667188</c:v>
                </c:pt>
                <c:pt idx="1696">
                  <c:v>61.16666666666319</c:v>
                </c:pt>
                <c:pt idx="1697">
                  <c:v>61.16666666666319</c:v>
                </c:pt>
                <c:pt idx="1698">
                  <c:v>30.583333333331595</c:v>
                </c:pt>
                <c:pt idx="1699">
                  <c:v>-30.583333333331595</c:v>
                </c:pt>
                <c:pt idx="1700">
                  <c:v>-91.749999999994785</c:v>
                </c:pt>
                <c:pt idx="1701">
                  <c:v>-122.33333333333506</c:v>
                </c:pt>
                <c:pt idx="1702">
                  <c:v>-122.33333333333506</c:v>
                </c:pt>
                <c:pt idx="1703">
                  <c:v>-152.91666666666669</c:v>
                </c:pt>
                <c:pt idx="1704">
                  <c:v>-152.91666666666669</c:v>
                </c:pt>
                <c:pt idx="1705">
                  <c:v>-122.33333333333073</c:v>
                </c:pt>
                <c:pt idx="1706">
                  <c:v>-122.33333333333506</c:v>
                </c:pt>
                <c:pt idx="1707">
                  <c:v>-91.749999999999119</c:v>
                </c:pt>
                <c:pt idx="1708">
                  <c:v>-61.166666666667531</c:v>
                </c:pt>
                <c:pt idx="1709">
                  <c:v>-61.166666666667531</c:v>
                </c:pt>
                <c:pt idx="1710">
                  <c:v>0</c:v>
                </c:pt>
                <c:pt idx="1711">
                  <c:v>61.166666666667531</c:v>
                </c:pt>
                <c:pt idx="1712">
                  <c:v>91.749999999999119</c:v>
                </c:pt>
                <c:pt idx="1713">
                  <c:v>152.91666666666669</c:v>
                </c:pt>
                <c:pt idx="1714">
                  <c:v>183.50000000000261</c:v>
                </c:pt>
                <c:pt idx="1715">
                  <c:v>214.08333333332985</c:v>
                </c:pt>
                <c:pt idx="1716">
                  <c:v>244.6666666666658</c:v>
                </c:pt>
                <c:pt idx="1717">
                  <c:v>275.25000000000171</c:v>
                </c:pt>
                <c:pt idx="1718">
                  <c:v>305.83333333333337</c:v>
                </c:pt>
                <c:pt idx="1719">
                  <c:v>336.41666666666492</c:v>
                </c:pt>
                <c:pt idx="1720">
                  <c:v>336.41666666666492</c:v>
                </c:pt>
                <c:pt idx="1721">
                  <c:v>275.25000000000171</c:v>
                </c:pt>
                <c:pt idx="1722">
                  <c:v>183.49999999999824</c:v>
                </c:pt>
                <c:pt idx="1723">
                  <c:v>91.750000000003482</c:v>
                </c:pt>
                <c:pt idx="1724">
                  <c:v>0</c:v>
                </c:pt>
                <c:pt idx="1725">
                  <c:v>-183.50000000000696</c:v>
                </c:pt>
                <c:pt idx="1726">
                  <c:v>-428.16666666665969</c:v>
                </c:pt>
                <c:pt idx="1727">
                  <c:v>-703.41666666666151</c:v>
                </c:pt>
                <c:pt idx="1728">
                  <c:v>-1009.2500000000035</c:v>
                </c:pt>
                <c:pt idx="1729">
                  <c:v>-1315.0833333333367</c:v>
                </c:pt>
                <c:pt idx="1730">
                  <c:v>-1498.5833333333351</c:v>
                </c:pt>
                <c:pt idx="1731">
                  <c:v>-1559.7499999999982</c:v>
                </c:pt>
                <c:pt idx="1732">
                  <c:v>-1559.7499999999982</c:v>
                </c:pt>
                <c:pt idx="1733">
                  <c:v>-1498.5833333333351</c:v>
                </c:pt>
                <c:pt idx="1734">
                  <c:v>-1437.4166666666674</c:v>
                </c:pt>
                <c:pt idx="1735">
                  <c:v>-1406.8333333333314</c:v>
                </c:pt>
                <c:pt idx="1736">
                  <c:v>-1437.4166666666674</c:v>
                </c:pt>
                <c:pt idx="1737">
                  <c:v>-1437.4166666666674</c:v>
                </c:pt>
                <c:pt idx="1738">
                  <c:v>-1406.8333333333314</c:v>
                </c:pt>
                <c:pt idx="1739">
                  <c:v>-1345.666666666664</c:v>
                </c:pt>
                <c:pt idx="1740">
                  <c:v>-1192.7500000000016</c:v>
                </c:pt>
                <c:pt idx="1741">
                  <c:v>-978.66666666666742</c:v>
                </c:pt>
                <c:pt idx="1742">
                  <c:v>-825.74999999999648</c:v>
                </c:pt>
                <c:pt idx="1743">
                  <c:v>-734.00000000000171</c:v>
                </c:pt>
                <c:pt idx="1744">
                  <c:v>-642.25000000000261</c:v>
                </c:pt>
                <c:pt idx="1745">
                  <c:v>-611.66666666666674</c:v>
                </c:pt>
                <c:pt idx="1746">
                  <c:v>-611.66666666666674</c:v>
                </c:pt>
                <c:pt idx="1747">
                  <c:v>-550.49999999999909</c:v>
                </c:pt>
                <c:pt idx="1748">
                  <c:v>-489.33333333333161</c:v>
                </c:pt>
                <c:pt idx="1749">
                  <c:v>-428.16666666666839</c:v>
                </c:pt>
                <c:pt idx="1750">
                  <c:v>-336.41666666666924</c:v>
                </c:pt>
                <c:pt idx="1751">
                  <c:v>-305.83333333333337</c:v>
                </c:pt>
                <c:pt idx="1752">
                  <c:v>-305.83333333333337</c:v>
                </c:pt>
                <c:pt idx="1753">
                  <c:v>-305.83333333333337</c:v>
                </c:pt>
                <c:pt idx="1754">
                  <c:v>-305.83333333333337</c:v>
                </c:pt>
                <c:pt idx="1755">
                  <c:v>-305.83333333333337</c:v>
                </c:pt>
                <c:pt idx="1756">
                  <c:v>-305.83333333333337</c:v>
                </c:pt>
                <c:pt idx="1757">
                  <c:v>-336.41666666666492</c:v>
                </c:pt>
                <c:pt idx="1758">
                  <c:v>-336.41666666666492</c:v>
                </c:pt>
                <c:pt idx="1759">
                  <c:v>-336.41666666666492</c:v>
                </c:pt>
                <c:pt idx="1760">
                  <c:v>-367.00000000000085</c:v>
                </c:pt>
                <c:pt idx="1761">
                  <c:v>-367.00000000000085</c:v>
                </c:pt>
                <c:pt idx="1762">
                  <c:v>-367.00000000000085</c:v>
                </c:pt>
                <c:pt idx="1763">
                  <c:v>-367.00000000000085</c:v>
                </c:pt>
                <c:pt idx="1764">
                  <c:v>-397.58333333333246</c:v>
                </c:pt>
                <c:pt idx="1765">
                  <c:v>-489.33333333333161</c:v>
                </c:pt>
                <c:pt idx="1766">
                  <c:v>-672.83333333333428</c:v>
                </c:pt>
                <c:pt idx="1767">
                  <c:v>-917.49999999999989</c:v>
                </c:pt>
                <c:pt idx="1768">
                  <c:v>-1223.3333333333335</c:v>
                </c:pt>
                <c:pt idx="1769">
                  <c:v>-1559.7500000000025</c:v>
                </c:pt>
                <c:pt idx="1770">
                  <c:v>-1834.9999999999998</c:v>
                </c:pt>
                <c:pt idx="1771">
                  <c:v>-1957.3333333333308</c:v>
                </c:pt>
                <c:pt idx="1772">
                  <c:v>-1957.3333333333308</c:v>
                </c:pt>
                <c:pt idx="1773">
                  <c:v>-1896.1666666666674</c:v>
                </c:pt>
                <c:pt idx="1774">
                  <c:v>-1743.2500000000009</c:v>
                </c:pt>
                <c:pt idx="1775">
                  <c:v>-1559.7500000000002</c:v>
                </c:pt>
                <c:pt idx="1776">
                  <c:v>-1467.9999999999991</c:v>
                </c:pt>
                <c:pt idx="1777">
                  <c:v>-1498.5833333333328</c:v>
                </c:pt>
                <c:pt idx="1778">
                  <c:v>-1651.5000000000018</c:v>
                </c:pt>
                <c:pt idx="1779">
                  <c:v>-1896.1666666666674</c:v>
                </c:pt>
                <c:pt idx="1780">
                  <c:v>-2110.2499999999995</c:v>
                </c:pt>
                <c:pt idx="1781">
                  <c:v>-2171.416666666667</c:v>
                </c:pt>
                <c:pt idx="1782">
                  <c:v>-2049.0833333333321</c:v>
                </c:pt>
                <c:pt idx="1783">
                  <c:v>-1804.4166666666661</c:v>
                </c:pt>
                <c:pt idx="1784">
                  <c:v>-1498.5833333333339</c:v>
                </c:pt>
                <c:pt idx="1785">
                  <c:v>-1284.4999999999998</c:v>
                </c:pt>
                <c:pt idx="1786">
                  <c:v>-1192.7500000000007</c:v>
                </c:pt>
                <c:pt idx="1787">
                  <c:v>-1162.166666666667</c:v>
                </c:pt>
                <c:pt idx="1788">
                  <c:v>-1192.7499999999993</c:v>
                </c:pt>
                <c:pt idx="1789">
                  <c:v>-1315.0833333333335</c:v>
                </c:pt>
                <c:pt idx="1790">
                  <c:v>-1529.1666666666665</c:v>
                </c:pt>
                <c:pt idx="1791">
                  <c:v>-1804.4166666666661</c:v>
                </c:pt>
                <c:pt idx="1792">
                  <c:v>-2079.666666666667</c:v>
                </c:pt>
                <c:pt idx="1793">
                  <c:v>-2171.416666666667</c:v>
                </c:pt>
                <c:pt idx="1794">
                  <c:v>-2660.75</c:v>
                </c:pt>
                <c:pt idx="1795">
                  <c:v>-1590.3333333333333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1D70-44A9-B082-966A7D1D0CE7}"/>
            </c:ext>
          </c:extLst>
        </c:ser>
        <c:ser>
          <c:idx val="4"/>
          <c:order val="4"/>
          <c:tx>
            <c:v>Total Resistance</c:v>
          </c:tx>
          <c:spPr>
            <a:pattFill prst="narHorz">
              <a:fgClr>
                <a:schemeClr val="accent5"/>
              </a:fgClr>
              <a:bgClr>
                <a:schemeClr val="accent5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5"/>
              </a:innerShdw>
            </a:effectLst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Sheet2!$M$4:$M$1804</c:f>
              <c:numCache>
                <c:formatCode>0</c:formatCode>
                <c:ptCount val="1801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89.792666666666662</c:v>
                </c:pt>
                <c:pt idx="12">
                  <c:v>548.54413577777768</c:v>
                </c:pt>
                <c:pt idx="13">
                  <c:v>1619.0654766111111</c:v>
                </c:pt>
                <c:pt idx="14">
                  <c:v>2537.5303153333343</c:v>
                </c:pt>
                <c:pt idx="15">
                  <c:v>2387.1423561666666</c:v>
                </c:pt>
                <c:pt idx="16">
                  <c:v>2175.7621872777777</c:v>
                </c:pt>
                <c:pt idx="17">
                  <c:v>2669.2824872777778</c:v>
                </c:pt>
                <c:pt idx="18">
                  <c:v>2829.0040766111119</c:v>
                </c:pt>
                <c:pt idx="19">
                  <c:v>1827.2873111111112</c:v>
                </c:pt>
                <c:pt idx="20">
                  <c:v>698.65138194444489</c:v>
                </c:pt>
                <c:pt idx="21">
                  <c:v>302.29328727777795</c:v>
                </c:pt>
                <c:pt idx="22">
                  <c:v>272.12424327777757</c:v>
                </c:pt>
                <c:pt idx="23">
                  <c:v>303.75615466666682</c:v>
                </c:pt>
                <c:pt idx="24">
                  <c:v>671.39411616666666</c:v>
                </c:pt>
                <c:pt idx="25">
                  <c:v>919.80077244444351</c:v>
                </c:pt>
                <c:pt idx="26">
                  <c:v>1075.2505539444446</c:v>
                </c:pt>
                <c:pt idx="27">
                  <c:v>1508.7500939444451</c:v>
                </c:pt>
                <c:pt idx="28">
                  <c:v>1606.9917286666664</c:v>
                </c:pt>
                <c:pt idx="29">
                  <c:v>1522.1924606111095</c:v>
                </c:pt>
                <c:pt idx="30">
                  <c:v>1131.1055366111104</c:v>
                </c:pt>
                <c:pt idx="31">
                  <c:v>706.63221527777785</c:v>
                </c:pt>
                <c:pt idx="32">
                  <c:v>525.65320994444392</c:v>
                </c:pt>
                <c:pt idx="33">
                  <c:v>435.82480727777823</c:v>
                </c:pt>
                <c:pt idx="34">
                  <c:v>284.52967200000046</c:v>
                </c:pt>
                <c:pt idx="35">
                  <c:v>40.189515277779101</c:v>
                </c:pt>
                <c:pt idx="36">
                  <c:v>-450.12114422222135</c:v>
                </c:pt>
                <c:pt idx="37">
                  <c:v>-1219.4919433888901</c:v>
                </c:pt>
                <c:pt idx="38">
                  <c:v>-1656.1530105000008</c:v>
                </c:pt>
                <c:pt idx="39">
                  <c:v>-1542.0103388888881</c:v>
                </c:pt>
                <c:pt idx="40">
                  <c:v>-1364.8216402222231</c:v>
                </c:pt>
                <c:pt idx="41">
                  <c:v>-1645.7229433888892</c:v>
                </c:pt>
                <c:pt idx="42">
                  <c:v>-2142.4859388888872</c:v>
                </c:pt>
                <c:pt idx="43">
                  <c:v>-2027.901799388889</c:v>
                </c:pt>
                <c:pt idx="44">
                  <c:v>-1237.7730820000008</c:v>
                </c:pt>
                <c:pt idx="45">
                  <c:v>-505.83093938888913</c:v>
                </c:pt>
                <c:pt idx="46">
                  <c:v>-384.25603466666627</c:v>
                </c:pt>
                <c:pt idx="47">
                  <c:v>-569.07492916666672</c:v>
                </c:pt>
                <c:pt idx="48">
                  <c:v>-478.85611022222196</c:v>
                </c:pt>
                <c:pt idx="49">
                  <c:v>-143.23717088888824</c:v>
                </c:pt>
                <c:pt idx="50">
                  <c:v>-82.07050422222288</c:v>
                </c:pt>
                <c:pt idx="51">
                  <c:v>-602.50429800000052</c:v>
                </c:pt>
                <c:pt idx="52">
                  <c:v>-1277.4043033888886</c:v>
                </c:pt>
                <c:pt idx="53">
                  <c:v>-1066.0711460555553</c:v>
                </c:pt>
                <c:pt idx="54">
                  <c:v>-302.41335272222216</c:v>
                </c:pt>
                <c:pt idx="55">
                  <c:v>3.3314666666667723</c:v>
                </c:pt>
                <c:pt idx="56">
                  <c:v>33.9148</c:v>
                </c:pt>
                <c:pt idx="57">
                  <c:v>125.6648000000002</c:v>
                </c:pt>
                <c:pt idx="58">
                  <c:v>217.68254549999989</c:v>
                </c:pt>
                <c:pt idx="59">
                  <c:v>768.45690199999956</c:v>
                </c:pt>
                <c:pt idx="60">
                  <c:v>862.31250550000016</c:v>
                </c:pt>
                <c:pt idx="61">
                  <c:v>404.2236055000003</c:v>
                </c:pt>
                <c:pt idx="62">
                  <c:v>313.16114949999951</c:v>
                </c:pt>
                <c:pt idx="63">
                  <c:v>405.26483800000034</c:v>
                </c:pt>
                <c:pt idx="64">
                  <c:v>528.6989028333337</c:v>
                </c:pt>
                <c:pt idx="65">
                  <c:v>346.09616244444447</c:v>
                </c:pt>
                <c:pt idx="66">
                  <c:v>224.15838727777714</c:v>
                </c:pt>
                <c:pt idx="67">
                  <c:v>713.89388977777753</c:v>
                </c:pt>
                <c:pt idx="68">
                  <c:v>1511.7611499444447</c:v>
                </c:pt>
                <c:pt idx="69">
                  <c:v>1944.5610257777773</c:v>
                </c:pt>
                <c:pt idx="70">
                  <c:v>2072.918081944445</c:v>
                </c:pt>
                <c:pt idx="71">
                  <c:v>1926.8250691111116</c:v>
                </c:pt>
                <c:pt idx="72">
                  <c:v>1474.492146444444</c:v>
                </c:pt>
                <c:pt idx="73">
                  <c:v>959.00484977777728</c:v>
                </c:pt>
                <c:pt idx="74">
                  <c:v>686.5788486111112</c:v>
                </c:pt>
                <c:pt idx="75">
                  <c:v>658.37216977777723</c:v>
                </c:pt>
                <c:pt idx="76">
                  <c:v>722.24934644444488</c:v>
                </c:pt>
                <c:pt idx="77">
                  <c:v>664.14908194444388</c:v>
                </c:pt>
                <c:pt idx="78">
                  <c:v>391.18501883333334</c:v>
                </c:pt>
                <c:pt idx="79">
                  <c:v>-5.8194847222213397</c:v>
                </c:pt>
                <c:pt idx="80">
                  <c:v>-221.34438333333338</c:v>
                </c:pt>
                <c:pt idx="81">
                  <c:v>-436.85091805555646</c:v>
                </c:pt>
                <c:pt idx="82">
                  <c:v>-379.02501005555553</c:v>
                </c:pt>
                <c:pt idx="83">
                  <c:v>-104.59367222222045</c:v>
                </c:pt>
                <c:pt idx="84">
                  <c:v>-258.32239005555607</c:v>
                </c:pt>
                <c:pt idx="85">
                  <c:v>-352.20553938889066</c:v>
                </c:pt>
                <c:pt idx="86">
                  <c:v>-323.19121672222138</c:v>
                </c:pt>
                <c:pt idx="87">
                  <c:v>-263.82164022222048</c:v>
                </c:pt>
                <c:pt idx="88">
                  <c:v>-754.16572200000087</c:v>
                </c:pt>
                <c:pt idx="89">
                  <c:v>-2044.2494460555558</c:v>
                </c:pt>
                <c:pt idx="90">
                  <c:v>-2971.7511544999993</c:v>
                </c:pt>
                <c:pt idx="91">
                  <c:v>-3103.681088888889</c:v>
                </c:pt>
                <c:pt idx="92">
                  <c:v>-2346.2596722222224</c:v>
                </c:pt>
                <c:pt idx="93">
                  <c:v>-1493.1348775555555</c:v>
                </c:pt>
                <c:pt idx="94">
                  <c:v>-1525.8351999999998</c:v>
                </c:pt>
                <c:pt idx="95">
                  <c:v>-1864.499239388889</c:v>
                </c:pt>
                <c:pt idx="96">
                  <c:v>-1652.2218108888887</c:v>
                </c:pt>
                <c:pt idx="97">
                  <c:v>-1071.8980079999999</c:v>
                </c:pt>
                <c:pt idx="98">
                  <c:v>-1072.1962375555556</c:v>
                </c:pt>
                <c:pt idx="99">
                  <c:v>-644.20733333333339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89.792666666666662</c:v>
                </c:pt>
                <c:pt idx="138">
                  <c:v>609.71080244444443</c:v>
                </c:pt>
                <c:pt idx="139">
                  <c:v>1833.175253944444</c:v>
                </c:pt>
                <c:pt idx="140">
                  <c:v>3027.1593072777773</c:v>
                </c:pt>
                <c:pt idx="141">
                  <c:v>3183.736998833333</c:v>
                </c:pt>
                <c:pt idx="142">
                  <c:v>2240.5043031111109</c:v>
                </c:pt>
                <c:pt idx="143">
                  <c:v>1112.1621961666667</c:v>
                </c:pt>
                <c:pt idx="144">
                  <c:v>624.2539006111117</c:v>
                </c:pt>
                <c:pt idx="145">
                  <c:v>931.4325724444451</c:v>
                </c:pt>
                <c:pt idx="146">
                  <c:v>1454.5519013333328</c:v>
                </c:pt>
                <c:pt idx="147">
                  <c:v>1550.9046264444439</c:v>
                </c:pt>
                <c:pt idx="148">
                  <c:v>1218.973523277778</c:v>
                </c:pt>
                <c:pt idx="149">
                  <c:v>702.19157244444489</c:v>
                </c:pt>
                <c:pt idx="150">
                  <c:v>122.40840244444423</c:v>
                </c:pt>
                <c:pt idx="151">
                  <c:v>-734.79464466666718</c:v>
                </c:pt>
                <c:pt idx="152">
                  <c:v>-2023.8679875555542</c:v>
                </c:pt>
                <c:pt idx="153">
                  <c:v>-2980.3649202222214</c:v>
                </c:pt>
                <c:pt idx="154">
                  <c:v>-2804.6317433888885</c:v>
                </c:pt>
                <c:pt idx="155">
                  <c:v>-1585.7938900555557</c:v>
                </c:pt>
                <c:pt idx="156">
                  <c:v>-180.16853333333364</c:v>
                </c:pt>
                <c:pt idx="157">
                  <c:v>676.7069019999999</c:v>
                </c:pt>
                <c:pt idx="158">
                  <c:v>1442.7611828333331</c:v>
                </c:pt>
                <c:pt idx="159">
                  <c:v>1874.4915457777784</c:v>
                </c:pt>
                <c:pt idx="160">
                  <c:v>1939.6310561666662</c:v>
                </c:pt>
                <c:pt idx="161">
                  <c:v>1700.2366619999996</c:v>
                </c:pt>
                <c:pt idx="162">
                  <c:v>1337.0082375000009</c:v>
                </c:pt>
                <c:pt idx="163">
                  <c:v>1279.9370853333335</c:v>
                </c:pt>
                <c:pt idx="164">
                  <c:v>1131.0050152777778</c:v>
                </c:pt>
                <c:pt idx="165">
                  <c:v>859.31614061111168</c:v>
                </c:pt>
                <c:pt idx="166">
                  <c:v>708.72066950000044</c:v>
                </c:pt>
                <c:pt idx="167">
                  <c:v>1017.1921591111114</c:v>
                </c:pt>
                <c:pt idx="168">
                  <c:v>1297.4665191111112</c:v>
                </c:pt>
                <c:pt idx="169">
                  <c:v>935.78470133333246</c:v>
                </c:pt>
                <c:pt idx="170">
                  <c:v>142.82757777777647</c:v>
                </c:pt>
                <c:pt idx="171">
                  <c:v>-806.91732022222175</c:v>
                </c:pt>
                <c:pt idx="172">
                  <c:v>-1883.4583438333327</c:v>
                </c:pt>
                <c:pt idx="173">
                  <c:v>-2382.7452722222224</c:v>
                </c:pt>
                <c:pt idx="174">
                  <c:v>-1687.650752722222</c:v>
                </c:pt>
                <c:pt idx="175">
                  <c:v>-559.53158338888898</c:v>
                </c:pt>
                <c:pt idx="176">
                  <c:v>235.26486727777714</c:v>
                </c:pt>
                <c:pt idx="177">
                  <c:v>879.0133606111109</c:v>
                </c:pt>
                <c:pt idx="178">
                  <c:v>1066.260695777778</c:v>
                </c:pt>
                <c:pt idx="179">
                  <c:v>610.44157244444466</c:v>
                </c:pt>
                <c:pt idx="180">
                  <c:v>152.55540977777798</c:v>
                </c:pt>
                <c:pt idx="181">
                  <c:v>-61.744984722222881</c:v>
                </c:pt>
                <c:pt idx="182">
                  <c:v>-307.05842755555534</c:v>
                </c:pt>
                <c:pt idx="183">
                  <c:v>-890.04242338888821</c:v>
                </c:pt>
                <c:pt idx="184">
                  <c:v>-1383.7713371666666</c:v>
                </c:pt>
                <c:pt idx="185">
                  <c:v>-1510.6680968888891</c:v>
                </c:pt>
                <c:pt idx="186">
                  <c:v>-1392.5937166666674</c:v>
                </c:pt>
                <c:pt idx="187">
                  <c:v>-1151.0044704999993</c:v>
                </c:pt>
                <c:pt idx="188">
                  <c:v>-939.30109716666641</c:v>
                </c:pt>
                <c:pt idx="189">
                  <c:v>-757.48763672222276</c:v>
                </c:pt>
                <c:pt idx="190">
                  <c:v>-575.31865138888895</c:v>
                </c:pt>
                <c:pt idx="191">
                  <c:v>-453.81389672222213</c:v>
                </c:pt>
                <c:pt idx="192">
                  <c:v>-332.26213049999978</c:v>
                </c:pt>
                <c:pt idx="193">
                  <c:v>-179.71861805555588</c:v>
                </c:pt>
                <c:pt idx="194">
                  <c:v>-118.82410422222223</c:v>
                </c:pt>
                <c:pt idx="195">
                  <c:v>-27.251866666666452</c:v>
                </c:pt>
                <c:pt idx="196">
                  <c:v>33.9148</c:v>
                </c:pt>
                <c:pt idx="197">
                  <c:v>33.9148</c:v>
                </c:pt>
                <c:pt idx="198">
                  <c:v>186.8314666666667</c:v>
                </c:pt>
                <c:pt idx="199">
                  <c:v>340.19804861111112</c:v>
                </c:pt>
                <c:pt idx="200">
                  <c:v>493.58299444444435</c:v>
                </c:pt>
                <c:pt idx="201">
                  <c:v>647.49131111111114</c:v>
                </c:pt>
                <c:pt idx="202">
                  <c:v>801.47308333333319</c:v>
                </c:pt>
                <c:pt idx="203">
                  <c:v>1261.9584708333334</c:v>
                </c:pt>
                <c:pt idx="204">
                  <c:v>1479.3013944444442</c:v>
                </c:pt>
                <c:pt idx="205">
                  <c:v>1513.1329324444446</c:v>
                </c:pt>
                <c:pt idx="206">
                  <c:v>1792.6800824444442</c:v>
                </c:pt>
                <c:pt idx="207">
                  <c:v>1829.0359206111111</c:v>
                </c:pt>
                <c:pt idx="208">
                  <c:v>1620.5554097777781</c:v>
                </c:pt>
                <c:pt idx="209">
                  <c:v>1778.9019111111113</c:v>
                </c:pt>
                <c:pt idx="210">
                  <c:v>1756.216519111111</c:v>
                </c:pt>
                <c:pt idx="211">
                  <c:v>1303.6077708333335</c:v>
                </c:pt>
                <c:pt idx="212">
                  <c:v>1002.5633724444443</c:v>
                </c:pt>
                <c:pt idx="213">
                  <c:v>822.8687374999995</c:v>
                </c:pt>
                <c:pt idx="214">
                  <c:v>887.35228977777831</c:v>
                </c:pt>
                <c:pt idx="215">
                  <c:v>1136.6852206111105</c:v>
                </c:pt>
                <c:pt idx="216">
                  <c:v>1326.3330833333334</c:v>
                </c:pt>
                <c:pt idx="217">
                  <c:v>1333.4366028333334</c:v>
                </c:pt>
                <c:pt idx="218">
                  <c:v>1187.2260611111112</c:v>
                </c:pt>
                <c:pt idx="219">
                  <c:v>978.9956664444436</c:v>
                </c:pt>
                <c:pt idx="220">
                  <c:v>769.42544244444491</c:v>
                </c:pt>
                <c:pt idx="221">
                  <c:v>528.21302327777903</c:v>
                </c:pt>
                <c:pt idx="222">
                  <c:v>376.85067616666583</c:v>
                </c:pt>
                <c:pt idx="223">
                  <c:v>347.83341527777651</c:v>
                </c:pt>
                <c:pt idx="224">
                  <c:v>349.0156824444453</c:v>
                </c:pt>
                <c:pt idx="225">
                  <c:v>442.3523224444445</c:v>
                </c:pt>
                <c:pt idx="226">
                  <c:v>475.33765244444265</c:v>
                </c:pt>
                <c:pt idx="227">
                  <c:v>446.77618327777776</c:v>
                </c:pt>
                <c:pt idx="228">
                  <c:v>418.23307800000168</c:v>
                </c:pt>
                <c:pt idx="229">
                  <c:v>358.71181577777867</c:v>
                </c:pt>
                <c:pt idx="230">
                  <c:v>237.62024861111024</c:v>
                </c:pt>
                <c:pt idx="231">
                  <c:v>54.120248611111982</c:v>
                </c:pt>
                <c:pt idx="232">
                  <c:v>-344.70485088888927</c:v>
                </c:pt>
                <c:pt idx="233">
                  <c:v>-869.9261105000013</c:v>
                </c:pt>
                <c:pt idx="234">
                  <c:v>-1061.3446193888883</c:v>
                </c:pt>
                <c:pt idx="235">
                  <c:v>-823.92838333333373</c:v>
                </c:pt>
                <c:pt idx="236">
                  <c:v>-430.7876419999991</c:v>
                </c:pt>
                <c:pt idx="237">
                  <c:v>-310.63593866666622</c:v>
                </c:pt>
                <c:pt idx="238">
                  <c:v>-588.75364355555689</c:v>
                </c:pt>
                <c:pt idx="239">
                  <c:v>-1144.5038793888893</c:v>
                </c:pt>
                <c:pt idx="240">
                  <c:v>-1550.7961033888885</c:v>
                </c:pt>
                <c:pt idx="241">
                  <c:v>-1376.1195847222214</c:v>
                </c:pt>
                <c:pt idx="242">
                  <c:v>-1290.3194847222223</c:v>
                </c:pt>
                <c:pt idx="243">
                  <c:v>-1419.6770055555551</c:v>
                </c:pt>
                <c:pt idx="244">
                  <c:v>-1364.8216402222231</c:v>
                </c:pt>
                <c:pt idx="245">
                  <c:v>-1645.7229433888892</c:v>
                </c:pt>
                <c:pt idx="246">
                  <c:v>-2142.4859388888872</c:v>
                </c:pt>
                <c:pt idx="247">
                  <c:v>-2027.901799388889</c:v>
                </c:pt>
                <c:pt idx="248">
                  <c:v>-1237.7730820000008</c:v>
                </c:pt>
                <c:pt idx="249">
                  <c:v>-505.83093938888913</c:v>
                </c:pt>
                <c:pt idx="250">
                  <c:v>-384.25603466666627</c:v>
                </c:pt>
                <c:pt idx="251">
                  <c:v>-569.07492916666672</c:v>
                </c:pt>
                <c:pt idx="252">
                  <c:v>-478.85611022222196</c:v>
                </c:pt>
                <c:pt idx="253">
                  <c:v>-143.23717088888824</c:v>
                </c:pt>
                <c:pt idx="254">
                  <c:v>-82.07050422222288</c:v>
                </c:pt>
                <c:pt idx="255">
                  <c:v>-602.50429800000052</c:v>
                </c:pt>
                <c:pt idx="256">
                  <c:v>-849.23763672222174</c:v>
                </c:pt>
                <c:pt idx="257">
                  <c:v>-55.401984722221897</c:v>
                </c:pt>
                <c:pt idx="258">
                  <c:v>1077.1696931111105</c:v>
                </c:pt>
                <c:pt idx="259">
                  <c:v>1630.7272806111112</c:v>
                </c:pt>
                <c:pt idx="260">
                  <c:v>1665.1284664444445</c:v>
                </c:pt>
                <c:pt idx="261">
                  <c:v>1608.1443591111104</c:v>
                </c:pt>
                <c:pt idx="262">
                  <c:v>1734.9676632777778</c:v>
                </c:pt>
                <c:pt idx="263">
                  <c:v>2138.5449699444448</c:v>
                </c:pt>
                <c:pt idx="264">
                  <c:v>2330.5863819444453</c:v>
                </c:pt>
                <c:pt idx="265">
                  <c:v>2064.4066739444447</c:v>
                </c:pt>
                <c:pt idx="266">
                  <c:v>1521.9056166666651</c:v>
                </c:pt>
                <c:pt idx="267">
                  <c:v>1282.5145279999992</c:v>
                </c:pt>
                <c:pt idx="268">
                  <c:v>1197.2201695000003</c:v>
                </c:pt>
                <c:pt idx="269">
                  <c:v>1018.5296719999999</c:v>
                </c:pt>
                <c:pt idx="270">
                  <c:v>595.33778283333368</c:v>
                </c:pt>
                <c:pt idx="271">
                  <c:v>14.591977777778659</c:v>
                </c:pt>
                <c:pt idx="272">
                  <c:v>-109.08706133333418</c:v>
                </c:pt>
                <c:pt idx="273">
                  <c:v>-477.08862783333279</c:v>
                </c:pt>
                <c:pt idx="274">
                  <c:v>-1277.4853300555556</c:v>
                </c:pt>
                <c:pt idx="275">
                  <c:v>-1653.485472000001</c:v>
                </c:pt>
                <c:pt idx="276">
                  <c:v>-1875.6724222222217</c:v>
                </c:pt>
                <c:pt idx="277">
                  <c:v>-2099.3284835555555</c:v>
                </c:pt>
                <c:pt idx="278">
                  <c:v>-2658.2226171666657</c:v>
                </c:pt>
                <c:pt idx="279">
                  <c:v>-2852.9084291666663</c:v>
                </c:pt>
                <c:pt idx="280">
                  <c:v>-1575.4708135555557</c:v>
                </c:pt>
                <c:pt idx="281">
                  <c:v>502.36240244444434</c:v>
                </c:pt>
                <c:pt idx="282">
                  <c:v>2005.2197472777784</c:v>
                </c:pt>
                <c:pt idx="283">
                  <c:v>2287.1964397777788</c:v>
                </c:pt>
                <c:pt idx="284">
                  <c:v>2355.8732024444448</c:v>
                </c:pt>
                <c:pt idx="285">
                  <c:v>2273.3334272777774</c:v>
                </c:pt>
                <c:pt idx="286">
                  <c:v>2098.4993464444451</c:v>
                </c:pt>
                <c:pt idx="287">
                  <c:v>2107.9651966111114</c:v>
                </c:pt>
                <c:pt idx="288">
                  <c:v>2118.2309777777759</c:v>
                </c:pt>
                <c:pt idx="289">
                  <c:v>1701.1300232777787</c:v>
                </c:pt>
                <c:pt idx="290">
                  <c:v>882.11406133333321</c:v>
                </c:pt>
                <c:pt idx="291">
                  <c:v>119.71235799999999</c:v>
                </c:pt>
                <c:pt idx="292">
                  <c:v>-402.38593866666542</c:v>
                </c:pt>
                <c:pt idx="293">
                  <c:v>-467.48357938889063</c:v>
                </c:pt>
                <c:pt idx="294">
                  <c:v>-286.78664338889018</c:v>
                </c:pt>
                <c:pt idx="295">
                  <c:v>-74.431351999998242</c:v>
                </c:pt>
                <c:pt idx="296">
                  <c:v>108.72524327777779</c:v>
                </c:pt>
                <c:pt idx="297">
                  <c:v>231.40198133333288</c:v>
                </c:pt>
                <c:pt idx="298">
                  <c:v>263.0199361666667</c:v>
                </c:pt>
                <c:pt idx="299">
                  <c:v>171.96335661110979</c:v>
                </c:pt>
                <c:pt idx="300">
                  <c:v>49.630023277779067</c:v>
                </c:pt>
                <c:pt idx="301">
                  <c:v>-103.98006383333204</c:v>
                </c:pt>
                <c:pt idx="302">
                  <c:v>-289.20076022222355</c:v>
                </c:pt>
                <c:pt idx="303">
                  <c:v>-444.83234422222364</c:v>
                </c:pt>
                <c:pt idx="304">
                  <c:v>-662.24321422222215</c:v>
                </c:pt>
                <c:pt idx="305">
                  <c:v>-820.01345672222214</c:v>
                </c:pt>
                <c:pt idx="306">
                  <c:v>-671.78509088888882</c:v>
                </c:pt>
                <c:pt idx="307">
                  <c:v>-368.98547199999996</c:v>
                </c:pt>
                <c:pt idx="308">
                  <c:v>-125.80811672222092</c:v>
                </c:pt>
                <c:pt idx="309">
                  <c:v>-95.815366055553795</c:v>
                </c:pt>
                <c:pt idx="310">
                  <c:v>-188.73771672222176</c:v>
                </c:pt>
                <c:pt idx="311">
                  <c:v>-281.93662755555641</c:v>
                </c:pt>
                <c:pt idx="312">
                  <c:v>-467.43425138889029</c:v>
                </c:pt>
                <c:pt idx="313">
                  <c:v>-684.58398688888883</c:v>
                </c:pt>
                <c:pt idx="314">
                  <c:v>-841.27479999999991</c:v>
                </c:pt>
                <c:pt idx="315">
                  <c:v>-845.41181688888878</c:v>
                </c:pt>
                <c:pt idx="316">
                  <c:v>-757.12744999999984</c:v>
                </c:pt>
                <c:pt idx="317">
                  <c:v>-851.96662338888882</c:v>
                </c:pt>
                <c:pt idx="318">
                  <c:v>-1069.902333333333</c:v>
                </c:pt>
                <c:pt idx="319">
                  <c:v>-1135.3294222222216</c:v>
                </c:pt>
                <c:pt idx="320">
                  <c:v>-680.35467049999954</c:v>
                </c:pt>
                <c:pt idx="321">
                  <c:v>-314.30408355555642</c:v>
                </c:pt>
                <c:pt idx="322">
                  <c:v>-162.68574383333419</c:v>
                </c:pt>
                <c:pt idx="323">
                  <c:v>-132.10241049999934</c:v>
                </c:pt>
                <c:pt idx="324">
                  <c:v>-255.51994783333339</c:v>
                </c:pt>
                <c:pt idx="325">
                  <c:v>-72.728059388889548</c:v>
                </c:pt>
                <c:pt idx="326">
                  <c:v>-42.144726055554685</c:v>
                </c:pt>
                <c:pt idx="327">
                  <c:v>-134.41809688888821</c:v>
                </c:pt>
                <c:pt idx="328">
                  <c:v>-899.51819005555592</c:v>
                </c:pt>
                <c:pt idx="329">
                  <c:v>-1729.7724847222223</c:v>
                </c:pt>
                <c:pt idx="330">
                  <c:v>-1061.1261180555559</c:v>
                </c:pt>
                <c:pt idx="331">
                  <c:v>-205.55084605555575</c:v>
                </c:pt>
                <c:pt idx="332">
                  <c:v>-266.96432338888837</c:v>
                </c:pt>
                <c:pt idx="333">
                  <c:v>-298.50551716666661</c:v>
                </c:pt>
                <c:pt idx="334">
                  <c:v>-237.6859280000001</c:v>
                </c:pt>
                <c:pt idx="335">
                  <c:v>-299.52691666666658</c:v>
                </c:pt>
                <c:pt idx="336">
                  <c:v>-177.73531805555533</c:v>
                </c:pt>
                <c:pt idx="337">
                  <c:v>36.136463277777779</c:v>
                </c:pt>
                <c:pt idx="338">
                  <c:v>372.76468194444431</c:v>
                </c:pt>
                <c:pt idx="339">
                  <c:v>1046.5863597777779</c:v>
                </c:pt>
                <c:pt idx="340">
                  <c:v>1783.5128291111114</c:v>
                </c:pt>
                <c:pt idx="341">
                  <c:v>1971.7275739444447</c:v>
                </c:pt>
                <c:pt idx="342">
                  <c:v>1242.7078606111104</c:v>
                </c:pt>
                <c:pt idx="343">
                  <c:v>418.58086111111083</c:v>
                </c:pt>
                <c:pt idx="344">
                  <c:v>205.05174994444448</c:v>
                </c:pt>
                <c:pt idx="345">
                  <c:v>388.92490416666601</c:v>
                </c:pt>
                <c:pt idx="346">
                  <c:v>390.64045866666709</c:v>
                </c:pt>
                <c:pt idx="347">
                  <c:v>268.69643977777866</c:v>
                </c:pt>
                <c:pt idx="348">
                  <c:v>392.01591394444375</c:v>
                </c:pt>
                <c:pt idx="349">
                  <c:v>362.64018994444444</c:v>
                </c:pt>
                <c:pt idx="350">
                  <c:v>210.54328727777781</c:v>
                </c:pt>
                <c:pt idx="351">
                  <c:v>57.833398000000003</c:v>
                </c:pt>
                <c:pt idx="352">
                  <c:v>-3.5400460555553366</c:v>
                </c:pt>
                <c:pt idx="353">
                  <c:v>-3.7460888888897514</c:v>
                </c:pt>
                <c:pt idx="354">
                  <c:v>26.631936166666229</c:v>
                </c:pt>
                <c:pt idx="355">
                  <c:v>118.38193616666753</c:v>
                </c:pt>
                <c:pt idx="356">
                  <c:v>149.37662061111132</c:v>
                </c:pt>
                <c:pt idx="357">
                  <c:v>27.250064666666237</c:v>
                </c:pt>
                <c:pt idx="358">
                  <c:v>-340.16275555555586</c:v>
                </c:pt>
                <c:pt idx="359">
                  <c:v>-862.29741272222213</c:v>
                </c:pt>
                <c:pt idx="360">
                  <c:v>-1080.002472222222</c:v>
                </c:pt>
                <c:pt idx="361">
                  <c:v>-899.68897422222267</c:v>
                </c:pt>
                <c:pt idx="362">
                  <c:v>-596.0089904999993</c:v>
                </c:pt>
                <c:pt idx="363">
                  <c:v>-322.02242605555534</c:v>
                </c:pt>
                <c:pt idx="364">
                  <c:v>-77.969847833334001</c:v>
                </c:pt>
                <c:pt idx="365">
                  <c:v>74.946818833333765</c:v>
                </c:pt>
                <c:pt idx="366">
                  <c:v>197.43257244444447</c:v>
                </c:pt>
                <c:pt idx="367">
                  <c:v>442.71626577777801</c:v>
                </c:pt>
                <c:pt idx="368">
                  <c:v>749.98088061111127</c:v>
                </c:pt>
                <c:pt idx="369">
                  <c:v>721.74224861111088</c:v>
                </c:pt>
                <c:pt idx="370">
                  <c:v>356.14671883333335</c:v>
                </c:pt>
                <c:pt idx="371">
                  <c:v>-102.24481805555557</c:v>
                </c:pt>
                <c:pt idx="372">
                  <c:v>-929.23658422222195</c:v>
                </c:pt>
                <c:pt idx="373">
                  <c:v>-1820.2943078333337</c:v>
                </c:pt>
                <c:pt idx="374">
                  <c:v>-2070.1175544999996</c:v>
                </c:pt>
                <c:pt idx="375">
                  <c:v>-1737.5914613333327</c:v>
                </c:pt>
                <c:pt idx="376">
                  <c:v>-1250.6729793888892</c:v>
                </c:pt>
                <c:pt idx="377">
                  <c:v>-885.05284199999994</c:v>
                </c:pt>
                <c:pt idx="378">
                  <c:v>-641.29812605555537</c:v>
                </c:pt>
                <c:pt idx="379">
                  <c:v>-488.94008888888897</c:v>
                </c:pt>
                <c:pt idx="380">
                  <c:v>-550.55336533333355</c:v>
                </c:pt>
                <c:pt idx="381">
                  <c:v>-673.42402605555549</c:v>
                </c:pt>
                <c:pt idx="382">
                  <c:v>-704.49216605555546</c:v>
                </c:pt>
                <c:pt idx="383">
                  <c:v>-766.03786338888904</c:v>
                </c:pt>
                <c:pt idx="384">
                  <c:v>-827.51304338888895</c:v>
                </c:pt>
                <c:pt idx="385">
                  <c:v>-674.76091716666667</c:v>
                </c:pt>
                <c:pt idx="386">
                  <c:v>-246.624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181.54266666666669</c:v>
                </c:pt>
                <c:pt idx="392">
                  <c:v>670.88518194444441</c:v>
                </c:pt>
                <c:pt idx="393">
                  <c:v>1343.8713028333332</c:v>
                </c:pt>
                <c:pt idx="394">
                  <c:v>1925.6388746666669</c:v>
                </c:pt>
                <c:pt idx="395">
                  <c:v>2324.9061766111113</c:v>
                </c:pt>
                <c:pt idx="396">
                  <c:v>2572.5992121666673</c:v>
                </c:pt>
                <c:pt idx="397">
                  <c:v>2668.9133731111106</c:v>
                </c:pt>
                <c:pt idx="398">
                  <c:v>2369.0023939444441</c:v>
                </c:pt>
                <c:pt idx="399">
                  <c:v>1487.5519224444452</c:v>
                </c:pt>
                <c:pt idx="400">
                  <c:v>480.86258311111175</c:v>
                </c:pt>
                <c:pt idx="401">
                  <c:v>-161.38741688888973</c:v>
                </c:pt>
                <c:pt idx="402">
                  <c:v>-652.01907716666688</c:v>
                </c:pt>
                <c:pt idx="403">
                  <c:v>-960.6848567222213</c:v>
                </c:pt>
                <c:pt idx="404">
                  <c:v>-902.32162133333372</c:v>
                </c:pt>
                <c:pt idx="405">
                  <c:v>-843.30426422222286</c:v>
                </c:pt>
                <c:pt idx="406">
                  <c:v>-937.19733005555531</c:v>
                </c:pt>
                <c:pt idx="407">
                  <c:v>-1000.593005555555</c:v>
                </c:pt>
                <c:pt idx="408">
                  <c:v>-819.10972783333352</c:v>
                </c:pt>
                <c:pt idx="409">
                  <c:v>-392.13487755555565</c:v>
                </c:pt>
                <c:pt idx="410">
                  <c:v>-25.444492722222009</c:v>
                </c:pt>
                <c:pt idx="411">
                  <c:v>127.5746444444441</c:v>
                </c:pt>
                <c:pt idx="412">
                  <c:v>188.94845577777781</c:v>
                </c:pt>
                <c:pt idx="413">
                  <c:v>250.43134861111145</c:v>
                </c:pt>
                <c:pt idx="414">
                  <c:v>464.94660061111119</c:v>
                </c:pt>
                <c:pt idx="415">
                  <c:v>802.49448283333277</c:v>
                </c:pt>
                <c:pt idx="416">
                  <c:v>896.07903533333297</c:v>
                </c:pt>
                <c:pt idx="417">
                  <c:v>561.38600327777863</c:v>
                </c:pt>
                <c:pt idx="418">
                  <c:v>72.607993944444871</c:v>
                </c:pt>
                <c:pt idx="419">
                  <c:v>-417.14293422222221</c:v>
                </c:pt>
                <c:pt idx="420">
                  <c:v>-632.83053688888867</c:v>
                </c:pt>
                <c:pt idx="421">
                  <c:v>-389.41996022222287</c:v>
                </c:pt>
                <c:pt idx="422">
                  <c:v>-22.901828666667534</c:v>
                </c:pt>
                <c:pt idx="423">
                  <c:v>344.33763644444446</c:v>
                </c:pt>
                <c:pt idx="424">
                  <c:v>865.2415457777787</c:v>
                </c:pt>
                <c:pt idx="425">
                  <c:v>1693.5246606111116</c:v>
                </c:pt>
                <c:pt idx="426">
                  <c:v>2585.8017464444442</c:v>
                </c:pt>
                <c:pt idx="427">
                  <c:v>2808.6997464444448</c:v>
                </c:pt>
                <c:pt idx="428">
                  <c:v>1900.3008897777775</c:v>
                </c:pt>
                <c:pt idx="429">
                  <c:v>650.68137311111059</c:v>
                </c:pt>
                <c:pt idx="430">
                  <c:v>-113.65625138888932</c:v>
                </c:pt>
                <c:pt idx="431">
                  <c:v>-421.1941208888893</c:v>
                </c:pt>
                <c:pt idx="432">
                  <c:v>-392.74944605555453</c:v>
                </c:pt>
                <c:pt idx="433">
                  <c:v>-180.05883005555469</c:v>
                </c:pt>
                <c:pt idx="434">
                  <c:v>-149.93385938888866</c:v>
                </c:pt>
                <c:pt idx="435">
                  <c:v>-518.06691133333402</c:v>
                </c:pt>
                <c:pt idx="436">
                  <c:v>-1132.8084275555564</c:v>
                </c:pt>
                <c:pt idx="437">
                  <c:v>-1841.3578011666664</c:v>
                </c:pt>
                <c:pt idx="438">
                  <c:v>-2551.5283388888888</c:v>
                </c:pt>
                <c:pt idx="439">
                  <c:v>-3048.1249575555553</c:v>
                </c:pt>
                <c:pt idx="440">
                  <c:v>-3176.5121304999998</c:v>
                </c:pt>
                <c:pt idx="441">
                  <c:v>-2752.2797433888891</c:v>
                </c:pt>
                <c:pt idx="442">
                  <c:v>-1928.1769842222225</c:v>
                </c:pt>
                <c:pt idx="443">
                  <c:v>-1072.3119300555554</c:v>
                </c:pt>
                <c:pt idx="444">
                  <c:v>-368.9558642222222</c:v>
                </c:pt>
                <c:pt idx="445">
                  <c:v>-32.540666666666674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181.54266666666669</c:v>
                </c:pt>
                <c:pt idx="512">
                  <c:v>793.21851527777767</c:v>
                </c:pt>
                <c:pt idx="513">
                  <c:v>1894.4388819444441</c:v>
                </c:pt>
                <c:pt idx="514">
                  <c:v>2874.4758620000002</c:v>
                </c:pt>
                <c:pt idx="515">
                  <c:v>3153.239975777778</c:v>
                </c:pt>
                <c:pt idx="516">
                  <c:v>2699.7420480000001</c:v>
                </c:pt>
                <c:pt idx="517">
                  <c:v>1603.8108486111105</c:v>
                </c:pt>
                <c:pt idx="518">
                  <c:v>474.40767616666619</c:v>
                </c:pt>
                <c:pt idx="519">
                  <c:v>-137.25899049999936</c:v>
                </c:pt>
                <c:pt idx="520">
                  <c:v>-444.04430783333271</c:v>
                </c:pt>
                <c:pt idx="521">
                  <c:v>-598.48885005555599</c:v>
                </c:pt>
                <c:pt idx="522">
                  <c:v>-722.41800533333333</c:v>
                </c:pt>
                <c:pt idx="523">
                  <c:v>-1091.3205042222219</c:v>
                </c:pt>
                <c:pt idx="524">
                  <c:v>-1766.9668180555554</c:v>
                </c:pt>
                <c:pt idx="525">
                  <c:v>-2382.256312722222</c:v>
                </c:pt>
                <c:pt idx="526">
                  <c:v>-2385.3359368888887</c:v>
                </c:pt>
                <c:pt idx="527">
                  <c:v>-1683.453022222222</c:v>
                </c:pt>
                <c:pt idx="528">
                  <c:v>-888.72708888888883</c:v>
                </c:pt>
                <c:pt idx="529">
                  <c:v>-583.00393888888902</c:v>
                </c:pt>
                <c:pt idx="530">
                  <c:v>-277.20733333333339</c:v>
                </c:pt>
                <c:pt idx="531">
                  <c:v>28.625999999999998</c:v>
                </c:pt>
                <c:pt idx="532">
                  <c:v>89.792666666666662</c:v>
                </c:pt>
                <c:pt idx="533">
                  <c:v>395.62746911111111</c:v>
                </c:pt>
                <c:pt idx="534">
                  <c:v>946.17888799999992</c:v>
                </c:pt>
                <c:pt idx="535">
                  <c:v>1252.3354257777778</c:v>
                </c:pt>
                <c:pt idx="536">
                  <c:v>1558.7857857777774</c:v>
                </c:pt>
                <c:pt idx="537">
                  <c:v>2416.5955757777779</c:v>
                </c:pt>
                <c:pt idx="538">
                  <c:v>3276.666327777778</c:v>
                </c:pt>
                <c:pt idx="539">
                  <c:v>3130.5237324444452</c:v>
                </c:pt>
                <c:pt idx="540">
                  <c:v>1791.4743094999997</c:v>
                </c:pt>
                <c:pt idx="541">
                  <c:v>478.83851527777733</c:v>
                </c:pt>
                <c:pt idx="542">
                  <c:v>-10.494818055555339</c:v>
                </c:pt>
                <c:pt idx="543">
                  <c:v>-224.93661449999954</c:v>
                </c:pt>
                <c:pt idx="544">
                  <c:v>-562.5847635555557</c:v>
                </c:pt>
                <c:pt idx="545">
                  <c:v>-1023.5263100555557</c:v>
                </c:pt>
                <c:pt idx="546">
                  <c:v>-1118.702277166667</c:v>
                </c:pt>
                <c:pt idx="547">
                  <c:v>-845.72058472222284</c:v>
                </c:pt>
                <c:pt idx="548">
                  <c:v>-633.34178755555536</c:v>
                </c:pt>
                <c:pt idx="549">
                  <c:v>-512.11579672222194</c:v>
                </c:pt>
                <c:pt idx="550">
                  <c:v>-451.99697355555594</c:v>
                </c:pt>
                <c:pt idx="551">
                  <c:v>-299.85416116666659</c:v>
                </c:pt>
                <c:pt idx="552">
                  <c:v>-269.69687005555562</c:v>
                </c:pt>
                <c:pt idx="553">
                  <c:v>-270.3138967222223</c:v>
                </c:pt>
                <c:pt idx="554">
                  <c:v>-148.37722338888878</c:v>
                </c:pt>
                <c:pt idx="555">
                  <c:v>-26.23781272222255</c:v>
                </c:pt>
                <c:pt idx="556">
                  <c:v>96.095520611111439</c:v>
                </c:pt>
                <c:pt idx="557">
                  <c:v>249.20610994444476</c:v>
                </c:pt>
                <c:pt idx="558">
                  <c:v>402.62043799999975</c:v>
                </c:pt>
                <c:pt idx="559">
                  <c:v>862.09801527777756</c:v>
                </c:pt>
                <c:pt idx="560">
                  <c:v>803.20847083333319</c:v>
                </c:pt>
                <c:pt idx="561">
                  <c:v>192.15699444444448</c:v>
                </c:pt>
                <c:pt idx="562">
                  <c:v>39.240327777777779</c:v>
                </c:pt>
                <c:pt idx="563">
                  <c:v>-450.09300555555546</c:v>
                </c:pt>
                <c:pt idx="564">
                  <c:v>-2072.9136402222221</c:v>
                </c:pt>
                <c:pt idx="565">
                  <c:v>-3209.460732722222</c:v>
                </c:pt>
                <c:pt idx="566">
                  <c:v>-3059.4444586666664</c:v>
                </c:pt>
                <c:pt idx="567">
                  <c:v>-1439.374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  <c:pt idx="590">
                  <c:v>28.625999999999998</c:v>
                </c:pt>
                <c:pt idx="591">
                  <c:v>28.625999999999998</c:v>
                </c:pt>
                <c:pt idx="592">
                  <c:v>28.625999999999998</c:v>
                </c:pt>
                <c:pt idx="593">
                  <c:v>28.625999999999998</c:v>
                </c:pt>
                <c:pt idx="594">
                  <c:v>28.625999999999998</c:v>
                </c:pt>
                <c:pt idx="595">
                  <c:v>28.625999999999998</c:v>
                </c:pt>
                <c:pt idx="596">
                  <c:v>28.625999999999998</c:v>
                </c:pt>
                <c:pt idx="597">
                  <c:v>28.625999999999998</c:v>
                </c:pt>
                <c:pt idx="598">
                  <c:v>28.625999999999998</c:v>
                </c:pt>
                <c:pt idx="599">
                  <c:v>28.625999999999998</c:v>
                </c:pt>
                <c:pt idx="600">
                  <c:v>334.45933333333335</c:v>
                </c:pt>
                <c:pt idx="601">
                  <c:v>670.91272777777772</c:v>
                </c:pt>
                <c:pt idx="602">
                  <c:v>1190.9546361666667</c:v>
                </c:pt>
                <c:pt idx="603">
                  <c:v>2170.3055413333336</c:v>
                </c:pt>
                <c:pt idx="604">
                  <c:v>2906.5007606111112</c:v>
                </c:pt>
                <c:pt idx="605">
                  <c:v>3308.4484557777782</c:v>
                </c:pt>
                <c:pt idx="606">
                  <c:v>3498.9414246666665</c:v>
                </c:pt>
                <c:pt idx="607">
                  <c:v>3324.9249041666662</c:v>
                </c:pt>
                <c:pt idx="608">
                  <c:v>2907.042015277777</c:v>
                </c:pt>
                <c:pt idx="609">
                  <c:v>2611.5214746666661</c:v>
                </c:pt>
                <c:pt idx="610">
                  <c:v>2561.1674657777785</c:v>
                </c:pt>
                <c:pt idx="611">
                  <c:v>2420.5535028333343</c:v>
                </c:pt>
                <c:pt idx="612">
                  <c:v>1759.199436444444</c:v>
                </c:pt>
                <c:pt idx="613">
                  <c:v>817.72453216666793</c:v>
                </c:pt>
                <c:pt idx="614">
                  <c:v>176.89956994444532</c:v>
                </c:pt>
                <c:pt idx="615">
                  <c:v>23.268915277776479</c:v>
                </c:pt>
                <c:pt idx="616">
                  <c:v>22.91302311111199</c:v>
                </c:pt>
                <c:pt idx="617">
                  <c:v>-69.54655755555595</c:v>
                </c:pt>
                <c:pt idx="618">
                  <c:v>-254.4569042222231</c:v>
                </c:pt>
                <c:pt idx="619">
                  <c:v>-471.32567222222173</c:v>
                </c:pt>
                <c:pt idx="620">
                  <c:v>-536.24555050000049</c:v>
                </c:pt>
                <c:pt idx="621">
                  <c:v>-356.08043272222221</c:v>
                </c:pt>
                <c:pt idx="622">
                  <c:v>-82.470328000000421</c:v>
                </c:pt>
                <c:pt idx="623">
                  <c:v>131.28722994444487</c:v>
                </c:pt>
                <c:pt idx="624">
                  <c:v>346.02284861111241</c:v>
                </c:pt>
                <c:pt idx="625">
                  <c:v>470.33066727777862</c:v>
                </c:pt>
                <c:pt idx="626">
                  <c:v>380.58159661111063</c:v>
                </c:pt>
                <c:pt idx="627">
                  <c:v>198.09197777777689</c:v>
                </c:pt>
                <c:pt idx="628">
                  <c:v>106.34197777777777</c:v>
                </c:pt>
                <c:pt idx="629">
                  <c:v>136.92531111111154</c:v>
                </c:pt>
                <c:pt idx="630">
                  <c:v>320.76357394444534</c:v>
                </c:pt>
                <c:pt idx="631">
                  <c:v>598.05857661111145</c:v>
                </c:pt>
                <c:pt idx="632">
                  <c:v>785.02567883333199</c:v>
                </c:pt>
                <c:pt idx="633">
                  <c:v>911.61649616666489</c:v>
                </c:pt>
                <c:pt idx="634">
                  <c:v>947.30058327777863</c:v>
                </c:pt>
                <c:pt idx="635">
                  <c:v>829.83257866666793</c:v>
                </c:pt>
                <c:pt idx="636">
                  <c:v>558.40961311111073</c:v>
                </c:pt>
                <c:pt idx="637">
                  <c:v>254.12766111111068</c:v>
                </c:pt>
                <c:pt idx="638">
                  <c:v>101.21099444444401</c:v>
                </c:pt>
                <c:pt idx="639">
                  <c:v>39.655380611111987</c:v>
                </c:pt>
                <c:pt idx="640">
                  <c:v>38.879689944445353</c:v>
                </c:pt>
                <c:pt idx="641">
                  <c:v>252.57627977777736</c:v>
                </c:pt>
                <c:pt idx="642">
                  <c:v>652.10067616666538</c:v>
                </c:pt>
                <c:pt idx="643">
                  <c:v>779.16748550000045</c:v>
                </c:pt>
                <c:pt idx="644">
                  <c:v>507.53700800000081</c:v>
                </c:pt>
                <c:pt idx="645">
                  <c:v>355.84007083333205</c:v>
                </c:pt>
                <c:pt idx="646">
                  <c:v>388.05999394444359</c:v>
                </c:pt>
                <c:pt idx="647">
                  <c:v>389.70833661111243</c:v>
                </c:pt>
                <c:pt idx="648">
                  <c:v>330.20176550000042</c:v>
                </c:pt>
                <c:pt idx="649">
                  <c:v>178.11955394444269</c:v>
                </c:pt>
                <c:pt idx="650">
                  <c:v>-128.13137422222175</c:v>
                </c:pt>
                <c:pt idx="651">
                  <c:v>-651.36235555555379</c:v>
                </c:pt>
                <c:pt idx="652">
                  <c:v>-1056.2310108888882</c:v>
                </c:pt>
                <c:pt idx="653">
                  <c:v>-1125.5964193888894</c:v>
                </c:pt>
                <c:pt idx="654">
                  <c:v>-1377.7702438333329</c:v>
                </c:pt>
                <c:pt idx="655">
                  <c:v>-1999.8003875555548</c:v>
                </c:pt>
                <c:pt idx="656">
                  <c:v>-2349.4978186666667</c:v>
                </c:pt>
                <c:pt idx="657">
                  <c:v>-1964.0199608888895</c:v>
                </c:pt>
                <c:pt idx="658">
                  <c:v>-1421.0267513888907</c:v>
                </c:pt>
                <c:pt idx="659">
                  <c:v>-1610.2474700555556</c:v>
                </c:pt>
                <c:pt idx="660">
                  <c:v>-2474.4952722222215</c:v>
                </c:pt>
                <c:pt idx="661">
                  <c:v>-3096.6293555555553</c:v>
                </c:pt>
                <c:pt idx="662">
                  <c:v>-3197.469847833333</c:v>
                </c:pt>
                <c:pt idx="663">
                  <c:v>-2286.9969735555555</c:v>
                </c:pt>
                <c:pt idx="664">
                  <c:v>-1004.9044793888891</c:v>
                </c:pt>
                <c:pt idx="665">
                  <c:v>-149.58519999999987</c:v>
                </c:pt>
                <c:pt idx="666">
                  <c:v>646.03138194444455</c:v>
                </c:pt>
                <c:pt idx="667">
                  <c:v>2023.7413111111111</c:v>
                </c:pt>
                <c:pt idx="668">
                  <c:v>2855.5513944444447</c:v>
                </c:pt>
                <c:pt idx="669">
                  <c:v>2800.8943591111115</c:v>
                </c:pt>
                <c:pt idx="670">
                  <c:v>2748.7539111111114</c:v>
                </c:pt>
                <c:pt idx="671">
                  <c:v>1901.2352444444441</c:v>
                </c:pt>
                <c:pt idx="672">
                  <c:v>1294.4166444444445</c:v>
                </c:pt>
                <c:pt idx="673">
                  <c:v>1299.5585333333333</c:v>
                </c:pt>
                <c:pt idx="674">
                  <c:v>1304.9942444444446</c:v>
                </c:pt>
                <c:pt idx="675">
                  <c:v>790.80711111111009</c:v>
                </c:pt>
                <c:pt idx="676">
                  <c:v>241.19188327777781</c:v>
                </c:pt>
                <c:pt idx="677">
                  <c:v>-308.71459583333251</c:v>
                </c:pt>
                <c:pt idx="678">
                  <c:v>-1383.5110499999992</c:v>
                </c:pt>
                <c:pt idx="679">
                  <c:v>-2126.5648144999996</c:v>
                </c:pt>
                <c:pt idx="680">
                  <c:v>-2564.4000686666668</c:v>
                </c:pt>
                <c:pt idx="681">
                  <c:v>-2696.900752722222</c:v>
                </c:pt>
                <c:pt idx="682">
                  <c:v>-1787.2814319999998</c:v>
                </c:pt>
                <c:pt idx="683">
                  <c:v>-1147.7724260555563</c:v>
                </c:pt>
                <c:pt idx="684">
                  <c:v>-631.08780383333431</c:v>
                </c:pt>
                <c:pt idx="685">
                  <c:v>775.74552950000066</c:v>
                </c:pt>
                <c:pt idx="686">
                  <c:v>1574.4556921666665</c:v>
                </c:pt>
                <c:pt idx="687">
                  <c:v>1456.4386072777772</c:v>
                </c:pt>
                <c:pt idx="688">
                  <c:v>1429.513360611111</c:v>
                </c:pt>
                <c:pt idx="689">
                  <c:v>1403.9158231111116</c:v>
                </c:pt>
                <c:pt idx="690">
                  <c:v>826.92873883333323</c:v>
                </c:pt>
                <c:pt idx="691">
                  <c:v>308.36071616666686</c:v>
                </c:pt>
                <c:pt idx="692">
                  <c:v>339.39947394444511</c:v>
                </c:pt>
                <c:pt idx="693">
                  <c:v>555.09993133333364</c:v>
                </c:pt>
                <c:pt idx="694">
                  <c:v>496.0653121666673</c:v>
                </c:pt>
                <c:pt idx="695">
                  <c:v>-22.641174222223519</c:v>
                </c:pt>
                <c:pt idx="696">
                  <c:v>-1431.4019813333339</c:v>
                </c:pt>
                <c:pt idx="697">
                  <c:v>-1960.4590900555547</c:v>
                </c:pt>
                <c:pt idx="698">
                  <c:v>-1537.259855333333</c:v>
                </c:pt>
                <c:pt idx="699">
                  <c:v>-1175.1090238333336</c:v>
                </c:pt>
                <c:pt idx="700">
                  <c:v>-535.0028242222229</c:v>
                </c:pt>
                <c:pt idx="701">
                  <c:v>-199.53373422222239</c:v>
                </c:pt>
                <c:pt idx="702">
                  <c:v>-16.343716666666452</c:v>
                </c:pt>
                <c:pt idx="703">
                  <c:v>14.239616666666233</c:v>
                </c:pt>
                <c:pt idx="704">
                  <c:v>-291.74760605555605</c:v>
                </c:pt>
                <c:pt idx="705">
                  <c:v>-874.32943272222212</c:v>
                </c:pt>
                <c:pt idx="706">
                  <c:v>-1427.6060527222221</c:v>
                </c:pt>
                <c:pt idx="707">
                  <c:v>-1522.7496993888883</c:v>
                </c:pt>
                <c:pt idx="708">
                  <c:v>-913.43985422222204</c:v>
                </c:pt>
                <c:pt idx="709">
                  <c:v>156.2481333333329</c:v>
                </c:pt>
                <c:pt idx="710">
                  <c:v>1594.7754480000001</c:v>
                </c:pt>
                <c:pt idx="711">
                  <c:v>2455.4489028333342</c:v>
                </c:pt>
                <c:pt idx="712">
                  <c:v>1482.3942406111109</c:v>
                </c:pt>
                <c:pt idx="713">
                  <c:v>76.663842444443787</c:v>
                </c:pt>
                <c:pt idx="714">
                  <c:v>-964.11706755555576</c:v>
                </c:pt>
                <c:pt idx="715">
                  <c:v>-2191.3872513888878</c:v>
                </c:pt>
                <c:pt idx="716">
                  <c:v>-1952.1944927222223</c:v>
                </c:pt>
                <c:pt idx="717">
                  <c:v>-547.16853333333347</c:v>
                </c:pt>
                <c:pt idx="718">
                  <c:v>339.74813333333333</c:v>
                </c:pt>
                <c:pt idx="719">
                  <c:v>1258.166327777778</c:v>
                </c:pt>
                <c:pt idx="720">
                  <c:v>1720.1116444444444</c:v>
                </c:pt>
                <c:pt idx="721">
                  <c:v>1448.0294152777781</c:v>
                </c:pt>
                <c:pt idx="722">
                  <c:v>1267.5451331111112</c:v>
                </c:pt>
                <c:pt idx="723">
                  <c:v>1087.0527708333327</c:v>
                </c:pt>
                <c:pt idx="724">
                  <c:v>1303.6978666666671</c:v>
                </c:pt>
                <c:pt idx="725">
                  <c:v>1859.0297731111104</c:v>
                </c:pt>
                <c:pt idx="726">
                  <c:v>2569.2943339444428</c:v>
                </c:pt>
                <c:pt idx="727">
                  <c:v>2489.1881413333331</c:v>
                </c:pt>
                <c:pt idx="728">
                  <c:v>1732.6041180000018</c:v>
                </c:pt>
                <c:pt idx="729">
                  <c:v>1250.1462246666679</c:v>
                </c:pt>
                <c:pt idx="730">
                  <c:v>612.10228977777649</c:v>
                </c:pt>
                <c:pt idx="731">
                  <c:v>215.43898727777736</c:v>
                </c:pt>
                <c:pt idx="732">
                  <c:v>185.16380000000132</c:v>
                </c:pt>
                <c:pt idx="733">
                  <c:v>216.36562911111068</c:v>
                </c:pt>
                <c:pt idx="734">
                  <c:v>247.5703964444445</c:v>
                </c:pt>
                <c:pt idx="735">
                  <c:v>309.67472327777864</c:v>
                </c:pt>
                <c:pt idx="736">
                  <c:v>402.68522061111116</c:v>
                </c:pt>
                <c:pt idx="737">
                  <c:v>374.01466994444399</c:v>
                </c:pt>
                <c:pt idx="738">
                  <c:v>222.06431111111067</c:v>
                </c:pt>
                <c:pt idx="739">
                  <c:v>497.63788283333247</c:v>
                </c:pt>
                <c:pt idx="740">
                  <c:v>807.41137216666573</c:v>
                </c:pt>
                <c:pt idx="741">
                  <c:v>688.78276977777955</c:v>
                </c:pt>
                <c:pt idx="742">
                  <c:v>385.69961244444397</c:v>
                </c:pt>
                <c:pt idx="743">
                  <c:v>171.96335661110979</c:v>
                </c:pt>
                <c:pt idx="744">
                  <c:v>141.72783533333376</c:v>
                </c:pt>
                <c:pt idx="745">
                  <c:v>141.72783533333376</c:v>
                </c:pt>
                <c:pt idx="746">
                  <c:v>264.40971527777776</c:v>
                </c:pt>
                <c:pt idx="747">
                  <c:v>449.31124727777819</c:v>
                </c:pt>
                <c:pt idx="748">
                  <c:v>574.125542</c:v>
                </c:pt>
                <c:pt idx="749">
                  <c:v>485.25499977777645</c:v>
                </c:pt>
                <c:pt idx="750">
                  <c:v>242.04569133333288</c:v>
                </c:pt>
                <c:pt idx="751">
                  <c:v>89.129024666668386</c:v>
                </c:pt>
                <c:pt idx="752">
                  <c:v>-33.569750055555545</c:v>
                </c:pt>
                <c:pt idx="753">
                  <c:v>-249.10750338888977</c:v>
                </c:pt>
                <c:pt idx="754">
                  <c:v>-404.89775138888763</c:v>
                </c:pt>
                <c:pt idx="755">
                  <c:v>-560.99100355555652</c:v>
                </c:pt>
                <c:pt idx="756">
                  <c:v>-1085.3910300555549</c:v>
                </c:pt>
                <c:pt idx="757">
                  <c:v>-2042.0686633888888</c:v>
                </c:pt>
                <c:pt idx="758">
                  <c:v>-2850.6483145000002</c:v>
                </c:pt>
                <c:pt idx="759">
                  <c:v>-3078.7499060555547</c:v>
                </c:pt>
                <c:pt idx="760">
                  <c:v>-3121.1526055555555</c:v>
                </c:pt>
                <c:pt idx="761">
                  <c:v>-3192.5777078333331</c:v>
                </c:pt>
                <c:pt idx="762">
                  <c:v>-2833.7727768888885</c:v>
                </c:pt>
                <c:pt idx="763">
                  <c:v>-1921.1968700555551</c:v>
                </c:pt>
                <c:pt idx="764">
                  <c:v>-424.83519999999999</c:v>
                </c:pt>
                <c:pt idx="765">
                  <c:v>1257.9768124444445</c:v>
                </c:pt>
                <c:pt idx="766">
                  <c:v>1964.7783111111114</c:v>
                </c:pt>
                <c:pt idx="767">
                  <c:v>1999.3579939444439</c:v>
                </c:pt>
                <c:pt idx="768">
                  <c:v>2034.9711964444446</c:v>
                </c:pt>
                <c:pt idx="769">
                  <c:v>2407.6125831111121</c:v>
                </c:pt>
                <c:pt idx="770">
                  <c:v>3028.4850672777766</c:v>
                </c:pt>
                <c:pt idx="771">
                  <c:v>3071.5587832777769</c:v>
                </c:pt>
                <c:pt idx="772">
                  <c:v>2900.7636561666677</c:v>
                </c:pt>
                <c:pt idx="773">
                  <c:v>2425.6895152777788</c:v>
                </c:pt>
                <c:pt idx="774">
                  <c:v>2068.8263819444437</c:v>
                </c:pt>
                <c:pt idx="775">
                  <c:v>2142.2806939444449</c:v>
                </c:pt>
                <c:pt idx="776">
                  <c:v>1787.6212272777773</c:v>
                </c:pt>
                <c:pt idx="777">
                  <c:v>1368.375003277778</c:v>
                </c:pt>
                <c:pt idx="778">
                  <c:v>1223.0213206111112</c:v>
                </c:pt>
                <c:pt idx="779">
                  <c:v>1077.4660024444443</c:v>
                </c:pt>
                <c:pt idx="780">
                  <c:v>869.15517394444578</c:v>
                </c:pt>
                <c:pt idx="781">
                  <c:v>690.18003616666533</c:v>
                </c:pt>
                <c:pt idx="782">
                  <c:v>540.47447911110976</c:v>
                </c:pt>
                <c:pt idx="783">
                  <c:v>420.45683216666794</c:v>
                </c:pt>
                <c:pt idx="784">
                  <c:v>391.27172533333419</c:v>
                </c:pt>
                <c:pt idx="785">
                  <c:v>515.47964444444494</c:v>
                </c:pt>
                <c:pt idx="786">
                  <c:v>549.3717832777786</c:v>
                </c:pt>
                <c:pt idx="787">
                  <c:v>368.25725244444277</c:v>
                </c:pt>
                <c:pt idx="788">
                  <c:v>215.81988327777603</c:v>
                </c:pt>
                <c:pt idx="789">
                  <c:v>215.81988327778038</c:v>
                </c:pt>
                <c:pt idx="790">
                  <c:v>308.04991533333509</c:v>
                </c:pt>
                <c:pt idx="791">
                  <c:v>370.66108549999819</c:v>
                </c:pt>
                <c:pt idx="792">
                  <c:v>158.02886666666407</c:v>
                </c:pt>
                <c:pt idx="793">
                  <c:v>-577.90448355555554</c:v>
                </c:pt>
                <c:pt idx="794">
                  <c:v>-1627.6950847222197</c:v>
                </c:pt>
                <c:pt idx="795">
                  <c:v>-2562.3895611666658</c:v>
                </c:pt>
                <c:pt idx="796">
                  <c:v>-3042.5492846666684</c:v>
                </c:pt>
                <c:pt idx="797">
                  <c:v>-2848.6908367222227</c:v>
                </c:pt>
                <c:pt idx="798">
                  <c:v>-2038.1637660555555</c:v>
                </c:pt>
                <c:pt idx="799">
                  <c:v>-976.07402116666674</c:v>
                </c:pt>
                <c:pt idx="800">
                  <c:v>-214.2573913333334</c:v>
                </c:pt>
                <c:pt idx="801">
                  <c:v>305.35553661111197</c:v>
                </c:pt>
                <c:pt idx="802">
                  <c:v>1133.5560139444462</c:v>
                </c:pt>
                <c:pt idx="803">
                  <c:v>2028.761405499999</c:v>
                </c:pt>
                <c:pt idx="804">
                  <c:v>2163.7463564444433</c:v>
                </c:pt>
                <c:pt idx="805">
                  <c:v>1440.7426531111123</c:v>
                </c:pt>
                <c:pt idx="806">
                  <c:v>619.96302327777812</c:v>
                </c:pt>
                <c:pt idx="807">
                  <c:v>70.627661111110243</c:v>
                </c:pt>
                <c:pt idx="808">
                  <c:v>-390.05972916666758</c:v>
                </c:pt>
                <c:pt idx="809">
                  <c:v>-731.05120783333246</c:v>
                </c:pt>
                <c:pt idx="810">
                  <c:v>-1073.4030833888883</c:v>
                </c:pt>
                <c:pt idx="811">
                  <c:v>-1723.8554979999999</c:v>
                </c:pt>
                <c:pt idx="812">
                  <c:v>-2256.1519967222202</c:v>
                </c:pt>
                <c:pt idx="813">
                  <c:v>-2421.3210500555565</c:v>
                </c:pt>
                <c:pt idx="814">
                  <c:v>-2555.2544847222225</c:v>
                </c:pt>
                <c:pt idx="815">
                  <c:v>-2749.5171927222218</c:v>
                </c:pt>
                <c:pt idx="816">
                  <c:v>-2759.636430055556</c:v>
                </c:pt>
                <c:pt idx="817">
                  <c:v>-2492.175657166667</c:v>
                </c:pt>
                <c:pt idx="818">
                  <c:v>-1458.0575333333329</c:v>
                </c:pt>
                <c:pt idx="819">
                  <c:v>39.240327777777779</c:v>
                </c:pt>
                <c:pt idx="820">
                  <c:v>1386.1924666666662</c:v>
                </c:pt>
                <c:pt idx="821">
                  <c:v>2125.1125197777783</c:v>
                </c:pt>
                <c:pt idx="822">
                  <c:v>2039.1317191111111</c:v>
                </c:pt>
                <c:pt idx="823">
                  <c:v>1892.2152694999997</c:v>
                </c:pt>
                <c:pt idx="824">
                  <c:v>1623.2174391111114</c:v>
                </c:pt>
                <c:pt idx="825">
                  <c:v>1383.7058833333335</c:v>
                </c:pt>
                <c:pt idx="826">
                  <c:v>1327.7916561666673</c:v>
                </c:pt>
                <c:pt idx="827">
                  <c:v>1241.3451472777767</c:v>
                </c:pt>
                <c:pt idx="828">
                  <c:v>1399.2861739444434</c:v>
                </c:pt>
                <c:pt idx="829">
                  <c:v>1651.3259420000002</c:v>
                </c:pt>
                <c:pt idx="830">
                  <c:v>1598.3143111111106</c:v>
                </c:pt>
                <c:pt idx="831">
                  <c:v>1238.9423032777786</c:v>
                </c:pt>
                <c:pt idx="832">
                  <c:v>693.27567883333506</c:v>
                </c:pt>
                <c:pt idx="833">
                  <c:v>419.78677577777785</c:v>
                </c:pt>
                <c:pt idx="834">
                  <c:v>452.14956994444265</c:v>
                </c:pt>
                <c:pt idx="835">
                  <c:v>454.30916327777601</c:v>
                </c:pt>
                <c:pt idx="836">
                  <c:v>394.9623580000017</c:v>
                </c:pt>
                <c:pt idx="837">
                  <c:v>457.59813577777823</c:v>
                </c:pt>
                <c:pt idx="838">
                  <c:v>613.11402727777613</c:v>
                </c:pt>
                <c:pt idx="839">
                  <c:v>616.50877577777817</c:v>
                </c:pt>
                <c:pt idx="840">
                  <c:v>588.60693749999996</c:v>
                </c:pt>
                <c:pt idx="841">
                  <c:v>744.63224327777777</c:v>
                </c:pt>
                <c:pt idx="842">
                  <c:v>871.71668194444612</c:v>
                </c:pt>
                <c:pt idx="843">
                  <c:v>754.24022994444454</c:v>
                </c:pt>
                <c:pt idx="844">
                  <c:v>482.28691527777602</c:v>
                </c:pt>
                <c:pt idx="845">
                  <c:v>300.03529244444451</c:v>
                </c:pt>
                <c:pt idx="846">
                  <c:v>270.28788333333506</c:v>
                </c:pt>
                <c:pt idx="847">
                  <c:v>362.87674577777869</c:v>
                </c:pt>
                <c:pt idx="848">
                  <c:v>609.65342327777773</c:v>
                </c:pt>
                <c:pt idx="849">
                  <c:v>889.17853661111064</c:v>
                </c:pt>
                <c:pt idx="850">
                  <c:v>895.28710061111065</c:v>
                </c:pt>
                <c:pt idx="851">
                  <c:v>655.0718406111115</c:v>
                </c:pt>
                <c:pt idx="852">
                  <c:v>535.44460994444307</c:v>
                </c:pt>
                <c:pt idx="853">
                  <c:v>538.17715661110981</c:v>
                </c:pt>
                <c:pt idx="854">
                  <c:v>479.76948061111108</c:v>
                </c:pt>
                <c:pt idx="855">
                  <c:v>328.70683216666669</c:v>
                </c:pt>
                <c:pt idx="856">
                  <c:v>237.42217311111193</c:v>
                </c:pt>
                <c:pt idx="857">
                  <c:v>513.13824861111152</c:v>
                </c:pt>
                <c:pt idx="858">
                  <c:v>884.83940416666576</c:v>
                </c:pt>
                <c:pt idx="859">
                  <c:v>891.06072244444351</c:v>
                </c:pt>
                <c:pt idx="860">
                  <c:v>681.84749244444708</c:v>
                </c:pt>
                <c:pt idx="861">
                  <c:v>807.1381464444446</c:v>
                </c:pt>
                <c:pt idx="862">
                  <c:v>1334.0580657777741</c:v>
                </c:pt>
                <c:pt idx="863">
                  <c:v>1284.7092961666667</c:v>
                </c:pt>
                <c:pt idx="864">
                  <c:v>740.5294121666675</c:v>
                </c:pt>
                <c:pt idx="865">
                  <c:v>559.69401244444703</c:v>
                </c:pt>
                <c:pt idx="866">
                  <c:v>776.99910644444356</c:v>
                </c:pt>
                <c:pt idx="867">
                  <c:v>1028.1886264444427</c:v>
                </c:pt>
                <c:pt idx="868">
                  <c:v>852.43231111111118</c:v>
                </c:pt>
                <c:pt idx="869">
                  <c:v>397.04510644444451</c:v>
                </c:pt>
                <c:pt idx="870">
                  <c:v>121.23280416666927</c:v>
                </c:pt>
                <c:pt idx="871">
                  <c:v>27.800304666665824</c:v>
                </c:pt>
                <c:pt idx="872">
                  <c:v>-5.0160775555546593</c:v>
                </c:pt>
                <c:pt idx="873">
                  <c:v>-68.40404022222225</c:v>
                </c:pt>
                <c:pt idx="874">
                  <c:v>-224.63061422222216</c:v>
                </c:pt>
                <c:pt idx="875">
                  <c:v>-413.0458927222204</c:v>
                </c:pt>
                <c:pt idx="876">
                  <c:v>-572.4237100555581</c:v>
                </c:pt>
                <c:pt idx="877">
                  <c:v>-488.07803005555462</c:v>
                </c:pt>
                <c:pt idx="878">
                  <c:v>-186.92859022222137</c:v>
                </c:pt>
                <c:pt idx="879">
                  <c:v>86.258777777776061</c:v>
                </c:pt>
                <c:pt idx="880">
                  <c:v>-97.241222222222262</c:v>
                </c:pt>
                <c:pt idx="881">
                  <c:v>-408.17971666666676</c:v>
                </c:pt>
                <c:pt idx="882">
                  <c:v>-107.37808888888895</c:v>
                </c:pt>
                <c:pt idx="883">
                  <c:v>198.45524444444445</c:v>
                </c:pt>
                <c:pt idx="884">
                  <c:v>229.03857777777603</c:v>
                </c:pt>
                <c:pt idx="885">
                  <c:v>321.28844283333501</c:v>
                </c:pt>
                <c:pt idx="886">
                  <c:v>353.37577866666675</c:v>
                </c:pt>
                <c:pt idx="887">
                  <c:v>293.21545311111021</c:v>
                </c:pt>
                <c:pt idx="888">
                  <c:v>171.38639216666843</c:v>
                </c:pt>
                <c:pt idx="889">
                  <c:v>17.461915277775176</c:v>
                </c:pt>
                <c:pt idx="890">
                  <c:v>-168.04489050000092</c:v>
                </c:pt>
                <c:pt idx="891">
                  <c:v>-386.10657672221959</c:v>
                </c:pt>
                <c:pt idx="892">
                  <c:v>-575.00005088888884</c:v>
                </c:pt>
                <c:pt idx="893">
                  <c:v>-612.31925866666722</c:v>
                </c:pt>
                <c:pt idx="894">
                  <c:v>-495.64494133333199</c:v>
                </c:pt>
                <c:pt idx="895">
                  <c:v>-286.19665355555549</c:v>
                </c:pt>
                <c:pt idx="896">
                  <c:v>-43.819963833334185</c:v>
                </c:pt>
                <c:pt idx="897">
                  <c:v>108.18585394444361</c:v>
                </c:pt>
                <c:pt idx="898">
                  <c:v>138.76918727777738</c:v>
                </c:pt>
                <c:pt idx="899">
                  <c:v>46.564864666667091</c:v>
                </c:pt>
                <c:pt idx="900">
                  <c:v>-107.71036249999949</c:v>
                </c:pt>
                <c:pt idx="901">
                  <c:v>-385.65765049999914</c:v>
                </c:pt>
                <c:pt idx="902">
                  <c:v>-1767.222894499999</c:v>
                </c:pt>
                <c:pt idx="903">
                  <c:v>-3042.5492846666684</c:v>
                </c:pt>
                <c:pt idx="904">
                  <c:v>-2848.6908367222227</c:v>
                </c:pt>
                <c:pt idx="905">
                  <c:v>-2038.1637660555555</c:v>
                </c:pt>
                <c:pt idx="906">
                  <c:v>-976.07402116666674</c:v>
                </c:pt>
                <c:pt idx="907">
                  <c:v>-214.2573913333334</c:v>
                </c:pt>
                <c:pt idx="908">
                  <c:v>305.35553661111197</c:v>
                </c:pt>
                <c:pt idx="909">
                  <c:v>1133.5560139444462</c:v>
                </c:pt>
                <c:pt idx="910">
                  <c:v>2028.761405499999</c:v>
                </c:pt>
                <c:pt idx="911">
                  <c:v>2163.7463564444433</c:v>
                </c:pt>
                <c:pt idx="912">
                  <c:v>1440.7426531111123</c:v>
                </c:pt>
                <c:pt idx="913">
                  <c:v>925.79635661111161</c:v>
                </c:pt>
                <c:pt idx="914">
                  <c:v>1450.8075333333322</c:v>
                </c:pt>
                <c:pt idx="915">
                  <c:v>1401.8712166666671</c:v>
                </c:pt>
                <c:pt idx="916">
                  <c:v>825.43798727777869</c:v>
                </c:pt>
                <c:pt idx="917">
                  <c:v>432.59363911111063</c:v>
                </c:pt>
                <c:pt idx="918">
                  <c:v>125.89206111111066</c:v>
                </c:pt>
                <c:pt idx="919">
                  <c:v>309.8258161666667</c:v>
                </c:pt>
                <c:pt idx="920">
                  <c:v>586.81818194444395</c:v>
                </c:pt>
                <c:pt idx="921">
                  <c:v>1019.3921819444436</c:v>
                </c:pt>
                <c:pt idx="922">
                  <c:v>1211.0104899444439</c:v>
                </c:pt>
                <c:pt idx="923">
                  <c:v>1034.9265628333324</c:v>
                </c:pt>
                <c:pt idx="924">
                  <c:v>245.44535616666533</c:v>
                </c:pt>
                <c:pt idx="925">
                  <c:v>-554.4665393888863</c:v>
                </c:pt>
                <c:pt idx="926">
                  <c:v>-469.23645449999822</c:v>
                </c:pt>
                <c:pt idx="927">
                  <c:v>-258.35908888889065</c:v>
                </c:pt>
                <c:pt idx="928">
                  <c:v>-169.7790633888894</c:v>
                </c:pt>
                <c:pt idx="929">
                  <c:v>-79.824317166665793</c:v>
                </c:pt>
                <c:pt idx="930">
                  <c:v>-51.024484722220905</c:v>
                </c:pt>
                <c:pt idx="931">
                  <c:v>-52.354397555556375</c:v>
                </c:pt>
                <c:pt idx="932">
                  <c:v>-84.700664222223537</c:v>
                </c:pt>
                <c:pt idx="933">
                  <c:v>-208.78517799999872</c:v>
                </c:pt>
                <c:pt idx="934">
                  <c:v>-426.33561355555503</c:v>
                </c:pt>
                <c:pt idx="935">
                  <c:v>-461.60945138888894</c:v>
                </c:pt>
                <c:pt idx="936">
                  <c:v>-312.46436022222218</c:v>
                </c:pt>
                <c:pt idx="937">
                  <c:v>-192.61235555555604</c:v>
                </c:pt>
                <c:pt idx="938">
                  <c:v>-164.07659583333339</c:v>
                </c:pt>
                <c:pt idx="939">
                  <c:v>-196.68913888888937</c:v>
                </c:pt>
                <c:pt idx="940">
                  <c:v>-137.93328355555511</c:v>
                </c:pt>
                <c:pt idx="941">
                  <c:v>13.787893944444875</c:v>
                </c:pt>
                <c:pt idx="942">
                  <c:v>74.557533333332458</c:v>
                </c:pt>
                <c:pt idx="943">
                  <c:v>104.74457394444401</c:v>
                </c:pt>
                <c:pt idx="944">
                  <c:v>165.91124061111154</c:v>
                </c:pt>
                <c:pt idx="945">
                  <c:v>227.4742000000013</c:v>
                </c:pt>
                <c:pt idx="946">
                  <c:v>442.3523224444445</c:v>
                </c:pt>
                <c:pt idx="947">
                  <c:v>629.06086111110938</c:v>
                </c:pt>
                <c:pt idx="948">
                  <c:v>509.98307800000083</c:v>
                </c:pt>
                <c:pt idx="949">
                  <c:v>236.37848244444578</c:v>
                </c:pt>
                <c:pt idx="950">
                  <c:v>-192.20063716666715</c:v>
                </c:pt>
                <c:pt idx="951">
                  <c:v>-899.70143272222174</c:v>
                </c:pt>
                <c:pt idx="952">
                  <c:v>-1918.4536433888895</c:v>
                </c:pt>
                <c:pt idx="953">
                  <c:v>-2821.3369768888892</c:v>
                </c:pt>
                <c:pt idx="954">
                  <c:v>-3144.9814460555554</c:v>
                </c:pt>
                <c:pt idx="955">
                  <c:v>-3160.7292153333333</c:v>
                </c:pt>
                <c:pt idx="956">
                  <c:v>-3174.4136180555547</c:v>
                </c:pt>
                <c:pt idx="957">
                  <c:v>-2207.3679875555549</c:v>
                </c:pt>
                <c:pt idx="958">
                  <c:v>-315.23513272222203</c:v>
                </c:pt>
                <c:pt idx="959">
                  <c:v>1337.9539777777775</c:v>
                </c:pt>
                <c:pt idx="960">
                  <c:v>2690.3230966111114</c:v>
                </c:pt>
                <c:pt idx="961">
                  <c:v>3467.3450264444436</c:v>
                </c:pt>
                <c:pt idx="962">
                  <c:v>3360.9882764444433</c:v>
                </c:pt>
                <c:pt idx="963">
                  <c:v>2734.1613721666672</c:v>
                </c:pt>
                <c:pt idx="964">
                  <c:v>1890.6427277777791</c:v>
                </c:pt>
                <c:pt idx="965">
                  <c:v>1072.6132739444447</c:v>
                </c:pt>
                <c:pt idx="966">
                  <c:v>464.73691394444489</c:v>
                </c:pt>
                <c:pt idx="967">
                  <c:v>128.70331800000002</c:v>
                </c:pt>
                <c:pt idx="968">
                  <c:v>-24.596419388888904</c:v>
                </c:pt>
                <c:pt idx="969">
                  <c:v>-240.20469005555643</c:v>
                </c:pt>
                <c:pt idx="970">
                  <c:v>-640.80263938888879</c:v>
                </c:pt>
                <c:pt idx="971">
                  <c:v>-1411.6359386666666</c:v>
                </c:pt>
                <c:pt idx="972">
                  <c:v>-2524.1622171666668</c:v>
                </c:pt>
                <c:pt idx="973">
                  <c:v>-3152.6667335555553</c:v>
                </c:pt>
                <c:pt idx="974">
                  <c:v>-3167.4412167222222</c:v>
                </c:pt>
                <c:pt idx="975">
                  <c:v>-3180.1523333333325</c:v>
                </c:pt>
                <c:pt idx="976">
                  <c:v>-3221.3834167222212</c:v>
                </c:pt>
                <c:pt idx="977">
                  <c:v>-2618.4432700555553</c:v>
                </c:pt>
                <c:pt idx="978">
                  <c:v>-1827.5550222222225</c:v>
                </c:pt>
                <c:pt idx="979">
                  <c:v>-1585.8912186666669</c:v>
                </c:pt>
                <c:pt idx="980">
                  <c:v>-1312.8357033888885</c:v>
                </c:pt>
                <c:pt idx="981">
                  <c:v>-1038.9464675555555</c:v>
                </c:pt>
                <c:pt idx="982">
                  <c:v>-978.72003200000029</c:v>
                </c:pt>
                <c:pt idx="983">
                  <c:v>-1193.5963180555557</c:v>
                </c:pt>
                <c:pt idx="984">
                  <c:v>-1316.6645742222224</c:v>
                </c:pt>
                <c:pt idx="985">
                  <c:v>-949.99622605555567</c:v>
                </c:pt>
                <c:pt idx="986">
                  <c:v>-307.79066666666671</c:v>
                </c:pt>
                <c:pt idx="987">
                  <c:v>28.625999999999998</c:v>
                </c:pt>
                <c:pt idx="988">
                  <c:v>28.625999999999998</c:v>
                </c:pt>
                <c:pt idx="989">
                  <c:v>28.625999999999998</c:v>
                </c:pt>
                <c:pt idx="990">
                  <c:v>28.625999999999998</c:v>
                </c:pt>
                <c:pt idx="991">
                  <c:v>28.625999999999998</c:v>
                </c:pt>
                <c:pt idx="992">
                  <c:v>28.625999999999998</c:v>
                </c:pt>
                <c:pt idx="993">
                  <c:v>28.625999999999998</c:v>
                </c:pt>
                <c:pt idx="994">
                  <c:v>28.625999999999998</c:v>
                </c:pt>
                <c:pt idx="995">
                  <c:v>28.625999999999998</c:v>
                </c:pt>
                <c:pt idx="996">
                  <c:v>28.625999999999998</c:v>
                </c:pt>
                <c:pt idx="997">
                  <c:v>28.625999999999998</c:v>
                </c:pt>
                <c:pt idx="998">
                  <c:v>28.625999999999998</c:v>
                </c:pt>
                <c:pt idx="999">
                  <c:v>28.625999999999998</c:v>
                </c:pt>
                <c:pt idx="1000">
                  <c:v>28.625999999999998</c:v>
                </c:pt>
                <c:pt idx="1001">
                  <c:v>28.625999999999998</c:v>
                </c:pt>
                <c:pt idx="1002">
                  <c:v>28.625999999999998</c:v>
                </c:pt>
                <c:pt idx="1003">
                  <c:v>28.625999999999998</c:v>
                </c:pt>
                <c:pt idx="1004">
                  <c:v>28.625999999999998</c:v>
                </c:pt>
                <c:pt idx="1005">
                  <c:v>28.625999999999998</c:v>
                </c:pt>
                <c:pt idx="1006">
                  <c:v>28.625999999999998</c:v>
                </c:pt>
                <c:pt idx="1007">
                  <c:v>28.625999999999998</c:v>
                </c:pt>
                <c:pt idx="1008">
                  <c:v>28.625999999999998</c:v>
                </c:pt>
                <c:pt idx="1009">
                  <c:v>28.625999999999998</c:v>
                </c:pt>
                <c:pt idx="1010">
                  <c:v>28.625999999999998</c:v>
                </c:pt>
                <c:pt idx="1011">
                  <c:v>28.625999999999998</c:v>
                </c:pt>
                <c:pt idx="1012">
                  <c:v>28.625999999999998</c:v>
                </c:pt>
                <c:pt idx="1013">
                  <c:v>28.625999999999998</c:v>
                </c:pt>
                <c:pt idx="1014">
                  <c:v>28.625999999999998</c:v>
                </c:pt>
                <c:pt idx="1015">
                  <c:v>28.625999999999998</c:v>
                </c:pt>
                <c:pt idx="1016">
                  <c:v>28.625999999999998</c:v>
                </c:pt>
                <c:pt idx="1017">
                  <c:v>28.625999999999998</c:v>
                </c:pt>
                <c:pt idx="1018">
                  <c:v>28.625999999999998</c:v>
                </c:pt>
                <c:pt idx="1019">
                  <c:v>28.625999999999998</c:v>
                </c:pt>
                <c:pt idx="1020">
                  <c:v>28.625999999999998</c:v>
                </c:pt>
                <c:pt idx="1021">
                  <c:v>28.625999999999998</c:v>
                </c:pt>
                <c:pt idx="1022">
                  <c:v>28.625999999999998</c:v>
                </c:pt>
                <c:pt idx="1023">
                  <c:v>28.625999999999998</c:v>
                </c:pt>
                <c:pt idx="1024">
                  <c:v>28.625999999999998</c:v>
                </c:pt>
                <c:pt idx="1025">
                  <c:v>28.625999999999998</c:v>
                </c:pt>
                <c:pt idx="1026">
                  <c:v>273.29266666666666</c:v>
                </c:pt>
                <c:pt idx="1027">
                  <c:v>1129.6495057777777</c:v>
                </c:pt>
                <c:pt idx="1028">
                  <c:v>2414.6019920000003</c:v>
                </c:pt>
                <c:pt idx="1029">
                  <c:v>3395.5090531111114</c:v>
                </c:pt>
                <c:pt idx="1030">
                  <c:v>3522.9548931111112</c:v>
                </c:pt>
                <c:pt idx="1031">
                  <c:v>3040.4837777777775</c:v>
                </c:pt>
                <c:pt idx="1032">
                  <c:v>2558.325583111111</c:v>
                </c:pt>
                <c:pt idx="1033">
                  <c:v>2290.4167313333342</c:v>
                </c:pt>
                <c:pt idx="1034">
                  <c:v>2145.2000432777781</c:v>
                </c:pt>
                <c:pt idx="1035">
                  <c:v>1878.0341944444451</c:v>
                </c:pt>
                <c:pt idx="1036">
                  <c:v>1517.9669297777784</c:v>
                </c:pt>
                <c:pt idx="1037">
                  <c:v>1279.262283277777</c:v>
                </c:pt>
                <c:pt idx="1038">
                  <c:v>1284.630415277777</c:v>
                </c:pt>
                <c:pt idx="1039">
                  <c:v>1474.6940364444445</c:v>
                </c:pt>
                <c:pt idx="1040">
                  <c:v>1574.3419777777769</c:v>
                </c:pt>
                <c:pt idx="1041">
                  <c:v>1490.913023111111</c:v>
                </c:pt>
                <c:pt idx="1042">
                  <c:v>1192.7076819444444</c:v>
                </c:pt>
                <c:pt idx="1043">
                  <c:v>769.80630950000045</c:v>
                </c:pt>
                <c:pt idx="1044">
                  <c:v>405.49294644444399</c:v>
                </c:pt>
                <c:pt idx="1045">
                  <c:v>222.76716799999912</c:v>
                </c:pt>
                <c:pt idx="1046">
                  <c:v>223.15538061111243</c:v>
                </c:pt>
                <c:pt idx="1047">
                  <c:v>254.51734283333292</c:v>
                </c:pt>
                <c:pt idx="1048">
                  <c:v>132.96557661111109</c:v>
                </c:pt>
                <c:pt idx="1049">
                  <c:v>-173.64932383333337</c:v>
                </c:pt>
                <c:pt idx="1050">
                  <c:v>-604.91287672222177</c:v>
                </c:pt>
                <c:pt idx="1051">
                  <c:v>-947.38228116666676</c:v>
                </c:pt>
                <c:pt idx="1052">
                  <c:v>-1168.4090008888898</c:v>
                </c:pt>
                <c:pt idx="1053">
                  <c:v>-1421.1260291666665</c:v>
                </c:pt>
                <c:pt idx="1054">
                  <c:v>-1797.0806286666675</c:v>
                </c:pt>
                <c:pt idx="1055">
                  <c:v>-2297.2247833888873</c:v>
                </c:pt>
                <c:pt idx="1056">
                  <c:v>-2859.7747999999992</c:v>
                </c:pt>
                <c:pt idx="1057">
                  <c:v>-3178.5917700555556</c:v>
                </c:pt>
                <c:pt idx="1058">
                  <c:v>-2914.2620402222219</c:v>
                </c:pt>
                <c:pt idx="1059">
                  <c:v>-2615.9270499999998</c:v>
                </c:pt>
                <c:pt idx="1060">
                  <c:v>-2285.4643233888887</c:v>
                </c:pt>
                <c:pt idx="1061">
                  <c:v>-1402.1958268888889</c:v>
                </c:pt>
                <c:pt idx="1062">
                  <c:v>-363.66853333333364</c:v>
                </c:pt>
                <c:pt idx="1063">
                  <c:v>278.66998061111127</c:v>
                </c:pt>
                <c:pt idx="1064">
                  <c:v>1105.0601457777777</c:v>
                </c:pt>
                <c:pt idx="1065">
                  <c:v>2208.9807386666662</c:v>
                </c:pt>
                <c:pt idx="1066">
                  <c:v>2428.670567277778</c:v>
                </c:pt>
                <c:pt idx="1067">
                  <c:v>1486.1533286666674</c:v>
                </c:pt>
                <c:pt idx="1068">
                  <c:v>601.3521820000002</c:v>
                </c:pt>
                <c:pt idx="1069">
                  <c:v>602.4496079999991</c:v>
                </c:pt>
                <c:pt idx="1070">
                  <c:v>1155.2237920000005</c:v>
                </c:pt>
                <c:pt idx="1071">
                  <c:v>1710.5894880000005</c:v>
                </c:pt>
                <c:pt idx="1072">
                  <c:v>2053.6832646666653</c:v>
                </c:pt>
                <c:pt idx="1073">
                  <c:v>2429.3087832777778</c:v>
                </c:pt>
                <c:pt idx="1074">
                  <c:v>2899.5971819444453</c:v>
                </c:pt>
                <c:pt idx="1075">
                  <c:v>3098.5228486111105</c:v>
                </c:pt>
                <c:pt idx="1076">
                  <c:v>2809.2258299444438</c:v>
                </c:pt>
                <c:pt idx="1077">
                  <c:v>2304.3822432777783</c:v>
                </c:pt>
                <c:pt idx="1078">
                  <c:v>1858.122258666667</c:v>
                </c:pt>
                <c:pt idx="1079">
                  <c:v>1624.0423739444457</c:v>
                </c:pt>
                <c:pt idx="1080">
                  <c:v>1297.7710213333341</c:v>
                </c:pt>
                <c:pt idx="1081">
                  <c:v>723.05334644444349</c:v>
                </c:pt>
                <c:pt idx="1082">
                  <c:v>143.81521666666623</c:v>
                </c:pt>
                <c:pt idx="1083">
                  <c:v>-470.15611805555602</c:v>
                </c:pt>
                <c:pt idx="1084">
                  <c:v>-813.82431716666747</c:v>
                </c:pt>
                <c:pt idx="1085">
                  <c:v>-545.63780338888796</c:v>
                </c:pt>
                <c:pt idx="1086">
                  <c:v>-59.335613555554261</c:v>
                </c:pt>
                <c:pt idx="1087">
                  <c:v>185.33105311111154</c:v>
                </c:pt>
                <c:pt idx="1088">
                  <c:v>216.34520327777648</c:v>
                </c:pt>
                <c:pt idx="1089">
                  <c:v>186.19342133333154</c:v>
                </c:pt>
                <c:pt idx="1090">
                  <c:v>155.61008799999996</c:v>
                </c:pt>
                <c:pt idx="1091">
                  <c:v>247.36008800000127</c:v>
                </c:pt>
                <c:pt idx="1092">
                  <c:v>554.49248283333463</c:v>
                </c:pt>
                <c:pt idx="1093">
                  <c:v>956.4537672777783</c:v>
                </c:pt>
                <c:pt idx="1094">
                  <c:v>1055.3612766111105</c:v>
                </c:pt>
                <c:pt idx="1095">
                  <c:v>786.06521666666674</c:v>
                </c:pt>
                <c:pt idx="1096">
                  <c:v>452.90593661111063</c:v>
                </c:pt>
                <c:pt idx="1097">
                  <c:v>117.42656283333247</c:v>
                </c:pt>
                <c:pt idx="1098">
                  <c:v>-312.61175138888927</c:v>
                </c:pt>
                <c:pt idx="1099">
                  <c:v>-807.48951005555637</c:v>
                </c:pt>
                <c:pt idx="1100">
                  <c:v>-877.66182783333284</c:v>
                </c:pt>
                <c:pt idx="1101">
                  <c:v>-425.04095938888838</c:v>
                </c:pt>
                <c:pt idx="1102">
                  <c:v>123.30495644444399</c:v>
                </c:pt>
                <c:pt idx="1103">
                  <c:v>706.11008800000127</c:v>
                </c:pt>
                <c:pt idx="1104">
                  <c:v>1232.1456024444446</c:v>
                </c:pt>
                <c:pt idx="1105">
                  <c:v>1302.760489944443</c:v>
                </c:pt>
                <c:pt idx="1106">
                  <c:v>851.42656283333429</c:v>
                </c:pt>
                <c:pt idx="1107">
                  <c:v>334.33940416666888</c:v>
                </c:pt>
                <c:pt idx="1108">
                  <c:v>-124.88401688888891</c:v>
                </c:pt>
                <c:pt idx="1109">
                  <c:v>-557.27841805555727</c:v>
                </c:pt>
                <c:pt idx="1110">
                  <c:v>-533.60908888888798</c:v>
                </c:pt>
                <c:pt idx="1111">
                  <c:v>-47.895645333334187</c:v>
                </c:pt>
                <c:pt idx="1112">
                  <c:v>594.80426994444394</c:v>
                </c:pt>
                <c:pt idx="1113">
                  <c:v>1395.886679777778</c:v>
                </c:pt>
                <c:pt idx="1114">
                  <c:v>1836.7365499444441</c:v>
                </c:pt>
                <c:pt idx="1115">
                  <c:v>1452.3719111111136</c:v>
                </c:pt>
                <c:pt idx="1116">
                  <c:v>725.43686644444529</c:v>
                </c:pt>
                <c:pt idx="1117">
                  <c:v>176.46951661110853</c:v>
                </c:pt>
                <c:pt idx="1118">
                  <c:v>-284.32254783333599</c:v>
                </c:pt>
                <c:pt idx="1119">
                  <c:v>-535.04489049999745</c:v>
                </c:pt>
                <c:pt idx="1120">
                  <c:v>-388.07812383333066</c:v>
                </c:pt>
                <c:pt idx="1121">
                  <c:v>-177.41671755555643</c:v>
                </c:pt>
                <c:pt idx="1122">
                  <c:v>-210.42224783333251</c:v>
                </c:pt>
                <c:pt idx="1123">
                  <c:v>-581.25956605555552</c:v>
                </c:pt>
                <c:pt idx="1124">
                  <c:v>-1231.507774222225</c:v>
                </c:pt>
                <c:pt idx="1125">
                  <c:v>-2100.9951611666684</c:v>
                </c:pt>
                <c:pt idx="1126">
                  <c:v>-2854.1835886666654</c:v>
                </c:pt>
                <c:pt idx="1127">
                  <c:v>-3119.5423180555536</c:v>
                </c:pt>
                <c:pt idx="1128">
                  <c:v>-3077.0043475555549</c:v>
                </c:pt>
                <c:pt idx="1129">
                  <c:v>-2664.8153660555554</c:v>
                </c:pt>
                <c:pt idx="1130">
                  <c:v>-2125.2444508888898</c:v>
                </c:pt>
                <c:pt idx="1131">
                  <c:v>-1888.9528193888896</c:v>
                </c:pt>
                <c:pt idx="1132">
                  <c:v>-1865.5082642222214</c:v>
                </c:pt>
                <c:pt idx="1133">
                  <c:v>-2025.0535602222224</c:v>
                </c:pt>
                <c:pt idx="1134">
                  <c:v>-2153.9450055555562</c:v>
                </c:pt>
                <c:pt idx="1135">
                  <c:v>-2006.6344668888887</c:v>
                </c:pt>
                <c:pt idx="1136">
                  <c:v>-1429.6157967222221</c:v>
                </c:pt>
                <c:pt idx="1137">
                  <c:v>-605.79510688888934</c:v>
                </c:pt>
                <c:pt idx="1138">
                  <c:v>-55.718210888888564</c:v>
                </c:pt>
                <c:pt idx="1139">
                  <c:v>158.46979661111121</c:v>
                </c:pt>
                <c:pt idx="1140">
                  <c:v>281.12155977777741</c:v>
                </c:pt>
                <c:pt idx="1141">
                  <c:v>587.50030061111079</c:v>
                </c:pt>
                <c:pt idx="1142">
                  <c:v>1261.837636444445</c:v>
                </c:pt>
                <c:pt idx="1143">
                  <c:v>1907.6079939444448</c:v>
                </c:pt>
                <c:pt idx="1144">
                  <c:v>1668.1361041666657</c:v>
                </c:pt>
                <c:pt idx="1145">
                  <c:v>753.90891644444457</c:v>
                </c:pt>
                <c:pt idx="1146">
                  <c:v>-468.70161422222196</c:v>
                </c:pt>
                <c:pt idx="1147">
                  <c:v>-2215.615210055556</c:v>
                </c:pt>
                <c:pt idx="1148">
                  <c:v>-2682.1709646666659</c:v>
                </c:pt>
                <c:pt idx="1149">
                  <c:v>-1615.8795619999996</c:v>
                </c:pt>
                <c:pt idx="1150">
                  <c:v>-516.58520000000021</c:v>
                </c:pt>
                <c:pt idx="1151">
                  <c:v>33.9148</c:v>
                </c:pt>
                <c:pt idx="1152">
                  <c:v>614.9981333333335</c:v>
                </c:pt>
                <c:pt idx="1153">
                  <c:v>2115.3888406111114</c:v>
                </c:pt>
                <c:pt idx="1154">
                  <c:v>3466.9403991111117</c:v>
                </c:pt>
                <c:pt idx="1155">
                  <c:v>3415.9315339444447</c:v>
                </c:pt>
                <c:pt idx="1156">
                  <c:v>2721.9917357777767</c:v>
                </c:pt>
                <c:pt idx="1157">
                  <c:v>2639.5852824444451</c:v>
                </c:pt>
                <c:pt idx="1158">
                  <c:v>3018.2206424444453</c:v>
                </c:pt>
                <c:pt idx="1159">
                  <c:v>3370.2216397777765</c:v>
                </c:pt>
                <c:pt idx="1160">
                  <c:v>3297.1164961666664</c:v>
                </c:pt>
                <c:pt idx="1161">
                  <c:v>2856.8490157777774</c:v>
                </c:pt>
                <c:pt idx="1162">
                  <c:v>2506.2442957777789</c:v>
                </c:pt>
                <c:pt idx="1163">
                  <c:v>2369.5396375000009</c:v>
                </c:pt>
                <c:pt idx="1164">
                  <c:v>2294.0508611111131</c:v>
                </c:pt>
                <c:pt idx="1165">
                  <c:v>2218.9591119999982</c:v>
                </c:pt>
                <c:pt idx="1166">
                  <c:v>1623.7464897777759</c:v>
                </c:pt>
                <c:pt idx="1167">
                  <c:v>1050.0983277777786</c:v>
                </c:pt>
                <c:pt idx="1168">
                  <c:v>1210.0479966111118</c:v>
                </c:pt>
                <c:pt idx="1169">
                  <c:v>1342.8836380000027</c:v>
                </c:pt>
                <c:pt idx="1170">
                  <c:v>1260.7552139444435</c:v>
                </c:pt>
                <c:pt idx="1171">
                  <c:v>1208.8380708333316</c:v>
                </c:pt>
                <c:pt idx="1172">
                  <c:v>1125.9302833333325</c:v>
                </c:pt>
                <c:pt idx="1173">
                  <c:v>1041.9772232777777</c:v>
                </c:pt>
                <c:pt idx="1174">
                  <c:v>988.11791527777677</c:v>
                </c:pt>
                <c:pt idx="1175">
                  <c:v>903.15924866666671</c:v>
                </c:pt>
                <c:pt idx="1176">
                  <c:v>817.03190416666757</c:v>
                </c:pt>
                <c:pt idx="1177">
                  <c:v>791.4964366111094</c:v>
                </c:pt>
                <c:pt idx="1178">
                  <c:v>857.75798061111004</c:v>
                </c:pt>
                <c:pt idx="1179">
                  <c:v>925.35935394444448</c:v>
                </c:pt>
                <c:pt idx="1180">
                  <c:v>931.86751616666675</c:v>
                </c:pt>
                <c:pt idx="1181">
                  <c:v>907.86580061111283</c:v>
                </c:pt>
                <c:pt idx="1182">
                  <c:v>822.1020611111137</c:v>
                </c:pt>
                <c:pt idx="1183">
                  <c:v>735.04917661111017</c:v>
                </c:pt>
                <c:pt idx="1184">
                  <c:v>677.93725661110943</c:v>
                </c:pt>
                <c:pt idx="1185">
                  <c:v>589.58641244444357</c:v>
                </c:pt>
                <c:pt idx="1186">
                  <c:v>438.71805394444351</c:v>
                </c:pt>
                <c:pt idx="1187">
                  <c:v>346.96805394444436</c:v>
                </c:pt>
                <c:pt idx="1188">
                  <c:v>346.96805394444436</c:v>
                </c:pt>
                <c:pt idx="1189">
                  <c:v>346.96805394444436</c:v>
                </c:pt>
                <c:pt idx="1190">
                  <c:v>346.96805394444436</c:v>
                </c:pt>
                <c:pt idx="1191">
                  <c:v>346.96805394444436</c:v>
                </c:pt>
                <c:pt idx="1192">
                  <c:v>346.96805394444436</c:v>
                </c:pt>
                <c:pt idx="1193">
                  <c:v>346.96805394444436</c:v>
                </c:pt>
                <c:pt idx="1194">
                  <c:v>346.96805394444436</c:v>
                </c:pt>
                <c:pt idx="1195">
                  <c:v>377.55138727778035</c:v>
                </c:pt>
                <c:pt idx="1196">
                  <c:v>378.23562577778034</c:v>
                </c:pt>
                <c:pt idx="1197">
                  <c:v>378.23562577777602</c:v>
                </c:pt>
                <c:pt idx="1198">
                  <c:v>501.25393216666669</c:v>
                </c:pt>
                <c:pt idx="1199">
                  <c:v>626.3345032777795</c:v>
                </c:pt>
                <c:pt idx="1200">
                  <c:v>752.11841133333246</c:v>
                </c:pt>
                <c:pt idx="1201">
                  <c:v>849.42752777777605</c:v>
                </c:pt>
                <c:pt idx="1202">
                  <c:v>793.86698911111284</c:v>
                </c:pt>
                <c:pt idx="1203">
                  <c:v>675.76910311111124</c:v>
                </c:pt>
                <c:pt idx="1204">
                  <c:v>556.27409244444266</c:v>
                </c:pt>
                <c:pt idx="1205">
                  <c:v>465.94766111111028</c:v>
                </c:pt>
                <c:pt idx="1206">
                  <c:v>436.07721394444525</c:v>
                </c:pt>
                <c:pt idx="1207">
                  <c:v>436.79083466666759</c:v>
                </c:pt>
                <c:pt idx="1208">
                  <c:v>437.50518994444531</c:v>
                </c:pt>
                <c:pt idx="1209">
                  <c:v>407.63694644444706</c:v>
                </c:pt>
                <c:pt idx="1210">
                  <c:v>377.05361311111108</c:v>
                </c:pt>
                <c:pt idx="1211">
                  <c:v>377.05361311111108</c:v>
                </c:pt>
                <c:pt idx="1212">
                  <c:v>346.47027977777515</c:v>
                </c:pt>
                <c:pt idx="1213">
                  <c:v>345.75518994444184</c:v>
                </c:pt>
                <c:pt idx="1214">
                  <c:v>376.33852327777777</c:v>
                </c:pt>
                <c:pt idx="1215">
                  <c:v>376.33852327777777</c:v>
                </c:pt>
                <c:pt idx="1216">
                  <c:v>345.75518994444622</c:v>
                </c:pt>
                <c:pt idx="1217">
                  <c:v>314.45750133333252</c:v>
                </c:pt>
                <c:pt idx="1218">
                  <c:v>313.74388061111017</c:v>
                </c:pt>
                <c:pt idx="1219">
                  <c:v>313.03099444444797</c:v>
                </c:pt>
                <c:pt idx="1220">
                  <c:v>281.73550950000089</c:v>
                </c:pt>
                <c:pt idx="1221">
                  <c:v>219.1467432777778</c:v>
                </c:pt>
                <c:pt idx="1222">
                  <c:v>186.43576977777528</c:v>
                </c:pt>
                <c:pt idx="1223">
                  <c:v>153.7314072777769</c:v>
                </c:pt>
                <c:pt idx="1224">
                  <c:v>181.49698550000178</c:v>
                </c:pt>
                <c:pt idx="1225">
                  <c:v>241.2591819444427</c:v>
                </c:pt>
                <c:pt idx="1226">
                  <c:v>270.44098327777863</c:v>
                </c:pt>
                <c:pt idx="1227">
                  <c:v>269.74131911111203</c:v>
                </c:pt>
                <c:pt idx="1228">
                  <c:v>268.34419444444529</c:v>
                </c:pt>
                <c:pt idx="1229">
                  <c:v>267.64673394444537</c:v>
                </c:pt>
                <c:pt idx="1230">
                  <c:v>235.67068327777608</c:v>
                </c:pt>
                <c:pt idx="1231">
                  <c:v>264.86423750000085</c:v>
                </c:pt>
                <c:pt idx="1232">
                  <c:v>325.33711644444622</c:v>
                </c:pt>
                <c:pt idx="1233">
                  <c:v>325.33711644444185</c:v>
                </c:pt>
                <c:pt idx="1234">
                  <c:v>324.64406327777516</c:v>
                </c:pt>
                <c:pt idx="1235">
                  <c:v>294.06072994444355</c:v>
                </c:pt>
                <c:pt idx="1236">
                  <c:v>231.51016061111369</c:v>
                </c:pt>
                <c:pt idx="1237">
                  <c:v>138.3791961666702</c:v>
                </c:pt>
                <c:pt idx="1238">
                  <c:v>12.606306444441884</c:v>
                </c:pt>
                <c:pt idx="1239">
                  <c:v>-83.246920888890656</c:v>
                </c:pt>
                <c:pt idx="1240">
                  <c:v>-119.26008888888884</c:v>
                </c:pt>
                <c:pt idx="1241">
                  <c:v>-93.389296722224003</c:v>
                </c:pt>
                <c:pt idx="1242">
                  <c:v>-67.482511333332468</c:v>
                </c:pt>
                <c:pt idx="1243">
                  <c:v>-71.462333333332481</c:v>
                </c:pt>
                <c:pt idx="1244">
                  <c:v>-76.072036722221355</c:v>
                </c:pt>
                <c:pt idx="1245">
                  <c:v>-49.411230055556473</c:v>
                </c:pt>
                <c:pt idx="1246">
                  <c:v>-83.890646055554726</c:v>
                </c:pt>
                <c:pt idx="1247">
                  <c:v>-118.9859868888862</c:v>
                </c:pt>
                <c:pt idx="1248">
                  <c:v>-123.46200116666836</c:v>
                </c:pt>
                <c:pt idx="1249">
                  <c:v>-127.90202222222399</c:v>
                </c:pt>
                <c:pt idx="1250">
                  <c:v>-101.72271672222132</c:v>
                </c:pt>
                <c:pt idx="1251">
                  <c:v>-74.885616722223062</c:v>
                </c:pt>
                <c:pt idx="1252">
                  <c:v>-78.605406055556443</c:v>
                </c:pt>
                <c:pt idx="1253">
                  <c:v>-82.298751388885364</c:v>
                </c:pt>
                <c:pt idx="1254">
                  <c:v>-85.965652722223012</c:v>
                </c:pt>
                <c:pt idx="1255">
                  <c:v>-89.606110055556456</c:v>
                </c:pt>
                <c:pt idx="1256">
                  <c:v>-93.220123388889732</c:v>
                </c:pt>
                <c:pt idx="1257">
                  <c:v>-96.807692722223123</c:v>
                </c:pt>
                <c:pt idx="1258">
                  <c:v>-100.36881805555208</c:v>
                </c:pt>
                <c:pt idx="1259">
                  <c:v>-73.320166055553813</c:v>
                </c:pt>
                <c:pt idx="1260">
                  <c:v>-15.078866888890587</c:v>
                </c:pt>
                <c:pt idx="1261">
                  <c:v>43.760727777776935</c:v>
                </c:pt>
                <c:pt idx="1262">
                  <c:v>164.35646994444539</c:v>
                </c:pt>
                <c:pt idx="1263">
                  <c:v>286.68980327777609</c:v>
                </c:pt>
                <c:pt idx="1264">
                  <c:v>379.01826577777518</c:v>
                </c:pt>
                <c:pt idx="1265">
                  <c:v>441.92472727778033</c:v>
                </c:pt>
                <c:pt idx="1266">
                  <c:v>413.08779977777783</c:v>
                </c:pt>
                <c:pt idx="1267">
                  <c:v>383.67240977777516</c:v>
                </c:pt>
                <c:pt idx="1268">
                  <c:v>323.67662466666752</c:v>
                </c:pt>
                <c:pt idx="1269">
                  <c:v>201.34329133333247</c:v>
                </c:pt>
                <c:pt idx="1270">
                  <c:v>108.42240977777774</c:v>
                </c:pt>
                <c:pt idx="1271">
                  <c:v>45.504929944447923</c:v>
                </c:pt>
                <c:pt idx="1272">
                  <c:v>12.59746283333422</c:v>
                </c:pt>
                <c:pt idx="1273">
                  <c:v>40.868415277776933</c:v>
                </c:pt>
                <c:pt idx="1274">
                  <c:v>69.725175777779612</c:v>
                </c:pt>
                <c:pt idx="1275">
                  <c:v>98.58854727777782</c:v>
                </c:pt>
                <c:pt idx="1276">
                  <c:v>189.19557883333249</c:v>
                </c:pt>
                <c:pt idx="1277">
                  <c:v>280.94557883333164</c:v>
                </c:pt>
                <c:pt idx="1278">
                  <c:v>312.10002911111195</c:v>
                </c:pt>
                <c:pt idx="1279">
                  <c:v>343.25521394444365</c:v>
                </c:pt>
                <c:pt idx="1280">
                  <c:v>374.98445394444184</c:v>
                </c:pt>
                <c:pt idx="1281">
                  <c:v>314.96663216666752</c:v>
                </c:pt>
                <c:pt idx="1282">
                  <c:v>284.38329883333591</c:v>
                </c:pt>
                <c:pt idx="1283">
                  <c:v>284.9588231111137</c:v>
                </c:pt>
                <c:pt idx="1284">
                  <c:v>254.3754897777778</c:v>
                </c:pt>
                <c:pt idx="1285">
                  <c:v>193.20882311111026</c:v>
                </c:pt>
                <c:pt idx="1286">
                  <c:v>130.89184244444277</c:v>
                </c:pt>
                <c:pt idx="1287">
                  <c:v>99.161133333333339</c:v>
                </c:pt>
                <c:pt idx="1288">
                  <c:v>36.278912166665833</c:v>
                </c:pt>
                <c:pt idx="1289">
                  <c:v>3.4184566111119352</c:v>
                </c:pt>
                <c:pt idx="1290">
                  <c:v>31.736420611110304</c:v>
                </c:pt>
                <c:pt idx="1291">
                  <c:v>30.045106444443604</c:v>
                </c:pt>
                <c:pt idx="1292">
                  <c:v>-33.366361999997366</c:v>
                </c:pt>
                <c:pt idx="1293">
                  <c:v>-66.739170055555604</c:v>
                </c:pt>
                <c:pt idx="1294">
                  <c:v>-69.510280888888957</c:v>
                </c:pt>
                <c:pt idx="1295">
                  <c:v>-11.096361166665815</c:v>
                </c:pt>
                <c:pt idx="1296">
                  <c:v>109.59413866666492</c:v>
                </c:pt>
                <c:pt idx="1297">
                  <c:v>231.38132994444445</c:v>
                </c:pt>
                <c:pt idx="1298">
                  <c:v>323.67747199999911</c:v>
                </c:pt>
                <c:pt idx="1299">
                  <c:v>385.93862644444442</c:v>
                </c:pt>
                <c:pt idx="1300">
                  <c:v>387.58586727777782</c:v>
                </c:pt>
                <c:pt idx="1301">
                  <c:v>358.10436727777517</c:v>
                </c:pt>
                <c:pt idx="1302">
                  <c:v>359.20913883333503</c:v>
                </c:pt>
                <c:pt idx="1303">
                  <c:v>390.90018194444445</c:v>
                </c:pt>
                <c:pt idx="1304">
                  <c:v>361.98392244444619</c:v>
                </c:pt>
                <c:pt idx="1305">
                  <c:v>301.37441616666757</c:v>
                </c:pt>
                <c:pt idx="1306">
                  <c:v>271.34897777777604</c:v>
                </c:pt>
                <c:pt idx="1307">
                  <c:v>240.76564444444443</c:v>
                </c:pt>
                <c:pt idx="1308">
                  <c:v>210.18231111111282</c:v>
                </c:pt>
                <c:pt idx="1309">
                  <c:v>209.62441616666845</c:v>
                </c:pt>
                <c:pt idx="1310">
                  <c:v>209.6244161666641</c:v>
                </c:pt>
                <c:pt idx="1311">
                  <c:v>178.48392244444361</c:v>
                </c:pt>
                <c:pt idx="1312">
                  <c:v>147.34416327777868</c:v>
                </c:pt>
                <c:pt idx="1313">
                  <c:v>85.066848611111084</c:v>
                </c:pt>
                <c:pt idx="1314">
                  <c:v>83.406385777777757</c:v>
                </c:pt>
                <c:pt idx="1315">
                  <c:v>82.303083333333348</c:v>
                </c:pt>
                <c:pt idx="1316">
                  <c:v>-41.679694500001716</c:v>
                </c:pt>
                <c:pt idx="1317">
                  <c:v>-75.542083833333407</c:v>
                </c:pt>
                <c:pt idx="1318">
                  <c:v>-16.546763388887996</c:v>
                </c:pt>
                <c:pt idx="1319">
                  <c:v>164.79364327777691</c:v>
                </c:pt>
                <c:pt idx="1320">
                  <c:v>441.12197083333422</c:v>
                </c:pt>
                <c:pt idx="1321">
                  <c:v>657.91397777777956</c:v>
                </c:pt>
                <c:pt idx="1322">
                  <c:v>876.91920061110932</c:v>
                </c:pt>
                <c:pt idx="1323">
                  <c:v>1097.6576072777768</c:v>
                </c:pt>
                <c:pt idx="1324">
                  <c:v>1198.445578833336</c:v>
                </c:pt>
                <c:pt idx="1325">
                  <c:v>1054.1727946666649</c:v>
                </c:pt>
                <c:pt idx="1326">
                  <c:v>754.78334994444276</c:v>
                </c:pt>
                <c:pt idx="1327">
                  <c:v>482.49177244444536</c:v>
                </c:pt>
                <c:pt idx="1328">
                  <c:v>330.76361666666753</c:v>
                </c:pt>
                <c:pt idx="1329">
                  <c:v>269.59694999999999</c:v>
                </c:pt>
                <c:pt idx="1330">
                  <c:v>269.59694999999999</c:v>
                </c:pt>
                <c:pt idx="1331">
                  <c:v>269.59694999999999</c:v>
                </c:pt>
                <c:pt idx="1332">
                  <c:v>239.01361666666838</c:v>
                </c:pt>
                <c:pt idx="1333">
                  <c:v>146.66899394444275</c:v>
                </c:pt>
                <c:pt idx="1334">
                  <c:v>83.72286644444182</c:v>
                </c:pt>
                <c:pt idx="1335">
                  <c:v>81.950016611112915</c:v>
                </c:pt>
                <c:pt idx="1336">
                  <c:v>141.35044444444702</c:v>
                </c:pt>
                <c:pt idx="1337">
                  <c:v>201.9298339444436</c:v>
                </c:pt>
                <c:pt idx="1338">
                  <c:v>231.92662466666405</c:v>
                </c:pt>
                <c:pt idx="1339">
                  <c:v>262.50995799999998</c:v>
                </c:pt>
                <c:pt idx="1340">
                  <c:v>293.09329133333597</c:v>
                </c:pt>
                <c:pt idx="1341">
                  <c:v>324.26316727777868</c:v>
                </c:pt>
                <c:pt idx="1342">
                  <c:v>416.60044444444441</c:v>
                </c:pt>
                <c:pt idx="1343">
                  <c:v>510.70689866666584</c:v>
                </c:pt>
                <c:pt idx="1344">
                  <c:v>513.07510577777691</c:v>
                </c:pt>
                <c:pt idx="1345">
                  <c:v>484.87173244444534</c:v>
                </c:pt>
                <c:pt idx="1346">
                  <c:v>394.91441527777516</c:v>
                </c:pt>
                <c:pt idx="1347">
                  <c:v>303.76344533333162</c:v>
                </c:pt>
                <c:pt idx="1348">
                  <c:v>212.01344533333682</c:v>
                </c:pt>
                <c:pt idx="1349">
                  <c:v>-3.2672135555528996</c:v>
                </c:pt>
                <c:pt idx="1350">
                  <c:v>-282.68471450000345</c:v>
                </c:pt>
                <c:pt idx="1351">
                  <c:v>-503.24425688888886</c:v>
                </c:pt>
                <c:pt idx="1352">
                  <c:v>-603.10815755555461</c:v>
                </c:pt>
                <c:pt idx="1353">
                  <c:v>-641.66141866666851</c:v>
                </c:pt>
                <c:pt idx="1354">
                  <c:v>-680.62419449999993</c:v>
                </c:pt>
                <c:pt idx="1355">
                  <c:v>-750.0050286666675</c:v>
                </c:pt>
                <c:pt idx="1356">
                  <c:v>-881.44795272222041</c:v>
                </c:pt>
                <c:pt idx="1357">
                  <c:v>-983.12804199999755</c:v>
                </c:pt>
                <c:pt idx="1358">
                  <c:v>-1054.4609575555583</c:v>
                </c:pt>
                <c:pt idx="1359">
                  <c:v>-1156.5692927222242</c:v>
                </c:pt>
                <c:pt idx="1360">
                  <c:v>-1198.1257842222201</c:v>
                </c:pt>
                <c:pt idx="1361">
                  <c:v>-933.0082435555538</c:v>
                </c:pt>
                <c:pt idx="1362">
                  <c:v>-388.77106422222357</c:v>
                </c:pt>
                <c:pt idx="1363">
                  <c:v>221.13266911110978</c:v>
                </c:pt>
                <c:pt idx="1364">
                  <c:v>774.28147644444448</c:v>
                </c:pt>
                <c:pt idx="1365">
                  <c:v>841.73153133333426</c:v>
                </c:pt>
                <c:pt idx="1366">
                  <c:v>447.80334644444611</c:v>
                </c:pt>
                <c:pt idx="1367">
                  <c:v>-41.069787833334175</c:v>
                </c:pt>
                <c:pt idx="1368">
                  <c:v>-656.39747938888979</c:v>
                </c:pt>
                <c:pt idx="1369">
                  <c:v>-909.57066666666674</c:v>
                </c:pt>
                <c:pt idx="1370">
                  <c:v>-518.94504355555659</c:v>
                </c:pt>
                <c:pt idx="1371">
                  <c:v>-32.172370888889304</c:v>
                </c:pt>
                <c:pt idx="1372">
                  <c:v>151.32762911111112</c:v>
                </c:pt>
                <c:pt idx="1373">
                  <c:v>-1.5890375555555636</c:v>
                </c:pt>
                <c:pt idx="1374">
                  <c:v>-340.11938783333164</c:v>
                </c:pt>
                <c:pt idx="1375">
                  <c:v>-772.87151755555544</c:v>
                </c:pt>
                <c:pt idx="1376">
                  <c:v>-1514.5825145000019</c:v>
                </c:pt>
                <c:pt idx="1377">
                  <c:v>-2567.9261608888878</c:v>
                </c:pt>
                <c:pt idx="1378">
                  <c:v>-3137.1716513888869</c:v>
                </c:pt>
                <c:pt idx="1379">
                  <c:v>-3153.8537753333335</c:v>
                </c:pt>
                <c:pt idx="1380">
                  <c:v>-3168.4725327222222</c:v>
                </c:pt>
                <c:pt idx="1381">
                  <c:v>-2263.5279235555545</c:v>
                </c:pt>
                <c:pt idx="1382">
                  <c:v>-35.751154500000212</c:v>
                </c:pt>
                <c:pt idx="1383">
                  <c:v>1772.8230966111105</c:v>
                </c:pt>
                <c:pt idx="1384">
                  <c:v>1995.1305139444446</c:v>
                </c:pt>
                <c:pt idx="1385">
                  <c:v>1237.3399831111124</c:v>
                </c:pt>
                <c:pt idx="1386">
                  <c:v>689.76094327777787</c:v>
                </c:pt>
                <c:pt idx="1387">
                  <c:v>906.30026311110976</c:v>
                </c:pt>
                <c:pt idx="1388">
                  <c:v>1584.2240664444439</c:v>
                </c:pt>
                <c:pt idx="1389">
                  <c:v>2266.3822152777784</c:v>
                </c:pt>
                <c:pt idx="1390">
                  <c:v>2462.9573041666677</c:v>
                </c:pt>
                <c:pt idx="1391">
                  <c:v>2047.9314691111101</c:v>
                </c:pt>
                <c:pt idx="1392">
                  <c:v>1384.9338346666648</c:v>
                </c:pt>
                <c:pt idx="1393">
                  <c:v>779.16748550000045</c:v>
                </c:pt>
                <c:pt idx="1394">
                  <c:v>322.8238895000004</c:v>
                </c:pt>
                <c:pt idx="1395">
                  <c:v>78.157222833334629</c:v>
                </c:pt>
                <c:pt idx="1396">
                  <c:v>-106.14785005555467</c:v>
                </c:pt>
                <c:pt idx="1397">
                  <c:v>-322.62877272222215</c:v>
                </c:pt>
                <c:pt idx="1398">
                  <c:v>-479.09224088888897</c:v>
                </c:pt>
                <c:pt idx="1399">
                  <c:v>-636.2630860555555</c:v>
                </c:pt>
                <c:pt idx="1400">
                  <c:v>-794.4656144999999</c:v>
                </c:pt>
                <c:pt idx="1401">
                  <c:v>-892.08030605555678</c:v>
                </c:pt>
                <c:pt idx="1402">
                  <c:v>-1081.6054979999994</c:v>
                </c:pt>
                <c:pt idx="1403">
                  <c:v>-1609.0043475555558</c:v>
                </c:pt>
                <c:pt idx="1404">
                  <c:v>-2567.9517575555565</c:v>
                </c:pt>
                <c:pt idx="1405">
                  <c:v>-3164.276751388888</c:v>
                </c:pt>
                <c:pt idx="1406">
                  <c:v>-2657.5383786666657</c:v>
                </c:pt>
                <c:pt idx="1407">
                  <c:v>-1258.4795813333335</c:v>
                </c:pt>
                <c:pt idx="1408">
                  <c:v>-36.54741272222244</c:v>
                </c:pt>
                <c:pt idx="1409">
                  <c:v>239.49884550000044</c:v>
                </c:pt>
                <c:pt idx="1410">
                  <c:v>86.984715277777127</c:v>
                </c:pt>
                <c:pt idx="1411">
                  <c:v>-66.133586888888473</c:v>
                </c:pt>
                <c:pt idx="1412">
                  <c:v>-158.48408605555534</c:v>
                </c:pt>
                <c:pt idx="1413">
                  <c:v>-36.941134500000217</c:v>
                </c:pt>
                <c:pt idx="1414">
                  <c:v>513.75535911111103</c:v>
                </c:pt>
                <c:pt idx="1415">
                  <c:v>1372.9167313333335</c:v>
                </c:pt>
                <c:pt idx="1416">
                  <c:v>2082.6494739444433</c:v>
                </c:pt>
                <c:pt idx="1417">
                  <c:v>2305.6881413333322</c:v>
                </c:pt>
                <c:pt idx="1418">
                  <c:v>1948.3666453333337</c:v>
                </c:pt>
                <c:pt idx="1419">
                  <c:v>1099.3145939444457</c:v>
                </c:pt>
                <c:pt idx="1420">
                  <c:v>92.491565499999993</c:v>
                </c:pt>
                <c:pt idx="1421">
                  <c:v>-949.76873938889071</c:v>
                </c:pt>
                <c:pt idx="1422">
                  <c:v>-1630.1650567222225</c:v>
                </c:pt>
                <c:pt idx="1423">
                  <c:v>-1148.9412167222224</c:v>
                </c:pt>
                <c:pt idx="1424">
                  <c:v>-142.24747005555426</c:v>
                </c:pt>
                <c:pt idx="1425">
                  <c:v>684.26169311111119</c:v>
                </c:pt>
                <c:pt idx="1426">
                  <c:v>1575.6051588333328</c:v>
                </c:pt>
                <c:pt idx="1427">
                  <c:v>1768.0138486111109</c:v>
                </c:pt>
                <c:pt idx="1428">
                  <c:v>1010.2982424444443</c:v>
                </c:pt>
                <c:pt idx="1429">
                  <c:v>125.54888194444486</c:v>
                </c:pt>
                <c:pt idx="1430">
                  <c:v>-640.89434605555516</c:v>
                </c:pt>
                <c:pt idx="1431">
                  <c:v>-1533.2320327222214</c:v>
                </c:pt>
                <c:pt idx="1432">
                  <c:v>-2613.5082713333331</c:v>
                </c:pt>
                <c:pt idx="1433">
                  <c:v>-3177.225496722222</c:v>
                </c:pt>
                <c:pt idx="1434">
                  <c:v>-3218.9626888888879</c:v>
                </c:pt>
                <c:pt idx="1435">
                  <c:v>-2066.0382002222213</c:v>
                </c:pt>
                <c:pt idx="1436">
                  <c:v>-233.22533938888955</c:v>
                </c:pt>
                <c:pt idx="1437">
                  <c:v>654.5463499444445</c:v>
                </c:pt>
                <c:pt idx="1438">
                  <c:v>748.39424061111129</c:v>
                </c:pt>
                <c:pt idx="1439">
                  <c:v>352.23557777777779</c:v>
                </c:pt>
                <c:pt idx="1440">
                  <c:v>-136.93578605555598</c:v>
                </c:pt>
                <c:pt idx="1441">
                  <c:v>-719.13748022222217</c:v>
                </c:pt>
                <c:pt idx="1442">
                  <c:v>-905.3479902222216</c:v>
                </c:pt>
                <c:pt idx="1443">
                  <c:v>-448.40756783333376</c:v>
                </c:pt>
                <c:pt idx="1444">
                  <c:v>40.525799999999997</c:v>
                </c:pt>
                <c:pt idx="1445">
                  <c:v>193.8424321666667</c:v>
                </c:pt>
                <c:pt idx="1446">
                  <c:v>-81.137251388889553</c:v>
                </c:pt>
                <c:pt idx="1447">
                  <c:v>-1030.0227193888891</c:v>
                </c:pt>
                <c:pt idx="1448">
                  <c:v>-2409.7769166666658</c:v>
                </c:pt>
                <c:pt idx="1449">
                  <c:v>-3148.4409771666665</c:v>
                </c:pt>
                <c:pt idx="1450">
                  <c:v>-2631.3468402222225</c:v>
                </c:pt>
                <c:pt idx="1451">
                  <c:v>-1378.1544453333333</c:v>
                </c:pt>
                <c:pt idx="1452">
                  <c:v>-338.37400000000002</c:v>
                </c:pt>
                <c:pt idx="1453">
                  <c:v>28.625999999999998</c:v>
                </c:pt>
                <c:pt idx="1454">
                  <c:v>28.625999999999998</c:v>
                </c:pt>
                <c:pt idx="1455">
                  <c:v>28.625999999999998</c:v>
                </c:pt>
                <c:pt idx="1456">
                  <c:v>28.625999999999998</c:v>
                </c:pt>
                <c:pt idx="1457">
                  <c:v>28.625999999999998</c:v>
                </c:pt>
                <c:pt idx="1458">
                  <c:v>28.625999999999998</c:v>
                </c:pt>
                <c:pt idx="1459">
                  <c:v>28.625999999999998</c:v>
                </c:pt>
                <c:pt idx="1460">
                  <c:v>28.625999999999998</c:v>
                </c:pt>
                <c:pt idx="1461">
                  <c:v>28.625999999999998</c:v>
                </c:pt>
                <c:pt idx="1462">
                  <c:v>28.625999999999998</c:v>
                </c:pt>
                <c:pt idx="1463">
                  <c:v>28.625999999999998</c:v>
                </c:pt>
                <c:pt idx="1464">
                  <c:v>28.625999999999998</c:v>
                </c:pt>
                <c:pt idx="1465">
                  <c:v>28.625999999999998</c:v>
                </c:pt>
                <c:pt idx="1466">
                  <c:v>28.625999999999998</c:v>
                </c:pt>
                <c:pt idx="1467">
                  <c:v>28.625999999999998</c:v>
                </c:pt>
                <c:pt idx="1468">
                  <c:v>28.625999999999998</c:v>
                </c:pt>
                <c:pt idx="1469">
                  <c:v>28.625999999999998</c:v>
                </c:pt>
                <c:pt idx="1470">
                  <c:v>28.625999999999998</c:v>
                </c:pt>
                <c:pt idx="1471">
                  <c:v>28.625999999999998</c:v>
                </c:pt>
                <c:pt idx="1472">
                  <c:v>28.625999999999998</c:v>
                </c:pt>
                <c:pt idx="1473">
                  <c:v>28.625999999999998</c:v>
                </c:pt>
                <c:pt idx="1474">
                  <c:v>28.625999999999998</c:v>
                </c:pt>
                <c:pt idx="1475">
                  <c:v>28.625999999999998</c:v>
                </c:pt>
                <c:pt idx="1476">
                  <c:v>28.625999999999998</c:v>
                </c:pt>
                <c:pt idx="1477">
                  <c:v>28.625999999999998</c:v>
                </c:pt>
                <c:pt idx="1478">
                  <c:v>701.45933333333335</c:v>
                </c:pt>
                <c:pt idx="1479">
                  <c:v>1374.4704291111111</c:v>
                </c:pt>
                <c:pt idx="1480">
                  <c:v>1283.2537164444443</c:v>
                </c:pt>
                <c:pt idx="1481">
                  <c:v>1100.5003921666666</c:v>
                </c:pt>
                <c:pt idx="1482">
                  <c:v>917.8348472777775</c:v>
                </c:pt>
                <c:pt idx="1483">
                  <c:v>796.31797244444431</c:v>
                </c:pt>
                <c:pt idx="1484">
                  <c:v>736.01514311111123</c:v>
                </c:pt>
                <c:pt idx="1485">
                  <c:v>798.06658194444435</c:v>
                </c:pt>
                <c:pt idx="1486">
                  <c:v>1013.4045361666664</c:v>
                </c:pt>
                <c:pt idx="1487">
                  <c:v>1290.4791721666666</c:v>
                </c:pt>
                <c:pt idx="1488">
                  <c:v>1598.990327777778</c:v>
                </c:pt>
                <c:pt idx="1489">
                  <c:v>1908.6080913333337</c:v>
                </c:pt>
                <c:pt idx="1490">
                  <c:v>2158.4743094999999</c:v>
                </c:pt>
                <c:pt idx="1491">
                  <c:v>2317.9755321666662</c:v>
                </c:pt>
                <c:pt idx="1492">
                  <c:v>2325.9586819444453</c:v>
                </c:pt>
                <c:pt idx="1493">
                  <c:v>2212.1667606111114</c:v>
                </c:pt>
                <c:pt idx="1494">
                  <c:v>2068.1911041666667</c:v>
                </c:pt>
                <c:pt idx="1495">
                  <c:v>1862.9999331111101</c:v>
                </c:pt>
                <c:pt idx="1496">
                  <c:v>1657.2365432777779</c:v>
                </c:pt>
                <c:pt idx="1497">
                  <c:v>1450.9982632777796</c:v>
                </c:pt>
                <c:pt idx="1498">
                  <c:v>1213.1923454999983</c:v>
                </c:pt>
                <c:pt idx="1499">
                  <c:v>974.2258299444436</c:v>
                </c:pt>
                <c:pt idx="1500">
                  <c:v>733.95768194444452</c:v>
                </c:pt>
                <c:pt idx="1501">
                  <c:v>614.61545883333372</c:v>
                </c:pt>
                <c:pt idx="1502">
                  <c:v>556.48691394444609</c:v>
                </c:pt>
                <c:pt idx="1503">
                  <c:v>528.21302327777687</c:v>
                </c:pt>
                <c:pt idx="1504">
                  <c:v>530.9407953333324</c:v>
                </c:pt>
                <c:pt idx="1505">
                  <c:v>472.14086666666708</c:v>
                </c:pt>
                <c:pt idx="1506">
                  <c:v>443.55001527777779</c:v>
                </c:pt>
                <c:pt idx="1507">
                  <c:v>476.14419444444491</c:v>
                </c:pt>
                <c:pt idx="1508">
                  <c:v>539.74811644444355</c:v>
                </c:pt>
                <c:pt idx="1509">
                  <c:v>634.37500327777809</c:v>
                </c:pt>
                <c:pt idx="1510">
                  <c:v>821.62674577777875</c:v>
                </c:pt>
                <c:pt idx="1511">
                  <c:v>1071.8176374999998</c:v>
                </c:pt>
                <c:pt idx="1512">
                  <c:v>1323.8956024444433</c:v>
                </c:pt>
                <c:pt idx="1513">
                  <c:v>1547.4271566111111</c:v>
                </c:pt>
                <c:pt idx="1514">
                  <c:v>1650.371783277777</c:v>
                </c:pt>
                <c:pt idx="1515">
                  <c:v>1570.2395139444443</c:v>
                </c:pt>
                <c:pt idx="1516">
                  <c:v>1305.5021057777806</c:v>
                </c:pt>
                <c:pt idx="1517">
                  <c:v>1037.9594299444452</c:v>
                </c:pt>
                <c:pt idx="1518">
                  <c:v>830.16095394444449</c:v>
                </c:pt>
                <c:pt idx="1519">
                  <c:v>681.49295661111103</c:v>
                </c:pt>
                <c:pt idx="1520">
                  <c:v>562.91577311110939</c:v>
                </c:pt>
                <c:pt idx="1521">
                  <c:v>442.74497133332983</c:v>
                </c:pt>
                <c:pt idx="1522">
                  <c:v>291.45791616666753</c:v>
                </c:pt>
                <c:pt idx="1523">
                  <c:v>76.830644444444459</c:v>
                </c:pt>
                <c:pt idx="1524">
                  <c:v>-231.17109688888891</c:v>
                </c:pt>
                <c:pt idx="1525">
                  <c:v>-634.65695138888805</c:v>
                </c:pt>
                <c:pt idx="1526">
                  <c:v>-980.02087200000165</c:v>
                </c:pt>
                <c:pt idx="1527">
                  <c:v>-1205.3678802222203</c:v>
                </c:pt>
                <c:pt idx="1528">
                  <c:v>-1217.250050888887</c:v>
                </c:pt>
                <c:pt idx="1529">
                  <c:v>-1044.2703555555556</c:v>
                </c:pt>
                <c:pt idx="1530">
                  <c:v>-777.36343755555595</c:v>
                </c:pt>
                <c:pt idx="1531">
                  <c:v>-446.82431716666679</c:v>
                </c:pt>
                <c:pt idx="1532">
                  <c:v>-113.52106422222172</c:v>
                </c:pt>
                <c:pt idx="1533">
                  <c:v>222.01266666666538</c:v>
                </c:pt>
                <c:pt idx="1534">
                  <c:v>590.78147644444402</c:v>
                </c:pt>
                <c:pt idx="1535">
                  <c:v>1023.4215864444457</c:v>
                </c:pt>
                <c:pt idx="1536">
                  <c:v>1459.8255591111097</c:v>
                </c:pt>
                <c:pt idx="1537">
                  <c:v>1777.0121831111121</c:v>
                </c:pt>
                <c:pt idx="1538">
                  <c:v>2035.4591119999998</c:v>
                </c:pt>
                <c:pt idx="1539">
                  <c:v>2204.8298231111112</c:v>
                </c:pt>
                <c:pt idx="1540">
                  <c:v>2314.3358672777813</c:v>
                </c:pt>
                <c:pt idx="1541">
                  <c:v>2364.6254897777753</c:v>
                </c:pt>
                <c:pt idx="1542">
                  <c:v>2262.2970424444443</c:v>
                </c:pt>
                <c:pt idx="1543">
                  <c:v>2006.0268561666692</c:v>
                </c:pt>
                <c:pt idx="1544">
                  <c:v>1563.0973464444428</c:v>
                </c:pt>
                <c:pt idx="1545">
                  <c:v>1114.7133944444427</c:v>
                </c:pt>
                <c:pt idx="1546">
                  <c:v>815.45433333333165</c:v>
                </c:pt>
                <c:pt idx="1547">
                  <c:v>635.93415533333336</c:v>
                </c:pt>
                <c:pt idx="1548">
                  <c:v>608.01872777777942</c:v>
                </c:pt>
                <c:pt idx="1549">
                  <c:v>641.95347083333331</c:v>
                </c:pt>
                <c:pt idx="1550">
                  <c:v>706.48991111111195</c:v>
                </c:pt>
                <c:pt idx="1551">
                  <c:v>772.40511216666846</c:v>
                </c:pt>
                <c:pt idx="1552">
                  <c:v>807.77297311111101</c:v>
                </c:pt>
                <c:pt idx="1553">
                  <c:v>813.28507799999988</c:v>
                </c:pt>
                <c:pt idx="1554">
                  <c:v>818.14673394444435</c:v>
                </c:pt>
                <c:pt idx="1555">
                  <c:v>884.91365216666327</c:v>
                </c:pt>
                <c:pt idx="1556">
                  <c:v>983.02012866666666</c:v>
                </c:pt>
                <c:pt idx="1557">
                  <c:v>1082.6199566111145</c:v>
                </c:pt>
                <c:pt idx="1558">
                  <c:v>1213.6181072777786</c:v>
                </c:pt>
                <c:pt idx="1559">
                  <c:v>1346.9312097777761</c:v>
                </c:pt>
                <c:pt idx="1560">
                  <c:v>1389.4084666666631</c:v>
                </c:pt>
                <c:pt idx="1561">
                  <c:v>1401.4904364444451</c:v>
                </c:pt>
                <c:pt idx="1562">
                  <c:v>1413.7604524444453</c:v>
                </c:pt>
                <c:pt idx="1563">
                  <c:v>1456.8018479999992</c:v>
                </c:pt>
                <c:pt idx="1564">
                  <c:v>1500.8279152777795</c:v>
                </c:pt>
                <c:pt idx="1565">
                  <c:v>1514.4829357777796</c:v>
                </c:pt>
                <c:pt idx="1566">
                  <c:v>1558.9335761666669</c:v>
                </c:pt>
                <c:pt idx="1567">
                  <c:v>1543.2646588333307</c:v>
                </c:pt>
                <c:pt idx="1568">
                  <c:v>1464.9717166111093</c:v>
                </c:pt>
                <c:pt idx="1569">
                  <c:v>1416.5918257777794</c:v>
                </c:pt>
                <c:pt idx="1570">
                  <c:v>1367.5085980000008</c:v>
                </c:pt>
                <c:pt idx="1571">
                  <c:v>1317.6911819444442</c:v>
                </c:pt>
                <c:pt idx="1572">
                  <c:v>1267.1109299444433</c:v>
                </c:pt>
                <c:pt idx="1573">
                  <c:v>1154.5747313333306</c:v>
                </c:pt>
                <c:pt idx="1574">
                  <c:v>1008.8390797777795</c:v>
                </c:pt>
                <c:pt idx="1575">
                  <c:v>891.92235911111106</c:v>
                </c:pt>
                <c:pt idx="1576">
                  <c:v>742.63145866666673</c:v>
                </c:pt>
                <c:pt idx="1577">
                  <c:v>590.62306994444452</c:v>
                </c:pt>
                <c:pt idx="1578">
                  <c:v>467.38145866666491</c:v>
                </c:pt>
                <c:pt idx="1579">
                  <c:v>403.49436550000178</c:v>
                </c:pt>
                <c:pt idx="1580">
                  <c:v>339.6138833333344</c:v>
                </c:pt>
                <c:pt idx="1581">
                  <c:v>304.52221527777601</c:v>
                </c:pt>
                <c:pt idx="1582">
                  <c:v>270.34543616666645</c:v>
                </c:pt>
                <c:pt idx="1583">
                  <c:v>173.22730416666752</c:v>
                </c:pt>
                <c:pt idx="1584">
                  <c:v>105.83123911111119</c:v>
                </c:pt>
                <c:pt idx="1585">
                  <c:v>37.589333333332547</c:v>
                </c:pt>
                <c:pt idx="1586">
                  <c:v>-31.480783833335067</c:v>
                </c:pt>
                <c:pt idx="1587">
                  <c:v>-70.775946055555664</c:v>
                </c:pt>
                <c:pt idx="1588">
                  <c:v>-48.830986055552955</c:v>
                </c:pt>
                <c:pt idx="1589">
                  <c:v>35.207282444446207</c:v>
                </c:pt>
                <c:pt idx="1590">
                  <c:v>121.00040416666752</c:v>
                </c:pt>
                <c:pt idx="1591">
                  <c:v>207.67315616666673</c:v>
                </c:pt>
                <c:pt idx="1592">
                  <c:v>265.46968194444099</c:v>
                </c:pt>
                <c:pt idx="1593">
                  <c:v>323.2779606111128</c:v>
                </c:pt>
                <c:pt idx="1594">
                  <c:v>382.76984061111381</c:v>
                </c:pt>
                <c:pt idx="1595">
                  <c:v>319.93132549999746</c:v>
                </c:pt>
                <c:pt idx="1596">
                  <c:v>255.42977661111195</c:v>
                </c:pt>
                <c:pt idx="1597">
                  <c:v>160.35664727777959</c:v>
                </c:pt>
                <c:pt idx="1598">
                  <c:v>32.236118000000033</c:v>
                </c:pt>
                <c:pt idx="1599">
                  <c:v>-35.500413555556406</c:v>
                </c:pt>
                <c:pt idx="1600">
                  <c:v>-104.00198472222399</c:v>
                </c:pt>
                <c:pt idx="1601">
                  <c:v>-142.66542916666674</c:v>
                </c:pt>
                <c:pt idx="1602">
                  <c:v>-89.505418055554685</c:v>
                </c:pt>
                <c:pt idx="1603">
                  <c:v>26.475478833331636</c:v>
                </c:pt>
                <c:pt idx="1604">
                  <c:v>113.49200283333073</c:v>
                </c:pt>
                <c:pt idx="1605">
                  <c:v>231.90097311111455</c:v>
                </c:pt>
                <c:pt idx="1606">
                  <c:v>322.08636977778042</c:v>
                </c:pt>
                <c:pt idx="1607">
                  <c:v>381.69137133333254</c:v>
                </c:pt>
                <c:pt idx="1608">
                  <c:v>442.85803800000008</c:v>
                </c:pt>
                <c:pt idx="1609">
                  <c:v>504.02470466666762</c:v>
                </c:pt>
                <c:pt idx="1610">
                  <c:v>536.16970311111027</c:v>
                </c:pt>
                <c:pt idx="1611">
                  <c:v>567.53497083333082</c:v>
                </c:pt>
                <c:pt idx="1612">
                  <c:v>661.63518133333423</c:v>
                </c:pt>
                <c:pt idx="1613">
                  <c:v>756.52907911111106</c:v>
                </c:pt>
                <c:pt idx="1614">
                  <c:v>853.01696244444361</c:v>
                </c:pt>
                <c:pt idx="1615">
                  <c:v>950.32791527778045</c:v>
                </c:pt>
                <c:pt idx="1616">
                  <c:v>1079.8639331111112</c:v>
                </c:pt>
                <c:pt idx="1617">
                  <c:v>1180.4980152777769</c:v>
                </c:pt>
                <c:pt idx="1618">
                  <c:v>1251.4577766111111</c:v>
                </c:pt>
                <c:pt idx="1619">
                  <c:v>1231.6029944444417</c:v>
                </c:pt>
                <c:pt idx="1620">
                  <c:v>1149.0279606111092</c:v>
                </c:pt>
                <c:pt idx="1621">
                  <c:v>1065.6959672777812</c:v>
                </c:pt>
                <c:pt idx="1622">
                  <c:v>950.14992727777963</c:v>
                </c:pt>
                <c:pt idx="1623">
                  <c:v>771.77124861111031</c:v>
                </c:pt>
                <c:pt idx="1624">
                  <c:v>559.40089883333167</c:v>
                </c:pt>
                <c:pt idx="1625">
                  <c:v>375.04403977777758</c:v>
                </c:pt>
                <c:pt idx="1626">
                  <c:v>96.373949111113745</c:v>
                </c:pt>
                <c:pt idx="1627">
                  <c:v>-217.95819200000176</c:v>
                </c:pt>
                <c:pt idx="1628">
                  <c:v>-474.39978422222305</c:v>
                </c:pt>
                <c:pt idx="1629">
                  <c:v>-642.24408888888968</c:v>
                </c:pt>
                <c:pt idx="1630">
                  <c:v>-657.74284383333429</c:v>
                </c:pt>
                <c:pt idx="1631">
                  <c:v>-488.68126783333167</c:v>
                </c:pt>
                <c:pt idx="1632">
                  <c:v>-223.71100555555648</c:v>
                </c:pt>
                <c:pt idx="1633">
                  <c:v>75.078307277776844</c:v>
                </c:pt>
                <c:pt idx="1634">
                  <c:v>317.41018911111371</c:v>
                </c:pt>
                <c:pt idx="1635">
                  <c:v>408.38339661111297</c:v>
                </c:pt>
                <c:pt idx="1636">
                  <c:v>408.38339661110859</c:v>
                </c:pt>
                <c:pt idx="1637">
                  <c:v>315.85733866666487</c:v>
                </c:pt>
                <c:pt idx="1638">
                  <c:v>221.78357216667015</c:v>
                </c:pt>
                <c:pt idx="1639">
                  <c:v>157.52883394444714</c:v>
                </c:pt>
                <c:pt idx="1640">
                  <c:v>153.68527199999838</c:v>
                </c:pt>
                <c:pt idx="1641">
                  <c:v>242.37364444444179</c:v>
                </c:pt>
                <c:pt idx="1642">
                  <c:v>393.7639046666684</c:v>
                </c:pt>
                <c:pt idx="1643">
                  <c:v>608.61007394444709</c:v>
                </c:pt>
                <c:pt idx="1644">
                  <c:v>795.93527199999653</c:v>
                </c:pt>
                <c:pt idx="1645">
                  <c:v>954.23806727777423</c:v>
                </c:pt>
                <c:pt idx="1646">
                  <c:v>1084.3283072777804</c:v>
                </c:pt>
                <c:pt idx="1647">
                  <c:v>1184.6957457777794</c:v>
                </c:pt>
                <c:pt idx="1648">
                  <c:v>1286.7445819444454</c:v>
                </c:pt>
                <c:pt idx="1649">
                  <c:v>1328.5578006111105</c:v>
                </c:pt>
                <c:pt idx="1650">
                  <c:v>1339.9316588333324</c:v>
                </c:pt>
                <c:pt idx="1651">
                  <c:v>1290.2828232777804</c:v>
                </c:pt>
                <c:pt idx="1652">
                  <c:v>1208.5198406111103</c:v>
                </c:pt>
                <c:pt idx="1653">
                  <c:v>1156.6008611111092</c:v>
                </c:pt>
                <c:pt idx="1654">
                  <c:v>1073.3349777777769</c:v>
                </c:pt>
                <c:pt idx="1655">
                  <c:v>1019.0084924444427</c:v>
                </c:pt>
                <c:pt idx="1656">
                  <c:v>1025.8956853333357</c:v>
                </c:pt>
                <c:pt idx="1657">
                  <c:v>1032.8298897777804</c:v>
                </c:pt>
                <c:pt idx="1658">
                  <c:v>1039.8111057777762</c:v>
                </c:pt>
                <c:pt idx="1659">
                  <c:v>1046.8393333333318</c:v>
                </c:pt>
                <c:pt idx="1660">
                  <c:v>1053.9145724444429</c:v>
                </c:pt>
                <c:pt idx="1661">
                  <c:v>1030.4534897777778</c:v>
                </c:pt>
                <c:pt idx="1662">
                  <c:v>1036.7240232777776</c:v>
                </c:pt>
                <c:pt idx="1663">
                  <c:v>1043.9344206111109</c:v>
                </c:pt>
                <c:pt idx="1664">
                  <c:v>989.11541577778132</c:v>
                </c:pt>
                <c:pt idx="1665">
                  <c:v>964.00158311111204</c:v>
                </c:pt>
                <c:pt idx="1666">
                  <c:v>908.33086111111106</c:v>
                </c:pt>
                <c:pt idx="1667">
                  <c:v>850.84284866666587</c:v>
                </c:pt>
                <c:pt idx="1668">
                  <c:v>823.94992244444074</c:v>
                </c:pt>
                <c:pt idx="1669">
                  <c:v>796.14210727778027</c:v>
                </c:pt>
                <c:pt idx="1670">
                  <c:v>768.34090311111117</c:v>
                </c:pt>
                <c:pt idx="1671">
                  <c:v>709.03266199999894</c:v>
                </c:pt>
                <c:pt idx="1672">
                  <c:v>679.37964327777877</c:v>
                </c:pt>
                <c:pt idx="1673">
                  <c:v>680.31069244444518</c:v>
                </c:pt>
                <c:pt idx="1674">
                  <c:v>650.65914283333598</c:v>
                </c:pt>
                <c:pt idx="1675">
                  <c:v>620.07580949999999</c:v>
                </c:pt>
                <c:pt idx="1676">
                  <c:v>589.49247616666412</c:v>
                </c:pt>
                <c:pt idx="1677">
                  <c:v>527.39402577777423</c:v>
                </c:pt>
                <c:pt idx="1678">
                  <c:v>464.36599533333322</c:v>
                </c:pt>
                <c:pt idx="1679">
                  <c:v>430.99612550000188</c:v>
                </c:pt>
                <c:pt idx="1680">
                  <c:v>428.21620000000178</c:v>
                </c:pt>
                <c:pt idx="1681">
                  <c:v>486.60955216666503</c:v>
                </c:pt>
                <c:pt idx="1682">
                  <c:v>577.43658311110846</c:v>
                </c:pt>
                <c:pt idx="1683">
                  <c:v>669.18658311111187</c:v>
                </c:pt>
                <c:pt idx="1684">
                  <c:v>793.36658911111351</c:v>
                </c:pt>
                <c:pt idx="1685">
                  <c:v>858.23541577777689</c:v>
                </c:pt>
                <c:pt idx="1686">
                  <c:v>861.94932866666568</c:v>
                </c:pt>
                <c:pt idx="1687">
                  <c:v>865.67499444444786</c:v>
                </c:pt>
                <c:pt idx="1688">
                  <c:v>808.24574644444283</c:v>
                </c:pt>
                <c:pt idx="1689">
                  <c:v>748.95219644444171</c:v>
                </c:pt>
                <c:pt idx="1690">
                  <c:v>720.24491800000351</c:v>
                </c:pt>
                <c:pt idx="1691">
                  <c:v>690.60071394444526</c:v>
                </c:pt>
                <c:pt idx="1692">
                  <c:v>691.54057777777439</c:v>
                </c:pt>
                <c:pt idx="1693">
                  <c:v>692.4811761666632</c:v>
                </c:pt>
                <c:pt idx="1694">
                  <c:v>693.42250911111614</c:v>
                </c:pt>
                <c:pt idx="1695">
                  <c:v>694.36457661111638</c:v>
                </c:pt>
                <c:pt idx="1696">
                  <c:v>695.30737866666334</c:v>
                </c:pt>
                <c:pt idx="1697">
                  <c:v>696.2509152777742</c:v>
                </c:pt>
                <c:pt idx="1698">
                  <c:v>666.61185311110933</c:v>
                </c:pt>
                <c:pt idx="1699">
                  <c:v>605.44518644444611</c:v>
                </c:pt>
                <c:pt idx="1700">
                  <c:v>543.33424861111621</c:v>
                </c:pt>
                <c:pt idx="1701">
                  <c:v>510.86457661110944</c:v>
                </c:pt>
                <c:pt idx="1702">
                  <c:v>508.98117616666491</c:v>
                </c:pt>
                <c:pt idx="1703">
                  <c:v>476.51738061111109</c:v>
                </c:pt>
                <c:pt idx="1704">
                  <c:v>473.70219644444433</c:v>
                </c:pt>
                <c:pt idx="1705">
                  <c:v>502.41241311111384</c:v>
                </c:pt>
                <c:pt idx="1706">
                  <c:v>500.54223466666497</c:v>
                </c:pt>
                <c:pt idx="1707">
                  <c:v>529.25832777777862</c:v>
                </c:pt>
                <c:pt idx="1708">
                  <c:v>558.90914283333245</c:v>
                </c:pt>
                <c:pt idx="1709">
                  <c:v>557.9773591111101</c:v>
                </c:pt>
                <c:pt idx="1710">
                  <c:v>618.21297661111123</c:v>
                </c:pt>
                <c:pt idx="1711">
                  <c:v>680.31069244444518</c:v>
                </c:pt>
                <c:pt idx="1712">
                  <c:v>711.8258094999992</c:v>
                </c:pt>
                <c:pt idx="1713">
                  <c:v>774.85824727777788</c:v>
                </c:pt>
                <c:pt idx="1714">
                  <c:v>808.24574644444715</c:v>
                </c:pt>
                <c:pt idx="1715">
                  <c:v>841.63985661110746</c:v>
                </c:pt>
                <c:pt idx="1716">
                  <c:v>875.98117616666582</c:v>
                </c:pt>
                <c:pt idx="1717">
                  <c:v>910.33424861111268</c:v>
                </c:pt>
                <c:pt idx="1718">
                  <c:v>945.64628333333349</c:v>
                </c:pt>
                <c:pt idx="1719">
                  <c:v>980.97668194444259</c:v>
                </c:pt>
                <c:pt idx="1720">
                  <c:v>986.69740061110917</c:v>
                </c:pt>
                <c:pt idx="1721">
                  <c:v>930.31819977777945</c:v>
                </c:pt>
                <c:pt idx="1722">
                  <c:v>842.41139444444286</c:v>
                </c:pt>
                <c:pt idx="1723">
                  <c:v>752.58739911111456</c:v>
                </c:pt>
                <c:pt idx="1724">
                  <c:v>661.8015032777779</c:v>
                </c:pt>
                <c:pt idx="1725">
                  <c:v>477.33739911110411</c:v>
                </c:pt>
                <c:pt idx="1726">
                  <c:v>227.86122994445134</c:v>
                </c:pt>
                <c:pt idx="1727">
                  <c:v>-55.999597555550395</c:v>
                </c:pt>
                <c:pt idx="1728">
                  <c:v>-375.1092880000034</c:v>
                </c:pt>
                <c:pt idx="1729">
                  <c:v>-698.73025138889216</c:v>
                </c:pt>
                <c:pt idx="1730">
                  <c:v>-904.31980605555736</c:v>
                </c:pt>
                <c:pt idx="1731">
                  <c:v>-988.04651022222038</c:v>
                </c:pt>
                <c:pt idx="1732">
                  <c:v>-1011.0219388888871</c:v>
                </c:pt>
                <c:pt idx="1733">
                  <c:v>-971.4787513888906</c:v>
                </c:pt>
                <c:pt idx="1734">
                  <c:v>-930.63870605555644</c:v>
                </c:pt>
                <c:pt idx="1735">
                  <c:v>-919.13802422222034</c:v>
                </c:pt>
                <c:pt idx="1736">
                  <c:v>-968.41542916666742</c:v>
                </c:pt>
                <c:pt idx="1737">
                  <c:v>-987.50799716666745</c:v>
                </c:pt>
                <c:pt idx="1738">
                  <c:v>-974.82468088888709</c:v>
                </c:pt>
                <c:pt idx="1739">
                  <c:v>-931.16945138888627</c:v>
                </c:pt>
                <c:pt idx="1740">
                  <c:v>-793.90212355555718</c:v>
                </c:pt>
                <c:pt idx="1741">
                  <c:v>-592.97468022222301</c:v>
                </c:pt>
                <c:pt idx="1742">
                  <c:v>-450.12583199999642</c:v>
                </c:pt>
                <c:pt idx="1743">
                  <c:v>-367.5956060555572</c:v>
                </c:pt>
                <c:pt idx="1744">
                  <c:v>-283.5499920000027</c:v>
                </c:pt>
                <c:pt idx="1745">
                  <c:v>-259.89351755555566</c:v>
                </c:pt>
                <c:pt idx="1746">
                  <c:v>-266.74692088888901</c:v>
                </c:pt>
                <c:pt idx="1747">
                  <c:v>-212.36020199999911</c:v>
                </c:pt>
                <c:pt idx="1748">
                  <c:v>-156.5646055555539</c:v>
                </c:pt>
                <c:pt idx="1749">
                  <c:v>-100.72199755555727</c:v>
                </c:pt>
                <c:pt idx="1750">
                  <c:v>-12.934190222224856</c:v>
                </c:pt>
                <c:pt idx="1751">
                  <c:v>14.367516166666576</c:v>
                </c:pt>
                <c:pt idx="1752">
                  <c:v>11.104253111111063</c:v>
                </c:pt>
                <c:pt idx="1753">
                  <c:v>7.859353944444365</c:v>
                </c:pt>
                <c:pt idx="1754">
                  <c:v>4.6328186666665943</c:v>
                </c:pt>
                <c:pt idx="1755">
                  <c:v>1.4246472777776376</c:v>
                </c:pt>
                <c:pt idx="1756">
                  <c:v>-1.7651602222223346</c:v>
                </c:pt>
                <c:pt idx="1757">
                  <c:v>-35.519937166664931</c:v>
                </c:pt>
                <c:pt idx="1758">
                  <c:v>-39.301429166664946</c:v>
                </c:pt>
                <c:pt idx="1759">
                  <c:v>-42.432472222220554</c:v>
                </c:pt>
                <c:pt idx="1760">
                  <c:v>-76.748816888889735</c:v>
                </c:pt>
                <c:pt idx="1761">
                  <c:v>-80.455384222223074</c:v>
                </c:pt>
                <c:pt idx="1762">
                  <c:v>-84.135507555556387</c:v>
                </c:pt>
                <c:pt idx="1763">
                  <c:v>-87.789186888889816</c:v>
                </c:pt>
                <c:pt idx="1764">
                  <c:v>-121.99975555555469</c:v>
                </c:pt>
                <c:pt idx="1765">
                  <c:v>-217.94810783333168</c:v>
                </c:pt>
                <c:pt idx="1766">
                  <c:v>-406.79310133333428</c:v>
                </c:pt>
                <c:pt idx="1767">
                  <c:v>-659.07527272222217</c:v>
                </c:pt>
                <c:pt idx="1768">
                  <c:v>-974.68003133333343</c:v>
                </c:pt>
                <c:pt idx="1769">
                  <c:v>-1323.978966055558</c:v>
                </c:pt>
                <c:pt idx="1770">
                  <c:v>-1614.3872544999999</c:v>
                </c:pt>
                <c:pt idx="1771">
                  <c:v>-1753.3391727222197</c:v>
                </c:pt>
                <c:pt idx="1772">
                  <c:v>-1769.2055727222196</c:v>
                </c:pt>
                <c:pt idx="1773">
                  <c:v>-1723.1531211666675</c:v>
                </c:pt>
                <c:pt idx="1774">
                  <c:v>-1583.7228945000008</c:v>
                </c:pt>
                <c:pt idx="1775">
                  <c:v>-1411.7954500000003</c:v>
                </c:pt>
                <c:pt idx="1776">
                  <c:v>-1329.8826179999992</c:v>
                </c:pt>
                <c:pt idx="1777">
                  <c:v>-1369.8800153333327</c:v>
                </c:pt>
                <c:pt idx="1778">
                  <c:v>-1532.1530833888908</c:v>
                </c:pt>
                <c:pt idx="1779">
                  <c:v>-1787.0980186666675</c:v>
                </c:pt>
                <c:pt idx="1780">
                  <c:v>-2012.1258624999994</c:v>
                </c:pt>
                <c:pt idx="1781">
                  <c:v>-2084.3196771666667</c:v>
                </c:pt>
                <c:pt idx="1782">
                  <c:v>-1971.7944968888878</c:v>
                </c:pt>
                <c:pt idx="1783">
                  <c:v>-1735.3078408888882</c:v>
                </c:pt>
                <c:pt idx="1784">
                  <c:v>-1435.7913180555561</c:v>
                </c:pt>
                <c:pt idx="1785">
                  <c:v>-1226.4590900555554</c:v>
                </c:pt>
                <c:pt idx="1786">
                  <c:v>-1138.7197633888895</c:v>
                </c:pt>
                <c:pt idx="1787">
                  <c:v>-1111.6744168888893</c:v>
                </c:pt>
                <c:pt idx="1788">
                  <c:v>-1145.5305624999994</c:v>
                </c:pt>
                <c:pt idx="1789">
                  <c:v>-1271.0224847222223</c:v>
                </c:pt>
                <c:pt idx="1790">
                  <c:v>-1488.3749575555555</c:v>
                </c:pt>
                <c:pt idx="1791">
                  <c:v>-1766.966818055555</c:v>
                </c:pt>
                <c:pt idx="1792">
                  <c:v>-2045.4841211666667</c:v>
                </c:pt>
                <c:pt idx="1793">
                  <c:v>-2140.0107411666668</c:v>
                </c:pt>
                <c:pt idx="1794">
                  <c:v>-2631.1308808888889</c:v>
                </c:pt>
                <c:pt idx="1795">
                  <c:v>-1561.7073333333333</c:v>
                </c:pt>
                <c:pt idx="1796">
                  <c:v>28.625999999999998</c:v>
                </c:pt>
                <c:pt idx="1797">
                  <c:v>28.625999999999998</c:v>
                </c:pt>
                <c:pt idx="1798">
                  <c:v>28.625999999999998</c:v>
                </c:pt>
                <c:pt idx="1799">
                  <c:v>28.625999999999998</c:v>
                </c:pt>
                <c:pt idx="1800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1D70-44A9-B082-966A7D1D0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8042671"/>
        <c:axId val="569015919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1D70-44A9-B082-966A7D1D0CE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054639"/>
        <c:axId val="1283216703"/>
      </c:lineChart>
      <c:catAx>
        <c:axId val="42804267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015919"/>
        <c:crosses val="autoZero"/>
        <c:auto val="1"/>
        <c:lblAlgn val="ctr"/>
        <c:lblOffset val="100"/>
        <c:noMultiLvlLbl val="0"/>
      </c:catAx>
      <c:valAx>
        <c:axId val="569015919"/>
        <c:scaling>
          <c:orientation val="minMax"/>
        </c:scaling>
        <c:delete val="0"/>
        <c:axPos val="l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900" b="1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042671"/>
        <c:crosses val="autoZero"/>
        <c:crossBetween val="between"/>
      </c:valAx>
      <c:valAx>
        <c:axId val="1283216703"/>
        <c:scaling>
          <c:orientation val="minMax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4639"/>
        <c:crosses val="max"/>
        <c:crossBetween val="between"/>
      </c:valAx>
      <c:catAx>
        <c:axId val="39905463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8321670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Low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Sheet2!$K$4:$K$593</c:f>
              <c:numCache>
                <c:formatCode>0</c:formatCode>
                <c:ptCount val="590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28.625999999999998</c:v>
                </c:pt>
                <c:pt idx="512">
                  <c:v>28.625999999999998</c:v>
                </c:pt>
                <c:pt idx="513">
                  <c:v>28.625999999999998</c:v>
                </c:pt>
                <c:pt idx="514">
                  <c:v>28.625999999999998</c:v>
                </c:pt>
                <c:pt idx="515">
                  <c:v>28.625999999999998</c:v>
                </c:pt>
                <c:pt idx="516">
                  <c:v>28.625999999999998</c:v>
                </c:pt>
                <c:pt idx="517">
                  <c:v>28.625999999999998</c:v>
                </c:pt>
                <c:pt idx="518">
                  <c:v>28.625999999999998</c:v>
                </c:pt>
                <c:pt idx="519">
                  <c:v>28.625999999999998</c:v>
                </c:pt>
                <c:pt idx="520">
                  <c:v>28.625999999999998</c:v>
                </c:pt>
                <c:pt idx="521">
                  <c:v>28.625999999999998</c:v>
                </c:pt>
                <c:pt idx="522">
                  <c:v>28.625999999999998</c:v>
                </c:pt>
                <c:pt idx="523">
                  <c:v>28.625999999999998</c:v>
                </c:pt>
                <c:pt idx="524">
                  <c:v>28.625999999999998</c:v>
                </c:pt>
                <c:pt idx="525">
                  <c:v>28.625999999999998</c:v>
                </c:pt>
                <c:pt idx="526">
                  <c:v>28.625999999999998</c:v>
                </c:pt>
                <c:pt idx="527">
                  <c:v>28.625999999999998</c:v>
                </c:pt>
                <c:pt idx="528">
                  <c:v>28.625999999999998</c:v>
                </c:pt>
                <c:pt idx="529">
                  <c:v>28.625999999999998</c:v>
                </c:pt>
                <c:pt idx="530">
                  <c:v>28.625999999999998</c:v>
                </c:pt>
                <c:pt idx="531">
                  <c:v>28.625999999999998</c:v>
                </c:pt>
                <c:pt idx="532">
                  <c:v>28.625999999999998</c:v>
                </c:pt>
                <c:pt idx="533">
                  <c:v>28.625999999999998</c:v>
                </c:pt>
                <c:pt idx="534">
                  <c:v>28.625999999999998</c:v>
                </c:pt>
                <c:pt idx="535">
                  <c:v>28.625999999999998</c:v>
                </c:pt>
                <c:pt idx="536">
                  <c:v>28.625999999999998</c:v>
                </c:pt>
                <c:pt idx="537">
                  <c:v>28.625999999999998</c:v>
                </c:pt>
                <c:pt idx="538">
                  <c:v>28.625999999999998</c:v>
                </c:pt>
                <c:pt idx="539">
                  <c:v>28.625999999999998</c:v>
                </c:pt>
                <c:pt idx="540">
                  <c:v>28.625999999999998</c:v>
                </c:pt>
                <c:pt idx="541">
                  <c:v>28.625999999999998</c:v>
                </c:pt>
                <c:pt idx="542">
                  <c:v>28.625999999999998</c:v>
                </c:pt>
                <c:pt idx="543">
                  <c:v>28.625999999999998</c:v>
                </c:pt>
                <c:pt idx="544">
                  <c:v>28.625999999999998</c:v>
                </c:pt>
                <c:pt idx="545">
                  <c:v>28.625999999999998</c:v>
                </c:pt>
                <c:pt idx="546">
                  <c:v>28.625999999999998</c:v>
                </c:pt>
                <c:pt idx="547">
                  <c:v>28.625999999999998</c:v>
                </c:pt>
                <c:pt idx="548">
                  <c:v>28.625999999999998</c:v>
                </c:pt>
                <c:pt idx="549">
                  <c:v>28.625999999999998</c:v>
                </c:pt>
                <c:pt idx="550">
                  <c:v>28.625999999999998</c:v>
                </c:pt>
                <c:pt idx="551">
                  <c:v>28.625999999999998</c:v>
                </c:pt>
                <c:pt idx="552">
                  <c:v>28.625999999999998</c:v>
                </c:pt>
                <c:pt idx="553">
                  <c:v>28.625999999999998</c:v>
                </c:pt>
                <c:pt idx="554">
                  <c:v>28.625999999999998</c:v>
                </c:pt>
                <c:pt idx="555">
                  <c:v>28.625999999999998</c:v>
                </c:pt>
                <c:pt idx="556">
                  <c:v>28.625999999999998</c:v>
                </c:pt>
                <c:pt idx="557">
                  <c:v>28.625999999999998</c:v>
                </c:pt>
                <c:pt idx="558">
                  <c:v>28.625999999999998</c:v>
                </c:pt>
                <c:pt idx="559">
                  <c:v>28.625999999999998</c:v>
                </c:pt>
                <c:pt idx="560">
                  <c:v>28.625999999999998</c:v>
                </c:pt>
                <c:pt idx="561">
                  <c:v>28.625999999999998</c:v>
                </c:pt>
                <c:pt idx="562">
                  <c:v>28.625999999999998</c:v>
                </c:pt>
                <c:pt idx="563">
                  <c:v>28.625999999999998</c:v>
                </c:pt>
                <c:pt idx="564">
                  <c:v>28.625999999999998</c:v>
                </c:pt>
                <c:pt idx="565">
                  <c:v>28.625999999999998</c:v>
                </c:pt>
                <c:pt idx="566">
                  <c:v>28.625999999999998</c:v>
                </c:pt>
                <c:pt idx="567">
                  <c:v>28.625999999999998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E26-4875-AFB8-6E370BB67E86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4AC0-48C6-A7B6-7DEF3448A1B3}"/>
              </c:ext>
            </c:extLst>
          </c:dPt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Sheet2!$L$4:$L$593</c:f>
              <c:numCache>
                <c:formatCode>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1.4691111111111111E-3</c:v>
                </c:pt>
                <c:pt idx="13">
                  <c:v>0.10614327777777777</c:v>
                </c:pt>
                <c:pt idx="14">
                  <c:v>1.0709820000000003</c:v>
                </c:pt>
                <c:pt idx="15">
                  <c:v>3.5996894999999998</c:v>
                </c:pt>
                <c:pt idx="16">
                  <c:v>6.3028539444444442</c:v>
                </c:pt>
                <c:pt idx="17">
                  <c:v>10.489820611111112</c:v>
                </c:pt>
                <c:pt idx="18">
                  <c:v>17.294743277777776</c:v>
                </c:pt>
                <c:pt idx="19">
                  <c:v>24.827977777777775</c:v>
                </c:pt>
                <c:pt idx="20">
                  <c:v>27.775381944444444</c:v>
                </c:pt>
                <c:pt idx="21">
                  <c:v>29.000620611111117</c:v>
                </c:pt>
                <c:pt idx="22">
                  <c:v>29.414909944444446</c:v>
                </c:pt>
                <c:pt idx="23">
                  <c:v>30.463487999999998</c:v>
                </c:pt>
                <c:pt idx="24">
                  <c:v>31.101449500000001</c:v>
                </c:pt>
                <c:pt idx="25">
                  <c:v>34.841439111111107</c:v>
                </c:pt>
                <c:pt idx="26">
                  <c:v>37.374553944444436</c:v>
                </c:pt>
                <c:pt idx="27">
                  <c:v>42.707427277777782</c:v>
                </c:pt>
                <c:pt idx="28">
                  <c:v>49.199062000000005</c:v>
                </c:pt>
                <c:pt idx="29">
                  <c:v>56.149793944444461</c:v>
                </c:pt>
                <c:pt idx="30">
                  <c:v>62.646203277777765</c:v>
                </c:pt>
                <c:pt idx="31">
                  <c:v>66.339548611111098</c:v>
                </c:pt>
                <c:pt idx="32">
                  <c:v>68.860543277777765</c:v>
                </c:pt>
                <c:pt idx="33">
                  <c:v>70.782140611111103</c:v>
                </c:pt>
                <c:pt idx="34">
                  <c:v>72.403672</c:v>
                </c:pt>
                <c:pt idx="35">
                  <c:v>72.730181944444467</c:v>
                </c:pt>
                <c:pt idx="36">
                  <c:v>71.752855777777782</c:v>
                </c:pt>
                <c:pt idx="37">
                  <c:v>66.965389944444453</c:v>
                </c:pt>
                <c:pt idx="38">
                  <c:v>58.470989500000002</c:v>
                </c:pt>
                <c:pt idx="39">
                  <c:v>50.280327777777785</c:v>
                </c:pt>
                <c:pt idx="40">
                  <c:v>43.969026444444452</c:v>
                </c:pt>
                <c:pt idx="41">
                  <c:v>38.317723277777766</c:v>
                </c:pt>
                <c:pt idx="42">
                  <c:v>30.88806111111111</c:v>
                </c:pt>
                <c:pt idx="43">
                  <c:v>23.138867277777781</c:v>
                </c:pt>
                <c:pt idx="44">
                  <c:v>18.100918</c:v>
                </c:pt>
                <c:pt idx="45">
                  <c:v>16.043060611111109</c:v>
                </c:pt>
                <c:pt idx="46">
                  <c:v>15.284632</c:v>
                </c:pt>
                <c:pt idx="47">
                  <c:v>13.965737500000001</c:v>
                </c:pt>
                <c:pt idx="48">
                  <c:v>12.434556444444441</c:v>
                </c:pt>
                <c:pt idx="49">
                  <c:v>11.63682911111111</c:v>
                </c:pt>
                <c:pt idx="50">
                  <c:v>11.63682911111111</c:v>
                </c:pt>
                <c:pt idx="51">
                  <c:v>11.119701999999997</c:v>
                </c:pt>
                <c:pt idx="52">
                  <c:v>9.0530299444444431</c:v>
                </c:pt>
                <c:pt idx="53">
                  <c:v>6.3028539444444442</c:v>
                </c:pt>
                <c:pt idx="54">
                  <c:v>5.3773139444444444</c:v>
                </c:pt>
                <c:pt idx="55">
                  <c:v>5.2888000000000002</c:v>
                </c:pt>
                <c:pt idx="56">
                  <c:v>5.2888000000000002</c:v>
                </c:pt>
                <c:pt idx="57">
                  <c:v>5.2888000000000002</c:v>
                </c:pt>
                <c:pt idx="58">
                  <c:v>5.5565455000000004</c:v>
                </c:pt>
                <c:pt idx="59">
                  <c:v>5.830902</c:v>
                </c:pt>
                <c:pt idx="60">
                  <c:v>7.9365054999999973</c:v>
                </c:pt>
                <c:pt idx="61">
                  <c:v>8.5976055000000002</c:v>
                </c:pt>
                <c:pt idx="62">
                  <c:v>9.2851495000000011</c:v>
                </c:pt>
                <c:pt idx="63">
                  <c:v>9.6388379999999998</c:v>
                </c:pt>
                <c:pt idx="64">
                  <c:v>10.739569500000004</c:v>
                </c:pt>
                <c:pt idx="65">
                  <c:v>11.63682911111111</c:v>
                </c:pt>
                <c:pt idx="66">
                  <c:v>12.032387277777781</c:v>
                </c:pt>
                <c:pt idx="67">
                  <c:v>12.434556444444441</c:v>
                </c:pt>
                <c:pt idx="68">
                  <c:v>15.135149944444446</c:v>
                </c:pt>
                <c:pt idx="69">
                  <c:v>19.76835911111111</c:v>
                </c:pt>
                <c:pt idx="70">
                  <c:v>25.792081944444444</c:v>
                </c:pt>
                <c:pt idx="71">
                  <c:v>32.615735777777786</c:v>
                </c:pt>
                <c:pt idx="72">
                  <c:v>39.032813111111125</c:v>
                </c:pt>
                <c:pt idx="73">
                  <c:v>43.462183111111102</c:v>
                </c:pt>
                <c:pt idx="74">
                  <c:v>46.286181944444436</c:v>
                </c:pt>
                <c:pt idx="75">
                  <c:v>48.662836444444437</c:v>
                </c:pt>
                <c:pt idx="76">
                  <c:v>51.373346444444451</c:v>
                </c:pt>
                <c:pt idx="77">
                  <c:v>54.439748611111106</c:v>
                </c:pt>
                <c:pt idx="78">
                  <c:v>56.72568549999999</c:v>
                </c:pt>
                <c:pt idx="79">
                  <c:v>57.304515277777782</c:v>
                </c:pt>
                <c:pt idx="80">
                  <c:v>55.862950000000005</c:v>
                </c:pt>
                <c:pt idx="81">
                  <c:v>54.439748611111106</c:v>
                </c:pt>
                <c:pt idx="82">
                  <c:v>51.098989944444433</c:v>
                </c:pt>
                <c:pt idx="83">
                  <c:v>50.280327777777785</c:v>
                </c:pt>
                <c:pt idx="84">
                  <c:v>49.468276611111122</c:v>
                </c:pt>
                <c:pt idx="85">
                  <c:v>47.335127277777765</c:v>
                </c:pt>
                <c:pt idx="86">
                  <c:v>45.766116611111109</c:v>
                </c:pt>
                <c:pt idx="87">
                  <c:v>43.969026444444452</c:v>
                </c:pt>
                <c:pt idx="88">
                  <c:v>42.958278000000014</c:v>
                </c:pt>
                <c:pt idx="89">
                  <c:v>37.374553944444436</c:v>
                </c:pt>
                <c:pt idx="90">
                  <c:v>27.3728455</c:v>
                </c:pt>
                <c:pt idx="91">
                  <c:v>17.776244444444444</c:v>
                </c:pt>
                <c:pt idx="92">
                  <c:v>10.614327777777778</c:v>
                </c:pt>
                <c:pt idx="93">
                  <c:v>7.4057891111111118</c:v>
                </c:pt>
                <c:pt idx="94">
                  <c:v>5.2888000000000002</c:v>
                </c:pt>
                <c:pt idx="95">
                  <c:v>3.0414272777777773</c:v>
                </c:pt>
                <c:pt idx="96">
                  <c:v>1.2355224444444444</c:v>
                </c:pt>
                <c:pt idx="97">
                  <c:v>0.47599199999999997</c:v>
                </c:pt>
                <c:pt idx="98">
                  <c:v>0.17776244444444445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1.4691111111111111E-3</c:v>
                </c:pt>
                <c:pt idx="139">
                  <c:v>0.13258727777777779</c:v>
                </c:pt>
                <c:pt idx="140">
                  <c:v>1.3666406111111111</c:v>
                </c:pt>
                <c:pt idx="141">
                  <c:v>5.0276654999999995</c:v>
                </c:pt>
                <c:pt idx="142">
                  <c:v>9.8783031111111104</c:v>
                </c:pt>
                <c:pt idx="143">
                  <c:v>13.119529499999999</c:v>
                </c:pt>
                <c:pt idx="144">
                  <c:v>14.544567277777777</c:v>
                </c:pt>
                <c:pt idx="145">
                  <c:v>15.889905777777781</c:v>
                </c:pt>
                <c:pt idx="146">
                  <c:v>19.092568000000004</c:v>
                </c:pt>
                <c:pt idx="147">
                  <c:v>23.695293111111109</c:v>
                </c:pt>
                <c:pt idx="148">
                  <c:v>28.180856611111114</c:v>
                </c:pt>
                <c:pt idx="149">
                  <c:v>31.315572444444438</c:v>
                </c:pt>
                <c:pt idx="150">
                  <c:v>32.615735777777786</c:v>
                </c:pt>
                <c:pt idx="151">
                  <c:v>31.746021999999989</c:v>
                </c:pt>
                <c:pt idx="152">
                  <c:v>27.172679111111108</c:v>
                </c:pt>
                <c:pt idx="153">
                  <c:v>18.759079777777782</c:v>
                </c:pt>
                <c:pt idx="154">
                  <c:v>10.992256611111113</c:v>
                </c:pt>
                <c:pt idx="155">
                  <c:v>6.4967766111111116</c:v>
                </c:pt>
                <c:pt idx="156">
                  <c:v>5.2888000000000002</c:v>
                </c:pt>
                <c:pt idx="157">
                  <c:v>5.830902</c:v>
                </c:pt>
                <c:pt idx="158">
                  <c:v>7.3018495000000012</c:v>
                </c:pt>
                <c:pt idx="159">
                  <c:v>10.865545777777776</c:v>
                </c:pt>
                <c:pt idx="160">
                  <c:v>14.838389500000002</c:v>
                </c:pt>
                <c:pt idx="161">
                  <c:v>20.110661999999998</c:v>
                </c:pt>
                <c:pt idx="162">
                  <c:v>23.882237500000002</c:v>
                </c:pt>
                <c:pt idx="163">
                  <c:v>27.977752000000002</c:v>
                </c:pt>
                <c:pt idx="164">
                  <c:v>31.962348611111107</c:v>
                </c:pt>
                <c:pt idx="165">
                  <c:v>35.523473944444447</c:v>
                </c:pt>
                <c:pt idx="166">
                  <c:v>37.844669500000009</c:v>
                </c:pt>
                <c:pt idx="167">
                  <c:v>40.482825777777791</c:v>
                </c:pt>
                <c:pt idx="168">
                  <c:v>45.507185777777778</c:v>
                </c:pt>
                <c:pt idx="169">
                  <c:v>50.825367999999997</c:v>
                </c:pt>
                <c:pt idx="170">
                  <c:v>53.034911111111107</c:v>
                </c:pt>
                <c:pt idx="171">
                  <c:v>51.373346444444451</c:v>
                </c:pt>
                <c:pt idx="172">
                  <c:v>45.2489895</c:v>
                </c:pt>
                <c:pt idx="173">
                  <c:v>35.29539444444444</c:v>
                </c:pt>
                <c:pt idx="174">
                  <c:v>26.973247277777784</c:v>
                </c:pt>
                <c:pt idx="175">
                  <c:v>23.509083277777783</c:v>
                </c:pt>
                <c:pt idx="176">
                  <c:v>23.138867277777781</c:v>
                </c:pt>
                <c:pt idx="177">
                  <c:v>24.637360611111109</c:v>
                </c:pt>
                <c:pt idx="178">
                  <c:v>28.384695777777775</c:v>
                </c:pt>
                <c:pt idx="179">
                  <c:v>31.315572444444438</c:v>
                </c:pt>
                <c:pt idx="180">
                  <c:v>32.179409777777785</c:v>
                </c:pt>
                <c:pt idx="181">
                  <c:v>31.962348611111107</c:v>
                </c:pt>
                <c:pt idx="182">
                  <c:v>31.315572444444438</c:v>
                </c:pt>
                <c:pt idx="183">
                  <c:v>29.414909944444446</c:v>
                </c:pt>
                <c:pt idx="184">
                  <c:v>25.019329500000005</c:v>
                </c:pt>
                <c:pt idx="185">
                  <c:v>20.455903111111112</c:v>
                </c:pt>
                <c:pt idx="186">
                  <c:v>16.196950000000001</c:v>
                </c:pt>
                <c:pt idx="187">
                  <c:v>13.119529499999999</c:v>
                </c:pt>
                <c:pt idx="188">
                  <c:v>10.739569500000004</c:v>
                </c:pt>
                <c:pt idx="189">
                  <c:v>9.0530299444444431</c:v>
                </c:pt>
                <c:pt idx="190">
                  <c:v>7.7220152777777775</c:v>
                </c:pt>
                <c:pt idx="191">
                  <c:v>6.8934366111111096</c:v>
                </c:pt>
                <c:pt idx="192">
                  <c:v>6.1118695000000001</c:v>
                </c:pt>
                <c:pt idx="193">
                  <c:v>5.7387152777777777</c:v>
                </c:pt>
                <c:pt idx="194">
                  <c:v>5.4665624444444445</c:v>
                </c:pt>
                <c:pt idx="195">
                  <c:v>5.2888000000000002</c:v>
                </c:pt>
                <c:pt idx="196">
                  <c:v>5.2888000000000002</c:v>
                </c:pt>
                <c:pt idx="197">
                  <c:v>5.2888000000000002</c:v>
                </c:pt>
                <c:pt idx="198">
                  <c:v>5.2888000000000002</c:v>
                </c:pt>
                <c:pt idx="199">
                  <c:v>5.7387152777777777</c:v>
                </c:pt>
                <c:pt idx="200">
                  <c:v>6.2069944444444438</c:v>
                </c:pt>
                <c:pt idx="201">
                  <c:v>7.1986444444444455</c:v>
                </c:pt>
                <c:pt idx="202">
                  <c:v>8.2637500000000017</c:v>
                </c:pt>
                <c:pt idx="203">
                  <c:v>9.9991375000000016</c:v>
                </c:pt>
                <c:pt idx="204">
                  <c:v>13.258727777777777</c:v>
                </c:pt>
                <c:pt idx="205">
                  <c:v>16.506932444444448</c:v>
                </c:pt>
                <c:pt idx="206">
                  <c:v>20.804082444444447</c:v>
                </c:pt>
                <c:pt idx="207">
                  <c:v>26.576587277777776</c:v>
                </c:pt>
                <c:pt idx="208">
                  <c:v>32.179409777777785</c:v>
                </c:pt>
                <c:pt idx="209">
                  <c:v>37.60924444444445</c:v>
                </c:pt>
                <c:pt idx="210">
                  <c:v>45.507185777777778</c:v>
                </c:pt>
                <c:pt idx="211">
                  <c:v>51.648437500000007</c:v>
                </c:pt>
                <c:pt idx="212">
                  <c:v>56.437372444444449</c:v>
                </c:pt>
                <c:pt idx="213">
                  <c:v>60.242737499999997</c:v>
                </c:pt>
                <c:pt idx="214">
                  <c:v>63.559623111111122</c:v>
                </c:pt>
                <c:pt idx="215">
                  <c:v>68.225887277777787</c:v>
                </c:pt>
                <c:pt idx="216">
                  <c:v>74.373750000000001</c:v>
                </c:pt>
                <c:pt idx="217">
                  <c:v>81.477269499999991</c:v>
                </c:pt>
                <c:pt idx="218">
                  <c:v>88.18339444444446</c:v>
                </c:pt>
                <c:pt idx="219">
                  <c:v>94.036333111111134</c:v>
                </c:pt>
                <c:pt idx="220">
                  <c:v>98.549442444444438</c:v>
                </c:pt>
                <c:pt idx="221">
                  <c:v>102.00368994444447</c:v>
                </c:pt>
                <c:pt idx="222">
                  <c:v>103.55800950000003</c:v>
                </c:pt>
                <c:pt idx="223">
                  <c:v>105.12408194444446</c:v>
                </c:pt>
                <c:pt idx="224">
                  <c:v>106.3063491111111</c:v>
                </c:pt>
                <c:pt idx="225">
                  <c:v>107.89298911111113</c:v>
                </c:pt>
                <c:pt idx="226">
                  <c:v>110.29498577777775</c:v>
                </c:pt>
                <c:pt idx="227">
                  <c:v>112.31684994444443</c:v>
                </c:pt>
                <c:pt idx="228">
                  <c:v>114.35707799999999</c:v>
                </c:pt>
                <c:pt idx="229">
                  <c:v>116.00248244444447</c:v>
                </c:pt>
                <c:pt idx="230">
                  <c:v>117.2442486111111</c:v>
                </c:pt>
                <c:pt idx="231">
                  <c:v>117.2442486111111</c:v>
                </c:pt>
                <c:pt idx="232">
                  <c:v>116.00248244444447</c:v>
                </c:pt>
                <c:pt idx="233">
                  <c:v>110.69788949999999</c:v>
                </c:pt>
                <c:pt idx="234">
                  <c:v>102.77938061111111</c:v>
                </c:pt>
                <c:pt idx="235">
                  <c:v>95.528950000000009</c:v>
                </c:pt>
                <c:pt idx="236">
                  <c:v>91.08635799999999</c:v>
                </c:pt>
                <c:pt idx="237">
                  <c:v>88.904728000000006</c:v>
                </c:pt>
                <c:pt idx="238">
                  <c:v>86.037023111111111</c:v>
                </c:pt>
                <c:pt idx="239">
                  <c:v>80.786787277777776</c:v>
                </c:pt>
                <c:pt idx="240">
                  <c:v>72.077896611111115</c:v>
                </c:pt>
                <c:pt idx="241">
                  <c:v>63.254415277777774</c:v>
                </c:pt>
                <c:pt idx="242">
                  <c:v>57.304515277777782</c:v>
                </c:pt>
                <c:pt idx="243">
                  <c:v>50.280327777777785</c:v>
                </c:pt>
                <c:pt idx="244">
                  <c:v>43.969026444444452</c:v>
                </c:pt>
                <c:pt idx="245">
                  <c:v>38.317723277777766</c:v>
                </c:pt>
                <c:pt idx="246">
                  <c:v>30.88806111111111</c:v>
                </c:pt>
                <c:pt idx="247">
                  <c:v>23.138867277777781</c:v>
                </c:pt>
                <c:pt idx="248">
                  <c:v>18.100918</c:v>
                </c:pt>
                <c:pt idx="249">
                  <c:v>16.043060611111109</c:v>
                </c:pt>
                <c:pt idx="250">
                  <c:v>15.284632</c:v>
                </c:pt>
                <c:pt idx="251">
                  <c:v>13.965737500000001</c:v>
                </c:pt>
                <c:pt idx="252">
                  <c:v>12.434556444444441</c:v>
                </c:pt>
                <c:pt idx="253">
                  <c:v>11.63682911111111</c:v>
                </c:pt>
                <c:pt idx="254">
                  <c:v>11.63682911111111</c:v>
                </c:pt>
                <c:pt idx="255">
                  <c:v>11.119701999999997</c:v>
                </c:pt>
                <c:pt idx="256">
                  <c:v>9.0530299444444431</c:v>
                </c:pt>
                <c:pt idx="257">
                  <c:v>7.7220152777777775</c:v>
                </c:pt>
                <c:pt idx="258">
                  <c:v>8.7103597777777768</c:v>
                </c:pt>
                <c:pt idx="259">
                  <c:v>11.767947277777777</c:v>
                </c:pt>
                <c:pt idx="260">
                  <c:v>15.585799777777781</c:v>
                </c:pt>
                <c:pt idx="261">
                  <c:v>19.76835911111111</c:v>
                </c:pt>
                <c:pt idx="262">
                  <c:v>24.258329944444448</c:v>
                </c:pt>
                <c:pt idx="263">
                  <c:v>30.252303277777777</c:v>
                </c:pt>
                <c:pt idx="264">
                  <c:v>38.793715277777778</c:v>
                </c:pt>
                <c:pt idx="265">
                  <c:v>47.86400727777778</c:v>
                </c:pt>
                <c:pt idx="266">
                  <c:v>55.862950000000005</c:v>
                </c:pt>
                <c:pt idx="267">
                  <c:v>61.138528000000001</c:v>
                </c:pt>
                <c:pt idx="268">
                  <c:v>67.594169499999992</c:v>
                </c:pt>
                <c:pt idx="269">
                  <c:v>72.403672</c:v>
                </c:pt>
                <c:pt idx="270">
                  <c:v>77.378449500000002</c:v>
                </c:pt>
                <c:pt idx="271">
                  <c:v>77.71597777777778</c:v>
                </c:pt>
                <c:pt idx="272">
                  <c:v>76.370272000000014</c:v>
                </c:pt>
                <c:pt idx="273">
                  <c:v>75.368705500000004</c:v>
                </c:pt>
                <c:pt idx="274">
                  <c:v>70.138669944444473</c:v>
                </c:pt>
                <c:pt idx="275">
                  <c:v>61.138528000000001</c:v>
                </c:pt>
                <c:pt idx="276">
                  <c:v>53.034911111111107</c:v>
                </c:pt>
                <c:pt idx="277">
                  <c:v>43.462183111111102</c:v>
                </c:pt>
                <c:pt idx="278">
                  <c:v>35.068049500000001</c:v>
                </c:pt>
                <c:pt idx="279">
                  <c:v>23.882237500000002</c:v>
                </c:pt>
                <c:pt idx="280">
                  <c:v>16.819853111111112</c:v>
                </c:pt>
                <c:pt idx="281">
                  <c:v>14.986402444444446</c:v>
                </c:pt>
                <c:pt idx="282">
                  <c:v>19.260413944444441</c:v>
                </c:pt>
                <c:pt idx="283">
                  <c:v>25.987106444444446</c:v>
                </c:pt>
                <c:pt idx="284">
                  <c:v>33.497202444444447</c:v>
                </c:pt>
                <c:pt idx="285">
                  <c:v>42.707427277777782</c:v>
                </c:pt>
                <c:pt idx="286">
                  <c:v>51.373346444444451</c:v>
                </c:pt>
                <c:pt idx="287">
                  <c:v>60.83919661111112</c:v>
                </c:pt>
                <c:pt idx="288">
                  <c:v>71.104977777777776</c:v>
                </c:pt>
                <c:pt idx="289">
                  <c:v>82.170689944444433</c:v>
                </c:pt>
                <c:pt idx="290">
                  <c:v>88.904728000000006</c:v>
                </c:pt>
                <c:pt idx="291">
                  <c:v>91.08635799999999</c:v>
                </c:pt>
                <c:pt idx="292">
                  <c:v>88.904728000000006</c:v>
                </c:pt>
                <c:pt idx="293">
                  <c:v>84.973753944444468</c:v>
                </c:pt>
                <c:pt idx="294">
                  <c:v>82.170689944444433</c:v>
                </c:pt>
                <c:pt idx="295">
                  <c:v>80.442647999999991</c:v>
                </c:pt>
                <c:pt idx="296">
                  <c:v>80.099243277777788</c:v>
                </c:pt>
                <c:pt idx="297">
                  <c:v>80.442647999999991</c:v>
                </c:pt>
                <c:pt idx="298">
                  <c:v>81.477269499999991</c:v>
                </c:pt>
                <c:pt idx="299">
                  <c:v>82.170689944444433</c:v>
                </c:pt>
                <c:pt idx="300">
                  <c:v>82.170689944444433</c:v>
                </c:pt>
                <c:pt idx="301">
                  <c:v>81.477269499999991</c:v>
                </c:pt>
                <c:pt idx="302">
                  <c:v>79.756573111111109</c:v>
                </c:pt>
                <c:pt idx="303">
                  <c:v>77.041655777777763</c:v>
                </c:pt>
                <c:pt idx="304">
                  <c:v>73.714119111111103</c:v>
                </c:pt>
                <c:pt idx="305">
                  <c:v>68.860543277777765</c:v>
                </c:pt>
                <c:pt idx="306">
                  <c:v>64.172242444444436</c:v>
                </c:pt>
                <c:pt idx="307">
                  <c:v>61.138528000000001</c:v>
                </c:pt>
                <c:pt idx="308">
                  <c:v>59.649216611111108</c:v>
                </c:pt>
                <c:pt idx="309">
                  <c:v>59.058633944444445</c:v>
                </c:pt>
                <c:pt idx="310">
                  <c:v>57.886283277777778</c:v>
                </c:pt>
                <c:pt idx="311">
                  <c:v>56.437372444444449</c:v>
                </c:pt>
                <c:pt idx="312">
                  <c:v>54.439748611111106</c:v>
                </c:pt>
                <c:pt idx="313">
                  <c:v>51.373346444444451</c:v>
                </c:pt>
                <c:pt idx="314">
                  <c:v>47.599199999999996</c:v>
                </c:pt>
                <c:pt idx="315">
                  <c:v>43.462183111111102</c:v>
                </c:pt>
                <c:pt idx="316">
                  <c:v>39.996550000000006</c:v>
                </c:pt>
                <c:pt idx="317">
                  <c:v>36.907376611111104</c:v>
                </c:pt>
                <c:pt idx="318">
                  <c:v>33.055000000000007</c:v>
                </c:pt>
                <c:pt idx="319">
                  <c:v>28.794577777777782</c:v>
                </c:pt>
                <c:pt idx="320">
                  <c:v>25.019329500000005</c:v>
                </c:pt>
                <c:pt idx="321">
                  <c:v>24.069916444444445</c:v>
                </c:pt>
                <c:pt idx="322">
                  <c:v>22.771589499999997</c:v>
                </c:pt>
                <c:pt idx="323">
                  <c:v>22.771589499999997</c:v>
                </c:pt>
                <c:pt idx="324">
                  <c:v>21.687385500000005</c:v>
                </c:pt>
                <c:pt idx="325">
                  <c:v>20.97927394444444</c:v>
                </c:pt>
                <c:pt idx="326">
                  <c:v>20.97927394444444</c:v>
                </c:pt>
                <c:pt idx="327">
                  <c:v>20.455903111111112</c:v>
                </c:pt>
                <c:pt idx="328">
                  <c:v>19.939143277777777</c:v>
                </c:pt>
                <c:pt idx="329">
                  <c:v>15.434848611111113</c:v>
                </c:pt>
                <c:pt idx="330">
                  <c:v>11.247881944444446</c:v>
                </c:pt>
                <c:pt idx="331">
                  <c:v>10.489820611111112</c:v>
                </c:pt>
                <c:pt idx="332">
                  <c:v>10.243009944444447</c:v>
                </c:pt>
                <c:pt idx="333">
                  <c:v>9.2851495000000011</c:v>
                </c:pt>
                <c:pt idx="334">
                  <c:v>8.9380719999999982</c:v>
                </c:pt>
                <c:pt idx="335">
                  <c:v>8.2637500000000017</c:v>
                </c:pt>
                <c:pt idx="336">
                  <c:v>7.7220152777777775</c:v>
                </c:pt>
                <c:pt idx="337">
                  <c:v>7.51046327777778</c:v>
                </c:pt>
                <c:pt idx="338">
                  <c:v>7.7220152777777775</c:v>
                </c:pt>
                <c:pt idx="339">
                  <c:v>8.7103597777777768</c:v>
                </c:pt>
                <c:pt idx="340">
                  <c:v>11.63682911111111</c:v>
                </c:pt>
                <c:pt idx="341">
                  <c:v>16.351573944444446</c:v>
                </c:pt>
                <c:pt idx="342">
                  <c:v>21.331860611111118</c:v>
                </c:pt>
                <c:pt idx="343">
                  <c:v>22.954861111111111</c:v>
                </c:pt>
                <c:pt idx="344">
                  <c:v>23.509083277777783</c:v>
                </c:pt>
                <c:pt idx="345">
                  <c:v>23.882237500000002</c:v>
                </c:pt>
                <c:pt idx="346">
                  <c:v>25.597791999999995</c:v>
                </c:pt>
                <c:pt idx="347">
                  <c:v>25.987106444444446</c:v>
                </c:pt>
                <c:pt idx="348">
                  <c:v>26.973247277777784</c:v>
                </c:pt>
                <c:pt idx="349">
                  <c:v>28.180856611111114</c:v>
                </c:pt>
                <c:pt idx="350">
                  <c:v>29.000620611111117</c:v>
                </c:pt>
                <c:pt idx="351">
                  <c:v>29.207398000000005</c:v>
                </c:pt>
                <c:pt idx="352">
                  <c:v>29.000620611111117</c:v>
                </c:pt>
                <c:pt idx="353">
                  <c:v>28.794577777777782</c:v>
                </c:pt>
                <c:pt idx="354">
                  <c:v>28.589269499999997</c:v>
                </c:pt>
                <c:pt idx="355">
                  <c:v>28.589269499999997</c:v>
                </c:pt>
                <c:pt idx="356">
                  <c:v>29.000620611111117</c:v>
                </c:pt>
                <c:pt idx="357">
                  <c:v>29.207398000000005</c:v>
                </c:pt>
                <c:pt idx="358">
                  <c:v>28.794577777777782</c:v>
                </c:pt>
                <c:pt idx="359">
                  <c:v>26.576587277777776</c:v>
                </c:pt>
                <c:pt idx="360">
                  <c:v>22.954861111111111</c:v>
                </c:pt>
                <c:pt idx="361">
                  <c:v>19.76835911111111</c:v>
                </c:pt>
                <c:pt idx="362">
                  <c:v>17.615009499999999</c:v>
                </c:pt>
                <c:pt idx="363">
                  <c:v>16.351573944444446</c:v>
                </c:pt>
                <c:pt idx="364">
                  <c:v>15.737485499999998</c:v>
                </c:pt>
                <c:pt idx="365">
                  <c:v>15.737485499999998</c:v>
                </c:pt>
                <c:pt idx="366">
                  <c:v>15.889905777777781</c:v>
                </c:pt>
                <c:pt idx="367">
                  <c:v>16.506932444444448</c:v>
                </c:pt>
                <c:pt idx="368">
                  <c:v>17.938213944444446</c:v>
                </c:pt>
                <c:pt idx="369">
                  <c:v>20.282915277777775</c:v>
                </c:pt>
                <c:pt idx="370">
                  <c:v>21.687385500000005</c:v>
                </c:pt>
                <c:pt idx="371">
                  <c:v>22.045848611111115</c:v>
                </c:pt>
                <c:pt idx="372">
                  <c:v>20.804082444444447</c:v>
                </c:pt>
                <c:pt idx="373">
                  <c:v>16.663025500000003</c:v>
                </c:pt>
                <c:pt idx="374">
                  <c:v>11.506445500000002</c:v>
                </c:pt>
                <c:pt idx="375">
                  <c:v>7.6158719999999995</c:v>
                </c:pt>
                <c:pt idx="376">
                  <c:v>5.2010206111111117</c:v>
                </c:pt>
                <c:pt idx="377">
                  <c:v>3.8211580000000001</c:v>
                </c:pt>
                <c:pt idx="378">
                  <c:v>2.9092072777777775</c:v>
                </c:pt>
                <c:pt idx="379">
                  <c:v>2.3505777777777781</c:v>
                </c:pt>
                <c:pt idx="380">
                  <c:v>1.9039679999999999</c:v>
                </c:pt>
                <c:pt idx="381">
                  <c:v>1.3666406111111111</c:v>
                </c:pt>
                <c:pt idx="382">
                  <c:v>0.88183394444444452</c:v>
                </c:pt>
                <c:pt idx="383">
                  <c:v>0.50280327777777789</c:v>
                </c:pt>
                <c:pt idx="384">
                  <c:v>0.19428994444444439</c:v>
                </c:pt>
                <c:pt idx="385">
                  <c:v>2.9749499999999998E-2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9.1819444444444457E-3</c:v>
                </c:pt>
                <c:pt idx="393">
                  <c:v>0.16196950000000002</c:v>
                </c:pt>
                <c:pt idx="394">
                  <c:v>0.84620799999999985</c:v>
                </c:pt>
                <c:pt idx="395">
                  <c:v>2.5301766111111119</c:v>
                </c:pt>
                <c:pt idx="396">
                  <c:v>5.5565455000000004</c:v>
                </c:pt>
                <c:pt idx="397">
                  <c:v>10.120706444444448</c:v>
                </c:pt>
                <c:pt idx="398">
                  <c:v>16.043060611111109</c:v>
                </c:pt>
                <c:pt idx="399">
                  <c:v>21.509255777777778</c:v>
                </c:pt>
                <c:pt idx="400">
                  <c:v>24.069916444444445</c:v>
                </c:pt>
                <c:pt idx="401">
                  <c:v>24.069916444444445</c:v>
                </c:pt>
                <c:pt idx="402">
                  <c:v>22.771589499999997</c:v>
                </c:pt>
                <c:pt idx="403">
                  <c:v>19.939143277777777</c:v>
                </c:pt>
                <c:pt idx="404">
                  <c:v>17.135712000000005</c:v>
                </c:pt>
                <c:pt idx="405">
                  <c:v>14.986402444444446</c:v>
                </c:pt>
                <c:pt idx="406">
                  <c:v>12.843336611111113</c:v>
                </c:pt>
                <c:pt idx="407">
                  <c:v>10.614327777777778</c:v>
                </c:pt>
                <c:pt idx="408">
                  <c:v>8.5976055000000002</c:v>
                </c:pt>
                <c:pt idx="409">
                  <c:v>7.4057891111111118</c:v>
                </c:pt>
                <c:pt idx="410">
                  <c:v>7.0961739444444438</c:v>
                </c:pt>
                <c:pt idx="411">
                  <c:v>7.1986444444444455</c:v>
                </c:pt>
                <c:pt idx="412">
                  <c:v>7.4057891111111118</c:v>
                </c:pt>
                <c:pt idx="413">
                  <c:v>7.7220152777777775</c:v>
                </c:pt>
                <c:pt idx="414">
                  <c:v>8.1539339444444465</c:v>
                </c:pt>
                <c:pt idx="415">
                  <c:v>9.2851495000000011</c:v>
                </c:pt>
                <c:pt idx="416">
                  <c:v>11.119701999999997</c:v>
                </c:pt>
                <c:pt idx="417">
                  <c:v>12.843336611111113</c:v>
                </c:pt>
                <c:pt idx="418">
                  <c:v>13.398660611111115</c:v>
                </c:pt>
                <c:pt idx="419">
                  <c:v>12.981065777777777</c:v>
                </c:pt>
                <c:pt idx="420">
                  <c:v>11.376796444444444</c:v>
                </c:pt>
                <c:pt idx="421">
                  <c:v>10.120706444444448</c:v>
                </c:pt>
                <c:pt idx="422">
                  <c:v>9.6388379999999998</c:v>
                </c:pt>
                <c:pt idx="423">
                  <c:v>9.8783031111111104</c:v>
                </c:pt>
                <c:pt idx="424">
                  <c:v>10.865545777777776</c:v>
                </c:pt>
                <c:pt idx="425">
                  <c:v>13.398660611111115</c:v>
                </c:pt>
                <c:pt idx="426">
                  <c:v>18.759079777777782</c:v>
                </c:pt>
                <c:pt idx="427">
                  <c:v>27.573746444444438</c:v>
                </c:pt>
                <c:pt idx="428">
                  <c:v>36.674889777777778</c:v>
                </c:pt>
                <c:pt idx="429">
                  <c:v>40.972039777777788</c:v>
                </c:pt>
                <c:pt idx="430">
                  <c:v>41.217748611111105</c:v>
                </c:pt>
                <c:pt idx="431">
                  <c:v>39.513212444444441</c:v>
                </c:pt>
                <c:pt idx="432">
                  <c:v>37.374553944444436</c:v>
                </c:pt>
                <c:pt idx="433">
                  <c:v>35.981836611111113</c:v>
                </c:pt>
                <c:pt idx="434">
                  <c:v>35.523473944444447</c:v>
                </c:pt>
                <c:pt idx="435">
                  <c:v>34.390422000000001</c:v>
                </c:pt>
                <c:pt idx="436">
                  <c:v>31.315572444444438</c:v>
                </c:pt>
                <c:pt idx="437">
                  <c:v>26.182865500000002</c:v>
                </c:pt>
                <c:pt idx="438">
                  <c:v>19.428994444444445</c:v>
                </c:pt>
                <c:pt idx="439">
                  <c:v>12.165709111111109</c:v>
                </c:pt>
                <c:pt idx="440">
                  <c:v>6.1118695000000001</c:v>
                </c:pt>
                <c:pt idx="441">
                  <c:v>2.1775899444444442</c:v>
                </c:pt>
                <c:pt idx="442">
                  <c:v>0.53034911111111116</c:v>
                </c:pt>
                <c:pt idx="443">
                  <c:v>6.2069944444444455E-2</c:v>
                </c:pt>
                <c:pt idx="444">
                  <c:v>1.4691111111111111E-3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9.1819444444444457E-3</c:v>
                </c:pt>
                <c:pt idx="513">
                  <c:v>0.22954861111111108</c:v>
                </c:pt>
                <c:pt idx="514">
                  <c:v>1.5998619999999997</c:v>
                </c:pt>
                <c:pt idx="515">
                  <c:v>5.1139757777777781</c:v>
                </c:pt>
                <c:pt idx="516">
                  <c:v>10.366048000000001</c:v>
                </c:pt>
                <c:pt idx="517">
                  <c:v>15.434848611111113</c:v>
                </c:pt>
                <c:pt idx="518">
                  <c:v>17.615009499999999</c:v>
                </c:pt>
                <c:pt idx="519">
                  <c:v>17.615009499999999</c:v>
                </c:pt>
                <c:pt idx="520">
                  <c:v>16.663025500000003</c:v>
                </c:pt>
                <c:pt idx="521">
                  <c:v>15.135149944444446</c:v>
                </c:pt>
                <c:pt idx="522">
                  <c:v>13.539327999999998</c:v>
                </c:pt>
                <c:pt idx="523">
                  <c:v>11.63682911111111</c:v>
                </c:pt>
                <c:pt idx="524">
                  <c:v>8.8238486111111101</c:v>
                </c:pt>
                <c:pt idx="525">
                  <c:v>5.2010206111111117</c:v>
                </c:pt>
                <c:pt idx="526">
                  <c:v>2.1213964444444446</c:v>
                </c:pt>
                <c:pt idx="527">
                  <c:v>0.58764444444444452</c:v>
                </c:pt>
                <c:pt idx="528">
                  <c:v>0.14691111111111113</c:v>
                </c:pt>
                <c:pt idx="529">
                  <c:v>3.6727777777777783E-2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1.4691111111111111E-3</c:v>
                </c:pt>
                <c:pt idx="534">
                  <c:v>5.2887999999999991E-2</c:v>
                </c:pt>
                <c:pt idx="535">
                  <c:v>0.37609244444444445</c:v>
                </c:pt>
                <c:pt idx="536">
                  <c:v>0.99311911111111129</c:v>
                </c:pt>
                <c:pt idx="537">
                  <c:v>2.4695757777777776</c:v>
                </c:pt>
                <c:pt idx="538">
                  <c:v>6.2069944444444438</c:v>
                </c:pt>
                <c:pt idx="539">
                  <c:v>12.981065777777777</c:v>
                </c:pt>
                <c:pt idx="540">
                  <c:v>19.598309499999999</c:v>
                </c:pt>
                <c:pt idx="541">
                  <c:v>22.045848611111115</c:v>
                </c:pt>
                <c:pt idx="542">
                  <c:v>22.045848611111115</c:v>
                </c:pt>
                <c:pt idx="543">
                  <c:v>21.687385500000005</c:v>
                </c:pt>
                <c:pt idx="544">
                  <c:v>20.455903111111112</c:v>
                </c:pt>
                <c:pt idx="545">
                  <c:v>18.264356611111111</c:v>
                </c:pt>
                <c:pt idx="546">
                  <c:v>14.838389500000002</c:v>
                </c:pt>
                <c:pt idx="547">
                  <c:v>12.570081944444446</c:v>
                </c:pt>
                <c:pt idx="548">
                  <c:v>10.865545777777776</c:v>
                </c:pt>
                <c:pt idx="549">
                  <c:v>9.7582032777777812</c:v>
                </c:pt>
                <c:pt idx="550">
                  <c:v>8.7103597777777768</c:v>
                </c:pt>
                <c:pt idx="551">
                  <c:v>7.9365054999999973</c:v>
                </c:pt>
                <c:pt idx="552">
                  <c:v>7.51046327777778</c:v>
                </c:pt>
                <c:pt idx="553">
                  <c:v>6.8934366111111096</c:v>
                </c:pt>
                <c:pt idx="554">
                  <c:v>6.4967766111111116</c:v>
                </c:pt>
                <c:pt idx="555">
                  <c:v>6.3028539444444442</c:v>
                </c:pt>
                <c:pt idx="556">
                  <c:v>6.3028539444444442</c:v>
                </c:pt>
                <c:pt idx="557">
                  <c:v>6.4967766111111116</c:v>
                </c:pt>
                <c:pt idx="558">
                  <c:v>6.9944380000000006</c:v>
                </c:pt>
                <c:pt idx="559">
                  <c:v>7.7220152777777775</c:v>
                </c:pt>
                <c:pt idx="560">
                  <c:v>9.9991375000000016</c:v>
                </c:pt>
                <c:pt idx="561">
                  <c:v>10.614327777777778</c:v>
                </c:pt>
                <c:pt idx="562">
                  <c:v>10.614327777777778</c:v>
                </c:pt>
                <c:pt idx="563">
                  <c:v>10.614327777777778</c:v>
                </c:pt>
                <c:pt idx="564">
                  <c:v>8.7103597777777768</c:v>
                </c:pt>
                <c:pt idx="565">
                  <c:v>3.7466006111111114</c:v>
                </c:pt>
                <c:pt idx="566">
                  <c:v>0.84620799999999985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E26-4875-AFB8-6E370BB67E86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Sheet2!$J$4:$J$593</c:f>
              <c:numCache>
                <c:formatCode>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61.166666666666671</c:v>
                </c:pt>
                <c:pt idx="12">
                  <c:v>519.91666666666663</c:v>
                </c:pt>
                <c:pt idx="13">
                  <c:v>1590.3333333333333</c:v>
                </c:pt>
                <c:pt idx="14">
                  <c:v>2507.8333333333339</c:v>
                </c:pt>
                <c:pt idx="15">
                  <c:v>2354.9166666666665</c:v>
                </c:pt>
                <c:pt idx="16">
                  <c:v>2140.833333333333</c:v>
                </c:pt>
                <c:pt idx="17">
                  <c:v>2630.1666666666665</c:v>
                </c:pt>
                <c:pt idx="18">
                  <c:v>2783.0833333333339</c:v>
                </c:pt>
                <c:pt idx="19">
                  <c:v>1773.8333333333335</c:v>
                </c:pt>
                <c:pt idx="20">
                  <c:v>642.25000000000045</c:v>
                </c:pt>
                <c:pt idx="21">
                  <c:v>244.66666666666686</c:v>
                </c:pt>
                <c:pt idx="22">
                  <c:v>214.08333333333312</c:v>
                </c:pt>
                <c:pt idx="23">
                  <c:v>244.66666666666686</c:v>
                </c:pt>
                <c:pt idx="24">
                  <c:v>611.66666666666674</c:v>
                </c:pt>
                <c:pt idx="25">
                  <c:v>856.33333333333246</c:v>
                </c:pt>
                <c:pt idx="26">
                  <c:v>1009.2500000000002</c:v>
                </c:pt>
                <c:pt idx="27">
                  <c:v>1437.4166666666674</c:v>
                </c:pt>
                <c:pt idx="28">
                  <c:v>1529.1666666666665</c:v>
                </c:pt>
                <c:pt idx="29">
                  <c:v>1437.4166666666652</c:v>
                </c:pt>
                <c:pt idx="30">
                  <c:v>1039.8333333333328</c:v>
                </c:pt>
                <c:pt idx="31">
                  <c:v>611.66666666666674</c:v>
                </c:pt>
                <c:pt idx="32">
                  <c:v>428.16666666666623</c:v>
                </c:pt>
                <c:pt idx="33">
                  <c:v>336.41666666666714</c:v>
                </c:pt>
                <c:pt idx="34">
                  <c:v>183.50000000000043</c:v>
                </c:pt>
                <c:pt idx="35">
                  <c:v>-61.166666666665364</c:v>
                </c:pt>
                <c:pt idx="36">
                  <c:v>-550.49999999999909</c:v>
                </c:pt>
                <c:pt idx="37">
                  <c:v>-1315.0833333333346</c:v>
                </c:pt>
                <c:pt idx="38">
                  <c:v>-1743.2500000000009</c:v>
                </c:pt>
                <c:pt idx="39">
                  <c:v>-1620.9166666666658</c:v>
                </c:pt>
                <c:pt idx="40">
                  <c:v>-1437.4166666666674</c:v>
                </c:pt>
                <c:pt idx="41">
                  <c:v>-1712.666666666667</c:v>
                </c:pt>
                <c:pt idx="42">
                  <c:v>-2201.9999999999986</c:v>
                </c:pt>
                <c:pt idx="43">
                  <c:v>-2079.666666666667</c:v>
                </c:pt>
                <c:pt idx="44">
                  <c:v>-1284.5000000000009</c:v>
                </c:pt>
                <c:pt idx="45">
                  <c:v>-550.50000000000023</c:v>
                </c:pt>
                <c:pt idx="46">
                  <c:v>-428.16666666666623</c:v>
                </c:pt>
                <c:pt idx="47">
                  <c:v>-611.66666666666674</c:v>
                </c:pt>
                <c:pt idx="48">
                  <c:v>-519.9166666666664</c:v>
                </c:pt>
                <c:pt idx="49">
                  <c:v>-183.49999999999935</c:v>
                </c:pt>
                <c:pt idx="50">
                  <c:v>-122.33333333333398</c:v>
                </c:pt>
                <c:pt idx="51">
                  <c:v>-642.25000000000045</c:v>
                </c:pt>
                <c:pt idx="52">
                  <c:v>-1315.083333333333</c:v>
                </c:pt>
                <c:pt idx="53">
                  <c:v>-1100.9999999999998</c:v>
                </c:pt>
                <c:pt idx="54">
                  <c:v>-336.41666666666657</c:v>
                </c:pt>
                <c:pt idx="55">
                  <c:v>-30.583333333333226</c:v>
                </c:pt>
                <c:pt idx="56">
                  <c:v>0</c:v>
                </c:pt>
                <c:pt idx="57">
                  <c:v>91.750000000000213</c:v>
                </c:pt>
                <c:pt idx="58">
                  <c:v>183.49999999999989</c:v>
                </c:pt>
                <c:pt idx="59">
                  <c:v>733.99999999999955</c:v>
                </c:pt>
                <c:pt idx="60">
                  <c:v>825.75000000000023</c:v>
                </c:pt>
                <c:pt idx="61">
                  <c:v>367.00000000000034</c:v>
                </c:pt>
                <c:pt idx="62">
                  <c:v>275.24999999999955</c:v>
                </c:pt>
                <c:pt idx="63">
                  <c:v>367.00000000000034</c:v>
                </c:pt>
                <c:pt idx="64">
                  <c:v>489.33333333333371</c:v>
                </c:pt>
                <c:pt idx="65">
                  <c:v>305.83333333333337</c:v>
                </c:pt>
                <c:pt idx="66">
                  <c:v>183.49999999999935</c:v>
                </c:pt>
                <c:pt idx="67">
                  <c:v>672.83333333333314</c:v>
                </c:pt>
                <c:pt idx="68">
                  <c:v>1468.0000000000002</c:v>
                </c:pt>
                <c:pt idx="69">
                  <c:v>1896.1666666666663</c:v>
                </c:pt>
                <c:pt idx="70">
                  <c:v>2018.5000000000005</c:v>
                </c:pt>
                <c:pt idx="71">
                  <c:v>1865.5833333333337</c:v>
                </c:pt>
                <c:pt idx="72">
                  <c:v>1406.8333333333328</c:v>
                </c:pt>
                <c:pt idx="73">
                  <c:v>886.91666666666617</c:v>
                </c:pt>
                <c:pt idx="74">
                  <c:v>611.66666666666674</c:v>
                </c:pt>
                <c:pt idx="75">
                  <c:v>581.0833333333328</c:v>
                </c:pt>
                <c:pt idx="76">
                  <c:v>642.25000000000045</c:v>
                </c:pt>
                <c:pt idx="77">
                  <c:v>581.0833333333328</c:v>
                </c:pt>
                <c:pt idx="78">
                  <c:v>305.83333333333337</c:v>
                </c:pt>
                <c:pt idx="79">
                  <c:v>-91.749999999999119</c:v>
                </c:pt>
                <c:pt idx="80">
                  <c:v>-305.83333333333337</c:v>
                </c:pt>
                <c:pt idx="81">
                  <c:v>-519.91666666666754</c:v>
                </c:pt>
                <c:pt idx="82">
                  <c:v>-458.74999999999994</c:v>
                </c:pt>
                <c:pt idx="83">
                  <c:v>-183.49999999999824</c:v>
                </c:pt>
                <c:pt idx="84">
                  <c:v>-336.41666666666714</c:v>
                </c:pt>
                <c:pt idx="85">
                  <c:v>-428.16666666666839</c:v>
                </c:pt>
                <c:pt idx="86">
                  <c:v>-397.58333333333246</c:v>
                </c:pt>
                <c:pt idx="87">
                  <c:v>-336.41666666666492</c:v>
                </c:pt>
                <c:pt idx="88">
                  <c:v>-825.75000000000091</c:v>
                </c:pt>
                <c:pt idx="89">
                  <c:v>-2110.2500000000005</c:v>
                </c:pt>
                <c:pt idx="90">
                  <c:v>-3027.7499999999995</c:v>
                </c:pt>
                <c:pt idx="91">
                  <c:v>-3150.0833333333335</c:v>
                </c:pt>
                <c:pt idx="92">
                  <c:v>-2385.5000000000005</c:v>
                </c:pt>
                <c:pt idx="93">
                  <c:v>-1529.1666666666665</c:v>
                </c:pt>
                <c:pt idx="94">
                  <c:v>-1559.7499999999998</c:v>
                </c:pt>
                <c:pt idx="95">
                  <c:v>-1896.1666666666667</c:v>
                </c:pt>
                <c:pt idx="96">
                  <c:v>-1682.0833333333333</c:v>
                </c:pt>
                <c:pt idx="97">
                  <c:v>-1100.9999999999998</c:v>
                </c:pt>
                <c:pt idx="98">
                  <c:v>-1101</c:v>
                </c:pt>
                <c:pt idx="99">
                  <c:v>-672.83333333333337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61.166666666666671</c:v>
                </c:pt>
                <c:pt idx="138">
                  <c:v>581.08333333333337</c:v>
                </c:pt>
                <c:pt idx="139">
                  <c:v>1804.4166666666663</c:v>
                </c:pt>
                <c:pt idx="140">
                  <c:v>2997.1666666666661</c:v>
                </c:pt>
                <c:pt idx="141">
                  <c:v>3150.083333333333</c:v>
                </c:pt>
                <c:pt idx="142">
                  <c:v>2201.9999999999995</c:v>
                </c:pt>
                <c:pt idx="143">
                  <c:v>1070.4166666666667</c:v>
                </c:pt>
                <c:pt idx="144">
                  <c:v>581.08333333333394</c:v>
                </c:pt>
                <c:pt idx="145">
                  <c:v>886.91666666666731</c:v>
                </c:pt>
                <c:pt idx="146">
                  <c:v>1406.8333333333328</c:v>
                </c:pt>
                <c:pt idx="147">
                  <c:v>1498.5833333333328</c:v>
                </c:pt>
                <c:pt idx="148">
                  <c:v>1162.166666666667</c:v>
                </c:pt>
                <c:pt idx="149">
                  <c:v>642.25000000000045</c:v>
                </c:pt>
                <c:pt idx="150">
                  <c:v>61.166666666666451</c:v>
                </c:pt>
                <c:pt idx="151">
                  <c:v>-795.1666666666672</c:v>
                </c:pt>
                <c:pt idx="152">
                  <c:v>-2079.6666666666656</c:v>
                </c:pt>
                <c:pt idx="153">
                  <c:v>-3027.7499999999995</c:v>
                </c:pt>
                <c:pt idx="154">
                  <c:v>-2844.25</c:v>
                </c:pt>
                <c:pt idx="155">
                  <c:v>-1620.9166666666667</c:v>
                </c:pt>
                <c:pt idx="156">
                  <c:v>-214.08333333333366</c:v>
                </c:pt>
                <c:pt idx="157">
                  <c:v>642.24999999999989</c:v>
                </c:pt>
                <c:pt idx="158">
                  <c:v>1406.8333333333333</c:v>
                </c:pt>
                <c:pt idx="159">
                  <c:v>1835.0000000000007</c:v>
                </c:pt>
                <c:pt idx="160">
                  <c:v>1896.1666666666663</c:v>
                </c:pt>
                <c:pt idx="161">
                  <c:v>1651.4999999999995</c:v>
                </c:pt>
                <c:pt idx="162">
                  <c:v>1284.5000000000009</c:v>
                </c:pt>
                <c:pt idx="163">
                  <c:v>1223.3333333333335</c:v>
                </c:pt>
                <c:pt idx="164">
                  <c:v>1070.4166666666667</c:v>
                </c:pt>
                <c:pt idx="165">
                  <c:v>795.1666666666672</c:v>
                </c:pt>
                <c:pt idx="166">
                  <c:v>642.25000000000045</c:v>
                </c:pt>
                <c:pt idx="167">
                  <c:v>948.08333333333371</c:v>
                </c:pt>
                <c:pt idx="168">
                  <c:v>1223.3333333333335</c:v>
                </c:pt>
                <c:pt idx="169">
                  <c:v>856.33333333333246</c:v>
                </c:pt>
                <c:pt idx="170">
                  <c:v>61.166666666665364</c:v>
                </c:pt>
                <c:pt idx="171">
                  <c:v>-886.91666666666617</c:v>
                </c:pt>
                <c:pt idx="172">
                  <c:v>-1957.3333333333328</c:v>
                </c:pt>
                <c:pt idx="173">
                  <c:v>-2446.666666666667</c:v>
                </c:pt>
                <c:pt idx="174">
                  <c:v>-1743.2499999999998</c:v>
                </c:pt>
                <c:pt idx="175">
                  <c:v>-611.66666666666674</c:v>
                </c:pt>
                <c:pt idx="176">
                  <c:v>183.49999999999935</c:v>
                </c:pt>
                <c:pt idx="177">
                  <c:v>825.74999999999977</c:v>
                </c:pt>
                <c:pt idx="178">
                  <c:v>1009.2500000000002</c:v>
                </c:pt>
                <c:pt idx="179">
                  <c:v>550.50000000000023</c:v>
                </c:pt>
                <c:pt idx="180">
                  <c:v>91.750000000000213</c:v>
                </c:pt>
                <c:pt idx="181">
                  <c:v>-122.33333333333398</c:v>
                </c:pt>
                <c:pt idx="182">
                  <c:v>-366.99999999999977</c:v>
                </c:pt>
                <c:pt idx="183">
                  <c:v>-948.08333333333269</c:v>
                </c:pt>
                <c:pt idx="184">
                  <c:v>-1437.4166666666665</c:v>
                </c:pt>
                <c:pt idx="185">
                  <c:v>-1559.7500000000002</c:v>
                </c:pt>
                <c:pt idx="186">
                  <c:v>-1437.4166666666674</c:v>
                </c:pt>
                <c:pt idx="187">
                  <c:v>-1192.7499999999993</c:v>
                </c:pt>
                <c:pt idx="188">
                  <c:v>-978.6666666666664</c:v>
                </c:pt>
                <c:pt idx="189">
                  <c:v>-795.1666666666672</c:v>
                </c:pt>
                <c:pt idx="190">
                  <c:v>-611.66666666666674</c:v>
                </c:pt>
                <c:pt idx="191">
                  <c:v>-489.3333333333332</c:v>
                </c:pt>
                <c:pt idx="192">
                  <c:v>-366.99999999999977</c:v>
                </c:pt>
                <c:pt idx="193">
                  <c:v>-214.08333333333366</c:v>
                </c:pt>
                <c:pt idx="194">
                  <c:v>-152.91666666666669</c:v>
                </c:pt>
                <c:pt idx="195">
                  <c:v>-61.166666666666451</c:v>
                </c:pt>
                <c:pt idx="196">
                  <c:v>0</c:v>
                </c:pt>
                <c:pt idx="197">
                  <c:v>0</c:v>
                </c:pt>
                <c:pt idx="198">
                  <c:v>152.91666666666669</c:v>
                </c:pt>
                <c:pt idx="199">
                  <c:v>305.83333333333337</c:v>
                </c:pt>
                <c:pt idx="200">
                  <c:v>458.74999999999994</c:v>
                </c:pt>
                <c:pt idx="201">
                  <c:v>611.66666666666674</c:v>
                </c:pt>
                <c:pt idx="202">
                  <c:v>764.58333333333326</c:v>
                </c:pt>
                <c:pt idx="203">
                  <c:v>1223.3333333333335</c:v>
                </c:pt>
                <c:pt idx="204">
                  <c:v>1437.4166666666665</c:v>
                </c:pt>
                <c:pt idx="205">
                  <c:v>1468.0000000000002</c:v>
                </c:pt>
                <c:pt idx="206">
                  <c:v>1743.2499999999998</c:v>
                </c:pt>
                <c:pt idx="207">
                  <c:v>1773.8333333333335</c:v>
                </c:pt>
                <c:pt idx="208">
                  <c:v>1559.7500000000002</c:v>
                </c:pt>
                <c:pt idx="209">
                  <c:v>1712.666666666667</c:v>
                </c:pt>
                <c:pt idx="210">
                  <c:v>1682.0833333333333</c:v>
                </c:pt>
                <c:pt idx="211">
                  <c:v>1223.3333333333335</c:v>
                </c:pt>
                <c:pt idx="212">
                  <c:v>917.49999999999989</c:v>
                </c:pt>
                <c:pt idx="213">
                  <c:v>733.99999999999955</c:v>
                </c:pt>
                <c:pt idx="214">
                  <c:v>795.1666666666672</c:v>
                </c:pt>
                <c:pt idx="215">
                  <c:v>1039.8333333333328</c:v>
                </c:pt>
                <c:pt idx="216">
                  <c:v>1223.3333333333335</c:v>
                </c:pt>
                <c:pt idx="217">
                  <c:v>1223.3333333333335</c:v>
                </c:pt>
                <c:pt idx="218">
                  <c:v>1070.4166666666667</c:v>
                </c:pt>
                <c:pt idx="219">
                  <c:v>856.33333333333246</c:v>
                </c:pt>
                <c:pt idx="220">
                  <c:v>642.25000000000045</c:v>
                </c:pt>
                <c:pt idx="221">
                  <c:v>397.58333333333462</c:v>
                </c:pt>
                <c:pt idx="222">
                  <c:v>244.6666666666658</c:v>
                </c:pt>
                <c:pt idx="223">
                  <c:v>214.08333333333204</c:v>
                </c:pt>
                <c:pt idx="224">
                  <c:v>214.0833333333342</c:v>
                </c:pt>
                <c:pt idx="225">
                  <c:v>305.83333333333337</c:v>
                </c:pt>
                <c:pt idx="226">
                  <c:v>336.41666666666492</c:v>
                </c:pt>
                <c:pt idx="227">
                  <c:v>305.83333333333337</c:v>
                </c:pt>
                <c:pt idx="228">
                  <c:v>275.25000000000171</c:v>
                </c:pt>
                <c:pt idx="229">
                  <c:v>214.0833333333342</c:v>
                </c:pt>
                <c:pt idx="230">
                  <c:v>91.749999999999119</c:v>
                </c:pt>
                <c:pt idx="231">
                  <c:v>-91.749999999999119</c:v>
                </c:pt>
                <c:pt idx="232">
                  <c:v>-489.33333333333371</c:v>
                </c:pt>
                <c:pt idx="233">
                  <c:v>-1009.2500000000013</c:v>
                </c:pt>
                <c:pt idx="234">
                  <c:v>-1192.7499999999993</c:v>
                </c:pt>
                <c:pt idx="235">
                  <c:v>-948.08333333333371</c:v>
                </c:pt>
                <c:pt idx="236">
                  <c:v>-550.49999999999909</c:v>
                </c:pt>
                <c:pt idx="237">
                  <c:v>-428.16666666666623</c:v>
                </c:pt>
                <c:pt idx="238">
                  <c:v>-703.41666666666799</c:v>
                </c:pt>
                <c:pt idx="239">
                  <c:v>-1253.9166666666672</c:v>
                </c:pt>
                <c:pt idx="240">
                  <c:v>-1651.4999999999995</c:v>
                </c:pt>
                <c:pt idx="241">
                  <c:v>-1467.9999999999991</c:v>
                </c:pt>
                <c:pt idx="242">
                  <c:v>-1376.25</c:v>
                </c:pt>
                <c:pt idx="243">
                  <c:v>-1498.5833333333328</c:v>
                </c:pt>
                <c:pt idx="244">
                  <c:v>-1437.4166666666674</c:v>
                </c:pt>
                <c:pt idx="245">
                  <c:v>-1712.666666666667</c:v>
                </c:pt>
                <c:pt idx="246">
                  <c:v>-2201.9999999999986</c:v>
                </c:pt>
                <c:pt idx="247">
                  <c:v>-2079.666666666667</c:v>
                </c:pt>
                <c:pt idx="248">
                  <c:v>-1284.5000000000009</c:v>
                </c:pt>
                <c:pt idx="249">
                  <c:v>-550.50000000000023</c:v>
                </c:pt>
                <c:pt idx="250">
                  <c:v>-428.16666666666623</c:v>
                </c:pt>
                <c:pt idx="251">
                  <c:v>-611.66666666666674</c:v>
                </c:pt>
                <c:pt idx="252">
                  <c:v>-519.9166666666664</c:v>
                </c:pt>
                <c:pt idx="253">
                  <c:v>-183.49999999999935</c:v>
                </c:pt>
                <c:pt idx="254">
                  <c:v>-122.33333333333398</c:v>
                </c:pt>
                <c:pt idx="255">
                  <c:v>-642.25000000000045</c:v>
                </c:pt>
                <c:pt idx="256">
                  <c:v>-886.91666666666617</c:v>
                </c:pt>
                <c:pt idx="257">
                  <c:v>-91.749999999999673</c:v>
                </c:pt>
                <c:pt idx="258">
                  <c:v>1039.8333333333328</c:v>
                </c:pt>
                <c:pt idx="259">
                  <c:v>1590.3333333333335</c:v>
                </c:pt>
                <c:pt idx="260">
                  <c:v>1620.9166666666667</c:v>
                </c:pt>
                <c:pt idx="261">
                  <c:v>1559.7499999999993</c:v>
                </c:pt>
                <c:pt idx="262">
                  <c:v>1682.0833333333333</c:v>
                </c:pt>
                <c:pt idx="263">
                  <c:v>2079.666666666667</c:v>
                </c:pt>
                <c:pt idx="264">
                  <c:v>2263.1666666666674</c:v>
                </c:pt>
                <c:pt idx="265">
                  <c:v>1987.9166666666667</c:v>
                </c:pt>
                <c:pt idx="266">
                  <c:v>1437.4166666666652</c:v>
                </c:pt>
                <c:pt idx="267">
                  <c:v>1192.7499999999993</c:v>
                </c:pt>
                <c:pt idx="268">
                  <c:v>1101.0000000000005</c:v>
                </c:pt>
                <c:pt idx="269">
                  <c:v>917.49999999999989</c:v>
                </c:pt>
                <c:pt idx="270">
                  <c:v>489.33333333333371</c:v>
                </c:pt>
                <c:pt idx="271">
                  <c:v>-91.749999999999119</c:v>
                </c:pt>
                <c:pt idx="272">
                  <c:v>-214.0833333333342</c:v>
                </c:pt>
                <c:pt idx="273">
                  <c:v>-581.0833333333328</c:v>
                </c:pt>
                <c:pt idx="274">
                  <c:v>-1376.25</c:v>
                </c:pt>
                <c:pt idx="275">
                  <c:v>-1743.2500000000009</c:v>
                </c:pt>
                <c:pt idx="276">
                  <c:v>-1957.3333333333328</c:v>
                </c:pt>
                <c:pt idx="277">
                  <c:v>-2171.416666666667</c:v>
                </c:pt>
                <c:pt idx="278">
                  <c:v>-2721.9166666666661</c:v>
                </c:pt>
                <c:pt idx="279">
                  <c:v>-2905.4166666666665</c:v>
                </c:pt>
                <c:pt idx="280">
                  <c:v>-1620.9166666666667</c:v>
                </c:pt>
                <c:pt idx="281">
                  <c:v>458.74999999999994</c:v>
                </c:pt>
                <c:pt idx="282">
                  <c:v>1957.3333333333339</c:v>
                </c:pt>
                <c:pt idx="283">
                  <c:v>2232.5833333333339</c:v>
                </c:pt>
                <c:pt idx="284">
                  <c:v>2293.75</c:v>
                </c:pt>
                <c:pt idx="285">
                  <c:v>2201.9999999999995</c:v>
                </c:pt>
                <c:pt idx="286">
                  <c:v>2018.5000000000005</c:v>
                </c:pt>
                <c:pt idx="287">
                  <c:v>2018.5000000000005</c:v>
                </c:pt>
                <c:pt idx="288">
                  <c:v>2018.4999999999982</c:v>
                </c:pt>
                <c:pt idx="289">
                  <c:v>1590.3333333333344</c:v>
                </c:pt>
                <c:pt idx="290">
                  <c:v>764.58333333333326</c:v>
                </c:pt>
                <c:pt idx="291">
                  <c:v>0</c:v>
                </c:pt>
                <c:pt idx="292">
                  <c:v>-519.91666666666538</c:v>
                </c:pt>
                <c:pt idx="293">
                  <c:v>-581.08333333333508</c:v>
                </c:pt>
                <c:pt idx="294">
                  <c:v>-397.58333333333462</c:v>
                </c:pt>
                <c:pt idx="295">
                  <c:v>-183.49999999999824</c:v>
                </c:pt>
                <c:pt idx="296">
                  <c:v>0</c:v>
                </c:pt>
                <c:pt idx="297">
                  <c:v>122.3333333333329</c:v>
                </c:pt>
                <c:pt idx="298">
                  <c:v>152.91666666666669</c:v>
                </c:pt>
                <c:pt idx="299">
                  <c:v>61.166666666665364</c:v>
                </c:pt>
                <c:pt idx="300">
                  <c:v>-61.166666666665364</c:v>
                </c:pt>
                <c:pt idx="301">
                  <c:v>-214.08333333333204</c:v>
                </c:pt>
                <c:pt idx="302">
                  <c:v>-397.58333333333462</c:v>
                </c:pt>
                <c:pt idx="303">
                  <c:v>-550.50000000000136</c:v>
                </c:pt>
                <c:pt idx="304">
                  <c:v>-764.58333333333326</c:v>
                </c:pt>
                <c:pt idx="305">
                  <c:v>-917.49999999999989</c:v>
                </c:pt>
                <c:pt idx="306">
                  <c:v>-764.58333333333326</c:v>
                </c:pt>
                <c:pt idx="307">
                  <c:v>-458.74999999999994</c:v>
                </c:pt>
                <c:pt idx="308">
                  <c:v>-214.08333333333204</c:v>
                </c:pt>
                <c:pt idx="309">
                  <c:v>-183.49999999999824</c:v>
                </c:pt>
                <c:pt idx="310">
                  <c:v>-275.24999999999955</c:v>
                </c:pt>
                <c:pt idx="311">
                  <c:v>-367.00000000000085</c:v>
                </c:pt>
                <c:pt idx="312">
                  <c:v>-550.50000000000136</c:v>
                </c:pt>
                <c:pt idx="313">
                  <c:v>-764.58333333333326</c:v>
                </c:pt>
                <c:pt idx="314">
                  <c:v>-917.49999999999989</c:v>
                </c:pt>
                <c:pt idx="315">
                  <c:v>-917.49999999999989</c:v>
                </c:pt>
                <c:pt idx="316">
                  <c:v>-825.74999999999977</c:v>
                </c:pt>
                <c:pt idx="317">
                  <c:v>-917.49999999999989</c:v>
                </c:pt>
                <c:pt idx="318">
                  <c:v>-1131.583333333333</c:v>
                </c:pt>
                <c:pt idx="319">
                  <c:v>-1192.7499999999993</c:v>
                </c:pt>
                <c:pt idx="320">
                  <c:v>-733.99999999999955</c:v>
                </c:pt>
                <c:pt idx="321">
                  <c:v>-367.00000000000085</c:v>
                </c:pt>
                <c:pt idx="322">
                  <c:v>-214.0833333333342</c:v>
                </c:pt>
                <c:pt idx="323">
                  <c:v>-183.49999999999935</c:v>
                </c:pt>
                <c:pt idx="324">
                  <c:v>-305.83333333333337</c:v>
                </c:pt>
                <c:pt idx="325">
                  <c:v>-122.33333333333398</c:v>
                </c:pt>
                <c:pt idx="326">
                  <c:v>-91.749999999999119</c:v>
                </c:pt>
                <c:pt idx="327">
                  <c:v>-183.49999999999935</c:v>
                </c:pt>
                <c:pt idx="328">
                  <c:v>-948.08333333333371</c:v>
                </c:pt>
                <c:pt idx="329">
                  <c:v>-1773.8333333333335</c:v>
                </c:pt>
                <c:pt idx="330">
                  <c:v>-1101.0000000000005</c:v>
                </c:pt>
                <c:pt idx="331">
                  <c:v>-244.66666666666686</c:v>
                </c:pt>
                <c:pt idx="332">
                  <c:v>-305.8333333333328</c:v>
                </c:pt>
                <c:pt idx="333">
                  <c:v>-336.41666666666657</c:v>
                </c:pt>
                <c:pt idx="334">
                  <c:v>-275.25000000000011</c:v>
                </c:pt>
                <c:pt idx="335">
                  <c:v>-336.41666666666657</c:v>
                </c:pt>
                <c:pt idx="336">
                  <c:v>-214.08333333333312</c:v>
                </c:pt>
                <c:pt idx="337">
                  <c:v>0</c:v>
                </c:pt>
                <c:pt idx="338">
                  <c:v>336.41666666666657</c:v>
                </c:pt>
                <c:pt idx="339">
                  <c:v>1009.2500000000002</c:v>
                </c:pt>
                <c:pt idx="340">
                  <c:v>1743.2500000000002</c:v>
                </c:pt>
                <c:pt idx="341">
                  <c:v>1926.7500000000002</c:v>
                </c:pt>
                <c:pt idx="342">
                  <c:v>1192.7499999999993</c:v>
                </c:pt>
                <c:pt idx="343">
                  <c:v>366.99999999999977</c:v>
                </c:pt>
                <c:pt idx="344">
                  <c:v>152.91666666666669</c:v>
                </c:pt>
                <c:pt idx="345">
                  <c:v>336.416666666666</c:v>
                </c:pt>
                <c:pt idx="346">
                  <c:v>336.41666666666714</c:v>
                </c:pt>
                <c:pt idx="347">
                  <c:v>214.0833333333342</c:v>
                </c:pt>
                <c:pt idx="348">
                  <c:v>336.416666666666</c:v>
                </c:pt>
                <c:pt idx="349">
                  <c:v>305.83333333333337</c:v>
                </c:pt>
                <c:pt idx="350">
                  <c:v>152.91666666666669</c:v>
                </c:pt>
                <c:pt idx="351">
                  <c:v>0</c:v>
                </c:pt>
                <c:pt idx="352">
                  <c:v>-61.166666666666451</c:v>
                </c:pt>
                <c:pt idx="353">
                  <c:v>-61.166666666667531</c:v>
                </c:pt>
                <c:pt idx="354">
                  <c:v>-30.583333333333766</c:v>
                </c:pt>
                <c:pt idx="355">
                  <c:v>61.166666666667531</c:v>
                </c:pt>
                <c:pt idx="356">
                  <c:v>91.750000000000213</c:v>
                </c:pt>
                <c:pt idx="357">
                  <c:v>-30.583333333333766</c:v>
                </c:pt>
                <c:pt idx="358">
                  <c:v>-397.5833333333336</c:v>
                </c:pt>
                <c:pt idx="359">
                  <c:v>-917.49999999999989</c:v>
                </c:pt>
                <c:pt idx="360">
                  <c:v>-1131.583333333333</c:v>
                </c:pt>
                <c:pt idx="361">
                  <c:v>-948.08333333333371</c:v>
                </c:pt>
                <c:pt idx="362">
                  <c:v>-642.24999999999932</c:v>
                </c:pt>
                <c:pt idx="363">
                  <c:v>-366.99999999999977</c:v>
                </c:pt>
                <c:pt idx="364">
                  <c:v>-122.33333333333398</c:v>
                </c:pt>
                <c:pt idx="365">
                  <c:v>30.583333333333766</c:v>
                </c:pt>
                <c:pt idx="366">
                  <c:v>152.91666666666669</c:v>
                </c:pt>
                <c:pt idx="367">
                  <c:v>397.5833333333336</c:v>
                </c:pt>
                <c:pt idx="368">
                  <c:v>703.41666666666686</c:v>
                </c:pt>
                <c:pt idx="369">
                  <c:v>672.83333333333314</c:v>
                </c:pt>
                <c:pt idx="370">
                  <c:v>305.83333333333337</c:v>
                </c:pt>
                <c:pt idx="371">
                  <c:v>-152.91666666666669</c:v>
                </c:pt>
                <c:pt idx="372">
                  <c:v>-978.6666666666664</c:v>
                </c:pt>
                <c:pt idx="373">
                  <c:v>-1865.5833333333337</c:v>
                </c:pt>
                <c:pt idx="374">
                  <c:v>-2110.25</c:v>
                </c:pt>
                <c:pt idx="375">
                  <c:v>-1773.8333333333328</c:v>
                </c:pt>
                <c:pt idx="376">
                  <c:v>-1284.5000000000002</c:v>
                </c:pt>
                <c:pt idx="377">
                  <c:v>-917.49999999999989</c:v>
                </c:pt>
                <c:pt idx="378">
                  <c:v>-672.83333333333314</c:v>
                </c:pt>
                <c:pt idx="379">
                  <c:v>-519.91666666666674</c:v>
                </c:pt>
                <c:pt idx="380">
                  <c:v>-581.08333333333348</c:v>
                </c:pt>
                <c:pt idx="381">
                  <c:v>-703.41666666666663</c:v>
                </c:pt>
                <c:pt idx="382">
                  <c:v>-733.99999999999989</c:v>
                </c:pt>
                <c:pt idx="383">
                  <c:v>-795.16666666666674</c:v>
                </c:pt>
                <c:pt idx="384">
                  <c:v>-856.33333333333337</c:v>
                </c:pt>
                <c:pt idx="385">
                  <c:v>-703.41666666666663</c:v>
                </c:pt>
                <c:pt idx="386">
                  <c:v>-275.25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152.91666666666669</c:v>
                </c:pt>
                <c:pt idx="392">
                  <c:v>642.25</c:v>
                </c:pt>
                <c:pt idx="393">
                  <c:v>1315.0833333333333</c:v>
                </c:pt>
                <c:pt idx="394">
                  <c:v>1896.166666666667</c:v>
                </c:pt>
                <c:pt idx="395">
                  <c:v>2293.75</c:v>
                </c:pt>
                <c:pt idx="396">
                  <c:v>2538.416666666667</c:v>
                </c:pt>
                <c:pt idx="397">
                  <c:v>2630.1666666666661</c:v>
                </c:pt>
                <c:pt idx="398">
                  <c:v>2324.3333333333326</c:v>
                </c:pt>
                <c:pt idx="399">
                  <c:v>1437.4166666666674</c:v>
                </c:pt>
                <c:pt idx="400">
                  <c:v>428.16666666666731</c:v>
                </c:pt>
                <c:pt idx="401">
                  <c:v>-214.0833333333342</c:v>
                </c:pt>
                <c:pt idx="402">
                  <c:v>-703.41666666666686</c:v>
                </c:pt>
                <c:pt idx="403">
                  <c:v>-1009.2499999999991</c:v>
                </c:pt>
                <c:pt idx="404">
                  <c:v>-948.08333333333371</c:v>
                </c:pt>
                <c:pt idx="405">
                  <c:v>-886.91666666666731</c:v>
                </c:pt>
                <c:pt idx="406">
                  <c:v>-978.6666666666664</c:v>
                </c:pt>
                <c:pt idx="407">
                  <c:v>-1039.8333333333328</c:v>
                </c:pt>
                <c:pt idx="408">
                  <c:v>-856.33333333333348</c:v>
                </c:pt>
                <c:pt idx="409">
                  <c:v>-428.16666666666674</c:v>
                </c:pt>
                <c:pt idx="410">
                  <c:v>-61.166666666666451</c:v>
                </c:pt>
                <c:pt idx="411">
                  <c:v>91.749999999999673</c:v>
                </c:pt>
                <c:pt idx="412">
                  <c:v>152.91666666666669</c:v>
                </c:pt>
                <c:pt idx="413">
                  <c:v>214.08333333333366</c:v>
                </c:pt>
                <c:pt idx="414">
                  <c:v>428.16666666666674</c:v>
                </c:pt>
                <c:pt idx="415">
                  <c:v>764.5833333333328</c:v>
                </c:pt>
                <c:pt idx="416">
                  <c:v>856.33333333333303</c:v>
                </c:pt>
                <c:pt idx="417">
                  <c:v>519.91666666666754</c:v>
                </c:pt>
                <c:pt idx="418">
                  <c:v>30.583333333333766</c:v>
                </c:pt>
                <c:pt idx="419">
                  <c:v>-458.74999999999994</c:v>
                </c:pt>
                <c:pt idx="420">
                  <c:v>-672.83333333333314</c:v>
                </c:pt>
                <c:pt idx="421">
                  <c:v>-428.16666666666731</c:v>
                </c:pt>
                <c:pt idx="422">
                  <c:v>-61.166666666667531</c:v>
                </c:pt>
                <c:pt idx="423">
                  <c:v>305.83333333333337</c:v>
                </c:pt>
                <c:pt idx="424">
                  <c:v>825.75000000000091</c:v>
                </c:pt>
                <c:pt idx="425">
                  <c:v>1651.5000000000005</c:v>
                </c:pt>
                <c:pt idx="426">
                  <c:v>2538.4166666666661</c:v>
                </c:pt>
                <c:pt idx="427">
                  <c:v>2752.5</c:v>
                </c:pt>
                <c:pt idx="428">
                  <c:v>1834.9999999999998</c:v>
                </c:pt>
                <c:pt idx="429">
                  <c:v>581.0833333333328</c:v>
                </c:pt>
                <c:pt idx="430">
                  <c:v>-183.50000000000043</c:v>
                </c:pt>
                <c:pt idx="431">
                  <c:v>-489.33333333333371</c:v>
                </c:pt>
                <c:pt idx="432">
                  <c:v>-458.74999999999892</c:v>
                </c:pt>
                <c:pt idx="433">
                  <c:v>-244.6666666666658</c:v>
                </c:pt>
                <c:pt idx="434">
                  <c:v>-214.08333333333312</c:v>
                </c:pt>
                <c:pt idx="435">
                  <c:v>-581.08333333333394</c:v>
                </c:pt>
                <c:pt idx="436">
                  <c:v>-1192.7500000000007</c:v>
                </c:pt>
                <c:pt idx="437">
                  <c:v>-1896.1666666666663</c:v>
                </c:pt>
                <c:pt idx="438">
                  <c:v>-2599.5833333333335</c:v>
                </c:pt>
                <c:pt idx="439">
                  <c:v>-3088.9166666666665</c:v>
                </c:pt>
                <c:pt idx="440">
                  <c:v>-3211.25</c:v>
                </c:pt>
                <c:pt idx="441">
                  <c:v>-2783.0833333333339</c:v>
                </c:pt>
                <c:pt idx="442">
                  <c:v>-1957.3333333333335</c:v>
                </c:pt>
                <c:pt idx="443">
                  <c:v>-1100.9999999999998</c:v>
                </c:pt>
                <c:pt idx="444">
                  <c:v>-397.58333333333331</c:v>
                </c:pt>
                <c:pt idx="445">
                  <c:v>-61.166666666666671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152.91666666666669</c:v>
                </c:pt>
                <c:pt idx="512">
                  <c:v>764.58333333333326</c:v>
                </c:pt>
                <c:pt idx="513">
                  <c:v>1865.583333333333</c:v>
                </c:pt>
                <c:pt idx="514">
                  <c:v>2844.25</c:v>
                </c:pt>
                <c:pt idx="515">
                  <c:v>3119.5</c:v>
                </c:pt>
                <c:pt idx="516">
                  <c:v>2660.75</c:v>
                </c:pt>
                <c:pt idx="517">
                  <c:v>1559.7499999999993</c:v>
                </c:pt>
                <c:pt idx="518">
                  <c:v>428.16666666666623</c:v>
                </c:pt>
                <c:pt idx="519">
                  <c:v>-183.49999999999935</c:v>
                </c:pt>
                <c:pt idx="520">
                  <c:v>-489.33333333333269</c:v>
                </c:pt>
                <c:pt idx="521">
                  <c:v>-642.25000000000045</c:v>
                </c:pt>
                <c:pt idx="522">
                  <c:v>-764.58333333333326</c:v>
                </c:pt>
                <c:pt idx="523">
                  <c:v>-1131.583333333333</c:v>
                </c:pt>
                <c:pt idx="524">
                  <c:v>-1804.4166666666665</c:v>
                </c:pt>
                <c:pt idx="525">
                  <c:v>-2416.0833333333335</c:v>
                </c:pt>
                <c:pt idx="526">
                  <c:v>-2416.0833333333335</c:v>
                </c:pt>
                <c:pt idx="527">
                  <c:v>-1712.6666666666665</c:v>
                </c:pt>
                <c:pt idx="528">
                  <c:v>-917.49999999999989</c:v>
                </c:pt>
                <c:pt idx="529">
                  <c:v>-611.66666666666674</c:v>
                </c:pt>
                <c:pt idx="530">
                  <c:v>-305.83333333333337</c:v>
                </c:pt>
                <c:pt idx="531">
                  <c:v>0</c:v>
                </c:pt>
                <c:pt idx="532">
                  <c:v>61.166666666666671</c:v>
                </c:pt>
                <c:pt idx="533">
                  <c:v>367</c:v>
                </c:pt>
                <c:pt idx="534">
                  <c:v>917.49999999999989</c:v>
                </c:pt>
                <c:pt idx="535">
                  <c:v>1223.3333333333335</c:v>
                </c:pt>
                <c:pt idx="536">
                  <c:v>1529.1666666666663</c:v>
                </c:pt>
                <c:pt idx="537">
                  <c:v>2385.5</c:v>
                </c:pt>
                <c:pt idx="538">
                  <c:v>3241.8333333333335</c:v>
                </c:pt>
                <c:pt idx="539">
                  <c:v>3088.916666666667</c:v>
                </c:pt>
                <c:pt idx="540">
                  <c:v>1743.2499999999998</c:v>
                </c:pt>
                <c:pt idx="541">
                  <c:v>428.16666666666623</c:v>
                </c:pt>
                <c:pt idx="542">
                  <c:v>-61.166666666666451</c:v>
                </c:pt>
                <c:pt idx="543">
                  <c:v>-275.24999999999955</c:v>
                </c:pt>
                <c:pt idx="544">
                  <c:v>-611.66666666666674</c:v>
                </c:pt>
                <c:pt idx="545">
                  <c:v>-1070.4166666666667</c:v>
                </c:pt>
                <c:pt idx="546">
                  <c:v>-1162.166666666667</c:v>
                </c:pt>
                <c:pt idx="547">
                  <c:v>-886.91666666666731</c:v>
                </c:pt>
                <c:pt idx="548">
                  <c:v>-672.83333333333314</c:v>
                </c:pt>
                <c:pt idx="549">
                  <c:v>-550.49999999999966</c:v>
                </c:pt>
                <c:pt idx="550">
                  <c:v>-489.33333333333371</c:v>
                </c:pt>
                <c:pt idx="551">
                  <c:v>-336.41666666666657</c:v>
                </c:pt>
                <c:pt idx="552">
                  <c:v>-305.83333333333337</c:v>
                </c:pt>
                <c:pt idx="553">
                  <c:v>-305.83333333333337</c:v>
                </c:pt>
                <c:pt idx="554">
                  <c:v>-183.49999999999989</c:v>
                </c:pt>
                <c:pt idx="555">
                  <c:v>-61.166666666666991</c:v>
                </c:pt>
                <c:pt idx="556">
                  <c:v>61.166666666666991</c:v>
                </c:pt>
                <c:pt idx="557">
                  <c:v>214.08333333333366</c:v>
                </c:pt>
                <c:pt idx="558">
                  <c:v>366.99999999999977</c:v>
                </c:pt>
                <c:pt idx="559">
                  <c:v>825.74999999999977</c:v>
                </c:pt>
                <c:pt idx="560">
                  <c:v>764.58333333333326</c:v>
                </c:pt>
                <c:pt idx="561">
                  <c:v>152.91666666666669</c:v>
                </c:pt>
                <c:pt idx="562">
                  <c:v>0</c:v>
                </c:pt>
                <c:pt idx="563">
                  <c:v>-489.3333333333332</c:v>
                </c:pt>
                <c:pt idx="564">
                  <c:v>-2110.25</c:v>
                </c:pt>
                <c:pt idx="565">
                  <c:v>-3241.8333333333335</c:v>
                </c:pt>
                <c:pt idx="566">
                  <c:v>-3088.9166666666665</c:v>
                </c:pt>
                <c:pt idx="567">
                  <c:v>-1468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E26-4875-AFB8-6E370BB67E86}"/>
            </c:ext>
          </c:extLst>
        </c:ser>
        <c:ser>
          <c:idx val="4"/>
          <c:order val="4"/>
          <c:tx>
            <c:v>Total Resistance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Sheet2!$M$4:$M$593</c:f>
              <c:numCache>
                <c:formatCode>0</c:formatCode>
                <c:ptCount val="590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89.792666666666662</c:v>
                </c:pt>
                <c:pt idx="12">
                  <c:v>548.54413577777768</c:v>
                </c:pt>
                <c:pt idx="13">
                  <c:v>1619.0654766111111</c:v>
                </c:pt>
                <c:pt idx="14">
                  <c:v>2537.5303153333343</c:v>
                </c:pt>
                <c:pt idx="15">
                  <c:v>2387.1423561666666</c:v>
                </c:pt>
                <c:pt idx="16">
                  <c:v>2175.7621872777777</c:v>
                </c:pt>
                <c:pt idx="17">
                  <c:v>2669.2824872777778</c:v>
                </c:pt>
                <c:pt idx="18">
                  <c:v>2829.0040766111119</c:v>
                </c:pt>
                <c:pt idx="19">
                  <c:v>1827.2873111111112</c:v>
                </c:pt>
                <c:pt idx="20">
                  <c:v>698.65138194444489</c:v>
                </c:pt>
                <c:pt idx="21">
                  <c:v>302.29328727777795</c:v>
                </c:pt>
                <c:pt idx="22">
                  <c:v>272.12424327777757</c:v>
                </c:pt>
                <c:pt idx="23">
                  <c:v>303.75615466666682</c:v>
                </c:pt>
                <c:pt idx="24">
                  <c:v>671.39411616666666</c:v>
                </c:pt>
                <c:pt idx="25">
                  <c:v>919.80077244444351</c:v>
                </c:pt>
                <c:pt idx="26">
                  <c:v>1075.2505539444446</c:v>
                </c:pt>
                <c:pt idx="27">
                  <c:v>1508.7500939444451</c:v>
                </c:pt>
                <c:pt idx="28">
                  <c:v>1606.9917286666664</c:v>
                </c:pt>
                <c:pt idx="29">
                  <c:v>1522.1924606111095</c:v>
                </c:pt>
                <c:pt idx="30">
                  <c:v>1131.1055366111104</c:v>
                </c:pt>
                <c:pt idx="31">
                  <c:v>706.63221527777785</c:v>
                </c:pt>
                <c:pt idx="32">
                  <c:v>525.65320994444392</c:v>
                </c:pt>
                <c:pt idx="33">
                  <c:v>435.82480727777823</c:v>
                </c:pt>
                <c:pt idx="34">
                  <c:v>284.52967200000046</c:v>
                </c:pt>
                <c:pt idx="35">
                  <c:v>40.189515277779101</c:v>
                </c:pt>
                <c:pt idx="36">
                  <c:v>-450.12114422222135</c:v>
                </c:pt>
                <c:pt idx="37">
                  <c:v>-1219.4919433888901</c:v>
                </c:pt>
                <c:pt idx="38">
                  <c:v>-1656.1530105000008</c:v>
                </c:pt>
                <c:pt idx="39">
                  <c:v>-1542.0103388888881</c:v>
                </c:pt>
                <c:pt idx="40">
                  <c:v>-1364.8216402222231</c:v>
                </c:pt>
                <c:pt idx="41">
                  <c:v>-1645.7229433888892</c:v>
                </c:pt>
                <c:pt idx="42">
                  <c:v>-2142.4859388888872</c:v>
                </c:pt>
                <c:pt idx="43">
                  <c:v>-2027.901799388889</c:v>
                </c:pt>
                <c:pt idx="44">
                  <c:v>-1237.7730820000008</c:v>
                </c:pt>
                <c:pt idx="45">
                  <c:v>-505.83093938888913</c:v>
                </c:pt>
                <c:pt idx="46">
                  <c:v>-384.25603466666627</c:v>
                </c:pt>
                <c:pt idx="47">
                  <c:v>-569.07492916666672</c:v>
                </c:pt>
                <c:pt idx="48">
                  <c:v>-478.85611022222196</c:v>
                </c:pt>
                <c:pt idx="49">
                  <c:v>-143.23717088888824</c:v>
                </c:pt>
                <c:pt idx="50">
                  <c:v>-82.07050422222288</c:v>
                </c:pt>
                <c:pt idx="51">
                  <c:v>-602.50429800000052</c:v>
                </c:pt>
                <c:pt idx="52">
                  <c:v>-1277.4043033888886</c:v>
                </c:pt>
                <c:pt idx="53">
                  <c:v>-1066.0711460555553</c:v>
                </c:pt>
                <c:pt idx="54">
                  <c:v>-302.41335272222216</c:v>
                </c:pt>
                <c:pt idx="55">
                  <c:v>3.3314666666667723</c:v>
                </c:pt>
                <c:pt idx="56">
                  <c:v>33.9148</c:v>
                </c:pt>
                <c:pt idx="57">
                  <c:v>125.6648000000002</c:v>
                </c:pt>
                <c:pt idx="58">
                  <c:v>217.68254549999989</c:v>
                </c:pt>
                <c:pt idx="59">
                  <c:v>768.45690199999956</c:v>
                </c:pt>
                <c:pt idx="60">
                  <c:v>862.31250550000016</c:v>
                </c:pt>
                <c:pt idx="61">
                  <c:v>404.2236055000003</c:v>
                </c:pt>
                <c:pt idx="62">
                  <c:v>313.16114949999951</c:v>
                </c:pt>
                <c:pt idx="63">
                  <c:v>405.26483800000034</c:v>
                </c:pt>
                <c:pt idx="64">
                  <c:v>528.6989028333337</c:v>
                </c:pt>
                <c:pt idx="65">
                  <c:v>346.09616244444447</c:v>
                </c:pt>
                <c:pt idx="66">
                  <c:v>224.15838727777714</c:v>
                </c:pt>
                <c:pt idx="67">
                  <c:v>713.89388977777753</c:v>
                </c:pt>
                <c:pt idx="68">
                  <c:v>1511.7611499444447</c:v>
                </c:pt>
                <c:pt idx="69">
                  <c:v>1944.5610257777773</c:v>
                </c:pt>
                <c:pt idx="70">
                  <c:v>2072.918081944445</c:v>
                </c:pt>
                <c:pt idx="71">
                  <c:v>1926.8250691111116</c:v>
                </c:pt>
                <c:pt idx="72">
                  <c:v>1474.492146444444</c:v>
                </c:pt>
                <c:pt idx="73">
                  <c:v>959.00484977777728</c:v>
                </c:pt>
                <c:pt idx="74">
                  <c:v>686.5788486111112</c:v>
                </c:pt>
                <c:pt idx="75">
                  <c:v>658.37216977777723</c:v>
                </c:pt>
                <c:pt idx="76">
                  <c:v>722.24934644444488</c:v>
                </c:pt>
                <c:pt idx="77">
                  <c:v>664.14908194444388</c:v>
                </c:pt>
                <c:pt idx="78">
                  <c:v>391.18501883333334</c:v>
                </c:pt>
                <c:pt idx="79">
                  <c:v>-5.8194847222213397</c:v>
                </c:pt>
                <c:pt idx="80">
                  <c:v>-221.34438333333338</c:v>
                </c:pt>
                <c:pt idx="81">
                  <c:v>-436.85091805555646</c:v>
                </c:pt>
                <c:pt idx="82">
                  <c:v>-379.02501005555553</c:v>
                </c:pt>
                <c:pt idx="83">
                  <c:v>-104.59367222222045</c:v>
                </c:pt>
                <c:pt idx="84">
                  <c:v>-258.32239005555607</c:v>
                </c:pt>
                <c:pt idx="85">
                  <c:v>-352.20553938889066</c:v>
                </c:pt>
                <c:pt idx="86">
                  <c:v>-323.19121672222138</c:v>
                </c:pt>
                <c:pt idx="87">
                  <c:v>-263.82164022222048</c:v>
                </c:pt>
                <c:pt idx="88">
                  <c:v>-754.16572200000087</c:v>
                </c:pt>
                <c:pt idx="89">
                  <c:v>-2044.2494460555558</c:v>
                </c:pt>
                <c:pt idx="90">
                  <c:v>-2971.7511544999993</c:v>
                </c:pt>
                <c:pt idx="91">
                  <c:v>-3103.681088888889</c:v>
                </c:pt>
                <c:pt idx="92">
                  <c:v>-2346.2596722222224</c:v>
                </c:pt>
                <c:pt idx="93">
                  <c:v>-1493.1348775555555</c:v>
                </c:pt>
                <c:pt idx="94">
                  <c:v>-1525.8351999999998</c:v>
                </c:pt>
                <c:pt idx="95">
                  <c:v>-1864.499239388889</c:v>
                </c:pt>
                <c:pt idx="96">
                  <c:v>-1652.2218108888887</c:v>
                </c:pt>
                <c:pt idx="97">
                  <c:v>-1071.8980079999999</c:v>
                </c:pt>
                <c:pt idx="98">
                  <c:v>-1072.1962375555556</c:v>
                </c:pt>
                <c:pt idx="99">
                  <c:v>-644.20733333333339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89.792666666666662</c:v>
                </c:pt>
                <c:pt idx="138">
                  <c:v>609.71080244444443</c:v>
                </c:pt>
                <c:pt idx="139">
                  <c:v>1833.175253944444</c:v>
                </c:pt>
                <c:pt idx="140">
                  <c:v>3027.1593072777773</c:v>
                </c:pt>
                <c:pt idx="141">
                  <c:v>3183.736998833333</c:v>
                </c:pt>
                <c:pt idx="142">
                  <c:v>2240.5043031111109</c:v>
                </c:pt>
                <c:pt idx="143">
                  <c:v>1112.1621961666667</c:v>
                </c:pt>
                <c:pt idx="144">
                  <c:v>624.2539006111117</c:v>
                </c:pt>
                <c:pt idx="145">
                  <c:v>931.4325724444451</c:v>
                </c:pt>
                <c:pt idx="146">
                  <c:v>1454.5519013333328</c:v>
                </c:pt>
                <c:pt idx="147">
                  <c:v>1550.9046264444439</c:v>
                </c:pt>
                <c:pt idx="148">
                  <c:v>1218.973523277778</c:v>
                </c:pt>
                <c:pt idx="149">
                  <c:v>702.19157244444489</c:v>
                </c:pt>
                <c:pt idx="150">
                  <c:v>122.40840244444423</c:v>
                </c:pt>
                <c:pt idx="151">
                  <c:v>-734.79464466666718</c:v>
                </c:pt>
                <c:pt idx="152">
                  <c:v>-2023.8679875555542</c:v>
                </c:pt>
                <c:pt idx="153">
                  <c:v>-2980.3649202222214</c:v>
                </c:pt>
                <c:pt idx="154">
                  <c:v>-2804.6317433888885</c:v>
                </c:pt>
                <c:pt idx="155">
                  <c:v>-1585.7938900555557</c:v>
                </c:pt>
                <c:pt idx="156">
                  <c:v>-180.16853333333364</c:v>
                </c:pt>
                <c:pt idx="157">
                  <c:v>676.7069019999999</c:v>
                </c:pt>
                <c:pt idx="158">
                  <c:v>1442.7611828333331</c:v>
                </c:pt>
                <c:pt idx="159">
                  <c:v>1874.4915457777784</c:v>
                </c:pt>
                <c:pt idx="160">
                  <c:v>1939.6310561666662</c:v>
                </c:pt>
                <c:pt idx="161">
                  <c:v>1700.2366619999996</c:v>
                </c:pt>
                <c:pt idx="162">
                  <c:v>1337.0082375000009</c:v>
                </c:pt>
                <c:pt idx="163">
                  <c:v>1279.9370853333335</c:v>
                </c:pt>
                <c:pt idx="164">
                  <c:v>1131.0050152777778</c:v>
                </c:pt>
                <c:pt idx="165">
                  <c:v>859.31614061111168</c:v>
                </c:pt>
                <c:pt idx="166">
                  <c:v>708.72066950000044</c:v>
                </c:pt>
                <c:pt idx="167">
                  <c:v>1017.1921591111114</c:v>
                </c:pt>
                <c:pt idx="168">
                  <c:v>1297.4665191111112</c:v>
                </c:pt>
                <c:pt idx="169">
                  <c:v>935.78470133333246</c:v>
                </c:pt>
                <c:pt idx="170">
                  <c:v>142.82757777777647</c:v>
                </c:pt>
                <c:pt idx="171">
                  <c:v>-806.91732022222175</c:v>
                </c:pt>
                <c:pt idx="172">
                  <c:v>-1883.4583438333327</c:v>
                </c:pt>
                <c:pt idx="173">
                  <c:v>-2382.7452722222224</c:v>
                </c:pt>
                <c:pt idx="174">
                  <c:v>-1687.650752722222</c:v>
                </c:pt>
                <c:pt idx="175">
                  <c:v>-559.53158338888898</c:v>
                </c:pt>
                <c:pt idx="176">
                  <c:v>235.26486727777714</c:v>
                </c:pt>
                <c:pt idx="177">
                  <c:v>879.0133606111109</c:v>
                </c:pt>
                <c:pt idx="178">
                  <c:v>1066.260695777778</c:v>
                </c:pt>
                <c:pt idx="179">
                  <c:v>610.44157244444466</c:v>
                </c:pt>
                <c:pt idx="180">
                  <c:v>152.55540977777798</c:v>
                </c:pt>
                <c:pt idx="181">
                  <c:v>-61.744984722222881</c:v>
                </c:pt>
                <c:pt idx="182">
                  <c:v>-307.05842755555534</c:v>
                </c:pt>
                <c:pt idx="183">
                  <c:v>-890.04242338888821</c:v>
                </c:pt>
                <c:pt idx="184">
                  <c:v>-1383.7713371666666</c:v>
                </c:pt>
                <c:pt idx="185">
                  <c:v>-1510.6680968888891</c:v>
                </c:pt>
                <c:pt idx="186">
                  <c:v>-1392.5937166666674</c:v>
                </c:pt>
                <c:pt idx="187">
                  <c:v>-1151.0044704999993</c:v>
                </c:pt>
                <c:pt idx="188">
                  <c:v>-939.30109716666641</c:v>
                </c:pt>
                <c:pt idx="189">
                  <c:v>-757.48763672222276</c:v>
                </c:pt>
                <c:pt idx="190">
                  <c:v>-575.31865138888895</c:v>
                </c:pt>
                <c:pt idx="191">
                  <c:v>-453.81389672222213</c:v>
                </c:pt>
                <c:pt idx="192">
                  <c:v>-332.26213049999978</c:v>
                </c:pt>
                <c:pt idx="193">
                  <c:v>-179.71861805555588</c:v>
                </c:pt>
                <c:pt idx="194">
                  <c:v>-118.82410422222223</c:v>
                </c:pt>
                <c:pt idx="195">
                  <c:v>-27.251866666666452</c:v>
                </c:pt>
                <c:pt idx="196">
                  <c:v>33.9148</c:v>
                </c:pt>
                <c:pt idx="197">
                  <c:v>33.9148</c:v>
                </c:pt>
                <c:pt idx="198">
                  <c:v>186.8314666666667</c:v>
                </c:pt>
                <c:pt idx="199">
                  <c:v>340.19804861111112</c:v>
                </c:pt>
                <c:pt idx="200">
                  <c:v>493.58299444444435</c:v>
                </c:pt>
                <c:pt idx="201">
                  <c:v>647.49131111111114</c:v>
                </c:pt>
                <c:pt idx="202">
                  <c:v>801.47308333333319</c:v>
                </c:pt>
                <c:pt idx="203">
                  <c:v>1261.9584708333334</c:v>
                </c:pt>
                <c:pt idx="204">
                  <c:v>1479.3013944444442</c:v>
                </c:pt>
                <c:pt idx="205">
                  <c:v>1513.1329324444446</c:v>
                </c:pt>
                <c:pt idx="206">
                  <c:v>1792.6800824444442</c:v>
                </c:pt>
                <c:pt idx="207">
                  <c:v>1829.0359206111111</c:v>
                </c:pt>
                <c:pt idx="208">
                  <c:v>1620.5554097777781</c:v>
                </c:pt>
                <c:pt idx="209">
                  <c:v>1778.9019111111113</c:v>
                </c:pt>
                <c:pt idx="210">
                  <c:v>1756.216519111111</c:v>
                </c:pt>
                <c:pt idx="211">
                  <c:v>1303.6077708333335</c:v>
                </c:pt>
                <c:pt idx="212">
                  <c:v>1002.5633724444443</c:v>
                </c:pt>
                <c:pt idx="213">
                  <c:v>822.8687374999995</c:v>
                </c:pt>
                <c:pt idx="214">
                  <c:v>887.35228977777831</c:v>
                </c:pt>
                <c:pt idx="215">
                  <c:v>1136.6852206111105</c:v>
                </c:pt>
                <c:pt idx="216">
                  <c:v>1326.3330833333334</c:v>
                </c:pt>
                <c:pt idx="217">
                  <c:v>1333.4366028333334</c:v>
                </c:pt>
                <c:pt idx="218">
                  <c:v>1187.2260611111112</c:v>
                </c:pt>
                <c:pt idx="219">
                  <c:v>978.9956664444436</c:v>
                </c:pt>
                <c:pt idx="220">
                  <c:v>769.42544244444491</c:v>
                </c:pt>
                <c:pt idx="221">
                  <c:v>528.21302327777903</c:v>
                </c:pt>
                <c:pt idx="222">
                  <c:v>376.85067616666583</c:v>
                </c:pt>
                <c:pt idx="223">
                  <c:v>347.83341527777651</c:v>
                </c:pt>
                <c:pt idx="224">
                  <c:v>349.0156824444453</c:v>
                </c:pt>
                <c:pt idx="225">
                  <c:v>442.3523224444445</c:v>
                </c:pt>
                <c:pt idx="226">
                  <c:v>475.33765244444265</c:v>
                </c:pt>
                <c:pt idx="227">
                  <c:v>446.77618327777776</c:v>
                </c:pt>
                <c:pt idx="228">
                  <c:v>418.23307800000168</c:v>
                </c:pt>
                <c:pt idx="229">
                  <c:v>358.71181577777867</c:v>
                </c:pt>
                <c:pt idx="230">
                  <c:v>237.62024861111024</c:v>
                </c:pt>
                <c:pt idx="231">
                  <c:v>54.120248611111982</c:v>
                </c:pt>
                <c:pt idx="232">
                  <c:v>-344.70485088888927</c:v>
                </c:pt>
                <c:pt idx="233">
                  <c:v>-869.9261105000013</c:v>
                </c:pt>
                <c:pt idx="234">
                  <c:v>-1061.3446193888883</c:v>
                </c:pt>
                <c:pt idx="235">
                  <c:v>-823.92838333333373</c:v>
                </c:pt>
                <c:pt idx="236">
                  <c:v>-430.7876419999991</c:v>
                </c:pt>
                <c:pt idx="237">
                  <c:v>-310.63593866666622</c:v>
                </c:pt>
                <c:pt idx="238">
                  <c:v>-588.75364355555689</c:v>
                </c:pt>
                <c:pt idx="239">
                  <c:v>-1144.5038793888893</c:v>
                </c:pt>
                <c:pt idx="240">
                  <c:v>-1550.7961033888885</c:v>
                </c:pt>
                <c:pt idx="241">
                  <c:v>-1376.1195847222214</c:v>
                </c:pt>
                <c:pt idx="242">
                  <c:v>-1290.3194847222223</c:v>
                </c:pt>
                <c:pt idx="243">
                  <c:v>-1419.6770055555551</c:v>
                </c:pt>
                <c:pt idx="244">
                  <c:v>-1364.8216402222231</c:v>
                </c:pt>
                <c:pt idx="245">
                  <c:v>-1645.7229433888892</c:v>
                </c:pt>
                <c:pt idx="246">
                  <c:v>-2142.4859388888872</c:v>
                </c:pt>
                <c:pt idx="247">
                  <c:v>-2027.901799388889</c:v>
                </c:pt>
                <c:pt idx="248">
                  <c:v>-1237.7730820000008</c:v>
                </c:pt>
                <c:pt idx="249">
                  <c:v>-505.83093938888913</c:v>
                </c:pt>
                <c:pt idx="250">
                  <c:v>-384.25603466666627</c:v>
                </c:pt>
                <c:pt idx="251">
                  <c:v>-569.07492916666672</c:v>
                </c:pt>
                <c:pt idx="252">
                  <c:v>-478.85611022222196</c:v>
                </c:pt>
                <c:pt idx="253">
                  <c:v>-143.23717088888824</c:v>
                </c:pt>
                <c:pt idx="254">
                  <c:v>-82.07050422222288</c:v>
                </c:pt>
                <c:pt idx="255">
                  <c:v>-602.50429800000052</c:v>
                </c:pt>
                <c:pt idx="256">
                  <c:v>-849.23763672222174</c:v>
                </c:pt>
                <c:pt idx="257">
                  <c:v>-55.401984722221897</c:v>
                </c:pt>
                <c:pt idx="258">
                  <c:v>1077.1696931111105</c:v>
                </c:pt>
                <c:pt idx="259">
                  <c:v>1630.7272806111112</c:v>
                </c:pt>
                <c:pt idx="260">
                  <c:v>1665.1284664444445</c:v>
                </c:pt>
                <c:pt idx="261">
                  <c:v>1608.1443591111104</c:v>
                </c:pt>
                <c:pt idx="262">
                  <c:v>1734.9676632777778</c:v>
                </c:pt>
                <c:pt idx="263">
                  <c:v>2138.5449699444448</c:v>
                </c:pt>
                <c:pt idx="264">
                  <c:v>2330.5863819444453</c:v>
                </c:pt>
                <c:pt idx="265">
                  <c:v>2064.4066739444447</c:v>
                </c:pt>
                <c:pt idx="266">
                  <c:v>1521.9056166666651</c:v>
                </c:pt>
                <c:pt idx="267">
                  <c:v>1282.5145279999992</c:v>
                </c:pt>
                <c:pt idx="268">
                  <c:v>1197.2201695000003</c:v>
                </c:pt>
                <c:pt idx="269">
                  <c:v>1018.5296719999999</c:v>
                </c:pt>
                <c:pt idx="270">
                  <c:v>595.33778283333368</c:v>
                </c:pt>
                <c:pt idx="271">
                  <c:v>14.591977777778659</c:v>
                </c:pt>
                <c:pt idx="272">
                  <c:v>-109.08706133333418</c:v>
                </c:pt>
                <c:pt idx="273">
                  <c:v>-477.08862783333279</c:v>
                </c:pt>
                <c:pt idx="274">
                  <c:v>-1277.4853300555556</c:v>
                </c:pt>
                <c:pt idx="275">
                  <c:v>-1653.485472000001</c:v>
                </c:pt>
                <c:pt idx="276">
                  <c:v>-1875.6724222222217</c:v>
                </c:pt>
                <c:pt idx="277">
                  <c:v>-2099.3284835555555</c:v>
                </c:pt>
                <c:pt idx="278">
                  <c:v>-2658.2226171666657</c:v>
                </c:pt>
                <c:pt idx="279">
                  <c:v>-2852.9084291666663</c:v>
                </c:pt>
                <c:pt idx="280">
                  <c:v>-1575.4708135555557</c:v>
                </c:pt>
                <c:pt idx="281">
                  <c:v>502.36240244444434</c:v>
                </c:pt>
                <c:pt idx="282">
                  <c:v>2005.2197472777784</c:v>
                </c:pt>
                <c:pt idx="283">
                  <c:v>2287.1964397777788</c:v>
                </c:pt>
                <c:pt idx="284">
                  <c:v>2355.8732024444448</c:v>
                </c:pt>
                <c:pt idx="285">
                  <c:v>2273.3334272777774</c:v>
                </c:pt>
                <c:pt idx="286">
                  <c:v>2098.4993464444451</c:v>
                </c:pt>
                <c:pt idx="287">
                  <c:v>2107.9651966111114</c:v>
                </c:pt>
                <c:pt idx="288">
                  <c:v>2118.2309777777759</c:v>
                </c:pt>
                <c:pt idx="289">
                  <c:v>1701.1300232777787</c:v>
                </c:pt>
                <c:pt idx="290">
                  <c:v>882.11406133333321</c:v>
                </c:pt>
                <c:pt idx="291">
                  <c:v>119.71235799999999</c:v>
                </c:pt>
                <c:pt idx="292">
                  <c:v>-402.38593866666542</c:v>
                </c:pt>
                <c:pt idx="293">
                  <c:v>-467.48357938889063</c:v>
                </c:pt>
                <c:pt idx="294">
                  <c:v>-286.78664338889018</c:v>
                </c:pt>
                <c:pt idx="295">
                  <c:v>-74.431351999998242</c:v>
                </c:pt>
                <c:pt idx="296">
                  <c:v>108.72524327777779</c:v>
                </c:pt>
                <c:pt idx="297">
                  <c:v>231.40198133333288</c:v>
                </c:pt>
                <c:pt idx="298">
                  <c:v>263.0199361666667</c:v>
                </c:pt>
                <c:pt idx="299">
                  <c:v>171.96335661110979</c:v>
                </c:pt>
                <c:pt idx="300">
                  <c:v>49.630023277779067</c:v>
                </c:pt>
                <c:pt idx="301">
                  <c:v>-103.98006383333204</c:v>
                </c:pt>
                <c:pt idx="302">
                  <c:v>-289.20076022222355</c:v>
                </c:pt>
                <c:pt idx="303">
                  <c:v>-444.83234422222364</c:v>
                </c:pt>
                <c:pt idx="304">
                  <c:v>-662.24321422222215</c:v>
                </c:pt>
                <c:pt idx="305">
                  <c:v>-820.01345672222214</c:v>
                </c:pt>
                <c:pt idx="306">
                  <c:v>-671.78509088888882</c:v>
                </c:pt>
                <c:pt idx="307">
                  <c:v>-368.98547199999996</c:v>
                </c:pt>
                <c:pt idx="308">
                  <c:v>-125.80811672222092</c:v>
                </c:pt>
                <c:pt idx="309">
                  <c:v>-95.815366055553795</c:v>
                </c:pt>
                <c:pt idx="310">
                  <c:v>-188.73771672222176</c:v>
                </c:pt>
                <c:pt idx="311">
                  <c:v>-281.93662755555641</c:v>
                </c:pt>
                <c:pt idx="312">
                  <c:v>-467.43425138889029</c:v>
                </c:pt>
                <c:pt idx="313">
                  <c:v>-684.58398688888883</c:v>
                </c:pt>
                <c:pt idx="314">
                  <c:v>-841.27479999999991</c:v>
                </c:pt>
                <c:pt idx="315">
                  <c:v>-845.41181688888878</c:v>
                </c:pt>
                <c:pt idx="316">
                  <c:v>-757.12744999999984</c:v>
                </c:pt>
                <c:pt idx="317">
                  <c:v>-851.96662338888882</c:v>
                </c:pt>
                <c:pt idx="318">
                  <c:v>-1069.902333333333</c:v>
                </c:pt>
                <c:pt idx="319">
                  <c:v>-1135.3294222222216</c:v>
                </c:pt>
                <c:pt idx="320">
                  <c:v>-680.35467049999954</c:v>
                </c:pt>
                <c:pt idx="321">
                  <c:v>-314.30408355555642</c:v>
                </c:pt>
                <c:pt idx="322">
                  <c:v>-162.68574383333419</c:v>
                </c:pt>
                <c:pt idx="323">
                  <c:v>-132.10241049999934</c:v>
                </c:pt>
                <c:pt idx="324">
                  <c:v>-255.51994783333339</c:v>
                </c:pt>
                <c:pt idx="325">
                  <c:v>-72.728059388889548</c:v>
                </c:pt>
                <c:pt idx="326">
                  <c:v>-42.144726055554685</c:v>
                </c:pt>
                <c:pt idx="327">
                  <c:v>-134.41809688888821</c:v>
                </c:pt>
                <c:pt idx="328">
                  <c:v>-899.51819005555592</c:v>
                </c:pt>
                <c:pt idx="329">
                  <c:v>-1729.7724847222223</c:v>
                </c:pt>
                <c:pt idx="330">
                  <c:v>-1061.1261180555559</c:v>
                </c:pt>
                <c:pt idx="331">
                  <c:v>-205.55084605555575</c:v>
                </c:pt>
                <c:pt idx="332">
                  <c:v>-266.96432338888837</c:v>
                </c:pt>
                <c:pt idx="333">
                  <c:v>-298.50551716666661</c:v>
                </c:pt>
                <c:pt idx="334">
                  <c:v>-237.6859280000001</c:v>
                </c:pt>
                <c:pt idx="335">
                  <c:v>-299.52691666666658</c:v>
                </c:pt>
                <c:pt idx="336">
                  <c:v>-177.73531805555533</c:v>
                </c:pt>
                <c:pt idx="337">
                  <c:v>36.136463277777779</c:v>
                </c:pt>
                <c:pt idx="338">
                  <c:v>372.76468194444431</c:v>
                </c:pt>
                <c:pt idx="339">
                  <c:v>1046.5863597777779</c:v>
                </c:pt>
                <c:pt idx="340">
                  <c:v>1783.5128291111114</c:v>
                </c:pt>
                <c:pt idx="341">
                  <c:v>1971.7275739444447</c:v>
                </c:pt>
                <c:pt idx="342">
                  <c:v>1242.7078606111104</c:v>
                </c:pt>
                <c:pt idx="343">
                  <c:v>418.58086111111083</c:v>
                </c:pt>
                <c:pt idx="344">
                  <c:v>205.05174994444448</c:v>
                </c:pt>
                <c:pt idx="345">
                  <c:v>388.92490416666601</c:v>
                </c:pt>
                <c:pt idx="346">
                  <c:v>390.64045866666709</c:v>
                </c:pt>
                <c:pt idx="347">
                  <c:v>268.69643977777866</c:v>
                </c:pt>
                <c:pt idx="348">
                  <c:v>392.01591394444375</c:v>
                </c:pt>
                <c:pt idx="349">
                  <c:v>362.64018994444444</c:v>
                </c:pt>
                <c:pt idx="350">
                  <c:v>210.54328727777781</c:v>
                </c:pt>
                <c:pt idx="351">
                  <c:v>57.833398000000003</c:v>
                </c:pt>
                <c:pt idx="352">
                  <c:v>-3.5400460555553366</c:v>
                </c:pt>
                <c:pt idx="353">
                  <c:v>-3.7460888888897514</c:v>
                </c:pt>
                <c:pt idx="354">
                  <c:v>26.631936166666229</c:v>
                </c:pt>
                <c:pt idx="355">
                  <c:v>118.38193616666753</c:v>
                </c:pt>
                <c:pt idx="356">
                  <c:v>149.37662061111132</c:v>
                </c:pt>
                <c:pt idx="357">
                  <c:v>27.250064666666237</c:v>
                </c:pt>
                <c:pt idx="358">
                  <c:v>-340.16275555555586</c:v>
                </c:pt>
                <c:pt idx="359">
                  <c:v>-862.29741272222213</c:v>
                </c:pt>
                <c:pt idx="360">
                  <c:v>-1080.002472222222</c:v>
                </c:pt>
                <c:pt idx="361">
                  <c:v>-899.68897422222267</c:v>
                </c:pt>
                <c:pt idx="362">
                  <c:v>-596.0089904999993</c:v>
                </c:pt>
                <c:pt idx="363">
                  <c:v>-322.02242605555534</c:v>
                </c:pt>
                <c:pt idx="364">
                  <c:v>-77.969847833334001</c:v>
                </c:pt>
                <c:pt idx="365">
                  <c:v>74.946818833333765</c:v>
                </c:pt>
                <c:pt idx="366">
                  <c:v>197.43257244444447</c:v>
                </c:pt>
                <c:pt idx="367">
                  <c:v>442.71626577777801</c:v>
                </c:pt>
                <c:pt idx="368">
                  <c:v>749.98088061111127</c:v>
                </c:pt>
                <c:pt idx="369">
                  <c:v>721.74224861111088</c:v>
                </c:pt>
                <c:pt idx="370">
                  <c:v>356.14671883333335</c:v>
                </c:pt>
                <c:pt idx="371">
                  <c:v>-102.24481805555557</c:v>
                </c:pt>
                <c:pt idx="372">
                  <c:v>-929.23658422222195</c:v>
                </c:pt>
                <c:pt idx="373">
                  <c:v>-1820.2943078333337</c:v>
                </c:pt>
                <c:pt idx="374">
                  <c:v>-2070.1175544999996</c:v>
                </c:pt>
                <c:pt idx="375">
                  <c:v>-1737.5914613333327</c:v>
                </c:pt>
                <c:pt idx="376">
                  <c:v>-1250.6729793888892</c:v>
                </c:pt>
                <c:pt idx="377">
                  <c:v>-885.05284199999994</c:v>
                </c:pt>
                <c:pt idx="378">
                  <c:v>-641.29812605555537</c:v>
                </c:pt>
                <c:pt idx="379">
                  <c:v>-488.94008888888897</c:v>
                </c:pt>
                <c:pt idx="380">
                  <c:v>-550.55336533333355</c:v>
                </c:pt>
                <c:pt idx="381">
                  <c:v>-673.42402605555549</c:v>
                </c:pt>
                <c:pt idx="382">
                  <c:v>-704.49216605555546</c:v>
                </c:pt>
                <c:pt idx="383">
                  <c:v>-766.03786338888904</c:v>
                </c:pt>
                <c:pt idx="384">
                  <c:v>-827.51304338888895</c:v>
                </c:pt>
                <c:pt idx="385">
                  <c:v>-674.76091716666667</c:v>
                </c:pt>
                <c:pt idx="386">
                  <c:v>-246.624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181.54266666666669</c:v>
                </c:pt>
                <c:pt idx="392">
                  <c:v>670.88518194444441</c:v>
                </c:pt>
                <c:pt idx="393">
                  <c:v>1343.8713028333332</c:v>
                </c:pt>
                <c:pt idx="394">
                  <c:v>1925.6388746666669</c:v>
                </c:pt>
                <c:pt idx="395">
                  <c:v>2324.9061766111113</c:v>
                </c:pt>
                <c:pt idx="396">
                  <c:v>2572.5992121666673</c:v>
                </c:pt>
                <c:pt idx="397">
                  <c:v>2668.9133731111106</c:v>
                </c:pt>
                <c:pt idx="398">
                  <c:v>2369.0023939444441</c:v>
                </c:pt>
                <c:pt idx="399">
                  <c:v>1487.5519224444452</c:v>
                </c:pt>
                <c:pt idx="400">
                  <c:v>480.86258311111175</c:v>
                </c:pt>
                <c:pt idx="401">
                  <c:v>-161.38741688888973</c:v>
                </c:pt>
                <c:pt idx="402">
                  <c:v>-652.01907716666688</c:v>
                </c:pt>
                <c:pt idx="403">
                  <c:v>-960.6848567222213</c:v>
                </c:pt>
                <c:pt idx="404">
                  <c:v>-902.32162133333372</c:v>
                </c:pt>
                <c:pt idx="405">
                  <c:v>-843.30426422222286</c:v>
                </c:pt>
                <c:pt idx="406">
                  <c:v>-937.19733005555531</c:v>
                </c:pt>
                <c:pt idx="407">
                  <c:v>-1000.593005555555</c:v>
                </c:pt>
                <c:pt idx="408">
                  <c:v>-819.10972783333352</c:v>
                </c:pt>
                <c:pt idx="409">
                  <c:v>-392.13487755555565</c:v>
                </c:pt>
                <c:pt idx="410">
                  <c:v>-25.444492722222009</c:v>
                </c:pt>
                <c:pt idx="411">
                  <c:v>127.5746444444441</c:v>
                </c:pt>
                <c:pt idx="412">
                  <c:v>188.94845577777781</c:v>
                </c:pt>
                <c:pt idx="413">
                  <c:v>250.43134861111145</c:v>
                </c:pt>
                <c:pt idx="414">
                  <c:v>464.94660061111119</c:v>
                </c:pt>
                <c:pt idx="415">
                  <c:v>802.49448283333277</c:v>
                </c:pt>
                <c:pt idx="416">
                  <c:v>896.07903533333297</c:v>
                </c:pt>
                <c:pt idx="417">
                  <c:v>561.38600327777863</c:v>
                </c:pt>
                <c:pt idx="418">
                  <c:v>72.607993944444871</c:v>
                </c:pt>
                <c:pt idx="419">
                  <c:v>-417.14293422222221</c:v>
                </c:pt>
                <c:pt idx="420">
                  <c:v>-632.83053688888867</c:v>
                </c:pt>
                <c:pt idx="421">
                  <c:v>-389.41996022222287</c:v>
                </c:pt>
                <c:pt idx="422">
                  <c:v>-22.901828666667534</c:v>
                </c:pt>
                <c:pt idx="423">
                  <c:v>344.33763644444446</c:v>
                </c:pt>
                <c:pt idx="424">
                  <c:v>865.2415457777787</c:v>
                </c:pt>
                <c:pt idx="425">
                  <c:v>1693.5246606111116</c:v>
                </c:pt>
                <c:pt idx="426">
                  <c:v>2585.8017464444442</c:v>
                </c:pt>
                <c:pt idx="427">
                  <c:v>2808.6997464444448</c:v>
                </c:pt>
                <c:pt idx="428">
                  <c:v>1900.3008897777775</c:v>
                </c:pt>
                <c:pt idx="429">
                  <c:v>650.68137311111059</c:v>
                </c:pt>
                <c:pt idx="430">
                  <c:v>-113.65625138888932</c:v>
                </c:pt>
                <c:pt idx="431">
                  <c:v>-421.1941208888893</c:v>
                </c:pt>
                <c:pt idx="432">
                  <c:v>-392.74944605555453</c:v>
                </c:pt>
                <c:pt idx="433">
                  <c:v>-180.05883005555469</c:v>
                </c:pt>
                <c:pt idx="434">
                  <c:v>-149.93385938888866</c:v>
                </c:pt>
                <c:pt idx="435">
                  <c:v>-518.06691133333402</c:v>
                </c:pt>
                <c:pt idx="436">
                  <c:v>-1132.8084275555564</c:v>
                </c:pt>
                <c:pt idx="437">
                  <c:v>-1841.3578011666664</c:v>
                </c:pt>
                <c:pt idx="438">
                  <c:v>-2551.5283388888888</c:v>
                </c:pt>
                <c:pt idx="439">
                  <c:v>-3048.1249575555553</c:v>
                </c:pt>
                <c:pt idx="440">
                  <c:v>-3176.5121304999998</c:v>
                </c:pt>
                <c:pt idx="441">
                  <c:v>-2752.2797433888891</c:v>
                </c:pt>
                <c:pt idx="442">
                  <c:v>-1928.1769842222225</c:v>
                </c:pt>
                <c:pt idx="443">
                  <c:v>-1072.3119300555554</c:v>
                </c:pt>
                <c:pt idx="444">
                  <c:v>-368.9558642222222</c:v>
                </c:pt>
                <c:pt idx="445">
                  <c:v>-32.540666666666674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181.54266666666669</c:v>
                </c:pt>
                <c:pt idx="512">
                  <c:v>793.21851527777767</c:v>
                </c:pt>
                <c:pt idx="513">
                  <c:v>1894.4388819444441</c:v>
                </c:pt>
                <c:pt idx="514">
                  <c:v>2874.4758620000002</c:v>
                </c:pt>
                <c:pt idx="515">
                  <c:v>3153.239975777778</c:v>
                </c:pt>
                <c:pt idx="516">
                  <c:v>2699.7420480000001</c:v>
                </c:pt>
                <c:pt idx="517">
                  <c:v>1603.8108486111105</c:v>
                </c:pt>
                <c:pt idx="518">
                  <c:v>474.40767616666619</c:v>
                </c:pt>
                <c:pt idx="519">
                  <c:v>-137.25899049999936</c:v>
                </c:pt>
                <c:pt idx="520">
                  <c:v>-444.04430783333271</c:v>
                </c:pt>
                <c:pt idx="521">
                  <c:v>-598.48885005555599</c:v>
                </c:pt>
                <c:pt idx="522">
                  <c:v>-722.41800533333333</c:v>
                </c:pt>
                <c:pt idx="523">
                  <c:v>-1091.3205042222219</c:v>
                </c:pt>
                <c:pt idx="524">
                  <c:v>-1766.9668180555554</c:v>
                </c:pt>
                <c:pt idx="525">
                  <c:v>-2382.256312722222</c:v>
                </c:pt>
                <c:pt idx="526">
                  <c:v>-2385.3359368888887</c:v>
                </c:pt>
                <c:pt idx="527">
                  <c:v>-1683.453022222222</c:v>
                </c:pt>
                <c:pt idx="528">
                  <c:v>-888.72708888888883</c:v>
                </c:pt>
                <c:pt idx="529">
                  <c:v>-583.00393888888902</c:v>
                </c:pt>
                <c:pt idx="530">
                  <c:v>-277.20733333333339</c:v>
                </c:pt>
                <c:pt idx="531">
                  <c:v>28.625999999999998</c:v>
                </c:pt>
                <c:pt idx="532">
                  <c:v>89.792666666666662</c:v>
                </c:pt>
                <c:pt idx="533">
                  <c:v>395.62746911111111</c:v>
                </c:pt>
                <c:pt idx="534">
                  <c:v>946.17888799999992</c:v>
                </c:pt>
                <c:pt idx="535">
                  <c:v>1252.3354257777778</c:v>
                </c:pt>
                <c:pt idx="536">
                  <c:v>1558.7857857777774</c:v>
                </c:pt>
                <c:pt idx="537">
                  <c:v>2416.5955757777779</c:v>
                </c:pt>
                <c:pt idx="538">
                  <c:v>3276.666327777778</c:v>
                </c:pt>
                <c:pt idx="539">
                  <c:v>3130.5237324444452</c:v>
                </c:pt>
                <c:pt idx="540">
                  <c:v>1791.4743094999997</c:v>
                </c:pt>
                <c:pt idx="541">
                  <c:v>478.83851527777733</c:v>
                </c:pt>
                <c:pt idx="542">
                  <c:v>-10.494818055555339</c:v>
                </c:pt>
                <c:pt idx="543">
                  <c:v>-224.93661449999954</c:v>
                </c:pt>
                <c:pt idx="544">
                  <c:v>-562.5847635555557</c:v>
                </c:pt>
                <c:pt idx="545">
                  <c:v>-1023.5263100555557</c:v>
                </c:pt>
                <c:pt idx="546">
                  <c:v>-1118.702277166667</c:v>
                </c:pt>
                <c:pt idx="547">
                  <c:v>-845.72058472222284</c:v>
                </c:pt>
                <c:pt idx="548">
                  <c:v>-633.34178755555536</c:v>
                </c:pt>
                <c:pt idx="549">
                  <c:v>-512.11579672222194</c:v>
                </c:pt>
                <c:pt idx="550">
                  <c:v>-451.99697355555594</c:v>
                </c:pt>
                <c:pt idx="551">
                  <c:v>-299.85416116666659</c:v>
                </c:pt>
                <c:pt idx="552">
                  <c:v>-269.69687005555562</c:v>
                </c:pt>
                <c:pt idx="553">
                  <c:v>-270.3138967222223</c:v>
                </c:pt>
                <c:pt idx="554">
                  <c:v>-148.37722338888878</c:v>
                </c:pt>
                <c:pt idx="555">
                  <c:v>-26.23781272222255</c:v>
                </c:pt>
                <c:pt idx="556">
                  <c:v>96.095520611111439</c:v>
                </c:pt>
                <c:pt idx="557">
                  <c:v>249.20610994444476</c:v>
                </c:pt>
                <c:pt idx="558">
                  <c:v>402.62043799999975</c:v>
                </c:pt>
                <c:pt idx="559">
                  <c:v>862.09801527777756</c:v>
                </c:pt>
                <c:pt idx="560">
                  <c:v>803.20847083333319</c:v>
                </c:pt>
                <c:pt idx="561">
                  <c:v>192.15699444444448</c:v>
                </c:pt>
                <c:pt idx="562">
                  <c:v>39.240327777777779</c:v>
                </c:pt>
                <c:pt idx="563">
                  <c:v>-450.09300555555546</c:v>
                </c:pt>
                <c:pt idx="564">
                  <c:v>-2072.9136402222221</c:v>
                </c:pt>
                <c:pt idx="565">
                  <c:v>-3209.460732722222</c:v>
                </c:pt>
                <c:pt idx="566">
                  <c:v>-3059.4444586666664</c:v>
                </c:pt>
                <c:pt idx="567">
                  <c:v>-1439.374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E26-4875-AFB8-6E370BB67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7518655"/>
        <c:axId val="456749167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Sheet2!$I$4:$I$593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E26-4875-AFB8-6E370BB67E8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0042079"/>
        <c:axId val="694010815"/>
      </c:lineChart>
      <c:catAx>
        <c:axId val="159751865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749167"/>
        <c:crosses val="autoZero"/>
        <c:auto val="1"/>
        <c:lblAlgn val="ctr"/>
        <c:lblOffset val="100"/>
        <c:noMultiLvlLbl val="0"/>
      </c:catAx>
      <c:valAx>
        <c:axId val="456749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518655"/>
        <c:crosses val="autoZero"/>
        <c:crossBetween val="between"/>
      </c:valAx>
      <c:valAx>
        <c:axId val="694010815"/>
        <c:scaling>
          <c:orientation val="minMax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2079"/>
        <c:crosses val="max"/>
        <c:crossBetween val="between"/>
      </c:valAx>
      <c:catAx>
        <c:axId val="55004207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940108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Middle Range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Sheet2!$K$594:$K$1026</c:f>
              <c:numCache>
                <c:formatCode>0</c:formatCode>
                <c:ptCount val="43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20D4-4AB1-BAC5-CEA604E9E7CC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Sheet2!$L$594:$L$1026</c:f>
              <c:numCache>
                <c:formatCode>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3.6727777777777783E-2</c:v>
                </c:pt>
                <c:pt idx="12">
                  <c:v>0.16196950000000002</c:v>
                </c:pt>
                <c:pt idx="13">
                  <c:v>0.84620799999999985</c:v>
                </c:pt>
                <c:pt idx="14">
                  <c:v>3.0414272777777773</c:v>
                </c:pt>
                <c:pt idx="15">
                  <c:v>7.4057891111111118</c:v>
                </c:pt>
                <c:pt idx="16">
                  <c:v>14.398757999999999</c:v>
                </c:pt>
                <c:pt idx="17">
                  <c:v>23.882237500000002</c:v>
                </c:pt>
                <c:pt idx="18">
                  <c:v>34.166015277777781</c:v>
                </c:pt>
                <c:pt idx="19">
                  <c:v>44.478807999999987</c:v>
                </c:pt>
                <c:pt idx="20">
                  <c:v>55.291465777777766</c:v>
                </c:pt>
                <c:pt idx="21">
                  <c:v>67.594169499999992</c:v>
                </c:pt>
                <c:pt idx="22">
                  <c:v>79.07343644444444</c:v>
                </c:pt>
                <c:pt idx="23">
                  <c:v>85.681865499999986</c:v>
                </c:pt>
                <c:pt idx="24">
                  <c:v>87.106903277777775</c:v>
                </c:pt>
                <c:pt idx="25">
                  <c:v>86.392915277777789</c:v>
                </c:pt>
                <c:pt idx="26">
                  <c:v>86.037023111111111</c:v>
                </c:pt>
                <c:pt idx="27">
                  <c:v>85.327442444444472</c:v>
                </c:pt>
                <c:pt idx="28">
                  <c:v>83.91709577777776</c:v>
                </c:pt>
                <c:pt idx="29">
                  <c:v>81.1316611111111</c:v>
                </c:pt>
                <c:pt idx="30">
                  <c:v>77.378449500000002</c:v>
                </c:pt>
                <c:pt idx="31">
                  <c:v>74.043567277777782</c:v>
                </c:pt>
                <c:pt idx="32">
                  <c:v>72.403672</c:v>
                </c:pt>
                <c:pt idx="33">
                  <c:v>72.077896611111115</c:v>
                </c:pt>
                <c:pt idx="34">
                  <c:v>72.730181944444467</c:v>
                </c:pt>
                <c:pt idx="35">
                  <c:v>74.704667277777787</c:v>
                </c:pt>
                <c:pt idx="36">
                  <c:v>76.705596611111119</c:v>
                </c:pt>
                <c:pt idx="37">
                  <c:v>77.71597777777778</c:v>
                </c:pt>
                <c:pt idx="38">
                  <c:v>77.71597777777778</c:v>
                </c:pt>
                <c:pt idx="39">
                  <c:v>77.71597777777778</c:v>
                </c:pt>
                <c:pt idx="40">
                  <c:v>78.054240611111126</c:v>
                </c:pt>
                <c:pt idx="41">
                  <c:v>80.099243277777788</c:v>
                </c:pt>
                <c:pt idx="42">
                  <c:v>83.566345500000025</c:v>
                </c:pt>
                <c:pt idx="43">
                  <c:v>87.823829500000002</c:v>
                </c:pt>
                <c:pt idx="44">
                  <c:v>92.924583277777771</c:v>
                </c:pt>
                <c:pt idx="45">
                  <c:v>97.789912000000001</c:v>
                </c:pt>
                <c:pt idx="46">
                  <c:v>101.61694644444447</c:v>
                </c:pt>
                <c:pt idx="47">
                  <c:v>103.16832777777778</c:v>
                </c:pt>
                <c:pt idx="48">
                  <c:v>103.16832777777778</c:v>
                </c:pt>
                <c:pt idx="49">
                  <c:v>102.77938061111111</c:v>
                </c:pt>
                <c:pt idx="50">
                  <c:v>102.00368994444447</c:v>
                </c:pt>
                <c:pt idx="51">
                  <c:v>101.61694644444447</c:v>
                </c:pt>
                <c:pt idx="52">
                  <c:v>103.55800950000003</c:v>
                </c:pt>
                <c:pt idx="53">
                  <c:v>108.29148549999999</c:v>
                </c:pt>
                <c:pt idx="54">
                  <c:v>111.91100800000001</c:v>
                </c:pt>
                <c:pt idx="55">
                  <c:v>113.13073750000001</c:v>
                </c:pt>
                <c:pt idx="56">
                  <c:v>114.76732727777778</c:v>
                </c:pt>
                <c:pt idx="57">
                  <c:v>116.41566994444445</c:v>
                </c:pt>
                <c:pt idx="58">
                  <c:v>118.07576550000002</c:v>
                </c:pt>
                <c:pt idx="59">
                  <c:v>118.9102206111111</c:v>
                </c:pt>
                <c:pt idx="60">
                  <c:v>118.49262577777779</c:v>
                </c:pt>
                <c:pt idx="61">
                  <c:v>115.17831111111113</c:v>
                </c:pt>
                <c:pt idx="62">
                  <c:v>107.89298911111113</c:v>
                </c:pt>
                <c:pt idx="63">
                  <c:v>99.694247277777777</c:v>
                </c:pt>
                <c:pt idx="64">
                  <c:v>92.187089500000013</c:v>
                </c:pt>
                <c:pt idx="65">
                  <c:v>81.82361244444445</c:v>
                </c:pt>
                <c:pt idx="66">
                  <c:v>68.542848000000021</c:v>
                </c:pt>
                <c:pt idx="67">
                  <c:v>56.437372444444449</c:v>
                </c:pt>
                <c:pt idx="68">
                  <c:v>48.930581944444441</c:v>
                </c:pt>
                <c:pt idx="69">
                  <c:v>43.209863277777771</c:v>
                </c:pt>
                <c:pt idx="70">
                  <c:v>35.29539444444444</c:v>
                </c:pt>
                <c:pt idx="71">
                  <c:v>24.827977777777775</c:v>
                </c:pt>
                <c:pt idx="72">
                  <c:v>15.737485499999998</c:v>
                </c:pt>
                <c:pt idx="73">
                  <c:v>8.7103597777777768</c:v>
                </c:pt>
                <c:pt idx="74">
                  <c:v>6.3028539444444442</c:v>
                </c:pt>
                <c:pt idx="75">
                  <c:v>5.2888000000000002</c:v>
                </c:pt>
                <c:pt idx="76">
                  <c:v>5.7387152777777777</c:v>
                </c:pt>
                <c:pt idx="77">
                  <c:v>7.1986444444444455</c:v>
                </c:pt>
                <c:pt idx="78">
                  <c:v>13.258727777777777</c:v>
                </c:pt>
                <c:pt idx="79">
                  <c:v>19.76835911111111</c:v>
                </c:pt>
                <c:pt idx="80">
                  <c:v>28.794577777777782</c:v>
                </c:pt>
                <c:pt idx="81">
                  <c:v>37.60924444444445</c:v>
                </c:pt>
                <c:pt idx="82">
                  <c:v>42.45731111111111</c:v>
                </c:pt>
                <c:pt idx="83">
                  <c:v>47.599199999999996</c:v>
                </c:pt>
                <c:pt idx="84">
                  <c:v>53.034911111111107</c:v>
                </c:pt>
                <c:pt idx="85">
                  <c:v>58.764444444444436</c:v>
                </c:pt>
                <c:pt idx="86">
                  <c:v>59.649216611111108</c:v>
                </c:pt>
                <c:pt idx="87">
                  <c:v>60.242737499999997</c:v>
                </c:pt>
                <c:pt idx="88">
                  <c:v>55.862950000000005</c:v>
                </c:pt>
                <c:pt idx="89">
                  <c:v>46.809185500000005</c:v>
                </c:pt>
                <c:pt idx="90">
                  <c:v>37.140598000000004</c:v>
                </c:pt>
                <c:pt idx="91">
                  <c:v>26.973247277777784</c:v>
                </c:pt>
                <c:pt idx="92">
                  <c:v>19.092568000000004</c:v>
                </c:pt>
                <c:pt idx="93">
                  <c:v>16.351573944444446</c:v>
                </c:pt>
                <c:pt idx="94">
                  <c:v>13.119529499999999</c:v>
                </c:pt>
                <c:pt idx="95">
                  <c:v>13.119529499999999</c:v>
                </c:pt>
                <c:pt idx="96">
                  <c:v>16.663025500000003</c:v>
                </c:pt>
                <c:pt idx="97">
                  <c:v>20.97927394444444</c:v>
                </c:pt>
                <c:pt idx="98">
                  <c:v>24.637360611111109</c:v>
                </c:pt>
                <c:pt idx="99">
                  <c:v>29.623156444444447</c:v>
                </c:pt>
                <c:pt idx="100">
                  <c:v>33.719405500000008</c:v>
                </c:pt>
                <c:pt idx="101">
                  <c:v>35.068049500000001</c:v>
                </c:pt>
                <c:pt idx="102">
                  <c:v>35.523473944444447</c:v>
                </c:pt>
                <c:pt idx="103">
                  <c:v>37.140598000000004</c:v>
                </c:pt>
                <c:pt idx="104">
                  <c:v>39.272645500000003</c:v>
                </c:pt>
                <c:pt idx="105">
                  <c:v>40.482825777777791</c:v>
                </c:pt>
                <c:pt idx="106">
                  <c:v>38.555351999999999</c:v>
                </c:pt>
                <c:pt idx="107">
                  <c:v>29.414909944444446</c:v>
                </c:pt>
                <c:pt idx="108">
                  <c:v>24.447478</c:v>
                </c:pt>
                <c:pt idx="109">
                  <c:v>19.598309499999999</c:v>
                </c:pt>
                <c:pt idx="110">
                  <c:v>17.454509111111115</c:v>
                </c:pt>
                <c:pt idx="111">
                  <c:v>16.506932444444448</c:v>
                </c:pt>
                <c:pt idx="112">
                  <c:v>16.196950000000001</c:v>
                </c:pt>
                <c:pt idx="113">
                  <c:v>16.196950000000001</c:v>
                </c:pt>
                <c:pt idx="114">
                  <c:v>16.043060611111109</c:v>
                </c:pt>
                <c:pt idx="115">
                  <c:v>14.544567277777777</c:v>
                </c:pt>
                <c:pt idx="116">
                  <c:v>11.767947277777777</c:v>
                </c:pt>
                <c:pt idx="117">
                  <c:v>8.3743006111111118</c:v>
                </c:pt>
                <c:pt idx="118">
                  <c:v>6.0174791111111112</c:v>
                </c:pt>
                <c:pt idx="119">
                  <c:v>5.2888000000000002</c:v>
                </c:pt>
                <c:pt idx="120">
                  <c:v>6.3994479999999987</c:v>
                </c:pt>
                <c:pt idx="121">
                  <c:v>10.739569500000004</c:v>
                </c:pt>
                <c:pt idx="122">
                  <c:v>16.351573944444446</c:v>
                </c:pt>
                <c:pt idx="123">
                  <c:v>17.454509111111115</c:v>
                </c:pt>
                <c:pt idx="124">
                  <c:v>16.506932444444448</c:v>
                </c:pt>
                <c:pt idx="125">
                  <c:v>12.570081944444446</c:v>
                </c:pt>
                <c:pt idx="126">
                  <c:v>7.0961739444444438</c:v>
                </c:pt>
                <c:pt idx="127">
                  <c:v>5.2888000000000002</c:v>
                </c:pt>
                <c:pt idx="128">
                  <c:v>5.2888000000000002</c:v>
                </c:pt>
                <c:pt idx="129">
                  <c:v>6.2069944444444438</c:v>
                </c:pt>
                <c:pt idx="130">
                  <c:v>9.4023111111111124</c:v>
                </c:pt>
                <c:pt idx="131">
                  <c:v>12.570081944444446</c:v>
                </c:pt>
                <c:pt idx="132">
                  <c:v>15.585799777777781</c:v>
                </c:pt>
                <c:pt idx="133">
                  <c:v>18.5934375</c:v>
                </c:pt>
                <c:pt idx="134">
                  <c:v>21.155200000000001</c:v>
                </c:pt>
                <c:pt idx="135">
                  <c:v>25.987106444444446</c:v>
                </c:pt>
                <c:pt idx="136">
                  <c:v>32.835000611111106</c:v>
                </c:pt>
                <c:pt idx="137">
                  <c:v>44.478807999999987</c:v>
                </c:pt>
                <c:pt idx="138">
                  <c:v>52.478117999999995</c:v>
                </c:pt>
                <c:pt idx="139">
                  <c:v>59.353558000000007</c:v>
                </c:pt>
                <c:pt idx="140">
                  <c:v>63.559623111111122</c:v>
                </c:pt>
                <c:pt idx="141">
                  <c:v>64.479653944444451</c:v>
                </c:pt>
                <c:pt idx="142">
                  <c:v>64.787800000000004</c:v>
                </c:pt>
                <c:pt idx="143">
                  <c:v>65.406295777777785</c:v>
                </c:pt>
                <c:pt idx="144">
                  <c:v>66.027729777777793</c:v>
                </c:pt>
                <c:pt idx="145">
                  <c:v>66.965389944444453</c:v>
                </c:pt>
                <c:pt idx="146">
                  <c:v>68.225887277777787</c:v>
                </c:pt>
                <c:pt idx="147">
                  <c:v>70.138669944444473</c:v>
                </c:pt>
                <c:pt idx="148">
                  <c:v>71.104977777777776</c:v>
                </c:pt>
                <c:pt idx="149">
                  <c:v>71.428549500000017</c:v>
                </c:pt>
                <c:pt idx="150">
                  <c:v>75.368705500000004</c:v>
                </c:pt>
                <c:pt idx="151">
                  <c:v>79.07343644444444</c:v>
                </c:pt>
                <c:pt idx="152">
                  <c:v>81.82361244444445</c:v>
                </c:pt>
                <c:pt idx="153">
                  <c:v>82.170689944444433</c:v>
                </c:pt>
                <c:pt idx="154">
                  <c:v>82.518501999999984</c:v>
                </c:pt>
                <c:pt idx="155">
                  <c:v>82.518501999999984</c:v>
                </c:pt>
                <c:pt idx="156">
                  <c:v>82.867048611111102</c:v>
                </c:pt>
                <c:pt idx="157">
                  <c:v>84.268580611111105</c:v>
                </c:pt>
                <c:pt idx="158">
                  <c:v>86.749542000000019</c:v>
                </c:pt>
                <c:pt idx="159">
                  <c:v>89.628999777777793</c:v>
                </c:pt>
                <c:pt idx="160">
                  <c:v>91.08635799999999</c:v>
                </c:pt>
                <c:pt idx="161">
                  <c:v>91.08635799999999</c:v>
                </c:pt>
                <c:pt idx="162">
                  <c:v>90.720916611111136</c:v>
                </c:pt>
                <c:pt idx="163">
                  <c:v>89.266496611111108</c:v>
                </c:pt>
                <c:pt idx="164">
                  <c:v>86.392915277777789</c:v>
                </c:pt>
                <c:pt idx="165">
                  <c:v>83.216329777777787</c:v>
                </c:pt>
                <c:pt idx="166">
                  <c:v>78.732969944444434</c:v>
                </c:pt>
                <c:pt idx="167">
                  <c:v>70.138669944444473</c:v>
                </c:pt>
                <c:pt idx="168">
                  <c:v>56.72568549999999</c:v>
                </c:pt>
                <c:pt idx="169">
                  <c:v>42.707427277777782</c:v>
                </c:pt>
                <c:pt idx="170">
                  <c:v>30.88806111111111</c:v>
                </c:pt>
                <c:pt idx="171">
                  <c:v>20.629625499999996</c:v>
                </c:pt>
                <c:pt idx="172">
                  <c:v>12.434556444444441</c:v>
                </c:pt>
                <c:pt idx="173">
                  <c:v>7.51046327777778</c:v>
                </c:pt>
                <c:pt idx="174">
                  <c:v>5.2888000000000002</c:v>
                </c:pt>
                <c:pt idx="175">
                  <c:v>6.0174791111111112</c:v>
                </c:pt>
                <c:pt idx="176">
                  <c:v>9.4023111111111124</c:v>
                </c:pt>
                <c:pt idx="177">
                  <c:v>13.398660611111115</c:v>
                </c:pt>
                <c:pt idx="178">
                  <c:v>18.428529777777776</c:v>
                </c:pt>
                <c:pt idx="179">
                  <c:v>24.069916444444445</c:v>
                </c:pt>
                <c:pt idx="180">
                  <c:v>33.275733944444454</c:v>
                </c:pt>
                <c:pt idx="181">
                  <c:v>45.766116611111109</c:v>
                </c:pt>
                <c:pt idx="182">
                  <c:v>58.470989500000002</c:v>
                </c:pt>
                <c:pt idx="183">
                  <c:v>72.730181944444467</c:v>
                </c:pt>
                <c:pt idx="184">
                  <c:v>82.867048611111102</c:v>
                </c:pt>
                <c:pt idx="185">
                  <c:v>95.154693944444446</c:v>
                </c:pt>
                <c:pt idx="186">
                  <c:v>107.49522727777779</c:v>
                </c:pt>
                <c:pt idx="187">
                  <c:v>116.41566994444445</c:v>
                </c:pt>
                <c:pt idx="188">
                  <c:v>123.97865394444446</c:v>
                </c:pt>
                <c:pt idx="189">
                  <c:v>131.34000244444442</c:v>
                </c:pt>
                <c:pt idx="190">
                  <c:v>137.11250727777781</c:v>
                </c:pt>
                <c:pt idx="191">
                  <c:v>141.63736950000001</c:v>
                </c:pt>
                <c:pt idx="192">
                  <c:v>144.84847911111109</c:v>
                </c:pt>
                <c:pt idx="193">
                  <c:v>147.16416549999997</c:v>
                </c:pt>
                <c:pt idx="194">
                  <c:v>148.56239200000002</c:v>
                </c:pt>
                <c:pt idx="195">
                  <c:v>150.4369777777778</c:v>
                </c:pt>
                <c:pt idx="196">
                  <c:v>153.74578327777783</c:v>
                </c:pt>
                <c:pt idx="197">
                  <c:v>156.1312524444445</c:v>
                </c:pt>
                <c:pt idx="198">
                  <c:v>156.61054994444444</c:v>
                </c:pt>
                <c:pt idx="199">
                  <c:v>156.61054994444444</c:v>
                </c:pt>
                <c:pt idx="200">
                  <c:v>157.09058200000001</c:v>
                </c:pt>
                <c:pt idx="201">
                  <c:v>158.53508549999998</c:v>
                </c:pt>
                <c:pt idx="202">
                  <c:v>159.98620000000003</c:v>
                </c:pt>
                <c:pt idx="203">
                  <c:v>158.05284977777777</c:v>
                </c:pt>
                <c:pt idx="204">
                  <c:v>148.09558194444443</c:v>
                </c:pt>
                <c:pt idx="205">
                  <c:v>130.90110550000003</c:v>
                </c:pt>
                <c:pt idx="206">
                  <c:v>109.491382</c:v>
                </c:pt>
                <c:pt idx="207">
                  <c:v>89.266496611111108</c:v>
                </c:pt>
                <c:pt idx="208">
                  <c:v>74.043567277777782</c:v>
                </c:pt>
                <c:pt idx="209">
                  <c:v>65.716645499999998</c:v>
                </c:pt>
                <c:pt idx="210">
                  <c:v>62.949941999999993</c:v>
                </c:pt>
                <c:pt idx="211">
                  <c:v>62.646203277777765</c:v>
                </c:pt>
                <c:pt idx="212">
                  <c:v>65.096680611111111</c:v>
                </c:pt>
                <c:pt idx="213">
                  <c:v>73.385405500000005</c:v>
                </c:pt>
                <c:pt idx="214">
                  <c:v>86.037023111111111</c:v>
                </c:pt>
                <c:pt idx="215">
                  <c:v>97.033319777777791</c:v>
                </c:pt>
                <c:pt idx="216">
                  <c:v>102.00368994444447</c:v>
                </c:pt>
                <c:pt idx="217">
                  <c:v>103.16832777777778</c:v>
                </c:pt>
                <c:pt idx="218">
                  <c:v>101.2309375</c:v>
                </c:pt>
                <c:pt idx="219">
                  <c:v>96.656125499999987</c:v>
                </c:pt>
                <c:pt idx="220">
                  <c:v>90.720916611111136</c:v>
                </c:pt>
                <c:pt idx="221">
                  <c:v>82.518501999999984</c:v>
                </c:pt>
                <c:pt idx="222">
                  <c:v>70.138669944444473</c:v>
                </c:pt>
                <c:pt idx="223">
                  <c:v>57.886283277777778</c:v>
                </c:pt>
                <c:pt idx="224">
                  <c:v>46.286181944444436</c:v>
                </c:pt>
                <c:pt idx="225">
                  <c:v>35.523473944444447</c:v>
                </c:pt>
                <c:pt idx="226">
                  <c:v>25.404236611111116</c:v>
                </c:pt>
                <c:pt idx="227">
                  <c:v>17.615009499999999</c:v>
                </c:pt>
                <c:pt idx="228">
                  <c:v>11.899799999999999</c:v>
                </c:pt>
                <c:pt idx="229">
                  <c:v>10.614327777777778</c:v>
                </c:pt>
                <c:pt idx="230">
                  <c:v>11.899799999999999</c:v>
                </c:pt>
                <c:pt idx="231">
                  <c:v>16.819853111111112</c:v>
                </c:pt>
                <c:pt idx="232">
                  <c:v>22.589052444444448</c:v>
                </c:pt>
                <c:pt idx="233">
                  <c:v>28.589269499999997</c:v>
                </c:pt>
                <c:pt idx="234">
                  <c:v>34.841439111111107</c:v>
                </c:pt>
                <c:pt idx="235">
                  <c:v>39.996550000000006</c:v>
                </c:pt>
                <c:pt idx="236">
                  <c:v>45.2489895</c:v>
                </c:pt>
                <c:pt idx="237">
                  <c:v>50.552480611111122</c:v>
                </c:pt>
                <c:pt idx="238">
                  <c:v>55.576840611111109</c:v>
                </c:pt>
                <c:pt idx="239">
                  <c:v>62.949941999999993</c:v>
                </c:pt>
                <c:pt idx="240">
                  <c:v>71.104977777777776</c:v>
                </c:pt>
                <c:pt idx="241">
                  <c:v>78.732969944444434</c:v>
                </c:pt>
                <c:pt idx="242">
                  <c:v>83.566345500000025</c:v>
                </c:pt>
                <c:pt idx="243">
                  <c:v>85.327442444444472</c:v>
                </c:pt>
                <c:pt idx="244">
                  <c:v>87.106903277777775</c:v>
                </c:pt>
                <c:pt idx="245">
                  <c:v>89.266496611111108</c:v>
                </c:pt>
                <c:pt idx="246">
                  <c:v>91.08635799999999</c:v>
                </c:pt>
                <c:pt idx="247">
                  <c:v>92.555469111111123</c:v>
                </c:pt>
                <c:pt idx="248">
                  <c:v>95.154693944444446</c:v>
                </c:pt>
                <c:pt idx="249">
                  <c:v>98.549442444444438</c:v>
                </c:pt>
                <c:pt idx="250">
                  <c:v>101.2309375</c:v>
                </c:pt>
                <c:pt idx="251">
                  <c:v>104.3395766111111</c:v>
                </c:pt>
                <c:pt idx="252">
                  <c:v>109.09068194444444</c:v>
                </c:pt>
                <c:pt idx="253">
                  <c:v>113.94756327777779</c:v>
                </c:pt>
                <c:pt idx="254">
                  <c:v>117.2442486111111</c:v>
                </c:pt>
                <c:pt idx="255">
                  <c:v>118.49262577777779</c:v>
                </c:pt>
                <c:pt idx="256">
                  <c:v>119.32854999999999</c:v>
                </c:pt>
                <c:pt idx="257">
                  <c:v>120.16741244444448</c:v>
                </c:pt>
                <c:pt idx="258">
                  <c:v>122.27742327777779</c:v>
                </c:pt>
                <c:pt idx="259">
                  <c:v>126.55253661111114</c:v>
                </c:pt>
                <c:pt idx="260">
                  <c:v>132.66110061111112</c:v>
                </c:pt>
                <c:pt idx="261">
                  <c:v>137.11250727777781</c:v>
                </c:pt>
                <c:pt idx="262">
                  <c:v>139.81860994444446</c:v>
                </c:pt>
                <c:pt idx="263">
                  <c:v>142.55115661111114</c:v>
                </c:pt>
                <c:pt idx="264">
                  <c:v>145.31014727777773</c:v>
                </c:pt>
                <c:pt idx="265">
                  <c:v>147.16416549999997</c:v>
                </c:pt>
                <c:pt idx="266">
                  <c:v>147.62950644444442</c:v>
                </c:pt>
                <c:pt idx="267">
                  <c:v>148.09558194444443</c:v>
                </c:pt>
                <c:pt idx="268">
                  <c:v>152.79673750000003</c:v>
                </c:pt>
                <c:pt idx="269">
                  <c:v>159.01805577777779</c:v>
                </c:pt>
                <c:pt idx="270">
                  <c:v>163.88815911111115</c:v>
                </c:pt>
                <c:pt idx="271">
                  <c:v>166.84547977777783</c:v>
                </c:pt>
                <c:pt idx="272">
                  <c:v>173.84873244444441</c:v>
                </c:pt>
                <c:pt idx="273">
                  <c:v>185.6666295</c:v>
                </c:pt>
                <c:pt idx="274">
                  <c:v>191.98674549999996</c:v>
                </c:pt>
                <c:pt idx="275">
                  <c:v>194.65134577777775</c:v>
                </c:pt>
                <c:pt idx="276">
                  <c:v>197.87310644444449</c:v>
                </c:pt>
                <c:pt idx="277">
                  <c:v>204.39595977777773</c:v>
                </c:pt>
                <c:pt idx="278">
                  <c:v>212.13964444444443</c:v>
                </c:pt>
                <c:pt idx="279">
                  <c:v>215.50243977777779</c:v>
                </c:pt>
                <c:pt idx="280">
                  <c:v>214.94013749999999</c:v>
                </c:pt>
                <c:pt idx="281">
                  <c:v>213.25763800000001</c:v>
                </c:pt>
                <c:pt idx="282">
                  <c:v>211.02458911111114</c:v>
                </c:pt>
                <c:pt idx="283">
                  <c:v>208.80329311111115</c:v>
                </c:pt>
                <c:pt idx="284">
                  <c:v>205.4933857777778</c:v>
                </c:pt>
                <c:pt idx="285">
                  <c:v>200.57810727777778</c:v>
                </c:pt>
                <c:pt idx="286">
                  <c:v>194.11695661111114</c:v>
                </c:pt>
                <c:pt idx="287">
                  <c:v>186.71263661111112</c:v>
                </c:pt>
                <c:pt idx="288">
                  <c:v>182.02874311111111</c:v>
                </c:pt>
                <c:pt idx="289">
                  <c:v>179.96611111111113</c:v>
                </c:pt>
                <c:pt idx="290">
                  <c:v>179.96611111111113</c:v>
                </c:pt>
                <c:pt idx="291">
                  <c:v>174.86095</c:v>
                </c:pt>
                <c:pt idx="292">
                  <c:v>169.82924444444444</c:v>
                </c:pt>
                <c:pt idx="293">
                  <c:v>169.82924444444444</c:v>
                </c:pt>
                <c:pt idx="294">
                  <c:v>169.82924444444444</c:v>
                </c:pt>
                <c:pt idx="295">
                  <c:v>170.32910949999996</c:v>
                </c:pt>
                <c:pt idx="296">
                  <c:v>171.83311200000006</c:v>
                </c:pt>
                <c:pt idx="297">
                  <c:v>172.83945311111108</c:v>
                </c:pt>
                <c:pt idx="298">
                  <c:v>173.34372550000003</c:v>
                </c:pt>
                <c:pt idx="299">
                  <c:v>172.33591527777779</c:v>
                </c:pt>
                <c:pt idx="300">
                  <c:v>170.32910949999996</c:v>
                </c:pt>
                <c:pt idx="301">
                  <c:v>166.35075661111108</c:v>
                </c:pt>
                <c:pt idx="302">
                  <c:v>160.95728244444444</c:v>
                </c:pt>
                <c:pt idx="303">
                  <c:v>154.221408</c:v>
                </c:pt>
                <c:pt idx="304">
                  <c:v>148.56239200000002</c:v>
                </c:pt>
                <c:pt idx="305">
                  <c:v>143.92734644444445</c:v>
                </c:pt>
                <c:pt idx="306">
                  <c:v>141.63736950000001</c:v>
                </c:pt>
                <c:pt idx="307">
                  <c:v>140.72652061111114</c:v>
                </c:pt>
                <c:pt idx="308">
                  <c:v>140.72652061111114</c:v>
                </c:pt>
                <c:pt idx="309">
                  <c:v>140.272198</c:v>
                </c:pt>
                <c:pt idx="310">
                  <c:v>138.91363750000005</c:v>
                </c:pt>
                <c:pt idx="311">
                  <c:v>136.21634950000001</c:v>
                </c:pt>
                <c:pt idx="312">
                  <c:v>130.90110550000003</c:v>
                </c:pt>
                <c:pt idx="313">
                  <c:v>109.491382</c:v>
                </c:pt>
                <c:pt idx="314">
                  <c:v>89.266496611111108</c:v>
                </c:pt>
                <c:pt idx="315">
                  <c:v>74.043567277777782</c:v>
                </c:pt>
                <c:pt idx="316">
                  <c:v>65.716645499999998</c:v>
                </c:pt>
                <c:pt idx="317">
                  <c:v>62.949941999999993</c:v>
                </c:pt>
                <c:pt idx="318">
                  <c:v>62.646203277777765</c:v>
                </c:pt>
                <c:pt idx="319">
                  <c:v>65.096680611111111</c:v>
                </c:pt>
                <c:pt idx="320">
                  <c:v>73.385405500000005</c:v>
                </c:pt>
                <c:pt idx="321">
                  <c:v>86.037023111111111</c:v>
                </c:pt>
                <c:pt idx="322">
                  <c:v>97.033319777777791</c:v>
                </c:pt>
                <c:pt idx="323">
                  <c:v>102.00368994444447</c:v>
                </c:pt>
                <c:pt idx="324">
                  <c:v>107.09819999999999</c:v>
                </c:pt>
                <c:pt idx="325">
                  <c:v>119.32854999999999</c:v>
                </c:pt>
                <c:pt idx="326">
                  <c:v>123.97865394444446</c:v>
                </c:pt>
                <c:pt idx="327">
                  <c:v>128.71763911111114</c:v>
                </c:pt>
                <c:pt idx="328">
                  <c:v>127.84939444444443</c:v>
                </c:pt>
                <c:pt idx="329">
                  <c:v>128.28314950000001</c:v>
                </c:pt>
                <c:pt idx="330">
                  <c:v>130.02551527777777</c:v>
                </c:pt>
                <c:pt idx="331">
                  <c:v>134.43284861111113</c:v>
                </c:pt>
                <c:pt idx="332">
                  <c:v>142.55115661111114</c:v>
                </c:pt>
                <c:pt idx="333">
                  <c:v>149.9672295</c:v>
                </c:pt>
                <c:pt idx="334">
                  <c:v>155.65268949999998</c:v>
                </c:pt>
                <c:pt idx="335">
                  <c:v>150.90746061111108</c:v>
                </c:pt>
                <c:pt idx="336">
                  <c:v>144.38754550000002</c:v>
                </c:pt>
                <c:pt idx="337">
                  <c:v>141.18157777777776</c:v>
                </c:pt>
                <c:pt idx="338">
                  <c:v>138.01160327777777</c:v>
                </c:pt>
                <c:pt idx="339">
                  <c:v>136.21634950000001</c:v>
                </c:pt>
                <c:pt idx="340">
                  <c:v>134.43284861111113</c:v>
                </c:pt>
                <c:pt idx="341">
                  <c:v>133.10293577777782</c:v>
                </c:pt>
                <c:pt idx="342">
                  <c:v>131.34000244444442</c:v>
                </c:pt>
                <c:pt idx="343">
                  <c:v>129.58882199999999</c:v>
                </c:pt>
                <c:pt idx="344">
                  <c:v>126.12171977777777</c:v>
                </c:pt>
                <c:pt idx="345">
                  <c:v>121.4312152777778</c:v>
                </c:pt>
                <c:pt idx="346">
                  <c:v>117.65963977777778</c:v>
                </c:pt>
                <c:pt idx="347">
                  <c:v>115.17831111111113</c:v>
                </c:pt>
                <c:pt idx="348">
                  <c:v>113.13073750000001</c:v>
                </c:pt>
                <c:pt idx="349">
                  <c:v>111.10152777777778</c:v>
                </c:pt>
                <c:pt idx="350">
                  <c:v>108.69071644444443</c:v>
                </c:pt>
                <c:pt idx="351">
                  <c:v>107.49522727777779</c:v>
                </c:pt>
                <c:pt idx="352">
                  <c:v>107.09819999999999</c:v>
                </c:pt>
                <c:pt idx="353">
                  <c:v>106.70190727777778</c:v>
                </c:pt>
                <c:pt idx="354">
                  <c:v>106.70190727777778</c:v>
                </c:pt>
                <c:pt idx="355">
                  <c:v>107.09819999999999</c:v>
                </c:pt>
                <c:pt idx="356">
                  <c:v>107.89298911111113</c:v>
                </c:pt>
                <c:pt idx="357">
                  <c:v>111.10152777777778</c:v>
                </c:pt>
                <c:pt idx="358">
                  <c:v>114.35707799999999</c:v>
                </c:pt>
                <c:pt idx="359">
                  <c:v>116.00248244444447</c:v>
                </c:pt>
                <c:pt idx="360">
                  <c:v>115.5900295</c:v>
                </c:pt>
                <c:pt idx="361">
                  <c:v>111.50590061111113</c:v>
                </c:pt>
                <c:pt idx="362">
                  <c:v>102.00368994444447</c:v>
                </c:pt>
                <c:pt idx="363">
                  <c:v>86.037023111111111</c:v>
                </c:pt>
                <c:pt idx="364">
                  <c:v>68.225887277777787</c:v>
                </c:pt>
                <c:pt idx="365">
                  <c:v>52.478117999999995</c:v>
                </c:pt>
                <c:pt idx="366">
                  <c:v>38.793715277777778</c:v>
                </c:pt>
                <c:pt idx="367">
                  <c:v>27.172679111111108</c:v>
                </c:pt>
                <c:pt idx="368">
                  <c:v>23.138867277777781</c:v>
                </c:pt>
                <c:pt idx="369">
                  <c:v>24.827977777777775</c:v>
                </c:pt>
                <c:pt idx="370">
                  <c:v>31.530429944444442</c:v>
                </c:pt>
                <c:pt idx="371">
                  <c:v>43.969026444444452</c:v>
                </c:pt>
                <c:pt idx="372">
                  <c:v>59.945609777777783</c:v>
                </c:pt>
                <c:pt idx="373">
                  <c:v>75.368705500000004</c:v>
                </c:pt>
                <c:pt idx="374">
                  <c:v>88.18339444444446</c:v>
                </c:pt>
                <c:pt idx="375">
                  <c:v>95.903940611111096</c:v>
                </c:pt>
                <c:pt idx="376">
                  <c:v>99.694247277777777</c:v>
                </c:pt>
                <c:pt idx="377">
                  <c:v>100.07731800000002</c:v>
                </c:pt>
                <c:pt idx="378">
                  <c:v>99.694247277777777</c:v>
                </c:pt>
                <c:pt idx="379">
                  <c:v>98.16930994444445</c:v>
                </c:pt>
                <c:pt idx="380">
                  <c:v>95.154693944444446</c:v>
                </c:pt>
                <c:pt idx="381">
                  <c:v>88.904728000000006</c:v>
                </c:pt>
                <c:pt idx="382">
                  <c:v>77.378449500000002</c:v>
                </c:pt>
                <c:pt idx="383">
                  <c:v>60.540599777777786</c:v>
                </c:pt>
                <c:pt idx="384">
                  <c:v>45.766116611111109</c:v>
                </c:pt>
                <c:pt idx="385">
                  <c:v>33.055000000000007</c:v>
                </c:pt>
                <c:pt idx="386">
                  <c:v>22.407249944444448</c:v>
                </c:pt>
                <c:pt idx="387">
                  <c:v>13.680729944444446</c:v>
                </c:pt>
                <c:pt idx="388">
                  <c:v>9.4023111111111124</c:v>
                </c:pt>
                <c:pt idx="389">
                  <c:v>6.3994479999999987</c:v>
                </c:pt>
                <c:pt idx="390">
                  <c:v>4.2049632777777779</c:v>
                </c:pt>
                <c:pt idx="391">
                  <c:v>2.8441991111111111</c:v>
                </c:pt>
                <c:pt idx="392">
                  <c:v>1.9039679999999999</c:v>
                </c:pt>
                <c:pt idx="393">
                  <c:v>1.1110152777777778</c:v>
                </c:pt>
                <c:pt idx="394">
                  <c:v>0.37609244444444445</c:v>
                </c:pt>
                <c:pt idx="395">
                  <c:v>4.4440611111111111E-2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20D4-4AB1-BAC5-CEA604E9E7CC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Sheet2!$J$594:$J$1026</c:f>
              <c:numCache>
                <c:formatCode>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305.83333333333337</c:v>
                </c:pt>
                <c:pt idx="11">
                  <c:v>642.25</c:v>
                </c:pt>
                <c:pt idx="12">
                  <c:v>1162.1666666666667</c:v>
                </c:pt>
                <c:pt idx="13">
                  <c:v>2140.8333333333335</c:v>
                </c:pt>
                <c:pt idx="14">
                  <c:v>2874.833333333333</c:v>
                </c:pt>
                <c:pt idx="15">
                  <c:v>3272.416666666667</c:v>
                </c:pt>
                <c:pt idx="16">
                  <c:v>3455.9166666666665</c:v>
                </c:pt>
                <c:pt idx="17">
                  <c:v>3272.4166666666661</c:v>
                </c:pt>
                <c:pt idx="18">
                  <c:v>2844.2499999999991</c:v>
                </c:pt>
                <c:pt idx="19">
                  <c:v>2538.4166666666661</c:v>
                </c:pt>
                <c:pt idx="20">
                  <c:v>2477.2500000000005</c:v>
                </c:pt>
                <c:pt idx="21">
                  <c:v>2324.3333333333339</c:v>
                </c:pt>
                <c:pt idx="22">
                  <c:v>1651.4999999999995</c:v>
                </c:pt>
                <c:pt idx="23">
                  <c:v>703.41666666666799</c:v>
                </c:pt>
                <c:pt idx="24">
                  <c:v>61.166666666667531</c:v>
                </c:pt>
                <c:pt idx="25">
                  <c:v>-91.750000000001307</c:v>
                </c:pt>
                <c:pt idx="26">
                  <c:v>-91.749999999999119</c:v>
                </c:pt>
                <c:pt idx="27">
                  <c:v>-183.50000000000043</c:v>
                </c:pt>
                <c:pt idx="28">
                  <c:v>-367.00000000000085</c:v>
                </c:pt>
                <c:pt idx="29">
                  <c:v>-581.0833333333328</c:v>
                </c:pt>
                <c:pt idx="30">
                  <c:v>-642.25000000000045</c:v>
                </c:pt>
                <c:pt idx="31">
                  <c:v>-458.74999999999994</c:v>
                </c:pt>
                <c:pt idx="32">
                  <c:v>-183.50000000000043</c:v>
                </c:pt>
                <c:pt idx="33">
                  <c:v>30.583333333333766</c:v>
                </c:pt>
                <c:pt idx="34">
                  <c:v>244.66666666666796</c:v>
                </c:pt>
                <c:pt idx="35">
                  <c:v>367.00000000000085</c:v>
                </c:pt>
                <c:pt idx="36">
                  <c:v>275.24999999999955</c:v>
                </c:pt>
                <c:pt idx="37">
                  <c:v>91.749999999999119</c:v>
                </c:pt>
                <c:pt idx="38">
                  <c:v>0</c:v>
                </c:pt>
                <c:pt idx="39">
                  <c:v>30.583333333333766</c:v>
                </c:pt>
                <c:pt idx="40">
                  <c:v>214.0833333333342</c:v>
                </c:pt>
                <c:pt idx="41">
                  <c:v>489.33333333333371</c:v>
                </c:pt>
                <c:pt idx="42">
                  <c:v>672.83333333333201</c:v>
                </c:pt>
                <c:pt idx="43">
                  <c:v>795.16666666666492</c:v>
                </c:pt>
                <c:pt idx="44">
                  <c:v>825.75000000000091</c:v>
                </c:pt>
                <c:pt idx="45">
                  <c:v>703.41666666666799</c:v>
                </c:pt>
                <c:pt idx="46">
                  <c:v>428.16666666666623</c:v>
                </c:pt>
                <c:pt idx="47">
                  <c:v>122.3333333333329</c:v>
                </c:pt>
                <c:pt idx="48">
                  <c:v>-30.583333333333766</c:v>
                </c:pt>
                <c:pt idx="49">
                  <c:v>-91.749999999999119</c:v>
                </c:pt>
                <c:pt idx="50">
                  <c:v>-91.749999999999119</c:v>
                </c:pt>
                <c:pt idx="51">
                  <c:v>122.3333333333329</c:v>
                </c:pt>
                <c:pt idx="52">
                  <c:v>519.91666666666538</c:v>
                </c:pt>
                <c:pt idx="53">
                  <c:v>642.25000000000045</c:v>
                </c:pt>
                <c:pt idx="54">
                  <c:v>367.00000000000085</c:v>
                </c:pt>
                <c:pt idx="55">
                  <c:v>214.08333333333204</c:v>
                </c:pt>
                <c:pt idx="56">
                  <c:v>244.6666666666658</c:v>
                </c:pt>
                <c:pt idx="57">
                  <c:v>244.66666666666796</c:v>
                </c:pt>
                <c:pt idx="58">
                  <c:v>183.50000000000043</c:v>
                </c:pt>
                <c:pt idx="59">
                  <c:v>30.583333333331595</c:v>
                </c:pt>
                <c:pt idx="60">
                  <c:v>-275.24999999999955</c:v>
                </c:pt>
                <c:pt idx="61">
                  <c:v>-795.16666666666492</c:v>
                </c:pt>
                <c:pt idx="62">
                  <c:v>-1192.7499999999993</c:v>
                </c:pt>
                <c:pt idx="63">
                  <c:v>-1253.9166666666672</c:v>
                </c:pt>
                <c:pt idx="64">
                  <c:v>-1498.5833333333328</c:v>
                </c:pt>
                <c:pt idx="65">
                  <c:v>-2110.2499999999995</c:v>
                </c:pt>
                <c:pt idx="66">
                  <c:v>-2446.666666666667</c:v>
                </c:pt>
                <c:pt idx="67">
                  <c:v>-2049.0833333333339</c:v>
                </c:pt>
                <c:pt idx="68">
                  <c:v>-1498.5833333333351</c:v>
                </c:pt>
                <c:pt idx="69">
                  <c:v>-1682.0833333333333</c:v>
                </c:pt>
                <c:pt idx="70">
                  <c:v>-2538.4166666666661</c:v>
                </c:pt>
                <c:pt idx="71">
                  <c:v>-3150.0833333333335</c:v>
                </c:pt>
                <c:pt idx="72">
                  <c:v>-3241.833333333333</c:v>
                </c:pt>
                <c:pt idx="73">
                  <c:v>-2324.3333333333335</c:v>
                </c:pt>
                <c:pt idx="74">
                  <c:v>-1039.8333333333335</c:v>
                </c:pt>
                <c:pt idx="75">
                  <c:v>-183.49999999999989</c:v>
                </c:pt>
                <c:pt idx="76">
                  <c:v>611.66666666666674</c:v>
                </c:pt>
                <c:pt idx="77">
                  <c:v>1987.9166666666667</c:v>
                </c:pt>
                <c:pt idx="78">
                  <c:v>2813.6666666666665</c:v>
                </c:pt>
                <c:pt idx="79">
                  <c:v>2752.5</c:v>
                </c:pt>
                <c:pt idx="80">
                  <c:v>2691.3333333333335</c:v>
                </c:pt>
                <c:pt idx="81">
                  <c:v>1834.9999999999998</c:v>
                </c:pt>
                <c:pt idx="82">
                  <c:v>1223.3333333333335</c:v>
                </c:pt>
                <c:pt idx="83">
                  <c:v>1223.3333333333335</c:v>
                </c:pt>
                <c:pt idx="84">
                  <c:v>1223.3333333333335</c:v>
                </c:pt>
                <c:pt idx="85">
                  <c:v>703.41666666666572</c:v>
                </c:pt>
                <c:pt idx="86">
                  <c:v>152.91666666666669</c:v>
                </c:pt>
                <c:pt idx="87">
                  <c:v>-397.58333333333246</c:v>
                </c:pt>
                <c:pt idx="88">
                  <c:v>-1467.9999999999991</c:v>
                </c:pt>
                <c:pt idx="89">
                  <c:v>-2201.9999999999995</c:v>
                </c:pt>
                <c:pt idx="90">
                  <c:v>-2630.166666666667</c:v>
                </c:pt>
                <c:pt idx="91">
                  <c:v>-2752.5</c:v>
                </c:pt>
                <c:pt idx="92">
                  <c:v>-1834.9999999999998</c:v>
                </c:pt>
                <c:pt idx="93">
                  <c:v>-1192.7500000000007</c:v>
                </c:pt>
                <c:pt idx="94">
                  <c:v>-672.83333333333428</c:v>
                </c:pt>
                <c:pt idx="95">
                  <c:v>734.00000000000068</c:v>
                </c:pt>
                <c:pt idx="96">
                  <c:v>1529.1666666666665</c:v>
                </c:pt>
                <c:pt idx="97">
                  <c:v>1406.8333333333328</c:v>
                </c:pt>
                <c:pt idx="98">
                  <c:v>1376.25</c:v>
                </c:pt>
                <c:pt idx="99">
                  <c:v>1345.6666666666672</c:v>
                </c:pt>
                <c:pt idx="100">
                  <c:v>764.58333333333326</c:v>
                </c:pt>
                <c:pt idx="101">
                  <c:v>244.66666666666686</c:v>
                </c:pt>
                <c:pt idx="102">
                  <c:v>275.25000000000068</c:v>
                </c:pt>
                <c:pt idx="103">
                  <c:v>489.33333333333371</c:v>
                </c:pt>
                <c:pt idx="104">
                  <c:v>428.16666666666731</c:v>
                </c:pt>
                <c:pt idx="105">
                  <c:v>-91.750000000001307</c:v>
                </c:pt>
                <c:pt idx="106">
                  <c:v>-1498.5833333333339</c:v>
                </c:pt>
                <c:pt idx="107">
                  <c:v>-2018.4999999999991</c:v>
                </c:pt>
                <c:pt idx="108">
                  <c:v>-1590.333333333333</c:v>
                </c:pt>
                <c:pt idx="109">
                  <c:v>-1223.3333333333335</c:v>
                </c:pt>
                <c:pt idx="110">
                  <c:v>-581.08333333333394</c:v>
                </c:pt>
                <c:pt idx="111">
                  <c:v>-244.66666666666686</c:v>
                </c:pt>
                <c:pt idx="112">
                  <c:v>-61.166666666666451</c:v>
                </c:pt>
                <c:pt idx="113">
                  <c:v>-30.583333333333766</c:v>
                </c:pt>
                <c:pt idx="114">
                  <c:v>-336.41666666666714</c:v>
                </c:pt>
                <c:pt idx="115">
                  <c:v>-917.49999999999989</c:v>
                </c:pt>
                <c:pt idx="116">
                  <c:v>-1467.9999999999998</c:v>
                </c:pt>
                <c:pt idx="117">
                  <c:v>-1559.7499999999993</c:v>
                </c:pt>
                <c:pt idx="118">
                  <c:v>-948.08333333333314</c:v>
                </c:pt>
                <c:pt idx="119">
                  <c:v>122.3333333333329</c:v>
                </c:pt>
                <c:pt idx="120">
                  <c:v>1559.7500000000002</c:v>
                </c:pt>
                <c:pt idx="121">
                  <c:v>2416.0833333333339</c:v>
                </c:pt>
                <c:pt idx="122">
                  <c:v>1437.4166666666665</c:v>
                </c:pt>
                <c:pt idx="123">
                  <c:v>30.583333333332682</c:v>
                </c:pt>
                <c:pt idx="124">
                  <c:v>-1009.2500000000002</c:v>
                </c:pt>
                <c:pt idx="125">
                  <c:v>-2232.5833333333326</c:v>
                </c:pt>
                <c:pt idx="126">
                  <c:v>-1987.9166666666667</c:v>
                </c:pt>
                <c:pt idx="127">
                  <c:v>-581.08333333333348</c:v>
                </c:pt>
                <c:pt idx="128">
                  <c:v>305.83333333333337</c:v>
                </c:pt>
                <c:pt idx="129">
                  <c:v>1223.3333333333335</c:v>
                </c:pt>
                <c:pt idx="130">
                  <c:v>1682.0833333333333</c:v>
                </c:pt>
                <c:pt idx="131">
                  <c:v>1406.8333333333337</c:v>
                </c:pt>
                <c:pt idx="132">
                  <c:v>1223.3333333333335</c:v>
                </c:pt>
                <c:pt idx="133">
                  <c:v>1039.8333333333328</c:v>
                </c:pt>
                <c:pt idx="134">
                  <c:v>1253.9166666666672</c:v>
                </c:pt>
                <c:pt idx="135">
                  <c:v>1804.4166666666661</c:v>
                </c:pt>
                <c:pt idx="136">
                  <c:v>2507.8333333333317</c:v>
                </c:pt>
                <c:pt idx="137">
                  <c:v>2416.083333333333</c:v>
                </c:pt>
                <c:pt idx="138">
                  <c:v>1651.5000000000018</c:v>
                </c:pt>
                <c:pt idx="139">
                  <c:v>1162.1666666666679</c:v>
                </c:pt>
                <c:pt idx="140">
                  <c:v>519.91666666666538</c:v>
                </c:pt>
                <c:pt idx="141">
                  <c:v>122.3333333333329</c:v>
                </c:pt>
                <c:pt idx="142">
                  <c:v>91.750000000001307</c:v>
                </c:pt>
                <c:pt idx="143">
                  <c:v>122.3333333333329</c:v>
                </c:pt>
                <c:pt idx="144">
                  <c:v>152.91666666666669</c:v>
                </c:pt>
                <c:pt idx="145">
                  <c:v>214.0833333333342</c:v>
                </c:pt>
                <c:pt idx="146">
                  <c:v>305.83333333333337</c:v>
                </c:pt>
                <c:pt idx="147">
                  <c:v>275.24999999999955</c:v>
                </c:pt>
                <c:pt idx="148">
                  <c:v>122.3333333333329</c:v>
                </c:pt>
                <c:pt idx="149">
                  <c:v>397.58333333333246</c:v>
                </c:pt>
                <c:pt idx="150">
                  <c:v>703.41666666666572</c:v>
                </c:pt>
                <c:pt idx="151">
                  <c:v>581.08333333333508</c:v>
                </c:pt>
                <c:pt idx="152">
                  <c:v>275.24999999999955</c:v>
                </c:pt>
                <c:pt idx="153">
                  <c:v>61.166666666665364</c:v>
                </c:pt>
                <c:pt idx="154">
                  <c:v>30.583333333333766</c:v>
                </c:pt>
                <c:pt idx="155">
                  <c:v>30.583333333333766</c:v>
                </c:pt>
                <c:pt idx="156">
                  <c:v>152.91666666666669</c:v>
                </c:pt>
                <c:pt idx="157">
                  <c:v>336.41666666666714</c:v>
                </c:pt>
                <c:pt idx="158">
                  <c:v>458.74999999999994</c:v>
                </c:pt>
                <c:pt idx="159">
                  <c:v>366.99999999999869</c:v>
                </c:pt>
                <c:pt idx="160">
                  <c:v>122.3333333333329</c:v>
                </c:pt>
                <c:pt idx="161">
                  <c:v>-30.583333333331595</c:v>
                </c:pt>
                <c:pt idx="162">
                  <c:v>-152.91666666666669</c:v>
                </c:pt>
                <c:pt idx="163">
                  <c:v>-367.00000000000085</c:v>
                </c:pt>
                <c:pt idx="164">
                  <c:v>-519.91666666666538</c:v>
                </c:pt>
                <c:pt idx="165">
                  <c:v>-672.83333333333428</c:v>
                </c:pt>
                <c:pt idx="166">
                  <c:v>-1192.7499999999993</c:v>
                </c:pt>
                <c:pt idx="167">
                  <c:v>-2140.8333333333335</c:v>
                </c:pt>
                <c:pt idx="168">
                  <c:v>-2936.0000000000005</c:v>
                </c:pt>
                <c:pt idx="169">
                  <c:v>-3150.0833333333326</c:v>
                </c:pt>
                <c:pt idx="170">
                  <c:v>-3180.666666666667</c:v>
                </c:pt>
                <c:pt idx="171">
                  <c:v>-3241.8333333333335</c:v>
                </c:pt>
                <c:pt idx="172">
                  <c:v>-2874.833333333333</c:v>
                </c:pt>
                <c:pt idx="173">
                  <c:v>-1957.3333333333328</c:v>
                </c:pt>
                <c:pt idx="174">
                  <c:v>-458.74999999999994</c:v>
                </c:pt>
                <c:pt idx="175">
                  <c:v>1223.3333333333335</c:v>
                </c:pt>
                <c:pt idx="176">
                  <c:v>1926.7500000000002</c:v>
                </c:pt>
                <c:pt idx="177">
                  <c:v>1957.3333333333328</c:v>
                </c:pt>
                <c:pt idx="178">
                  <c:v>1987.9166666666667</c:v>
                </c:pt>
                <c:pt idx="179">
                  <c:v>2354.9166666666674</c:v>
                </c:pt>
                <c:pt idx="180">
                  <c:v>2966.5833333333321</c:v>
                </c:pt>
                <c:pt idx="181">
                  <c:v>2997.1666666666656</c:v>
                </c:pt>
                <c:pt idx="182">
                  <c:v>2813.6666666666674</c:v>
                </c:pt>
                <c:pt idx="183">
                  <c:v>2324.3333333333339</c:v>
                </c:pt>
                <c:pt idx="184">
                  <c:v>1957.3333333333328</c:v>
                </c:pt>
                <c:pt idx="185">
                  <c:v>2018.5000000000005</c:v>
                </c:pt>
                <c:pt idx="186">
                  <c:v>1651.4999999999995</c:v>
                </c:pt>
                <c:pt idx="187">
                  <c:v>1223.3333333333335</c:v>
                </c:pt>
                <c:pt idx="188">
                  <c:v>1070.4166666666667</c:v>
                </c:pt>
                <c:pt idx="189">
                  <c:v>917.49999999999989</c:v>
                </c:pt>
                <c:pt idx="190">
                  <c:v>703.41666666666799</c:v>
                </c:pt>
                <c:pt idx="191">
                  <c:v>519.91666666666538</c:v>
                </c:pt>
                <c:pt idx="192">
                  <c:v>366.99999999999869</c:v>
                </c:pt>
                <c:pt idx="193">
                  <c:v>244.66666666666796</c:v>
                </c:pt>
                <c:pt idx="194">
                  <c:v>214.0833333333342</c:v>
                </c:pt>
                <c:pt idx="195">
                  <c:v>336.41666666666714</c:v>
                </c:pt>
                <c:pt idx="196">
                  <c:v>367.00000000000085</c:v>
                </c:pt>
                <c:pt idx="197">
                  <c:v>183.49999999999824</c:v>
                </c:pt>
                <c:pt idx="198">
                  <c:v>30.583333333331595</c:v>
                </c:pt>
                <c:pt idx="199">
                  <c:v>30.58333333333594</c:v>
                </c:pt>
                <c:pt idx="200">
                  <c:v>122.33333333333506</c:v>
                </c:pt>
                <c:pt idx="201">
                  <c:v>183.49999999999824</c:v>
                </c:pt>
                <c:pt idx="202">
                  <c:v>-30.58333333333594</c:v>
                </c:pt>
                <c:pt idx="203">
                  <c:v>-764.58333333333326</c:v>
                </c:pt>
                <c:pt idx="204">
                  <c:v>-1804.416666666664</c:v>
                </c:pt>
                <c:pt idx="205">
                  <c:v>-2721.9166666666661</c:v>
                </c:pt>
                <c:pt idx="206">
                  <c:v>-3180.6666666666688</c:v>
                </c:pt>
                <c:pt idx="207">
                  <c:v>-2966.5833333333339</c:v>
                </c:pt>
                <c:pt idx="208">
                  <c:v>-2140.8333333333335</c:v>
                </c:pt>
                <c:pt idx="209">
                  <c:v>-1070.4166666666667</c:v>
                </c:pt>
                <c:pt idx="210">
                  <c:v>-305.83333333333337</c:v>
                </c:pt>
                <c:pt idx="211">
                  <c:v>214.0833333333342</c:v>
                </c:pt>
                <c:pt idx="212">
                  <c:v>1039.8333333333351</c:v>
                </c:pt>
                <c:pt idx="213">
                  <c:v>1926.7499999999991</c:v>
                </c:pt>
                <c:pt idx="214">
                  <c:v>2049.0833333333321</c:v>
                </c:pt>
                <c:pt idx="215">
                  <c:v>1315.0833333333346</c:v>
                </c:pt>
                <c:pt idx="216">
                  <c:v>489.33333333333371</c:v>
                </c:pt>
                <c:pt idx="217">
                  <c:v>-61.166666666667531</c:v>
                </c:pt>
                <c:pt idx="218">
                  <c:v>-519.91666666666754</c:v>
                </c:pt>
                <c:pt idx="219">
                  <c:v>-856.33333333333246</c:v>
                </c:pt>
                <c:pt idx="220">
                  <c:v>-1192.7499999999993</c:v>
                </c:pt>
                <c:pt idx="221">
                  <c:v>-1834.9999999999998</c:v>
                </c:pt>
                <c:pt idx="222">
                  <c:v>-2354.9166666666652</c:v>
                </c:pt>
                <c:pt idx="223">
                  <c:v>-2507.8333333333344</c:v>
                </c:pt>
                <c:pt idx="224">
                  <c:v>-2630.166666666667</c:v>
                </c:pt>
                <c:pt idx="225">
                  <c:v>-2813.6666666666665</c:v>
                </c:pt>
                <c:pt idx="226">
                  <c:v>-2813.6666666666674</c:v>
                </c:pt>
                <c:pt idx="227">
                  <c:v>-2538.416666666667</c:v>
                </c:pt>
                <c:pt idx="228">
                  <c:v>-1498.5833333333328</c:v>
                </c:pt>
                <c:pt idx="229">
                  <c:v>0</c:v>
                </c:pt>
                <c:pt idx="230">
                  <c:v>1345.6666666666663</c:v>
                </c:pt>
                <c:pt idx="231">
                  <c:v>2079.666666666667</c:v>
                </c:pt>
                <c:pt idx="232">
                  <c:v>1987.9166666666667</c:v>
                </c:pt>
                <c:pt idx="233">
                  <c:v>1834.9999999999998</c:v>
                </c:pt>
                <c:pt idx="234">
                  <c:v>1559.7500000000002</c:v>
                </c:pt>
                <c:pt idx="235">
                  <c:v>1315.0833333333335</c:v>
                </c:pt>
                <c:pt idx="236">
                  <c:v>1253.9166666666672</c:v>
                </c:pt>
                <c:pt idx="237">
                  <c:v>1162.1666666666656</c:v>
                </c:pt>
                <c:pt idx="238">
                  <c:v>1315.0833333333323</c:v>
                </c:pt>
                <c:pt idx="239">
                  <c:v>1559.7500000000002</c:v>
                </c:pt>
                <c:pt idx="240">
                  <c:v>1498.5833333333328</c:v>
                </c:pt>
                <c:pt idx="241">
                  <c:v>1131.5833333333342</c:v>
                </c:pt>
                <c:pt idx="242">
                  <c:v>581.08333333333508</c:v>
                </c:pt>
                <c:pt idx="243">
                  <c:v>305.83333333333337</c:v>
                </c:pt>
                <c:pt idx="244">
                  <c:v>336.41666666666492</c:v>
                </c:pt>
                <c:pt idx="245">
                  <c:v>336.41666666666492</c:v>
                </c:pt>
                <c:pt idx="246">
                  <c:v>275.25000000000171</c:v>
                </c:pt>
                <c:pt idx="247">
                  <c:v>336.41666666666714</c:v>
                </c:pt>
                <c:pt idx="248">
                  <c:v>489.33333333333161</c:v>
                </c:pt>
                <c:pt idx="249">
                  <c:v>489.33333333333371</c:v>
                </c:pt>
                <c:pt idx="250">
                  <c:v>458.74999999999994</c:v>
                </c:pt>
                <c:pt idx="251">
                  <c:v>611.66666666666674</c:v>
                </c:pt>
                <c:pt idx="252">
                  <c:v>734.00000000000171</c:v>
                </c:pt>
                <c:pt idx="253">
                  <c:v>611.66666666666674</c:v>
                </c:pt>
                <c:pt idx="254">
                  <c:v>336.41666666666492</c:v>
                </c:pt>
                <c:pt idx="255">
                  <c:v>152.91666666666669</c:v>
                </c:pt>
                <c:pt idx="256">
                  <c:v>122.33333333333506</c:v>
                </c:pt>
                <c:pt idx="257">
                  <c:v>214.0833333333342</c:v>
                </c:pt>
                <c:pt idx="258">
                  <c:v>458.74999999999994</c:v>
                </c:pt>
                <c:pt idx="259">
                  <c:v>733.99999999999955</c:v>
                </c:pt>
                <c:pt idx="260">
                  <c:v>733.99999999999955</c:v>
                </c:pt>
                <c:pt idx="261">
                  <c:v>489.33333333333371</c:v>
                </c:pt>
                <c:pt idx="262">
                  <c:v>366.99999999999869</c:v>
                </c:pt>
                <c:pt idx="263">
                  <c:v>366.99999999999869</c:v>
                </c:pt>
                <c:pt idx="264">
                  <c:v>305.83333333333337</c:v>
                </c:pt>
                <c:pt idx="265">
                  <c:v>152.91666666666669</c:v>
                </c:pt>
                <c:pt idx="266">
                  <c:v>61.166666666667531</c:v>
                </c:pt>
                <c:pt idx="267">
                  <c:v>336.41666666666714</c:v>
                </c:pt>
                <c:pt idx="268">
                  <c:v>703.41666666666572</c:v>
                </c:pt>
                <c:pt idx="269">
                  <c:v>703.41666666666572</c:v>
                </c:pt>
                <c:pt idx="270">
                  <c:v>489.33333333333593</c:v>
                </c:pt>
                <c:pt idx="271">
                  <c:v>611.66666666666674</c:v>
                </c:pt>
                <c:pt idx="272">
                  <c:v>1131.5833333333298</c:v>
                </c:pt>
                <c:pt idx="273">
                  <c:v>1070.4166666666667</c:v>
                </c:pt>
                <c:pt idx="274">
                  <c:v>519.91666666666754</c:v>
                </c:pt>
                <c:pt idx="275">
                  <c:v>336.41666666666924</c:v>
                </c:pt>
                <c:pt idx="276">
                  <c:v>550.49999999999909</c:v>
                </c:pt>
                <c:pt idx="277">
                  <c:v>795.16666666666492</c:v>
                </c:pt>
                <c:pt idx="278">
                  <c:v>611.66666666666674</c:v>
                </c:pt>
                <c:pt idx="279">
                  <c:v>152.91666666666669</c:v>
                </c:pt>
                <c:pt idx="280">
                  <c:v>-122.33333333333073</c:v>
                </c:pt>
                <c:pt idx="281">
                  <c:v>-214.0833333333342</c:v>
                </c:pt>
                <c:pt idx="282">
                  <c:v>-244.6666666666658</c:v>
                </c:pt>
                <c:pt idx="283">
                  <c:v>-305.83333333333337</c:v>
                </c:pt>
                <c:pt idx="284">
                  <c:v>-458.74999999999994</c:v>
                </c:pt>
                <c:pt idx="285">
                  <c:v>-642.24999999999818</c:v>
                </c:pt>
                <c:pt idx="286">
                  <c:v>-795.16666666666924</c:v>
                </c:pt>
                <c:pt idx="287">
                  <c:v>-703.41666666666572</c:v>
                </c:pt>
                <c:pt idx="288">
                  <c:v>-397.58333333333246</c:v>
                </c:pt>
                <c:pt idx="289">
                  <c:v>-122.33333333333506</c:v>
                </c:pt>
                <c:pt idx="290">
                  <c:v>-305.83333333333337</c:v>
                </c:pt>
                <c:pt idx="291">
                  <c:v>-611.66666666666674</c:v>
                </c:pt>
                <c:pt idx="292">
                  <c:v>-305.83333333333337</c:v>
                </c:pt>
                <c:pt idx="293">
                  <c:v>0</c:v>
                </c:pt>
                <c:pt idx="294">
                  <c:v>30.583333333331595</c:v>
                </c:pt>
                <c:pt idx="295">
                  <c:v>122.33333333333506</c:v>
                </c:pt>
                <c:pt idx="296">
                  <c:v>152.91666666666669</c:v>
                </c:pt>
                <c:pt idx="297">
                  <c:v>91.749999999999119</c:v>
                </c:pt>
                <c:pt idx="298">
                  <c:v>-30.583333333331595</c:v>
                </c:pt>
                <c:pt idx="299">
                  <c:v>-183.50000000000261</c:v>
                </c:pt>
                <c:pt idx="300">
                  <c:v>-367.00000000000085</c:v>
                </c:pt>
                <c:pt idx="301">
                  <c:v>-581.08333333333064</c:v>
                </c:pt>
                <c:pt idx="302">
                  <c:v>-764.58333333333326</c:v>
                </c:pt>
                <c:pt idx="303">
                  <c:v>-795.1666666666672</c:v>
                </c:pt>
                <c:pt idx="304">
                  <c:v>-672.83333333333201</c:v>
                </c:pt>
                <c:pt idx="305">
                  <c:v>-458.74999999999994</c:v>
                </c:pt>
                <c:pt idx="306">
                  <c:v>-214.0833333333342</c:v>
                </c:pt>
                <c:pt idx="307">
                  <c:v>-61.166666666667531</c:v>
                </c:pt>
                <c:pt idx="308">
                  <c:v>-30.583333333333766</c:v>
                </c:pt>
                <c:pt idx="309">
                  <c:v>-122.3333333333329</c:v>
                </c:pt>
                <c:pt idx="310">
                  <c:v>-275.24999999999955</c:v>
                </c:pt>
                <c:pt idx="311">
                  <c:v>-550.49999999999909</c:v>
                </c:pt>
                <c:pt idx="312">
                  <c:v>-1926.7499999999991</c:v>
                </c:pt>
                <c:pt idx="313">
                  <c:v>-3180.6666666666688</c:v>
                </c:pt>
                <c:pt idx="314">
                  <c:v>-2966.5833333333339</c:v>
                </c:pt>
                <c:pt idx="315">
                  <c:v>-2140.8333333333335</c:v>
                </c:pt>
                <c:pt idx="316">
                  <c:v>-1070.4166666666667</c:v>
                </c:pt>
                <c:pt idx="317">
                  <c:v>-305.83333333333337</c:v>
                </c:pt>
                <c:pt idx="318">
                  <c:v>214.0833333333342</c:v>
                </c:pt>
                <c:pt idx="319">
                  <c:v>1039.8333333333351</c:v>
                </c:pt>
                <c:pt idx="320">
                  <c:v>1926.7499999999991</c:v>
                </c:pt>
                <c:pt idx="321">
                  <c:v>2049.0833333333321</c:v>
                </c:pt>
                <c:pt idx="322">
                  <c:v>1315.0833333333346</c:v>
                </c:pt>
                <c:pt idx="323">
                  <c:v>795.1666666666672</c:v>
                </c:pt>
                <c:pt idx="324">
                  <c:v>1315.0833333333323</c:v>
                </c:pt>
                <c:pt idx="325">
                  <c:v>1253.9166666666672</c:v>
                </c:pt>
                <c:pt idx="326">
                  <c:v>672.83333333333428</c:v>
                </c:pt>
                <c:pt idx="327">
                  <c:v>275.24999999999955</c:v>
                </c:pt>
                <c:pt idx="328">
                  <c:v>-30.583333333333766</c:v>
                </c:pt>
                <c:pt idx="329">
                  <c:v>152.91666666666669</c:v>
                </c:pt>
                <c:pt idx="330">
                  <c:v>428.16666666666623</c:v>
                </c:pt>
                <c:pt idx="331">
                  <c:v>856.33333333333246</c:v>
                </c:pt>
                <c:pt idx="332">
                  <c:v>1039.8333333333328</c:v>
                </c:pt>
                <c:pt idx="333">
                  <c:v>856.33333333333246</c:v>
                </c:pt>
                <c:pt idx="334">
                  <c:v>61.166666666665364</c:v>
                </c:pt>
                <c:pt idx="335">
                  <c:v>-733.99999999999739</c:v>
                </c:pt>
                <c:pt idx="336">
                  <c:v>-642.24999999999818</c:v>
                </c:pt>
                <c:pt idx="337">
                  <c:v>-428.16666666666839</c:v>
                </c:pt>
                <c:pt idx="338">
                  <c:v>-336.41666666666714</c:v>
                </c:pt>
                <c:pt idx="339">
                  <c:v>-244.6666666666658</c:v>
                </c:pt>
                <c:pt idx="340">
                  <c:v>-214.08333333333204</c:v>
                </c:pt>
                <c:pt idx="341">
                  <c:v>-214.0833333333342</c:v>
                </c:pt>
                <c:pt idx="342">
                  <c:v>-244.66666666666796</c:v>
                </c:pt>
                <c:pt idx="343">
                  <c:v>-366.99999999999869</c:v>
                </c:pt>
                <c:pt idx="344">
                  <c:v>-581.0833333333328</c:v>
                </c:pt>
                <c:pt idx="345">
                  <c:v>-611.66666666666674</c:v>
                </c:pt>
                <c:pt idx="346">
                  <c:v>-458.74999999999994</c:v>
                </c:pt>
                <c:pt idx="347">
                  <c:v>-336.41666666666714</c:v>
                </c:pt>
                <c:pt idx="348">
                  <c:v>-305.83333333333337</c:v>
                </c:pt>
                <c:pt idx="349">
                  <c:v>-336.41666666666714</c:v>
                </c:pt>
                <c:pt idx="350">
                  <c:v>-275.24999999999955</c:v>
                </c:pt>
                <c:pt idx="351">
                  <c:v>-122.3333333333329</c:v>
                </c:pt>
                <c:pt idx="352">
                  <c:v>-61.166666666667531</c:v>
                </c:pt>
                <c:pt idx="353">
                  <c:v>-30.583333333333766</c:v>
                </c:pt>
                <c:pt idx="354">
                  <c:v>30.583333333333766</c:v>
                </c:pt>
                <c:pt idx="355">
                  <c:v>91.750000000001307</c:v>
                </c:pt>
                <c:pt idx="356">
                  <c:v>305.83333333333337</c:v>
                </c:pt>
                <c:pt idx="357">
                  <c:v>489.33333333333161</c:v>
                </c:pt>
                <c:pt idx="358">
                  <c:v>367.00000000000085</c:v>
                </c:pt>
                <c:pt idx="359">
                  <c:v>91.750000000001307</c:v>
                </c:pt>
                <c:pt idx="360">
                  <c:v>-336.41666666666714</c:v>
                </c:pt>
                <c:pt idx="361">
                  <c:v>-1039.8333333333328</c:v>
                </c:pt>
                <c:pt idx="362">
                  <c:v>-2049.0833333333339</c:v>
                </c:pt>
                <c:pt idx="363">
                  <c:v>-2936.0000000000005</c:v>
                </c:pt>
                <c:pt idx="364">
                  <c:v>-3241.8333333333335</c:v>
                </c:pt>
                <c:pt idx="365">
                  <c:v>-3241.8333333333335</c:v>
                </c:pt>
                <c:pt idx="366">
                  <c:v>-3241.8333333333326</c:v>
                </c:pt>
                <c:pt idx="367">
                  <c:v>-2263.1666666666661</c:v>
                </c:pt>
                <c:pt idx="368">
                  <c:v>-366.99999999999977</c:v>
                </c:pt>
                <c:pt idx="369">
                  <c:v>1284.4999999999998</c:v>
                </c:pt>
                <c:pt idx="370">
                  <c:v>2630.166666666667</c:v>
                </c:pt>
                <c:pt idx="371">
                  <c:v>3394.7499999999991</c:v>
                </c:pt>
                <c:pt idx="372">
                  <c:v>3272.4166666666652</c:v>
                </c:pt>
                <c:pt idx="373">
                  <c:v>2630.166666666667</c:v>
                </c:pt>
                <c:pt idx="374">
                  <c:v>1773.8333333333346</c:v>
                </c:pt>
                <c:pt idx="375">
                  <c:v>948.08333333333371</c:v>
                </c:pt>
                <c:pt idx="376">
                  <c:v>336.41666666666714</c:v>
                </c:pt>
                <c:pt idx="377">
                  <c:v>0</c:v>
                </c:pt>
                <c:pt idx="378">
                  <c:v>-152.91666666666669</c:v>
                </c:pt>
                <c:pt idx="379">
                  <c:v>-367.00000000000085</c:v>
                </c:pt>
                <c:pt idx="380">
                  <c:v>-764.58333333333326</c:v>
                </c:pt>
                <c:pt idx="381">
                  <c:v>-1529.1666666666665</c:v>
                </c:pt>
                <c:pt idx="382">
                  <c:v>-2630.166666666667</c:v>
                </c:pt>
                <c:pt idx="383">
                  <c:v>-3241.8333333333335</c:v>
                </c:pt>
                <c:pt idx="384">
                  <c:v>-3241.8333333333335</c:v>
                </c:pt>
                <c:pt idx="385">
                  <c:v>-3241.8333333333326</c:v>
                </c:pt>
                <c:pt idx="386">
                  <c:v>-3272.4166666666661</c:v>
                </c:pt>
                <c:pt idx="387">
                  <c:v>-2660.75</c:v>
                </c:pt>
                <c:pt idx="388">
                  <c:v>-1865.5833333333337</c:v>
                </c:pt>
                <c:pt idx="389">
                  <c:v>-1620.9166666666667</c:v>
                </c:pt>
                <c:pt idx="390">
                  <c:v>-1345.6666666666663</c:v>
                </c:pt>
                <c:pt idx="391">
                  <c:v>-1070.4166666666665</c:v>
                </c:pt>
                <c:pt idx="392">
                  <c:v>-1009.2500000000002</c:v>
                </c:pt>
                <c:pt idx="393">
                  <c:v>-1223.3333333333335</c:v>
                </c:pt>
                <c:pt idx="394">
                  <c:v>-1345.6666666666667</c:v>
                </c:pt>
                <c:pt idx="395">
                  <c:v>-978.66666666666674</c:v>
                </c:pt>
                <c:pt idx="396">
                  <c:v>-336.41666666666669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20D4-4AB1-BAC5-CEA604E9E7CC}"/>
            </c:ext>
          </c:extLst>
        </c:ser>
        <c:ser>
          <c:idx val="4"/>
          <c:order val="4"/>
          <c:tx>
            <c:v>Total Resistance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Sheet2!$M$594:$M$1026</c:f>
              <c:numCache>
                <c:formatCode>0</c:formatCode>
                <c:ptCount val="43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334.45933333333335</c:v>
                </c:pt>
                <c:pt idx="11">
                  <c:v>670.91272777777772</c:v>
                </c:pt>
                <c:pt idx="12">
                  <c:v>1190.9546361666667</c:v>
                </c:pt>
                <c:pt idx="13">
                  <c:v>2170.3055413333336</c:v>
                </c:pt>
                <c:pt idx="14">
                  <c:v>2906.5007606111112</c:v>
                </c:pt>
                <c:pt idx="15">
                  <c:v>3308.4484557777782</c:v>
                </c:pt>
                <c:pt idx="16">
                  <c:v>3498.9414246666665</c:v>
                </c:pt>
                <c:pt idx="17">
                  <c:v>3324.9249041666662</c:v>
                </c:pt>
                <c:pt idx="18">
                  <c:v>2907.042015277777</c:v>
                </c:pt>
                <c:pt idx="19">
                  <c:v>2611.5214746666661</c:v>
                </c:pt>
                <c:pt idx="20">
                  <c:v>2561.1674657777785</c:v>
                </c:pt>
                <c:pt idx="21">
                  <c:v>2420.5535028333343</c:v>
                </c:pt>
                <c:pt idx="22">
                  <c:v>1759.199436444444</c:v>
                </c:pt>
                <c:pt idx="23">
                  <c:v>817.72453216666793</c:v>
                </c:pt>
                <c:pt idx="24">
                  <c:v>176.89956994444532</c:v>
                </c:pt>
                <c:pt idx="25">
                  <c:v>23.268915277776479</c:v>
                </c:pt>
                <c:pt idx="26">
                  <c:v>22.91302311111199</c:v>
                </c:pt>
                <c:pt idx="27">
                  <c:v>-69.54655755555595</c:v>
                </c:pt>
                <c:pt idx="28">
                  <c:v>-254.4569042222231</c:v>
                </c:pt>
                <c:pt idx="29">
                  <c:v>-471.32567222222173</c:v>
                </c:pt>
                <c:pt idx="30">
                  <c:v>-536.24555050000049</c:v>
                </c:pt>
                <c:pt idx="31">
                  <c:v>-356.08043272222221</c:v>
                </c:pt>
                <c:pt idx="32">
                  <c:v>-82.470328000000421</c:v>
                </c:pt>
                <c:pt idx="33">
                  <c:v>131.28722994444487</c:v>
                </c:pt>
                <c:pt idx="34">
                  <c:v>346.02284861111241</c:v>
                </c:pt>
                <c:pt idx="35">
                  <c:v>470.33066727777862</c:v>
                </c:pt>
                <c:pt idx="36">
                  <c:v>380.58159661111063</c:v>
                </c:pt>
                <c:pt idx="37">
                  <c:v>198.09197777777689</c:v>
                </c:pt>
                <c:pt idx="38">
                  <c:v>106.34197777777777</c:v>
                </c:pt>
                <c:pt idx="39">
                  <c:v>136.92531111111154</c:v>
                </c:pt>
                <c:pt idx="40">
                  <c:v>320.76357394444534</c:v>
                </c:pt>
                <c:pt idx="41">
                  <c:v>598.05857661111145</c:v>
                </c:pt>
                <c:pt idx="42">
                  <c:v>785.02567883333199</c:v>
                </c:pt>
                <c:pt idx="43">
                  <c:v>911.61649616666489</c:v>
                </c:pt>
                <c:pt idx="44">
                  <c:v>947.30058327777863</c:v>
                </c:pt>
                <c:pt idx="45">
                  <c:v>829.83257866666793</c:v>
                </c:pt>
                <c:pt idx="46">
                  <c:v>558.40961311111073</c:v>
                </c:pt>
                <c:pt idx="47">
                  <c:v>254.12766111111068</c:v>
                </c:pt>
                <c:pt idx="48">
                  <c:v>101.21099444444401</c:v>
                </c:pt>
                <c:pt idx="49">
                  <c:v>39.655380611111987</c:v>
                </c:pt>
                <c:pt idx="50">
                  <c:v>38.879689944445353</c:v>
                </c:pt>
                <c:pt idx="51">
                  <c:v>252.57627977777736</c:v>
                </c:pt>
                <c:pt idx="52">
                  <c:v>652.10067616666538</c:v>
                </c:pt>
                <c:pt idx="53">
                  <c:v>779.16748550000045</c:v>
                </c:pt>
                <c:pt idx="54">
                  <c:v>507.53700800000081</c:v>
                </c:pt>
                <c:pt idx="55">
                  <c:v>355.84007083333205</c:v>
                </c:pt>
                <c:pt idx="56">
                  <c:v>388.05999394444359</c:v>
                </c:pt>
                <c:pt idx="57">
                  <c:v>389.70833661111243</c:v>
                </c:pt>
                <c:pt idx="58">
                  <c:v>330.20176550000042</c:v>
                </c:pt>
                <c:pt idx="59">
                  <c:v>178.11955394444269</c:v>
                </c:pt>
                <c:pt idx="60">
                  <c:v>-128.13137422222175</c:v>
                </c:pt>
                <c:pt idx="61">
                  <c:v>-651.36235555555379</c:v>
                </c:pt>
                <c:pt idx="62">
                  <c:v>-1056.2310108888882</c:v>
                </c:pt>
                <c:pt idx="63">
                  <c:v>-1125.5964193888894</c:v>
                </c:pt>
                <c:pt idx="64">
                  <c:v>-1377.7702438333329</c:v>
                </c:pt>
                <c:pt idx="65">
                  <c:v>-1999.8003875555548</c:v>
                </c:pt>
                <c:pt idx="66">
                  <c:v>-2349.4978186666667</c:v>
                </c:pt>
                <c:pt idx="67">
                  <c:v>-1964.0199608888895</c:v>
                </c:pt>
                <c:pt idx="68">
                  <c:v>-1421.0267513888907</c:v>
                </c:pt>
                <c:pt idx="69">
                  <c:v>-1610.2474700555556</c:v>
                </c:pt>
                <c:pt idx="70">
                  <c:v>-2474.4952722222215</c:v>
                </c:pt>
                <c:pt idx="71">
                  <c:v>-3096.6293555555553</c:v>
                </c:pt>
                <c:pt idx="72">
                  <c:v>-3197.469847833333</c:v>
                </c:pt>
                <c:pt idx="73">
                  <c:v>-2286.9969735555555</c:v>
                </c:pt>
                <c:pt idx="74">
                  <c:v>-1004.9044793888891</c:v>
                </c:pt>
                <c:pt idx="75">
                  <c:v>-149.58519999999987</c:v>
                </c:pt>
                <c:pt idx="76">
                  <c:v>646.03138194444455</c:v>
                </c:pt>
                <c:pt idx="77">
                  <c:v>2023.7413111111111</c:v>
                </c:pt>
                <c:pt idx="78">
                  <c:v>2855.5513944444447</c:v>
                </c:pt>
                <c:pt idx="79">
                  <c:v>2800.8943591111115</c:v>
                </c:pt>
                <c:pt idx="80">
                  <c:v>2748.7539111111114</c:v>
                </c:pt>
                <c:pt idx="81">
                  <c:v>1901.2352444444441</c:v>
                </c:pt>
                <c:pt idx="82">
                  <c:v>1294.4166444444445</c:v>
                </c:pt>
                <c:pt idx="83">
                  <c:v>1299.5585333333333</c:v>
                </c:pt>
                <c:pt idx="84">
                  <c:v>1304.9942444444446</c:v>
                </c:pt>
                <c:pt idx="85">
                  <c:v>790.80711111111009</c:v>
                </c:pt>
                <c:pt idx="86">
                  <c:v>241.19188327777781</c:v>
                </c:pt>
                <c:pt idx="87">
                  <c:v>-308.71459583333251</c:v>
                </c:pt>
                <c:pt idx="88">
                  <c:v>-1383.5110499999992</c:v>
                </c:pt>
                <c:pt idx="89">
                  <c:v>-2126.5648144999996</c:v>
                </c:pt>
                <c:pt idx="90">
                  <c:v>-2564.4000686666668</c:v>
                </c:pt>
                <c:pt idx="91">
                  <c:v>-2696.900752722222</c:v>
                </c:pt>
                <c:pt idx="92">
                  <c:v>-1787.2814319999998</c:v>
                </c:pt>
                <c:pt idx="93">
                  <c:v>-1147.7724260555563</c:v>
                </c:pt>
                <c:pt idx="94">
                  <c:v>-631.08780383333431</c:v>
                </c:pt>
                <c:pt idx="95">
                  <c:v>775.74552950000066</c:v>
                </c:pt>
                <c:pt idx="96">
                  <c:v>1574.4556921666665</c:v>
                </c:pt>
                <c:pt idx="97">
                  <c:v>1456.4386072777772</c:v>
                </c:pt>
                <c:pt idx="98">
                  <c:v>1429.513360611111</c:v>
                </c:pt>
                <c:pt idx="99">
                  <c:v>1403.9158231111116</c:v>
                </c:pt>
                <c:pt idx="100">
                  <c:v>826.92873883333323</c:v>
                </c:pt>
                <c:pt idx="101">
                  <c:v>308.36071616666686</c:v>
                </c:pt>
                <c:pt idx="102">
                  <c:v>339.39947394444511</c:v>
                </c:pt>
                <c:pt idx="103">
                  <c:v>555.09993133333364</c:v>
                </c:pt>
                <c:pt idx="104">
                  <c:v>496.0653121666673</c:v>
                </c:pt>
                <c:pt idx="105">
                  <c:v>-22.641174222223519</c:v>
                </c:pt>
                <c:pt idx="106">
                  <c:v>-1431.4019813333339</c:v>
                </c:pt>
                <c:pt idx="107">
                  <c:v>-1960.4590900555547</c:v>
                </c:pt>
                <c:pt idx="108">
                  <c:v>-1537.259855333333</c:v>
                </c:pt>
                <c:pt idx="109">
                  <c:v>-1175.1090238333336</c:v>
                </c:pt>
                <c:pt idx="110">
                  <c:v>-535.0028242222229</c:v>
                </c:pt>
                <c:pt idx="111">
                  <c:v>-199.53373422222239</c:v>
                </c:pt>
                <c:pt idx="112">
                  <c:v>-16.343716666666452</c:v>
                </c:pt>
                <c:pt idx="113">
                  <c:v>14.239616666666233</c:v>
                </c:pt>
                <c:pt idx="114">
                  <c:v>-291.74760605555605</c:v>
                </c:pt>
                <c:pt idx="115">
                  <c:v>-874.32943272222212</c:v>
                </c:pt>
                <c:pt idx="116">
                  <c:v>-1427.6060527222221</c:v>
                </c:pt>
                <c:pt idx="117">
                  <c:v>-1522.7496993888883</c:v>
                </c:pt>
                <c:pt idx="118">
                  <c:v>-913.43985422222204</c:v>
                </c:pt>
                <c:pt idx="119">
                  <c:v>156.2481333333329</c:v>
                </c:pt>
                <c:pt idx="120">
                  <c:v>1594.7754480000001</c:v>
                </c:pt>
                <c:pt idx="121">
                  <c:v>2455.4489028333342</c:v>
                </c:pt>
                <c:pt idx="122">
                  <c:v>1482.3942406111109</c:v>
                </c:pt>
                <c:pt idx="123">
                  <c:v>76.663842444443787</c:v>
                </c:pt>
                <c:pt idx="124">
                  <c:v>-964.11706755555576</c:v>
                </c:pt>
                <c:pt idx="125">
                  <c:v>-2191.3872513888878</c:v>
                </c:pt>
                <c:pt idx="126">
                  <c:v>-1952.1944927222223</c:v>
                </c:pt>
                <c:pt idx="127">
                  <c:v>-547.16853333333347</c:v>
                </c:pt>
                <c:pt idx="128">
                  <c:v>339.74813333333333</c:v>
                </c:pt>
                <c:pt idx="129">
                  <c:v>1258.166327777778</c:v>
                </c:pt>
                <c:pt idx="130">
                  <c:v>1720.1116444444444</c:v>
                </c:pt>
                <c:pt idx="131">
                  <c:v>1448.0294152777781</c:v>
                </c:pt>
                <c:pt idx="132">
                  <c:v>1267.5451331111112</c:v>
                </c:pt>
                <c:pt idx="133">
                  <c:v>1087.0527708333327</c:v>
                </c:pt>
                <c:pt idx="134">
                  <c:v>1303.6978666666671</c:v>
                </c:pt>
                <c:pt idx="135">
                  <c:v>1859.0297731111104</c:v>
                </c:pt>
                <c:pt idx="136">
                  <c:v>2569.2943339444428</c:v>
                </c:pt>
                <c:pt idx="137">
                  <c:v>2489.1881413333331</c:v>
                </c:pt>
                <c:pt idx="138">
                  <c:v>1732.6041180000018</c:v>
                </c:pt>
                <c:pt idx="139">
                  <c:v>1250.1462246666679</c:v>
                </c:pt>
                <c:pt idx="140">
                  <c:v>612.10228977777649</c:v>
                </c:pt>
                <c:pt idx="141">
                  <c:v>215.43898727777736</c:v>
                </c:pt>
                <c:pt idx="142">
                  <c:v>185.16380000000132</c:v>
                </c:pt>
                <c:pt idx="143">
                  <c:v>216.36562911111068</c:v>
                </c:pt>
                <c:pt idx="144">
                  <c:v>247.5703964444445</c:v>
                </c:pt>
                <c:pt idx="145">
                  <c:v>309.67472327777864</c:v>
                </c:pt>
                <c:pt idx="146">
                  <c:v>402.68522061111116</c:v>
                </c:pt>
                <c:pt idx="147">
                  <c:v>374.01466994444399</c:v>
                </c:pt>
                <c:pt idx="148">
                  <c:v>222.06431111111067</c:v>
                </c:pt>
                <c:pt idx="149">
                  <c:v>497.63788283333247</c:v>
                </c:pt>
                <c:pt idx="150">
                  <c:v>807.41137216666573</c:v>
                </c:pt>
                <c:pt idx="151">
                  <c:v>688.78276977777955</c:v>
                </c:pt>
                <c:pt idx="152">
                  <c:v>385.69961244444397</c:v>
                </c:pt>
                <c:pt idx="153">
                  <c:v>171.96335661110979</c:v>
                </c:pt>
                <c:pt idx="154">
                  <c:v>141.72783533333376</c:v>
                </c:pt>
                <c:pt idx="155">
                  <c:v>141.72783533333376</c:v>
                </c:pt>
                <c:pt idx="156">
                  <c:v>264.40971527777776</c:v>
                </c:pt>
                <c:pt idx="157">
                  <c:v>449.31124727777819</c:v>
                </c:pt>
                <c:pt idx="158">
                  <c:v>574.125542</c:v>
                </c:pt>
                <c:pt idx="159">
                  <c:v>485.25499977777645</c:v>
                </c:pt>
                <c:pt idx="160">
                  <c:v>242.04569133333288</c:v>
                </c:pt>
                <c:pt idx="161">
                  <c:v>89.129024666668386</c:v>
                </c:pt>
                <c:pt idx="162">
                  <c:v>-33.569750055555545</c:v>
                </c:pt>
                <c:pt idx="163">
                  <c:v>-249.10750338888977</c:v>
                </c:pt>
                <c:pt idx="164">
                  <c:v>-404.89775138888763</c:v>
                </c:pt>
                <c:pt idx="165">
                  <c:v>-560.99100355555652</c:v>
                </c:pt>
                <c:pt idx="166">
                  <c:v>-1085.3910300555549</c:v>
                </c:pt>
                <c:pt idx="167">
                  <c:v>-2042.0686633888888</c:v>
                </c:pt>
                <c:pt idx="168">
                  <c:v>-2850.6483145000002</c:v>
                </c:pt>
                <c:pt idx="169">
                  <c:v>-3078.7499060555547</c:v>
                </c:pt>
                <c:pt idx="170">
                  <c:v>-3121.1526055555555</c:v>
                </c:pt>
                <c:pt idx="171">
                  <c:v>-3192.5777078333331</c:v>
                </c:pt>
                <c:pt idx="172">
                  <c:v>-2833.7727768888885</c:v>
                </c:pt>
                <c:pt idx="173">
                  <c:v>-1921.1968700555551</c:v>
                </c:pt>
                <c:pt idx="174">
                  <c:v>-424.83519999999999</c:v>
                </c:pt>
                <c:pt idx="175">
                  <c:v>1257.9768124444445</c:v>
                </c:pt>
                <c:pt idx="176">
                  <c:v>1964.7783111111114</c:v>
                </c:pt>
                <c:pt idx="177">
                  <c:v>1999.3579939444439</c:v>
                </c:pt>
                <c:pt idx="178">
                  <c:v>2034.9711964444446</c:v>
                </c:pt>
                <c:pt idx="179">
                  <c:v>2407.6125831111121</c:v>
                </c:pt>
                <c:pt idx="180">
                  <c:v>3028.4850672777766</c:v>
                </c:pt>
                <c:pt idx="181">
                  <c:v>3071.5587832777769</c:v>
                </c:pt>
                <c:pt idx="182">
                  <c:v>2900.7636561666677</c:v>
                </c:pt>
                <c:pt idx="183">
                  <c:v>2425.6895152777788</c:v>
                </c:pt>
                <c:pt idx="184">
                  <c:v>2068.8263819444437</c:v>
                </c:pt>
                <c:pt idx="185">
                  <c:v>2142.2806939444449</c:v>
                </c:pt>
                <c:pt idx="186">
                  <c:v>1787.6212272777773</c:v>
                </c:pt>
                <c:pt idx="187">
                  <c:v>1368.375003277778</c:v>
                </c:pt>
                <c:pt idx="188">
                  <c:v>1223.0213206111112</c:v>
                </c:pt>
                <c:pt idx="189">
                  <c:v>1077.4660024444443</c:v>
                </c:pt>
                <c:pt idx="190">
                  <c:v>869.15517394444578</c:v>
                </c:pt>
                <c:pt idx="191">
                  <c:v>690.18003616666533</c:v>
                </c:pt>
                <c:pt idx="192">
                  <c:v>540.47447911110976</c:v>
                </c:pt>
                <c:pt idx="193">
                  <c:v>420.45683216666794</c:v>
                </c:pt>
                <c:pt idx="194">
                  <c:v>391.27172533333419</c:v>
                </c:pt>
                <c:pt idx="195">
                  <c:v>515.47964444444494</c:v>
                </c:pt>
                <c:pt idx="196">
                  <c:v>549.3717832777786</c:v>
                </c:pt>
                <c:pt idx="197">
                  <c:v>368.25725244444277</c:v>
                </c:pt>
                <c:pt idx="198">
                  <c:v>215.81988327777603</c:v>
                </c:pt>
                <c:pt idx="199">
                  <c:v>215.81988327778038</c:v>
                </c:pt>
                <c:pt idx="200">
                  <c:v>308.04991533333509</c:v>
                </c:pt>
                <c:pt idx="201">
                  <c:v>370.66108549999819</c:v>
                </c:pt>
                <c:pt idx="202">
                  <c:v>158.02886666666407</c:v>
                </c:pt>
                <c:pt idx="203">
                  <c:v>-577.90448355555554</c:v>
                </c:pt>
                <c:pt idx="204">
                  <c:v>-1627.6950847222197</c:v>
                </c:pt>
                <c:pt idx="205">
                  <c:v>-2562.3895611666658</c:v>
                </c:pt>
                <c:pt idx="206">
                  <c:v>-3042.5492846666684</c:v>
                </c:pt>
                <c:pt idx="207">
                  <c:v>-2848.6908367222227</c:v>
                </c:pt>
                <c:pt idx="208">
                  <c:v>-2038.1637660555555</c:v>
                </c:pt>
                <c:pt idx="209">
                  <c:v>-976.07402116666674</c:v>
                </c:pt>
                <c:pt idx="210">
                  <c:v>-214.2573913333334</c:v>
                </c:pt>
                <c:pt idx="211">
                  <c:v>305.35553661111197</c:v>
                </c:pt>
                <c:pt idx="212">
                  <c:v>1133.5560139444462</c:v>
                </c:pt>
                <c:pt idx="213">
                  <c:v>2028.761405499999</c:v>
                </c:pt>
                <c:pt idx="214">
                  <c:v>2163.7463564444433</c:v>
                </c:pt>
                <c:pt idx="215">
                  <c:v>1440.7426531111123</c:v>
                </c:pt>
                <c:pt idx="216">
                  <c:v>619.96302327777812</c:v>
                </c:pt>
                <c:pt idx="217">
                  <c:v>70.627661111110243</c:v>
                </c:pt>
                <c:pt idx="218">
                  <c:v>-390.05972916666758</c:v>
                </c:pt>
                <c:pt idx="219">
                  <c:v>-731.05120783333246</c:v>
                </c:pt>
                <c:pt idx="220">
                  <c:v>-1073.4030833888883</c:v>
                </c:pt>
                <c:pt idx="221">
                  <c:v>-1723.8554979999999</c:v>
                </c:pt>
                <c:pt idx="222">
                  <c:v>-2256.1519967222202</c:v>
                </c:pt>
                <c:pt idx="223">
                  <c:v>-2421.3210500555565</c:v>
                </c:pt>
                <c:pt idx="224">
                  <c:v>-2555.2544847222225</c:v>
                </c:pt>
                <c:pt idx="225">
                  <c:v>-2749.5171927222218</c:v>
                </c:pt>
                <c:pt idx="226">
                  <c:v>-2759.636430055556</c:v>
                </c:pt>
                <c:pt idx="227">
                  <c:v>-2492.175657166667</c:v>
                </c:pt>
                <c:pt idx="228">
                  <c:v>-1458.0575333333329</c:v>
                </c:pt>
                <c:pt idx="229">
                  <c:v>39.240327777777779</c:v>
                </c:pt>
                <c:pt idx="230">
                  <c:v>1386.1924666666662</c:v>
                </c:pt>
                <c:pt idx="231">
                  <c:v>2125.1125197777783</c:v>
                </c:pt>
                <c:pt idx="232">
                  <c:v>2039.1317191111111</c:v>
                </c:pt>
                <c:pt idx="233">
                  <c:v>1892.2152694999997</c:v>
                </c:pt>
                <c:pt idx="234">
                  <c:v>1623.2174391111114</c:v>
                </c:pt>
                <c:pt idx="235">
                  <c:v>1383.7058833333335</c:v>
                </c:pt>
                <c:pt idx="236">
                  <c:v>1327.7916561666673</c:v>
                </c:pt>
                <c:pt idx="237">
                  <c:v>1241.3451472777767</c:v>
                </c:pt>
                <c:pt idx="238">
                  <c:v>1399.2861739444434</c:v>
                </c:pt>
                <c:pt idx="239">
                  <c:v>1651.3259420000002</c:v>
                </c:pt>
                <c:pt idx="240">
                  <c:v>1598.3143111111106</c:v>
                </c:pt>
                <c:pt idx="241">
                  <c:v>1238.9423032777786</c:v>
                </c:pt>
                <c:pt idx="242">
                  <c:v>693.27567883333506</c:v>
                </c:pt>
                <c:pt idx="243">
                  <c:v>419.78677577777785</c:v>
                </c:pt>
                <c:pt idx="244">
                  <c:v>452.14956994444265</c:v>
                </c:pt>
                <c:pt idx="245">
                  <c:v>454.30916327777601</c:v>
                </c:pt>
                <c:pt idx="246">
                  <c:v>394.9623580000017</c:v>
                </c:pt>
                <c:pt idx="247">
                  <c:v>457.59813577777823</c:v>
                </c:pt>
                <c:pt idx="248">
                  <c:v>613.11402727777613</c:v>
                </c:pt>
                <c:pt idx="249">
                  <c:v>616.50877577777817</c:v>
                </c:pt>
                <c:pt idx="250">
                  <c:v>588.60693749999996</c:v>
                </c:pt>
                <c:pt idx="251">
                  <c:v>744.63224327777777</c:v>
                </c:pt>
                <c:pt idx="252">
                  <c:v>871.71668194444612</c:v>
                </c:pt>
                <c:pt idx="253">
                  <c:v>754.24022994444454</c:v>
                </c:pt>
                <c:pt idx="254">
                  <c:v>482.28691527777602</c:v>
                </c:pt>
                <c:pt idx="255">
                  <c:v>300.03529244444451</c:v>
                </c:pt>
                <c:pt idx="256">
                  <c:v>270.28788333333506</c:v>
                </c:pt>
                <c:pt idx="257">
                  <c:v>362.87674577777869</c:v>
                </c:pt>
                <c:pt idx="258">
                  <c:v>609.65342327777773</c:v>
                </c:pt>
                <c:pt idx="259">
                  <c:v>889.17853661111064</c:v>
                </c:pt>
                <c:pt idx="260">
                  <c:v>895.28710061111065</c:v>
                </c:pt>
                <c:pt idx="261">
                  <c:v>655.0718406111115</c:v>
                </c:pt>
                <c:pt idx="262">
                  <c:v>535.44460994444307</c:v>
                </c:pt>
                <c:pt idx="263">
                  <c:v>538.17715661110981</c:v>
                </c:pt>
                <c:pt idx="264">
                  <c:v>479.76948061111108</c:v>
                </c:pt>
                <c:pt idx="265">
                  <c:v>328.70683216666669</c:v>
                </c:pt>
                <c:pt idx="266">
                  <c:v>237.42217311111193</c:v>
                </c:pt>
                <c:pt idx="267">
                  <c:v>513.13824861111152</c:v>
                </c:pt>
                <c:pt idx="268">
                  <c:v>884.83940416666576</c:v>
                </c:pt>
                <c:pt idx="269">
                  <c:v>891.06072244444351</c:v>
                </c:pt>
                <c:pt idx="270">
                  <c:v>681.84749244444708</c:v>
                </c:pt>
                <c:pt idx="271">
                  <c:v>807.1381464444446</c:v>
                </c:pt>
                <c:pt idx="272">
                  <c:v>1334.0580657777741</c:v>
                </c:pt>
                <c:pt idx="273">
                  <c:v>1284.7092961666667</c:v>
                </c:pt>
                <c:pt idx="274">
                  <c:v>740.5294121666675</c:v>
                </c:pt>
                <c:pt idx="275">
                  <c:v>559.69401244444703</c:v>
                </c:pt>
                <c:pt idx="276">
                  <c:v>776.99910644444356</c:v>
                </c:pt>
                <c:pt idx="277">
                  <c:v>1028.1886264444427</c:v>
                </c:pt>
                <c:pt idx="278">
                  <c:v>852.43231111111118</c:v>
                </c:pt>
                <c:pt idx="279">
                  <c:v>397.04510644444451</c:v>
                </c:pt>
                <c:pt idx="280">
                  <c:v>121.23280416666927</c:v>
                </c:pt>
                <c:pt idx="281">
                  <c:v>27.800304666665824</c:v>
                </c:pt>
                <c:pt idx="282">
                  <c:v>-5.0160775555546593</c:v>
                </c:pt>
                <c:pt idx="283">
                  <c:v>-68.40404022222225</c:v>
                </c:pt>
                <c:pt idx="284">
                  <c:v>-224.63061422222216</c:v>
                </c:pt>
                <c:pt idx="285">
                  <c:v>-413.0458927222204</c:v>
                </c:pt>
                <c:pt idx="286">
                  <c:v>-572.4237100555581</c:v>
                </c:pt>
                <c:pt idx="287">
                  <c:v>-488.07803005555462</c:v>
                </c:pt>
                <c:pt idx="288">
                  <c:v>-186.92859022222137</c:v>
                </c:pt>
                <c:pt idx="289">
                  <c:v>86.258777777776061</c:v>
                </c:pt>
                <c:pt idx="290">
                  <c:v>-97.241222222222262</c:v>
                </c:pt>
                <c:pt idx="291">
                  <c:v>-408.17971666666676</c:v>
                </c:pt>
                <c:pt idx="292">
                  <c:v>-107.37808888888895</c:v>
                </c:pt>
                <c:pt idx="293">
                  <c:v>198.45524444444445</c:v>
                </c:pt>
                <c:pt idx="294">
                  <c:v>229.03857777777603</c:v>
                </c:pt>
                <c:pt idx="295">
                  <c:v>321.28844283333501</c:v>
                </c:pt>
                <c:pt idx="296">
                  <c:v>353.37577866666675</c:v>
                </c:pt>
                <c:pt idx="297">
                  <c:v>293.21545311111021</c:v>
                </c:pt>
                <c:pt idx="298">
                  <c:v>171.38639216666843</c:v>
                </c:pt>
                <c:pt idx="299">
                  <c:v>17.461915277775176</c:v>
                </c:pt>
                <c:pt idx="300">
                  <c:v>-168.04489050000092</c:v>
                </c:pt>
                <c:pt idx="301">
                  <c:v>-386.10657672221959</c:v>
                </c:pt>
                <c:pt idx="302">
                  <c:v>-575.00005088888884</c:v>
                </c:pt>
                <c:pt idx="303">
                  <c:v>-612.31925866666722</c:v>
                </c:pt>
                <c:pt idx="304">
                  <c:v>-495.64494133333199</c:v>
                </c:pt>
                <c:pt idx="305">
                  <c:v>-286.19665355555549</c:v>
                </c:pt>
                <c:pt idx="306">
                  <c:v>-43.819963833334185</c:v>
                </c:pt>
                <c:pt idx="307">
                  <c:v>108.18585394444361</c:v>
                </c:pt>
                <c:pt idx="308">
                  <c:v>138.76918727777738</c:v>
                </c:pt>
                <c:pt idx="309">
                  <c:v>46.564864666667091</c:v>
                </c:pt>
                <c:pt idx="310">
                  <c:v>-107.71036249999949</c:v>
                </c:pt>
                <c:pt idx="311">
                  <c:v>-385.65765049999914</c:v>
                </c:pt>
                <c:pt idx="312">
                  <c:v>-1767.222894499999</c:v>
                </c:pt>
                <c:pt idx="313">
                  <c:v>-3042.5492846666684</c:v>
                </c:pt>
                <c:pt idx="314">
                  <c:v>-2848.6908367222227</c:v>
                </c:pt>
                <c:pt idx="315">
                  <c:v>-2038.1637660555555</c:v>
                </c:pt>
                <c:pt idx="316">
                  <c:v>-976.07402116666674</c:v>
                </c:pt>
                <c:pt idx="317">
                  <c:v>-214.2573913333334</c:v>
                </c:pt>
                <c:pt idx="318">
                  <c:v>305.35553661111197</c:v>
                </c:pt>
                <c:pt idx="319">
                  <c:v>1133.5560139444462</c:v>
                </c:pt>
                <c:pt idx="320">
                  <c:v>2028.761405499999</c:v>
                </c:pt>
                <c:pt idx="321">
                  <c:v>2163.7463564444433</c:v>
                </c:pt>
                <c:pt idx="322">
                  <c:v>1440.7426531111123</c:v>
                </c:pt>
                <c:pt idx="323">
                  <c:v>925.79635661111161</c:v>
                </c:pt>
                <c:pt idx="324">
                  <c:v>1450.8075333333322</c:v>
                </c:pt>
                <c:pt idx="325">
                  <c:v>1401.8712166666671</c:v>
                </c:pt>
                <c:pt idx="326">
                  <c:v>825.43798727777869</c:v>
                </c:pt>
                <c:pt idx="327">
                  <c:v>432.59363911111063</c:v>
                </c:pt>
                <c:pt idx="328">
                  <c:v>125.89206111111066</c:v>
                </c:pt>
                <c:pt idx="329">
                  <c:v>309.8258161666667</c:v>
                </c:pt>
                <c:pt idx="330">
                  <c:v>586.81818194444395</c:v>
                </c:pt>
                <c:pt idx="331">
                  <c:v>1019.3921819444436</c:v>
                </c:pt>
                <c:pt idx="332">
                  <c:v>1211.0104899444439</c:v>
                </c:pt>
                <c:pt idx="333">
                  <c:v>1034.9265628333324</c:v>
                </c:pt>
                <c:pt idx="334">
                  <c:v>245.44535616666533</c:v>
                </c:pt>
                <c:pt idx="335">
                  <c:v>-554.4665393888863</c:v>
                </c:pt>
                <c:pt idx="336">
                  <c:v>-469.23645449999822</c:v>
                </c:pt>
                <c:pt idx="337">
                  <c:v>-258.35908888889065</c:v>
                </c:pt>
                <c:pt idx="338">
                  <c:v>-169.7790633888894</c:v>
                </c:pt>
                <c:pt idx="339">
                  <c:v>-79.824317166665793</c:v>
                </c:pt>
                <c:pt idx="340">
                  <c:v>-51.024484722220905</c:v>
                </c:pt>
                <c:pt idx="341">
                  <c:v>-52.354397555556375</c:v>
                </c:pt>
                <c:pt idx="342">
                  <c:v>-84.700664222223537</c:v>
                </c:pt>
                <c:pt idx="343">
                  <c:v>-208.78517799999872</c:v>
                </c:pt>
                <c:pt idx="344">
                  <c:v>-426.33561355555503</c:v>
                </c:pt>
                <c:pt idx="345">
                  <c:v>-461.60945138888894</c:v>
                </c:pt>
                <c:pt idx="346">
                  <c:v>-312.46436022222218</c:v>
                </c:pt>
                <c:pt idx="347">
                  <c:v>-192.61235555555604</c:v>
                </c:pt>
                <c:pt idx="348">
                  <c:v>-164.07659583333339</c:v>
                </c:pt>
                <c:pt idx="349">
                  <c:v>-196.68913888888937</c:v>
                </c:pt>
                <c:pt idx="350">
                  <c:v>-137.93328355555511</c:v>
                </c:pt>
                <c:pt idx="351">
                  <c:v>13.787893944444875</c:v>
                </c:pt>
                <c:pt idx="352">
                  <c:v>74.557533333332458</c:v>
                </c:pt>
                <c:pt idx="353">
                  <c:v>104.74457394444401</c:v>
                </c:pt>
                <c:pt idx="354">
                  <c:v>165.91124061111154</c:v>
                </c:pt>
                <c:pt idx="355">
                  <c:v>227.4742000000013</c:v>
                </c:pt>
                <c:pt idx="356">
                  <c:v>442.3523224444445</c:v>
                </c:pt>
                <c:pt idx="357">
                  <c:v>629.06086111110938</c:v>
                </c:pt>
                <c:pt idx="358">
                  <c:v>509.98307800000083</c:v>
                </c:pt>
                <c:pt idx="359">
                  <c:v>236.37848244444578</c:v>
                </c:pt>
                <c:pt idx="360">
                  <c:v>-192.20063716666715</c:v>
                </c:pt>
                <c:pt idx="361">
                  <c:v>-899.70143272222174</c:v>
                </c:pt>
                <c:pt idx="362">
                  <c:v>-1918.4536433888895</c:v>
                </c:pt>
                <c:pt idx="363">
                  <c:v>-2821.3369768888892</c:v>
                </c:pt>
                <c:pt idx="364">
                  <c:v>-3144.9814460555554</c:v>
                </c:pt>
                <c:pt idx="365">
                  <c:v>-3160.7292153333333</c:v>
                </c:pt>
                <c:pt idx="366">
                  <c:v>-3174.4136180555547</c:v>
                </c:pt>
                <c:pt idx="367">
                  <c:v>-2207.3679875555549</c:v>
                </c:pt>
                <c:pt idx="368">
                  <c:v>-315.23513272222203</c:v>
                </c:pt>
                <c:pt idx="369">
                  <c:v>1337.9539777777775</c:v>
                </c:pt>
                <c:pt idx="370">
                  <c:v>2690.3230966111114</c:v>
                </c:pt>
                <c:pt idx="371">
                  <c:v>3467.3450264444436</c:v>
                </c:pt>
                <c:pt idx="372">
                  <c:v>3360.9882764444433</c:v>
                </c:pt>
                <c:pt idx="373">
                  <c:v>2734.1613721666672</c:v>
                </c:pt>
                <c:pt idx="374">
                  <c:v>1890.6427277777791</c:v>
                </c:pt>
                <c:pt idx="375">
                  <c:v>1072.6132739444447</c:v>
                </c:pt>
                <c:pt idx="376">
                  <c:v>464.73691394444489</c:v>
                </c:pt>
                <c:pt idx="377">
                  <c:v>128.70331800000002</c:v>
                </c:pt>
                <c:pt idx="378">
                  <c:v>-24.596419388888904</c:v>
                </c:pt>
                <c:pt idx="379">
                  <c:v>-240.20469005555643</c:v>
                </c:pt>
                <c:pt idx="380">
                  <c:v>-640.80263938888879</c:v>
                </c:pt>
                <c:pt idx="381">
                  <c:v>-1411.6359386666666</c:v>
                </c:pt>
                <c:pt idx="382">
                  <c:v>-2524.1622171666668</c:v>
                </c:pt>
                <c:pt idx="383">
                  <c:v>-3152.6667335555553</c:v>
                </c:pt>
                <c:pt idx="384">
                  <c:v>-3167.4412167222222</c:v>
                </c:pt>
                <c:pt idx="385">
                  <c:v>-3180.1523333333325</c:v>
                </c:pt>
                <c:pt idx="386">
                  <c:v>-3221.3834167222212</c:v>
                </c:pt>
                <c:pt idx="387">
                  <c:v>-2618.4432700555553</c:v>
                </c:pt>
                <c:pt idx="388">
                  <c:v>-1827.5550222222225</c:v>
                </c:pt>
                <c:pt idx="389">
                  <c:v>-1585.8912186666669</c:v>
                </c:pt>
                <c:pt idx="390">
                  <c:v>-1312.8357033888885</c:v>
                </c:pt>
                <c:pt idx="391">
                  <c:v>-1038.9464675555555</c:v>
                </c:pt>
                <c:pt idx="392">
                  <c:v>-978.72003200000029</c:v>
                </c:pt>
                <c:pt idx="393">
                  <c:v>-1193.5963180555557</c:v>
                </c:pt>
                <c:pt idx="394">
                  <c:v>-1316.6645742222224</c:v>
                </c:pt>
                <c:pt idx="395">
                  <c:v>-949.99622605555567</c:v>
                </c:pt>
                <c:pt idx="396">
                  <c:v>-307.79066666666671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20D4-4AB1-BAC5-CEA604E9E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041599"/>
        <c:axId val="693695583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Sheet2!$I$594:$I$1026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0.27777777777777779</c:v>
                </c:pt>
                <c:pt idx="12">
                  <c:v>0.58333333333333337</c:v>
                </c:pt>
                <c:pt idx="13">
                  <c:v>1.3333333333333333</c:v>
                </c:pt>
                <c:pt idx="14">
                  <c:v>2.5277777777777777</c:v>
                </c:pt>
                <c:pt idx="15">
                  <c:v>3.9444444444444446</c:v>
                </c:pt>
                <c:pt idx="16">
                  <c:v>5.5</c:v>
                </c:pt>
                <c:pt idx="17">
                  <c:v>7.0833333333333339</c:v>
                </c:pt>
                <c:pt idx="18">
                  <c:v>8.4722222222222232</c:v>
                </c:pt>
                <c:pt idx="19">
                  <c:v>9.6666666666666661</c:v>
                </c:pt>
                <c:pt idx="20">
                  <c:v>10.777777777777777</c:v>
                </c:pt>
                <c:pt idx="21">
                  <c:v>11.916666666666666</c:v>
                </c:pt>
                <c:pt idx="22">
                  <c:v>12.888888888888889</c:v>
                </c:pt>
                <c:pt idx="23">
                  <c:v>13.416666666666666</c:v>
                </c:pt>
                <c:pt idx="24">
                  <c:v>13.527777777777779</c:v>
                </c:pt>
                <c:pt idx="25">
                  <c:v>13.472222222222223</c:v>
                </c:pt>
                <c:pt idx="26">
                  <c:v>13.444444444444445</c:v>
                </c:pt>
                <c:pt idx="27">
                  <c:v>13.388888888888891</c:v>
                </c:pt>
                <c:pt idx="28">
                  <c:v>13.277777777777777</c:v>
                </c:pt>
                <c:pt idx="29">
                  <c:v>13.055555555555555</c:v>
                </c:pt>
                <c:pt idx="30">
                  <c:v>12.75</c:v>
                </c:pt>
                <c:pt idx="31">
                  <c:v>12.472222222222223</c:v>
                </c:pt>
                <c:pt idx="32">
                  <c:v>12.333333333333334</c:v>
                </c:pt>
                <c:pt idx="33">
                  <c:v>12.305555555555555</c:v>
                </c:pt>
                <c:pt idx="34">
                  <c:v>12.361111111111112</c:v>
                </c:pt>
                <c:pt idx="35">
                  <c:v>12.527777777777779</c:v>
                </c:pt>
                <c:pt idx="36">
                  <c:v>12.694444444444446</c:v>
                </c:pt>
                <c:pt idx="37">
                  <c:v>12.777777777777779</c:v>
                </c:pt>
                <c:pt idx="38">
                  <c:v>12.777777777777779</c:v>
                </c:pt>
                <c:pt idx="39">
                  <c:v>12.777777777777779</c:v>
                </c:pt>
                <c:pt idx="40">
                  <c:v>12.805555555555557</c:v>
                </c:pt>
                <c:pt idx="41">
                  <c:v>12.972222222222223</c:v>
                </c:pt>
                <c:pt idx="42">
                  <c:v>13.250000000000002</c:v>
                </c:pt>
                <c:pt idx="43">
                  <c:v>13.583333333333334</c:v>
                </c:pt>
                <c:pt idx="44">
                  <c:v>13.972222222222221</c:v>
                </c:pt>
                <c:pt idx="45">
                  <c:v>14.333333333333334</c:v>
                </c:pt>
                <c:pt idx="46">
                  <c:v>14.611111111111112</c:v>
                </c:pt>
                <c:pt idx="47">
                  <c:v>14.722222222222223</c:v>
                </c:pt>
                <c:pt idx="48">
                  <c:v>14.722222222222223</c:v>
                </c:pt>
                <c:pt idx="49">
                  <c:v>14.694444444444445</c:v>
                </c:pt>
                <c:pt idx="50">
                  <c:v>14.638888888888891</c:v>
                </c:pt>
                <c:pt idx="51">
                  <c:v>14.611111111111112</c:v>
                </c:pt>
                <c:pt idx="52">
                  <c:v>14.750000000000002</c:v>
                </c:pt>
                <c:pt idx="53">
                  <c:v>15.083333333333334</c:v>
                </c:pt>
                <c:pt idx="54">
                  <c:v>15.333333333333334</c:v>
                </c:pt>
                <c:pt idx="55">
                  <c:v>15.416666666666668</c:v>
                </c:pt>
                <c:pt idx="56">
                  <c:v>15.527777777777779</c:v>
                </c:pt>
                <c:pt idx="57">
                  <c:v>15.638888888888889</c:v>
                </c:pt>
                <c:pt idx="58">
                  <c:v>15.750000000000002</c:v>
                </c:pt>
                <c:pt idx="59">
                  <c:v>15.805555555555555</c:v>
                </c:pt>
                <c:pt idx="60">
                  <c:v>15.777777777777779</c:v>
                </c:pt>
                <c:pt idx="61">
                  <c:v>15.555555555555557</c:v>
                </c:pt>
                <c:pt idx="62">
                  <c:v>15.055555555555557</c:v>
                </c:pt>
                <c:pt idx="63">
                  <c:v>14.472222222222223</c:v>
                </c:pt>
                <c:pt idx="64">
                  <c:v>13.916666666666668</c:v>
                </c:pt>
                <c:pt idx="65">
                  <c:v>13.111111111111112</c:v>
                </c:pt>
                <c:pt idx="66">
                  <c:v>12.000000000000002</c:v>
                </c:pt>
                <c:pt idx="67">
                  <c:v>10.888888888888889</c:v>
                </c:pt>
                <c:pt idx="68">
                  <c:v>10.138888888888889</c:v>
                </c:pt>
                <c:pt idx="69">
                  <c:v>9.5277777777777768</c:v>
                </c:pt>
                <c:pt idx="70">
                  <c:v>8.6111111111111107</c:v>
                </c:pt>
                <c:pt idx="71">
                  <c:v>7.2222222222222223</c:v>
                </c:pt>
                <c:pt idx="72">
                  <c:v>5.75</c:v>
                </c:pt>
                <c:pt idx="73">
                  <c:v>4.2777777777777777</c:v>
                </c:pt>
                <c:pt idx="74">
                  <c:v>3.6388888888888888</c:v>
                </c:pt>
                <c:pt idx="75">
                  <c:v>3.3333333333333335</c:v>
                </c:pt>
                <c:pt idx="76">
                  <c:v>3.4722222222222223</c:v>
                </c:pt>
                <c:pt idx="77">
                  <c:v>3.8888888888888893</c:v>
                </c:pt>
                <c:pt idx="78">
                  <c:v>5.2777777777777777</c:v>
                </c:pt>
                <c:pt idx="79">
                  <c:v>6.4444444444444446</c:v>
                </c:pt>
                <c:pt idx="80">
                  <c:v>7.7777777777777786</c:v>
                </c:pt>
                <c:pt idx="81">
                  <c:v>8.8888888888888893</c:v>
                </c:pt>
                <c:pt idx="82">
                  <c:v>9.4444444444444446</c:v>
                </c:pt>
                <c:pt idx="83">
                  <c:v>10</c:v>
                </c:pt>
                <c:pt idx="84">
                  <c:v>10.555555555555555</c:v>
                </c:pt>
                <c:pt idx="85">
                  <c:v>11.111111111111111</c:v>
                </c:pt>
                <c:pt idx="86">
                  <c:v>11.194444444444445</c:v>
                </c:pt>
                <c:pt idx="87">
                  <c:v>11.25</c:v>
                </c:pt>
                <c:pt idx="88">
                  <c:v>10.833333333333334</c:v>
                </c:pt>
                <c:pt idx="89">
                  <c:v>9.9166666666666679</c:v>
                </c:pt>
                <c:pt idx="90">
                  <c:v>8.8333333333333339</c:v>
                </c:pt>
                <c:pt idx="91">
                  <c:v>7.5277777777777786</c:v>
                </c:pt>
                <c:pt idx="92">
                  <c:v>6.3333333333333339</c:v>
                </c:pt>
                <c:pt idx="93">
                  <c:v>5.8611111111111116</c:v>
                </c:pt>
                <c:pt idx="94">
                  <c:v>5.25</c:v>
                </c:pt>
                <c:pt idx="95">
                  <c:v>5.25</c:v>
                </c:pt>
                <c:pt idx="96">
                  <c:v>5.916666666666667</c:v>
                </c:pt>
                <c:pt idx="97">
                  <c:v>6.6388888888888884</c:v>
                </c:pt>
                <c:pt idx="98">
                  <c:v>7.1944444444444446</c:v>
                </c:pt>
                <c:pt idx="99">
                  <c:v>7.8888888888888893</c:v>
                </c:pt>
                <c:pt idx="100">
                  <c:v>8.4166666666666679</c:v>
                </c:pt>
                <c:pt idx="101">
                  <c:v>8.5833333333333339</c:v>
                </c:pt>
                <c:pt idx="102">
                  <c:v>8.6388888888888893</c:v>
                </c:pt>
                <c:pt idx="103">
                  <c:v>8.8333333333333339</c:v>
                </c:pt>
                <c:pt idx="104">
                  <c:v>9.0833333333333339</c:v>
                </c:pt>
                <c:pt idx="105">
                  <c:v>9.2222222222222232</c:v>
                </c:pt>
                <c:pt idx="106">
                  <c:v>9</c:v>
                </c:pt>
                <c:pt idx="107">
                  <c:v>7.8611111111111116</c:v>
                </c:pt>
                <c:pt idx="108">
                  <c:v>7.166666666666667</c:v>
                </c:pt>
                <c:pt idx="109">
                  <c:v>6.416666666666667</c:v>
                </c:pt>
                <c:pt idx="110">
                  <c:v>6.0555555555555562</c:v>
                </c:pt>
                <c:pt idx="111">
                  <c:v>5.8888888888888893</c:v>
                </c:pt>
                <c:pt idx="112">
                  <c:v>5.8333333333333339</c:v>
                </c:pt>
                <c:pt idx="113">
                  <c:v>5.8333333333333339</c:v>
                </c:pt>
                <c:pt idx="114">
                  <c:v>5.8055555555555554</c:v>
                </c:pt>
                <c:pt idx="115">
                  <c:v>5.5277777777777777</c:v>
                </c:pt>
                <c:pt idx="116">
                  <c:v>4.9722222222222223</c:v>
                </c:pt>
                <c:pt idx="117">
                  <c:v>4.1944444444444446</c:v>
                </c:pt>
                <c:pt idx="118">
                  <c:v>3.5555555555555558</c:v>
                </c:pt>
                <c:pt idx="119">
                  <c:v>3.3333333333333335</c:v>
                </c:pt>
                <c:pt idx="120">
                  <c:v>3.6666666666666665</c:v>
                </c:pt>
                <c:pt idx="121">
                  <c:v>4.7500000000000009</c:v>
                </c:pt>
                <c:pt idx="122">
                  <c:v>5.8611111111111116</c:v>
                </c:pt>
                <c:pt idx="123">
                  <c:v>6.0555555555555562</c:v>
                </c:pt>
                <c:pt idx="124">
                  <c:v>5.8888888888888893</c:v>
                </c:pt>
                <c:pt idx="125">
                  <c:v>5.1388888888888893</c:v>
                </c:pt>
                <c:pt idx="126">
                  <c:v>3.8611111111111112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3.6111111111111112</c:v>
                </c:pt>
                <c:pt idx="130">
                  <c:v>4.4444444444444446</c:v>
                </c:pt>
                <c:pt idx="131">
                  <c:v>5.1388888888888893</c:v>
                </c:pt>
                <c:pt idx="132">
                  <c:v>5.7222222222222232</c:v>
                </c:pt>
                <c:pt idx="133">
                  <c:v>6.25</c:v>
                </c:pt>
                <c:pt idx="134">
                  <c:v>6.666666666666667</c:v>
                </c:pt>
                <c:pt idx="135">
                  <c:v>7.3888888888888893</c:v>
                </c:pt>
                <c:pt idx="136">
                  <c:v>8.3055555555555554</c:v>
                </c:pt>
                <c:pt idx="137">
                  <c:v>9.6666666666666661</c:v>
                </c:pt>
                <c:pt idx="138">
                  <c:v>10.5</c:v>
                </c:pt>
                <c:pt idx="139">
                  <c:v>11.166666666666668</c:v>
                </c:pt>
                <c:pt idx="140">
                  <c:v>11.555555555555557</c:v>
                </c:pt>
                <c:pt idx="141">
                  <c:v>11.638888888888889</c:v>
                </c:pt>
                <c:pt idx="142">
                  <c:v>11.666666666666668</c:v>
                </c:pt>
                <c:pt idx="143">
                  <c:v>11.722222222222223</c:v>
                </c:pt>
                <c:pt idx="144">
                  <c:v>11.777777777777779</c:v>
                </c:pt>
                <c:pt idx="145">
                  <c:v>11.861111111111112</c:v>
                </c:pt>
                <c:pt idx="146">
                  <c:v>11.972222222222223</c:v>
                </c:pt>
                <c:pt idx="147">
                  <c:v>12.138888888888891</c:v>
                </c:pt>
                <c:pt idx="148">
                  <c:v>12.222222222222223</c:v>
                </c:pt>
                <c:pt idx="149">
                  <c:v>12.250000000000002</c:v>
                </c:pt>
                <c:pt idx="150">
                  <c:v>12.583333333333334</c:v>
                </c:pt>
                <c:pt idx="151">
                  <c:v>12.888888888888889</c:v>
                </c:pt>
                <c:pt idx="152">
                  <c:v>13.111111111111112</c:v>
                </c:pt>
                <c:pt idx="153">
                  <c:v>13.138888888888889</c:v>
                </c:pt>
                <c:pt idx="154">
                  <c:v>13.166666666666666</c:v>
                </c:pt>
                <c:pt idx="155">
                  <c:v>13.166666666666666</c:v>
                </c:pt>
                <c:pt idx="156">
                  <c:v>13.194444444444445</c:v>
                </c:pt>
                <c:pt idx="157">
                  <c:v>13.305555555555555</c:v>
                </c:pt>
                <c:pt idx="158">
                  <c:v>13.500000000000002</c:v>
                </c:pt>
                <c:pt idx="159">
                  <c:v>13.722222222222223</c:v>
                </c:pt>
                <c:pt idx="160">
                  <c:v>13.833333333333334</c:v>
                </c:pt>
                <c:pt idx="161">
                  <c:v>13.833333333333334</c:v>
                </c:pt>
                <c:pt idx="162">
                  <c:v>13.805555555555557</c:v>
                </c:pt>
                <c:pt idx="163">
                  <c:v>13.694444444444445</c:v>
                </c:pt>
                <c:pt idx="164">
                  <c:v>13.472222222222223</c:v>
                </c:pt>
                <c:pt idx="165">
                  <c:v>13.222222222222223</c:v>
                </c:pt>
                <c:pt idx="166">
                  <c:v>12.861111111111111</c:v>
                </c:pt>
                <c:pt idx="167">
                  <c:v>12.138888888888891</c:v>
                </c:pt>
                <c:pt idx="168">
                  <c:v>10.916666666666666</c:v>
                </c:pt>
                <c:pt idx="169">
                  <c:v>9.4722222222222232</c:v>
                </c:pt>
                <c:pt idx="170">
                  <c:v>8.0555555555555554</c:v>
                </c:pt>
                <c:pt idx="171">
                  <c:v>6.583333333333333</c:v>
                </c:pt>
                <c:pt idx="172">
                  <c:v>5.1111111111111107</c:v>
                </c:pt>
                <c:pt idx="173">
                  <c:v>3.9722222222222228</c:v>
                </c:pt>
                <c:pt idx="174">
                  <c:v>3.3333333333333335</c:v>
                </c:pt>
                <c:pt idx="175">
                  <c:v>3.5555555555555558</c:v>
                </c:pt>
                <c:pt idx="176">
                  <c:v>4.4444444444444446</c:v>
                </c:pt>
                <c:pt idx="177">
                  <c:v>5.3055555555555562</c:v>
                </c:pt>
                <c:pt idx="178">
                  <c:v>6.2222222222222223</c:v>
                </c:pt>
                <c:pt idx="179">
                  <c:v>7.1111111111111116</c:v>
                </c:pt>
                <c:pt idx="180">
                  <c:v>8.3611111111111125</c:v>
                </c:pt>
                <c:pt idx="181">
                  <c:v>9.8055555555555554</c:v>
                </c:pt>
                <c:pt idx="182">
                  <c:v>11.083333333333334</c:v>
                </c:pt>
                <c:pt idx="183">
                  <c:v>12.361111111111112</c:v>
                </c:pt>
                <c:pt idx="184">
                  <c:v>13.194444444444445</c:v>
                </c:pt>
                <c:pt idx="185">
                  <c:v>14.138888888888889</c:v>
                </c:pt>
                <c:pt idx="186">
                  <c:v>15.027777777777779</c:v>
                </c:pt>
                <c:pt idx="187">
                  <c:v>15.638888888888889</c:v>
                </c:pt>
                <c:pt idx="188">
                  <c:v>16.138888888888889</c:v>
                </c:pt>
                <c:pt idx="189">
                  <c:v>16.611111111111111</c:v>
                </c:pt>
                <c:pt idx="190">
                  <c:v>16.972222222222225</c:v>
                </c:pt>
                <c:pt idx="191">
                  <c:v>17.25</c:v>
                </c:pt>
                <c:pt idx="192">
                  <c:v>17.444444444444443</c:v>
                </c:pt>
                <c:pt idx="193">
                  <c:v>17.583333333333332</c:v>
                </c:pt>
                <c:pt idx="194">
                  <c:v>17.666666666666668</c:v>
                </c:pt>
                <c:pt idx="195">
                  <c:v>17.777777777777779</c:v>
                </c:pt>
                <c:pt idx="196">
                  <c:v>17.972222222222225</c:v>
                </c:pt>
                <c:pt idx="197">
                  <c:v>18.111111111111114</c:v>
                </c:pt>
                <c:pt idx="198">
                  <c:v>18.138888888888889</c:v>
                </c:pt>
                <c:pt idx="199">
                  <c:v>18.138888888888889</c:v>
                </c:pt>
                <c:pt idx="200">
                  <c:v>18.166666666666668</c:v>
                </c:pt>
                <c:pt idx="201">
                  <c:v>18.25</c:v>
                </c:pt>
                <c:pt idx="202">
                  <c:v>18.333333333333336</c:v>
                </c:pt>
                <c:pt idx="203">
                  <c:v>18.222222222222221</c:v>
                </c:pt>
                <c:pt idx="204">
                  <c:v>17.638888888888889</c:v>
                </c:pt>
                <c:pt idx="205">
                  <c:v>16.583333333333336</c:v>
                </c:pt>
                <c:pt idx="206">
                  <c:v>15.166666666666668</c:v>
                </c:pt>
                <c:pt idx="207">
                  <c:v>13.694444444444445</c:v>
                </c:pt>
                <c:pt idx="208">
                  <c:v>12.472222222222223</c:v>
                </c:pt>
                <c:pt idx="209">
                  <c:v>11.75</c:v>
                </c:pt>
                <c:pt idx="210">
                  <c:v>11.5</c:v>
                </c:pt>
                <c:pt idx="211">
                  <c:v>11.472222222222221</c:v>
                </c:pt>
                <c:pt idx="212">
                  <c:v>11.694444444444445</c:v>
                </c:pt>
                <c:pt idx="213">
                  <c:v>12.416666666666668</c:v>
                </c:pt>
                <c:pt idx="214">
                  <c:v>13.444444444444445</c:v>
                </c:pt>
                <c:pt idx="215">
                  <c:v>14.277777777777779</c:v>
                </c:pt>
                <c:pt idx="216">
                  <c:v>14.638888888888891</c:v>
                </c:pt>
                <c:pt idx="217">
                  <c:v>14.722222222222223</c:v>
                </c:pt>
                <c:pt idx="218">
                  <c:v>14.583333333333334</c:v>
                </c:pt>
                <c:pt idx="219">
                  <c:v>14.25</c:v>
                </c:pt>
                <c:pt idx="220">
                  <c:v>13.805555555555557</c:v>
                </c:pt>
                <c:pt idx="221">
                  <c:v>13.166666666666666</c:v>
                </c:pt>
                <c:pt idx="222">
                  <c:v>12.138888888888891</c:v>
                </c:pt>
                <c:pt idx="223">
                  <c:v>11.027777777777779</c:v>
                </c:pt>
                <c:pt idx="224">
                  <c:v>9.8611111111111107</c:v>
                </c:pt>
                <c:pt idx="225">
                  <c:v>8.6388888888888893</c:v>
                </c:pt>
                <c:pt idx="226">
                  <c:v>7.3055555555555562</c:v>
                </c:pt>
                <c:pt idx="227">
                  <c:v>6.083333333333333</c:v>
                </c:pt>
                <c:pt idx="228">
                  <c:v>5</c:v>
                </c:pt>
                <c:pt idx="229">
                  <c:v>4.7222222222222223</c:v>
                </c:pt>
                <c:pt idx="230">
                  <c:v>5</c:v>
                </c:pt>
                <c:pt idx="231">
                  <c:v>5.9444444444444446</c:v>
                </c:pt>
                <c:pt idx="232">
                  <c:v>6.8888888888888893</c:v>
                </c:pt>
                <c:pt idx="233">
                  <c:v>7.75</c:v>
                </c:pt>
                <c:pt idx="234">
                  <c:v>8.5555555555555554</c:v>
                </c:pt>
                <c:pt idx="235">
                  <c:v>9.1666666666666679</c:v>
                </c:pt>
                <c:pt idx="236">
                  <c:v>9.75</c:v>
                </c:pt>
                <c:pt idx="237">
                  <c:v>10.305555555555557</c:v>
                </c:pt>
                <c:pt idx="238">
                  <c:v>10.805555555555555</c:v>
                </c:pt>
                <c:pt idx="239">
                  <c:v>11.5</c:v>
                </c:pt>
                <c:pt idx="240">
                  <c:v>12.222222222222223</c:v>
                </c:pt>
                <c:pt idx="241">
                  <c:v>12.861111111111111</c:v>
                </c:pt>
                <c:pt idx="242">
                  <c:v>13.250000000000002</c:v>
                </c:pt>
                <c:pt idx="243">
                  <c:v>13.388888888888891</c:v>
                </c:pt>
                <c:pt idx="244">
                  <c:v>13.527777777777779</c:v>
                </c:pt>
                <c:pt idx="245">
                  <c:v>13.694444444444445</c:v>
                </c:pt>
                <c:pt idx="246">
                  <c:v>13.833333333333334</c:v>
                </c:pt>
                <c:pt idx="247">
                  <c:v>13.944444444444446</c:v>
                </c:pt>
                <c:pt idx="248">
                  <c:v>14.138888888888889</c:v>
                </c:pt>
                <c:pt idx="249">
                  <c:v>14.388888888888889</c:v>
                </c:pt>
                <c:pt idx="250">
                  <c:v>14.583333333333334</c:v>
                </c:pt>
                <c:pt idx="251">
                  <c:v>14.805555555555555</c:v>
                </c:pt>
                <c:pt idx="252">
                  <c:v>15.138888888888889</c:v>
                </c:pt>
                <c:pt idx="253">
                  <c:v>15.472222222222223</c:v>
                </c:pt>
                <c:pt idx="254">
                  <c:v>15.694444444444445</c:v>
                </c:pt>
                <c:pt idx="255">
                  <c:v>15.777777777777779</c:v>
                </c:pt>
                <c:pt idx="256">
                  <c:v>15.833333333333334</c:v>
                </c:pt>
                <c:pt idx="257">
                  <c:v>15.888888888888891</c:v>
                </c:pt>
                <c:pt idx="258">
                  <c:v>16.027777777777779</c:v>
                </c:pt>
                <c:pt idx="259">
                  <c:v>16.305555555555557</c:v>
                </c:pt>
                <c:pt idx="260">
                  <c:v>16.694444444444446</c:v>
                </c:pt>
                <c:pt idx="261">
                  <c:v>16.972222222222225</c:v>
                </c:pt>
                <c:pt idx="262">
                  <c:v>17.138888888888889</c:v>
                </c:pt>
                <c:pt idx="263">
                  <c:v>17.305555555555557</c:v>
                </c:pt>
                <c:pt idx="264">
                  <c:v>17.472222222222221</c:v>
                </c:pt>
                <c:pt idx="265">
                  <c:v>17.583333333333332</c:v>
                </c:pt>
                <c:pt idx="266">
                  <c:v>17.611111111111111</c:v>
                </c:pt>
                <c:pt idx="267">
                  <c:v>17.638888888888889</c:v>
                </c:pt>
                <c:pt idx="268">
                  <c:v>17.916666666666668</c:v>
                </c:pt>
                <c:pt idx="269">
                  <c:v>18.277777777777779</c:v>
                </c:pt>
                <c:pt idx="270">
                  <c:v>18.555555555555557</c:v>
                </c:pt>
                <c:pt idx="271">
                  <c:v>18.722222222222225</c:v>
                </c:pt>
                <c:pt idx="272">
                  <c:v>19.111111111111111</c:v>
                </c:pt>
                <c:pt idx="273">
                  <c:v>19.75</c:v>
                </c:pt>
                <c:pt idx="274">
                  <c:v>20.083333333333332</c:v>
                </c:pt>
                <c:pt idx="275">
                  <c:v>20.222222222222221</c:v>
                </c:pt>
                <c:pt idx="276">
                  <c:v>20.388888888888893</c:v>
                </c:pt>
                <c:pt idx="277">
                  <c:v>20.722222222222221</c:v>
                </c:pt>
                <c:pt idx="278">
                  <c:v>21.111111111111111</c:v>
                </c:pt>
                <c:pt idx="279">
                  <c:v>21.277777777777779</c:v>
                </c:pt>
                <c:pt idx="280">
                  <c:v>21.25</c:v>
                </c:pt>
                <c:pt idx="281">
                  <c:v>21.166666666666668</c:v>
                </c:pt>
                <c:pt idx="282">
                  <c:v>21.055555555555557</c:v>
                </c:pt>
                <c:pt idx="283">
                  <c:v>20.944444444444446</c:v>
                </c:pt>
                <c:pt idx="284">
                  <c:v>20.777777777777779</c:v>
                </c:pt>
                <c:pt idx="285">
                  <c:v>20.527777777777779</c:v>
                </c:pt>
                <c:pt idx="286">
                  <c:v>20.194444444444446</c:v>
                </c:pt>
                <c:pt idx="287">
                  <c:v>19.805555555555557</c:v>
                </c:pt>
                <c:pt idx="288">
                  <c:v>19.555555555555557</c:v>
                </c:pt>
                <c:pt idx="289">
                  <c:v>19.444444444444446</c:v>
                </c:pt>
                <c:pt idx="290">
                  <c:v>19.444444444444446</c:v>
                </c:pt>
                <c:pt idx="291">
                  <c:v>19.166666666666668</c:v>
                </c:pt>
                <c:pt idx="292">
                  <c:v>18.888888888888889</c:v>
                </c:pt>
                <c:pt idx="293">
                  <c:v>18.888888888888889</c:v>
                </c:pt>
                <c:pt idx="294">
                  <c:v>18.888888888888889</c:v>
                </c:pt>
                <c:pt idx="295">
                  <c:v>18.916666666666664</c:v>
                </c:pt>
                <c:pt idx="296">
                  <c:v>19.000000000000004</c:v>
                </c:pt>
                <c:pt idx="297">
                  <c:v>19.055555555555554</c:v>
                </c:pt>
                <c:pt idx="298">
                  <c:v>19.083333333333336</c:v>
                </c:pt>
                <c:pt idx="299">
                  <c:v>19.027777777777779</c:v>
                </c:pt>
                <c:pt idx="300">
                  <c:v>18.916666666666664</c:v>
                </c:pt>
                <c:pt idx="301">
                  <c:v>18.694444444444443</c:v>
                </c:pt>
                <c:pt idx="302">
                  <c:v>18.388888888888889</c:v>
                </c:pt>
                <c:pt idx="303">
                  <c:v>18</c:v>
                </c:pt>
                <c:pt idx="304">
                  <c:v>17.666666666666668</c:v>
                </c:pt>
                <c:pt idx="305">
                  <c:v>17.388888888888889</c:v>
                </c:pt>
                <c:pt idx="306">
                  <c:v>17.25</c:v>
                </c:pt>
                <c:pt idx="307">
                  <c:v>17.194444444444446</c:v>
                </c:pt>
                <c:pt idx="308">
                  <c:v>17.194444444444446</c:v>
                </c:pt>
                <c:pt idx="309">
                  <c:v>17.166666666666668</c:v>
                </c:pt>
                <c:pt idx="310">
                  <c:v>17.083333333333336</c:v>
                </c:pt>
                <c:pt idx="311">
                  <c:v>16.916666666666668</c:v>
                </c:pt>
                <c:pt idx="312">
                  <c:v>16.583333333333336</c:v>
                </c:pt>
                <c:pt idx="313">
                  <c:v>15.166666666666668</c:v>
                </c:pt>
                <c:pt idx="314">
                  <c:v>13.694444444444445</c:v>
                </c:pt>
                <c:pt idx="315">
                  <c:v>12.472222222222223</c:v>
                </c:pt>
                <c:pt idx="316">
                  <c:v>11.75</c:v>
                </c:pt>
                <c:pt idx="317">
                  <c:v>11.5</c:v>
                </c:pt>
                <c:pt idx="318">
                  <c:v>11.472222222222221</c:v>
                </c:pt>
                <c:pt idx="319">
                  <c:v>11.694444444444445</c:v>
                </c:pt>
                <c:pt idx="320">
                  <c:v>12.416666666666668</c:v>
                </c:pt>
                <c:pt idx="321">
                  <c:v>13.444444444444445</c:v>
                </c:pt>
                <c:pt idx="322">
                  <c:v>14.277777777777779</c:v>
                </c:pt>
                <c:pt idx="323">
                  <c:v>14.638888888888891</c:v>
                </c:pt>
                <c:pt idx="324">
                  <c:v>15</c:v>
                </c:pt>
                <c:pt idx="325">
                  <c:v>15.833333333333334</c:v>
                </c:pt>
                <c:pt idx="326">
                  <c:v>16.138888888888889</c:v>
                </c:pt>
                <c:pt idx="327">
                  <c:v>16.444444444444446</c:v>
                </c:pt>
                <c:pt idx="328">
                  <c:v>16.388888888888889</c:v>
                </c:pt>
                <c:pt idx="329">
                  <c:v>16.416666666666668</c:v>
                </c:pt>
                <c:pt idx="330">
                  <c:v>16.527777777777779</c:v>
                </c:pt>
                <c:pt idx="331">
                  <c:v>16.805555555555557</c:v>
                </c:pt>
                <c:pt idx="332">
                  <c:v>17.305555555555557</c:v>
                </c:pt>
                <c:pt idx="333">
                  <c:v>17.75</c:v>
                </c:pt>
                <c:pt idx="334">
                  <c:v>18.083333333333332</c:v>
                </c:pt>
                <c:pt idx="335">
                  <c:v>17.805555555555554</c:v>
                </c:pt>
                <c:pt idx="336">
                  <c:v>17.416666666666668</c:v>
                </c:pt>
                <c:pt idx="337">
                  <c:v>17.222222222222221</c:v>
                </c:pt>
                <c:pt idx="338">
                  <c:v>17.027777777777779</c:v>
                </c:pt>
                <c:pt idx="339">
                  <c:v>16.916666666666668</c:v>
                </c:pt>
                <c:pt idx="340">
                  <c:v>16.805555555555557</c:v>
                </c:pt>
                <c:pt idx="341">
                  <c:v>16.722222222222225</c:v>
                </c:pt>
                <c:pt idx="342">
                  <c:v>16.611111111111111</c:v>
                </c:pt>
                <c:pt idx="343">
                  <c:v>16.5</c:v>
                </c:pt>
                <c:pt idx="344">
                  <c:v>16.277777777777779</c:v>
                </c:pt>
                <c:pt idx="345">
                  <c:v>15.972222222222223</c:v>
                </c:pt>
                <c:pt idx="346">
                  <c:v>15.722222222222223</c:v>
                </c:pt>
                <c:pt idx="347">
                  <c:v>15.555555555555557</c:v>
                </c:pt>
                <c:pt idx="348">
                  <c:v>15.416666666666668</c:v>
                </c:pt>
                <c:pt idx="349">
                  <c:v>15.277777777777779</c:v>
                </c:pt>
                <c:pt idx="350">
                  <c:v>15.111111111111111</c:v>
                </c:pt>
                <c:pt idx="351">
                  <c:v>15.027777777777779</c:v>
                </c:pt>
                <c:pt idx="352">
                  <c:v>15</c:v>
                </c:pt>
                <c:pt idx="353">
                  <c:v>14.972222222222223</c:v>
                </c:pt>
                <c:pt idx="354">
                  <c:v>14.972222222222223</c:v>
                </c:pt>
                <c:pt idx="355">
                  <c:v>15</c:v>
                </c:pt>
                <c:pt idx="356">
                  <c:v>15.055555555555557</c:v>
                </c:pt>
                <c:pt idx="357">
                  <c:v>15.277777777777779</c:v>
                </c:pt>
                <c:pt idx="358">
                  <c:v>15.5</c:v>
                </c:pt>
                <c:pt idx="359">
                  <c:v>15.611111111111112</c:v>
                </c:pt>
                <c:pt idx="360">
                  <c:v>15.583333333333334</c:v>
                </c:pt>
                <c:pt idx="361">
                  <c:v>15.305555555555557</c:v>
                </c:pt>
                <c:pt idx="362">
                  <c:v>14.638888888888891</c:v>
                </c:pt>
                <c:pt idx="363">
                  <c:v>13.444444444444445</c:v>
                </c:pt>
                <c:pt idx="364">
                  <c:v>11.972222222222223</c:v>
                </c:pt>
                <c:pt idx="365">
                  <c:v>10.5</c:v>
                </c:pt>
                <c:pt idx="366">
                  <c:v>9.0277777777777786</c:v>
                </c:pt>
                <c:pt idx="367">
                  <c:v>7.5555555555555554</c:v>
                </c:pt>
                <c:pt idx="368">
                  <c:v>6.9722222222222232</c:v>
                </c:pt>
                <c:pt idx="369">
                  <c:v>7.2222222222222223</c:v>
                </c:pt>
                <c:pt idx="370">
                  <c:v>8.1388888888888893</c:v>
                </c:pt>
                <c:pt idx="371">
                  <c:v>9.6111111111111125</c:v>
                </c:pt>
                <c:pt idx="372">
                  <c:v>11.222222222222223</c:v>
                </c:pt>
                <c:pt idx="373">
                  <c:v>12.583333333333334</c:v>
                </c:pt>
                <c:pt idx="374">
                  <c:v>13.611111111111112</c:v>
                </c:pt>
                <c:pt idx="375">
                  <c:v>14.194444444444445</c:v>
                </c:pt>
                <c:pt idx="376">
                  <c:v>14.472222222222223</c:v>
                </c:pt>
                <c:pt idx="377">
                  <c:v>14.500000000000002</c:v>
                </c:pt>
                <c:pt idx="378">
                  <c:v>14.472222222222223</c:v>
                </c:pt>
                <c:pt idx="379">
                  <c:v>14.361111111111112</c:v>
                </c:pt>
                <c:pt idx="380">
                  <c:v>14.138888888888889</c:v>
                </c:pt>
                <c:pt idx="381">
                  <c:v>13.666666666666668</c:v>
                </c:pt>
                <c:pt idx="382">
                  <c:v>12.75</c:v>
                </c:pt>
                <c:pt idx="383">
                  <c:v>11.277777777777779</c:v>
                </c:pt>
                <c:pt idx="384">
                  <c:v>9.8055555555555554</c:v>
                </c:pt>
                <c:pt idx="385">
                  <c:v>8.3333333333333339</c:v>
                </c:pt>
                <c:pt idx="386">
                  <c:v>6.8611111111111116</c:v>
                </c:pt>
                <c:pt idx="387">
                  <c:v>5.3611111111111116</c:v>
                </c:pt>
                <c:pt idx="388">
                  <c:v>4.4444444444444446</c:v>
                </c:pt>
                <c:pt idx="389">
                  <c:v>3.6666666666666665</c:v>
                </c:pt>
                <c:pt idx="390">
                  <c:v>2.9722222222222223</c:v>
                </c:pt>
                <c:pt idx="391">
                  <c:v>2.4444444444444446</c:v>
                </c:pt>
                <c:pt idx="392">
                  <c:v>2</c:v>
                </c:pt>
                <c:pt idx="393">
                  <c:v>1.5277777777777779</c:v>
                </c:pt>
                <c:pt idx="394">
                  <c:v>0.88888888888888895</c:v>
                </c:pt>
                <c:pt idx="395">
                  <c:v>0.30555555555555558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0D4-4AB1-BAC5-CEA604E9E7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2255695"/>
        <c:axId val="567932047"/>
      </c:lineChart>
      <c:catAx>
        <c:axId val="55004159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695583"/>
        <c:crosses val="autoZero"/>
        <c:auto val="1"/>
        <c:lblAlgn val="ctr"/>
        <c:lblOffset val="100"/>
        <c:noMultiLvlLbl val="0"/>
      </c:catAx>
      <c:valAx>
        <c:axId val="69369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1599"/>
        <c:crosses val="autoZero"/>
        <c:crossBetween val="between"/>
      </c:valAx>
      <c:valAx>
        <c:axId val="567932047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2255695"/>
        <c:crosses val="max"/>
        <c:crossBetween val="between"/>
      </c:valAx>
      <c:catAx>
        <c:axId val="6922556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6793204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Rollign Resistance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Sheet2!$K$1027:$K$1481</c:f>
              <c:numCache>
                <c:formatCode>0</c:formatCode>
                <c:ptCount val="455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6DC-4970-9762-2CED006BEB7D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Sheet2!$L$1027:$L$1481</c:f>
              <c:numCache>
                <c:formatCode>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2.3505777777777778E-2</c:v>
                </c:pt>
                <c:pt idx="5">
                  <c:v>0.47599199999999997</c:v>
                </c:pt>
                <c:pt idx="6">
                  <c:v>2.7163864444444439</c:v>
                </c:pt>
                <c:pt idx="7">
                  <c:v>7.8288931111111095</c:v>
                </c:pt>
                <c:pt idx="8">
                  <c:v>14.691111111111109</c:v>
                </c:pt>
                <c:pt idx="9">
                  <c:v>21.866249777777778</c:v>
                </c:pt>
                <c:pt idx="10">
                  <c:v>29.207398000000005</c:v>
                </c:pt>
                <c:pt idx="11">
                  <c:v>36.907376611111104</c:v>
                </c:pt>
                <c:pt idx="12">
                  <c:v>44.991527777777783</c:v>
                </c:pt>
                <c:pt idx="13">
                  <c:v>51.924263111111109</c:v>
                </c:pt>
                <c:pt idx="14">
                  <c:v>57.886283277777778</c:v>
                </c:pt>
                <c:pt idx="15">
                  <c:v>63.254415277777774</c:v>
                </c:pt>
                <c:pt idx="16">
                  <c:v>69.818036444444459</c:v>
                </c:pt>
                <c:pt idx="17">
                  <c:v>77.71597777777778</c:v>
                </c:pt>
                <c:pt idx="18">
                  <c:v>86.037023111111111</c:v>
                </c:pt>
                <c:pt idx="19">
                  <c:v>93.665015277777783</c:v>
                </c:pt>
                <c:pt idx="20">
                  <c:v>98.930309499999993</c:v>
                </c:pt>
                <c:pt idx="21">
                  <c:v>101.61694644444447</c:v>
                </c:pt>
                <c:pt idx="22">
                  <c:v>102.39116799999998</c:v>
                </c:pt>
                <c:pt idx="23">
                  <c:v>102.77938061111111</c:v>
                </c:pt>
                <c:pt idx="24">
                  <c:v>103.55800950000003</c:v>
                </c:pt>
                <c:pt idx="25">
                  <c:v>104.3395766111111</c:v>
                </c:pt>
                <c:pt idx="26">
                  <c:v>103.55800950000003</c:v>
                </c:pt>
                <c:pt idx="27">
                  <c:v>100.46112327777776</c:v>
                </c:pt>
                <c:pt idx="28">
                  <c:v>94.408385500000009</c:v>
                </c:pt>
                <c:pt idx="29">
                  <c:v>87.464999111111112</c:v>
                </c:pt>
                <c:pt idx="30">
                  <c:v>79.414637500000012</c:v>
                </c:pt>
                <c:pt idx="31">
                  <c:v>70.460037999999997</c:v>
                </c:pt>
                <c:pt idx="32">
                  <c:v>59.649216611111108</c:v>
                </c:pt>
                <c:pt idx="33">
                  <c:v>47.599199999999996</c:v>
                </c:pt>
                <c:pt idx="34">
                  <c:v>34.615563277777781</c:v>
                </c:pt>
                <c:pt idx="35">
                  <c:v>23.695293111111109</c:v>
                </c:pt>
                <c:pt idx="36">
                  <c:v>16.196950000000001</c:v>
                </c:pt>
                <c:pt idx="37">
                  <c:v>10.243009944444447</c:v>
                </c:pt>
                <c:pt idx="38">
                  <c:v>6.5948397777777776</c:v>
                </c:pt>
                <c:pt idx="39">
                  <c:v>5.2888000000000002</c:v>
                </c:pt>
                <c:pt idx="40">
                  <c:v>5.3773139444444444</c:v>
                </c:pt>
                <c:pt idx="41">
                  <c:v>6.0174791111111112</c:v>
                </c:pt>
                <c:pt idx="42">
                  <c:v>8.9380719999999982</c:v>
                </c:pt>
                <c:pt idx="43">
                  <c:v>14.544567277777777</c:v>
                </c:pt>
                <c:pt idx="44">
                  <c:v>20.110661999999998</c:v>
                </c:pt>
                <c:pt idx="45">
                  <c:v>22.226182000000001</c:v>
                </c:pt>
                <c:pt idx="46">
                  <c:v>23.323608</c:v>
                </c:pt>
                <c:pt idx="47">
                  <c:v>25.597791999999995</c:v>
                </c:pt>
                <c:pt idx="48">
                  <c:v>30.463487999999998</c:v>
                </c:pt>
                <c:pt idx="49">
                  <c:v>37.140598000000004</c:v>
                </c:pt>
                <c:pt idx="50">
                  <c:v>45.766116611111109</c:v>
                </c:pt>
                <c:pt idx="51">
                  <c:v>57.304515277777782</c:v>
                </c:pt>
                <c:pt idx="52">
                  <c:v>72.730181944444467</c:v>
                </c:pt>
                <c:pt idx="53">
                  <c:v>89.266496611111108</c:v>
                </c:pt>
                <c:pt idx="54">
                  <c:v>104.3395766111111</c:v>
                </c:pt>
                <c:pt idx="55">
                  <c:v>116.82959200000002</c:v>
                </c:pt>
                <c:pt idx="56">
                  <c:v>127.41637394444443</c:v>
                </c:pt>
                <c:pt idx="57">
                  <c:v>137.561688</c:v>
                </c:pt>
                <c:pt idx="58">
                  <c:v>143.92734644444445</c:v>
                </c:pt>
                <c:pt idx="59">
                  <c:v>145.77255</c:v>
                </c:pt>
                <c:pt idx="60">
                  <c:v>143.46788194444443</c:v>
                </c:pt>
                <c:pt idx="61">
                  <c:v>136.21634950000001</c:v>
                </c:pt>
                <c:pt idx="62">
                  <c:v>129.15286327777775</c:v>
                </c:pt>
                <c:pt idx="63">
                  <c:v>126.12171977777777</c:v>
                </c:pt>
                <c:pt idx="64">
                  <c:v>126.12171977777777</c:v>
                </c:pt>
                <c:pt idx="65">
                  <c:v>126.55253661111114</c:v>
                </c:pt>
                <c:pt idx="66">
                  <c:v>126.98408799999996</c:v>
                </c:pt>
                <c:pt idx="67">
                  <c:v>126.98408799999996</c:v>
                </c:pt>
                <c:pt idx="68">
                  <c:v>126.98408799999996</c:v>
                </c:pt>
                <c:pt idx="69">
                  <c:v>128.28314950000001</c:v>
                </c:pt>
                <c:pt idx="70">
                  <c:v>132.66110061111112</c:v>
                </c:pt>
                <c:pt idx="71">
                  <c:v>139.81860994444446</c:v>
                </c:pt>
                <c:pt idx="72">
                  <c:v>145.77255</c:v>
                </c:pt>
                <c:pt idx="73">
                  <c:v>149.02993661111114</c:v>
                </c:pt>
                <c:pt idx="74">
                  <c:v>149.9672295</c:v>
                </c:pt>
                <c:pt idx="75">
                  <c:v>148.09558194444443</c:v>
                </c:pt>
                <c:pt idx="76">
                  <c:v>142.55115661111114</c:v>
                </c:pt>
                <c:pt idx="77">
                  <c:v>133.54550549999999</c:v>
                </c:pt>
                <c:pt idx="78">
                  <c:v>127.41637394444443</c:v>
                </c:pt>
                <c:pt idx="79">
                  <c:v>125.26228977777775</c:v>
                </c:pt>
                <c:pt idx="80">
                  <c:v>126.98408799999996</c:v>
                </c:pt>
                <c:pt idx="81">
                  <c:v>133.10293577777782</c:v>
                </c:pt>
                <c:pt idx="82">
                  <c:v>142.55115661111114</c:v>
                </c:pt>
                <c:pt idx="83">
                  <c:v>149.9672295</c:v>
                </c:pt>
                <c:pt idx="84">
                  <c:v>152.79673750000003</c:v>
                </c:pt>
                <c:pt idx="85">
                  <c:v>152.32331644444449</c:v>
                </c:pt>
                <c:pt idx="86">
                  <c:v>148.09558194444443</c:v>
                </c:pt>
                <c:pt idx="87">
                  <c:v>141.18157777777776</c:v>
                </c:pt>
                <c:pt idx="88">
                  <c:v>137.561688</c:v>
                </c:pt>
                <c:pt idx="89">
                  <c:v>138.01160327777777</c:v>
                </c:pt>
                <c:pt idx="90">
                  <c:v>143.92734644444445</c:v>
                </c:pt>
                <c:pt idx="91">
                  <c:v>156.61054994444444</c:v>
                </c:pt>
                <c:pt idx="92">
                  <c:v>169.82924444444444</c:v>
                </c:pt>
                <c:pt idx="93">
                  <c:v>176.89419977777777</c:v>
                </c:pt>
                <c:pt idx="94">
                  <c:v>178.42684994444448</c:v>
                </c:pt>
                <c:pt idx="95">
                  <c:v>176.38478549999999</c:v>
                </c:pt>
                <c:pt idx="96">
                  <c:v>170.32910949999996</c:v>
                </c:pt>
                <c:pt idx="97">
                  <c:v>164.37920950000003</c:v>
                </c:pt>
                <c:pt idx="98">
                  <c:v>160.95728244444444</c:v>
                </c:pt>
                <c:pt idx="99">
                  <c:v>158.53508549999998</c:v>
                </c:pt>
                <c:pt idx="100">
                  <c:v>154.69776727777779</c:v>
                </c:pt>
                <c:pt idx="101">
                  <c:v>146.69955911111111</c:v>
                </c:pt>
                <c:pt idx="102">
                  <c:v>133.54550549999999</c:v>
                </c:pt>
                <c:pt idx="103">
                  <c:v>114.35707799999999</c:v>
                </c:pt>
                <c:pt idx="104">
                  <c:v>93.665015277777783</c:v>
                </c:pt>
                <c:pt idx="105">
                  <c:v>75.036319111111126</c:v>
                </c:pt>
                <c:pt idx="106">
                  <c:v>59.058633944444445</c:v>
                </c:pt>
                <c:pt idx="107">
                  <c:v>48.129549111111125</c:v>
                </c:pt>
                <c:pt idx="108">
                  <c:v>39.754513944444447</c:v>
                </c:pt>
                <c:pt idx="109">
                  <c:v>32.615735777777786</c:v>
                </c:pt>
                <c:pt idx="110">
                  <c:v>25.987106444444446</c:v>
                </c:pt>
                <c:pt idx="111">
                  <c:v>19.428994444444445</c:v>
                </c:pt>
                <c:pt idx="112">
                  <c:v>13.822866444444442</c:v>
                </c:pt>
                <c:pt idx="113">
                  <c:v>9.7582032777777812</c:v>
                </c:pt>
                <c:pt idx="114">
                  <c:v>7.8288931111111095</c:v>
                </c:pt>
                <c:pt idx="115">
                  <c:v>7.4057891111111118</c:v>
                </c:pt>
                <c:pt idx="116">
                  <c:v>7.51046327777778</c:v>
                </c:pt>
                <c:pt idx="117">
                  <c:v>7.8288931111111095</c:v>
                </c:pt>
                <c:pt idx="118">
                  <c:v>8.3743006111111118</c:v>
                </c:pt>
                <c:pt idx="119">
                  <c:v>9.8783031111111104</c:v>
                </c:pt>
                <c:pt idx="120">
                  <c:v>13.398660611111115</c:v>
                </c:pt>
                <c:pt idx="121">
                  <c:v>18.5934375</c:v>
                </c:pt>
                <c:pt idx="122">
                  <c:v>21.866249777777778</c:v>
                </c:pt>
                <c:pt idx="123">
                  <c:v>22.589052444444448</c:v>
                </c:pt>
                <c:pt idx="124">
                  <c:v>18.925456611111109</c:v>
                </c:pt>
                <c:pt idx="125">
                  <c:v>11.119701999999997</c:v>
                </c:pt>
                <c:pt idx="126">
                  <c:v>6.9944380000000006</c:v>
                </c:pt>
                <c:pt idx="127">
                  <c:v>5.2888000000000002</c:v>
                </c:pt>
                <c:pt idx="128">
                  <c:v>5.2888000000000002</c:v>
                </c:pt>
                <c:pt idx="129">
                  <c:v>5.2888000000000002</c:v>
                </c:pt>
                <c:pt idx="130">
                  <c:v>7.0961739444444438</c:v>
                </c:pt>
                <c:pt idx="131">
                  <c:v>12.981065777777777</c:v>
                </c:pt>
                <c:pt idx="132">
                  <c:v>23.138867277777781</c:v>
                </c:pt>
                <c:pt idx="133">
                  <c:v>32.615735777777786</c:v>
                </c:pt>
                <c:pt idx="134">
                  <c:v>41.959282444444447</c:v>
                </c:pt>
                <c:pt idx="135">
                  <c:v>53.59464244444446</c:v>
                </c:pt>
                <c:pt idx="136">
                  <c:v>69.178973111111105</c:v>
                </c:pt>
                <c:pt idx="137">
                  <c:v>87.823829500000002</c:v>
                </c:pt>
                <c:pt idx="138">
                  <c:v>106.3063491111111</c:v>
                </c:pt>
                <c:pt idx="139">
                  <c:v>122.70162911111112</c:v>
                </c:pt>
                <c:pt idx="140">
                  <c:v>138.91363750000005</c:v>
                </c:pt>
                <c:pt idx="141">
                  <c:v>155.17486111111111</c:v>
                </c:pt>
                <c:pt idx="142">
                  <c:v>171.83311200000006</c:v>
                </c:pt>
                <c:pt idx="143">
                  <c:v>188.28715644444443</c:v>
                </c:pt>
                <c:pt idx="144">
                  <c:v>195.72232777777776</c:v>
                </c:pt>
                <c:pt idx="145">
                  <c:v>202.75532994444444</c:v>
                </c:pt>
                <c:pt idx="146">
                  <c:v>213.25763800000001</c:v>
                </c:pt>
                <c:pt idx="147">
                  <c:v>222.8792139444445</c:v>
                </c:pt>
                <c:pt idx="148">
                  <c:v>232.12873750000003</c:v>
                </c:pt>
                <c:pt idx="149">
                  <c:v>240.97094999999999</c:v>
                </c:pt>
                <c:pt idx="150">
                  <c:v>248.76788994444442</c:v>
                </c:pt>
                <c:pt idx="151">
                  <c:v>256.07524861111114</c:v>
                </c:pt>
                <c:pt idx="152">
                  <c:v>262.86658199999999</c:v>
                </c:pt>
                <c:pt idx="153">
                  <c:v>268.4892375</c:v>
                </c:pt>
                <c:pt idx="154">
                  <c:v>273.5371032777777</c:v>
                </c:pt>
                <c:pt idx="155">
                  <c:v>278.63198061111103</c:v>
                </c:pt>
                <c:pt idx="156">
                  <c:v>285.06668727777776</c:v>
                </c:pt>
                <c:pt idx="157">
                  <c:v>291.57484949999997</c:v>
                </c:pt>
                <c:pt idx="158">
                  <c:v>298.15646727777778</c:v>
                </c:pt>
                <c:pt idx="159">
                  <c:v>304.14272777777774</c:v>
                </c:pt>
                <c:pt idx="160">
                  <c:v>308.83984327777779</c:v>
                </c:pt>
                <c:pt idx="161">
                  <c:v>312.89458994444448</c:v>
                </c:pt>
                <c:pt idx="162">
                  <c:v>316.29374577777776</c:v>
                </c:pt>
                <c:pt idx="163">
                  <c:v>318.34205394444439</c:v>
                </c:pt>
                <c:pt idx="164">
                  <c:v>318.34205394444439</c:v>
                </c:pt>
                <c:pt idx="165">
                  <c:v>318.34205394444439</c:v>
                </c:pt>
                <c:pt idx="166">
                  <c:v>318.34205394444439</c:v>
                </c:pt>
                <c:pt idx="167">
                  <c:v>318.34205394444439</c:v>
                </c:pt>
                <c:pt idx="168">
                  <c:v>318.34205394444439</c:v>
                </c:pt>
                <c:pt idx="169">
                  <c:v>318.34205394444439</c:v>
                </c:pt>
                <c:pt idx="170">
                  <c:v>318.34205394444439</c:v>
                </c:pt>
                <c:pt idx="171">
                  <c:v>318.34205394444439</c:v>
                </c:pt>
                <c:pt idx="172">
                  <c:v>318.34205394444439</c:v>
                </c:pt>
                <c:pt idx="173">
                  <c:v>319.02629244444444</c:v>
                </c:pt>
                <c:pt idx="174">
                  <c:v>319.02629244444444</c:v>
                </c:pt>
                <c:pt idx="175">
                  <c:v>319.71126550000002</c:v>
                </c:pt>
                <c:pt idx="176">
                  <c:v>322.45850327777782</c:v>
                </c:pt>
                <c:pt idx="177">
                  <c:v>325.90907799999997</c:v>
                </c:pt>
                <c:pt idx="178">
                  <c:v>331.46819444444441</c:v>
                </c:pt>
                <c:pt idx="179">
                  <c:v>337.07432244444442</c:v>
                </c:pt>
                <c:pt idx="180">
                  <c:v>341.30976977777789</c:v>
                </c:pt>
                <c:pt idx="181">
                  <c:v>344.14809244444444</c:v>
                </c:pt>
                <c:pt idx="182">
                  <c:v>345.57166111111115</c:v>
                </c:pt>
                <c:pt idx="183">
                  <c:v>346.28454727777773</c:v>
                </c:pt>
                <c:pt idx="184">
                  <c:v>346.99816800000008</c:v>
                </c:pt>
                <c:pt idx="185">
                  <c:v>347.71252327777779</c:v>
                </c:pt>
                <c:pt idx="186">
                  <c:v>348.4276131111111</c:v>
                </c:pt>
                <c:pt idx="187">
                  <c:v>348.4276131111111</c:v>
                </c:pt>
                <c:pt idx="188">
                  <c:v>348.4276131111111</c:v>
                </c:pt>
                <c:pt idx="189">
                  <c:v>348.4276131111111</c:v>
                </c:pt>
                <c:pt idx="190">
                  <c:v>347.71252327777779</c:v>
                </c:pt>
                <c:pt idx="191">
                  <c:v>347.71252327777779</c:v>
                </c:pt>
                <c:pt idx="192">
                  <c:v>347.71252327777779</c:v>
                </c:pt>
                <c:pt idx="193">
                  <c:v>347.71252327777779</c:v>
                </c:pt>
                <c:pt idx="194">
                  <c:v>346.99816800000008</c:v>
                </c:pt>
                <c:pt idx="195">
                  <c:v>346.28454727777773</c:v>
                </c:pt>
                <c:pt idx="196">
                  <c:v>345.57166111111115</c:v>
                </c:pt>
                <c:pt idx="197">
                  <c:v>344.8595095</c:v>
                </c:pt>
                <c:pt idx="198">
                  <c:v>343.43740994444448</c:v>
                </c:pt>
                <c:pt idx="199">
                  <c:v>341.30976977777789</c:v>
                </c:pt>
                <c:pt idx="200">
                  <c:v>339.18874061111109</c:v>
                </c:pt>
                <c:pt idx="201">
                  <c:v>336.37098550000002</c:v>
                </c:pt>
                <c:pt idx="202">
                  <c:v>334.96651527777777</c:v>
                </c:pt>
                <c:pt idx="203">
                  <c:v>333.56498327777774</c:v>
                </c:pt>
                <c:pt idx="204">
                  <c:v>332.86531911111115</c:v>
                </c:pt>
                <c:pt idx="205">
                  <c:v>331.46819444444441</c:v>
                </c:pt>
                <c:pt idx="206">
                  <c:v>330.77073394444449</c:v>
                </c:pt>
                <c:pt idx="207">
                  <c:v>329.37801661111115</c:v>
                </c:pt>
                <c:pt idx="208">
                  <c:v>327.98823749999997</c:v>
                </c:pt>
                <c:pt idx="209">
                  <c:v>327.2944497777778</c:v>
                </c:pt>
                <c:pt idx="210">
                  <c:v>327.2944497777778</c:v>
                </c:pt>
                <c:pt idx="211">
                  <c:v>326.60139661111111</c:v>
                </c:pt>
                <c:pt idx="212">
                  <c:v>326.60139661111111</c:v>
                </c:pt>
                <c:pt idx="213">
                  <c:v>325.21749394444441</c:v>
                </c:pt>
                <c:pt idx="214">
                  <c:v>323.83652950000004</c:v>
                </c:pt>
                <c:pt idx="215">
                  <c:v>320.39697311111115</c:v>
                </c:pt>
                <c:pt idx="216">
                  <c:v>316.29374577777776</c:v>
                </c:pt>
                <c:pt idx="217">
                  <c:v>310.86391111111112</c:v>
                </c:pt>
                <c:pt idx="218">
                  <c:v>306.15136994444441</c:v>
                </c:pt>
                <c:pt idx="219">
                  <c:v>301.47482200000002</c:v>
                </c:pt>
                <c:pt idx="220">
                  <c:v>297.495</c:v>
                </c:pt>
                <c:pt idx="221">
                  <c:v>292.88529661111113</c:v>
                </c:pt>
                <c:pt idx="222">
                  <c:v>288.9627699444444</c:v>
                </c:pt>
                <c:pt idx="223">
                  <c:v>285.06668727777776</c:v>
                </c:pt>
                <c:pt idx="224">
                  <c:v>280.55467977777789</c:v>
                </c:pt>
                <c:pt idx="225">
                  <c:v>276.07866550000006</c:v>
                </c:pt>
                <c:pt idx="226">
                  <c:v>271.63864444444442</c:v>
                </c:pt>
                <c:pt idx="227">
                  <c:v>267.23461661111116</c:v>
                </c:pt>
                <c:pt idx="228">
                  <c:v>263.48838327777781</c:v>
                </c:pt>
                <c:pt idx="229">
                  <c:v>259.76859394444443</c:v>
                </c:pt>
                <c:pt idx="230">
                  <c:v>256.07524861111114</c:v>
                </c:pt>
                <c:pt idx="231">
                  <c:v>252.40834727777786</c:v>
                </c:pt>
                <c:pt idx="232">
                  <c:v>248.76788994444442</c:v>
                </c:pt>
                <c:pt idx="233">
                  <c:v>245.15387661111114</c:v>
                </c:pt>
                <c:pt idx="234">
                  <c:v>241.56630727777775</c:v>
                </c:pt>
                <c:pt idx="235">
                  <c:v>238.00518194444442</c:v>
                </c:pt>
                <c:pt idx="236">
                  <c:v>234.47050061111113</c:v>
                </c:pt>
                <c:pt idx="237">
                  <c:v>231.54513311111111</c:v>
                </c:pt>
                <c:pt idx="238">
                  <c:v>229.21806111111113</c:v>
                </c:pt>
                <c:pt idx="239">
                  <c:v>227.48046994444451</c:v>
                </c:pt>
                <c:pt idx="240">
                  <c:v>227.48046994444451</c:v>
                </c:pt>
                <c:pt idx="241">
                  <c:v>228.05893244444445</c:v>
                </c:pt>
                <c:pt idx="242">
                  <c:v>229.79872727777774</c:v>
                </c:pt>
                <c:pt idx="243">
                  <c:v>231.54513311111111</c:v>
                </c:pt>
                <c:pt idx="244">
                  <c:v>232.71307644444443</c:v>
                </c:pt>
                <c:pt idx="245">
                  <c:v>233.88395800000001</c:v>
                </c:pt>
                <c:pt idx="246">
                  <c:v>233.88395800000001</c:v>
                </c:pt>
                <c:pt idx="247">
                  <c:v>232.71307644444443</c:v>
                </c:pt>
                <c:pt idx="248">
                  <c:v>230.96226327777777</c:v>
                </c:pt>
                <c:pt idx="249">
                  <c:v>228.63812950000002</c:v>
                </c:pt>
                <c:pt idx="250">
                  <c:v>226.32574861111112</c:v>
                </c:pt>
                <c:pt idx="251">
                  <c:v>224.59917577777784</c:v>
                </c:pt>
                <c:pt idx="252">
                  <c:v>222.8792139444445</c:v>
                </c:pt>
                <c:pt idx="253">
                  <c:v>221.73624550000002</c:v>
                </c:pt>
                <c:pt idx="254">
                  <c:v>221.73624550000002</c:v>
                </c:pt>
                <c:pt idx="255">
                  <c:v>222.30736244444444</c:v>
                </c:pt>
                <c:pt idx="256">
                  <c:v>222.8792139444445</c:v>
                </c:pt>
                <c:pt idx="257">
                  <c:v>224.02512061111108</c:v>
                </c:pt>
                <c:pt idx="258">
                  <c:v>225.17396549999998</c:v>
                </c:pt>
                <c:pt idx="259">
                  <c:v>225.17396549999998</c:v>
                </c:pt>
                <c:pt idx="260">
                  <c:v>225.7494897777778</c:v>
                </c:pt>
                <c:pt idx="261">
                  <c:v>225.7494897777778</c:v>
                </c:pt>
                <c:pt idx="262">
                  <c:v>225.7494897777778</c:v>
                </c:pt>
                <c:pt idx="263">
                  <c:v>224.59917577777784</c:v>
                </c:pt>
                <c:pt idx="264">
                  <c:v>223.45180000000002</c:v>
                </c:pt>
                <c:pt idx="265">
                  <c:v>221.73624550000002</c:v>
                </c:pt>
                <c:pt idx="266">
                  <c:v>219.45912327777773</c:v>
                </c:pt>
                <c:pt idx="267">
                  <c:v>217.1937539444445</c:v>
                </c:pt>
                <c:pt idx="268">
                  <c:v>215.50243977777779</c:v>
                </c:pt>
                <c:pt idx="269">
                  <c:v>213.25763800000001</c:v>
                </c:pt>
                <c:pt idx="270">
                  <c:v>210.46816327777779</c:v>
                </c:pt>
                <c:pt idx="271">
                  <c:v>207.69705244444444</c:v>
                </c:pt>
                <c:pt idx="272">
                  <c:v>204.94430549999998</c:v>
                </c:pt>
                <c:pt idx="273">
                  <c:v>203.30147199999999</c:v>
                </c:pt>
                <c:pt idx="274">
                  <c:v>202.75532994444444</c:v>
                </c:pt>
                <c:pt idx="275">
                  <c:v>203.30147199999999</c:v>
                </c:pt>
                <c:pt idx="276">
                  <c:v>204.39595977777773</c:v>
                </c:pt>
                <c:pt idx="277">
                  <c:v>206.04320061111113</c:v>
                </c:pt>
                <c:pt idx="278">
                  <c:v>207.14503394444444</c:v>
                </c:pt>
                <c:pt idx="279">
                  <c:v>208.24980550000001</c:v>
                </c:pt>
                <c:pt idx="280">
                  <c:v>209.35751527777776</c:v>
                </c:pt>
                <c:pt idx="281">
                  <c:v>211.02458911111114</c:v>
                </c:pt>
                <c:pt idx="282">
                  <c:v>211.58174950000006</c:v>
                </c:pt>
                <c:pt idx="283">
                  <c:v>212.13964444444443</c:v>
                </c:pt>
                <c:pt idx="284">
                  <c:v>212.13964444444443</c:v>
                </c:pt>
                <c:pt idx="285">
                  <c:v>212.13964444444443</c:v>
                </c:pt>
                <c:pt idx="286">
                  <c:v>211.58174950000006</c:v>
                </c:pt>
                <c:pt idx="287">
                  <c:v>211.58174950000006</c:v>
                </c:pt>
                <c:pt idx="288">
                  <c:v>211.02458911111114</c:v>
                </c:pt>
                <c:pt idx="289">
                  <c:v>210.46816327777779</c:v>
                </c:pt>
                <c:pt idx="290">
                  <c:v>209.35751527777776</c:v>
                </c:pt>
                <c:pt idx="291">
                  <c:v>207.69705244444444</c:v>
                </c:pt>
                <c:pt idx="292">
                  <c:v>206.59375000000003</c:v>
                </c:pt>
                <c:pt idx="293">
                  <c:v>204.94430549999998</c:v>
                </c:pt>
                <c:pt idx="294">
                  <c:v>201.66524949999999</c:v>
                </c:pt>
                <c:pt idx="295">
                  <c:v>199.4939032777778</c:v>
                </c:pt>
                <c:pt idx="296">
                  <c:v>197.33430994444444</c:v>
                </c:pt>
                <c:pt idx="297">
                  <c:v>198.41263750000002</c:v>
                </c:pt>
                <c:pt idx="298">
                  <c:v>201.12131111111114</c:v>
                </c:pt>
                <c:pt idx="299">
                  <c:v>206.04320061111113</c:v>
                </c:pt>
                <c:pt idx="300">
                  <c:v>212.69827394444442</c:v>
                </c:pt>
                <c:pt idx="301">
                  <c:v>221.73624550000002</c:v>
                </c:pt>
                <c:pt idx="302">
                  <c:v>230.38012799999998</c:v>
                </c:pt>
                <c:pt idx="303">
                  <c:v>236.82401661111115</c:v>
                </c:pt>
                <c:pt idx="304">
                  <c:v>239.78243911111113</c:v>
                </c:pt>
                <c:pt idx="305">
                  <c:v>240.97094999999999</c:v>
                </c:pt>
                <c:pt idx="306">
                  <c:v>240.97094999999999</c:v>
                </c:pt>
                <c:pt idx="307">
                  <c:v>240.97094999999999</c:v>
                </c:pt>
                <c:pt idx="308">
                  <c:v>240.97094999999999</c:v>
                </c:pt>
                <c:pt idx="309">
                  <c:v>240.97094999999999</c:v>
                </c:pt>
                <c:pt idx="310">
                  <c:v>240.37632727777782</c:v>
                </c:pt>
                <c:pt idx="311">
                  <c:v>238.59686644444443</c:v>
                </c:pt>
                <c:pt idx="312">
                  <c:v>236.82401661111115</c:v>
                </c:pt>
                <c:pt idx="313">
                  <c:v>235.05777777777774</c:v>
                </c:pt>
                <c:pt idx="314">
                  <c:v>234.47050061111113</c:v>
                </c:pt>
                <c:pt idx="315">
                  <c:v>233.88395800000001</c:v>
                </c:pt>
                <c:pt idx="316">
                  <c:v>233.88395800000001</c:v>
                </c:pt>
                <c:pt idx="317">
                  <c:v>233.88395800000001</c:v>
                </c:pt>
                <c:pt idx="318">
                  <c:v>234.47050061111113</c:v>
                </c:pt>
                <c:pt idx="319">
                  <c:v>235.05777777777774</c:v>
                </c:pt>
                <c:pt idx="320">
                  <c:v>237.41423200000003</c:v>
                </c:pt>
                <c:pt idx="321">
                  <c:v>239.78243911111113</c:v>
                </c:pt>
                <c:pt idx="322">
                  <c:v>242.16239911111114</c:v>
                </c:pt>
                <c:pt idx="323">
                  <c:v>243.95508194444443</c:v>
                </c:pt>
                <c:pt idx="324">
                  <c:v>244.554112</c:v>
                </c:pt>
                <c:pt idx="325">
                  <c:v>244.554112</c:v>
                </c:pt>
                <c:pt idx="326">
                  <c:v>243.35678644444448</c:v>
                </c:pt>
                <c:pt idx="327">
                  <c:v>239.18928550000001</c:v>
                </c:pt>
                <c:pt idx="328">
                  <c:v>232.71307644444443</c:v>
                </c:pt>
                <c:pt idx="329">
                  <c:v>224.59917577777784</c:v>
                </c:pt>
                <c:pt idx="330">
                  <c:v>216.62924799999996</c:v>
                </c:pt>
                <c:pt idx="331">
                  <c:v>208.24980550000001</c:v>
                </c:pt>
                <c:pt idx="332">
                  <c:v>200.03563799999998</c:v>
                </c:pt>
                <c:pt idx="333">
                  <c:v>190.9260472777778</c:v>
                </c:pt>
                <c:pt idx="334">
                  <c:v>180.995958</c:v>
                </c:pt>
                <c:pt idx="335">
                  <c:v>170.82970911111113</c:v>
                </c:pt>
                <c:pt idx="336">
                  <c:v>160.47137394444442</c:v>
                </c:pt>
                <c:pt idx="337">
                  <c:v>149.49821577777774</c:v>
                </c:pt>
                <c:pt idx="338">
                  <c:v>139.36575644444443</c:v>
                </c:pt>
                <c:pt idx="339">
                  <c:v>133.10293577777782</c:v>
                </c:pt>
                <c:pt idx="340">
                  <c:v>131.34000244444442</c:v>
                </c:pt>
                <c:pt idx="341">
                  <c:v>133.98880977777779</c:v>
                </c:pt>
                <c:pt idx="342">
                  <c:v>140.272198</c:v>
                </c:pt>
                <c:pt idx="343">
                  <c:v>143.92734644444445</c:v>
                </c:pt>
                <c:pt idx="344">
                  <c:v>144.38754550000002</c:v>
                </c:pt>
                <c:pt idx="345">
                  <c:v>140.72652061111114</c:v>
                </c:pt>
                <c:pt idx="346">
                  <c:v>132.22000000000003</c:v>
                </c:pt>
                <c:pt idx="347">
                  <c:v>125.26228977777775</c:v>
                </c:pt>
                <c:pt idx="348">
                  <c:v>122.70162911111112</c:v>
                </c:pt>
                <c:pt idx="349">
                  <c:v>122.70162911111112</c:v>
                </c:pt>
                <c:pt idx="350">
                  <c:v>122.70162911111112</c:v>
                </c:pt>
                <c:pt idx="351">
                  <c:v>120.58794549999999</c:v>
                </c:pt>
                <c:pt idx="352">
                  <c:v>116.00248244444447</c:v>
                </c:pt>
                <c:pt idx="353">
                  <c:v>108.29148549999999</c:v>
                </c:pt>
                <c:pt idx="354">
                  <c:v>94.781172444444437</c:v>
                </c:pt>
                <c:pt idx="355">
                  <c:v>76.035681944444434</c:v>
                </c:pt>
                <c:pt idx="356">
                  <c:v>59.353558000000007</c:v>
                </c:pt>
                <c:pt idx="357">
                  <c:v>44.734800611111112</c:v>
                </c:pt>
                <c:pt idx="358">
                  <c:v>32.179409777777785</c:v>
                </c:pt>
                <c:pt idx="359">
                  <c:v>27.3728455</c:v>
                </c:pt>
                <c:pt idx="360">
                  <c:v>31.530429944444442</c:v>
                </c:pt>
                <c:pt idx="361">
                  <c:v>39.754513944444447</c:v>
                </c:pt>
                <c:pt idx="362">
                  <c:v>46.547316444444441</c:v>
                </c:pt>
                <c:pt idx="363">
                  <c:v>49.468276611111122</c:v>
                </c:pt>
                <c:pt idx="364">
                  <c:v>51.924263111111109</c:v>
                </c:pt>
                <c:pt idx="365">
                  <c:v>57.014733111111113</c:v>
                </c:pt>
                <c:pt idx="366">
                  <c:v>66.339548611111098</c:v>
                </c:pt>
                <c:pt idx="367">
                  <c:v>79.414637500000012</c:v>
                </c:pt>
                <c:pt idx="368">
                  <c:v>92.555469111111123</c:v>
                </c:pt>
                <c:pt idx="369">
                  <c:v>102.39116799999998</c:v>
                </c:pt>
                <c:pt idx="370">
                  <c:v>108.29148549999999</c:v>
                </c:pt>
                <c:pt idx="371">
                  <c:v>110.69788949999999</c:v>
                </c:pt>
                <c:pt idx="372">
                  <c:v>110.69788949999999</c:v>
                </c:pt>
                <c:pt idx="373">
                  <c:v>109.89281661111113</c:v>
                </c:pt>
                <c:pt idx="374">
                  <c:v>107.49522727777779</c:v>
                </c:pt>
                <c:pt idx="375">
                  <c:v>103.94842577777779</c:v>
                </c:pt>
                <c:pt idx="376">
                  <c:v>99.694247277777777</c:v>
                </c:pt>
                <c:pt idx="377">
                  <c:v>94.408385500000009</c:v>
                </c:pt>
                <c:pt idx="378">
                  <c:v>88.543693944444456</c:v>
                </c:pt>
                <c:pt idx="379">
                  <c:v>82.518501999999984</c:v>
                </c:pt>
                <c:pt idx="380">
                  <c:v>75.036319111111126</c:v>
                </c:pt>
                <c:pt idx="381">
                  <c:v>64.172242444444436</c:v>
                </c:pt>
                <c:pt idx="382">
                  <c:v>48.930581944444441</c:v>
                </c:pt>
                <c:pt idx="383">
                  <c:v>35.752287999999993</c:v>
                </c:pt>
                <c:pt idx="384">
                  <c:v>27.977752000000002</c:v>
                </c:pt>
                <c:pt idx="385">
                  <c:v>26.576587277777776</c:v>
                </c:pt>
                <c:pt idx="386">
                  <c:v>27.3728455</c:v>
                </c:pt>
                <c:pt idx="387">
                  <c:v>27.775381944444444</c:v>
                </c:pt>
                <c:pt idx="388">
                  <c:v>27.573746444444438</c:v>
                </c:pt>
                <c:pt idx="389">
                  <c:v>26.973247277777784</c:v>
                </c:pt>
                <c:pt idx="390">
                  <c:v>26.182865500000002</c:v>
                </c:pt>
                <c:pt idx="391">
                  <c:v>26.379359111111111</c:v>
                </c:pt>
                <c:pt idx="392">
                  <c:v>29.207398000000005</c:v>
                </c:pt>
                <c:pt idx="393">
                  <c:v>35.523473944444447</c:v>
                </c:pt>
                <c:pt idx="394">
                  <c:v>44.478807999999987</c:v>
                </c:pt>
                <c:pt idx="395">
                  <c:v>54.15731199999999</c:v>
                </c:pt>
                <c:pt idx="396">
                  <c:v>61.438593944444435</c:v>
                </c:pt>
                <c:pt idx="397">
                  <c:v>63.865565499999995</c:v>
                </c:pt>
                <c:pt idx="398">
                  <c:v>61.438593944444435</c:v>
                </c:pt>
                <c:pt idx="399">
                  <c:v>53.875609944444449</c:v>
                </c:pt>
                <c:pt idx="400">
                  <c:v>45.766116611111109</c:v>
                </c:pt>
                <c:pt idx="401">
                  <c:v>43.209863277777771</c:v>
                </c:pt>
                <c:pt idx="402">
                  <c:v>43.969026444444452</c:v>
                </c:pt>
                <c:pt idx="403">
                  <c:v>48.395825499999987</c:v>
                </c:pt>
                <c:pt idx="404">
                  <c:v>57.304515277777782</c:v>
                </c:pt>
                <c:pt idx="405">
                  <c:v>64.172242444444436</c:v>
                </c:pt>
                <c:pt idx="406">
                  <c:v>66.339548611111098</c:v>
                </c:pt>
                <c:pt idx="407">
                  <c:v>64.479653944444451</c:v>
                </c:pt>
                <c:pt idx="408">
                  <c:v>59.058633944444445</c:v>
                </c:pt>
                <c:pt idx="409">
                  <c:v>49.199062000000005</c:v>
                </c:pt>
                <c:pt idx="410">
                  <c:v>35.981836611111113</c:v>
                </c:pt>
                <c:pt idx="411">
                  <c:v>24.827977777777775</c:v>
                </c:pt>
                <c:pt idx="412">
                  <c:v>15.585799777777781</c:v>
                </c:pt>
                <c:pt idx="413">
                  <c:v>13.398660611111115</c:v>
                </c:pt>
                <c:pt idx="414">
                  <c:v>14.253683277777778</c:v>
                </c:pt>
                <c:pt idx="415">
                  <c:v>16.351573944444446</c:v>
                </c:pt>
                <c:pt idx="416">
                  <c:v>17.776244444444444</c:v>
                </c:pt>
                <c:pt idx="417">
                  <c:v>17.938213944444446</c:v>
                </c:pt>
                <c:pt idx="418">
                  <c:v>16.819853111111112</c:v>
                </c:pt>
                <c:pt idx="419">
                  <c:v>14.109343111111112</c:v>
                </c:pt>
                <c:pt idx="420">
                  <c:v>12.299765500000001</c:v>
                </c:pt>
                <c:pt idx="421">
                  <c:v>11.899799999999999</c:v>
                </c:pt>
                <c:pt idx="422">
                  <c:v>12.299765500000001</c:v>
                </c:pt>
                <c:pt idx="423">
                  <c:v>12.570081944444446</c:v>
                </c:pt>
                <c:pt idx="424">
                  <c:v>11.767947277777777</c:v>
                </c:pt>
                <c:pt idx="425">
                  <c:v>8.2637500000000017</c:v>
                </c:pt>
                <c:pt idx="426">
                  <c:v>3.5996894999999998</c:v>
                </c:pt>
                <c:pt idx="427">
                  <c:v>0.77715977777777756</c:v>
                </c:pt>
                <c:pt idx="428">
                  <c:v>5.2887999999999991E-2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56DC-4970-9762-2CED006BEB7D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Sheet2!$J$1027:$J$1481</c:f>
              <c:numCache>
                <c:formatCode>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244.66666666666669</c:v>
                </c:pt>
                <c:pt idx="4">
                  <c:v>1101</c:v>
                </c:pt>
                <c:pt idx="5">
                  <c:v>2385.5</c:v>
                </c:pt>
                <c:pt idx="6">
                  <c:v>3364.1666666666665</c:v>
                </c:pt>
                <c:pt idx="7">
                  <c:v>3486.5</c:v>
                </c:pt>
                <c:pt idx="8">
                  <c:v>2997.1666666666661</c:v>
                </c:pt>
                <c:pt idx="9">
                  <c:v>2507.833333333333</c:v>
                </c:pt>
                <c:pt idx="10">
                  <c:v>2232.5833333333339</c:v>
                </c:pt>
                <c:pt idx="11">
                  <c:v>2079.666666666667</c:v>
                </c:pt>
                <c:pt idx="12">
                  <c:v>1804.4166666666674</c:v>
                </c:pt>
                <c:pt idx="13">
                  <c:v>1437.4166666666674</c:v>
                </c:pt>
                <c:pt idx="14">
                  <c:v>1192.7499999999993</c:v>
                </c:pt>
                <c:pt idx="15">
                  <c:v>1192.7499999999993</c:v>
                </c:pt>
                <c:pt idx="16">
                  <c:v>1376.25</c:v>
                </c:pt>
                <c:pt idx="17">
                  <c:v>1467.9999999999991</c:v>
                </c:pt>
                <c:pt idx="18">
                  <c:v>1376.25</c:v>
                </c:pt>
                <c:pt idx="19">
                  <c:v>1070.4166666666667</c:v>
                </c:pt>
                <c:pt idx="20">
                  <c:v>642.25000000000045</c:v>
                </c:pt>
                <c:pt idx="21">
                  <c:v>275.24999999999955</c:v>
                </c:pt>
                <c:pt idx="22">
                  <c:v>91.749999999999119</c:v>
                </c:pt>
                <c:pt idx="23">
                  <c:v>91.750000000001307</c:v>
                </c:pt>
                <c:pt idx="24">
                  <c:v>122.3333333333329</c:v>
                </c:pt>
                <c:pt idx="25">
                  <c:v>0</c:v>
                </c:pt>
                <c:pt idx="26">
                  <c:v>-305.83333333333337</c:v>
                </c:pt>
                <c:pt idx="27">
                  <c:v>-733.99999999999955</c:v>
                </c:pt>
                <c:pt idx="28">
                  <c:v>-1070.4166666666667</c:v>
                </c:pt>
                <c:pt idx="29">
                  <c:v>-1284.5000000000009</c:v>
                </c:pt>
                <c:pt idx="30">
                  <c:v>-1529.1666666666665</c:v>
                </c:pt>
                <c:pt idx="31">
                  <c:v>-1896.1666666666674</c:v>
                </c:pt>
                <c:pt idx="32">
                  <c:v>-2385.4999999999986</c:v>
                </c:pt>
                <c:pt idx="33">
                  <c:v>-2935.9999999999995</c:v>
                </c:pt>
                <c:pt idx="34">
                  <c:v>-3241.8333333333335</c:v>
                </c:pt>
                <c:pt idx="35">
                  <c:v>-2966.583333333333</c:v>
                </c:pt>
                <c:pt idx="36">
                  <c:v>-2660.75</c:v>
                </c:pt>
                <c:pt idx="37">
                  <c:v>-2324.3333333333335</c:v>
                </c:pt>
                <c:pt idx="38">
                  <c:v>-1437.4166666666665</c:v>
                </c:pt>
                <c:pt idx="39">
                  <c:v>-397.5833333333336</c:v>
                </c:pt>
                <c:pt idx="40">
                  <c:v>244.66666666666686</c:v>
                </c:pt>
                <c:pt idx="41">
                  <c:v>1070.4166666666667</c:v>
                </c:pt>
                <c:pt idx="42">
                  <c:v>2171.4166666666661</c:v>
                </c:pt>
                <c:pt idx="43">
                  <c:v>2385.5</c:v>
                </c:pt>
                <c:pt idx="44">
                  <c:v>1437.4166666666674</c:v>
                </c:pt>
                <c:pt idx="45">
                  <c:v>550.50000000000023</c:v>
                </c:pt>
                <c:pt idx="46">
                  <c:v>550.49999999999909</c:v>
                </c:pt>
                <c:pt idx="47">
                  <c:v>1101.0000000000005</c:v>
                </c:pt>
                <c:pt idx="48">
                  <c:v>1651.5000000000005</c:v>
                </c:pt>
                <c:pt idx="49">
                  <c:v>1987.9166666666654</c:v>
                </c:pt>
                <c:pt idx="50">
                  <c:v>2354.9166666666665</c:v>
                </c:pt>
                <c:pt idx="51">
                  <c:v>2813.6666666666674</c:v>
                </c:pt>
                <c:pt idx="52">
                  <c:v>2997.1666666666656</c:v>
                </c:pt>
                <c:pt idx="53">
                  <c:v>2691.3333333333326</c:v>
                </c:pt>
                <c:pt idx="54">
                  <c:v>2171.416666666667</c:v>
                </c:pt>
                <c:pt idx="55">
                  <c:v>1712.666666666667</c:v>
                </c:pt>
                <c:pt idx="56">
                  <c:v>1468.0000000000014</c:v>
                </c:pt>
                <c:pt idx="57">
                  <c:v>1131.5833333333342</c:v>
                </c:pt>
                <c:pt idx="58">
                  <c:v>550.49999999999909</c:v>
                </c:pt>
                <c:pt idx="59">
                  <c:v>-30.583333333333766</c:v>
                </c:pt>
                <c:pt idx="60">
                  <c:v>-642.25000000000045</c:v>
                </c:pt>
                <c:pt idx="61">
                  <c:v>-978.66666666666742</c:v>
                </c:pt>
                <c:pt idx="62">
                  <c:v>-703.41666666666572</c:v>
                </c:pt>
                <c:pt idx="63">
                  <c:v>-214.08333333333204</c:v>
                </c:pt>
                <c:pt idx="64">
                  <c:v>30.583333333333766</c:v>
                </c:pt>
                <c:pt idx="65">
                  <c:v>61.166666666665364</c:v>
                </c:pt>
                <c:pt idx="66">
                  <c:v>30.583333333331595</c:v>
                </c:pt>
                <c:pt idx="67">
                  <c:v>0</c:v>
                </c:pt>
                <c:pt idx="68">
                  <c:v>91.750000000001307</c:v>
                </c:pt>
                <c:pt idx="69">
                  <c:v>397.58333333333462</c:v>
                </c:pt>
                <c:pt idx="70">
                  <c:v>795.1666666666672</c:v>
                </c:pt>
                <c:pt idx="71">
                  <c:v>886.91666666666617</c:v>
                </c:pt>
                <c:pt idx="72">
                  <c:v>611.66666666666674</c:v>
                </c:pt>
                <c:pt idx="73">
                  <c:v>275.24999999999955</c:v>
                </c:pt>
                <c:pt idx="74">
                  <c:v>-61.166666666667531</c:v>
                </c:pt>
                <c:pt idx="75">
                  <c:v>-489.33333333333371</c:v>
                </c:pt>
                <c:pt idx="76">
                  <c:v>-978.66666666666742</c:v>
                </c:pt>
                <c:pt idx="77">
                  <c:v>-1039.8333333333328</c:v>
                </c:pt>
                <c:pt idx="78">
                  <c:v>-581.0833333333328</c:v>
                </c:pt>
                <c:pt idx="79">
                  <c:v>-30.583333333333766</c:v>
                </c:pt>
                <c:pt idx="80">
                  <c:v>550.50000000000136</c:v>
                </c:pt>
                <c:pt idx="81">
                  <c:v>1070.4166666666667</c:v>
                </c:pt>
                <c:pt idx="82">
                  <c:v>1131.5833333333319</c:v>
                </c:pt>
                <c:pt idx="83">
                  <c:v>672.83333333333428</c:v>
                </c:pt>
                <c:pt idx="84">
                  <c:v>152.91666666666885</c:v>
                </c:pt>
                <c:pt idx="85">
                  <c:v>-305.83333333333337</c:v>
                </c:pt>
                <c:pt idx="86">
                  <c:v>-734.00000000000171</c:v>
                </c:pt>
                <c:pt idx="87">
                  <c:v>-703.41666666666572</c:v>
                </c:pt>
                <c:pt idx="88">
                  <c:v>-214.0833333333342</c:v>
                </c:pt>
                <c:pt idx="89">
                  <c:v>428.16666666666623</c:v>
                </c:pt>
                <c:pt idx="90">
                  <c:v>1223.3333333333335</c:v>
                </c:pt>
                <c:pt idx="91">
                  <c:v>1651.4999999999995</c:v>
                </c:pt>
                <c:pt idx="92">
                  <c:v>1253.9166666666692</c:v>
                </c:pt>
                <c:pt idx="93">
                  <c:v>519.91666666666754</c:v>
                </c:pt>
                <c:pt idx="94">
                  <c:v>-30.58333333333594</c:v>
                </c:pt>
                <c:pt idx="95">
                  <c:v>-489.33333333333593</c:v>
                </c:pt>
                <c:pt idx="96">
                  <c:v>-733.99999999999739</c:v>
                </c:pt>
                <c:pt idx="97">
                  <c:v>-581.08333333333064</c:v>
                </c:pt>
                <c:pt idx="98">
                  <c:v>-367.00000000000085</c:v>
                </c:pt>
                <c:pt idx="99">
                  <c:v>-397.58333333333246</c:v>
                </c:pt>
                <c:pt idx="100">
                  <c:v>-764.58333333333326</c:v>
                </c:pt>
                <c:pt idx="101">
                  <c:v>-1406.833333333336</c:v>
                </c:pt>
                <c:pt idx="102">
                  <c:v>-2263.1666666666683</c:v>
                </c:pt>
                <c:pt idx="103">
                  <c:v>-2997.1666666666656</c:v>
                </c:pt>
                <c:pt idx="104">
                  <c:v>-3241.8333333333317</c:v>
                </c:pt>
                <c:pt idx="105">
                  <c:v>-3180.6666666666661</c:v>
                </c:pt>
                <c:pt idx="106">
                  <c:v>-2752.5</c:v>
                </c:pt>
                <c:pt idx="107">
                  <c:v>-2202.0000000000009</c:v>
                </c:pt>
                <c:pt idx="108">
                  <c:v>-1957.3333333333339</c:v>
                </c:pt>
                <c:pt idx="109">
                  <c:v>-1926.7499999999991</c:v>
                </c:pt>
                <c:pt idx="110">
                  <c:v>-2079.666666666667</c:v>
                </c:pt>
                <c:pt idx="111">
                  <c:v>-2202.0000000000009</c:v>
                </c:pt>
                <c:pt idx="112">
                  <c:v>-2049.083333333333</c:v>
                </c:pt>
                <c:pt idx="113">
                  <c:v>-1467.9999999999998</c:v>
                </c:pt>
                <c:pt idx="114">
                  <c:v>-642.25000000000045</c:v>
                </c:pt>
                <c:pt idx="115">
                  <c:v>-91.749999999999673</c:v>
                </c:pt>
                <c:pt idx="116">
                  <c:v>122.33333333333343</c:v>
                </c:pt>
                <c:pt idx="117">
                  <c:v>244.66666666666634</c:v>
                </c:pt>
                <c:pt idx="118">
                  <c:v>550.49999999999966</c:v>
                </c:pt>
                <c:pt idx="119">
                  <c:v>1223.3333333333339</c:v>
                </c:pt>
                <c:pt idx="120">
                  <c:v>1865.5833333333337</c:v>
                </c:pt>
                <c:pt idx="121">
                  <c:v>1620.9166666666658</c:v>
                </c:pt>
                <c:pt idx="122">
                  <c:v>703.41666666666686</c:v>
                </c:pt>
                <c:pt idx="123">
                  <c:v>-519.9166666666664</c:v>
                </c:pt>
                <c:pt idx="124">
                  <c:v>-2263.1666666666674</c:v>
                </c:pt>
                <c:pt idx="125">
                  <c:v>-2721.9166666666661</c:v>
                </c:pt>
                <c:pt idx="126">
                  <c:v>-1651.4999999999995</c:v>
                </c:pt>
                <c:pt idx="127">
                  <c:v>-550.50000000000023</c:v>
                </c:pt>
                <c:pt idx="128">
                  <c:v>0</c:v>
                </c:pt>
                <c:pt idx="129">
                  <c:v>581.08333333333348</c:v>
                </c:pt>
                <c:pt idx="130">
                  <c:v>2079.666666666667</c:v>
                </c:pt>
                <c:pt idx="131">
                  <c:v>3425.3333333333335</c:v>
                </c:pt>
                <c:pt idx="132">
                  <c:v>3364.1666666666665</c:v>
                </c:pt>
                <c:pt idx="133">
                  <c:v>2660.7499999999986</c:v>
                </c:pt>
                <c:pt idx="134">
                  <c:v>2569.0000000000005</c:v>
                </c:pt>
                <c:pt idx="135">
                  <c:v>2936.0000000000005</c:v>
                </c:pt>
                <c:pt idx="136">
                  <c:v>3272.4166666666652</c:v>
                </c:pt>
                <c:pt idx="137">
                  <c:v>3180.6666666666661</c:v>
                </c:pt>
                <c:pt idx="138">
                  <c:v>2721.9166666666661</c:v>
                </c:pt>
                <c:pt idx="139">
                  <c:v>2354.9166666666674</c:v>
                </c:pt>
                <c:pt idx="140">
                  <c:v>2202.0000000000009</c:v>
                </c:pt>
                <c:pt idx="141">
                  <c:v>2110.2500000000018</c:v>
                </c:pt>
                <c:pt idx="142">
                  <c:v>2018.4999999999982</c:v>
                </c:pt>
                <c:pt idx="143">
                  <c:v>1406.8333333333314</c:v>
                </c:pt>
                <c:pt idx="144">
                  <c:v>825.75000000000091</c:v>
                </c:pt>
                <c:pt idx="145">
                  <c:v>978.66666666666742</c:v>
                </c:pt>
                <c:pt idx="146">
                  <c:v>1101.0000000000027</c:v>
                </c:pt>
                <c:pt idx="147">
                  <c:v>1009.2499999999991</c:v>
                </c:pt>
                <c:pt idx="148">
                  <c:v>948.08333333333155</c:v>
                </c:pt>
                <c:pt idx="149">
                  <c:v>856.33333333333246</c:v>
                </c:pt>
                <c:pt idx="150">
                  <c:v>764.58333333333326</c:v>
                </c:pt>
                <c:pt idx="151">
                  <c:v>703.41666666666572</c:v>
                </c:pt>
                <c:pt idx="152">
                  <c:v>611.66666666666674</c:v>
                </c:pt>
                <c:pt idx="153">
                  <c:v>519.91666666666754</c:v>
                </c:pt>
                <c:pt idx="154">
                  <c:v>489.33333333333161</c:v>
                </c:pt>
                <c:pt idx="155">
                  <c:v>550.49999999999909</c:v>
                </c:pt>
                <c:pt idx="156">
                  <c:v>611.66666666666674</c:v>
                </c:pt>
                <c:pt idx="157">
                  <c:v>611.66666666666674</c:v>
                </c:pt>
                <c:pt idx="158">
                  <c:v>581.08333333333508</c:v>
                </c:pt>
                <c:pt idx="159">
                  <c:v>489.33333333333593</c:v>
                </c:pt>
                <c:pt idx="160">
                  <c:v>397.58333333333246</c:v>
                </c:pt>
                <c:pt idx="161">
                  <c:v>336.41666666666492</c:v>
                </c:pt>
                <c:pt idx="162">
                  <c:v>244.6666666666658</c:v>
                </c:pt>
                <c:pt idx="163">
                  <c:v>91.749999999999119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30.58333333333594</c:v>
                </c:pt>
                <c:pt idx="173">
                  <c:v>30.58333333333594</c:v>
                </c:pt>
                <c:pt idx="174">
                  <c:v>30.583333333331595</c:v>
                </c:pt>
                <c:pt idx="175">
                  <c:v>152.91666666666669</c:v>
                </c:pt>
                <c:pt idx="176">
                  <c:v>275.25000000000171</c:v>
                </c:pt>
                <c:pt idx="177">
                  <c:v>397.58333333333246</c:v>
                </c:pt>
                <c:pt idx="178">
                  <c:v>489.33333333333161</c:v>
                </c:pt>
                <c:pt idx="179">
                  <c:v>428.16666666666839</c:v>
                </c:pt>
                <c:pt idx="180">
                  <c:v>305.83333333333337</c:v>
                </c:pt>
                <c:pt idx="181">
                  <c:v>183.49999999999824</c:v>
                </c:pt>
                <c:pt idx="182">
                  <c:v>91.749999999999119</c:v>
                </c:pt>
                <c:pt idx="183">
                  <c:v>61.166666666667531</c:v>
                </c:pt>
                <c:pt idx="184">
                  <c:v>61.166666666667531</c:v>
                </c:pt>
                <c:pt idx="185">
                  <c:v>61.166666666667531</c:v>
                </c:pt>
                <c:pt idx="186">
                  <c:v>30.58333333333594</c:v>
                </c:pt>
                <c:pt idx="187">
                  <c:v>0</c:v>
                </c:pt>
                <c:pt idx="188">
                  <c:v>0</c:v>
                </c:pt>
                <c:pt idx="189">
                  <c:v>-30.58333333333594</c:v>
                </c:pt>
                <c:pt idx="190">
                  <c:v>-30.58333333333594</c:v>
                </c:pt>
                <c:pt idx="191">
                  <c:v>0</c:v>
                </c:pt>
                <c:pt idx="192">
                  <c:v>0</c:v>
                </c:pt>
                <c:pt idx="193">
                  <c:v>-30.583333333331595</c:v>
                </c:pt>
                <c:pt idx="194">
                  <c:v>-61.166666666667531</c:v>
                </c:pt>
                <c:pt idx="195">
                  <c:v>-61.166666666667531</c:v>
                </c:pt>
                <c:pt idx="196">
                  <c:v>-61.16666666666319</c:v>
                </c:pt>
                <c:pt idx="197">
                  <c:v>-91.749999999999119</c:v>
                </c:pt>
                <c:pt idx="198">
                  <c:v>-152.91666666666669</c:v>
                </c:pt>
                <c:pt idx="199">
                  <c:v>-183.50000000000261</c:v>
                </c:pt>
                <c:pt idx="200">
                  <c:v>-214.0833333333342</c:v>
                </c:pt>
                <c:pt idx="201">
                  <c:v>-183.49999999999824</c:v>
                </c:pt>
                <c:pt idx="202">
                  <c:v>-122.33333333333506</c:v>
                </c:pt>
                <c:pt idx="203">
                  <c:v>-91.749999999999119</c:v>
                </c:pt>
                <c:pt idx="204">
                  <c:v>-91.749999999999119</c:v>
                </c:pt>
                <c:pt idx="205">
                  <c:v>-91.749999999999119</c:v>
                </c:pt>
                <c:pt idx="206">
                  <c:v>-91.749999999999119</c:v>
                </c:pt>
                <c:pt idx="207">
                  <c:v>-122.33333333333506</c:v>
                </c:pt>
                <c:pt idx="208">
                  <c:v>-91.749999999999119</c:v>
                </c:pt>
                <c:pt idx="209">
                  <c:v>-30.583333333331595</c:v>
                </c:pt>
                <c:pt idx="210">
                  <c:v>-30.58333333333594</c:v>
                </c:pt>
                <c:pt idx="211">
                  <c:v>-30.58333333333594</c:v>
                </c:pt>
                <c:pt idx="212">
                  <c:v>-61.166666666667531</c:v>
                </c:pt>
                <c:pt idx="213">
                  <c:v>-122.33333333333073</c:v>
                </c:pt>
                <c:pt idx="214">
                  <c:v>-214.08333333332985</c:v>
                </c:pt>
                <c:pt idx="215">
                  <c:v>-336.41666666666924</c:v>
                </c:pt>
                <c:pt idx="216">
                  <c:v>-428.16666666666839</c:v>
                </c:pt>
                <c:pt idx="217">
                  <c:v>-458.74999999999994</c:v>
                </c:pt>
                <c:pt idx="218">
                  <c:v>-428.16666666666839</c:v>
                </c:pt>
                <c:pt idx="219">
                  <c:v>-397.58333333333246</c:v>
                </c:pt>
                <c:pt idx="220">
                  <c:v>-397.58333333333246</c:v>
                </c:pt>
                <c:pt idx="221">
                  <c:v>-397.58333333333246</c:v>
                </c:pt>
                <c:pt idx="222">
                  <c:v>-367.00000000000085</c:v>
                </c:pt>
                <c:pt idx="223">
                  <c:v>-397.58333333333246</c:v>
                </c:pt>
                <c:pt idx="224">
                  <c:v>-428.16666666666407</c:v>
                </c:pt>
                <c:pt idx="225">
                  <c:v>-428.16666666666839</c:v>
                </c:pt>
                <c:pt idx="226">
                  <c:v>-428.16666666666839</c:v>
                </c:pt>
                <c:pt idx="227">
                  <c:v>-397.58333333333246</c:v>
                </c:pt>
                <c:pt idx="228">
                  <c:v>-367.00000000000085</c:v>
                </c:pt>
                <c:pt idx="229">
                  <c:v>-367.00000000000085</c:v>
                </c:pt>
                <c:pt idx="230">
                  <c:v>-366.99999999999648</c:v>
                </c:pt>
                <c:pt idx="231">
                  <c:v>-367.00000000000085</c:v>
                </c:pt>
                <c:pt idx="232">
                  <c:v>-367.00000000000085</c:v>
                </c:pt>
                <c:pt idx="233">
                  <c:v>-367.00000000000085</c:v>
                </c:pt>
                <c:pt idx="234">
                  <c:v>-367.00000000000085</c:v>
                </c:pt>
                <c:pt idx="235">
                  <c:v>-366.99999999999648</c:v>
                </c:pt>
                <c:pt idx="236">
                  <c:v>-336.41666666666492</c:v>
                </c:pt>
                <c:pt idx="237">
                  <c:v>-275.25000000000171</c:v>
                </c:pt>
                <c:pt idx="238">
                  <c:v>-214.0833333333342</c:v>
                </c:pt>
                <c:pt idx="239">
                  <c:v>-91.749999999999119</c:v>
                </c:pt>
                <c:pt idx="240">
                  <c:v>30.583333333331595</c:v>
                </c:pt>
                <c:pt idx="241">
                  <c:v>122.33333333333073</c:v>
                </c:pt>
                <c:pt idx="242">
                  <c:v>183.50000000000261</c:v>
                </c:pt>
                <c:pt idx="243">
                  <c:v>152.91666666666669</c:v>
                </c:pt>
                <c:pt idx="244">
                  <c:v>122.33333333333073</c:v>
                </c:pt>
                <c:pt idx="245">
                  <c:v>61.166666666667531</c:v>
                </c:pt>
                <c:pt idx="246">
                  <c:v>-61.166666666667531</c:v>
                </c:pt>
                <c:pt idx="247">
                  <c:v>-152.91666666666669</c:v>
                </c:pt>
                <c:pt idx="248">
                  <c:v>-214.08333333332985</c:v>
                </c:pt>
                <c:pt idx="249">
                  <c:v>-244.6666666666658</c:v>
                </c:pt>
                <c:pt idx="250">
                  <c:v>-214.0833333333342</c:v>
                </c:pt>
                <c:pt idx="251">
                  <c:v>-183.49999999999824</c:v>
                </c:pt>
                <c:pt idx="252">
                  <c:v>-152.91666666666669</c:v>
                </c:pt>
                <c:pt idx="253">
                  <c:v>-61.166666666667531</c:v>
                </c:pt>
                <c:pt idx="254">
                  <c:v>30.583333333331595</c:v>
                </c:pt>
                <c:pt idx="255">
                  <c:v>61.166666666667531</c:v>
                </c:pt>
                <c:pt idx="256">
                  <c:v>91.749999999999119</c:v>
                </c:pt>
                <c:pt idx="257">
                  <c:v>122.33333333333073</c:v>
                </c:pt>
                <c:pt idx="258">
                  <c:v>61.166666666667531</c:v>
                </c:pt>
                <c:pt idx="259">
                  <c:v>30.58333333333594</c:v>
                </c:pt>
                <c:pt idx="260">
                  <c:v>30.58333333333594</c:v>
                </c:pt>
                <c:pt idx="261">
                  <c:v>0</c:v>
                </c:pt>
                <c:pt idx="262">
                  <c:v>-61.166666666667531</c:v>
                </c:pt>
                <c:pt idx="263">
                  <c:v>-122.33333333333506</c:v>
                </c:pt>
                <c:pt idx="264">
                  <c:v>-152.91666666666669</c:v>
                </c:pt>
                <c:pt idx="265">
                  <c:v>-214.0833333333342</c:v>
                </c:pt>
                <c:pt idx="266">
                  <c:v>-244.6666666666658</c:v>
                </c:pt>
                <c:pt idx="267">
                  <c:v>-214.0833333333342</c:v>
                </c:pt>
                <c:pt idx="268">
                  <c:v>-214.0833333333342</c:v>
                </c:pt>
                <c:pt idx="269">
                  <c:v>-275.24999999999739</c:v>
                </c:pt>
                <c:pt idx="270">
                  <c:v>-305.83333333333337</c:v>
                </c:pt>
                <c:pt idx="271">
                  <c:v>-305.83333333333337</c:v>
                </c:pt>
                <c:pt idx="272">
                  <c:v>-244.6666666666658</c:v>
                </c:pt>
                <c:pt idx="273">
                  <c:v>-122.33333333333506</c:v>
                </c:pt>
                <c:pt idx="274">
                  <c:v>0</c:v>
                </c:pt>
                <c:pt idx="275">
                  <c:v>91.749999999999119</c:v>
                </c:pt>
                <c:pt idx="276">
                  <c:v>152.91666666666669</c:v>
                </c:pt>
                <c:pt idx="277">
                  <c:v>152.91666666666669</c:v>
                </c:pt>
                <c:pt idx="278">
                  <c:v>122.33333333333073</c:v>
                </c:pt>
                <c:pt idx="279">
                  <c:v>122.33333333333506</c:v>
                </c:pt>
                <c:pt idx="280">
                  <c:v>152.91666666666669</c:v>
                </c:pt>
                <c:pt idx="281">
                  <c:v>122.33333333333506</c:v>
                </c:pt>
                <c:pt idx="282">
                  <c:v>61.166666666667531</c:v>
                </c:pt>
                <c:pt idx="283">
                  <c:v>30.583333333331595</c:v>
                </c:pt>
                <c:pt idx="284">
                  <c:v>0</c:v>
                </c:pt>
                <c:pt idx="285">
                  <c:v>-30.583333333331595</c:v>
                </c:pt>
                <c:pt idx="286">
                  <c:v>-30.583333333331595</c:v>
                </c:pt>
                <c:pt idx="287">
                  <c:v>-30.58333333333594</c:v>
                </c:pt>
                <c:pt idx="288">
                  <c:v>-61.166666666667531</c:v>
                </c:pt>
                <c:pt idx="289">
                  <c:v>-91.749999999999119</c:v>
                </c:pt>
                <c:pt idx="290">
                  <c:v>-152.91666666666669</c:v>
                </c:pt>
                <c:pt idx="291">
                  <c:v>-152.91666666666669</c:v>
                </c:pt>
                <c:pt idx="292">
                  <c:v>-152.91666666666669</c:v>
                </c:pt>
                <c:pt idx="293">
                  <c:v>-275.25000000000171</c:v>
                </c:pt>
                <c:pt idx="294">
                  <c:v>-305.83333333333337</c:v>
                </c:pt>
                <c:pt idx="295">
                  <c:v>-244.6666666666658</c:v>
                </c:pt>
                <c:pt idx="296">
                  <c:v>-61.166666666667531</c:v>
                </c:pt>
                <c:pt idx="297">
                  <c:v>214.0833333333342</c:v>
                </c:pt>
                <c:pt idx="298">
                  <c:v>428.16666666666839</c:v>
                </c:pt>
                <c:pt idx="299">
                  <c:v>642.24999999999818</c:v>
                </c:pt>
                <c:pt idx="300">
                  <c:v>856.33333333333246</c:v>
                </c:pt>
                <c:pt idx="301">
                  <c:v>948.08333333333599</c:v>
                </c:pt>
                <c:pt idx="302">
                  <c:v>795.16666666666492</c:v>
                </c:pt>
                <c:pt idx="303">
                  <c:v>489.33333333333161</c:v>
                </c:pt>
                <c:pt idx="304">
                  <c:v>214.0833333333342</c:v>
                </c:pt>
                <c:pt idx="305">
                  <c:v>61.166666666667531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-30.583333333331595</c:v>
                </c:pt>
                <c:pt idx="310">
                  <c:v>-122.33333333333506</c:v>
                </c:pt>
                <c:pt idx="311">
                  <c:v>-183.50000000000261</c:v>
                </c:pt>
                <c:pt idx="312">
                  <c:v>-183.49999999999824</c:v>
                </c:pt>
                <c:pt idx="313">
                  <c:v>-122.33333333333073</c:v>
                </c:pt>
                <c:pt idx="314">
                  <c:v>-61.166666666667531</c:v>
                </c:pt>
                <c:pt idx="315">
                  <c:v>-30.58333333333594</c:v>
                </c:pt>
                <c:pt idx="316">
                  <c:v>0</c:v>
                </c:pt>
                <c:pt idx="317">
                  <c:v>30.58333333333594</c:v>
                </c:pt>
                <c:pt idx="318">
                  <c:v>61.166666666667531</c:v>
                </c:pt>
                <c:pt idx="319">
                  <c:v>152.91666666666669</c:v>
                </c:pt>
                <c:pt idx="320">
                  <c:v>244.6666666666658</c:v>
                </c:pt>
                <c:pt idx="321">
                  <c:v>244.6666666666658</c:v>
                </c:pt>
                <c:pt idx="322">
                  <c:v>214.0833333333342</c:v>
                </c:pt>
                <c:pt idx="323">
                  <c:v>122.33333333333073</c:v>
                </c:pt>
                <c:pt idx="324">
                  <c:v>30.583333333331595</c:v>
                </c:pt>
                <c:pt idx="325">
                  <c:v>-61.16666666666319</c:v>
                </c:pt>
                <c:pt idx="326">
                  <c:v>-275.24999999999739</c:v>
                </c:pt>
                <c:pt idx="327">
                  <c:v>-550.50000000000341</c:v>
                </c:pt>
                <c:pt idx="328">
                  <c:v>-764.58333333333326</c:v>
                </c:pt>
                <c:pt idx="329">
                  <c:v>-856.33333333333246</c:v>
                </c:pt>
                <c:pt idx="330">
                  <c:v>-886.91666666666845</c:v>
                </c:pt>
                <c:pt idx="331">
                  <c:v>-917.49999999999989</c:v>
                </c:pt>
                <c:pt idx="332">
                  <c:v>-978.66666666666742</c:v>
                </c:pt>
                <c:pt idx="333">
                  <c:v>-1100.9999999999982</c:v>
                </c:pt>
                <c:pt idx="334">
                  <c:v>-1192.7499999999975</c:v>
                </c:pt>
                <c:pt idx="335">
                  <c:v>-1253.9166666666692</c:v>
                </c:pt>
                <c:pt idx="336">
                  <c:v>-1345.6666666666686</c:v>
                </c:pt>
                <c:pt idx="337">
                  <c:v>-1376.2499999999977</c:v>
                </c:pt>
                <c:pt idx="338">
                  <c:v>-1100.9999999999982</c:v>
                </c:pt>
                <c:pt idx="339">
                  <c:v>-550.50000000000136</c:v>
                </c:pt>
                <c:pt idx="340">
                  <c:v>61.166666666665364</c:v>
                </c:pt>
                <c:pt idx="341">
                  <c:v>611.66666666666674</c:v>
                </c:pt>
                <c:pt idx="342">
                  <c:v>672.83333333333428</c:v>
                </c:pt>
                <c:pt idx="343">
                  <c:v>275.25000000000171</c:v>
                </c:pt>
                <c:pt idx="344">
                  <c:v>-214.0833333333342</c:v>
                </c:pt>
                <c:pt idx="345">
                  <c:v>-825.75000000000091</c:v>
                </c:pt>
                <c:pt idx="346">
                  <c:v>-1070.4166666666667</c:v>
                </c:pt>
                <c:pt idx="347">
                  <c:v>-672.83333333333428</c:v>
                </c:pt>
                <c:pt idx="348">
                  <c:v>-183.50000000000043</c:v>
                </c:pt>
                <c:pt idx="349">
                  <c:v>0</c:v>
                </c:pt>
                <c:pt idx="350">
                  <c:v>-152.91666666666669</c:v>
                </c:pt>
                <c:pt idx="351">
                  <c:v>-489.33333333333161</c:v>
                </c:pt>
                <c:pt idx="352">
                  <c:v>-917.49999999999989</c:v>
                </c:pt>
                <c:pt idx="353">
                  <c:v>-1651.5000000000018</c:v>
                </c:pt>
                <c:pt idx="354">
                  <c:v>-2691.3333333333326</c:v>
                </c:pt>
                <c:pt idx="355">
                  <c:v>-3241.8333333333317</c:v>
                </c:pt>
                <c:pt idx="356">
                  <c:v>-3241.8333333333335</c:v>
                </c:pt>
                <c:pt idx="357">
                  <c:v>-3241.8333333333335</c:v>
                </c:pt>
                <c:pt idx="358">
                  <c:v>-2324.3333333333326</c:v>
                </c:pt>
                <c:pt idx="359">
                  <c:v>-91.750000000000213</c:v>
                </c:pt>
                <c:pt idx="360">
                  <c:v>1712.6666666666661</c:v>
                </c:pt>
                <c:pt idx="361">
                  <c:v>1926.7500000000002</c:v>
                </c:pt>
                <c:pt idx="362">
                  <c:v>1162.1666666666679</c:v>
                </c:pt>
                <c:pt idx="363">
                  <c:v>611.66666666666674</c:v>
                </c:pt>
                <c:pt idx="364">
                  <c:v>825.74999999999864</c:v>
                </c:pt>
                <c:pt idx="365">
                  <c:v>1498.5833333333328</c:v>
                </c:pt>
                <c:pt idx="366">
                  <c:v>2171.416666666667</c:v>
                </c:pt>
                <c:pt idx="367">
                  <c:v>2354.9166666666674</c:v>
                </c:pt>
                <c:pt idx="368">
                  <c:v>1926.7499999999991</c:v>
                </c:pt>
                <c:pt idx="369">
                  <c:v>1253.9166666666649</c:v>
                </c:pt>
                <c:pt idx="370">
                  <c:v>642.25000000000045</c:v>
                </c:pt>
                <c:pt idx="371">
                  <c:v>183.50000000000043</c:v>
                </c:pt>
                <c:pt idx="372">
                  <c:v>-61.166666666665364</c:v>
                </c:pt>
                <c:pt idx="373">
                  <c:v>-244.6666666666658</c:v>
                </c:pt>
                <c:pt idx="374">
                  <c:v>-458.74999999999994</c:v>
                </c:pt>
                <c:pt idx="375">
                  <c:v>-611.66666666666674</c:v>
                </c:pt>
                <c:pt idx="376">
                  <c:v>-764.58333333333326</c:v>
                </c:pt>
                <c:pt idx="377">
                  <c:v>-917.49999999999989</c:v>
                </c:pt>
                <c:pt idx="378">
                  <c:v>-1009.2500000000013</c:v>
                </c:pt>
                <c:pt idx="379">
                  <c:v>-1192.7499999999993</c:v>
                </c:pt>
                <c:pt idx="380">
                  <c:v>-1712.666666666667</c:v>
                </c:pt>
                <c:pt idx="381">
                  <c:v>-2660.7500000000009</c:v>
                </c:pt>
                <c:pt idx="382">
                  <c:v>-3241.8333333333326</c:v>
                </c:pt>
                <c:pt idx="383">
                  <c:v>-2721.9166666666661</c:v>
                </c:pt>
                <c:pt idx="384">
                  <c:v>-1315.0833333333335</c:v>
                </c:pt>
                <c:pt idx="385">
                  <c:v>-91.750000000000213</c:v>
                </c:pt>
                <c:pt idx="386">
                  <c:v>183.50000000000043</c:v>
                </c:pt>
                <c:pt idx="387">
                  <c:v>30.583333333332682</c:v>
                </c:pt>
                <c:pt idx="388">
                  <c:v>-122.3333333333329</c:v>
                </c:pt>
                <c:pt idx="389">
                  <c:v>-214.08333333333312</c:v>
                </c:pt>
                <c:pt idx="390">
                  <c:v>-91.750000000000213</c:v>
                </c:pt>
                <c:pt idx="391">
                  <c:v>458.74999999999994</c:v>
                </c:pt>
                <c:pt idx="392">
                  <c:v>1315.0833333333335</c:v>
                </c:pt>
                <c:pt idx="393">
                  <c:v>2018.4999999999991</c:v>
                </c:pt>
                <c:pt idx="394">
                  <c:v>2232.5833333333321</c:v>
                </c:pt>
                <c:pt idx="395">
                  <c:v>1865.5833333333337</c:v>
                </c:pt>
                <c:pt idx="396">
                  <c:v>1009.2500000000013</c:v>
                </c:pt>
                <c:pt idx="397">
                  <c:v>0</c:v>
                </c:pt>
                <c:pt idx="398">
                  <c:v>-1039.8333333333351</c:v>
                </c:pt>
                <c:pt idx="399">
                  <c:v>-1712.666666666667</c:v>
                </c:pt>
                <c:pt idx="400">
                  <c:v>-1223.3333333333335</c:v>
                </c:pt>
                <c:pt idx="401">
                  <c:v>-214.08333333333204</c:v>
                </c:pt>
                <c:pt idx="402">
                  <c:v>611.66666666666674</c:v>
                </c:pt>
                <c:pt idx="403">
                  <c:v>1498.5833333333328</c:v>
                </c:pt>
                <c:pt idx="404">
                  <c:v>1682.0833333333333</c:v>
                </c:pt>
                <c:pt idx="405">
                  <c:v>917.49999999999989</c:v>
                </c:pt>
                <c:pt idx="406">
                  <c:v>30.583333333333766</c:v>
                </c:pt>
                <c:pt idx="407">
                  <c:v>-733.99999999999955</c:v>
                </c:pt>
                <c:pt idx="408">
                  <c:v>-1620.9166666666658</c:v>
                </c:pt>
                <c:pt idx="409">
                  <c:v>-2691.3333333333335</c:v>
                </c:pt>
                <c:pt idx="410">
                  <c:v>-3241.8333333333335</c:v>
                </c:pt>
                <c:pt idx="411">
                  <c:v>-3272.4166666666661</c:v>
                </c:pt>
                <c:pt idx="412">
                  <c:v>-2110.2499999999995</c:v>
                </c:pt>
                <c:pt idx="413">
                  <c:v>-275.25000000000068</c:v>
                </c:pt>
                <c:pt idx="414">
                  <c:v>611.66666666666674</c:v>
                </c:pt>
                <c:pt idx="415">
                  <c:v>703.41666666666686</c:v>
                </c:pt>
                <c:pt idx="416">
                  <c:v>305.83333333333337</c:v>
                </c:pt>
                <c:pt idx="417">
                  <c:v>-183.50000000000043</c:v>
                </c:pt>
                <c:pt idx="418">
                  <c:v>-764.58333333333326</c:v>
                </c:pt>
                <c:pt idx="419">
                  <c:v>-948.08333333333269</c:v>
                </c:pt>
                <c:pt idx="420">
                  <c:v>-489.33333333333371</c:v>
                </c:pt>
                <c:pt idx="421">
                  <c:v>0</c:v>
                </c:pt>
                <c:pt idx="422">
                  <c:v>152.91666666666669</c:v>
                </c:pt>
                <c:pt idx="423">
                  <c:v>-122.33333333333398</c:v>
                </c:pt>
                <c:pt idx="424">
                  <c:v>-1070.4166666666667</c:v>
                </c:pt>
                <c:pt idx="425">
                  <c:v>-2446.6666666666661</c:v>
                </c:pt>
                <c:pt idx="426">
                  <c:v>-3180.6666666666665</c:v>
                </c:pt>
                <c:pt idx="427">
                  <c:v>-2660.7500000000005</c:v>
                </c:pt>
                <c:pt idx="428">
                  <c:v>-1406.8333333333333</c:v>
                </c:pt>
                <c:pt idx="429">
                  <c:v>-367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56DC-4970-9762-2CED006BEB7D}"/>
            </c:ext>
          </c:extLst>
        </c:ser>
        <c:ser>
          <c:idx val="4"/>
          <c:order val="4"/>
          <c:tx>
            <c:v>Total Resistance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Sheet2!$M$1027:$M$1481</c:f>
              <c:numCache>
                <c:formatCode>0</c:formatCode>
                <c:ptCount val="455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273.29266666666666</c:v>
                </c:pt>
                <c:pt idx="4">
                  <c:v>1129.6495057777777</c:v>
                </c:pt>
                <c:pt idx="5">
                  <c:v>2414.6019920000003</c:v>
                </c:pt>
                <c:pt idx="6">
                  <c:v>3395.5090531111114</c:v>
                </c:pt>
                <c:pt idx="7">
                  <c:v>3522.9548931111112</c:v>
                </c:pt>
                <c:pt idx="8">
                  <c:v>3040.4837777777775</c:v>
                </c:pt>
                <c:pt idx="9">
                  <c:v>2558.325583111111</c:v>
                </c:pt>
                <c:pt idx="10">
                  <c:v>2290.4167313333342</c:v>
                </c:pt>
                <c:pt idx="11">
                  <c:v>2145.2000432777781</c:v>
                </c:pt>
                <c:pt idx="12">
                  <c:v>1878.0341944444451</c:v>
                </c:pt>
                <c:pt idx="13">
                  <c:v>1517.9669297777784</c:v>
                </c:pt>
                <c:pt idx="14">
                  <c:v>1279.262283277777</c:v>
                </c:pt>
                <c:pt idx="15">
                  <c:v>1284.630415277777</c:v>
                </c:pt>
                <c:pt idx="16">
                  <c:v>1474.6940364444445</c:v>
                </c:pt>
                <c:pt idx="17">
                  <c:v>1574.3419777777769</c:v>
                </c:pt>
                <c:pt idx="18">
                  <c:v>1490.913023111111</c:v>
                </c:pt>
                <c:pt idx="19">
                  <c:v>1192.7076819444444</c:v>
                </c:pt>
                <c:pt idx="20">
                  <c:v>769.80630950000045</c:v>
                </c:pt>
                <c:pt idx="21">
                  <c:v>405.49294644444399</c:v>
                </c:pt>
                <c:pt idx="22">
                  <c:v>222.76716799999912</c:v>
                </c:pt>
                <c:pt idx="23">
                  <c:v>223.15538061111243</c:v>
                </c:pt>
                <c:pt idx="24">
                  <c:v>254.51734283333292</c:v>
                </c:pt>
                <c:pt idx="25">
                  <c:v>132.96557661111109</c:v>
                </c:pt>
                <c:pt idx="26">
                  <c:v>-173.64932383333337</c:v>
                </c:pt>
                <c:pt idx="27">
                  <c:v>-604.91287672222177</c:v>
                </c:pt>
                <c:pt idx="28">
                  <c:v>-947.38228116666676</c:v>
                </c:pt>
                <c:pt idx="29">
                  <c:v>-1168.4090008888898</c:v>
                </c:pt>
                <c:pt idx="30">
                  <c:v>-1421.1260291666665</c:v>
                </c:pt>
                <c:pt idx="31">
                  <c:v>-1797.0806286666675</c:v>
                </c:pt>
                <c:pt idx="32">
                  <c:v>-2297.2247833888873</c:v>
                </c:pt>
                <c:pt idx="33">
                  <c:v>-2859.7747999999992</c:v>
                </c:pt>
                <c:pt idx="34">
                  <c:v>-3178.5917700555556</c:v>
                </c:pt>
                <c:pt idx="35">
                  <c:v>-2914.2620402222219</c:v>
                </c:pt>
                <c:pt idx="36">
                  <c:v>-2615.9270499999998</c:v>
                </c:pt>
                <c:pt idx="37">
                  <c:v>-2285.4643233888887</c:v>
                </c:pt>
                <c:pt idx="38">
                  <c:v>-1402.1958268888889</c:v>
                </c:pt>
                <c:pt idx="39">
                  <c:v>-363.66853333333364</c:v>
                </c:pt>
                <c:pt idx="40">
                  <c:v>278.66998061111127</c:v>
                </c:pt>
                <c:pt idx="41">
                  <c:v>1105.0601457777777</c:v>
                </c:pt>
                <c:pt idx="42">
                  <c:v>2208.9807386666662</c:v>
                </c:pt>
                <c:pt idx="43">
                  <c:v>2428.670567277778</c:v>
                </c:pt>
                <c:pt idx="44">
                  <c:v>1486.1533286666674</c:v>
                </c:pt>
                <c:pt idx="45">
                  <c:v>601.3521820000002</c:v>
                </c:pt>
                <c:pt idx="46">
                  <c:v>602.4496079999991</c:v>
                </c:pt>
                <c:pt idx="47">
                  <c:v>1155.2237920000005</c:v>
                </c:pt>
                <c:pt idx="48">
                  <c:v>1710.5894880000005</c:v>
                </c:pt>
                <c:pt idx="49">
                  <c:v>2053.6832646666653</c:v>
                </c:pt>
                <c:pt idx="50">
                  <c:v>2429.3087832777778</c:v>
                </c:pt>
                <c:pt idx="51">
                  <c:v>2899.5971819444453</c:v>
                </c:pt>
                <c:pt idx="52">
                  <c:v>3098.5228486111105</c:v>
                </c:pt>
                <c:pt idx="53">
                  <c:v>2809.2258299444438</c:v>
                </c:pt>
                <c:pt idx="54">
                  <c:v>2304.3822432777783</c:v>
                </c:pt>
                <c:pt idx="55">
                  <c:v>1858.122258666667</c:v>
                </c:pt>
                <c:pt idx="56">
                  <c:v>1624.0423739444457</c:v>
                </c:pt>
                <c:pt idx="57">
                  <c:v>1297.7710213333341</c:v>
                </c:pt>
                <c:pt idx="58">
                  <c:v>723.05334644444349</c:v>
                </c:pt>
                <c:pt idx="59">
                  <c:v>143.81521666666623</c:v>
                </c:pt>
                <c:pt idx="60">
                  <c:v>-470.15611805555602</c:v>
                </c:pt>
                <c:pt idx="61">
                  <c:v>-813.82431716666747</c:v>
                </c:pt>
                <c:pt idx="62">
                  <c:v>-545.63780338888796</c:v>
                </c:pt>
                <c:pt idx="63">
                  <c:v>-59.335613555554261</c:v>
                </c:pt>
                <c:pt idx="64">
                  <c:v>185.33105311111154</c:v>
                </c:pt>
                <c:pt idx="65">
                  <c:v>216.34520327777648</c:v>
                </c:pt>
                <c:pt idx="66">
                  <c:v>186.19342133333154</c:v>
                </c:pt>
                <c:pt idx="67">
                  <c:v>155.61008799999996</c:v>
                </c:pt>
                <c:pt idx="68">
                  <c:v>247.36008800000127</c:v>
                </c:pt>
                <c:pt idx="69">
                  <c:v>554.49248283333463</c:v>
                </c:pt>
                <c:pt idx="70">
                  <c:v>956.4537672777783</c:v>
                </c:pt>
                <c:pt idx="71">
                  <c:v>1055.3612766111105</c:v>
                </c:pt>
                <c:pt idx="72">
                  <c:v>786.06521666666674</c:v>
                </c:pt>
                <c:pt idx="73">
                  <c:v>452.90593661111063</c:v>
                </c:pt>
                <c:pt idx="74">
                  <c:v>117.42656283333247</c:v>
                </c:pt>
                <c:pt idx="75">
                  <c:v>-312.61175138888927</c:v>
                </c:pt>
                <c:pt idx="76">
                  <c:v>-807.48951005555637</c:v>
                </c:pt>
                <c:pt idx="77">
                  <c:v>-877.66182783333284</c:v>
                </c:pt>
                <c:pt idx="78">
                  <c:v>-425.04095938888838</c:v>
                </c:pt>
                <c:pt idx="79">
                  <c:v>123.30495644444399</c:v>
                </c:pt>
                <c:pt idx="80">
                  <c:v>706.11008800000127</c:v>
                </c:pt>
                <c:pt idx="81">
                  <c:v>1232.1456024444446</c:v>
                </c:pt>
                <c:pt idx="82">
                  <c:v>1302.760489944443</c:v>
                </c:pt>
                <c:pt idx="83">
                  <c:v>851.42656283333429</c:v>
                </c:pt>
                <c:pt idx="84">
                  <c:v>334.33940416666888</c:v>
                </c:pt>
                <c:pt idx="85">
                  <c:v>-124.88401688888891</c:v>
                </c:pt>
                <c:pt idx="86">
                  <c:v>-557.27841805555727</c:v>
                </c:pt>
                <c:pt idx="87">
                  <c:v>-533.60908888888798</c:v>
                </c:pt>
                <c:pt idx="88">
                  <c:v>-47.895645333334187</c:v>
                </c:pt>
                <c:pt idx="89">
                  <c:v>594.80426994444394</c:v>
                </c:pt>
                <c:pt idx="90">
                  <c:v>1395.886679777778</c:v>
                </c:pt>
                <c:pt idx="91">
                  <c:v>1836.7365499444441</c:v>
                </c:pt>
                <c:pt idx="92">
                  <c:v>1452.3719111111136</c:v>
                </c:pt>
                <c:pt idx="93">
                  <c:v>725.43686644444529</c:v>
                </c:pt>
                <c:pt idx="94">
                  <c:v>176.46951661110853</c:v>
                </c:pt>
                <c:pt idx="95">
                  <c:v>-284.32254783333599</c:v>
                </c:pt>
                <c:pt idx="96">
                  <c:v>-535.04489049999745</c:v>
                </c:pt>
                <c:pt idx="97">
                  <c:v>-388.07812383333066</c:v>
                </c:pt>
                <c:pt idx="98">
                  <c:v>-177.41671755555643</c:v>
                </c:pt>
                <c:pt idx="99">
                  <c:v>-210.42224783333251</c:v>
                </c:pt>
                <c:pt idx="100">
                  <c:v>-581.25956605555552</c:v>
                </c:pt>
                <c:pt idx="101">
                  <c:v>-1231.507774222225</c:v>
                </c:pt>
                <c:pt idx="102">
                  <c:v>-2100.9951611666684</c:v>
                </c:pt>
                <c:pt idx="103">
                  <c:v>-2854.1835886666654</c:v>
                </c:pt>
                <c:pt idx="104">
                  <c:v>-3119.5423180555536</c:v>
                </c:pt>
                <c:pt idx="105">
                  <c:v>-3077.0043475555549</c:v>
                </c:pt>
                <c:pt idx="106">
                  <c:v>-2664.8153660555554</c:v>
                </c:pt>
                <c:pt idx="107">
                  <c:v>-2125.2444508888898</c:v>
                </c:pt>
                <c:pt idx="108">
                  <c:v>-1888.9528193888896</c:v>
                </c:pt>
                <c:pt idx="109">
                  <c:v>-1865.5082642222214</c:v>
                </c:pt>
                <c:pt idx="110">
                  <c:v>-2025.0535602222224</c:v>
                </c:pt>
                <c:pt idx="111">
                  <c:v>-2153.9450055555562</c:v>
                </c:pt>
                <c:pt idx="112">
                  <c:v>-2006.6344668888887</c:v>
                </c:pt>
                <c:pt idx="113">
                  <c:v>-1429.6157967222221</c:v>
                </c:pt>
                <c:pt idx="114">
                  <c:v>-605.79510688888934</c:v>
                </c:pt>
                <c:pt idx="115">
                  <c:v>-55.718210888888564</c:v>
                </c:pt>
                <c:pt idx="116">
                  <c:v>158.46979661111121</c:v>
                </c:pt>
                <c:pt idx="117">
                  <c:v>281.12155977777741</c:v>
                </c:pt>
                <c:pt idx="118">
                  <c:v>587.50030061111079</c:v>
                </c:pt>
                <c:pt idx="119">
                  <c:v>1261.837636444445</c:v>
                </c:pt>
                <c:pt idx="120">
                  <c:v>1907.6079939444448</c:v>
                </c:pt>
                <c:pt idx="121">
                  <c:v>1668.1361041666657</c:v>
                </c:pt>
                <c:pt idx="122">
                  <c:v>753.90891644444457</c:v>
                </c:pt>
                <c:pt idx="123">
                  <c:v>-468.70161422222196</c:v>
                </c:pt>
                <c:pt idx="124">
                  <c:v>-2215.615210055556</c:v>
                </c:pt>
                <c:pt idx="125">
                  <c:v>-2682.1709646666659</c:v>
                </c:pt>
                <c:pt idx="126">
                  <c:v>-1615.8795619999996</c:v>
                </c:pt>
                <c:pt idx="127">
                  <c:v>-516.58520000000021</c:v>
                </c:pt>
                <c:pt idx="128">
                  <c:v>33.9148</c:v>
                </c:pt>
                <c:pt idx="129">
                  <c:v>614.9981333333335</c:v>
                </c:pt>
                <c:pt idx="130">
                  <c:v>2115.3888406111114</c:v>
                </c:pt>
                <c:pt idx="131">
                  <c:v>3466.9403991111117</c:v>
                </c:pt>
                <c:pt idx="132">
                  <c:v>3415.9315339444447</c:v>
                </c:pt>
                <c:pt idx="133">
                  <c:v>2721.9917357777767</c:v>
                </c:pt>
                <c:pt idx="134">
                  <c:v>2639.5852824444451</c:v>
                </c:pt>
                <c:pt idx="135">
                  <c:v>3018.2206424444453</c:v>
                </c:pt>
                <c:pt idx="136">
                  <c:v>3370.2216397777765</c:v>
                </c:pt>
                <c:pt idx="137">
                  <c:v>3297.1164961666664</c:v>
                </c:pt>
                <c:pt idx="138">
                  <c:v>2856.8490157777774</c:v>
                </c:pt>
                <c:pt idx="139">
                  <c:v>2506.2442957777789</c:v>
                </c:pt>
                <c:pt idx="140">
                  <c:v>2369.5396375000009</c:v>
                </c:pt>
                <c:pt idx="141">
                  <c:v>2294.0508611111131</c:v>
                </c:pt>
                <c:pt idx="142">
                  <c:v>2218.9591119999982</c:v>
                </c:pt>
                <c:pt idx="143">
                  <c:v>1623.7464897777759</c:v>
                </c:pt>
                <c:pt idx="144">
                  <c:v>1050.0983277777786</c:v>
                </c:pt>
                <c:pt idx="145">
                  <c:v>1210.0479966111118</c:v>
                </c:pt>
                <c:pt idx="146">
                  <c:v>1342.8836380000027</c:v>
                </c:pt>
                <c:pt idx="147">
                  <c:v>1260.7552139444435</c:v>
                </c:pt>
                <c:pt idx="148">
                  <c:v>1208.8380708333316</c:v>
                </c:pt>
                <c:pt idx="149">
                  <c:v>1125.9302833333325</c:v>
                </c:pt>
                <c:pt idx="150">
                  <c:v>1041.9772232777777</c:v>
                </c:pt>
                <c:pt idx="151">
                  <c:v>988.11791527777677</c:v>
                </c:pt>
                <c:pt idx="152">
                  <c:v>903.15924866666671</c:v>
                </c:pt>
                <c:pt idx="153">
                  <c:v>817.03190416666757</c:v>
                </c:pt>
                <c:pt idx="154">
                  <c:v>791.4964366111094</c:v>
                </c:pt>
                <c:pt idx="155">
                  <c:v>857.75798061111004</c:v>
                </c:pt>
                <c:pt idx="156">
                  <c:v>925.35935394444448</c:v>
                </c:pt>
                <c:pt idx="157">
                  <c:v>931.86751616666675</c:v>
                </c:pt>
                <c:pt idx="158">
                  <c:v>907.86580061111283</c:v>
                </c:pt>
                <c:pt idx="159">
                  <c:v>822.1020611111137</c:v>
                </c:pt>
                <c:pt idx="160">
                  <c:v>735.04917661111017</c:v>
                </c:pt>
                <c:pt idx="161">
                  <c:v>677.93725661110943</c:v>
                </c:pt>
                <c:pt idx="162">
                  <c:v>589.58641244444357</c:v>
                </c:pt>
                <c:pt idx="163">
                  <c:v>438.71805394444351</c:v>
                </c:pt>
                <c:pt idx="164">
                  <c:v>346.96805394444436</c:v>
                </c:pt>
                <c:pt idx="165">
                  <c:v>346.96805394444436</c:v>
                </c:pt>
                <c:pt idx="166">
                  <c:v>346.96805394444436</c:v>
                </c:pt>
                <c:pt idx="167">
                  <c:v>346.96805394444436</c:v>
                </c:pt>
                <c:pt idx="168">
                  <c:v>346.96805394444436</c:v>
                </c:pt>
                <c:pt idx="169">
                  <c:v>346.96805394444436</c:v>
                </c:pt>
                <c:pt idx="170">
                  <c:v>346.96805394444436</c:v>
                </c:pt>
                <c:pt idx="171">
                  <c:v>346.96805394444436</c:v>
                </c:pt>
                <c:pt idx="172">
                  <c:v>377.55138727778035</c:v>
                </c:pt>
                <c:pt idx="173">
                  <c:v>378.23562577778034</c:v>
                </c:pt>
                <c:pt idx="174">
                  <c:v>378.23562577777602</c:v>
                </c:pt>
                <c:pt idx="175">
                  <c:v>501.25393216666669</c:v>
                </c:pt>
                <c:pt idx="176">
                  <c:v>626.3345032777795</c:v>
                </c:pt>
                <c:pt idx="177">
                  <c:v>752.11841133333246</c:v>
                </c:pt>
                <c:pt idx="178">
                  <c:v>849.42752777777605</c:v>
                </c:pt>
                <c:pt idx="179">
                  <c:v>793.86698911111284</c:v>
                </c:pt>
                <c:pt idx="180">
                  <c:v>675.76910311111124</c:v>
                </c:pt>
                <c:pt idx="181">
                  <c:v>556.27409244444266</c:v>
                </c:pt>
                <c:pt idx="182">
                  <c:v>465.94766111111028</c:v>
                </c:pt>
                <c:pt idx="183">
                  <c:v>436.07721394444525</c:v>
                </c:pt>
                <c:pt idx="184">
                  <c:v>436.79083466666759</c:v>
                </c:pt>
                <c:pt idx="185">
                  <c:v>437.50518994444531</c:v>
                </c:pt>
                <c:pt idx="186">
                  <c:v>407.63694644444706</c:v>
                </c:pt>
                <c:pt idx="187">
                  <c:v>377.05361311111108</c:v>
                </c:pt>
                <c:pt idx="188">
                  <c:v>377.05361311111108</c:v>
                </c:pt>
                <c:pt idx="189">
                  <c:v>346.47027977777515</c:v>
                </c:pt>
                <c:pt idx="190">
                  <c:v>345.75518994444184</c:v>
                </c:pt>
                <c:pt idx="191">
                  <c:v>376.33852327777777</c:v>
                </c:pt>
                <c:pt idx="192">
                  <c:v>376.33852327777777</c:v>
                </c:pt>
                <c:pt idx="193">
                  <c:v>345.75518994444622</c:v>
                </c:pt>
                <c:pt idx="194">
                  <c:v>314.45750133333252</c:v>
                </c:pt>
                <c:pt idx="195">
                  <c:v>313.74388061111017</c:v>
                </c:pt>
                <c:pt idx="196">
                  <c:v>313.03099444444797</c:v>
                </c:pt>
                <c:pt idx="197">
                  <c:v>281.73550950000089</c:v>
                </c:pt>
                <c:pt idx="198">
                  <c:v>219.1467432777778</c:v>
                </c:pt>
                <c:pt idx="199">
                  <c:v>186.43576977777528</c:v>
                </c:pt>
                <c:pt idx="200">
                  <c:v>153.7314072777769</c:v>
                </c:pt>
                <c:pt idx="201">
                  <c:v>181.49698550000178</c:v>
                </c:pt>
                <c:pt idx="202">
                  <c:v>241.2591819444427</c:v>
                </c:pt>
                <c:pt idx="203">
                  <c:v>270.44098327777863</c:v>
                </c:pt>
                <c:pt idx="204">
                  <c:v>269.74131911111203</c:v>
                </c:pt>
                <c:pt idx="205">
                  <c:v>268.34419444444529</c:v>
                </c:pt>
                <c:pt idx="206">
                  <c:v>267.64673394444537</c:v>
                </c:pt>
                <c:pt idx="207">
                  <c:v>235.67068327777608</c:v>
                </c:pt>
                <c:pt idx="208">
                  <c:v>264.86423750000085</c:v>
                </c:pt>
                <c:pt idx="209">
                  <c:v>325.33711644444622</c:v>
                </c:pt>
                <c:pt idx="210">
                  <c:v>325.33711644444185</c:v>
                </c:pt>
                <c:pt idx="211">
                  <c:v>324.64406327777516</c:v>
                </c:pt>
                <c:pt idx="212">
                  <c:v>294.06072994444355</c:v>
                </c:pt>
                <c:pt idx="213">
                  <c:v>231.51016061111369</c:v>
                </c:pt>
                <c:pt idx="214">
                  <c:v>138.3791961666702</c:v>
                </c:pt>
                <c:pt idx="215">
                  <c:v>12.606306444441884</c:v>
                </c:pt>
                <c:pt idx="216">
                  <c:v>-83.246920888890656</c:v>
                </c:pt>
                <c:pt idx="217">
                  <c:v>-119.26008888888884</c:v>
                </c:pt>
                <c:pt idx="218">
                  <c:v>-93.389296722224003</c:v>
                </c:pt>
                <c:pt idx="219">
                  <c:v>-67.482511333332468</c:v>
                </c:pt>
                <c:pt idx="220">
                  <c:v>-71.462333333332481</c:v>
                </c:pt>
                <c:pt idx="221">
                  <c:v>-76.072036722221355</c:v>
                </c:pt>
                <c:pt idx="222">
                  <c:v>-49.411230055556473</c:v>
                </c:pt>
                <c:pt idx="223">
                  <c:v>-83.890646055554726</c:v>
                </c:pt>
                <c:pt idx="224">
                  <c:v>-118.9859868888862</c:v>
                </c:pt>
                <c:pt idx="225">
                  <c:v>-123.46200116666836</c:v>
                </c:pt>
                <c:pt idx="226">
                  <c:v>-127.90202222222399</c:v>
                </c:pt>
                <c:pt idx="227">
                  <c:v>-101.72271672222132</c:v>
                </c:pt>
                <c:pt idx="228">
                  <c:v>-74.885616722223062</c:v>
                </c:pt>
                <c:pt idx="229">
                  <c:v>-78.605406055556443</c:v>
                </c:pt>
                <c:pt idx="230">
                  <c:v>-82.298751388885364</c:v>
                </c:pt>
                <c:pt idx="231">
                  <c:v>-85.965652722223012</c:v>
                </c:pt>
                <c:pt idx="232">
                  <c:v>-89.606110055556456</c:v>
                </c:pt>
                <c:pt idx="233">
                  <c:v>-93.220123388889732</c:v>
                </c:pt>
                <c:pt idx="234">
                  <c:v>-96.807692722223123</c:v>
                </c:pt>
                <c:pt idx="235">
                  <c:v>-100.36881805555208</c:v>
                </c:pt>
                <c:pt idx="236">
                  <c:v>-73.320166055553813</c:v>
                </c:pt>
                <c:pt idx="237">
                  <c:v>-15.078866888890587</c:v>
                </c:pt>
                <c:pt idx="238">
                  <c:v>43.760727777776935</c:v>
                </c:pt>
                <c:pt idx="239">
                  <c:v>164.35646994444539</c:v>
                </c:pt>
                <c:pt idx="240">
                  <c:v>286.68980327777609</c:v>
                </c:pt>
                <c:pt idx="241">
                  <c:v>379.01826577777518</c:v>
                </c:pt>
                <c:pt idx="242">
                  <c:v>441.92472727778033</c:v>
                </c:pt>
                <c:pt idx="243">
                  <c:v>413.08779977777783</c:v>
                </c:pt>
                <c:pt idx="244">
                  <c:v>383.67240977777516</c:v>
                </c:pt>
                <c:pt idx="245">
                  <c:v>323.67662466666752</c:v>
                </c:pt>
                <c:pt idx="246">
                  <c:v>201.34329133333247</c:v>
                </c:pt>
                <c:pt idx="247">
                  <c:v>108.42240977777774</c:v>
                </c:pt>
                <c:pt idx="248">
                  <c:v>45.504929944447923</c:v>
                </c:pt>
                <c:pt idx="249">
                  <c:v>12.59746283333422</c:v>
                </c:pt>
                <c:pt idx="250">
                  <c:v>40.868415277776933</c:v>
                </c:pt>
                <c:pt idx="251">
                  <c:v>69.725175777779612</c:v>
                </c:pt>
                <c:pt idx="252">
                  <c:v>98.58854727777782</c:v>
                </c:pt>
                <c:pt idx="253">
                  <c:v>189.19557883333249</c:v>
                </c:pt>
                <c:pt idx="254">
                  <c:v>280.94557883333164</c:v>
                </c:pt>
                <c:pt idx="255">
                  <c:v>312.10002911111195</c:v>
                </c:pt>
                <c:pt idx="256">
                  <c:v>343.25521394444365</c:v>
                </c:pt>
                <c:pt idx="257">
                  <c:v>374.98445394444184</c:v>
                </c:pt>
                <c:pt idx="258">
                  <c:v>314.96663216666752</c:v>
                </c:pt>
                <c:pt idx="259">
                  <c:v>284.38329883333591</c:v>
                </c:pt>
                <c:pt idx="260">
                  <c:v>284.9588231111137</c:v>
                </c:pt>
                <c:pt idx="261">
                  <c:v>254.3754897777778</c:v>
                </c:pt>
                <c:pt idx="262">
                  <c:v>193.20882311111026</c:v>
                </c:pt>
                <c:pt idx="263">
                  <c:v>130.89184244444277</c:v>
                </c:pt>
                <c:pt idx="264">
                  <c:v>99.161133333333339</c:v>
                </c:pt>
                <c:pt idx="265">
                  <c:v>36.278912166665833</c:v>
                </c:pt>
                <c:pt idx="266">
                  <c:v>3.4184566111119352</c:v>
                </c:pt>
                <c:pt idx="267">
                  <c:v>31.736420611110304</c:v>
                </c:pt>
                <c:pt idx="268">
                  <c:v>30.045106444443604</c:v>
                </c:pt>
                <c:pt idx="269">
                  <c:v>-33.366361999997366</c:v>
                </c:pt>
                <c:pt idx="270">
                  <c:v>-66.739170055555604</c:v>
                </c:pt>
                <c:pt idx="271">
                  <c:v>-69.510280888888957</c:v>
                </c:pt>
                <c:pt idx="272">
                  <c:v>-11.096361166665815</c:v>
                </c:pt>
                <c:pt idx="273">
                  <c:v>109.59413866666492</c:v>
                </c:pt>
                <c:pt idx="274">
                  <c:v>231.38132994444445</c:v>
                </c:pt>
                <c:pt idx="275">
                  <c:v>323.67747199999911</c:v>
                </c:pt>
                <c:pt idx="276">
                  <c:v>385.93862644444442</c:v>
                </c:pt>
                <c:pt idx="277">
                  <c:v>387.58586727777782</c:v>
                </c:pt>
                <c:pt idx="278">
                  <c:v>358.10436727777517</c:v>
                </c:pt>
                <c:pt idx="279">
                  <c:v>359.20913883333503</c:v>
                </c:pt>
                <c:pt idx="280">
                  <c:v>390.90018194444445</c:v>
                </c:pt>
                <c:pt idx="281">
                  <c:v>361.98392244444619</c:v>
                </c:pt>
                <c:pt idx="282">
                  <c:v>301.37441616666757</c:v>
                </c:pt>
                <c:pt idx="283">
                  <c:v>271.34897777777604</c:v>
                </c:pt>
                <c:pt idx="284">
                  <c:v>240.76564444444443</c:v>
                </c:pt>
                <c:pt idx="285">
                  <c:v>210.18231111111282</c:v>
                </c:pt>
                <c:pt idx="286">
                  <c:v>209.62441616666845</c:v>
                </c:pt>
                <c:pt idx="287">
                  <c:v>209.6244161666641</c:v>
                </c:pt>
                <c:pt idx="288">
                  <c:v>178.48392244444361</c:v>
                </c:pt>
                <c:pt idx="289">
                  <c:v>147.34416327777868</c:v>
                </c:pt>
                <c:pt idx="290">
                  <c:v>85.066848611111084</c:v>
                </c:pt>
                <c:pt idx="291">
                  <c:v>83.406385777777757</c:v>
                </c:pt>
                <c:pt idx="292">
                  <c:v>82.303083333333348</c:v>
                </c:pt>
                <c:pt idx="293">
                  <c:v>-41.679694500001716</c:v>
                </c:pt>
                <c:pt idx="294">
                  <c:v>-75.542083833333407</c:v>
                </c:pt>
                <c:pt idx="295">
                  <c:v>-16.546763388887996</c:v>
                </c:pt>
                <c:pt idx="296">
                  <c:v>164.79364327777691</c:v>
                </c:pt>
                <c:pt idx="297">
                  <c:v>441.12197083333422</c:v>
                </c:pt>
                <c:pt idx="298">
                  <c:v>657.91397777777956</c:v>
                </c:pt>
                <c:pt idx="299">
                  <c:v>876.91920061110932</c:v>
                </c:pt>
                <c:pt idx="300">
                  <c:v>1097.6576072777768</c:v>
                </c:pt>
                <c:pt idx="301">
                  <c:v>1198.445578833336</c:v>
                </c:pt>
                <c:pt idx="302">
                  <c:v>1054.1727946666649</c:v>
                </c:pt>
                <c:pt idx="303">
                  <c:v>754.78334994444276</c:v>
                </c:pt>
                <c:pt idx="304">
                  <c:v>482.49177244444536</c:v>
                </c:pt>
                <c:pt idx="305">
                  <c:v>330.76361666666753</c:v>
                </c:pt>
                <c:pt idx="306">
                  <c:v>269.59694999999999</c:v>
                </c:pt>
                <c:pt idx="307">
                  <c:v>269.59694999999999</c:v>
                </c:pt>
                <c:pt idx="308">
                  <c:v>269.59694999999999</c:v>
                </c:pt>
                <c:pt idx="309">
                  <c:v>239.01361666666838</c:v>
                </c:pt>
                <c:pt idx="310">
                  <c:v>146.66899394444275</c:v>
                </c:pt>
                <c:pt idx="311">
                  <c:v>83.72286644444182</c:v>
                </c:pt>
                <c:pt idx="312">
                  <c:v>81.950016611112915</c:v>
                </c:pt>
                <c:pt idx="313">
                  <c:v>141.35044444444702</c:v>
                </c:pt>
                <c:pt idx="314">
                  <c:v>201.9298339444436</c:v>
                </c:pt>
                <c:pt idx="315">
                  <c:v>231.92662466666405</c:v>
                </c:pt>
                <c:pt idx="316">
                  <c:v>262.50995799999998</c:v>
                </c:pt>
                <c:pt idx="317">
                  <c:v>293.09329133333597</c:v>
                </c:pt>
                <c:pt idx="318">
                  <c:v>324.26316727777868</c:v>
                </c:pt>
                <c:pt idx="319">
                  <c:v>416.60044444444441</c:v>
                </c:pt>
                <c:pt idx="320">
                  <c:v>510.70689866666584</c:v>
                </c:pt>
                <c:pt idx="321">
                  <c:v>513.07510577777691</c:v>
                </c:pt>
                <c:pt idx="322">
                  <c:v>484.87173244444534</c:v>
                </c:pt>
                <c:pt idx="323">
                  <c:v>394.91441527777516</c:v>
                </c:pt>
                <c:pt idx="324">
                  <c:v>303.76344533333162</c:v>
                </c:pt>
                <c:pt idx="325">
                  <c:v>212.01344533333682</c:v>
                </c:pt>
                <c:pt idx="326">
                  <c:v>-3.2672135555528996</c:v>
                </c:pt>
                <c:pt idx="327">
                  <c:v>-282.68471450000345</c:v>
                </c:pt>
                <c:pt idx="328">
                  <c:v>-503.24425688888886</c:v>
                </c:pt>
                <c:pt idx="329">
                  <c:v>-603.10815755555461</c:v>
                </c:pt>
                <c:pt idx="330">
                  <c:v>-641.66141866666851</c:v>
                </c:pt>
                <c:pt idx="331">
                  <c:v>-680.62419449999993</c:v>
                </c:pt>
                <c:pt idx="332">
                  <c:v>-750.0050286666675</c:v>
                </c:pt>
                <c:pt idx="333">
                  <c:v>-881.44795272222041</c:v>
                </c:pt>
                <c:pt idx="334">
                  <c:v>-983.12804199999755</c:v>
                </c:pt>
                <c:pt idx="335">
                  <c:v>-1054.4609575555583</c:v>
                </c:pt>
                <c:pt idx="336">
                  <c:v>-1156.5692927222242</c:v>
                </c:pt>
                <c:pt idx="337">
                  <c:v>-1198.1257842222201</c:v>
                </c:pt>
                <c:pt idx="338">
                  <c:v>-933.0082435555538</c:v>
                </c:pt>
                <c:pt idx="339">
                  <c:v>-388.77106422222357</c:v>
                </c:pt>
                <c:pt idx="340">
                  <c:v>221.13266911110978</c:v>
                </c:pt>
                <c:pt idx="341">
                  <c:v>774.28147644444448</c:v>
                </c:pt>
                <c:pt idx="342">
                  <c:v>841.73153133333426</c:v>
                </c:pt>
                <c:pt idx="343">
                  <c:v>447.80334644444611</c:v>
                </c:pt>
                <c:pt idx="344">
                  <c:v>-41.069787833334175</c:v>
                </c:pt>
                <c:pt idx="345">
                  <c:v>-656.39747938888979</c:v>
                </c:pt>
                <c:pt idx="346">
                  <c:v>-909.57066666666674</c:v>
                </c:pt>
                <c:pt idx="347">
                  <c:v>-518.94504355555659</c:v>
                </c:pt>
                <c:pt idx="348">
                  <c:v>-32.172370888889304</c:v>
                </c:pt>
                <c:pt idx="349">
                  <c:v>151.32762911111112</c:v>
                </c:pt>
                <c:pt idx="350">
                  <c:v>-1.5890375555555636</c:v>
                </c:pt>
                <c:pt idx="351">
                  <c:v>-340.11938783333164</c:v>
                </c:pt>
                <c:pt idx="352">
                  <c:v>-772.87151755555544</c:v>
                </c:pt>
                <c:pt idx="353">
                  <c:v>-1514.5825145000019</c:v>
                </c:pt>
                <c:pt idx="354">
                  <c:v>-2567.9261608888878</c:v>
                </c:pt>
                <c:pt idx="355">
                  <c:v>-3137.1716513888869</c:v>
                </c:pt>
                <c:pt idx="356">
                  <c:v>-3153.8537753333335</c:v>
                </c:pt>
                <c:pt idx="357">
                  <c:v>-3168.4725327222222</c:v>
                </c:pt>
                <c:pt idx="358">
                  <c:v>-2263.5279235555545</c:v>
                </c:pt>
                <c:pt idx="359">
                  <c:v>-35.751154500000212</c:v>
                </c:pt>
                <c:pt idx="360">
                  <c:v>1772.8230966111105</c:v>
                </c:pt>
                <c:pt idx="361">
                  <c:v>1995.1305139444446</c:v>
                </c:pt>
                <c:pt idx="362">
                  <c:v>1237.3399831111124</c:v>
                </c:pt>
                <c:pt idx="363">
                  <c:v>689.76094327777787</c:v>
                </c:pt>
                <c:pt idx="364">
                  <c:v>906.30026311110976</c:v>
                </c:pt>
                <c:pt idx="365">
                  <c:v>1584.2240664444439</c:v>
                </c:pt>
                <c:pt idx="366">
                  <c:v>2266.3822152777784</c:v>
                </c:pt>
                <c:pt idx="367">
                  <c:v>2462.9573041666677</c:v>
                </c:pt>
                <c:pt idx="368">
                  <c:v>2047.9314691111101</c:v>
                </c:pt>
                <c:pt idx="369">
                  <c:v>1384.9338346666648</c:v>
                </c:pt>
                <c:pt idx="370">
                  <c:v>779.16748550000045</c:v>
                </c:pt>
                <c:pt idx="371">
                  <c:v>322.8238895000004</c:v>
                </c:pt>
                <c:pt idx="372">
                  <c:v>78.157222833334629</c:v>
                </c:pt>
                <c:pt idx="373">
                  <c:v>-106.14785005555467</c:v>
                </c:pt>
                <c:pt idx="374">
                  <c:v>-322.62877272222215</c:v>
                </c:pt>
                <c:pt idx="375">
                  <c:v>-479.09224088888897</c:v>
                </c:pt>
                <c:pt idx="376">
                  <c:v>-636.2630860555555</c:v>
                </c:pt>
                <c:pt idx="377">
                  <c:v>-794.4656144999999</c:v>
                </c:pt>
                <c:pt idx="378">
                  <c:v>-892.08030605555678</c:v>
                </c:pt>
                <c:pt idx="379">
                  <c:v>-1081.6054979999994</c:v>
                </c:pt>
                <c:pt idx="380">
                  <c:v>-1609.0043475555558</c:v>
                </c:pt>
                <c:pt idx="381">
                  <c:v>-2567.9517575555565</c:v>
                </c:pt>
                <c:pt idx="382">
                  <c:v>-3164.276751388888</c:v>
                </c:pt>
                <c:pt idx="383">
                  <c:v>-2657.5383786666657</c:v>
                </c:pt>
                <c:pt idx="384">
                  <c:v>-1258.4795813333335</c:v>
                </c:pt>
                <c:pt idx="385">
                  <c:v>-36.54741272222244</c:v>
                </c:pt>
                <c:pt idx="386">
                  <c:v>239.49884550000044</c:v>
                </c:pt>
                <c:pt idx="387">
                  <c:v>86.984715277777127</c:v>
                </c:pt>
                <c:pt idx="388">
                  <c:v>-66.133586888888473</c:v>
                </c:pt>
                <c:pt idx="389">
                  <c:v>-158.48408605555534</c:v>
                </c:pt>
                <c:pt idx="390">
                  <c:v>-36.941134500000217</c:v>
                </c:pt>
                <c:pt idx="391">
                  <c:v>513.75535911111103</c:v>
                </c:pt>
                <c:pt idx="392">
                  <c:v>1372.9167313333335</c:v>
                </c:pt>
                <c:pt idx="393">
                  <c:v>2082.6494739444433</c:v>
                </c:pt>
                <c:pt idx="394">
                  <c:v>2305.6881413333322</c:v>
                </c:pt>
                <c:pt idx="395">
                  <c:v>1948.3666453333337</c:v>
                </c:pt>
                <c:pt idx="396">
                  <c:v>1099.3145939444457</c:v>
                </c:pt>
                <c:pt idx="397">
                  <c:v>92.491565499999993</c:v>
                </c:pt>
                <c:pt idx="398">
                  <c:v>-949.76873938889071</c:v>
                </c:pt>
                <c:pt idx="399">
                  <c:v>-1630.1650567222225</c:v>
                </c:pt>
                <c:pt idx="400">
                  <c:v>-1148.9412167222224</c:v>
                </c:pt>
                <c:pt idx="401">
                  <c:v>-142.24747005555426</c:v>
                </c:pt>
                <c:pt idx="402">
                  <c:v>684.26169311111119</c:v>
                </c:pt>
                <c:pt idx="403">
                  <c:v>1575.6051588333328</c:v>
                </c:pt>
                <c:pt idx="404">
                  <c:v>1768.0138486111109</c:v>
                </c:pt>
                <c:pt idx="405">
                  <c:v>1010.2982424444443</c:v>
                </c:pt>
                <c:pt idx="406">
                  <c:v>125.54888194444486</c:v>
                </c:pt>
                <c:pt idx="407">
                  <c:v>-640.89434605555516</c:v>
                </c:pt>
                <c:pt idx="408">
                  <c:v>-1533.2320327222214</c:v>
                </c:pt>
                <c:pt idx="409">
                  <c:v>-2613.5082713333331</c:v>
                </c:pt>
                <c:pt idx="410">
                  <c:v>-3177.225496722222</c:v>
                </c:pt>
                <c:pt idx="411">
                  <c:v>-3218.9626888888879</c:v>
                </c:pt>
                <c:pt idx="412">
                  <c:v>-2066.0382002222213</c:v>
                </c:pt>
                <c:pt idx="413">
                  <c:v>-233.22533938888955</c:v>
                </c:pt>
                <c:pt idx="414">
                  <c:v>654.5463499444445</c:v>
                </c:pt>
                <c:pt idx="415">
                  <c:v>748.39424061111129</c:v>
                </c:pt>
                <c:pt idx="416">
                  <c:v>352.23557777777779</c:v>
                </c:pt>
                <c:pt idx="417">
                  <c:v>-136.93578605555598</c:v>
                </c:pt>
                <c:pt idx="418">
                  <c:v>-719.13748022222217</c:v>
                </c:pt>
                <c:pt idx="419">
                  <c:v>-905.3479902222216</c:v>
                </c:pt>
                <c:pt idx="420">
                  <c:v>-448.40756783333376</c:v>
                </c:pt>
                <c:pt idx="421">
                  <c:v>40.525799999999997</c:v>
                </c:pt>
                <c:pt idx="422">
                  <c:v>193.8424321666667</c:v>
                </c:pt>
                <c:pt idx="423">
                  <c:v>-81.137251388889553</c:v>
                </c:pt>
                <c:pt idx="424">
                  <c:v>-1030.0227193888891</c:v>
                </c:pt>
                <c:pt idx="425">
                  <c:v>-2409.7769166666658</c:v>
                </c:pt>
                <c:pt idx="426">
                  <c:v>-3148.4409771666665</c:v>
                </c:pt>
                <c:pt idx="427">
                  <c:v>-2631.3468402222225</c:v>
                </c:pt>
                <c:pt idx="428">
                  <c:v>-1378.1544453333333</c:v>
                </c:pt>
                <c:pt idx="429">
                  <c:v>-338.37400000000002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56DC-4970-9762-2CED006BE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895855"/>
        <c:axId val="464877423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Sheet2!$I$1027:$I$1481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0.22222222222222224</c:v>
                </c:pt>
                <c:pt idx="5">
                  <c:v>1</c:v>
                </c:pt>
                <c:pt idx="6">
                  <c:v>2.3888888888888888</c:v>
                </c:pt>
                <c:pt idx="7">
                  <c:v>4.0555555555555554</c:v>
                </c:pt>
                <c:pt idx="8">
                  <c:v>5.5555555555555554</c:v>
                </c:pt>
                <c:pt idx="9">
                  <c:v>6.7777777777777777</c:v>
                </c:pt>
                <c:pt idx="10">
                  <c:v>7.8333333333333339</c:v>
                </c:pt>
                <c:pt idx="11">
                  <c:v>8.8055555555555554</c:v>
                </c:pt>
                <c:pt idx="12">
                  <c:v>9.7222222222222232</c:v>
                </c:pt>
                <c:pt idx="13">
                  <c:v>10.444444444444445</c:v>
                </c:pt>
                <c:pt idx="14">
                  <c:v>11.027777777777779</c:v>
                </c:pt>
                <c:pt idx="15">
                  <c:v>11.527777777777779</c:v>
                </c:pt>
                <c:pt idx="16">
                  <c:v>12.111111111111112</c:v>
                </c:pt>
                <c:pt idx="17">
                  <c:v>12.777777777777779</c:v>
                </c:pt>
                <c:pt idx="18">
                  <c:v>13.444444444444445</c:v>
                </c:pt>
                <c:pt idx="19">
                  <c:v>14.027777777777779</c:v>
                </c:pt>
                <c:pt idx="20">
                  <c:v>14.416666666666666</c:v>
                </c:pt>
                <c:pt idx="21">
                  <c:v>14.611111111111112</c:v>
                </c:pt>
                <c:pt idx="22">
                  <c:v>14.666666666666666</c:v>
                </c:pt>
                <c:pt idx="23">
                  <c:v>14.694444444444445</c:v>
                </c:pt>
                <c:pt idx="24">
                  <c:v>14.750000000000002</c:v>
                </c:pt>
                <c:pt idx="25">
                  <c:v>14.805555555555555</c:v>
                </c:pt>
                <c:pt idx="26">
                  <c:v>14.750000000000002</c:v>
                </c:pt>
                <c:pt idx="27">
                  <c:v>14.527777777777777</c:v>
                </c:pt>
                <c:pt idx="28">
                  <c:v>14.083333333333334</c:v>
                </c:pt>
                <c:pt idx="29">
                  <c:v>13.555555555555555</c:v>
                </c:pt>
                <c:pt idx="30">
                  <c:v>12.916666666666668</c:v>
                </c:pt>
                <c:pt idx="31">
                  <c:v>12.166666666666666</c:v>
                </c:pt>
                <c:pt idx="32">
                  <c:v>11.194444444444445</c:v>
                </c:pt>
                <c:pt idx="33">
                  <c:v>10</c:v>
                </c:pt>
                <c:pt idx="34">
                  <c:v>8.5277777777777786</c:v>
                </c:pt>
                <c:pt idx="35">
                  <c:v>7.0555555555555554</c:v>
                </c:pt>
                <c:pt idx="36">
                  <c:v>5.8333333333333339</c:v>
                </c:pt>
                <c:pt idx="37">
                  <c:v>4.6388888888888893</c:v>
                </c:pt>
                <c:pt idx="38">
                  <c:v>3.7222222222222223</c:v>
                </c:pt>
                <c:pt idx="39">
                  <c:v>3.3333333333333335</c:v>
                </c:pt>
                <c:pt idx="40">
                  <c:v>3.3611111111111112</c:v>
                </c:pt>
                <c:pt idx="41">
                  <c:v>3.5555555555555558</c:v>
                </c:pt>
                <c:pt idx="42">
                  <c:v>4.333333333333333</c:v>
                </c:pt>
                <c:pt idx="43">
                  <c:v>5.5277777777777777</c:v>
                </c:pt>
                <c:pt idx="44">
                  <c:v>6.5</c:v>
                </c:pt>
                <c:pt idx="45">
                  <c:v>6.8333333333333339</c:v>
                </c:pt>
                <c:pt idx="46">
                  <c:v>7</c:v>
                </c:pt>
                <c:pt idx="47">
                  <c:v>7.333333333333333</c:v>
                </c:pt>
                <c:pt idx="48">
                  <c:v>8</c:v>
                </c:pt>
                <c:pt idx="49">
                  <c:v>8.8333333333333339</c:v>
                </c:pt>
                <c:pt idx="50">
                  <c:v>9.8055555555555554</c:v>
                </c:pt>
                <c:pt idx="51">
                  <c:v>10.972222222222223</c:v>
                </c:pt>
                <c:pt idx="52">
                  <c:v>12.361111111111112</c:v>
                </c:pt>
                <c:pt idx="53">
                  <c:v>13.694444444444445</c:v>
                </c:pt>
                <c:pt idx="54">
                  <c:v>14.805555555555555</c:v>
                </c:pt>
                <c:pt idx="55">
                  <c:v>15.666666666666668</c:v>
                </c:pt>
                <c:pt idx="56">
                  <c:v>16.361111111111111</c:v>
                </c:pt>
                <c:pt idx="57">
                  <c:v>17</c:v>
                </c:pt>
                <c:pt idx="58">
                  <c:v>17.388888888888889</c:v>
                </c:pt>
                <c:pt idx="59">
                  <c:v>17.5</c:v>
                </c:pt>
                <c:pt idx="60">
                  <c:v>17.361111111111111</c:v>
                </c:pt>
                <c:pt idx="61">
                  <c:v>16.916666666666668</c:v>
                </c:pt>
                <c:pt idx="62">
                  <c:v>16.472222222222221</c:v>
                </c:pt>
                <c:pt idx="63">
                  <c:v>16.277777777777779</c:v>
                </c:pt>
                <c:pt idx="64">
                  <c:v>16.277777777777779</c:v>
                </c:pt>
                <c:pt idx="65">
                  <c:v>16.305555555555557</c:v>
                </c:pt>
                <c:pt idx="66">
                  <c:v>16.333333333333332</c:v>
                </c:pt>
                <c:pt idx="67">
                  <c:v>16.333333333333332</c:v>
                </c:pt>
                <c:pt idx="68">
                  <c:v>16.333333333333332</c:v>
                </c:pt>
                <c:pt idx="69">
                  <c:v>16.416666666666668</c:v>
                </c:pt>
                <c:pt idx="70">
                  <c:v>16.694444444444446</c:v>
                </c:pt>
                <c:pt idx="71">
                  <c:v>17.138888888888889</c:v>
                </c:pt>
                <c:pt idx="72">
                  <c:v>17.5</c:v>
                </c:pt>
                <c:pt idx="73">
                  <c:v>17.694444444444446</c:v>
                </c:pt>
                <c:pt idx="74">
                  <c:v>17.75</c:v>
                </c:pt>
                <c:pt idx="75">
                  <c:v>17.638888888888889</c:v>
                </c:pt>
                <c:pt idx="76">
                  <c:v>17.305555555555557</c:v>
                </c:pt>
                <c:pt idx="77">
                  <c:v>16.75</c:v>
                </c:pt>
                <c:pt idx="78">
                  <c:v>16.361111111111111</c:v>
                </c:pt>
                <c:pt idx="79">
                  <c:v>16.222222222222221</c:v>
                </c:pt>
                <c:pt idx="80">
                  <c:v>16.333333333333332</c:v>
                </c:pt>
                <c:pt idx="81">
                  <c:v>16.722222222222225</c:v>
                </c:pt>
                <c:pt idx="82">
                  <c:v>17.305555555555557</c:v>
                </c:pt>
                <c:pt idx="83">
                  <c:v>17.75</c:v>
                </c:pt>
                <c:pt idx="84">
                  <c:v>17.916666666666668</c:v>
                </c:pt>
                <c:pt idx="85">
                  <c:v>17.888888888888893</c:v>
                </c:pt>
                <c:pt idx="86">
                  <c:v>17.638888888888889</c:v>
                </c:pt>
                <c:pt idx="87">
                  <c:v>17.222222222222221</c:v>
                </c:pt>
                <c:pt idx="88">
                  <c:v>17</c:v>
                </c:pt>
                <c:pt idx="89">
                  <c:v>17.027777777777779</c:v>
                </c:pt>
                <c:pt idx="90">
                  <c:v>17.388888888888889</c:v>
                </c:pt>
                <c:pt idx="91">
                  <c:v>18.138888888888889</c:v>
                </c:pt>
                <c:pt idx="92">
                  <c:v>18.888888888888889</c:v>
                </c:pt>
                <c:pt idx="93">
                  <c:v>19.277777777777779</c:v>
                </c:pt>
                <c:pt idx="94">
                  <c:v>19.361111111111114</c:v>
                </c:pt>
                <c:pt idx="95">
                  <c:v>19.25</c:v>
                </c:pt>
                <c:pt idx="96">
                  <c:v>18.916666666666664</c:v>
                </c:pt>
                <c:pt idx="97">
                  <c:v>18.583333333333336</c:v>
                </c:pt>
                <c:pt idx="98">
                  <c:v>18.388888888888889</c:v>
                </c:pt>
                <c:pt idx="99">
                  <c:v>18.25</c:v>
                </c:pt>
                <c:pt idx="100">
                  <c:v>18.027777777777779</c:v>
                </c:pt>
                <c:pt idx="101">
                  <c:v>17.555555555555557</c:v>
                </c:pt>
                <c:pt idx="102">
                  <c:v>16.75</c:v>
                </c:pt>
                <c:pt idx="103">
                  <c:v>15.5</c:v>
                </c:pt>
                <c:pt idx="104">
                  <c:v>14.027777777777779</c:v>
                </c:pt>
                <c:pt idx="105">
                  <c:v>12.555555555555557</c:v>
                </c:pt>
                <c:pt idx="106">
                  <c:v>11.138888888888889</c:v>
                </c:pt>
                <c:pt idx="107">
                  <c:v>10.055555555555557</c:v>
                </c:pt>
                <c:pt idx="108">
                  <c:v>9.1388888888888893</c:v>
                </c:pt>
                <c:pt idx="109">
                  <c:v>8.2777777777777786</c:v>
                </c:pt>
                <c:pt idx="110">
                  <c:v>7.3888888888888893</c:v>
                </c:pt>
                <c:pt idx="111">
                  <c:v>6.3888888888888893</c:v>
                </c:pt>
                <c:pt idx="112">
                  <c:v>5.3888888888888884</c:v>
                </c:pt>
                <c:pt idx="113">
                  <c:v>4.5277777777777786</c:v>
                </c:pt>
                <c:pt idx="114">
                  <c:v>4.0555555555555554</c:v>
                </c:pt>
                <c:pt idx="115">
                  <c:v>3.9444444444444446</c:v>
                </c:pt>
                <c:pt idx="116">
                  <c:v>3.9722222222222228</c:v>
                </c:pt>
                <c:pt idx="117">
                  <c:v>4.0555555555555554</c:v>
                </c:pt>
                <c:pt idx="118">
                  <c:v>4.1944444444444446</c:v>
                </c:pt>
                <c:pt idx="119">
                  <c:v>4.5555555555555554</c:v>
                </c:pt>
                <c:pt idx="120">
                  <c:v>5.3055555555555562</c:v>
                </c:pt>
                <c:pt idx="121">
                  <c:v>6.25</c:v>
                </c:pt>
                <c:pt idx="122">
                  <c:v>6.7777777777777777</c:v>
                </c:pt>
                <c:pt idx="123">
                  <c:v>6.8888888888888893</c:v>
                </c:pt>
                <c:pt idx="124">
                  <c:v>6.3055555555555554</c:v>
                </c:pt>
                <c:pt idx="125">
                  <c:v>4.833333333333333</c:v>
                </c:pt>
                <c:pt idx="126">
                  <c:v>3.8333333333333335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3.3333333333333335</c:v>
                </c:pt>
                <c:pt idx="130">
                  <c:v>3.8611111111111112</c:v>
                </c:pt>
                <c:pt idx="131">
                  <c:v>5.2222222222222223</c:v>
                </c:pt>
                <c:pt idx="132">
                  <c:v>6.9722222222222232</c:v>
                </c:pt>
                <c:pt idx="133">
                  <c:v>8.2777777777777786</c:v>
                </c:pt>
                <c:pt idx="134">
                  <c:v>9.3888888888888893</c:v>
                </c:pt>
                <c:pt idx="135">
                  <c:v>10.611111111111112</c:v>
                </c:pt>
                <c:pt idx="136">
                  <c:v>12.055555555555555</c:v>
                </c:pt>
                <c:pt idx="137">
                  <c:v>13.583333333333334</c:v>
                </c:pt>
                <c:pt idx="138">
                  <c:v>14.944444444444445</c:v>
                </c:pt>
                <c:pt idx="139">
                  <c:v>16.055555555555557</c:v>
                </c:pt>
                <c:pt idx="140">
                  <c:v>17.083333333333336</c:v>
                </c:pt>
                <c:pt idx="141">
                  <c:v>18.055555555555557</c:v>
                </c:pt>
                <c:pt idx="142">
                  <c:v>19.000000000000004</c:v>
                </c:pt>
                <c:pt idx="143">
                  <c:v>19.888888888888889</c:v>
                </c:pt>
                <c:pt idx="144">
                  <c:v>20.277777777777779</c:v>
                </c:pt>
                <c:pt idx="145">
                  <c:v>20.638888888888889</c:v>
                </c:pt>
                <c:pt idx="146">
                  <c:v>21.166666666666668</c:v>
                </c:pt>
                <c:pt idx="147">
                  <c:v>21.638888888888893</c:v>
                </c:pt>
                <c:pt idx="148">
                  <c:v>22.083333333333336</c:v>
                </c:pt>
                <c:pt idx="149">
                  <c:v>22.5</c:v>
                </c:pt>
                <c:pt idx="150">
                  <c:v>22.861111111111111</c:v>
                </c:pt>
                <c:pt idx="151">
                  <c:v>23.194444444444446</c:v>
                </c:pt>
                <c:pt idx="152">
                  <c:v>23.5</c:v>
                </c:pt>
                <c:pt idx="153">
                  <c:v>23.75</c:v>
                </c:pt>
                <c:pt idx="154">
                  <c:v>23.972222222222221</c:v>
                </c:pt>
                <c:pt idx="155">
                  <c:v>24.194444444444443</c:v>
                </c:pt>
                <c:pt idx="156">
                  <c:v>24.472222222222221</c:v>
                </c:pt>
                <c:pt idx="157">
                  <c:v>24.75</c:v>
                </c:pt>
                <c:pt idx="158">
                  <c:v>25.027777777777779</c:v>
                </c:pt>
                <c:pt idx="159">
                  <c:v>25.277777777777779</c:v>
                </c:pt>
                <c:pt idx="160">
                  <c:v>25.472222222222225</c:v>
                </c:pt>
                <c:pt idx="161">
                  <c:v>25.638888888888889</c:v>
                </c:pt>
                <c:pt idx="162">
                  <c:v>25.777777777777779</c:v>
                </c:pt>
                <c:pt idx="163">
                  <c:v>25.861111111111111</c:v>
                </c:pt>
                <c:pt idx="164">
                  <c:v>25.861111111111111</c:v>
                </c:pt>
                <c:pt idx="165">
                  <c:v>25.861111111111111</c:v>
                </c:pt>
                <c:pt idx="166">
                  <c:v>25.861111111111111</c:v>
                </c:pt>
                <c:pt idx="167">
                  <c:v>25.861111111111111</c:v>
                </c:pt>
                <c:pt idx="168">
                  <c:v>25.861111111111111</c:v>
                </c:pt>
                <c:pt idx="169">
                  <c:v>25.861111111111111</c:v>
                </c:pt>
                <c:pt idx="170">
                  <c:v>25.861111111111111</c:v>
                </c:pt>
                <c:pt idx="171">
                  <c:v>25.861111111111111</c:v>
                </c:pt>
                <c:pt idx="172">
                  <c:v>25.861111111111111</c:v>
                </c:pt>
                <c:pt idx="173">
                  <c:v>25.888888888888889</c:v>
                </c:pt>
                <c:pt idx="174">
                  <c:v>25.888888888888889</c:v>
                </c:pt>
                <c:pt idx="175">
                  <c:v>25.916666666666668</c:v>
                </c:pt>
                <c:pt idx="176">
                  <c:v>26.027777777777779</c:v>
                </c:pt>
                <c:pt idx="177">
                  <c:v>26.166666666666668</c:v>
                </c:pt>
                <c:pt idx="178">
                  <c:v>26.388888888888889</c:v>
                </c:pt>
                <c:pt idx="179">
                  <c:v>26.611111111111111</c:v>
                </c:pt>
                <c:pt idx="180">
                  <c:v>26.777777777777782</c:v>
                </c:pt>
                <c:pt idx="181">
                  <c:v>26.888888888888889</c:v>
                </c:pt>
                <c:pt idx="182">
                  <c:v>26.944444444444446</c:v>
                </c:pt>
                <c:pt idx="183">
                  <c:v>26.972222222222221</c:v>
                </c:pt>
                <c:pt idx="184">
                  <c:v>27.000000000000004</c:v>
                </c:pt>
                <c:pt idx="185">
                  <c:v>27.027777777777779</c:v>
                </c:pt>
                <c:pt idx="186">
                  <c:v>27.055555555555557</c:v>
                </c:pt>
                <c:pt idx="187">
                  <c:v>27.055555555555557</c:v>
                </c:pt>
                <c:pt idx="188">
                  <c:v>27.055555555555557</c:v>
                </c:pt>
                <c:pt idx="189">
                  <c:v>27.055555555555557</c:v>
                </c:pt>
                <c:pt idx="190">
                  <c:v>27.027777777777779</c:v>
                </c:pt>
                <c:pt idx="191">
                  <c:v>27.027777777777779</c:v>
                </c:pt>
                <c:pt idx="192">
                  <c:v>27.027777777777779</c:v>
                </c:pt>
                <c:pt idx="193">
                  <c:v>27.027777777777779</c:v>
                </c:pt>
                <c:pt idx="194">
                  <c:v>27.000000000000004</c:v>
                </c:pt>
                <c:pt idx="195">
                  <c:v>26.972222222222221</c:v>
                </c:pt>
                <c:pt idx="196">
                  <c:v>26.944444444444446</c:v>
                </c:pt>
                <c:pt idx="197">
                  <c:v>26.916666666666668</c:v>
                </c:pt>
                <c:pt idx="198">
                  <c:v>26.861111111111114</c:v>
                </c:pt>
                <c:pt idx="199">
                  <c:v>26.777777777777782</c:v>
                </c:pt>
                <c:pt idx="200">
                  <c:v>26.694444444444443</c:v>
                </c:pt>
                <c:pt idx="201">
                  <c:v>26.583333333333336</c:v>
                </c:pt>
                <c:pt idx="202">
                  <c:v>26.527777777777779</c:v>
                </c:pt>
                <c:pt idx="203">
                  <c:v>26.472222222222221</c:v>
                </c:pt>
                <c:pt idx="204">
                  <c:v>26.444444444444446</c:v>
                </c:pt>
                <c:pt idx="205">
                  <c:v>26.388888888888889</c:v>
                </c:pt>
                <c:pt idx="206">
                  <c:v>26.361111111111114</c:v>
                </c:pt>
                <c:pt idx="207">
                  <c:v>26.305555555555557</c:v>
                </c:pt>
                <c:pt idx="208">
                  <c:v>26.25</c:v>
                </c:pt>
                <c:pt idx="209">
                  <c:v>26.222222222222225</c:v>
                </c:pt>
                <c:pt idx="210">
                  <c:v>26.222222222222225</c:v>
                </c:pt>
                <c:pt idx="211">
                  <c:v>26.194444444444446</c:v>
                </c:pt>
                <c:pt idx="212">
                  <c:v>26.194444444444446</c:v>
                </c:pt>
                <c:pt idx="213">
                  <c:v>26.138888888888889</c:v>
                </c:pt>
                <c:pt idx="214">
                  <c:v>26.083333333333336</c:v>
                </c:pt>
                <c:pt idx="215">
                  <c:v>25.944444444444446</c:v>
                </c:pt>
                <c:pt idx="216">
                  <c:v>25.777777777777779</c:v>
                </c:pt>
                <c:pt idx="217">
                  <c:v>25.555555555555557</c:v>
                </c:pt>
                <c:pt idx="218">
                  <c:v>25.361111111111111</c:v>
                </c:pt>
                <c:pt idx="219">
                  <c:v>25.166666666666668</c:v>
                </c:pt>
                <c:pt idx="220">
                  <c:v>25</c:v>
                </c:pt>
                <c:pt idx="221">
                  <c:v>24.805555555555557</c:v>
                </c:pt>
                <c:pt idx="222">
                  <c:v>24.638888888888889</c:v>
                </c:pt>
                <c:pt idx="223">
                  <c:v>24.472222222222221</c:v>
                </c:pt>
                <c:pt idx="224">
                  <c:v>24.277777777777782</c:v>
                </c:pt>
                <c:pt idx="225">
                  <c:v>24.083333333333336</c:v>
                </c:pt>
                <c:pt idx="226">
                  <c:v>23.888888888888889</c:v>
                </c:pt>
                <c:pt idx="227">
                  <c:v>23.694444444444446</c:v>
                </c:pt>
                <c:pt idx="228">
                  <c:v>23.527777777777779</c:v>
                </c:pt>
                <c:pt idx="229">
                  <c:v>23.361111111111111</c:v>
                </c:pt>
                <c:pt idx="230">
                  <c:v>23.194444444444446</c:v>
                </c:pt>
                <c:pt idx="231">
                  <c:v>23.027777777777782</c:v>
                </c:pt>
                <c:pt idx="232">
                  <c:v>22.861111111111111</c:v>
                </c:pt>
                <c:pt idx="233">
                  <c:v>22.694444444444446</c:v>
                </c:pt>
                <c:pt idx="234">
                  <c:v>22.527777777777779</c:v>
                </c:pt>
                <c:pt idx="235">
                  <c:v>22.361111111111111</c:v>
                </c:pt>
                <c:pt idx="236">
                  <c:v>22.194444444444446</c:v>
                </c:pt>
                <c:pt idx="237">
                  <c:v>22.055555555555557</c:v>
                </c:pt>
                <c:pt idx="238">
                  <c:v>21.944444444444446</c:v>
                </c:pt>
                <c:pt idx="239">
                  <c:v>21.861111111111114</c:v>
                </c:pt>
                <c:pt idx="240">
                  <c:v>21.861111111111114</c:v>
                </c:pt>
                <c:pt idx="241">
                  <c:v>21.888888888888889</c:v>
                </c:pt>
                <c:pt idx="242">
                  <c:v>21.972222222222221</c:v>
                </c:pt>
                <c:pt idx="243">
                  <c:v>22.055555555555557</c:v>
                </c:pt>
                <c:pt idx="244">
                  <c:v>22.111111111111111</c:v>
                </c:pt>
                <c:pt idx="245">
                  <c:v>22.166666666666668</c:v>
                </c:pt>
                <c:pt idx="246">
                  <c:v>22.166666666666668</c:v>
                </c:pt>
                <c:pt idx="247">
                  <c:v>22.111111111111111</c:v>
                </c:pt>
                <c:pt idx="248">
                  <c:v>22.027777777777779</c:v>
                </c:pt>
                <c:pt idx="249">
                  <c:v>21.916666666666668</c:v>
                </c:pt>
                <c:pt idx="250">
                  <c:v>21.805555555555557</c:v>
                </c:pt>
                <c:pt idx="251">
                  <c:v>21.722222222222225</c:v>
                </c:pt>
                <c:pt idx="252">
                  <c:v>21.638888888888893</c:v>
                </c:pt>
                <c:pt idx="253">
                  <c:v>21.583333333333336</c:v>
                </c:pt>
                <c:pt idx="254">
                  <c:v>21.583333333333336</c:v>
                </c:pt>
                <c:pt idx="255">
                  <c:v>21.611111111111111</c:v>
                </c:pt>
                <c:pt idx="256">
                  <c:v>21.638888888888893</c:v>
                </c:pt>
                <c:pt idx="257">
                  <c:v>21.694444444444443</c:v>
                </c:pt>
                <c:pt idx="258">
                  <c:v>21.75</c:v>
                </c:pt>
                <c:pt idx="259">
                  <c:v>21.75</c:v>
                </c:pt>
                <c:pt idx="260">
                  <c:v>21.777777777777779</c:v>
                </c:pt>
                <c:pt idx="261">
                  <c:v>21.777777777777779</c:v>
                </c:pt>
                <c:pt idx="262">
                  <c:v>21.777777777777779</c:v>
                </c:pt>
                <c:pt idx="263">
                  <c:v>21.722222222222225</c:v>
                </c:pt>
                <c:pt idx="264">
                  <c:v>21.666666666666668</c:v>
                </c:pt>
                <c:pt idx="265">
                  <c:v>21.583333333333336</c:v>
                </c:pt>
                <c:pt idx="266">
                  <c:v>21.472222222222221</c:v>
                </c:pt>
                <c:pt idx="267">
                  <c:v>21.361111111111114</c:v>
                </c:pt>
                <c:pt idx="268">
                  <c:v>21.277777777777779</c:v>
                </c:pt>
                <c:pt idx="269">
                  <c:v>21.166666666666668</c:v>
                </c:pt>
                <c:pt idx="270">
                  <c:v>21.027777777777779</c:v>
                </c:pt>
                <c:pt idx="271">
                  <c:v>20.888888888888889</c:v>
                </c:pt>
                <c:pt idx="272">
                  <c:v>20.75</c:v>
                </c:pt>
                <c:pt idx="273">
                  <c:v>20.666666666666668</c:v>
                </c:pt>
                <c:pt idx="274">
                  <c:v>20.638888888888889</c:v>
                </c:pt>
                <c:pt idx="275">
                  <c:v>20.666666666666668</c:v>
                </c:pt>
                <c:pt idx="276">
                  <c:v>20.722222222222221</c:v>
                </c:pt>
                <c:pt idx="277">
                  <c:v>20.805555555555557</c:v>
                </c:pt>
                <c:pt idx="278">
                  <c:v>20.861111111111111</c:v>
                </c:pt>
                <c:pt idx="279">
                  <c:v>20.916666666666668</c:v>
                </c:pt>
                <c:pt idx="280">
                  <c:v>20.972222222222221</c:v>
                </c:pt>
                <c:pt idx="281">
                  <c:v>21.055555555555557</c:v>
                </c:pt>
                <c:pt idx="282">
                  <c:v>21.083333333333336</c:v>
                </c:pt>
                <c:pt idx="283">
                  <c:v>21.111111111111111</c:v>
                </c:pt>
                <c:pt idx="284">
                  <c:v>21.111111111111111</c:v>
                </c:pt>
                <c:pt idx="285">
                  <c:v>21.111111111111111</c:v>
                </c:pt>
                <c:pt idx="286">
                  <c:v>21.083333333333336</c:v>
                </c:pt>
                <c:pt idx="287">
                  <c:v>21.083333333333336</c:v>
                </c:pt>
                <c:pt idx="288">
                  <c:v>21.055555555555557</c:v>
                </c:pt>
                <c:pt idx="289">
                  <c:v>21.027777777777779</c:v>
                </c:pt>
                <c:pt idx="290">
                  <c:v>20.972222222222221</c:v>
                </c:pt>
                <c:pt idx="291">
                  <c:v>20.888888888888889</c:v>
                </c:pt>
                <c:pt idx="292">
                  <c:v>20.833333333333336</c:v>
                </c:pt>
                <c:pt idx="293">
                  <c:v>20.75</c:v>
                </c:pt>
                <c:pt idx="294">
                  <c:v>20.583333333333332</c:v>
                </c:pt>
                <c:pt idx="295">
                  <c:v>20.472222222222225</c:v>
                </c:pt>
                <c:pt idx="296">
                  <c:v>20.361111111111111</c:v>
                </c:pt>
                <c:pt idx="297">
                  <c:v>20.416666666666668</c:v>
                </c:pt>
                <c:pt idx="298">
                  <c:v>20.555555555555557</c:v>
                </c:pt>
                <c:pt idx="299">
                  <c:v>20.805555555555557</c:v>
                </c:pt>
                <c:pt idx="300">
                  <c:v>21.138888888888889</c:v>
                </c:pt>
                <c:pt idx="301">
                  <c:v>21.583333333333336</c:v>
                </c:pt>
                <c:pt idx="302">
                  <c:v>22</c:v>
                </c:pt>
                <c:pt idx="303">
                  <c:v>22.305555555555557</c:v>
                </c:pt>
                <c:pt idx="304">
                  <c:v>22.444444444444446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22.472222222222225</c:v>
                </c:pt>
                <c:pt idx="311">
                  <c:v>22.388888888888889</c:v>
                </c:pt>
                <c:pt idx="312">
                  <c:v>22.305555555555557</c:v>
                </c:pt>
                <c:pt idx="313">
                  <c:v>22.222222222222221</c:v>
                </c:pt>
                <c:pt idx="314">
                  <c:v>22.194444444444446</c:v>
                </c:pt>
                <c:pt idx="315">
                  <c:v>22.166666666666668</c:v>
                </c:pt>
                <c:pt idx="316">
                  <c:v>22.166666666666668</c:v>
                </c:pt>
                <c:pt idx="317">
                  <c:v>22.166666666666668</c:v>
                </c:pt>
                <c:pt idx="318">
                  <c:v>22.194444444444446</c:v>
                </c:pt>
                <c:pt idx="319">
                  <c:v>22.222222222222221</c:v>
                </c:pt>
                <c:pt idx="320">
                  <c:v>22.333333333333336</c:v>
                </c:pt>
                <c:pt idx="321">
                  <c:v>22.444444444444446</c:v>
                </c:pt>
                <c:pt idx="322">
                  <c:v>22.555555555555557</c:v>
                </c:pt>
                <c:pt idx="323">
                  <c:v>22.638888888888889</c:v>
                </c:pt>
                <c:pt idx="324">
                  <c:v>22.666666666666668</c:v>
                </c:pt>
                <c:pt idx="325">
                  <c:v>22.666666666666668</c:v>
                </c:pt>
                <c:pt idx="326">
                  <c:v>22.611111111111114</c:v>
                </c:pt>
                <c:pt idx="327">
                  <c:v>22.416666666666668</c:v>
                </c:pt>
                <c:pt idx="328">
                  <c:v>22.111111111111111</c:v>
                </c:pt>
                <c:pt idx="329">
                  <c:v>21.722222222222225</c:v>
                </c:pt>
                <c:pt idx="330">
                  <c:v>21.333333333333332</c:v>
                </c:pt>
                <c:pt idx="331">
                  <c:v>20.916666666666668</c:v>
                </c:pt>
                <c:pt idx="332">
                  <c:v>20.5</c:v>
                </c:pt>
                <c:pt idx="333">
                  <c:v>20.027777777777779</c:v>
                </c:pt>
                <c:pt idx="334">
                  <c:v>19.5</c:v>
                </c:pt>
                <c:pt idx="335">
                  <c:v>18.944444444444446</c:v>
                </c:pt>
                <c:pt idx="336">
                  <c:v>18.361111111111111</c:v>
                </c:pt>
                <c:pt idx="337">
                  <c:v>17.722222222222221</c:v>
                </c:pt>
                <c:pt idx="338">
                  <c:v>17.111111111111111</c:v>
                </c:pt>
                <c:pt idx="339">
                  <c:v>16.722222222222225</c:v>
                </c:pt>
                <c:pt idx="340">
                  <c:v>16.611111111111111</c:v>
                </c:pt>
                <c:pt idx="341">
                  <c:v>16.777777777777779</c:v>
                </c:pt>
                <c:pt idx="342">
                  <c:v>17.166666666666668</c:v>
                </c:pt>
                <c:pt idx="343">
                  <c:v>17.388888888888889</c:v>
                </c:pt>
                <c:pt idx="344">
                  <c:v>17.416666666666668</c:v>
                </c:pt>
                <c:pt idx="345">
                  <c:v>17.194444444444446</c:v>
                </c:pt>
                <c:pt idx="346">
                  <c:v>16.666666666666668</c:v>
                </c:pt>
                <c:pt idx="347">
                  <c:v>16.222222222222221</c:v>
                </c:pt>
                <c:pt idx="348">
                  <c:v>16.055555555555557</c:v>
                </c:pt>
                <c:pt idx="349">
                  <c:v>16.055555555555557</c:v>
                </c:pt>
                <c:pt idx="350">
                  <c:v>16.055555555555557</c:v>
                </c:pt>
                <c:pt idx="351">
                  <c:v>15.916666666666666</c:v>
                </c:pt>
                <c:pt idx="352">
                  <c:v>15.611111111111112</c:v>
                </c:pt>
                <c:pt idx="353">
                  <c:v>15.083333333333334</c:v>
                </c:pt>
                <c:pt idx="354">
                  <c:v>14.111111111111111</c:v>
                </c:pt>
                <c:pt idx="355">
                  <c:v>12.638888888888889</c:v>
                </c:pt>
                <c:pt idx="356">
                  <c:v>11.166666666666668</c:v>
                </c:pt>
                <c:pt idx="357">
                  <c:v>9.6944444444444446</c:v>
                </c:pt>
                <c:pt idx="358">
                  <c:v>8.2222222222222232</c:v>
                </c:pt>
                <c:pt idx="359">
                  <c:v>7.5833333333333339</c:v>
                </c:pt>
                <c:pt idx="360">
                  <c:v>8.1388888888888893</c:v>
                </c:pt>
                <c:pt idx="361">
                  <c:v>9.1388888888888893</c:v>
                </c:pt>
                <c:pt idx="362">
                  <c:v>9.8888888888888893</c:v>
                </c:pt>
                <c:pt idx="363">
                  <c:v>10.194444444444446</c:v>
                </c:pt>
                <c:pt idx="364">
                  <c:v>10.444444444444445</c:v>
                </c:pt>
                <c:pt idx="365">
                  <c:v>10.944444444444445</c:v>
                </c:pt>
                <c:pt idx="366">
                  <c:v>11.805555555555555</c:v>
                </c:pt>
                <c:pt idx="367">
                  <c:v>12.916666666666668</c:v>
                </c:pt>
                <c:pt idx="368">
                  <c:v>13.944444444444446</c:v>
                </c:pt>
                <c:pt idx="369">
                  <c:v>14.666666666666666</c:v>
                </c:pt>
                <c:pt idx="370">
                  <c:v>15.083333333333334</c:v>
                </c:pt>
                <c:pt idx="371">
                  <c:v>15.25</c:v>
                </c:pt>
                <c:pt idx="372">
                  <c:v>15.25</c:v>
                </c:pt>
                <c:pt idx="373">
                  <c:v>15.194444444444446</c:v>
                </c:pt>
                <c:pt idx="374">
                  <c:v>15.027777777777779</c:v>
                </c:pt>
                <c:pt idx="375">
                  <c:v>14.777777777777779</c:v>
                </c:pt>
                <c:pt idx="376">
                  <c:v>14.472222222222223</c:v>
                </c:pt>
                <c:pt idx="377">
                  <c:v>14.083333333333334</c:v>
                </c:pt>
                <c:pt idx="378">
                  <c:v>13.638888888888889</c:v>
                </c:pt>
                <c:pt idx="379">
                  <c:v>13.166666666666666</c:v>
                </c:pt>
                <c:pt idx="380">
                  <c:v>12.555555555555557</c:v>
                </c:pt>
                <c:pt idx="381">
                  <c:v>11.611111111111111</c:v>
                </c:pt>
                <c:pt idx="382">
                  <c:v>10.138888888888889</c:v>
                </c:pt>
                <c:pt idx="383">
                  <c:v>8.6666666666666661</c:v>
                </c:pt>
                <c:pt idx="384">
                  <c:v>7.666666666666667</c:v>
                </c:pt>
                <c:pt idx="385">
                  <c:v>7.4722222222222223</c:v>
                </c:pt>
                <c:pt idx="386">
                  <c:v>7.5833333333333339</c:v>
                </c:pt>
                <c:pt idx="387">
                  <c:v>7.6388888888888893</c:v>
                </c:pt>
                <c:pt idx="388">
                  <c:v>7.6111111111111107</c:v>
                </c:pt>
                <c:pt idx="389">
                  <c:v>7.5277777777777786</c:v>
                </c:pt>
                <c:pt idx="390">
                  <c:v>7.416666666666667</c:v>
                </c:pt>
                <c:pt idx="391">
                  <c:v>7.4444444444444446</c:v>
                </c:pt>
                <c:pt idx="392">
                  <c:v>7.8333333333333339</c:v>
                </c:pt>
                <c:pt idx="393">
                  <c:v>8.6388888888888893</c:v>
                </c:pt>
                <c:pt idx="394">
                  <c:v>9.6666666666666661</c:v>
                </c:pt>
                <c:pt idx="395">
                  <c:v>10.666666666666666</c:v>
                </c:pt>
                <c:pt idx="396">
                  <c:v>11.361111111111111</c:v>
                </c:pt>
                <c:pt idx="397">
                  <c:v>11.583333333333334</c:v>
                </c:pt>
                <c:pt idx="398">
                  <c:v>11.361111111111111</c:v>
                </c:pt>
                <c:pt idx="399">
                  <c:v>10.638888888888889</c:v>
                </c:pt>
                <c:pt idx="400">
                  <c:v>9.8055555555555554</c:v>
                </c:pt>
                <c:pt idx="401">
                  <c:v>9.5277777777777768</c:v>
                </c:pt>
                <c:pt idx="402">
                  <c:v>9.6111111111111125</c:v>
                </c:pt>
                <c:pt idx="403">
                  <c:v>10.083333333333332</c:v>
                </c:pt>
                <c:pt idx="404">
                  <c:v>10.972222222222223</c:v>
                </c:pt>
                <c:pt idx="405">
                  <c:v>11.611111111111111</c:v>
                </c:pt>
                <c:pt idx="406">
                  <c:v>11.805555555555555</c:v>
                </c:pt>
                <c:pt idx="407">
                  <c:v>11.638888888888889</c:v>
                </c:pt>
                <c:pt idx="408">
                  <c:v>11.138888888888889</c:v>
                </c:pt>
                <c:pt idx="409">
                  <c:v>10.166666666666668</c:v>
                </c:pt>
                <c:pt idx="410">
                  <c:v>8.6944444444444446</c:v>
                </c:pt>
                <c:pt idx="411">
                  <c:v>7.2222222222222223</c:v>
                </c:pt>
                <c:pt idx="412">
                  <c:v>5.7222222222222232</c:v>
                </c:pt>
                <c:pt idx="413">
                  <c:v>5.3055555555555562</c:v>
                </c:pt>
                <c:pt idx="414">
                  <c:v>5.4722222222222223</c:v>
                </c:pt>
                <c:pt idx="415">
                  <c:v>5.8611111111111116</c:v>
                </c:pt>
                <c:pt idx="416">
                  <c:v>6.1111111111111116</c:v>
                </c:pt>
                <c:pt idx="417">
                  <c:v>6.1388888888888893</c:v>
                </c:pt>
                <c:pt idx="418">
                  <c:v>5.9444444444444446</c:v>
                </c:pt>
                <c:pt idx="419">
                  <c:v>5.4444444444444446</c:v>
                </c:pt>
                <c:pt idx="420">
                  <c:v>5.0833333333333339</c:v>
                </c:pt>
                <c:pt idx="421">
                  <c:v>5</c:v>
                </c:pt>
                <c:pt idx="422">
                  <c:v>5.0833333333333339</c:v>
                </c:pt>
                <c:pt idx="423">
                  <c:v>5.1388888888888893</c:v>
                </c:pt>
                <c:pt idx="424">
                  <c:v>4.9722222222222223</c:v>
                </c:pt>
                <c:pt idx="425">
                  <c:v>4.166666666666667</c:v>
                </c:pt>
                <c:pt idx="426">
                  <c:v>2.75</c:v>
                </c:pt>
                <c:pt idx="427">
                  <c:v>1.2777777777777777</c:v>
                </c:pt>
                <c:pt idx="428">
                  <c:v>0.33333333333333331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56DC-4970-9762-2CED006BEB7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94895"/>
        <c:axId val="1602407519"/>
      </c:lineChart>
      <c:catAx>
        <c:axId val="443895855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877423"/>
        <c:crosses val="autoZero"/>
        <c:auto val="1"/>
        <c:lblAlgn val="ctr"/>
        <c:lblOffset val="100"/>
        <c:noMultiLvlLbl val="0"/>
      </c:catAx>
      <c:valAx>
        <c:axId val="46487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895855"/>
        <c:crosses val="autoZero"/>
        <c:crossBetween val="between"/>
      </c:valAx>
      <c:valAx>
        <c:axId val="1602407519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894895"/>
        <c:crosses val="max"/>
        <c:crossBetween val="between"/>
      </c:valAx>
      <c:catAx>
        <c:axId val="4438948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0240751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1"/>
          <c:tx>
            <c:v>Rolling Resistance</c:v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Sheet2!$K$1482:$K$1804</c:f>
              <c:numCache>
                <c:formatCode>0</c:formatCode>
                <c:ptCount val="32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AEF-4BEE-92CC-D8F71E77EBFB}"/>
            </c:ext>
          </c:extLst>
        </c:ser>
        <c:ser>
          <c:idx val="1"/>
          <c:order val="2"/>
          <c:tx>
            <c:v>Aero Resistance</c:v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Sheet2!$L$1482:$L$1804</c:f>
              <c:numCache>
                <c:formatCode>0</c:formatCode>
                <c:ptCount val="323"/>
                <c:pt idx="0">
                  <c:v>0</c:v>
                </c:pt>
                <c:pt idx="1">
                  <c:v>0.17776244444444445</c:v>
                </c:pt>
                <c:pt idx="2">
                  <c:v>0.71104977777777778</c:v>
                </c:pt>
                <c:pt idx="3">
                  <c:v>1.4577255</c:v>
                </c:pt>
                <c:pt idx="4">
                  <c:v>2.2921806111111112</c:v>
                </c:pt>
                <c:pt idx="5">
                  <c:v>3.1086391111111102</c:v>
                </c:pt>
                <c:pt idx="6">
                  <c:v>3.9724764444444451</c:v>
                </c:pt>
                <c:pt idx="7">
                  <c:v>4.8572486111111113</c:v>
                </c:pt>
                <c:pt idx="8">
                  <c:v>6.1118695000000001</c:v>
                </c:pt>
                <c:pt idx="9">
                  <c:v>7.9365054999999973</c:v>
                </c:pt>
                <c:pt idx="10">
                  <c:v>10.614327777777778</c:v>
                </c:pt>
                <c:pt idx="11">
                  <c:v>14.398757999999999</c:v>
                </c:pt>
                <c:pt idx="12">
                  <c:v>19.598309499999999</c:v>
                </c:pt>
                <c:pt idx="13">
                  <c:v>26.182865500000002</c:v>
                </c:pt>
                <c:pt idx="14">
                  <c:v>34.166015277777781</c:v>
                </c:pt>
                <c:pt idx="15">
                  <c:v>42.707427277777782</c:v>
                </c:pt>
                <c:pt idx="16">
                  <c:v>51.648437500000007</c:v>
                </c:pt>
                <c:pt idx="17">
                  <c:v>60.540599777777786</c:v>
                </c:pt>
                <c:pt idx="18">
                  <c:v>68.860543277777765</c:v>
                </c:pt>
                <c:pt idx="19">
                  <c:v>76.705596611111119</c:v>
                </c:pt>
                <c:pt idx="20">
                  <c:v>83.566345500000025</c:v>
                </c:pt>
                <c:pt idx="21">
                  <c:v>89.266496611111108</c:v>
                </c:pt>
                <c:pt idx="22">
                  <c:v>93.665015277777783</c:v>
                </c:pt>
                <c:pt idx="23">
                  <c:v>96.656125499999987</c:v>
                </c:pt>
                <c:pt idx="24">
                  <c:v>99.694247277777777</c:v>
                </c:pt>
                <c:pt idx="25">
                  <c:v>102.00368994444447</c:v>
                </c:pt>
                <c:pt idx="26">
                  <c:v>104.73146200000001</c:v>
                </c:pt>
                <c:pt idx="27">
                  <c:v>107.09819999999999</c:v>
                </c:pt>
                <c:pt idx="28">
                  <c:v>109.09068194444444</c:v>
                </c:pt>
                <c:pt idx="29">
                  <c:v>111.10152777777778</c:v>
                </c:pt>
                <c:pt idx="30">
                  <c:v>113.5387831111111</c:v>
                </c:pt>
                <c:pt idx="31">
                  <c:v>116.41566994444445</c:v>
                </c:pt>
                <c:pt idx="32">
                  <c:v>120.16741244444448</c:v>
                </c:pt>
                <c:pt idx="33">
                  <c:v>125.6916375</c:v>
                </c:pt>
                <c:pt idx="34">
                  <c:v>133.10293577777782</c:v>
                </c:pt>
                <c:pt idx="35">
                  <c:v>142.55115661111114</c:v>
                </c:pt>
                <c:pt idx="36">
                  <c:v>153.74578327777783</c:v>
                </c:pt>
                <c:pt idx="37">
                  <c:v>165.36351394444443</c:v>
                </c:pt>
                <c:pt idx="38">
                  <c:v>175.87610577777781</c:v>
                </c:pt>
                <c:pt idx="39">
                  <c:v>183.58342994444445</c:v>
                </c:pt>
                <c:pt idx="40">
                  <c:v>189.8682872777778</c:v>
                </c:pt>
                <c:pt idx="41">
                  <c:v>194.11695661111114</c:v>
                </c:pt>
                <c:pt idx="42">
                  <c:v>197.87310644444449</c:v>
                </c:pt>
                <c:pt idx="43">
                  <c:v>200.03563799999998</c:v>
                </c:pt>
                <c:pt idx="44">
                  <c:v>201.66524949999999</c:v>
                </c:pt>
                <c:pt idx="45">
                  <c:v>201.12131111111114</c:v>
                </c:pt>
                <c:pt idx="46">
                  <c:v>198.95290311111106</c:v>
                </c:pt>
                <c:pt idx="47">
                  <c:v>193.05038194444444</c:v>
                </c:pt>
                <c:pt idx="48">
                  <c:v>184.10312800000003</c:v>
                </c:pt>
                <c:pt idx="49">
                  <c:v>172.83945311111108</c:v>
                </c:pt>
                <c:pt idx="50">
                  <c:v>160.95728244444444</c:v>
                </c:pt>
                <c:pt idx="51">
                  <c:v>150.4369777777778</c:v>
                </c:pt>
                <c:pt idx="52">
                  <c:v>142.09389577777779</c:v>
                </c:pt>
                <c:pt idx="53">
                  <c:v>136.21634950000001</c:v>
                </c:pt>
                <c:pt idx="54">
                  <c:v>133.10293577777782</c:v>
                </c:pt>
                <c:pt idx="55">
                  <c:v>132.22000000000003</c:v>
                </c:pt>
                <c:pt idx="56">
                  <c:v>133.98880977777779</c:v>
                </c:pt>
                <c:pt idx="57">
                  <c:v>138.46225311111112</c:v>
                </c:pt>
                <c:pt idx="58">
                  <c:v>146.69955911111111</c:v>
                </c:pt>
                <c:pt idx="59">
                  <c:v>158.05284977777777</c:v>
                </c:pt>
                <c:pt idx="60">
                  <c:v>171.83311200000006</c:v>
                </c:pt>
                <c:pt idx="61">
                  <c:v>188.28715644444443</c:v>
                </c:pt>
                <c:pt idx="62">
                  <c:v>206.04320061111113</c:v>
                </c:pt>
                <c:pt idx="63">
                  <c:v>225.7494897777778</c:v>
                </c:pt>
                <c:pt idx="64">
                  <c:v>245.75437577777774</c:v>
                </c:pt>
                <c:pt idx="65">
                  <c:v>264.73418950000001</c:v>
                </c:pt>
                <c:pt idx="66">
                  <c:v>280.55467977777789</c:v>
                </c:pt>
                <c:pt idx="67">
                  <c:v>290.92072777777787</c:v>
                </c:pt>
                <c:pt idx="68">
                  <c:v>297.495</c:v>
                </c:pt>
                <c:pt idx="69">
                  <c:v>301.47482200000002</c:v>
                </c:pt>
                <c:pt idx="70">
                  <c:v>304.14272777777774</c:v>
                </c:pt>
                <c:pt idx="71">
                  <c:v>307.49413749999997</c:v>
                </c:pt>
                <c:pt idx="72">
                  <c:v>310.86391111111112</c:v>
                </c:pt>
                <c:pt idx="73">
                  <c:v>315.61244550000009</c:v>
                </c:pt>
                <c:pt idx="74">
                  <c:v>320.39697311111115</c:v>
                </c:pt>
                <c:pt idx="75">
                  <c:v>325.90907799999997</c:v>
                </c:pt>
                <c:pt idx="76">
                  <c:v>330.77073394444449</c:v>
                </c:pt>
                <c:pt idx="77">
                  <c:v>336.37098550000002</c:v>
                </c:pt>
                <c:pt idx="78">
                  <c:v>342.72746199999995</c:v>
                </c:pt>
                <c:pt idx="79">
                  <c:v>350.57728994444443</c:v>
                </c:pt>
                <c:pt idx="80">
                  <c:v>359.24210727777779</c:v>
                </c:pt>
                <c:pt idx="81">
                  <c:v>370.22187644444449</c:v>
                </c:pt>
                <c:pt idx="82">
                  <c:v>382.11580000000004</c:v>
                </c:pt>
                <c:pt idx="83">
                  <c:v>394.19776977777775</c:v>
                </c:pt>
                <c:pt idx="84">
                  <c:v>406.46778577777786</c:v>
                </c:pt>
                <c:pt idx="85">
                  <c:v>418.92584800000003</c:v>
                </c:pt>
                <c:pt idx="86">
                  <c:v>432.36858194444443</c:v>
                </c:pt>
                <c:pt idx="87">
                  <c:v>446.02360244444452</c:v>
                </c:pt>
                <c:pt idx="88">
                  <c:v>459.89090950000008</c:v>
                </c:pt>
                <c:pt idx="89">
                  <c:v>474.80532550000004</c:v>
                </c:pt>
                <c:pt idx="90">
                  <c:v>488.26238327777781</c:v>
                </c:pt>
                <c:pt idx="91">
                  <c:v>501.04915911111101</c:v>
                </c:pt>
                <c:pt idx="92">
                  <c:v>513.13259800000003</c:v>
                </c:pt>
                <c:pt idx="93">
                  <c:v>524.48184861111099</c:v>
                </c:pt>
                <c:pt idx="94">
                  <c:v>535.06826327777776</c:v>
                </c:pt>
                <c:pt idx="95">
                  <c:v>544.86539800000003</c:v>
                </c:pt>
                <c:pt idx="96">
                  <c:v>552.04641311111106</c:v>
                </c:pt>
                <c:pt idx="97">
                  <c:v>557.46302577777772</c:v>
                </c:pt>
                <c:pt idx="98">
                  <c:v>561.08879200000001</c:v>
                </c:pt>
                <c:pt idx="99">
                  <c:v>561.99706994444455</c:v>
                </c:pt>
                <c:pt idx="100">
                  <c:v>561.08879200000001</c:v>
                </c:pt>
                <c:pt idx="101">
                  <c:v>558.36836549999998</c:v>
                </c:pt>
                <c:pt idx="102">
                  <c:v>555.6545500000002</c:v>
                </c:pt>
                <c:pt idx="103">
                  <c:v>551.14621527777774</c:v>
                </c:pt>
                <c:pt idx="104">
                  <c:v>547.55276949999984</c:v>
                </c:pt>
                <c:pt idx="105">
                  <c:v>542.18463750000001</c:v>
                </c:pt>
                <c:pt idx="106">
                  <c:v>535.95523911111115</c:v>
                </c:pt>
                <c:pt idx="107">
                  <c:v>528.88000000000011</c:v>
                </c:pt>
                <c:pt idx="108">
                  <c:v>520.97654950000003</c:v>
                </c:pt>
                <c:pt idx="109">
                  <c:v>512.2647206111111</c:v>
                </c:pt>
                <c:pt idx="110">
                  <c:v>503.62634727777771</c:v>
                </c:pt>
                <c:pt idx="111">
                  <c:v>495.91461577777784</c:v>
                </c:pt>
                <c:pt idx="112">
                  <c:v>489.95773750000001</c:v>
                </c:pt>
                <c:pt idx="113">
                  <c:v>484.88048950000012</c:v>
                </c:pt>
                <c:pt idx="114">
                  <c:v>481.51034861111111</c:v>
                </c:pt>
                <c:pt idx="115">
                  <c:v>478.15196061111101</c:v>
                </c:pt>
                <c:pt idx="116">
                  <c:v>476.47717394444453</c:v>
                </c:pt>
                <c:pt idx="117">
                  <c:v>474.80532550000004</c:v>
                </c:pt>
                <c:pt idx="118">
                  <c:v>471.47044327777775</c:v>
                </c:pt>
                <c:pt idx="119">
                  <c:v>468.14731394444453</c:v>
                </c:pt>
                <c:pt idx="120">
                  <c:v>462.360118</c:v>
                </c:pt>
                <c:pt idx="121">
                  <c:v>455.79025311111116</c:v>
                </c:pt>
                <c:pt idx="122">
                  <c:v>448.45534861111111</c:v>
                </c:pt>
                <c:pt idx="123">
                  <c:v>440.37523750000003</c:v>
                </c:pt>
                <c:pt idx="124">
                  <c:v>432.36858194444443</c:v>
                </c:pt>
                <c:pt idx="125">
                  <c:v>426.01614550000005</c:v>
                </c:pt>
                <c:pt idx="126">
                  <c:v>421.2826695</c:v>
                </c:pt>
                <c:pt idx="127">
                  <c:v>417.35830644444439</c:v>
                </c:pt>
                <c:pt idx="128">
                  <c:v>415.79370311111114</c:v>
                </c:pt>
                <c:pt idx="129">
                  <c:v>414.2320380000001</c:v>
                </c:pt>
                <c:pt idx="130">
                  <c:v>414.2320380000001</c:v>
                </c:pt>
                <c:pt idx="131">
                  <c:v>414.2320380000001</c:v>
                </c:pt>
                <c:pt idx="132">
                  <c:v>415.79370311111114</c:v>
                </c:pt>
                <c:pt idx="133">
                  <c:v>416.57563750000003</c:v>
                </c:pt>
                <c:pt idx="134">
                  <c:v>418.92584800000003</c:v>
                </c:pt>
                <c:pt idx="135">
                  <c:v>422.06974577777777</c:v>
                </c:pt>
                <c:pt idx="136">
                  <c:v>426.80762911111111</c:v>
                </c:pt>
                <c:pt idx="137">
                  <c:v>432.36858194444443</c:v>
                </c:pt>
                <c:pt idx="138">
                  <c:v>439.57126644444452</c:v>
                </c:pt>
                <c:pt idx="139">
                  <c:v>448.45534861111111</c:v>
                </c:pt>
                <c:pt idx="140">
                  <c:v>458.24844327777777</c:v>
                </c:pt>
                <c:pt idx="141">
                  <c:v>468.97699444444441</c:v>
                </c:pt>
                <c:pt idx="142">
                  <c:v>478.15196061111101</c:v>
                </c:pt>
                <c:pt idx="143">
                  <c:v>486.56996727777772</c:v>
                </c:pt>
                <c:pt idx="144">
                  <c:v>493.35726061111126</c:v>
                </c:pt>
                <c:pt idx="145">
                  <c:v>498.4785819444445</c:v>
                </c:pt>
                <c:pt idx="146">
                  <c:v>500.19156550000008</c:v>
                </c:pt>
                <c:pt idx="147">
                  <c:v>499.33470644444429</c:v>
                </c:pt>
                <c:pt idx="148">
                  <c:v>495.91461577777784</c:v>
                </c:pt>
                <c:pt idx="149">
                  <c:v>487.41580799999997</c:v>
                </c:pt>
                <c:pt idx="150">
                  <c:v>475.6408824444444</c:v>
                </c:pt>
                <c:pt idx="151">
                  <c:v>460.71324444444451</c:v>
                </c:pt>
                <c:pt idx="152">
                  <c:v>445.21448949999996</c:v>
                </c:pt>
                <c:pt idx="153">
                  <c:v>430.7760654999999</c:v>
                </c:pt>
                <c:pt idx="154">
                  <c:v>420.49632777777782</c:v>
                </c:pt>
                <c:pt idx="155">
                  <c:v>413.45230727777772</c:v>
                </c:pt>
                <c:pt idx="156">
                  <c:v>411.11752244444443</c:v>
                </c:pt>
                <c:pt idx="157">
                  <c:v>410.34072994444455</c:v>
                </c:pt>
                <c:pt idx="158">
                  <c:v>410.34072994444455</c:v>
                </c:pt>
                <c:pt idx="159">
                  <c:v>409.56467199999992</c:v>
                </c:pt>
                <c:pt idx="160">
                  <c:v>407.2409055</c:v>
                </c:pt>
                <c:pt idx="161">
                  <c:v>404.15283394444452</c:v>
                </c:pt>
                <c:pt idx="162">
                  <c:v>400.30927200000008</c:v>
                </c:pt>
                <c:pt idx="163">
                  <c:v>397.2476444444444</c:v>
                </c:pt>
                <c:pt idx="164">
                  <c:v>395.72123799999997</c:v>
                </c:pt>
                <c:pt idx="165">
                  <c:v>396.4840739444445</c:v>
                </c:pt>
                <c:pt idx="166">
                  <c:v>400.30927200000008</c:v>
                </c:pt>
                <c:pt idx="167">
                  <c:v>405.69540061111104</c:v>
                </c:pt>
                <c:pt idx="168">
                  <c:v>413.45230727777772</c:v>
                </c:pt>
                <c:pt idx="169">
                  <c:v>422.06974577777777</c:v>
                </c:pt>
                <c:pt idx="170">
                  <c:v>432.36858194444443</c:v>
                </c:pt>
                <c:pt idx="171">
                  <c:v>443.5984672777779</c:v>
                </c:pt>
                <c:pt idx="172">
                  <c:v>454.97232550000001</c:v>
                </c:pt>
                <c:pt idx="173">
                  <c:v>466.4901566111111</c:v>
                </c:pt>
                <c:pt idx="174">
                  <c:v>476.47717394444453</c:v>
                </c:pt>
                <c:pt idx="175">
                  <c:v>485.72486111111118</c:v>
                </c:pt>
                <c:pt idx="176">
                  <c:v>494.20897777777776</c:v>
                </c:pt>
                <c:pt idx="177">
                  <c:v>501.04915911111101</c:v>
                </c:pt>
                <c:pt idx="178">
                  <c:v>507.93635199999983</c:v>
                </c:pt>
                <c:pt idx="179">
                  <c:v>514.87055644444456</c:v>
                </c:pt>
                <c:pt idx="180">
                  <c:v>521.85177244444458</c:v>
                </c:pt>
                <c:pt idx="181">
                  <c:v>528.88000000000011</c:v>
                </c:pt>
                <c:pt idx="182">
                  <c:v>535.95523911111115</c:v>
                </c:pt>
                <c:pt idx="183">
                  <c:v>543.07748977777783</c:v>
                </c:pt>
                <c:pt idx="184">
                  <c:v>549.34802327777777</c:v>
                </c:pt>
                <c:pt idx="185">
                  <c:v>556.55842061111105</c:v>
                </c:pt>
                <c:pt idx="186">
                  <c:v>562.90608244444456</c:v>
                </c:pt>
                <c:pt idx="187">
                  <c:v>568.37558311111115</c:v>
                </c:pt>
                <c:pt idx="188">
                  <c:v>573.87152777777771</c:v>
                </c:pt>
                <c:pt idx="189">
                  <c:v>577.55018200000006</c:v>
                </c:pt>
                <c:pt idx="190">
                  <c:v>581.24058911111092</c:v>
                </c:pt>
                <c:pt idx="191">
                  <c:v>584.01610727777768</c:v>
                </c:pt>
                <c:pt idx="192">
                  <c:v>586.79823644444446</c:v>
                </c:pt>
                <c:pt idx="193">
                  <c:v>588.65666199999987</c:v>
                </c:pt>
                <c:pt idx="194">
                  <c:v>589.58697661111125</c:v>
                </c:pt>
                <c:pt idx="195">
                  <c:v>590.51802577777767</c:v>
                </c:pt>
                <c:pt idx="196">
                  <c:v>591.44980950000001</c:v>
                </c:pt>
                <c:pt idx="197">
                  <c:v>591.44980950000001</c:v>
                </c:pt>
                <c:pt idx="198">
                  <c:v>591.44980950000001</c:v>
                </c:pt>
                <c:pt idx="199">
                  <c:v>590.51802577777767</c:v>
                </c:pt>
                <c:pt idx="200">
                  <c:v>588.65666199999987</c:v>
                </c:pt>
                <c:pt idx="201">
                  <c:v>585.87012550000009</c:v>
                </c:pt>
                <c:pt idx="202">
                  <c:v>583.09019999999998</c:v>
                </c:pt>
                <c:pt idx="203">
                  <c:v>580.31688550000013</c:v>
                </c:pt>
                <c:pt idx="204">
                  <c:v>579.39391644444436</c:v>
                </c:pt>
                <c:pt idx="205">
                  <c:v>579.39391644444436</c:v>
                </c:pt>
                <c:pt idx="206">
                  <c:v>581.24058911111092</c:v>
                </c:pt>
                <c:pt idx="207">
                  <c:v>584.94274911111108</c:v>
                </c:pt>
                <c:pt idx="208">
                  <c:v>588.65666199999987</c:v>
                </c:pt>
                <c:pt idx="209">
                  <c:v>592.38232777777773</c:v>
                </c:pt>
                <c:pt idx="210">
                  <c:v>596.11974644444456</c:v>
                </c:pt>
                <c:pt idx="211">
                  <c:v>597.99286311111098</c:v>
                </c:pt>
                <c:pt idx="212">
                  <c:v>599.86891800000001</c:v>
                </c:pt>
                <c:pt idx="213">
                  <c:v>600.80804727777775</c:v>
                </c:pt>
                <c:pt idx="214">
                  <c:v>601.74791111111119</c:v>
                </c:pt>
                <c:pt idx="215">
                  <c:v>602.68850950000001</c:v>
                </c:pt>
                <c:pt idx="216">
                  <c:v>603.62984244444431</c:v>
                </c:pt>
                <c:pt idx="217">
                  <c:v>604.57190994444454</c:v>
                </c:pt>
                <c:pt idx="218">
                  <c:v>605.51471200000015</c:v>
                </c:pt>
                <c:pt idx="219">
                  <c:v>606.458248611111</c:v>
                </c:pt>
                <c:pt idx="220">
                  <c:v>607.40251977777768</c:v>
                </c:pt>
                <c:pt idx="221">
                  <c:v>607.40251977777768</c:v>
                </c:pt>
                <c:pt idx="222">
                  <c:v>606.458248611111</c:v>
                </c:pt>
                <c:pt idx="223">
                  <c:v>604.57190994444454</c:v>
                </c:pt>
                <c:pt idx="224">
                  <c:v>602.68850950000001</c:v>
                </c:pt>
                <c:pt idx="225">
                  <c:v>600.80804727777775</c:v>
                </c:pt>
                <c:pt idx="226">
                  <c:v>597.99286311111098</c:v>
                </c:pt>
                <c:pt idx="227">
                  <c:v>596.11974644444456</c:v>
                </c:pt>
                <c:pt idx="228">
                  <c:v>594.24956800000007</c:v>
                </c:pt>
                <c:pt idx="229">
                  <c:v>592.38232777777773</c:v>
                </c:pt>
                <c:pt idx="230">
                  <c:v>591.44980950000001</c:v>
                </c:pt>
                <c:pt idx="231">
                  <c:v>590.51802577777767</c:v>
                </c:pt>
                <c:pt idx="232">
                  <c:v>589.58697661111125</c:v>
                </c:pt>
                <c:pt idx="233">
                  <c:v>590.51802577777767</c:v>
                </c:pt>
                <c:pt idx="234">
                  <c:v>591.44980950000001</c:v>
                </c:pt>
                <c:pt idx="235">
                  <c:v>593.31558061111116</c:v>
                </c:pt>
                <c:pt idx="236">
                  <c:v>596.11974644444456</c:v>
                </c:pt>
                <c:pt idx="237">
                  <c:v>598.93052327777764</c:v>
                </c:pt>
                <c:pt idx="238">
                  <c:v>602.68850950000001</c:v>
                </c:pt>
                <c:pt idx="239">
                  <c:v>606.458248611111</c:v>
                </c:pt>
                <c:pt idx="240">
                  <c:v>611.18695000000014</c:v>
                </c:pt>
                <c:pt idx="241">
                  <c:v>615.93401527777769</c:v>
                </c:pt>
                <c:pt idx="242">
                  <c:v>621.65473394444427</c:v>
                </c:pt>
                <c:pt idx="243">
                  <c:v>626.44219977777777</c:v>
                </c:pt>
                <c:pt idx="244">
                  <c:v>630.28539444444459</c:v>
                </c:pt>
                <c:pt idx="245">
                  <c:v>632.21139911111106</c:v>
                </c:pt>
                <c:pt idx="246">
                  <c:v>633.17550327777792</c:v>
                </c:pt>
                <c:pt idx="247">
                  <c:v>632.21139911111106</c:v>
                </c:pt>
                <c:pt idx="248">
                  <c:v>627.40189661111106</c:v>
                </c:pt>
                <c:pt idx="249">
                  <c:v>618.79106911111114</c:v>
                </c:pt>
                <c:pt idx="250">
                  <c:v>605.51471200000015</c:v>
                </c:pt>
                <c:pt idx="251">
                  <c:v>587.72708194444454</c:v>
                </c:pt>
                <c:pt idx="252">
                  <c:v>565.63752727777774</c:v>
                </c:pt>
                <c:pt idx="253">
                  <c:v>543.07748977777783</c:v>
                </c:pt>
                <c:pt idx="254">
                  <c:v>520.10206111111108</c:v>
                </c:pt>
                <c:pt idx="255">
                  <c:v>498.4785819444445</c:v>
                </c:pt>
                <c:pt idx="256">
                  <c:v>478.15196061111101</c:v>
                </c:pt>
                <c:pt idx="257">
                  <c:v>459.06930911111112</c:v>
                </c:pt>
                <c:pt idx="258">
                  <c:v>440.37523750000003</c:v>
                </c:pt>
                <c:pt idx="259">
                  <c:v>421.2826695</c:v>
                </c:pt>
                <c:pt idx="260">
                  <c:v>403.38265244444443</c:v>
                </c:pt>
                <c:pt idx="261">
                  <c:v>385.87121527777782</c:v>
                </c:pt>
                <c:pt idx="262">
                  <c:v>370.22187644444449</c:v>
                </c:pt>
                <c:pt idx="263">
                  <c:v>357.06598644444443</c:v>
                </c:pt>
                <c:pt idx="264">
                  <c:v>346.99816800000008</c:v>
                </c:pt>
                <c:pt idx="265">
                  <c:v>337.77839394444453</c:v>
                </c:pt>
                <c:pt idx="266">
                  <c:v>330.07400799999994</c:v>
                </c:pt>
                <c:pt idx="267">
                  <c:v>323.1471491111111</c:v>
                </c:pt>
                <c:pt idx="268">
                  <c:v>316.29374577777776</c:v>
                </c:pt>
                <c:pt idx="269">
                  <c:v>309.51379800000001</c:v>
                </c:pt>
                <c:pt idx="270">
                  <c:v>304.14272777777774</c:v>
                </c:pt>
                <c:pt idx="271">
                  <c:v>298.81866911111115</c:v>
                </c:pt>
                <c:pt idx="272">
                  <c:v>294.85647644444441</c:v>
                </c:pt>
                <c:pt idx="273">
                  <c:v>291.57484949999997</c:v>
                </c:pt>
                <c:pt idx="274">
                  <c:v>288.31158644444446</c:v>
                </c:pt>
                <c:pt idx="275">
                  <c:v>285.06668727777776</c:v>
                </c:pt>
                <c:pt idx="276">
                  <c:v>281.84015199999999</c:v>
                </c:pt>
                <c:pt idx="277">
                  <c:v>278.63198061111103</c:v>
                </c:pt>
                <c:pt idx="278">
                  <c:v>275.44217311111106</c:v>
                </c:pt>
                <c:pt idx="279">
                  <c:v>272.27072950000002</c:v>
                </c:pt>
                <c:pt idx="280">
                  <c:v>268.4892375</c:v>
                </c:pt>
                <c:pt idx="281">
                  <c:v>265.35819444444439</c:v>
                </c:pt>
                <c:pt idx="282">
                  <c:v>261.62518311111114</c:v>
                </c:pt>
                <c:pt idx="283">
                  <c:v>257.9186157777778</c:v>
                </c:pt>
                <c:pt idx="284">
                  <c:v>254.23849244444449</c:v>
                </c:pt>
                <c:pt idx="285">
                  <c:v>250.58481311111106</c:v>
                </c:pt>
                <c:pt idx="286">
                  <c:v>246.9575777777778</c:v>
                </c:pt>
                <c:pt idx="287">
                  <c:v>242.75922549999996</c:v>
                </c:pt>
                <c:pt idx="288">
                  <c:v>237.41423200000003</c:v>
                </c:pt>
                <c:pt idx="289">
                  <c:v>229.79872727777774</c:v>
                </c:pt>
                <c:pt idx="290">
                  <c:v>220.02730200000008</c:v>
                </c:pt>
                <c:pt idx="291">
                  <c:v>207.14503394444444</c:v>
                </c:pt>
                <c:pt idx="292">
                  <c:v>191.98674549999996</c:v>
                </c:pt>
                <c:pt idx="293">
                  <c:v>175.36816061111108</c:v>
                </c:pt>
                <c:pt idx="294">
                  <c:v>159.50176061111114</c:v>
                </c:pt>
                <c:pt idx="295">
                  <c:v>144.38754550000002</c:v>
                </c:pt>
                <c:pt idx="296">
                  <c:v>130.90110550000003</c:v>
                </c:pt>
                <c:pt idx="297">
                  <c:v>119.32854999999999</c:v>
                </c:pt>
                <c:pt idx="298">
                  <c:v>109.491382</c:v>
                </c:pt>
                <c:pt idx="299">
                  <c:v>100.07731800000002</c:v>
                </c:pt>
                <c:pt idx="300">
                  <c:v>90.720916611111136</c:v>
                </c:pt>
                <c:pt idx="301">
                  <c:v>80.442647999999991</c:v>
                </c:pt>
                <c:pt idx="302">
                  <c:v>69.498137499999999</c:v>
                </c:pt>
                <c:pt idx="303">
                  <c:v>58.470989500000002</c:v>
                </c:pt>
                <c:pt idx="304">
                  <c:v>48.662836444444437</c:v>
                </c:pt>
                <c:pt idx="305">
                  <c:v>40.482825777777791</c:v>
                </c:pt>
                <c:pt idx="306">
                  <c:v>34.166015277777781</c:v>
                </c:pt>
                <c:pt idx="307">
                  <c:v>29.414909944444446</c:v>
                </c:pt>
                <c:pt idx="308">
                  <c:v>25.404236611111116</c:v>
                </c:pt>
                <c:pt idx="309">
                  <c:v>21.866249777777778</c:v>
                </c:pt>
                <c:pt idx="310">
                  <c:v>18.5934375</c:v>
                </c:pt>
                <c:pt idx="311">
                  <c:v>15.434848611111113</c:v>
                </c:pt>
                <c:pt idx="312">
                  <c:v>12.165709111111109</c:v>
                </c:pt>
                <c:pt idx="313">
                  <c:v>8.8238486111111101</c:v>
                </c:pt>
                <c:pt idx="314">
                  <c:v>5.5565455000000004</c:v>
                </c:pt>
                <c:pt idx="315">
                  <c:v>2.7799254999999992</c:v>
                </c:pt>
                <c:pt idx="316">
                  <c:v>0.99311911111111129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AEF-4BEE-92CC-D8F71E77EBFB}"/>
            </c:ext>
          </c:extLst>
        </c:ser>
        <c:ser>
          <c:idx val="2"/>
          <c:order val="3"/>
          <c:tx>
            <c:v>Acceleration Resistance</c:v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Sheet2!$J$1482:$J$1804</c:f>
              <c:numCache>
                <c:formatCode>0</c:formatCode>
                <c:ptCount val="323"/>
                <c:pt idx="0">
                  <c:v>672.83333333333337</c:v>
                </c:pt>
                <c:pt idx="1">
                  <c:v>1345.6666666666667</c:v>
                </c:pt>
                <c:pt idx="2">
                  <c:v>1253.9166666666665</c:v>
                </c:pt>
                <c:pt idx="3">
                  <c:v>1070.4166666666667</c:v>
                </c:pt>
                <c:pt idx="4">
                  <c:v>886.9166666666664</c:v>
                </c:pt>
                <c:pt idx="5">
                  <c:v>764.58333333333326</c:v>
                </c:pt>
                <c:pt idx="6">
                  <c:v>703.41666666666686</c:v>
                </c:pt>
                <c:pt idx="7">
                  <c:v>764.58333333333326</c:v>
                </c:pt>
                <c:pt idx="8">
                  <c:v>978.6666666666664</c:v>
                </c:pt>
                <c:pt idx="9">
                  <c:v>1253.9166666666665</c:v>
                </c:pt>
                <c:pt idx="10">
                  <c:v>1559.7500000000002</c:v>
                </c:pt>
                <c:pt idx="11">
                  <c:v>1865.5833333333337</c:v>
                </c:pt>
                <c:pt idx="12">
                  <c:v>2110.2499999999995</c:v>
                </c:pt>
                <c:pt idx="13">
                  <c:v>2263.1666666666661</c:v>
                </c:pt>
                <c:pt idx="14">
                  <c:v>2263.1666666666674</c:v>
                </c:pt>
                <c:pt idx="15">
                  <c:v>2140.8333333333335</c:v>
                </c:pt>
                <c:pt idx="16">
                  <c:v>1987.9166666666667</c:v>
                </c:pt>
                <c:pt idx="17">
                  <c:v>1773.8333333333323</c:v>
                </c:pt>
                <c:pt idx="18">
                  <c:v>1559.7500000000002</c:v>
                </c:pt>
                <c:pt idx="19">
                  <c:v>1345.6666666666686</c:v>
                </c:pt>
                <c:pt idx="20">
                  <c:v>1100.9999999999982</c:v>
                </c:pt>
                <c:pt idx="21">
                  <c:v>856.33333333333246</c:v>
                </c:pt>
                <c:pt idx="22">
                  <c:v>611.66666666666674</c:v>
                </c:pt>
                <c:pt idx="23">
                  <c:v>489.33333333333371</c:v>
                </c:pt>
                <c:pt idx="24">
                  <c:v>428.16666666666839</c:v>
                </c:pt>
                <c:pt idx="25">
                  <c:v>397.58333333333246</c:v>
                </c:pt>
                <c:pt idx="26">
                  <c:v>397.58333333333246</c:v>
                </c:pt>
                <c:pt idx="27">
                  <c:v>336.41666666666714</c:v>
                </c:pt>
                <c:pt idx="28">
                  <c:v>305.83333333333337</c:v>
                </c:pt>
                <c:pt idx="29">
                  <c:v>336.41666666666714</c:v>
                </c:pt>
                <c:pt idx="30">
                  <c:v>397.58333333333246</c:v>
                </c:pt>
                <c:pt idx="31">
                  <c:v>489.33333333333371</c:v>
                </c:pt>
                <c:pt idx="32">
                  <c:v>672.83333333333428</c:v>
                </c:pt>
                <c:pt idx="33">
                  <c:v>917.49999999999989</c:v>
                </c:pt>
                <c:pt idx="34">
                  <c:v>1162.1666666666656</c:v>
                </c:pt>
                <c:pt idx="35">
                  <c:v>1376.25</c:v>
                </c:pt>
                <c:pt idx="36">
                  <c:v>1467.9999999999991</c:v>
                </c:pt>
                <c:pt idx="37">
                  <c:v>1376.25</c:v>
                </c:pt>
                <c:pt idx="38">
                  <c:v>1101.0000000000027</c:v>
                </c:pt>
                <c:pt idx="39">
                  <c:v>825.75000000000091</c:v>
                </c:pt>
                <c:pt idx="40">
                  <c:v>611.66666666666674</c:v>
                </c:pt>
                <c:pt idx="41">
                  <c:v>458.74999999999994</c:v>
                </c:pt>
                <c:pt idx="42">
                  <c:v>336.41666666666492</c:v>
                </c:pt>
                <c:pt idx="43">
                  <c:v>214.08333333332985</c:v>
                </c:pt>
                <c:pt idx="44">
                  <c:v>61.166666666667531</c:v>
                </c:pt>
                <c:pt idx="45">
                  <c:v>-152.91666666666669</c:v>
                </c:pt>
                <c:pt idx="46">
                  <c:v>-458.74999999999994</c:v>
                </c:pt>
                <c:pt idx="47">
                  <c:v>-856.33333333333246</c:v>
                </c:pt>
                <c:pt idx="48">
                  <c:v>-1192.7500000000016</c:v>
                </c:pt>
                <c:pt idx="49">
                  <c:v>-1406.8333333333314</c:v>
                </c:pt>
                <c:pt idx="50">
                  <c:v>-1406.8333333333314</c:v>
                </c:pt>
                <c:pt idx="51">
                  <c:v>-1223.3333333333335</c:v>
                </c:pt>
                <c:pt idx="52">
                  <c:v>-948.08333333333371</c:v>
                </c:pt>
                <c:pt idx="53">
                  <c:v>-611.66666666666674</c:v>
                </c:pt>
                <c:pt idx="54">
                  <c:v>-275.24999999999955</c:v>
                </c:pt>
                <c:pt idx="55">
                  <c:v>61.166666666665364</c:v>
                </c:pt>
                <c:pt idx="56">
                  <c:v>428.16666666666623</c:v>
                </c:pt>
                <c:pt idx="57">
                  <c:v>856.33333333333462</c:v>
                </c:pt>
                <c:pt idx="58">
                  <c:v>1284.4999999999986</c:v>
                </c:pt>
                <c:pt idx="59">
                  <c:v>1590.3333333333344</c:v>
                </c:pt>
                <c:pt idx="60">
                  <c:v>1834.9999999999998</c:v>
                </c:pt>
                <c:pt idx="61">
                  <c:v>1987.9166666666667</c:v>
                </c:pt>
                <c:pt idx="62">
                  <c:v>2079.6666666666702</c:v>
                </c:pt>
                <c:pt idx="63">
                  <c:v>2110.2499999999973</c:v>
                </c:pt>
                <c:pt idx="64">
                  <c:v>1987.9166666666667</c:v>
                </c:pt>
                <c:pt idx="65">
                  <c:v>1712.6666666666692</c:v>
                </c:pt>
                <c:pt idx="66">
                  <c:v>1253.9166666666649</c:v>
                </c:pt>
                <c:pt idx="67">
                  <c:v>795.16666666666492</c:v>
                </c:pt>
                <c:pt idx="68">
                  <c:v>489.33333333333161</c:v>
                </c:pt>
                <c:pt idx="69">
                  <c:v>305.83333333333337</c:v>
                </c:pt>
                <c:pt idx="70">
                  <c:v>275.25000000000171</c:v>
                </c:pt>
                <c:pt idx="71">
                  <c:v>305.83333333333337</c:v>
                </c:pt>
                <c:pt idx="72">
                  <c:v>367.00000000000085</c:v>
                </c:pt>
                <c:pt idx="73">
                  <c:v>428.16666666666839</c:v>
                </c:pt>
                <c:pt idx="74">
                  <c:v>458.74999999999994</c:v>
                </c:pt>
                <c:pt idx="75">
                  <c:v>458.74999999999994</c:v>
                </c:pt>
                <c:pt idx="76">
                  <c:v>458.74999999999994</c:v>
                </c:pt>
                <c:pt idx="77">
                  <c:v>519.91666666666322</c:v>
                </c:pt>
                <c:pt idx="78">
                  <c:v>611.66666666666674</c:v>
                </c:pt>
                <c:pt idx="79">
                  <c:v>703.41666666667015</c:v>
                </c:pt>
                <c:pt idx="80">
                  <c:v>825.75000000000091</c:v>
                </c:pt>
                <c:pt idx="81">
                  <c:v>948.08333333333155</c:v>
                </c:pt>
                <c:pt idx="82">
                  <c:v>978.66666666666322</c:v>
                </c:pt>
                <c:pt idx="83">
                  <c:v>978.66666666666742</c:v>
                </c:pt>
                <c:pt idx="84">
                  <c:v>978.66666666666742</c:v>
                </c:pt>
                <c:pt idx="85">
                  <c:v>1009.2499999999991</c:v>
                </c:pt>
                <c:pt idx="86">
                  <c:v>1039.8333333333351</c:v>
                </c:pt>
                <c:pt idx="87">
                  <c:v>1039.8333333333351</c:v>
                </c:pt>
                <c:pt idx="88">
                  <c:v>1070.4166666666667</c:v>
                </c:pt>
                <c:pt idx="89">
                  <c:v>1039.8333333333308</c:v>
                </c:pt>
                <c:pt idx="90">
                  <c:v>948.08333333333155</c:v>
                </c:pt>
                <c:pt idx="91">
                  <c:v>886.91666666666845</c:v>
                </c:pt>
                <c:pt idx="92">
                  <c:v>825.75000000000091</c:v>
                </c:pt>
                <c:pt idx="93">
                  <c:v>764.58333333333326</c:v>
                </c:pt>
                <c:pt idx="94">
                  <c:v>703.41666666666572</c:v>
                </c:pt>
                <c:pt idx="95">
                  <c:v>581.08333333333064</c:v>
                </c:pt>
                <c:pt idx="96">
                  <c:v>428.16666666666839</c:v>
                </c:pt>
                <c:pt idx="97">
                  <c:v>305.83333333333337</c:v>
                </c:pt>
                <c:pt idx="98">
                  <c:v>152.91666666666669</c:v>
                </c:pt>
                <c:pt idx="99">
                  <c:v>0</c:v>
                </c:pt>
                <c:pt idx="100">
                  <c:v>-122.33333333333506</c:v>
                </c:pt>
                <c:pt idx="101">
                  <c:v>-183.49999999999824</c:v>
                </c:pt>
                <c:pt idx="102">
                  <c:v>-244.6666666666658</c:v>
                </c:pt>
                <c:pt idx="103">
                  <c:v>-275.25000000000171</c:v>
                </c:pt>
                <c:pt idx="104">
                  <c:v>-305.83333333333337</c:v>
                </c:pt>
                <c:pt idx="105">
                  <c:v>-397.58333333333246</c:v>
                </c:pt>
                <c:pt idx="106">
                  <c:v>-458.74999999999994</c:v>
                </c:pt>
                <c:pt idx="107">
                  <c:v>-519.91666666666754</c:v>
                </c:pt>
                <c:pt idx="108">
                  <c:v>-581.08333333333508</c:v>
                </c:pt>
                <c:pt idx="109">
                  <c:v>-611.66666666666674</c:v>
                </c:pt>
                <c:pt idx="110">
                  <c:v>-581.08333333333064</c:v>
                </c:pt>
                <c:pt idx="111">
                  <c:v>-489.33333333333161</c:v>
                </c:pt>
                <c:pt idx="112">
                  <c:v>-397.58333333333246</c:v>
                </c:pt>
                <c:pt idx="113">
                  <c:v>-305.83333333333337</c:v>
                </c:pt>
                <c:pt idx="114">
                  <c:v>-244.66666666667012</c:v>
                </c:pt>
                <c:pt idx="115">
                  <c:v>-183.49999999999824</c:v>
                </c:pt>
                <c:pt idx="116">
                  <c:v>-122.33333333333073</c:v>
                </c:pt>
                <c:pt idx="117">
                  <c:v>-183.50000000000261</c:v>
                </c:pt>
                <c:pt idx="118">
                  <c:v>-244.6666666666658</c:v>
                </c:pt>
                <c:pt idx="119">
                  <c:v>-336.41666666666492</c:v>
                </c:pt>
                <c:pt idx="120">
                  <c:v>-458.74999999999994</c:v>
                </c:pt>
                <c:pt idx="121">
                  <c:v>-519.91666666666754</c:v>
                </c:pt>
                <c:pt idx="122">
                  <c:v>-581.08333333333508</c:v>
                </c:pt>
                <c:pt idx="123">
                  <c:v>-611.66666666666674</c:v>
                </c:pt>
                <c:pt idx="124">
                  <c:v>-550.49999999999909</c:v>
                </c:pt>
                <c:pt idx="125">
                  <c:v>-428.16666666666839</c:v>
                </c:pt>
                <c:pt idx="126">
                  <c:v>-336.41666666666924</c:v>
                </c:pt>
                <c:pt idx="127">
                  <c:v>-214.08333333332985</c:v>
                </c:pt>
                <c:pt idx="128">
                  <c:v>-122.33333333333073</c:v>
                </c:pt>
                <c:pt idx="129">
                  <c:v>-61.166666666667531</c:v>
                </c:pt>
                <c:pt idx="130">
                  <c:v>0</c:v>
                </c:pt>
                <c:pt idx="131">
                  <c:v>61.166666666667531</c:v>
                </c:pt>
                <c:pt idx="132">
                  <c:v>91.749999999999119</c:v>
                </c:pt>
                <c:pt idx="133">
                  <c:v>122.33333333333073</c:v>
                </c:pt>
                <c:pt idx="134">
                  <c:v>214.0833333333342</c:v>
                </c:pt>
                <c:pt idx="135">
                  <c:v>305.83333333333337</c:v>
                </c:pt>
                <c:pt idx="136">
                  <c:v>397.58333333333246</c:v>
                </c:pt>
                <c:pt idx="137">
                  <c:v>489.33333333333593</c:v>
                </c:pt>
                <c:pt idx="138">
                  <c:v>611.66666666666674</c:v>
                </c:pt>
                <c:pt idx="139">
                  <c:v>703.41666666666572</c:v>
                </c:pt>
                <c:pt idx="140">
                  <c:v>764.58333333333326</c:v>
                </c:pt>
                <c:pt idx="141">
                  <c:v>733.99999999999739</c:v>
                </c:pt>
                <c:pt idx="142">
                  <c:v>642.24999999999818</c:v>
                </c:pt>
                <c:pt idx="143">
                  <c:v>550.50000000000341</c:v>
                </c:pt>
                <c:pt idx="144">
                  <c:v>428.16666666666839</c:v>
                </c:pt>
                <c:pt idx="145">
                  <c:v>244.6666666666658</c:v>
                </c:pt>
                <c:pt idx="146">
                  <c:v>30.583333333331595</c:v>
                </c:pt>
                <c:pt idx="147">
                  <c:v>-152.91666666666669</c:v>
                </c:pt>
                <c:pt idx="148">
                  <c:v>-428.16666666666407</c:v>
                </c:pt>
                <c:pt idx="149">
                  <c:v>-734.00000000000171</c:v>
                </c:pt>
                <c:pt idx="150">
                  <c:v>-978.66666666666742</c:v>
                </c:pt>
                <c:pt idx="151">
                  <c:v>-1131.5833333333342</c:v>
                </c:pt>
                <c:pt idx="152">
                  <c:v>-1131.5833333333342</c:v>
                </c:pt>
                <c:pt idx="153">
                  <c:v>-948.08333333333155</c:v>
                </c:pt>
                <c:pt idx="154">
                  <c:v>-672.83333333333428</c:v>
                </c:pt>
                <c:pt idx="155">
                  <c:v>-367.00000000000085</c:v>
                </c:pt>
                <c:pt idx="156">
                  <c:v>-122.33333333333073</c:v>
                </c:pt>
                <c:pt idx="157">
                  <c:v>-30.583333333331595</c:v>
                </c:pt>
                <c:pt idx="158">
                  <c:v>-30.58333333333594</c:v>
                </c:pt>
                <c:pt idx="159">
                  <c:v>-122.33333333333506</c:v>
                </c:pt>
                <c:pt idx="160">
                  <c:v>-214.08333333332985</c:v>
                </c:pt>
                <c:pt idx="161">
                  <c:v>-275.24999999999739</c:v>
                </c:pt>
                <c:pt idx="162">
                  <c:v>-275.25000000000171</c:v>
                </c:pt>
                <c:pt idx="163">
                  <c:v>-183.50000000000261</c:v>
                </c:pt>
                <c:pt idx="164">
                  <c:v>-30.583333333331595</c:v>
                </c:pt>
                <c:pt idx="165">
                  <c:v>183.50000000000261</c:v>
                </c:pt>
                <c:pt idx="166">
                  <c:v>366.99999999999648</c:v>
                </c:pt>
                <c:pt idx="167">
                  <c:v>519.91666666666322</c:v>
                </c:pt>
                <c:pt idx="168">
                  <c:v>642.25000000000261</c:v>
                </c:pt>
                <c:pt idx="169">
                  <c:v>734.00000000000171</c:v>
                </c:pt>
                <c:pt idx="170">
                  <c:v>825.75000000000091</c:v>
                </c:pt>
                <c:pt idx="171">
                  <c:v>856.33333333333246</c:v>
                </c:pt>
                <c:pt idx="172">
                  <c:v>856.33333333333246</c:v>
                </c:pt>
                <c:pt idx="173">
                  <c:v>795.16666666666924</c:v>
                </c:pt>
                <c:pt idx="174">
                  <c:v>703.41666666666572</c:v>
                </c:pt>
                <c:pt idx="175">
                  <c:v>642.24999999999818</c:v>
                </c:pt>
                <c:pt idx="176">
                  <c:v>550.49999999999909</c:v>
                </c:pt>
                <c:pt idx="177">
                  <c:v>489.33333333333161</c:v>
                </c:pt>
                <c:pt idx="178">
                  <c:v>489.33333333333593</c:v>
                </c:pt>
                <c:pt idx="179">
                  <c:v>489.33333333333593</c:v>
                </c:pt>
                <c:pt idx="180">
                  <c:v>489.33333333333161</c:v>
                </c:pt>
                <c:pt idx="181">
                  <c:v>489.33333333333161</c:v>
                </c:pt>
                <c:pt idx="182">
                  <c:v>489.33333333333161</c:v>
                </c:pt>
                <c:pt idx="183">
                  <c:v>458.74999999999994</c:v>
                </c:pt>
                <c:pt idx="184">
                  <c:v>458.74999999999994</c:v>
                </c:pt>
                <c:pt idx="185">
                  <c:v>458.74999999999994</c:v>
                </c:pt>
                <c:pt idx="186">
                  <c:v>397.58333333333678</c:v>
                </c:pt>
                <c:pt idx="187">
                  <c:v>367.00000000000085</c:v>
                </c:pt>
                <c:pt idx="188">
                  <c:v>305.83333333333337</c:v>
                </c:pt>
                <c:pt idx="189">
                  <c:v>244.6666666666658</c:v>
                </c:pt>
                <c:pt idx="190">
                  <c:v>214.08333333332985</c:v>
                </c:pt>
                <c:pt idx="191">
                  <c:v>183.50000000000261</c:v>
                </c:pt>
                <c:pt idx="192">
                  <c:v>152.91666666666669</c:v>
                </c:pt>
                <c:pt idx="193">
                  <c:v>91.749999999999119</c:v>
                </c:pt>
                <c:pt idx="194">
                  <c:v>61.166666666667531</c:v>
                </c:pt>
                <c:pt idx="195">
                  <c:v>61.166666666667531</c:v>
                </c:pt>
                <c:pt idx="196">
                  <c:v>30.58333333333594</c:v>
                </c:pt>
                <c:pt idx="197">
                  <c:v>0</c:v>
                </c:pt>
                <c:pt idx="198">
                  <c:v>-30.58333333333594</c:v>
                </c:pt>
                <c:pt idx="199">
                  <c:v>-91.750000000003482</c:v>
                </c:pt>
                <c:pt idx="200">
                  <c:v>-152.91666666666669</c:v>
                </c:pt>
                <c:pt idx="201">
                  <c:v>-183.49999999999824</c:v>
                </c:pt>
                <c:pt idx="202">
                  <c:v>-183.49999999999824</c:v>
                </c:pt>
                <c:pt idx="203">
                  <c:v>-122.33333333333506</c:v>
                </c:pt>
                <c:pt idx="204">
                  <c:v>-30.58333333333594</c:v>
                </c:pt>
                <c:pt idx="205">
                  <c:v>61.166666666667531</c:v>
                </c:pt>
                <c:pt idx="206">
                  <c:v>183.50000000000261</c:v>
                </c:pt>
                <c:pt idx="207">
                  <c:v>244.6666666666658</c:v>
                </c:pt>
                <c:pt idx="208">
                  <c:v>244.6666666666658</c:v>
                </c:pt>
                <c:pt idx="209">
                  <c:v>244.66666666667012</c:v>
                </c:pt>
                <c:pt idx="210">
                  <c:v>183.49999999999824</c:v>
                </c:pt>
                <c:pt idx="211">
                  <c:v>122.33333333333073</c:v>
                </c:pt>
                <c:pt idx="212">
                  <c:v>91.750000000003482</c:v>
                </c:pt>
                <c:pt idx="213">
                  <c:v>61.166666666667531</c:v>
                </c:pt>
                <c:pt idx="214">
                  <c:v>61.16666666666319</c:v>
                </c:pt>
                <c:pt idx="215">
                  <c:v>61.16666666666319</c:v>
                </c:pt>
                <c:pt idx="216">
                  <c:v>61.16666666667188</c:v>
                </c:pt>
                <c:pt idx="217">
                  <c:v>61.16666666667188</c:v>
                </c:pt>
                <c:pt idx="218">
                  <c:v>61.16666666666319</c:v>
                </c:pt>
                <c:pt idx="219">
                  <c:v>61.16666666666319</c:v>
                </c:pt>
                <c:pt idx="220">
                  <c:v>30.583333333331595</c:v>
                </c:pt>
                <c:pt idx="221">
                  <c:v>-30.583333333331595</c:v>
                </c:pt>
                <c:pt idx="222">
                  <c:v>-91.749999999994785</c:v>
                </c:pt>
                <c:pt idx="223">
                  <c:v>-122.33333333333506</c:v>
                </c:pt>
                <c:pt idx="224">
                  <c:v>-122.33333333333506</c:v>
                </c:pt>
                <c:pt idx="225">
                  <c:v>-152.91666666666669</c:v>
                </c:pt>
                <c:pt idx="226">
                  <c:v>-152.91666666666669</c:v>
                </c:pt>
                <c:pt idx="227">
                  <c:v>-122.33333333333073</c:v>
                </c:pt>
                <c:pt idx="228">
                  <c:v>-122.33333333333506</c:v>
                </c:pt>
                <c:pt idx="229">
                  <c:v>-91.749999999999119</c:v>
                </c:pt>
                <c:pt idx="230">
                  <c:v>-61.166666666667531</c:v>
                </c:pt>
                <c:pt idx="231">
                  <c:v>-61.166666666667531</c:v>
                </c:pt>
                <c:pt idx="232">
                  <c:v>0</c:v>
                </c:pt>
                <c:pt idx="233">
                  <c:v>61.166666666667531</c:v>
                </c:pt>
                <c:pt idx="234">
                  <c:v>91.749999999999119</c:v>
                </c:pt>
                <c:pt idx="235">
                  <c:v>152.91666666666669</c:v>
                </c:pt>
                <c:pt idx="236">
                  <c:v>183.50000000000261</c:v>
                </c:pt>
                <c:pt idx="237">
                  <c:v>214.08333333332985</c:v>
                </c:pt>
                <c:pt idx="238">
                  <c:v>244.6666666666658</c:v>
                </c:pt>
                <c:pt idx="239">
                  <c:v>275.25000000000171</c:v>
                </c:pt>
                <c:pt idx="240">
                  <c:v>305.83333333333337</c:v>
                </c:pt>
                <c:pt idx="241">
                  <c:v>336.41666666666492</c:v>
                </c:pt>
                <c:pt idx="242">
                  <c:v>336.41666666666492</c:v>
                </c:pt>
                <c:pt idx="243">
                  <c:v>275.25000000000171</c:v>
                </c:pt>
                <c:pt idx="244">
                  <c:v>183.49999999999824</c:v>
                </c:pt>
                <c:pt idx="245">
                  <c:v>91.750000000003482</c:v>
                </c:pt>
                <c:pt idx="246">
                  <c:v>0</c:v>
                </c:pt>
                <c:pt idx="247">
                  <c:v>-183.50000000000696</c:v>
                </c:pt>
                <c:pt idx="248">
                  <c:v>-428.16666666665969</c:v>
                </c:pt>
                <c:pt idx="249">
                  <c:v>-703.41666666666151</c:v>
                </c:pt>
                <c:pt idx="250">
                  <c:v>-1009.2500000000035</c:v>
                </c:pt>
                <c:pt idx="251">
                  <c:v>-1315.0833333333367</c:v>
                </c:pt>
                <c:pt idx="252">
                  <c:v>-1498.5833333333351</c:v>
                </c:pt>
                <c:pt idx="253">
                  <c:v>-1559.7499999999982</c:v>
                </c:pt>
                <c:pt idx="254">
                  <c:v>-1559.7499999999982</c:v>
                </c:pt>
                <c:pt idx="255">
                  <c:v>-1498.5833333333351</c:v>
                </c:pt>
                <c:pt idx="256">
                  <c:v>-1437.4166666666674</c:v>
                </c:pt>
                <c:pt idx="257">
                  <c:v>-1406.8333333333314</c:v>
                </c:pt>
                <c:pt idx="258">
                  <c:v>-1437.4166666666674</c:v>
                </c:pt>
                <c:pt idx="259">
                  <c:v>-1437.4166666666674</c:v>
                </c:pt>
                <c:pt idx="260">
                  <c:v>-1406.8333333333314</c:v>
                </c:pt>
                <c:pt idx="261">
                  <c:v>-1345.666666666664</c:v>
                </c:pt>
                <c:pt idx="262">
                  <c:v>-1192.7500000000016</c:v>
                </c:pt>
                <c:pt idx="263">
                  <c:v>-978.66666666666742</c:v>
                </c:pt>
                <c:pt idx="264">
                  <c:v>-825.74999999999648</c:v>
                </c:pt>
                <c:pt idx="265">
                  <c:v>-734.00000000000171</c:v>
                </c:pt>
                <c:pt idx="266">
                  <c:v>-642.25000000000261</c:v>
                </c:pt>
                <c:pt idx="267">
                  <c:v>-611.66666666666674</c:v>
                </c:pt>
                <c:pt idx="268">
                  <c:v>-611.66666666666674</c:v>
                </c:pt>
                <c:pt idx="269">
                  <c:v>-550.49999999999909</c:v>
                </c:pt>
                <c:pt idx="270">
                  <c:v>-489.33333333333161</c:v>
                </c:pt>
                <c:pt idx="271">
                  <c:v>-428.16666666666839</c:v>
                </c:pt>
                <c:pt idx="272">
                  <c:v>-336.41666666666924</c:v>
                </c:pt>
                <c:pt idx="273">
                  <c:v>-305.83333333333337</c:v>
                </c:pt>
                <c:pt idx="274">
                  <c:v>-305.83333333333337</c:v>
                </c:pt>
                <c:pt idx="275">
                  <c:v>-305.83333333333337</c:v>
                </c:pt>
                <c:pt idx="276">
                  <c:v>-305.83333333333337</c:v>
                </c:pt>
                <c:pt idx="277">
                  <c:v>-305.83333333333337</c:v>
                </c:pt>
                <c:pt idx="278">
                  <c:v>-305.83333333333337</c:v>
                </c:pt>
                <c:pt idx="279">
                  <c:v>-336.41666666666492</c:v>
                </c:pt>
                <c:pt idx="280">
                  <c:v>-336.41666666666492</c:v>
                </c:pt>
                <c:pt idx="281">
                  <c:v>-336.41666666666492</c:v>
                </c:pt>
                <c:pt idx="282">
                  <c:v>-367.00000000000085</c:v>
                </c:pt>
                <c:pt idx="283">
                  <c:v>-367.00000000000085</c:v>
                </c:pt>
                <c:pt idx="284">
                  <c:v>-367.00000000000085</c:v>
                </c:pt>
                <c:pt idx="285">
                  <c:v>-367.00000000000085</c:v>
                </c:pt>
                <c:pt idx="286">
                  <c:v>-397.58333333333246</c:v>
                </c:pt>
                <c:pt idx="287">
                  <c:v>-489.33333333333161</c:v>
                </c:pt>
                <c:pt idx="288">
                  <c:v>-672.83333333333428</c:v>
                </c:pt>
                <c:pt idx="289">
                  <c:v>-917.49999999999989</c:v>
                </c:pt>
                <c:pt idx="290">
                  <c:v>-1223.3333333333335</c:v>
                </c:pt>
                <c:pt idx="291">
                  <c:v>-1559.7500000000025</c:v>
                </c:pt>
                <c:pt idx="292">
                  <c:v>-1834.9999999999998</c:v>
                </c:pt>
                <c:pt idx="293">
                  <c:v>-1957.3333333333308</c:v>
                </c:pt>
                <c:pt idx="294">
                  <c:v>-1957.3333333333308</c:v>
                </c:pt>
                <c:pt idx="295">
                  <c:v>-1896.1666666666674</c:v>
                </c:pt>
                <c:pt idx="296">
                  <c:v>-1743.2500000000009</c:v>
                </c:pt>
                <c:pt idx="297">
                  <c:v>-1559.7500000000002</c:v>
                </c:pt>
                <c:pt idx="298">
                  <c:v>-1467.9999999999991</c:v>
                </c:pt>
                <c:pt idx="299">
                  <c:v>-1498.5833333333328</c:v>
                </c:pt>
                <c:pt idx="300">
                  <c:v>-1651.5000000000018</c:v>
                </c:pt>
                <c:pt idx="301">
                  <c:v>-1896.1666666666674</c:v>
                </c:pt>
                <c:pt idx="302">
                  <c:v>-2110.2499999999995</c:v>
                </c:pt>
                <c:pt idx="303">
                  <c:v>-2171.416666666667</c:v>
                </c:pt>
                <c:pt idx="304">
                  <c:v>-2049.0833333333321</c:v>
                </c:pt>
                <c:pt idx="305">
                  <c:v>-1804.4166666666661</c:v>
                </c:pt>
                <c:pt idx="306">
                  <c:v>-1498.5833333333339</c:v>
                </c:pt>
                <c:pt idx="307">
                  <c:v>-1284.4999999999998</c:v>
                </c:pt>
                <c:pt idx="308">
                  <c:v>-1192.7500000000007</c:v>
                </c:pt>
                <c:pt idx="309">
                  <c:v>-1162.166666666667</c:v>
                </c:pt>
                <c:pt idx="310">
                  <c:v>-1192.7499999999993</c:v>
                </c:pt>
                <c:pt idx="311">
                  <c:v>-1315.0833333333335</c:v>
                </c:pt>
                <c:pt idx="312">
                  <c:v>-1529.1666666666665</c:v>
                </c:pt>
                <c:pt idx="313">
                  <c:v>-1804.4166666666661</c:v>
                </c:pt>
                <c:pt idx="314">
                  <c:v>-2079.666666666667</c:v>
                </c:pt>
                <c:pt idx="315">
                  <c:v>-2171.416666666667</c:v>
                </c:pt>
                <c:pt idx="316">
                  <c:v>-2660.75</c:v>
                </c:pt>
                <c:pt idx="317">
                  <c:v>-1590.3333333333333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AEF-4BEE-92CC-D8F71E77EBFB}"/>
            </c:ext>
          </c:extLst>
        </c:ser>
        <c:ser>
          <c:idx val="4"/>
          <c:order val="4"/>
          <c:tx>
            <c:v>Total Resistance</c:v>
          </c:tx>
          <c:spPr>
            <a:solidFill>
              <a:schemeClr val="accent5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Sheet2!$M$1482:$M$1804</c:f>
              <c:numCache>
                <c:formatCode>0</c:formatCode>
                <c:ptCount val="323"/>
                <c:pt idx="0">
                  <c:v>701.45933333333335</c:v>
                </c:pt>
                <c:pt idx="1">
                  <c:v>1374.4704291111111</c:v>
                </c:pt>
                <c:pt idx="2">
                  <c:v>1283.2537164444443</c:v>
                </c:pt>
                <c:pt idx="3">
                  <c:v>1100.5003921666666</c:v>
                </c:pt>
                <c:pt idx="4">
                  <c:v>917.8348472777775</c:v>
                </c:pt>
                <c:pt idx="5">
                  <c:v>796.31797244444431</c:v>
                </c:pt>
                <c:pt idx="6">
                  <c:v>736.01514311111123</c:v>
                </c:pt>
                <c:pt idx="7">
                  <c:v>798.06658194444435</c:v>
                </c:pt>
                <c:pt idx="8">
                  <c:v>1013.4045361666664</c:v>
                </c:pt>
                <c:pt idx="9">
                  <c:v>1290.4791721666666</c:v>
                </c:pt>
                <c:pt idx="10">
                  <c:v>1598.990327777778</c:v>
                </c:pt>
                <c:pt idx="11">
                  <c:v>1908.6080913333337</c:v>
                </c:pt>
                <c:pt idx="12">
                  <c:v>2158.4743094999999</c:v>
                </c:pt>
                <c:pt idx="13">
                  <c:v>2317.9755321666662</c:v>
                </c:pt>
                <c:pt idx="14">
                  <c:v>2325.9586819444453</c:v>
                </c:pt>
                <c:pt idx="15">
                  <c:v>2212.1667606111114</c:v>
                </c:pt>
                <c:pt idx="16">
                  <c:v>2068.1911041666667</c:v>
                </c:pt>
                <c:pt idx="17">
                  <c:v>1862.9999331111101</c:v>
                </c:pt>
                <c:pt idx="18">
                  <c:v>1657.2365432777779</c:v>
                </c:pt>
                <c:pt idx="19">
                  <c:v>1450.9982632777796</c:v>
                </c:pt>
                <c:pt idx="20">
                  <c:v>1213.1923454999983</c:v>
                </c:pt>
                <c:pt idx="21">
                  <c:v>974.2258299444436</c:v>
                </c:pt>
                <c:pt idx="22">
                  <c:v>733.95768194444452</c:v>
                </c:pt>
                <c:pt idx="23">
                  <c:v>614.61545883333372</c:v>
                </c:pt>
                <c:pt idx="24">
                  <c:v>556.48691394444609</c:v>
                </c:pt>
                <c:pt idx="25">
                  <c:v>528.21302327777687</c:v>
                </c:pt>
                <c:pt idx="26">
                  <c:v>530.9407953333324</c:v>
                </c:pt>
                <c:pt idx="27">
                  <c:v>472.14086666666708</c:v>
                </c:pt>
                <c:pt idx="28">
                  <c:v>443.55001527777779</c:v>
                </c:pt>
                <c:pt idx="29">
                  <c:v>476.14419444444491</c:v>
                </c:pt>
                <c:pt idx="30">
                  <c:v>539.74811644444355</c:v>
                </c:pt>
                <c:pt idx="31">
                  <c:v>634.37500327777809</c:v>
                </c:pt>
                <c:pt idx="32">
                  <c:v>821.62674577777875</c:v>
                </c:pt>
                <c:pt idx="33">
                  <c:v>1071.8176374999998</c:v>
                </c:pt>
                <c:pt idx="34">
                  <c:v>1323.8956024444433</c:v>
                </c:pt>
                <c:pt idx="35">
                  <c:v>1547.4271566111111</c:v>
                </c:pt>
                <c:pt idx="36">
                  <c:v>1650.371783277777</c:v>
                </c:pt>
                <c:pt idx="37">
                  <c:v>1570.2395139444443</c:v>
                </c:pt>
                <c:pt idx="38">
                  <c:v>1305.5021057777806</c:v>
                </c:pt>
                <c:pt idx="39">
                  <c:v>1037.9594299444452</c:v>
                </c:pt>
                <c:pt idx="40">
                  <c:v>830.16095394444449</c:v>
                </c:pt>
                <c:pt idx="41">
                  <c:v>681.49295661111103</c:v>
                </c:pt>
                <c:pt idx="42">
                  <c:v>562.91577311110939</c:v>
                </c:pt>
                <c:pt idx="43">
                  <c:v>442.74497133332983</c:v>
                </c:pt>
                <c:pt idx="44">
                  <c:v>291.45791616666753</c:v>
                </c:pt>
                <c:pt idx="45">
                  <c:v>76.830644444444459</c:v>
                </c:pt>
                <c:pt idx="46">
                  <c:v>-231.17109688888891</c:v>
                </c:pt>
                <c:pt idx="47">
                  <c:v>-634.65695138888805</c:v>
                </c:pt>
                <c:pt idx="48">
                  <c:v>-980.02087200000165</c:v>
                </c:pt>
                <c:pt idx="49">
                  <c:v>-1205.3678802222203</c:v>
                </c:pt>
                <c:pt idx="50">
                  <c:v>-1217.250050888887</c:v>
                </c:pt>
                <c:pt idx="51">
                  <c:v>-1044.2703555555556</c:v>
                </c:pt>
                <c:pt idx="52">
                  <c:v>-777.36343755555595</c:v>
                </c:pt>
                <c:pt idx="53">
                  <c:v>-446.82431716666679</c:v>
                </c:pt>
                <c:pt idx="54">
                  <c:v>-113.52106422222172</c:v>
                </c:pt>
                <c:pt idx="55">
                  <c:v>222.01266666666538</c:v>
                </c:pt>
                <c:pt idx="56">
                  <c:v>590.78147644444402</c:v>
                </c:pt>
                <c:pt idx="57">
                  <c:v>1023.4215864444457</c:v>
                </c:pt>
                <c:pt idx="58">
                  <c:v>1459.8255591111097</c:v>
                </c:pt>
                <c:pt idx="59">
                  <c:v>1777.0121831111121</c:v>
                </c:pt>
                <c:pt idx="60">
                  <c:v>2035.4591119999998</c:v>
                </c:pt>
                <c:pt idx="61">
                  <c:v>2204.8298231111112</c:v>
                </c:pt>
                <c:pt idx="62">
                  <c:v>2314.3358672777813</c:v>
                </c:pt>
                <c:pt idx="63">
                  <c:v>2364.6254897777753</c:v>
                </c:pt>
                <c:pt idx="64">
                  <c:v>2262.2970424444443</c:v>
                </c:pt>
                <c:pt idx="65">
                  <c:v>2006.0268561666692</c:v>
                </c:pt>
                <c:pt idx="66">
                  <c:v>1563.0973464444428</c:v>
                </c:pt>
                <c:pt idx="67">
                  <c:v>1114.7133944444427</c:v>
                </c:pt>
                <c:pt idx="68">
                  <c:v>815.45433333333165</c:v>
                </c:pt>
                <c:pt idx="69">
                  <c:v>635.93415533333336</c:v>
                </c:pt>
                <c:pt idx="70">
                  <c:v>608.01872777777942</c:v>
                </c:pt>
                <c:pt idx="71">
                  <c:v>641.95347083333331</c:v>
                </c:pt>
                <c:pt idx="72">
                  <c:v>706.48991111111195</c:v>
                </c:pt>
                <c:pt idx="73">
                  <c:v>772.40511216666846</c:v>
                </c:pt>
                <c:pt idx="74">
                  <c:v>807.77297311111101</c:v>
                </c:pt>
                <c:pt idx="75">
                  <c:v>813.28507799999988</c:v>
                </c:pt>
                <c:pt idx="76">
                  <c:v>818.14673394444435</c:v>
                </c:pt>
                <c:pt idx="77">
                  <c:v>884.91365216666327</c:v>
                </c:pt>
                <c:pt idx="78">
                  <c:v>983.02012866666666</c:v>
                </c:pt>
                <c:pt idx="79">
                  <c:v>1082.6199566111145</c:v>
                </c:pt>
                <c:pt idx="80">
                  <c:v>1213.6181072777786</c:v>
                </c:pt>
                <c:pt idx="81">
                  <c:v>1346.9312097777761</c:v>
                </c:pt>
                <c:pt idx="82">
                  <c:v>1389.4084666666631</c:v>
                </c:pt>
                <c:pt idx="83">
                  <c:v>1401.4904364444451</c:v>
                </c:pt>
                <c:pt idx="84">
                  <c:v>1413.7604524444453</c:v>
                </c:pt>
                <c:pt idx="85">
                  <c:v>1456.8018479999992</c:v>
                </c:pt>
                <c:pt idx="86">
                  <c:v>1500.8279152777795</c:v>
                </c:pt>
                <c:pt idx="87">
                  <c:v>1514.4829357777796</c:v>
                </c:pt>
                <c:pt idx="88">
                  <c:v>1558.9335761666669</c:v>
                </c:pt>
                <c:pt idx="89">
                  <c:v>1543.2646588333307</c:v>
                </c:pt>
                <c:pt idx="90">
                  <c:v>1464.9717166111093</c:v>
                </c:pt>
                <c:pt idx="91">
                  <c:v>1416.5918257777794</c:v>
                </c:pt>
                <c:pt idx="92">
                  <c:v>1367.5085980000008</c:v>
                </c:pt>
                <c:pt idx="93">
                  <c:v>1317.6911819444442</c:v>
                </c:pt>
                <c:pt idx="94">
                  <c:v>1267.1109299444433</c:v>
                </c:pt>
                <c:pt idx="95">
                  <c:v>1154.5747313333306</c:v>
                </c:pt>
                <c:pt idx="96">
                  <c:v>1008.8390797777795</c:v>
                </c:pt>
                <c:pt idx="97">
                  <c:v>891.92235911111106</c:v>
                </c:pt>
                <c:pt idx="98">
                  <c:v>742.63145866666673</c:v>
                </c:pt>
                <c:pt idx="99">
                  <c:v>590.62306994444452</c:v>
                </c:pt>
                <c:pt idx="100">
                  <c:v>467.38145866666491</c:v>
                </c:pt>
                <c:pt idx="101">
                  <c:v>403.49436550000178</c:v>
                </c:pt>
                <c:pt idx="102">
                  <c:v>339.6138833333344</c:v>
                </c:pt>
                <c:pt idx="103">
                  <c:v>304.52221527777601</c:v>
                </c:pt>
                <c:pt idx="104">
                  <c:v>270.34543616666645</c:v>
                </c:pt>
                <c:pt idx="105">
                  <c:v>173.22730416666752</c:v>
                </c:pt>
                <c:pt idx="106">
                  <c:v>105.83123911111119</c:v>
                </c:pt>
                <c:pt idx="107">
                  <c:v>37.589333333332547</c:v>
                </c:pt>
                <c:pt idx="108">
                  <c:v>-31.480783833335067</c:v>
                </c:pt>
                <c:pt idx="109">
                  <c:v>-70.775946055555664</c:v>
                </c:pt>
                <c:pt idx="110">
                  <c:v>-48.830986055552955</c:v>
                </c:pt>
                <c:pt idx="111">
                  <c:v>35.207282444446207</c:v>
                </c:pt>
                <c:pt idx="112">
                  <c:v>121.00040416666752</c:v>
                </c:pt>
                <c:pt idx="113">
                  <c:v>207.67315616666673</c:v>
                </c:pt>
                <c:pt idx="114">
                  <c:v>265.46968194444099</c:v>
                </c:pt>
                <c:pt idx="115">
                  <c:v>323.2779606111128</c:v>
                </c:pt>
                <c:pt idx="116">
                  <c:v>382.76984061111381</c:v>
                </c:pt>
                <c:pt idx="117">
                  <c:v>319.93132549999746</c:v>
                </c:pt>
                <c:pt idx="118">
                  <c:v>255.42977661111195</c:v>
                </c:pt>
                <c:pt idx="119">
                  <c:v>160.35664727777959</c:v>
                </c:pt>
                <c:pt idx="120">
                  <c:v>32.236118000000033</c:v>
                </c:pt>
                <c:pt idx="121">
                  <c:v>-35.500413555556406</c:v>
                </c:pt>
                <c:pt idx="122">
                  <c:v>-104.00198472222399</c:v>
                </c:pt>
                <c:pt idx="123">
                  <c:v>-142.66542916666674</c:v>
                </c:pt>
                <c:pt idx="124">
                  <c:v>-89.505418055554685</c:v>
                </c:pt>
                <c:pt idx="125">
                  <c:v>26.475478833331636</c:v>
                </c:pt>
                <c:pt idx="126">
                  <c:v>113.49200283333073</c:v>
                </c:pt>
                <c:pt idx="127">
                  <c:v>231.90097311111455</c:v>
                </c:pt>
                <c:pt idx="128">
                  <c:v>322.08636977778042</c:v>
                </c:pt>
                <c:pt idx="129">
                  <c:v>381.69137133333254</c:v>
                </c:pt>
                <c:pt idx="130">
                  <c:v>442.85803800000008</c:v>
                </c:pt>
                <c:pt idx="131">
                  <c:v>504.02470466666762</c:v>
                </c:pt>
                <c:pt idx="132">
                  <c:v>536.16970311111027</c:v>
                </c:pt>
                <c:pt idx="133">
                  <c:v>567.53497083333082</c:v>
                </c:pt>
                <c:pt idx="134">
                  <c:v>661.63518133333423</c:v>
                </c:pt>
                <c:pt idx="135">
                  <c:v>756.52907911111106</c:v>
                </c:pt>
                <c:pt idx="136">
                  <c:v>853.01696244444361</c:v>
                </c:pt>
                <c:pt idx="137">
                  <c:v>950.32791527778045</c:v>
                </c:pt>
                <c:pt idx="138">
                  <c:v>1079.8639331111112</c:v>
                </c:pt>
                <c:pt idx="139">
                  <c:v>1180.4980152777769</c:v>
                </c:pt>
                <c:pt idx="140">
                  <c:v>1251.4577766111111</c:v>
                </c:pt>
                <c:pt idx="141">
                  <c:v>1231.6029944444417</c:v>
                </c:pt>
                <c:pt idx="142">
                  <c:v>1149.0279606111092</c:v>
                </c:pt>
                <c:pt idx="143">
                  <c:v>1065.6959672777812</c:v>
                </c:pt>
                <c:pt idx="144">
                  <c:v>950.14992727777963</c:v>
                </c:pt>
                <c:pt idx="145">
                  <c:v>771.77124861111031</c:v>
                </c:pt>
                <c:pt idx="146">
                  <c:v>559.40089883333167</c:v>
                </c:pt>
                <c:pt idx="147">
                  <c:v>375.04403977777758</c:v>
                </c:pt>
                <c:pt idx="148">
                  <c:v>96.373949111113745</c:v>
                </c:pt>
                <c:pt idx="149">
                  <c:v>-217.95819200000176</c:v>
                </c:pt>
                <c:pt idx="150">
                  <c:v>-474.39978422222305</c:v>
                </c:pt>
                <c:pt idx="151">
                  <c:v>-642.24408888888968</c:v>
                </c:pt>
                <c:pt idx="152">
                  <c:v>-657.74284383333429</c:v>
                </c:pt>
                <c:pt idx="153">
                  <c:v>-488.68126783333167</c:v>
                </c:pt>
                <c:pt idx="154">
                  <c:v>-223.71100555555648</c:v>
                </c:pt>
                <c:pt idx="155">
                  <c:v>75.078307277776844</c:v>
                </c:pt>
                <c:pt idx="156">
                  <c:v>317.41018911111371</c:v>
                </c:pt>
                <c:pt idx="157">
                  <c:v>408.38339661111297</c:v>
                </c:pt>
                <c:pt idx="158">
                  <c:v>408.38339661110859</c:v>
                </c:pt>
                <c:pt idx="159">
                  <c:v>315.85733866666487</c:v>
                </c:pt>
                <c:pt idx="160">
                  <c:v>221.78357216667015</c:v>
                </c:pt>
                <c:pt idx="161">
                  <c:v>157.52883394444714</c:v>
                </c:pt>
                <c:pt idx="162">
                  <c:v>153.68527199999838</c:v>
                </c:pt>
                <c:pt idx="163">
                  <c:v>242.37364444444179</c:v>
                </c:pt>
                <c:pt idx="164">
                  <c:v>393.7639046666684</c:v>
                </c:pt>
                <c:pt idx="165">
                  <c:v>608.61007394444709</c:v>
                </c:pt>
                <c:pt idx="166">
                  <c:v>795.93527199999653</c:v>
                </c:pt>
                <c:pt idx="167">
                  <c:v>954.23806727777423</c:v>
                </c:pt>
                <c:pt idx="168">
                  <c:v>1084.3283072777804</c:v>
                </c:pt>
                <c:pt idx="169">
                  <c:v>1184.6957457777794</c:v>
                </c:pt>
                <c:pt idx="170">
                  <c:v>1286.7445819444454</c:v>
                </c:pt>
                <c:pt idx="171">
                  <c:v>1328.5578006111105</c:v>
                </c:pt>
                <c:pt idx="172">
                  <c:v>1339.9316588333324</c:v>
                </c:pt>
                <c:pt idx="173">
                  <c:v>1290.2828232777804</c:v>
                </c:pt>
                <c:pt idx="174">
                  <c:v>1208.5198406111103</c:v>
                </c:pt>
                <c:pt idx="175">
                  <c:v>1156.6008611111092</c:v>
                </c:pt>
                <c:pt idx="176">
                  <c:v>1073.3349777777769</c:v>
                </c:pt>
                <c:pt idx="177">
                  <c:v>1019.0084924444427</c:v>
                </c:pt>
                <c:pt idx="178">
                  <c:v>1025.8956853333357</c:v>
                </c:pt>
                <c:pt idx="179">
                  <c:v>1032.8298897777804</c:v>
                </c:pt>
                <c:pt idx="180">
                  <c:v>1039.8111057777762</c:v>
                </c:pt>
                <c:pt idx="181">
                  <c:v>1046.8393333333318</c:v>
                </c:pt>
                <c:pt idx="182">
                  <c:v>1053.9145724444429</c:v>
                </c:pt>
                <c:pt idx="183">
                  <c:v>1030.4534897777778</c:v>
                </c:pt>
                <c:pt idx="184">
                  <c:v>1036.7240232777776</c:v>
                </c:pt>
                <c:pt idx="185">
                  <c:v>1043.9344206111109</c:v>
                </c:pt>
                <c:pt idx="186">
                  <c:v>989.11541577778132</c:v>
                </c:pt>
                <c:pt idx="187">
                  <c:v>964.00158311111204</c:v>
                </c:pt>
                <c:pt idx="188">
                  <c:v>908.33086111111106</c:v>
                </c:pt>
                <c:pt idx="189">
                  <c:v>850.84284866666587</c:v>
                </c:pt>
                <c:pt idx="190">
                  <c:v>823.94992244444074</c:v>
                </c:pt>
                <c:pt idx="191">
                  <c:v>796.14210727778027</c:v>
                </c:pt>
                <c:pt idx="192">
                  <c:v>768.34090311111117</c:v>
                </c:pt>
                <c:pt idx="193">
                  <c:v>709.03266199999894</c:v>
                </c:pt>
                <c:pt idx="194">
                  <c:v>679.37964327777877</c:v>
                </c:pt>
                <c:pt idx="195">
                  <c:v>680.31069244444518</c:v>
                </c:pt>
                <c:pt idx="196">
                  <c:v>650.65914283333598</c:v>
                </c:pt>
                <c:pt idx="197">
                  <c:v>620.07580949999999</c:v>
                </c:pt>
                <c:pt idx="198">
                  <c:v>589.49247616666412</c:v>
                </c:pt>
                <c:pt idx="199">
                  <c:v>527.39402577777423</c:v>
                </c:pt>
                <c:pt idx="200">
                  <c:v>464.36599533333322</c:v>
                </c:pt>
                <c:pt idx="201">
                  <c:v>430.99612550000188</c:v>
                </c:pt>
                <c:pt idx="202">
                  <c:v>428.21620000000178</c:v>
                </c:pt>
                <c:pt idx="203">
                  <c:v>486.60955216666503</c:v>
                </c:pt>
                <c:pt idx="204">
                  <c:v>577.43658311110846</c:v>
                </c:pt>
                <c:pt idx="205">
                  <c:v>669.18658311111187</c:v>
                </c:pt>
                <c:pt idx="206">
                  <c:v>793.36658911111351</c:v>
                </c:pt>
                <c:pt idx="207">
                  <c:v>858.23541577777689</c:v>
                </c:pt>
                <c:pt idx="208">
                  <c:v>861.94932866666568</c:v>
                </c:pt>
                <c:pt idx="209">
                  <c:v>865.67499444444786</c:v>
                </c:pt>
                <c:pt idx="210">
                  <c:v>808.24574644444283</c:v>
                </c:pt>
                <c:pt idx="211">
                  <c:v>748.95219644444171</c:v>
                </c:pt>
                <c:pt idx="212">
                  <c:v>720.24491800000351</c:v>
                </c:pt>
                <c:pt idx="213">
                  <c:v>690.60071394444526</c:v>
                </c:pt>
                <c:pt idx="214">
                  <c:v>691.54057777777439</c:v>
                </c:pt>
                <c:pt idx="215">
                  <c:v>692.4811761666632</c:v>
                </c:pt>
                <c:pt idx="216">
                  <c:v>693.42250911111614</c:v>
                </c:pt>
                <c:pt idx="217">
                  <c:v>694.36457661111638</c:v>
                </c:pt>
                <c:pt idx="218">
                  <c:v>695.30737866666334</c:v>
                </c:pt>
                <c:pt idx="219">
                  <c:v>696.2509152777742</c:v>
                </c:pt>
                <c:pt idx="220">
                  <c:v>666.61185311110933</c:v>
                </c:pt>
                <c:pt idx="221">
                  <c:v>605.44518644444611</c:v>
                </c:pt>
                <c:pt idx="222">
                  <c:v>543.33424861111621</c:v>
                </c:pt>
                <c:pt idx="223">
                  <c:v>510.86457661110944</c:v>
                </c:pt>
                <c:pt idx="224">
                  <c:v>508.98117616666491</c:v>
                </c:pt>
                <c:pt idx="225">
                  <c:v>476.51738061111109</c:v>
                </c:pt>
                <c:pt idx="226">
                  <c:v>473.70219644444433</c:v>
                </c:pt>
                <c:pt idx="227">
                  <c:v>502.41241311111384</c:v>
                </c:pt>
                <c:pt idx="228">
                  <c:v>500.54223466666497</c:v>
                </c:pt>
                <c:pt idx="229">
                  <c:v>529.25832777777862</c:v>
                </c:pt>
                <c:pt idx="230">
                  <c:v>558.90914283333245</c:v>
                </c:pt>
                <c:pt idx="231">
                  <c:v>557.9773591111101</c:v>
                </c:pt>
                <c:pt idx="232">
                  <c:v>618.21297661111123</c:v>
                </c:pt>
                <c:pt idx="233">
                  <c:v>680.31069244444518</c:v>
                </c:pt>
                <c:pt idx="234">
                  <c:v>711.8258094999992</c:v>
                </c:pt>
                <c:pt idx="235">
                  <c:v>774.85824727777788</c:v>
                </c:pt>
                <c:pt idx="236">
                  <c:v>808.24574644444715</c:v>
                </c:pt>
                <c:pt idx="237">
                  <c:v>841.63985661110746</c:v>
                </c:pt>
                <c:pt idx="238">
                  <c:v>875.98117616666582</c:v>
                </c:pt>
                <c:pt idx="239">
                  <c:v>910.33424861111268</c:v>
                </c:pt>
                <c:pt idx="240">
                  <c:v>945.64628333333349</c:v>
                </c:pt>
                <c:pt idx="241">
                  <c:v>980.97668194444259</c:v>
                </c:pt>
                <c:pt idx="242">
                  <c:v>986.69740061110917</c:v>
                </c:pt>
                <c:pt idx="243">
                  <c:v>930.31819977777945</c:v>
                </c:pt>
                <c:pt idx="244">
                  <c:v>842.41139444444286</c:v>
                </c:pt>
                <c:pt idx="245">
                  <c:v>752.58739911111456</c:v>
                </c:pt>
                <c:pt idx="246">
                  <c:v>661.8015032777779</c:v>
                </c:pt>
                <c:pt idx="247">
                  <c:v>477.33739911110411</c:v>
                </c:pt>
                <c:pt idx="248">
                  <c:v>227.86122994445134</c:v>
                </c:pt>
                <c:pt idx="249">
                  <c:v>-55.999597555550395</c:v>
                </c:pt>
                <c:pt idx="250">
                  <c:v>-375.1092880000034</c:v>
                </c:pt>
                <c:pt idx="251">
                  <c:v>-698.73025138889216</c:v>
                </c:pt>
                <c:pt idx="252">
                  <c:v>-904.31980605555736</c:v>
                </c:pt>
                <c:pt idx="253">
                  <c:v>-988.04651022222038</c:v>
                </c:pt>
                <c:pt idx="254">
                  <c:v>-1011.0219388888871</c:v>
                </c:pt>
                <c:pt idx="255">
                  <c:v>-971.4787513888906</c:v>
                </c:pt>
                <c:pt idx="256">
                  <c:v>-930.63870605555644</c:v>
                </c:pt>
                <c:pt idx="257">
                  <c:v>-919.13802422222034</c:v>
                </c:pt>
                <c:pt idx="258">
                  <c:v>-968.41542916666742</c:v>
                </c:pt>
                <c:pt idx="259">
                  <c:v>-987.50799716666745</c:v>
                </c:pt>
                <c:pt idx="260">
                  <c:v>-974.82468088888709</c:v>
                </c:pt>
                <c:pt idx="261">
                  <c:v>-931.16945138888627</c:v>
                </c:pt>
                <c:pt idx="262">
                  <c:v>-793.90212355555718</c:v>
                </c:pt>
                <c:pt idx="263">
                  <c:v>-592.97468022222301</c:v>
                </c:pt>
                <c:pt idx="264">
                  <c:v>-450.12583199999642</c:v>
                </c:pt>
                <c:pt idx="265">
                  <c:v>-367.5956060555572</c:v>
                </c:pt>
                <c:pt idx="266">
                  <c:v>-283.5499920000027</c:v>
                </c:pt>
                <c:pt idx="267">
                  <c:v>-259.89351755555566</c:v>
                </c:pt>
                <c:pt idx="268">
                  <c:v>-266.74692088888901</c:v>
                </c:pt>
                <c:pt idx="269">
                  <c:v>-212.36020199999911</c:v>
                </c:pt>
                <c:pt idx="270">
                  <c:v>-156.5646055555539</c:v>
                </c:pt>
                <c:pt idx="271">
                  <c:v>-100.72199755555727</c:v>
                </c:pt>
                <c:pt idx="272">
                  <c:v>-12.934190222224856</c:v>
                </c:pt>
                <c:pt idx="273">
                  <c:v>14.367516166666576</c:v>
                </c:pt>
                <c:pt idx="274">
                  <c:v>11.104253111111063</c:v>
                </c:pt>
                <c:pt idx="275">
                  <c:v>7.859353944444365</c:v>
                </c:pt>
                <c:pt idx="276">
                  <c:v>4.6328186666665943</c:v>
                </c:pt>
                <c:pt idx="277">
                  <c:v>1.4246472777776376</c:v>
                </c:pt>
                <c:pt idx="278">
                  <c:v>-1.7651602222223346</c:v>
                </c:pt>
                <c:pt idx="279">
                  <c:v>-35.519937166664931</c:v>
                </c:pt>
                <c:pt idx="280">
                  <c:v>-39.301429166664946</c:v>
                </c:pt>
                <c:pt idx="281">
                  <c:v>-42.432472222220554</c:v>
                </c:pt>
                <c:pt idx="282">
                  <c:v>-76.748816888889735</c:v>
                </c:pt>
                <c:pt idx="283">
                  <c:v>-80.455384222223074</c:v>
                </c:pt>
                <c:pt idx="284">
                  <c:v>-84.135507555556387</c:v>
                </c:pt>
                <c:pt idx="285">
                  <c:v>-87.789186888889816</c:v>
                </c:pt>
                <c:pt idx="286">
                  <c:v>-121.99975555555469</c:v>
                </c:pt>
                <c:pt idx="287">
                  <c:v>-217.94810783333168</c:v>
                </c:pt>
                <c:pt idx="288">
                  <c:v>-406.79310133333428</c:v>
                </c:pt>
                <c:pt idx="289">
                  <c:v>-659.07527272222217</c:v>
                </c:pt>
                <c:pt idx="290">
                  <c:v>-974.68003133333343</c:v>
                </c:pt>
                <c:pt idx="291">
                  <c:v>-1323.978966055558</c:v>
                </c:pt>
                <c:pt idx="292">
                  <c:v>-1614.3872544999999</c:v>
                </c:pt>
                <c:pt idx="293">
                  <c:v>-1753.3391727222197</c:v>
                </c:pt>
                <c:pt idx="294">
                  <c:v>-1769.2055727222196</c:v>
                </c:pt>
                <c:pt idx="295">
                  <c:v>-1723.1531211666675</c:v>
                </c:pt>
                <c:pt idx="296">
                  <c:v>-1583.7228945000008</c:v>
                </c:pt>
                <c:pt idx="297">
                  <c:v>-1411.7954500000003</c:v>
                </c:pt>
                <c:pt idx="298">
                  <c:v>-1329.8826179999992</c:v>
                </c:pt>
                <c:pt idx="299">
                  <c:v>-1369.8800153333327</c:v>
                </c:pt>
                <c:pt idx="300">
                  <c:v>-1532.1530833888908</c:v>
                </c:pt>
                <c:pt idx="301">
                  <c:v>-1787.0980186666675</c:v>
                </c:pt>
                <c:pt idx="302">
                  <c:v>-2012.1258624999994</c:v>
                </c:pt>
                <c:pt idx="303">
                  <c:v>-2084.3196771666667</c:v>
                </c:pt>
                <c:pt idx="304">
                  <c:v>-1971.7944968888878</c:v>
                </c:pt>
                <c:pt idx="305">
                  <c:v>-1735.3078408888882</c:v>
                </c:pt>
                <c:pt idx="306">
                  <c:v>-1435.7913180555561</c:v>
                </c:pt>
                <c:pt idx="307">
                  <c:v>-1226.4590900555554</c:v>
                </c:pt>
                <c:pt idx="308">
                  <c:v>-1138.7197633888895</c:v>
                </c:pt>
                <c:pt idx="309">
                  <c:v>-1111.6744168888893</c:v>
                </c:pt>
                <c:pt idx="310">
                  <c:v>-1145.5305624999994</c:v>
                </c:pt>
                <c:pt idx="311">
                  <c:v>-1271.0224847222223</c:v>
                </c:pt>
                <c:pt idx="312">
                  <c:v>-1488.3749575555555</c:v>
                </c:pt>
                <c:pt idx="313">
                  <c:v>-1766.966818055555</c:v>
                </c:pt>
                <c:pt idx="314">
                  <c:v>-2045.4841211666667</c:v>
                </c:pt>
                <c:pt idx="315">
                  <c:v>-2140.0107411666668</c:v>
                </c:pt>
                <c:pt idx="316">
                  <c:v>-2631.1308808888889</c:v>
                </c:pt>
                <c:pt idx="317">
                  <c:v>-1561.7073333333333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AEF-4BEE-92CC-D8F71E77EB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2876671"/>
        <c:axId val="1037634191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Sheet2!$I$1482:$I$1804</c:f>
              <c:numCache>
                <c:formatCode>0.00</c:formatCode>
                <c:ptCount val="323"/>
                <c:pt idx="0">
                  <c:v>0</c:v>
                </c:pt>
                <c:pt idx="1">
                  <c:v>0.61111111111111116</c:v>
                </c:pt>
                <c:pt idx="2">
                  <c:v>1.2222222222222223</c:v>
                </c:pt>
                <c:pt idx="3">
                  <c:v>1.75</c:v>
                </c:pt>
                <c:pt idx="4">
                  <c:v>2.1944444444444446</c:v>
                </c:pt>
                <c:pt idx="5">
                  <c:v>2.5555555555555554</c:v>
                </c:pt>
                <c:pt idx="6">
                  <c:v>2.8888888888888893</c:v>
                </c:pt>
                <c:pt idx="7">
                  <c:v>3.1944444444444446</c:v>
                </c:pt>
                <c:pt idx="8">
                  <c:v>3.5833333333333335</c:v>
                </c:pt>
                <c:pt idx="9">
                  <c:v>4.083333333333333</c:v>
                </c:pt>
                <c:pt idx="10">
                  <c:v>4.7222222222222223</c:v>
                </c:pt>
                <c:pt idx="11">
                  <c:v>5.5</c:v>
                </c:pt>
                <c:pt idx="12">
                  <c:v>6.416666666666667</c:v>
                </c:pt>
                <c:pt idx="13">
                  <c:v>7.416666666666667</c:v>
                </c:pt>
                <c:pt idx="14">
                  <c:v>8.4722222222222232</c:v>
                </c:pt>
                <c:pt idx="15">
                  <c:v>9.4722222222222232</c:v>
                </c:pt>
                <c:pt idx="16">
                  <c:v>10.416666666666668</c:v>
                </c:pt>
                <c:pt idx="17">
                  <c:v>11.277777777777779</c:v>
                </c:pt>
                <c:pt idx="18">
                  <c:v>12.027777777777777</c:v>
                </c:pt>
                <c:pt idx="19">
                  <c:v>12.694444444444446</c:v>
                </c:pt>
                <c:pt idx="20">
                  <c:v>13.250000000000002</c:v>
                </c:pt>
                <c:pt idx="21">
                  <c:v>13.694444444444445</c:v>
                </c:pt>
                <c:pt idx="22">
                  <c:v>14.027777777777779</c:v>
                </c:pt>
                <c:pt idx="23">
                  <c:v>14.25</c:v>
                </c:pt>
                <c:pt idx="24">
                  <c:v>14.472222222222223</c:v>
                </c:pt>
                <c:pt idx="25">
                  <c:v>14.638888888888891</c:v>
                </c:pt>
                <c:pt idx="26">
                  <c:v>14.833333333333334</c:v>
                </c:pt>
                <c:pt idx="27">
                  <c:v>15</c:v>
                </c:pt>
                <c:pt idx="28">
                  <c:v>15.138888888888889</c:v>
                </c:pt>
                <c:pt idx="29">
                  <c:v>15.277777777777779</c:v>
                </c:pt>
                <c:pt idx="30">
                  <c:v>15.444444444444445</c:v>
                </c:pt>
                <c:pt idx="31">
                  <c:v>15.638888888888889</c:v>
                </c:pt>
                <c:pt idx="32">
                  <c:v>15.888888888888891</c:v>
                </c:pt>
                <c:pt idx="33">
                  <c:v>16.25</c:v>
                </c:pt>
                <c:pt idx="34">
                  <c:v>16.722222222222225</c:v>
                </c:pt>
                <c:pt idx="35">
                  <c:v>17.305555555555557</c:v>
                </c:pt>
                <c:pt idx="36">
                  <c:v>17.972222222222225</c:v>
                </c:pt>
                <c:pt idx="37">
                  <c:v>18.638888888888889</c:v>
                </c:pt>
                <c:pt idx="38">
                  <c:v>19.222222222222225</c:v>
                </c:pt>
                <c:pt idx="39">
                  <c:v>19.638888888888889</c:v>
                </c:pt>
                <c:pt idx="40">
                  <c:v>19.972222222222225</c:v>
                </c:pt>
                <c:pt idx="41">
                  <c:v>20.194444444444446</c:v>
                </c:pt>
                <c:pt idx="42">
                  <c:v>20.388888888888893</c:v>
                </c:pt>
                <c:pt idx="43">
                  <c:v>20.5</c:v>
                </c:pt>
                <c:pt idx="44">
                  <c:v>20.583333333333332</c:v>
                </c:pt>
                <c:pt idx="45">
                  <c:v>20.555555555555557</c:v>
                </c:pt>
                <c:pt idx="46">
                  <c:v>20.444444444444443</c:v>
                </c:pt>
                <c:pt idx="47">
                  <c:v>20.138888888888889</c:v>
                </c:pt>
                <c:pt idx="48">
                  <c:v>19.666666666666668</c:v>
                </c:pt>
                <c:pt idx="49">
                  <c:v>19.055555555555554</c:v>
                </c:pt>
                <c:pt idx="50">
                  <c:v>18.388888888888889</c:v>
                </c:pt>
                <c:pt idx="51">
                  <c:v>17.777777777777779</c:v>
                </c:pt>
                <c:pt idx="52">
                  <c:v>17.277777777777779</c:v>
                </c:pt>
                <c:pt idx="53">
                  <c:v>16.916666666666668</c:v>
                </c:pt>
                <c:pt idx="54">
                  <c:v>16.722222222222225</c:v>
                </c:pt>
                <c:pt idx="55">
                  <c:v>16.666666666666668</c:v>
                </c:pt>
                <c:pt idx="56">
                  <c:v>16.777777777777779</c:v>
                </c:pt>
                <c:pt idx="57">
                  <c:v>17.055555555555557</c:v>
                </c:pt>
                <c:pt idx="58">
                  <c:v>17.555555555555557</c:v>
                </c:pt>
                <c:pt idx="59">
                  <c:v>18.222222222222221</c:v>
                </c:pt>
                <c:pt idx="60">
                  <c:v>19.000000000000004</c:v>
                </c:pt>
                <c:pt idx="61">
                  <c:v>19.888888888888889</c:v>
                </c:pt>
                <c:pt idx="62">
                  <c:v>20.805555555555557</c:v>
                </c:pt>
                <c:pt idx="63">
                  <c:v>21.777777777777779</c:v>
                </c:pt>
                <c:pt idx="64">
                  <c:v>22.722222222222221</c:v>
                </c:pt>
                <c:pt idx="65">
                  <c:v>23.583333333333336</c:v>
                </c:pt>
                <c:pt idx="66">
                  <c:v>24.277777777777782</c:v>
                </c:pt>
                <c:pt idx="67">
                  <c:v>24.722222222222225</c:v>
                </c:pt>
                <c:pt idx="68">
                  <c:v>25</c:v>
                </c:pt>
                <c:pt idx="69">
                  <c:v>25.166666666666668</c:v>
                </c:pt>
                <c:pt idx="70">
                  <c:v>25.277777777777779</c:v>
                </c:pt>
                <c:pt idx="71">
                  <c:v>25.416666666666668</c:v>
                </c:pt>
                <c:pt idx="72">
                  <c:v>25.555555555555557</c:v>
                </c:pt>
                <c:pt idx="73">
                  <c:v>25.750000000000004</c:v>
                </c:pt>
                <c:pt idx="74">
                  <c:v>25.944444444444446</c:v>
                </c:pt>
                <c:pt idx="75">
                  <c:v>26.166666666666668</c:v>
                </c:pt>
                <c:pt idx="76">
                  <c:v>26.361111111111114</c:v>
                </c:pt>
                <c:pt idx="77">
                  <c:v>26.583333333333336</c:v>
                </c:pt>
                <c:pt idx="78">
                  <c:v>26.833333333333332</c:v>
                </c:pt>
                <c:pt idx="79">
                  <c:v>27.138888888888889</c:v>
                </c:pt>
                <c:pt idx="80">
                  <c:v>27.472222222222225</c:v>
                </c:pt>
                <c:pt idx="81">
                  <c:v>27.888888888888893</c:v>
                </c:pt>
                <c:pt idx="82">
                  <c:v>28.333333333333336</c:v>
                </c:pt>
                <c:pt idx="83">
                  <c:v>28.777777777777779</c:v>
                </c:pt>
                <c:pt idx="84">
                  <c:v>29.222222222222225</c:v>
                </c:pt>
                <c:pt idx="85">
                  <c:v>29.666666666666668</c:v>
                </c:pt>
                <c:pt idx="86">
                  <c:v>30.138888888888889</c:v>
                </c:pt>
                <c:pt idx="87">
                  <c:v>30.611111111111114</c:v>
                </c:pt>
                <c:pt idx="88">
                  <c:v>31.083333333333336</c:v>
                </c:pt>
                <c:pt idx="89">
                  <c:v>31.583333333333336</c:v>
                </c:pt>
                <c:pt idx="90">
                  <c:v>32.027777777777779</c:v>
                </c:pt>
                <c:pt idx="91">
                  <c:v>32.444444444444443</c:v>
                </c:pt>
                <c:pt idx="92">
                  <c:v>32.833333333333336</c:v>
                </c:pt>
                <c:pt idx="93">
                  <c:v>33.194444444444443</c:v>
                </c:pt>
                <c:pt idx="94">
                  <c:v>33.527777777777779</c:v>
                </c:pt>
                <c:pt idx="95">
                  <c:v>33.833333333333336</c:v>
                </c:pt>
                <c:pt idx="96">
                  <c:v>34.055555555555557</c:v>
                </c:pt>
                <c:pt idx="97">
                  <c:v>34.222222222222221</c:v>
                </c:pt>
                <c:pt idx="98">
                  <c:v>34.333333333333336</c:v>
                </c:pt>
                <c:pt idx="99">
                  <c:v>34.361111111111114</c:v>
                </c:pt>
                <c:pt idx="100">
                  <c:v>34.333333333333336</c:v>
                </c:pt>
                <c:pt idx="101">
                  <c:v>34.25</c:v>
                </c:pt>
                <c:pt idx="102">
                  <c:v>34.166666666666671</c:v>
                </c:pt>
                <c:pt idx="103">
                  <c:v>34.027777777777779</c:v>
                </c:pt>
                <c:pt idx="104">
                  <c:v>33.916666666666664</c:v>
                </c:pt>
                <c:pt idx="105">
                  <c:v>33.75</c:v>
                </c:pt>
                <c:pt idx="106">
                  <c:v>33.555555555555557</c:v>
                </c:pt>
                <c:pt idx="107">
                  <c:v>33.333333333333336</c:v>
                </c:pt>
                <c:pt idx="108">
                  <c:v>33.083333333333336</c:v>
                </c:pt>
                <c:pt idx="109">
                  <c:v>32.805555555555557</c:v>
                </c:pt>
                <c:pt idx="110">
                  <c:v>32.527777777777779</c:v>
                </c:pt>
                <c:pt idx="111">
                  <c:v>32.277777777777779</c:v>
                </c:pt>
                <c:pt idx="112">
                  <c:v>32.083333333333336</c:v>
                </c:pt>
                <c:pt idx="113">
                  <c:v>31.916666666666671</c:v>
                </c:pt>
                <c:pt idx="114">
                  <c:v>31.805555555555557</c:v>
                </c:pt>
                <c:pt idx="115">
                  <c:v>31.694444444444443</c:v>
                </c:pt>
                <c:pt idx="116">
                  <c:v>31.638888888888893</c:v>
                </c:pt>
                <c:pt idx="117">
                  <c:v>31.583333333333336</c:v>
                </c:pt>
                <c:pt idx="118">
                  <c:v>31.472222222222221</c:v>
                </c:pt>
                <c:pt idx="119">
                  <c:v>31.361111111111114</c:v>
                </c:pt>
                <c:pt idx="120">
                  <c:v>31.166666666666668</c:v>
                </c:pt>
                <c:pt idx="121">
                  <c:v>30.944444444444446</c:v>
                </c:pt>
                <c:pt idx="122">
                  <c:v>30.694444444444446</c:v>
                </c:pt>
                <c:pt idx="123">
                  <c:v>30.416666666666668</c:v>
                </c:pt>
                <c:pt idx="124">
                  <c:v>30.138888888888889</c:v>
                </c:pt>
                <c:pt idx="125">
                  <c:v>29.916666666666668</c:v>
                </c:pt>
                <c:pt idx="126">
                  <c:v>29.75</c:v>
                </c:pt>
                <c:pt idx="127">
                  <c:v>29.611111111111111</c:v>
                </c:pt>
                <c:pt idx="128">
                  <c:v>29.555555555555557</c:v>
                </c:pt>
                <c:pt idx="129">
                  <c:v>29.500000000000004</c:v>
                </c:pt>
                <c:pt idx="130">
                  <c:v>29.500000000000004</c:v>
                </c:pt>
                <c:pt idx="131">
                  <c:v>29.500000000000004</c:v>
                </c:pt>
                <c:pt idx="132">
                  <c:v>29.555555555555557</c:v>
                </c:pt>
                <c:pt idx="133">
                  <c:v>29.583333333333336</c:v>
                </c:pt>
                <c:pt idx="134">
                  <c:v>29.666666666666668</c:v>
                </c:pt>
                <c:pt idx="135">
                  <c:v>29.777777777777779</c:v>
                </c:pt>
                <c:pt idx="136">
                  <c:v>29.944444444444446</c:v>
                </c:pt>
                <c:pt idx="137">
                  <c:v>30.138888888888889</c:v>
                </c:pt>
                <c:pt idx="138">
                  <c:v>30.388888888888893</c:v>
                </c:pt>
                <c:pt idx="139">
                  <c:v>30.694444444444446</c:v>
                </c:pt>
                <c:pt idx="140">
                  <c:v>31.027777777777779</c:v>
                </c:pt>
                <c:pt idx="141">
                  <c:v>31.388888888888889</c:v>
                </c:pt>
                <c:pt idx="142">
                  <c:v>31.694444444444443</c:v>
                </c:pt>
                <c:pt idx="143">
                  <c:v>31.972222222222221</c:v>
                </c:pt>
                <c:pt idx="144">
                  <c:v>32.19444444444445</c:v>
                </c:pt>
                <c:pt idx="145">
                  <c:v>32.361111111111114</c:v>
                </c:pt>
                <c:pt idx="146">
                  <c:v>32.416666666666671</c:v>
                </c:pt>
                <c:pt idx="147">
                  <c:v>32.388888888888886</c:v>
                </c:pt>
                <c:pt idx="148">
                  <c:v>32.277777777777779</c:v>
                </c:pt>
                <c:pt idx="149">
                  <c:v>32</c:v>
                </c:pt>
                <c:pt idx="150">
                  <c:v>31.611111111111111</c:v>
                </c:pt>
                <c:pt idx="151">
                  <c:v>31.111111111111114</c:v>
                </c:pt>
                <c:pt idx="152">
                  <c:v>30.583333333333332</c:v>
                </c:pt>
                <c:pt idx="153">
                  <c:v>30.083333333333332</c:v>
                </c:pt>
                <c:pt idx="154">
                  <c:v>29.722222222222225</c:v>
                </c:pt>
                <c:pt idx="155">
                  <c:v>29.472222222222221</c:v>
                </c:pt>
                <c:pt idx="156">
                  <c:v>29.388888888888889</c:v>
                </c:pt>
                <c:pt idx="157">
                  <c:v>29.361111111111114</c:v>
                </c:pt>
                <c:pt idx="158">
                  <c:v>29.361111111111114</c:v>
                </c:pt>
                <c:pt idx="159">
                  <c:v>29.333333333333332</c:v>
                </c:pt>
                <c:pt idx="160">
                  <c:v>29.25</c:v>
                </c:pt>
                <c:pt idx="161">
                  <c:v>29.138888888888893</c:v>
                </c:pt>
                <c:pt idx="162">
                  <c:v>29.000000000000004</c:v>
                </c:pt>
                <c:pt idx="163">
                  <c:v>28.888888888888889</c:v>
                </c:pt>
                <c:pt idx="164">
                  <c:v>28.833333333333332</c:v>
                </c:pt>
                <c:pt idx="165">
                  <c:v>28.861111111111114</c:v>
                </c:pt>
                <c:pt idx="166">
                  <c:v>29.000000000000004</c:v>
                </c:pt>
                <c:pt idx="167">
                  <c:v>29.194444444444443</c:v>
                </c:pt>
                <c:pt idx="168">
                  <c:v>29.472222222222221</c:v>
                </c:pt>
                <c:pt idx="169">
                  <c:v>29.777777777777779</c:v>
                </c:pt>
                <c:pt idx="170">
                  <c:v>30.138888888888889</c:v>
                </c:pt>
                <c:pt idx="171">
                  <c:v>30.527777777777782</c:v>
                </c:pt>
                <c:pt idx="172">
                  <c:v>30.916666666666668</c:v>
                </c:pt>
                <c:pt idx="173">
                  <c:v>31.305555555555557</c:v>
                </c:pt>
                <c:pt idx="174">
                  <c:v>31.638888888888893</c:v>
                </c:pt>
                <c:pt idx="175">
                  <c:v>31.944444444444446</c:v>
                </c:pt>
                <c:pt idx="176">
                  <c:v>32.222222222222221</c:v>
                </c:pt>
                <c:pt idx="177">
                  <c:v>32.444444444444443</c:v>
                </c:pt>
                <c:pt idx="178">
                  <c:v>32.666666666666664</c:v>
                </c:pt>
                <c:pt idx="179">
                  <c:v>32.888888888888893</c:v>
                </c:pt>
                <c:pt idx="180">
                  <c:v>33.111111111111114</c:v>
                </c:pt>
                <c:pt idx="181">
                  <c:v>33.333333333333336</c:v>
                </c:pt>
                <c:pt idx="182">
                  <c:v>33.555555555555557</c:v>
                </c:pt>
                <c:pt idx="183">
                  <c:v>33.777777777777779</c:v>
                </c:pt>
                <c:pt idx="184">
                  <c:v>33.972222222222221</c:v>
                </c:pt>
                <c:pt idx="185">
                  <c:v>34.194444444444443</c:v>
                </c:pt>
                <c:pt idx="186">
                  <c:v>34.388888888888893</c:v>
                </c:pt>
                <c:pt idx="187">
                  <c:v>34.555555555555557</c:v>
                </c:pt>
                <c:pt idx="188">
                  <c:v>34.722222222222221</c:v>
                </c:pt>
                <c:pt idx="189">
                  <c:v>34.833333333333336</c:v>
                </c:pt>
                <c:pt idx="190">
                  <c:v>34.944444444444443</c:v>
                </c:pt>
                <c:pt idx="191">
                  <c:v>35.027777777777779</c:v>
                </c:pt>
                <c:pt idx="192">
                  <c:v>35.111111111111114</c:v>
                </c:pt>
                <c:pt idx="193">
                  <c:v>35.166666666666664</c:v>
                </c:pt>
                <c:pt idx="194">
                  <c:v>35.19444444444445</c:v>
                </c:pt>
                <c:pt idx="195">
                  <c:v>35.222222222222221</c:v>
                </c:pt>
                <c:pt idx="196">
                  <c:v>35.25</c:v>
                </c:pt>
                <c:pt idx="197">
                  <c:v>35.25</c:v>
                </c:pt>
                <c:pt idx="198">
                  <c:v>35.25</c:v>
                </c:pt>
                <c:pt idx="199">
                  <c:v>35.222222222222221</c:v>
                </c:pt>
                <c:pt idx="200">
                  <c:v>35.166666666666664</c:v>
                </c:pt>
                <c:pt idx="201">
                  <c:v>35.083333333333336</c:v>
                </c:pt>
                <c:pt idx="202">
                  <c:v>35</c:v>
                </c:pt>
                <c:pt idx="203">
                  <c:v>34.916666666666671</c:v>
                </c:pt>
                <c:pt idx="204">
                  <c:v>34.888888888888886</c:v>
                </c:pt>
                <c:pt idx="205">
                  <c:v>34.888888888888886</c:v>
                </c:pt>
                <c:pt idx="206">
                  <c:v>34.944444444444443</c:v>
                </c:pt>
                <c:pt idx="207">
                  <c:v>35.055555555555557</c:v>
                </c:pt>
                <c:pt idx="208">
                  <c:v>35.166666666666664</c:v>
                </c:pt>
                <c:pt idx="209">
                  <c:v>35.277777777777779</c:v>
                </c:pt>
                <c:pt idx="210">
                  <c:v>35.388888888888893</c:v>
                </c:pt>
                <c:pt idx="211">
                  <c:v>35.444444444444443</c:v>
                </c:pt>
                <c:pt idx="212">
                  <c:v>35.5</c:v>
                </c:pt>
                <c:pt idx="213">
                  <c:v>35.527777777777779</c:v>
                </c:pt>
                <c:pt idx="214">
                  <c:v>35.555555555555557</c:v>
                </c:pt>
                <c:pt idx="215">
                  <c:v>35.583333333333336</c:v>
                </c:pt>
                <c:pt idx="216">
                  <c:v>35.611111111111107</c:v>
                </c:pt>
                <c:pt idx="217">
                  <c:v>35.638888888888893</c:v>
                </c:pt>
                <c:pt idx="218">
                  <c:v>35.666666666666671</c:v>
                </c:pt>
                <c:pt idx="219">
                  <c:v>35.694444444444443</c:v>
                </c:pt>
                <c:pt idx="220">
                  <c:v>35.722222222222221</c:v>
                </c:pt>
                <c:pt idx="221">
                  <c:v>35.722222222222221</c:v>
                </c:pt>
                <c:pt idx="222">
                  <c:v>35.694444444444443</c:v>
                </c:pt>
                <c:pt idx="223">
                  <c:v>35.638888888888893</c:v>
                </c:pt>
                <c:pt idx="224">
                  <c:v>35.583333333333336</c:v>
                </c:pt>
                <c:pt idx="225">
                  <c:v>35.527777777777779</c:v>
                </c:pt>
                <c:pt idx="226">
                  <c:v>35.444444444444443</c:v>
                </c:pt>
                <c:pt idx="227">
                  <c:v>35.388888888888893</c:v>
                </c:pt>
                <c:pt idx="228">
                  <c:v>35.333333333333336</c:v>
                </c:pt>
                <c:pt idx="229">
                  <c:v>35.277777777777779</c:v>
                </c:pt>
                <c:pt idx="230">
                  <c:v>35.25</c:v>
                </c:pt>
                <c:pt idx="231">
                  <c:v>35.222222222222221</c:v>
                </c:pt>
                <c:pt idx="232">
                  <c:v>35.19444444444445</c:v>
                </c:pt>
                <c:pt idx="233">
                  <c:v>35.222222222222221</c:v>
                </c:pt>
                <c:pt idx="234">
                  <c:v>35.25</c:v>
                </c:pt>
                <c:pt idx="235">
                  <c:v>35.305555555555557</c:v>
                </c:pt>
                <c:pt idx="236">
                  <c:v>35.388888888888893</c:v>
                </c:pt>
                <c:pt idx="237">
                  <c:v>35.472222222222221</c:v>
                </c:pt>
                <c:pt idx="238">
                  <c:v>35.583333333333336</c:v>
                </c:pt>
                <c:pt idx="239">
                  <c:v>35.694444444444443</c:v>
                </c:pt>
                <c:pt idx="240">
                  <c:v>35.833333333333336</c:v>
                </c:pt>
                <c:pt idx="241">
                  <c:v>35.972222222222221</c:v>
                </c:pt>
                <c:pt idx="242">
                  <c:v>36.138888888888886</c:v>
                </c:pt>
                <c:pt idx="243">
                  <c:v>36.277777777777779</c:v>
                </c:pt>
                <c:pt idx="244">
                  <c:v>36.388888888888893</c:v>
                </c:pt>
                <c:pt idx="245">
                  <c:v>36.444444444444443</c:v>
                </c:pt>
                <c:pt idx="246">
                  <c:v>36.472222222222229</c:v>
                </c:pt>
                <c:pt idx="247">
                  <c:v>36.444444444444443</c:v>
                </c:pt>
                <c:pt idx="248">
                  <c:v>36.305555555555557</c:v>
                </c:pt>
                <c:pt idx="249">
                  <c:v>36.055555555555557</c:v>
                </c:pt>
                <c:pt idx="250">
                  <c:v>35.666666666666671</c:v>
                </c:pt>
                <c:pt idx="251">
                  <c:v>35.138888888888893</c:v>
                </c:pt>
                <c:pt idx="252">
                  <c:v>34.472222222222221</c:v>
                </c:pt>
                <c:pt idx="253">
                  <c:v>33.777777777777779</c:v>
                </c:pt>
                <c:pt idx="254">
                  <c:v>33.055555555555557</c:v>
                </c:pt>
                <c:pt idx="255">
                  <c:v>32.361111111111114</c:v>
                </c:pt>
                <c:pt idx="256">
                  <c:v>31.694444444444443</c:v>
                </c:pt>
                <c:pt idx="257">
                  <c:v>31.055555555555557</c:v>
                </c:pt>
                <c:pt idx="258">
                  <c:v>30.416666666666668</c:v>
                </c:pt>
                <c:pt idx="259">
                  <c:v>29.75</c:v>
                </c:pt>
                <c:pt idx="260">
                  <c:v>29.111111111111111</c:v>
                </c:pt>
                <c:pt idx="261">
                  <c:v>28.472222222222225</c:v>
                </c:pt>
                <c:pt idx="262">
                  <c:v>27.888888888888893</c:v>
                </c:pt>
                <c:pt idx="263">
                  <c:v>27.388888888888889</c:v>
                </c:pt>
                <c:pt idx="264">
                  <c:v>27.000000000000004</c:v>
                </c:pt>
                <c:pt idx="265">
                  <c:v>26.638888888888893</c:v>
                </c:pt>
                <c:pt idx="266">
                  <c:v>26.333333333333332</c:v>
                </c:pt>
                <c:pt idx="267">
                  <c:v>26.055555555555557</c:v>
                </c:pt>
                <c:pt idx="268">
                  <c:v>25.777777777777779</c:v>
                </c:pt>
                <c:pt idx="269">
                  <c:v>25.5</c:v>
                </c:pt>
                <c:pt idx="270">
                  <c:v>25.277777777777779</c:v>
                </c:pt>
                <c:pt idx="271">
                  <c:v>25.055555555555557</c:v>
                </c:pt>
                <c:pt idx="272">
                  <c:v>24.888888888888889</c:v>
                </c:pt>
                <c:pt idx="273">
                  <c:v>24.75</c:v>
                </c:pt>
                <c:pt idx="274">
                  <c:v>24.611111111111111</c:v>
                </c:pt>
                <c:pt idx="275">
                  <c:v>24.472222222222221</c:v>
                </c:pt>
                <c:pt idx="276">
                  <c:v>24.333333333333332</c:v>
                </c:pt>
                <c:pt idx="277">
                  <c:v>24.194444444444443</c:v>
                </c:pt>
                <c:pt idx="278">
                  <c:v>24.055555555555554</c:v>
                </c:pt>
                <c:pt idx="279">
                  <c:v>23.916666666666668</c:v>
                </c:pt>
                <c:pt idx="280">
                  <c:v>23.75</c:v>
                </c:pt>
                <c:pt idx="281">
                  <c:v>23.611111111111111</c:v>
                </c:pt>
                <c:pt idx="282">
                  <c:v>23.444444444444446</c:v>
                </c:pt>
                <c:pt idx="283">
                  <c:v>23.277777777777779</c:v>
                </c:pt>
                <c:pt idx="284">
                  <c:v>23.111111111111114</c:v>
                </c:pt>
                <c:pt idx="285">
                  <c:v>22.944444444444443</c:v>
                </c:pt>
                <c:pt idx="286">
                  <c:v>22.777777777777779</c:v>
                </c:pt>
                <c:pt idx="287">
                  <c:v>22.583333333333332</c:v>
                </c:pt>
                <c:pt idx="288">
                  <c:v>22.333333333333336</c:v>
                </c:pt>
                <c:pt idx="289">
                  <c:v>21.972222222222221</c:v>
                </c:pt>
                <c:pt idx="290">
                  <c:v>21.500000000000004</c:v>
                </c:pt>
                <c:pt idx="291">
                  <c:v>20.861111111111111</c:v>
                </c:pt>
                <c:pt idx="292">
                  <c:v>20.083333333333332</c:v>
                </c:pt>
                <c:pt idx="293">
                  <c:v>19.194444444444443</c:v>
                </c:pt>
                <c:pt idx="294">
                  <c:v>18.305555555555557</c:v>
                </c:pt>
                <c:pt idx="295">
                  <c:v>17.416666666666668</c:v>
                </c:pt>
                <c:pt idx="296">
                  <c:v>16.583333333333336</c:v>
                </c:pt>
                <c:pt idx="297">
                  <c:v>15.833333333333334</c:v>
                </c:pt>
                <c:pt idx="298">
                  <c:v>15.166666666666668</c:v>
                </c:pt>
                <c:pt idx="299">
                  <c:v>14.500000000000002</c:v>
                </c:pt>
                <c:pt idx="300">
                  <c:v>13.805555555555557</c:v>
                </c:pt>
                <c:pt idx="301">
                  <c:v>13</c:v>
                </c:pt>
                <c:pt idx="302">
                  <c:v>12.083333333333334</c:v>
                </c:pt>
                <c:pt idx="303">
                  <c:v>11.083333333333334</c:v>
                </c:pt>
                <c:pt idx="304">
                  <c:v>10.111111111111111</c:v>
                </c:pt>
                <c:pt idx="305">
                  <c:v>9.2222222222222232</c:v>
                </c:pt>
                <c:pt idx="306">
                  <c:v>8.4722222222222232</c:v>
                </c:pt>
                <c:pt idx="307">
                  <c:v>7.8611111111111116</c:v>
                </c:pt>
                <c:pt idx="308">
                  <c:v>7.3055555555555562</c:v>
                </c:pt>
                <c:pt idx="309">
                  <c:v>6.7777777777777777</c:v>
                </c:pt>
                <c:pt idx="310">
                  <c:v>6.25</c:v>
                </c:pt>
                <c:pt idx="311">
                  <c:v>5.6944444444444446</c:v>
                </c:pt>
                <c:pt idx="312">
                  <c:v>5.0555555555555554</c:v>
                </c:pt>
                <c:pt idx="313">
                  <c:v>4.3055555555555554</c:v>
                </c:pt>
                <c:pt idx="314">
                  <c:v>3.416666666666667</c:v>
                </c:pt>
                <c:pt idx="315">
                  <c:v>2.4166666666666665</c:v>
                </c:pt>
                <c:pt idx="316">
                  <c:v>1.4444444444444446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9AEF-4BEE-92CC-D8F71E77EBFB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087423"/>
        <c:axId val="352716591"/>
      </c:lineChart>
      <c:catAx>
        <c:axId val="86287667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634191"/>
        <c:crosses val="autoZero"/>
        <c:auto val="1"/>
        <c:lblAlgn val="ctr"/>
        <c:lblOffset val="100"/>
        <c:noMultiLvlLbl val="0"/>
      </c:catAx>
      <c:valAx>
        <c:axId val="103763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876671"/>
        <c:crosses val="autoZero"/>
        <c:crossBetween val="between"/>
      </c:valAx>
      <c:valAx>
        <c:axId val="352716591"/>
        <c:scaling>
          <c:orientation val="minMax"/>
        </c:scaling>
        <c:delete val="0"/>
        <c:axPos val="r"/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087423"/>
        <c:crosses val="max"/>
        <c:crossBetween val="between"/>
      </c:valAx>
      <c:catAx>
        <c:axId val="107508742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527165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Power</c:v>
          </c:tx>
          <c:spPr>
            <a:solidFill>
              <a:schemeClr val="accent1"/>
            </a:solidFill>
            <a:ln>
              <a:noFill/>
            </a:ln>
            <a:effectLst/>
          </c:spP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Sheet2!$O$4:$O$1804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30.47467420987654</c:v>
                </c:pt>
                <c:pt idx="13">
                  <c:v>764.55869728858022</c:v>
                </c:pt>
                <c:pt idx="14">
                  <c:v>3806.2954730000019</c:v>
                </c:pt>
                <c:pt idx="15">
                  <c:v>6564.6414794583334</c:v>
                </c:pt>
                <c:pt idx="16">
                  <c:v>7917.3568481496914</c:v>
                </c:pt>
                <c:pt idx="17">
                  <c:v>12530.798343054013</c:v>
                </c:pt>
                <c:pt idx="18">
                  <c:v>17052.607906239202</c:v>
                </c:pt>
                <c:pt idx="19">
                  <c:v>13197.075024691359</c:v>
                </c:pt>
                <c:pt idx="20">
                  <c:v>5336.9202787422873</c:v>
                </c:pt>
                <c:pt idx="21">
                  <c:v>2359.5670479182113</c:v>
                </c:pt>
                <c:pt idx="22">
                  <c:v>2139.1989124336405</c:v>
                </c:pt>
                <c:pt idx="23">
                  <c:v>2430.0492373333345</c:v>
                </c:pt>
                <c:pt idx="24">
                  <c:v>5427.1024390138891</c:v>
                </c:pt>
                <c:pt idx="25">
                  <c:v>7869.4066086913499</c:v>
                </c:pt>
                <c:pt idx="26">
                  <c:v>9527.9146307854953</c:v>
                </c:pt>
                <c:pt idx="27">
                  <c:v>14291.216167640439</c:v>
                </c:pt>
                <c:pt idx="28">
                  <c:v>16337.749241444444</c:v>
                </c:pt>
                <c:pt idx="29">
                  <c:v>16532.701447192885</c:v>
                </c:pt>
                <c:pt idx="30">
                  <c:v>12976.294072788573</c:v>
                </c:pt>
                <c:pt idx="31">
                  <c:v>8342.185874807099</c:v>
                </c:pt>
                <c:pt idx="32">
                  <c:v>6322.4399973873387</c:v>
                </c:pt>
                <c:pt idx="33">
                  <c:v>5314.6413998595735</c:v>
                </c:pt>
                <c:pt idx="34">
                  <c:v>3509.1992880000057</c:v>
                </c:pt>
                <c:pt idx="35">
                  <c:v>496.78706385032507</c:v>
                </c:pt>
                <c:pt idx="36">
                  <c:v>-5526.4873818394954</c:v>
                </c:pt>
                <c:pt idx="37">
                  <c:v>-14464.529439640448</c:v>
                </c:pt>
                <c:pt idx="38">
                  <c:v>-18355.695866375012</c:v>
                </c:pt>
                <c:pt idx="39">
                  <c:v>-15848.439594135796</c:v>
                </c:pt>
                <c:pt idx="40">
                  <c:v>-13117.452431024702</c:v>
                </c:pt>
                <c:pt idx="41">
                  <c:v>-14765.791964294755</c:v>
                </c:pt>
                <c:pt idx="42">
                  <c:v>-17258.914507716036</c:v>
                </c:pt>
                <c:pt idx="43">
                  <c:v>-14138.981990183645</c:v>
                </c:pt>
                <c:pt idx="44">
                  <c:v>-7632.9340056666724</c:v>
                </c:pt>
                <c:pt idx="45">
                  <c:v>-2936.6296203410507</c:v>
                </c:pt>
                <c:pt idx="46">
                  <c:v>-2177.4508631111089</c:v>
                </c:pt>
                <c:pt idx="47">
                  <c:v>-3082.4891996527781</c:v>
                </c:pt>
                <c:pt idx="48">
                  <c:v>-2447.4867855802454</c:v>
                </c:pt>
                <c:pt idx="49">
                  <c:v>-708.22823383950299</c:v>
                </c:pt>
                <c:pt idx="50">
                  <c:v>-405.79304865432425</c:v>
                </c:pt>
                <c:pt idx="51">
                  <c:v>-2912.1041070000024</c:v>
                </c:pt>
                <c:pt idx="52">
                  <c:v>-5570.9021008904301</c:v>
                </c:pt>
                <c:pt idx="53">
                  <c:v>-3879.3144481466043</c:v>
                </c:pt>
                <c:pt idx="54">
                  <c:v>-1016.4448799830245</c:v>
                </c:pt>
                <c:pt idx="55">
                  <c:v>11.104888888889242</c:v>
                </c:pt>
                <c:pt idx="56">
                  <c:v>113.04933333333334</c:v>
                </c:pt>
                <c:pt idx="57">
                  <c:v>418.88266666666732</c:v>
                </c:pt>
                <c:pt idx="58">
                  <c:v>743.74869712499969</c:v>
                </c:pt>
                <c:pt idx="59">
                  <c:v>2689.5991569999983</c:v>
                </c:pt>
                <c:pt idx="60">
                  <c:v>3521.1093974583337</c:v>
                </c:pt>
                <c:pt idx="61">
                  <c:v>1717.9503233750013</c:v>
                </c:pt>
                <c:pt idx="62">
                  <c:v>1383.1284102916645</c:v>
                </c:pt>
                <c:pt idx="63">
                  <c:v>1823.6917710000016</c:v>
                </c:pt>
                <c:pt idx="64">
                  <c:v>2511.3197884583356</c:v>
                </c:pt>
                <c:pt idx="65">
                  <c:v>1711.2532476419756</c:v>
                </c:pt>
                <c:pt idx="66">
                  <c:v>1127.018558257713</c:v>
                </c:pt>
                <c:pt idx="67">
                  <c:v>3648.7909921975292</c:v>
                </c:pt>
                <c:pt idx="68">
                  <c:v>8524.6531510756195</c:v>
                </c:pt>
                <c:pt idx="69">
                  <c:v>12531.615499456788</c:v>
                </c:pt>
                <c:pt idx="70">
                  <c:v>15258.980325424389</c:v>
                </c:pt>
                <c:pt idx="71">
                  <c:v>15949.829738753091</c:v>
                </c:pt>
                <c:pt idx="72">
                  <c:v>13352.345548358022</c:v>
                </c:pt>
                <c:pt idx="73">
                  <c:v>9163.8241200987613</c:v>
                </c:pt>
                <c:pt idx="74">
                  <c:v>6770.4303126929017</c:v>
                </c:pt>
                <c:pt idx="75">
                  <c:v>6656.8741610864136</c:v>
                </c:pt>
                <c:pt idx="76">
                  <c:v>7503.3682102839557</c:v>
                </c:pt>
                <c:pt idx="77">
                  <c:v>7102.705459683636</c:v>
                </c:pt>
                <c:pt idx="78">
                  <c:v>4270.4364555972224</c:v>
                </c:pt>
                <c:pt idx="79">
                  <c:v>-63.852679591039703</c:v>
                </c:pt>
                <c:pt idx="80">
                  <c:v>-2397.8974861111119</c:v>
                </c:pt>
                <c:pt idx="81">
                  <c:v>-4671.8778736497015</c:v>
                </c:pt>
                <c:pt idx="82">
                  <c:v>-3927.1202430756171</c:v>
                </c:pt>
                <c:pt idx="83">
                  <c:v>-1074.9905200617102</c:v>
                </c:pt>
                <c:pt idx="84">
                  <c:v>-2633.4532541774747</c:v>
                </c:pt>
                <c:pt idx="85">
                  <c:v>-3512.2719066836594</c:v>
                </c:pt>
                <c:pt idx="86">
                  <c:v>-3169.0694306373375</c:v>
                </c:pt>
                <c:pt idx="87">
                  <c:v>-2535.6190976913417</c:v>
                </c:pt>
                <c:pt idx="88">
                  <c:v>-7164.5743590000093</c:v>
                </c:pt>
                <c:pt idx="89">
                  <c:v>-18114.32148032562</c:v>
                </c:pt>
                <c:pt idx="90">
                  <c:v>-22535.779588291662</c:v>
                </c:pt>
                <c:pt idx="91">
                  <c:v>-18966.939987654325</c:v>
                </c:pt>
                <c:pt idx="92">
                  <c:v>-11079.559563271607</c:v>
                </c:pt>
                <c:pt idx="93">
                  <c:v>-5889.5875725802471</c:v>
                </c:pt>
                <c:pt idx="94">
                  <c:v>-5086.1173333333327</c:v>
                </c:pt>
                <c:pt idx="95">
                  <c:v>-4713.0397440108027</c:v>
                </c:pt>
                <c:pt idx="96">
                  <c:v>-2661.9129175432099</c:v>
                </c:pt>
                <c:pt idx="97">
                  <c:v>-1071.8980079999999</c:v>
                </c:pt>
                <c:pt idx="98">
                  <c:v>-655.23103406172845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33.872822358024692</c:v>
                </c:pt>
                <c:pt idx="139">
                  <c:v>967.50916180401214</c:v>
                </c:pt>
                <c:pt idx="140">
                  <c:v>5129.3532706651222</c:v>
                </c:pt>
                <c:pt idx="141">
                  <c:v>10347.145246208333</c:v>
                </c:pt>
                <c:pt idx="142">
                  <c:v>10206.741825283949</c:v>
                </c:pt>
                <c:pt idx="143">
                  <c:v>5838.8515298749999</c:v>
                </c:pt>
                <c:pt idx="144">
                  <c:v>3450.7368394892005</c:v>
                </c:pt>
                <c:pt idx="145">
                  <c:v>5381.610418567906</c:v>
                </c:pt>
                <c:pt idx="146">
                  <c:v>9212.1620417777758</c:v>
                </c:pt>
                <c:pt idx="147">
                  <c:v>10942.49375324691</c:v>
                </c:pt>
                <c:pt idx="148">
                  <c:v>9379.3240541095693</c:v>
                </c:pt>
                <c:pt idx="149">
                  <c:v>5695.5538653827198</c:v>
                </c:pt>
                <c:pt idx="150">
                  <c:v>1013.2695535678996</c:v>
                </c:pt>
                <c:pt idx="151">
                  <c:v>-6000.8229314444479</c:v>
                </c:pt>
                <c:pt idx="152">
                  <c:v>-15291.44701708641</c:v>
                </c:pt>
                <c:pt idx="153">
                  <c:v>-18710.068665839503</c:v>
                </c:pt>
                <c:pt idx="154">
                  <c:v>-13477.813655729939</c:v>
                </c:pt>
                <c:pt idx="155">
                  <c:v>-5858.6274271496923</c:v>
                </c:pt>
                <c:pt idx="156">
                  <c:v>-600.56177777777884</c:v>
                </c:pt>
                <c:pt idx="157">
                  <c:v>2368.4741569999996</c:v>
                </c:pt>
                <c:pt idx="158">
                  <c:v>5650.8146327638888</c:v>
                </c:pt>
                <c:pt idx="159">
                  <c:v>8955.9040520493854</c:v>
                </c:pt>
                <c:pt idx="160">
                  <c:v>10829.606730263888</c:v>
                </c:pt>
                <c:pt idx="161">
                  <c:v>11051.538302999998</c:v>
                </c:pt>
                <c:pt idx="162">
                  <c:v>9470.4750156250066</c:v>
                </c:pt>
                <c:pt idx="163">
                  <c:v>9812.8509875555574</c:v>
                </c:pt>
                <c:pt idx="164">
                  <c:v>9267.9577640817915</c:v>
                </c:pt>
                <c:pt idx="165">
                  <c:v>7423.536659168215</c:v>
                </c:pt>
                <c:pt idx="166">
                  <c:v>6319.425969708338</c:v>
                </c:pt>
                <c:pt idx="167">
                  <c:v>9380.7721340246953</c:v>
                </c:pt>
                <c:pt idx="168">
                  <c:v>12686.33929797531</c:v>
                </c:pt>
                <c:pt idx="169">
                  <c:v>9669.7752471111035</c:v>
                </c:pt>
                <c:pt idx="170">
                  <c:v>1507.6244320987516</c:v>
                </c:pt>
                <c:pt idx="171">
                  <c:v>-8382.9743823086374</c:v>
                </c:pt>
                <c:pt idx="172">
                  <c:v>-18363.718852374994</c:v>
                </c:pt>
                <c:pt idx="173">
                  <c:v>-20518.084288580249</c:v>
                </c:pt>
                <c:pt idx="174">
                  <c:v>-12704.259832992284</c:v>
                </c:pt>
                <c:pt idx="175">
                  <c:v>-3932.2636277052479</c:v>
                </c:pt>
                <c:pt idx="176">
                  <c:v>1640.3189357422798</c:v>
                </c:pt>
                <c:pt idx="177">
                  <c:v>6324.0127888410479</c:v>
                </c:pt>
                <c:pt idx="178">
                  <c:v>8233.9020396172855</c:v>
                </c:pt>
                <c:pt idx="179">
                  <c:v>4951.3594209382727</c:v>
                </c:pt>
                <c:pt idx="180">
                  <c:v>1254.3444803950636</c:v>
                </c:pt>
                <c:pt idx="181">
                  <c:v>-505.96584702932643</c:v>
                </c:pt>
                <c:pt idx="182">
                  <c:v>-2490.5850235061712</c:v>
                </c:pt>
                <c:pt idx="183">
                  <c:v>-6996.7223838626496</c:v>
                </c:pt>
                <c:pt idx="184">
                  <c:v>-10032.342194458335</c:v>
                </c:pt>
                <c:pt idx="185">
                  <c:v>-9903.2686351604953</c:v>
                </c:pt>
                <c:pt idx="186">
                  <c:v>-8123.4633472222276</c:v>
                </c:pt>
                <c:pt idx="187">
                  <c:v>-6042.7734701249965</c:v>
                </c:pt>
                <c:pt idx="188">
                  <c:v>-4461.6802115416667</c:v>
                </c:pt>
                <c:pt idx="189">
                  <c:v>-3303.4877490385825</c:v>
                </c:pt>
                <c:pt idx="190">
                  <c:v>-2317.2556792052469</c:v>
                </c:pt>
                <c:pt idx="191">
                  <c:v>-1727.0139958595673</c:v>
                </c:pt>
                <c:pt idx="192">
                  <c:v>-1190.6059676249993</c:v>
                </c:pt>
                <c:pt idx="193">
                  <c:v>-624.02297935956904</c:v>
                </c:pt>
                <c:pt idx="194">
                  <c:v>-402.68168653086423</c:v>
                </c:pt>
                <c:pt idx="195">
                  <c:v>-90.839555555554838</c:v>
                </c:pt>
                <c:pt idx="196">
                  <c:v>113.04933333333334</c:v>
                </c:pt>
                <c:pt idx="197">
                  <c:v>113.04933333333334</c:v>
                </c:pt>
                <c:pt idx="198">
                  <c:v>622.77155555555566</c:v>
                </c:pt>
                <c:pt idx="199">
                  <c:v>1181.2432243441358</c:v>
                </c:pt>
                <c:pt idx="200">
                  <c:v>1782.3830354938268</c:v>
                </c:pt>
                <c:pt idx="201">
                  <c:v>2518.0217654320991</c:v>
                </c:pt>
                <c:pt idx="202">
                  <c:v>3339.4711805555553</c:v>
                </c:pt>
                <c:pt idx="203">
                  <c:v>5783.9763246527791</c:v>
                </c:pt>
                <c:pt idx="204">
                  <c:v>7807.4240262345666</c:v>
                </c:pt>
                <c:pt idx="205">
                  <c:v>8910.6717132839512</c:v>
                </c:pt>
                <c:pt idx="206">
                  <c:v>11851.607211716049</c:v>
                </c:pt>
                <c:pt idx="207">
                  <c:v>13666.962851233026</c:v>
                </c:pt>
                <c:pt idx="208">
                  <c:v>13324.566702617289</c:v>
                </c:pt>
                <c:pt idx="209">
                  <c:v>15812.461432098768</c:v>
                </c:pt>
                <c:pt idx="210">
                  <c:v>17171.894853530863</c:v>
                </c:pt>
                <c:pt idx="211">
                  <c:v>13579.247612847224</c:v>
                </c:pt>
                <c:pt idx="212">
                  <c:v>10916.801166617282</c:v>
                </c:pt>
                <c:pt idx="213">
                  <c:v>9257.2732968749951</c:v>
                </c:pt>
                <c:pt idx="214">
                  <c:v>10253.84868187655</c:v>
                </c:pt>
                <c:pt idx="215">
                  <c:v>13608.648057871907</c:v>
                </c:pt>
                <c:pt idx="216">
                  <c:v>16579.163541666669</c:v>
                </c:pt>
                <c:pt idx="217">
                  <c:v>17445.795553736112</c:v>
                </c:pt>
                <c:pt idx="218">
                  <c:v>16159.465831790127</c:v>
                </c:pt>
                <c:pt idx="219">
                  <c:v>13760.327978358015</c:v>
                </c:pt>
                <c:pt idx="220">
                  <c:v>11071.17719961729</c:v>
                </c:pt>
                <c:pt idx="221">
                  <c:v>7732.4517574274887</c:v>
                </c:pt>
                <c:pt idx="222">
                  <c:v>5558.5474734583213</c:v>
                </c:pt>
                <c:pt idx="223">
                  <c:v>5169.1910326002899</c:v>
                </c:pt>
                <c:pt idx="224">
                  <c:v>5215.845476530877</c:v>
                </c:pt>
                <c:pt idx="225">
                  <c:v>6659.8599656913593</c:v>
                </c:pt>
                <c:pt idx="226">
                  <c:v>7235.6953760987381</c:v>
                </c:pt>
                <c:pt idx="227">
                  <c:v>6862.9785931280858</c:v>
                </c:pt>
                <c:pt idx="228">
                  <c:v>6482.6127090000264</c:v>
                </c:pt>
                <c:pt idx="229">
                  <c:v>5599.8900129753229</c:v>
                </c:pt>
                <c:pt idx="230">
                  <c:v>3729.3177907021468</c:v>
                </c:pt>
                <c:pt idx="231">
                  <c:v>849.38723514661865</c:v>
                </c:pt>
                <c:pt idx="232">
                  <c:v>-5381.2257277654389</c:v>
                </c:pt>
                <c:pt idx="233">
                  <c:v>-13266.37318512502</c:v>
                </c:pt>
                <c:pt idx="234">
                  <c:v>-15595.869546020054</c:v>
                </c:pt>
                <c:pt idx="235">
                  <c:v>-11672.318763888896</c:v>
                </c:pt>
                <c:pt idx="236">
                  <c:v>-5959.229047666654</c:v>
                </c:pt>
                <c:pt idx="237">
                  <c:v>-4245.3578284444384</c:v>
                </c:pt>
                <c:pt idx="238">
                  <c:v>-7915.4656522469313</c:v>
                </c:pt>
                <c:pt idx="239">
                  <c:v>-14910.342206483032</c:v>
                </c:pt>
                <c:pt idx="240">
                  <c:v>-19083.407605591045</c:v>
                </c:pt>
                <c:pt idx="241">
                  <c:v>-15863.600768325608</c:v>
                </c:pt>
                <c:pt idx="242">
                  <c:v>-14157.672124035496</c:v>
                </c:pt>
                <c:pt idx="243">
                  <c:v>-14591.124779320984</c:v>
                </c:pt>
                <c:pt idx="244">
                  <c:v>-13117.452431024702</c:v>
                </c:pt>
                <c:pt idx="245">
                  <c:v>-14765.791964294755</c:v>
                </c:pt>
                <c:pt idx="246">
                  <c:v>-17258.914507716036</c:v>
                </c:pt>
                <c:pt idx="247">
                  <c:v>-14138.981990183645</c:v>
                </c:pt>
                <c:pt idx="248">
                  <c:v>-7632.9340056666724</c:v>
                </c:pt>
                <c:pt idx="249">
                  <c:v>-2936.6296203410507</c:v>
                </c:pt>
                <c:pt idx="250">
                  <c:v>-2177.4508631111089</c:v>
                </c:pt>
                <c:pt idx="251">
                  <c:v>-3082.4891996527781</c:v>
                </c:pt>
                <c:pt idx="252">
                  <c:v>-2447.4867855802454</c:v>
                </c:pt>
                <c:pt idx="253">
                  <c:v>-708.22823383950299</c:v>
                </c:pt>
                <c:pt idx="254">
                  <c:v>-405.79304865432425</c:v>
                </c:pt>
                <c:pt idx="255">
                  <c:v>-2912.1041070000024</c:v>
                </c:pt>
                <c:pt idx="256">
                  <c:v>-3703.6196934830223</c:v>
                </c:pt>
                <c:pt idx="257">
                  <c:v>-223.14688290894929</c:v>
                </c:pt>
                <c:pt idx="258">
                  <c:v>4607.8925760864167</c:v>
                </c:pt>
                <c:pt idx="259">
                  <c:v>8108.3384230385809</c:v>
                </c:pt>
                <c:pt idx="260">
                  <c:v>9528.2351135432109</c:v>
                </c:pt>
                <c:pt idx="261">
                  <c:v>10363.596980938268</c:v>
                </c:pt>
                <c:pt idx="262">
                  <c:v>12385.741373955247</c:v>
                </c:pt>
                <c:pt idx="263">
                  <c:v>17048.955732612656</c:v>
                </c:pt>
                <c:pt idx="264">
                  <c:v>21040.015948109576</c:v>
                </c:pt>
                <c:pt idx="265">
                  <c:v>20701.41136927624</c:v>
                </c:pt>
                <c:pt idx="266">
                  <c:v>16487.310847222205</c:v>
                </c:pt>
                <c:pt idx="267">
                  <c:v>14535.164650666658</c:v>
                </c:pt>
                <c:pt idx="268">
                  <c:v>14266.87368654167</c:v>
                </c:pt>
                <c:pt idx="269">
                  <c:v>12561.865954666666</c:v>
                </c:pt>
                <c:pt idx="270">
                  <c:v>7590.5567311250043</c:v>
                </c:pt>
                <c:pt idx="271">
                  <c:v>186.45304938272733</c:v>
                </c:pt>
                <c:pt idx="272">
                  <c:v>-1381.7694435555663</c:v>
                </c:pt>
                <c:pt idx="273">
                  <c:v>-6003.3652335694378</c:v>
                </c:pt>
                <c:pt idx="274">
                  <c:v>-15507.252478729941</c:v>
                </c:pt>
                <c:pt idx="275">
                  <c:v>-18739.502016000013</c:v>
                </c:pt>
                <c:pt idx="276">
                  <c:v>-19798.764456790119</c:v>
                </c:pt>
                <c:pt idx="277">
                  <c:v>-20060.249953975308</c:v>
                </c:pt>
                <c:pt idx="278">
                  <c:v>-22816.410797347216</c:v>
                </c:pt>
                <c:pt idx="279">
                  <c:v>-20208.101373263889</c:v>
                </c:pt>
                <c:pt idx="280">
                  <c:v>-9365.2987250246915</c:v>
                </c:pt>
                <c:pt idx="281">
                  <c:v>2818.8112581604937</c:v>
                </c:pt>
                <c:pt idx="282">
                  <c:v>12755.42561462809</c:v>
                </c:pt>
                <c:pt idx="283">
                  <c:v>16899.840360580256</c:v>
                </c:pt>
                <c:pt idx="284">
                  <c:v>19763.15853161729</c:v>
                </c:pt>
                <c:pt idx="285">
                  <c:v>21533.519408381173</c:v>
                </c:pt>
                <c:pt idx="286">
                  <c:v>21801.076543617291</c:v>
                </c:pt>
                <c:pt idx="287">
                  <c:v>23831.717639464514</c:v>
                </c:pt>
                <c:pt idx="288">
                  <c:v>25889.489728395041</c:v>
                </c:pt>
                <c:pt idx="289">
                  <c:v>22350.958361399706</c:v>
                </c:pt>
                <c:pt idx="290">
                  <c:v>12055.558838222221</c:v>
                </c:pt>
                <c:pt idx="291">
                  <c:v>1656.0209523333333</c:v>
                </c:pt>
                <c:pt idx="292">
                  <c:v>-5499.2744951110944</c:v>
                </c:pt>
                <c:pt idx="293">
                  <c:v>-6246.1000468349002</c:v>
                </c:pt>
                <c:pt idx="294">
                  <c:v>-3768.0578423040297</c:v>
                </c:pt>
                <c:pt idx="295">
                  <c:v>-967.60757599997714</c:v>
                </c:pt>
                <c:pt idx="296">
                  <c:v>1410.4080169645065</c:v>
                </c:pt>
                <c:pt idx="297">
                  <c:v>3008.2257573333277</c:v>
                </c:pt>
                <c:pt idx="298">
                  <c:v>3441.1774981805561</c:v>
                </c:pt>
                <c:pt idx="299">
                  <c:v>2259.4074354737481</c:v>
                </c:pt>
                <c:pt idx="300">
                  <c:v>652.08336139970834</c:v>
                </c:pt>
                <c:pt idx="301">
                  <c:v>-1360.4058351527608</c:v>
                </c:pt>
                <c:pt idx="302">
                  <c:v>-3743.5431739876717</c:v>
                </c:pt>
                <c:pt idx="303">
                  <c:v>-5659.255934827178</c:v>
                </c:pt>
                <c:pt idx="304">
                  <c:v>-8241.2488880987639</c:v>
                </c:pt>
                <c:pt idx="305">
                  <c:v>-9862.9396322422817</c:v>
                </c:pt>
                <c:pt idx="306">
                  <c:v>-7800.1713330987641</c:v>
                </c:pt>
                <c:pt idx="307">
                  <c:v>-4181.8353493333334</c:v>
                </c:pt>
                <c:pt idx="308">
                  <c:v>-1408.3519733070841</c:v>
                </c:pt>
                <c:pt idx="309">
                  <c:v>-1067.2767163410299</c:v>
                </c:pt>
                <c:pt idx="310">
                  <c:v>-2081.3575982978346</c:v>
                </c:pt>
                <c:pt idx="311">
                  <c:v>-3069.9766111605031</c:v>
                </c:pt>
                <c:pt idx="312">
                  <c:v>-4998.9496329089661</c:v>
                </c:pt>
                <c:pt idx="313">
                  <c:v>-7112.0669749012341</c:v>
                </c:pt>
                <c:pt idx="314">
                  <c:v>-8412.7479999999996</c:v>
                </c:pt>
                <c:pt idx="315">
                  <c:v>-8078.3795836049367</c:v>
                </c:pt>
                <c:pt idx="316">
                  <c:v>-6940.3349583333329</c:v>
                </c:pt>
                <c:pt idx="317">
                  <c:v>-7502.0394337299376</c:v>
                </c:pt>
                <c:pt idx="318">
                  <c:v>-8915.8527777777763</c:v>
                </c:pt>
                <c:pt idx="319">
                  <c:v>-8830.3399506172809</c:v>
                </c:pt>
                <c:pt idx="320">
                  <c:v>-4932.5713611249976</c:v>
                </c:pt>
                <c:pt idx="321">
                  <c:v>-2235.0512608395125</c:v>
                </c:pt>
                <c:pt idx="322">
                  <c:v>-1125.2430615138949</c:v>
                </c:pt>
                <c:pt idx="323">
                  <c:v>-913.70833929166213</c:v>
                </c:pt>
                <c:pt idx="324">
                  <c:v>-1724.7596478750006</c:v>
                </c:pt>
                <c:pt idx="325">
                  <c:v>-482.83350538735004</c:v>
                </c:pt>
                <c:pt idx="326">
                  <c:v>-279.79415353548802</c:v>
                </c:pt>
                <c:pt idx="327">
                  <c:v>-881.1853018271562</c:v>
                </c:pt>
                <c:pt idx="328">
                  <c:v>-5821.8816189706813</c:v>
                </c:pt>
                <c:pt idx="329">
                  <c:v>-9850.0933157793224</c:v>
                </c:pt>
                <c:pt idx="330">
                  <c:v>-5158.251962770064</c:v>
                </c:pt>
                <c:pt idx="331">
                  <c:v>-964.94702731635903</c:v>
                </c:pt>
                <c:pt idx="332">
                  <c:v>-1238.4178334984545</c:v>
                </c:pt>
                <c:pt idx="333">
                  <c:v>-1318.399367486111</c:v>
                </c:pt>
                <c:pt idx="334">
                  <c:v>-1029.9723546666671</c:v>
                </c:pt>
                <c:pt idx="335">
                  <c:v>-1248.0288194444443</c:v>
                </c:pt>
                <c:pt idx="336">
                  <c:v>-715.8783643904311</c:v>
                </c:pt>
                <c:pt idx="337">
                  <c:v>143.54206246450619</c:v>
                </c:pt>
                <c:pt idx="338">
                  <c:v>1501.4133022762339</c:v>
                </c:pt>
                <c:pt idx="339">
                  <c:v>4477.0638723827169</c:v>
                </c:pt>
                <c:pt idx="340">
                  <c:v>8818.4800994938287</c:v>
                </c:pt>
                <c:pt idx="341">
                  <c:v>11556.514391729941</c:v>
                </c:pt>
                <c:pt idx="342">
                  <c:v>8319.2387335354906</c:v>
                </c:pt>
                <c:pt idx="343">
                  <c:v>2906.8115354938254</c:v>
                </c:pt>
                <c:pt idx="344">
                  <c:v>1441.0581315540128</c:v>
                </c:pt>
                <c:pt idx="345">
                  <c:v>2754.8847378472178</c:v>
                </c:pt>
                <c:pt idx="346">
                  <c:v>2864.6966968888919</c:v>
                </c:pt>
                <c:pt idx="347">
                  <c:v>1985.3681383580313</c:v>
                </c:pt>
                <c:pt idx="348">
                  <c:v>2951.0086855262298</c:v>
                </c:pt>
                <c:pt idx="349">
                  <c:v>2790.3147948503088</c:v>
                </c:pt>
                <c:pt idx="350">
                  <c:v>1643.407325695988</c:v>
                </c:pt>
                <c:pt idx="351">
                  <c:v>453.02828433333337</c:v>
                </c:pt>
                <c:pt idx="352">
                  <c:v>-27.632026155862491</c:v>
                </c:pt>
                <c:pt idx="353">
                  <c:v>-29.136246913586959</c:v>
                </c:pt>
                <c:pt idx="354">
                  <c:v>206.39750529166326</c:v>
                </c:pt>
                <c:pt idx="355">
                  <c:v>917.46000529167338</c:v>
                </c:pt>
                <c:pt idx="356">
                  <c:v>1165.9675108811746</c:v>
                </c:pt>
                <c:pt idx="357">
                  <c:v>213.45883988888554</c:v>
                </c:pt>
                <c:pt idx="358">
                  <c:v>-2645.7103209876568</c:v>
                </c:pt>
                <c:pt idx="359">
                  <c:v>-6443.2778895077154</c:v>
                </c:pt>
                <c:pt idx="360">
                  <c:v>-7500.0171682098753</c:v>
                </c:pt>
                <c:pt idx="361">
                  <c:v>-5797.9956116543244</c:v>
                </c:pt>
                <c:pt idx="362">
                  <c:v>-3625.7213588749955</c:v>
                </c:pt>
                <c:pt idx="363">
                  <c:v>-1887.4092193811719</c:v>
                </c:pt>
                <c:pt idx="364">
                  <c:v>-448.32662504167052</c:v>
                </c:pt>
                <c:pt idx="365">
                  <c:v>430.94420829166916</c:v>
                </c:pt>
                <c:pt idx="366">
                  <c:v>1140.7215296790127</c:v>
                </c:pt>
                <c:pt idx="367">
                  <c:v>2607.1068984691374</c:v>
                </c:pt>
                <c:pt idx="368">
                  <c:v>4604.0492948626552</c:v>
                </c:pt>
                <c:pt idx="369">
                  <c:v>4711.3730117669738</c:v>
                </c:pt>
                <c:pt idx="370">
                  <c:v>2403.9903521250003</c:v>
                </c:pt>
                <c:pt idx="371">
                  <c:v>-695.83278954475327</c:v>
                </c:pt>
                <c:pt idx="372">
                  <c:v>-6143.2863068024681</c:v>
                </c:pt>
                <c:pt idx="373">
                  <c:v>-10770.074654680559</c:v>
                </c:pt>
                <c:pt idx="374">
                  <c:v>-10178.077976291666</c:v>
                </c:pt>
                <c:pt idx="375">
                  <c:v>-6950.365845333331</c:v>
                </c:pt>
                <c:pt idx="376">
                  <c:v>-4134.169015202162</c:v>
                </c:pt>
                <c:pt idx="377">
                  <c:v>-2507.649719</c:v>
                </c:pt>
                <c:pt idx="378">
                  <c:v>-1585.431478304012</c:v>
                </c:pt>
                <c:pt idx="379">
                  <c:v>-1086.5335308641977</c:v>
                </c:pt>
                <c:pt idx="380">
                  <c:v>-1101.1067306666671</c:v>
                </c:pt>
                <c:pt idx="381">
                  <c:v>-1141.0795997052469</c:v>
                </c:pt>
                <c:pt idx="382">
                  <c:v>-958.89211490895048</c:v>
                </c:pt>
                <c:pt idx="383">
                  <c:v>-787.31669292746938</c:v>
                </c:pt>
                <c:pt idx="384">
                  <c:v>-528.68888883179011</c:v>
                </c:pt>
                <c:pt idx="385">
                  <c:v>-168.69022929166667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93.178497492283952</c:v>
                </c:pt>
                <c:pt idx="393">
                  <c:v>783.92492665277769</c:v>
                </c:pt>
                <c:pt idx="394">
                  <c:v>2567.5184995555555</c:v>
                </c:pt>
                <c:pt idx="395">
                  <c:v>5360.2003516311734</c:v>
                </c:pt>
                <c:pt idx="396">
                  <c:v>8789.713974902781</c:v>
                </c:pt>
                <c:pt idx="397">
                  <c:v>12306.656109345678</c:v>
                </c:pt>
                <c:pt idx="398">
                  <c:v>13753.375009288578</c:v>
                </c:pt>
                <c:pt idx="399">
                  <c:v>9999.6545897654378</c:v>
                </c:pt>
                <c:pt idx="400">
                  <c:v>3419.4672576790172</c:v>
                </c:pt>
                <c:pt idx="401">
                  <c:v>-1147.6438534321048</c:v>
                </c:pt>
                <c:pt idx="402">
                  <c:v>-4509.7986170694458</c:v>
                </c:pt>
                <c:pt idx="403">
                  <c:v>-6217.7658782299322</c:v>
                </c:pt>
                <c:pt idx="404">
                  <c:v>-5413.9297280000028</c:v>
                </c:pt>
                <c:pt idx="405">
                  <c:v>-4731.8739270246951</c:v>
                </c:pt>
                <c:pt idx="406">
                  <c:v>-4868.2194644552455</c:v>
                </c:pt>
                <c:pt idx="407">
                  <c:v>-4725.0225262345657</c:v>
                </c:pt>
                <c:pt idx="408">
                  <c:v>-3481.2163432916673</c:v>
                </c:pt>
                <c:pt idx="409">
                  <c:v>-1546.754239246914</c:v>
                </c:pt>
                <c:pt idx="410">
                  <c:v>-98.244013566357197</c:v>
                </c:pt>
                <c:pt idx="411">
                  <c:v>496.12361728394933</c:v>
                </c:pt>
                <c:pt idx="412">
                  <c:v>745.29668667901251</c:v>
                </c:pt>
                <c:pt idx="413">
                  <c:v>1008.6818207947545</c:v>
                </c:pt>
                <c:pt idx="414">
                  <c:v>1924.3623191959882</c:v>
                </c:pt>
                <c:pt idx="415">
                  <c:v>3544.3506325138865</c:v>
                </c:pt>
                <c:pt idx="416">
                  <c:v>4331.0486707777754</c:v>
                </c:pt>
                <c:pt idx="417">
                  <c:v>2916.0884059151281</c:v>
                </c:pt>
                <c:pt idx="418">
                  <c:v>385.22574564969369</c:v>
                </c:pt>
                <c:pt idx="419">
                  <c:v>-2178.4131009382718</c:v>
                </c:pt>
                <c:pt idx="420">
                  <c:v>-3093.8381803456782</c:v>
                </c:pt>
                <c:pt idx="421">
                  <c:v>-1795.658705469139</c:v>
                </c:pt>
                <c:pt idx="422">
                  <c:v>-103.05822900000391</c:v>
                </c:pt>
                <c:pt idx="423">
                  <c:v>1568.6492326913581</c:v>
                </c:pt>
                <c:pt idx="424">
                  <c:v>4133.9318298271646</c:v>
                </c:pt>
                <c:pt idx="425">
                  <c:v>8985.0891715756206</c:v>
                </c:pt>
                <c:pt idx="426">
                  <c:v>16233.088741567903</c:v>
                </c:pt>
                <c:pt idx="427">
                  <c:v>21377.325847938275</c:v>
                </c:pt>
                <c:pt idx="428">
                  <c:v>16680.418921382716</c:v>
                </c:pt>
                <c:pt idx="429">
                  <c:v>6036.8771838641933</c:v>
                </c:pt>
                <c:pt idx="430">
                  <c:v>-1057.6345615354978</c:v>
                </c:pt>
                <c:pt idx="431">
                  <c:v>-3837.5464347654356</c:v>
                </c:pt>
                <c:pt idx="432">
                  <c:v>-3480.1964803256078</c:v>
                </c:pt>
                <c:pt idx="433">
                  <c:v>-1565.511494649684</c:v>
                </c:pt>
                <c:pt idx="434">
                  <c:v>-1295.2619519428993</c:v>
                </c:pt>
                <c:pt idx="435">
                  <c:v>-4403.5687463333388</c:v>
                </c:pt>
                <c:pt idx="436">
                  <c:v>-9188.3350235061789</c:v>
                </c:pt>
                <c:pt idx="437">
                  <c:v>-13656.737025319442</c:v>
                </c:pt>
                <c:pt idx="438">
                  <c:v>-16301.431054012346</c:v>
                </c:pt>
                <c:pt idx="439">
                  <c:v>-15409.965063197529</c:v>
                </c:pt>
                <c:pt idx="440">
                  <c:v>-11382.501800958333</c:v>
                </c:pt>
                <c:pt idx="441">
                  <c:v>-5886.8205622484575</c:v>
                </c:pt>
                <c:pt idx="442">
                  <c:v>-2035.2979277901238</c:v>
                </c:pt>
                <c:pt idx="443">
                  <c:v>-387.22375252006174</c:v>
                </c:pt>
                <c:pt idx="444">
                  <c:v>-20.497548012345678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110.16923823302469</c:v>
                </c:pt>
                <c:pt idx="513">
                  <c:v>1315.5825569058638</c:v>
                </c:pt>
                <c:pt idx="514">
                  <c:v>5269.8724136666669</c:v>
                </c:pt>
                <c:pt idx="515">
                  <c:v>10335.61992060494</c:v>
                </c:pt>
                <c:pt idx="516">
                  <c:v>12598.796224000002</c:v>
                </c:pt>
                <c:pt idx="517">
                  <c:v>9132.8117768132688</c:v>
                </c:pt>
                <c:pt idx="518">
                  <c:v>2885.9800300138859</c:v>
                </c:pt>
                <c:pt idx="519">
                  <c:v>-834.99219220832936</c:v>
                </c:pt>
                <c:pt idx="520">
                  <c:v>-2627.2621546805522</c:v>
                </c:pt>
                <c:pt idx="521">
                  <c:v>-3374.8121267021634</c:v>
                </c:pt>
                <c:pt idx="522">
                  <c:v>-3852.8960284444443</c:v>
                </c:pt>
                <c:pt idx="523">
                  <c:v>-5395.9736042098748</c:v>
                </c:pt>
                <c:pt idx="524">
                  <c:v>-7607.7737999614192</c:v>
                </c:pt>
                <c:pt idx="525">
                  <c:v>-7874.6805892762341</c:v>
                </c:pt>
                <c:pt idx="526">
                  <c:v>-5035.709200098765</c:v>
                </c:pt>
                <c:pt idx="527">
                  <c:v>-1870.5033580246911</c:v>
                </c:pt>
                <c:pt idx="528">
                  <c:v>-493.73727160493826</c:v>
                </c:pt>
                <c:pt idx="529">
                  <c:v>-161.94553858024696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21.979303839506173</c:v>
                </c:pt>
                <c:pt idx="534">
                  <c:v>315.39296266666662</c:v>
                </c:pt>
                <c:pt idx="535">
                  <c:v>1113.1870451358025</c:v>
                </c:pt>
                <c:pt idx="536">
                  <c:v>2251.5794683456788</c:v>
                </c:pt>
                <c:pt idx="537">
                  <c:v>5504.4677003827164</c:v>
                </c:pt>
                <c:pt idx="538">
                  <c:v>11832.406183641977</c:v>
                </c:pt>
                <c:pt idx="539">
                  <c:v>16348.290602765435</c:v>
                </c:pt>
                <c:pt idx="540">
                  <c:v>11495.293485958331</c:v>
                </c:pt>
                <c:pt idx="541">
                  <c:v>3258.7621178626518</c:v>
                </c:pt>
                <c:pt idx="542">
                  <c:v>-71.423067322529391</c:v>
                </c:pt>
                <c:pt idx="543">
                  <c:v>-1518.322147874997</c:v>
                </c:pt>
                <c:pt idx="544">
                  <c:v>-3688.0556721975322</c:v>
                </c:pt>
                <c:pt idx="545">
                  <c:v>-6340.1768650663589</c:v>
                </c:pt>
                <c:pt idx="546">
                  <c:v>-6246.0877141805586</c:v>
                </c:pt>
                <c:pt idx="547">
                  <c:v>-4346.0641159336456</c:v>
                </c:pt>
                <c:pt idx="548">
                  <c:v>-3025.9663183209868</c:v>
                </c:pt>
                <c:pt idx="549">
                  <c:v>-2318.7465240478386</c:v>
                </c:pt>
                <c:pt idx="550">
                  <c:v>-1933.5426090987671</c:v>
                </c:pt>
                <c:pt idx="551">
                  <c:v>-1224.404491430555</c:v>
                </c:pt>
                <c:pt idx="552">
                  <c:v>-1071.2959004984573</c:v>
                </c:pt>
                <c:pt idx="553">
                  <c:v>-1028.6945514151237</c:v>
                </c:pt>
                <c:pt idx="554">
                  <c:v>-548.17140863117243</c:v>
                </c:pt>
                <c:pt idx="555">
                  <c:v>-95.476485183643163</c:v>
                </c:pt>
                <c:pt idx="556">
                  <c:v>349.68092222376663</c:v>
                </c:pt>
                <c:pt idx="557">
                  <c:v>920.67812840586544</c:v>
                </c:pt>
                <c:pt idx="558">
                  <c:v>1543.3783456666658</c:v>
                </c:pt>
                <c:pt idx="559">
                  <c:v>3472.3392282021596</c:v>
                </c:pt>
                <c:pt idx="560">
                  <c:v>3681.3721579861108</c:v>
                </c:pt>
                <c:pt idx="561">
                  <c:v>907.40802932098779</c:v>
                </c:pt>
                <c:pt idx="562">
                  <c:v>185.30154783950618</c:v>
                </c:pt>
                <c:pt idx="563">
                  <c:v>-2125.439192901234</c:v>
                </c:pt>
                <c:pt idx="564">
                  <c:v>-8867.4639053950614</c:v>
                </c:pt>
                <c:pt idx="565">
                  <c:v>-9004.3203890262339</c:v>
                </c:pt>
                <c:pt idx="566">
                  <c:v>-4079.2592782222218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186.36464660493826</c:v>
                </c:pt>
                <c:pt idx="602">
                  <c:v>694.72353776388888</c:v>
                </c:pt>
                <c:pt idx="603">
                  <c:v>2893.7407217777782</c:v>
                </c:pt>
                <c:pt idx="604">
                  <c:v>7346.9880337669756</c:v>
                </c:pt>
                <c:pt idx="605">
                  <c:v>13049.991131123459</c:v>
                </c:pt>
                <c:pt idx="606">
                  <c:v>19244.177835666665</c:v>
                </c:pt>
                <c:pt idx="607">
                  <c:v>23551.551404513888</c:v>
                </c:pt>
                <c:pt idx="608">
                  <c:v>24629.105962770056</c:v>
                </c:pt>
                <c:pt idx="609">
                  <c:v>25244.707588444438</c:v>
                </c:pt>
                <c:pt idx="610">
                  <c:v>27603.693797827167</c:v>
                </c:pt>
                <c:pt idx="611">
                  <c:v>28844.929242097231</c:v>
                </c:pt>
                <c:pt idx="612">
                  <c:v>22674.126069728391</c:v>
                </c:pt>
                <c:pt idx="613">
                  <c:v>10971.137473236127</c:v>
                </c:pt>
                <c:pt idx="614">
                  <c:v>2393.0580711929133</c:v>
                </c:pt>
                <c:pt idx="615">
                  <c:v>313.4839974922665</c:v>
                </c:pt>
                <c:pt idx="616">
                  <c:v>308.05286627161678</c:v>
                </c:pt>
                <c:pt idx="617">
                  <c:v>-931.15113171605481</c:v>
                </c:pt>
                <c:pt idx="618">
                  <c:v>-3378.6222282839622</c:v>
                </c:pt>
                <c:pt idx="619">
                  <c:v>-6153.4184984567837</c:v>
                </c:pt>
                <c:pt idx="620">
                  <c:v>-6837.1307688750067</c:v>
                </c:pt>
                <c:pt idx="621">
                  <c:v>-4441.114285896605</c:v>
                </c:pt>
                <c:pt idx="622">
                  <c:v>-1017.1340453333386</c:v>
                </c:pt>
                <c:pt idx="623">
                  <c:v>1615.5623018163633</c:v>
                </c:pt>
                <c:pt idx="624">
                  <c:v>4277.2268786651402</c:v>
                </c:pt>
                <c:pt idx="625">
                  <c:v>5892.1980817299491</c:v>
                </c:pt>
                <c:pt idx="626">
                  <c:v>4831.2719347577104</c:v>
                </c:pt>
                <c:pt idx="627">
                  <c:v>2531.1752716049273</c:v>
                </c:pt>
                <c:pt idx="628">
                  <c:v>1358.8141604938271</c:v>
                </c:pt>
                <c:pt idx="629">
                  <c:v>1749.6011975308697</c:v>
                </c:pt>
                <c:pt idx="630">
                  <c:v>4107.5557663441477</c:v>
                </c:pt>
                <c:pt idx="631">
                  <c:v>7758.1487577052521</c:v>
                </c:pt>
                <c:pt idx="632">
                  <c:v>10401.59024454165</c:v>
                </c:pt>
                <c:pt idx="633">
                  <c:v>12382.790739597198</c:v>
                </c:pt>
                <c:pt idx="634">
                  <c:v>13235.894260797852</c:v>
                </c:pt>
                <c:pt idx="635">
                  <c:v>11894.266960888908</c:v>
                </c:pt>
                <c:pt idx="636">
                  <c:v>8158.984902679008</c:v>
                </c:pt>
                <c:pt idx="637">
                  <c:v>3741.3238996913519</c:v>
                </c:pt>
                <c:pt idx="638">
                  <c:v>1490.0507515432037</c:v>
                </c:pt>
                <c:pt idx="639">
                  <c:v>582.71378731328446</c:v>
                </c:pt>
                <c:pt idx="640">
                  <c:v>569.15546113118626</c:v>
                </c:pt>
                <c:pt idx="641">
                  <c:v>3690.4200878641918</c:v>
                </c:pt>
                <c:pt idx="642">
                  <c:v>9618.4849734583149</c:v>
                </c:pt>
                <c:pt idx="643">
                  <c:v>11752.442906291673</c:v>
                </c:pt>
                <c:pt idx="644">
                  <c:v>7782.2341226666795</c:v>
                </c:pt>
                <c:pt idx="645">
                  <c:v>5485.8677586805361</c:v>
                </c:pt>
                <c:pt idx="646">
                  <c:v>6025.7093504151107</c:v>
                </c:pt>
                <c:pt idx="647">
                  <c:v>6094.605375334897</c:v>
                </c:pt>
                <c:pt idx="648">
                  <c:v>5200.6778066250072</c:v>
                </c:pt>
                <c:pt idx="649">
                  <c:v>2815.2785053996636</c:v>
                </c:pt>
                <c:pt idx="650">
                  <c:v>-2021.6283488394988</c:v>
                </c:pt>
                <c:pt idx="651">
                  <c:v>-10132.303308641949</c:v>
                </c:pt>
                <c:pt idx="652">
                  <c:v>-15902.144663938263</c:v>
                </c:pt>
                <c:pt idx="653">
                  <c:v>-16289.881513933651</c:v>
                </c:pt>
                <c:pt idx="654">
                  <c:v>-19173.96922668055</c:v>
                </c:pt>
                <c:pt idx="655">
                  <c:v>-26219.605081283942</c:v>
                </c:pt>
                <c:pt idx="656">
                  <c:v>-28193.973824000004</c:v>
                </c:pt>
                <c:pt idx="657">
                  <c:v>-21385.99512967902</c:v>
                </c:pt>
                <c:pt idx="658">
                  <c:v>-14407.632340470698</c:v>
                </c:pt>
                <c:pt idx="659">
                  <c:v>-15342.080061918208</c:v>
                </c:pt>
                <c:pt idx="660">
                  <c:v>-21308.153733024683</c:v>
                </c:pt>
                <c:pt idx="661">
                  <c:v>-22364.545345679009</c:v>
                </c:pt>
                <c:pt idx="662">
                  <c:v>-18385.451625041664</c:v>
                </c:pt>
                <c:pt idx="663">
                  <c:v>-9783.2648313209866</c:v>
                </c:pt>
                <c:pt idx="664">
                  <c:v>-3656.7357444429017</c:v>
                </c:pt>
                <c:pt idx="665">
                  <c:v>-498.61733333333291</c:v>
                </c:pt>
                <c:pt idx="666">
                  <c:v>2243.1645206404323</c:v>
                </c:pt>
                <c:pt idx="667">
                  <c:v>7870.1050987654335</c:v>
                </c:pt>
                <c:pt idx="668">
                  <c:v>15070.965692901236</c:v>
                </c:pt>
                <c:pt idx="669">
                  <c:v>18050.208092049386</c:v>
                </c:pt>
                <c:pt idx="670">
                  <c:v>21379.197086419757</c:v>
                </c:pt>
                <c:pt idx="671">
                  <c:v>16899.868839506169</c:v>
                </c:pt>
                <c:pt idx="672">
                  <c:v>12225.046086419754</c:v>
                </c:pt>
                <c:pt idx="673">
                  <c:v>12995.585333333333</c:v>
                </c:pt>
                <c:pt idx="674">
                  <c:v>13774.939246913582</c:v>
                </c:pt>
                <c:pt idx="675">
                  <c:v>8786.7456790123342</c:v>
                </c:pt>
                <c:pt idx="676">
                  <c:v>2700.0091378040129</c:v>
                </c:pt>
                <c:pt idx="677">
                  <c:v>-3473.0392031249908</c:v>
                </c:pt>
                <c:pt idx="678">
                  <c:v>-14988.036374999992</c:v>
                </c:pt>
                <c:pt idx="679">
                  <c:v>-21088.434410458332</c:v>
                </c:pt>
                <c:pt idx="680">
                  <c:v>-22652.200606555558</c:v>
                </c:pt>
                <c:pt idx="681">
                  <c:v>-20301.669555214507</c:v>
                </c:pt>
                <c:pt idx="682">
                  <c:v>-11319.449069333334</c:v>
                </c:pt>
                <c:pt idx="683">
                  <c:v>-6727.2217193811775</c:v>
                </c:pt>
                <c:pt idx="684">
                  <c:v>-3313.2109701250051</c:v>
                </c:pt>
                <c:pt idx="685">
                  <c:v>4072.6640298750035</c:v>
                </c:pt>
                <c:pt idx="686">
                  <c:v>9315.5295119861112</c:v>
                </c:pt>
                <c:pt idx="687">
                  <c:v>9669.1340872052424</c:v>
                </c:pt>
                <c:pt idx="688">
                  <c:v>10284.554455507716</c:v>
                </c:pt>
                <c:pt idx="689">
                  <c:v>11075.335937876547</c:v>
                </c:pt>
                <c:pt idx="690">
                  <c:v>6959.9835518472219</c:v>
                </c:pt>
                <c:pt idx="691">
                  <c:v>2646.7628137638908</c:v>
                </c:pt>
                <c:pt idx="692">
                  <c:v>2932.0343443534007</c:v>
                </c:pt>
                <c:pt idx="693">
                  <c:v>4903.3827267777806</c:v>
                </c:pt>
                <c:pt idx="694">
                  <c:v>4505.9265855138947</c:v>
                </c:pt>
                <c:pt idx="695">
                  <c:v>-208.80194004939469</c:v>
                </c:pt>
                <c:pt idx="696">
                  <c:v>-12882.617832000005</c:v>
                </c:pt>
                <c:pt idx="697">
                  <c:v>-15411.386735714501</c:v>
                </c:pt>
                <c:pt idx="698">
                  <c:v>-11017.028963222221</c:v>
                </c:pt>
                <c:pt idx="699">
                  <c:v>-7540.2829029305576</c:v>
                </c:pt>
                <c:pt idx="700">
                  <c:v>-3239.7393244567947</c:v>
                </c:pt>
                <c:pt idx="701">
                  <c:v>-1175.0319904197543</c:v>
                </c:pt>
                <c:pt idx="702">
                  <c:v>-95.338347222220989</c:v>
                </c:pt>
                <c:pt idx="703">
                  <c:v>83.064430555553031</c:v>
                </c:pt>
                <c:pt idx="704">
                  <c:v>-1693.756935155867</c:v>
                </c:pt>
                <c:pt idx="705">
                  <c:v>-4833.0988086589496</c:v>
                </c:pt>
                <c:pt idx="706">
                  <c:v>-7098.3745399243826</c:v>
                </c:pt>
                <c:pt idx="707">
                  <c:v>-6387.0890168811711</c:v>
                </c:pt>
                <c:pt idx="708">
                  <c:v>-3247.7861483456786</c:v>
                </c:pt>
                <c:pt idx="709">
                  <c:v>520.82711111110973</c:v>
                </c:pt>
                <c:pt idx="710">
                  <c:v>5847.5099760000003</c:v>
                </c:pt>
                <c:pt idx="711">
                  <c:v>11663.382288458339</c:v>
                </c:pt>
                <c:pt idx="712">
                  <c:v>8688.4773546929009</c:v>
                </c:pt>
                <c:pt idx="713">
                  <c:v>464.24215702468746</c:v>
                </c:pt>
                <c:pt idx="714">
                  <c:v>-5677.5782867160506</c:v>
                </c:pt>
                <c:pt idx="715">
                  <c:v>-11261.295597415119</c:v>
                </c:pt>
                <c:pt idx="716">
                  <c:v>-7537.6398468996922</c:v>
                </c:pt>
                <c:pt idx="717">
                  <c:v>-1823.8951111111116</c:v>
                </c:pt>
                <c:pt idx="718">
                  <c:v>1132.4937777777777</c:v>
                </c:pt>
                <c:pt idx="719">
                  <c:v>4543.3784058641986</c:v>
                </c:pt>
                <c:pt idx="720">
                  <c:v>7644.9406419753086</c:v>
                </c:pt>
                <c:pt idx="721">
                  <c:v>7441.2622729552486</c:v>
                </c:pt>
                <c:pt idx="722">
                  <c:v>7253.1749283580266</c:v>
                </c:pt>
                <c:pt idx="723">
                  <c:v>6794.0798177083298</c:v>
                </c:pt>
                <c:pt idx="724">
                  <c:v>8691.3191111111137</c:v>
                </c:pt>
                <c:pt idx="725">
                  <c:v>13736.164434654316</c:v>
                </c:pt>
                <c:pt idx="726">
                  <c:v>21339.416829149675</c:v>
                </c:pt>
                <c:pt idx="727">
                  <c:v>24062.152032888884</c:v>
                </c:pt>
                <c:pt idx="728">
                  <c:v>18192.34323900002</c:v>
                </c:pt>
                <c:pt idx="729">
                  <c:v>13959.966175444459</c:v>
                </c:pt>
                <c:pt idx="730">
                  <c:v>7073.1820152098626</c:v>
                </c:pt>
                <c:pt idx="731">
                  <c:v>2507.4704352607978</c:v>
                </c:pt>
                <c:pt idx="732">
                  <c:v>2160.244333333349</c:v>
                </c:pt>
                <c:pt idx="733">
                  <c:v>2536.2859856913533</c:v>
                </c:pt>
                <c:pt idx="734">
                  <c:v>2915.8291136790131</c:v>
                </c:pt>
                <c:pt idx="735">
                  <c:v>3673.0863011003194</c:v>
                </c:pt>
                <c:pt idx="736">
                  <c:v>4821.0369467608034</c:v>
                </c:pt>
                <c:pt idx="737">
                  <c:v>4540.1225212700574</c:v>
                </c:pt>
                <c:pt idx="738">
                  <c:v>2714.1193580246863</c:v>
                </c:pt>
                <c:pt idx="739">
                  <c:v>6096.0640647083237</c:v>
                </c:pt>
                <c:pt idx="740">
                  <c:v>10159.926433097211</c:v>
                </c:pt>
                <c:pt idx="741">
                  <c:v>8877.6445882469361</c:v>
                </c:pt>
                <c:pt idx="742">
                  <c:v>5056.950474271599</c:v>
                </c:pt>
                <c:pt idx="743">
                  <c:v>2259.4074354737481</c:v>
                </c:pt>
                <c:pt idx="744">
                  <c:v>1866.0831652222278</c:v>
                </c:pt>
                <c:pt idx="745">
                  <c:v>1866.0831652222278</c:v>
                </c:pt>
                <c:pt idx="746">
                  <c:v>3488.7392988040124</c:v>
                </c:pt>
                <c:pt idx="747">
                  <c:v>5978.3357623904376</c:v>
                </c:pt>
                <c:pt idx="748">
                  <c:v>7750.6948170000005</c:v>
                </c:pt>
                <c:pt idx="749">
                  <c:v>6658.7769413950437</c:v>
                </c:pt>
                <c:pt idx="750">
                  <c:v>3348.2987301111052</c:v>
                </c:pt>
                <c:pt idx="751">
                  <c:v>1232.9515078889128</c:v>
                </c:pt>
                <c:pt idx="752">
                  <c:v>-463.44904937808633</c:v>
                </c:pt>
                <c:pt idx="753">
                  <c:v>-3411.388865853407</c:v>
                </c:pt>
                <c:pt idx="754">
                  <c:v>-5454.8724839891811</c:v>
                </c:pt>
                <c:pt idx="755">
                  <c:v>-7417.5477136790259</c:v>
                </c:pt>
                <c:pt idx="756">
                  <c:v>-13959.33463654783</c:v>
                </c:pt>
                <c:pt idx="757">
                  <c:v>-24788.444608359572</c:v>
                </c:pt>
                <c:pt idx="758">
                  <c:v>-31119.577433291666</c:v>
                </c:pt>
                <c:pt idx="759">
                  <c:v>-29162.603276804006</c:v>
                </c:pt>
                <c:pt idx="760">
                  <c:v>-25142.618211419751</c:v>
                </c:pt>
                <c:pt idx="761">
                  <c:v>-21017.803243236107</c:v>
                </c:pt>
                <c:pt idx="762">
                  <c:v>-14483.727526320985</c:v>
                </c:pt>
                <c:pt idx="763">
                  <c:v>-7631.4209004984559</c:v>
                </c:pt>
                <c:pt idx="764">
                  <c:v>-1416.1173333333334</c:v>
                </c:pt>
                <c:pt idx="765">
                  <c:v>4472.806444246914</c:v>
                </c:pt>
                <c:pt idx="766">
                  <c:v>8732.3480493827174</c:v>
                </c:pt>
                <c:pt idx="767">
                  <c:v>10607.704912316356</c:v>
                </c:pt>
                <c:pt idx="768">
                  <c:v>12662.043000098767</c:v>
                </c:pt>
                <c:pt idx="769">
                  <c:v>17120.800591012354</c:v>
                </c:pt>
                <c:pt idx="770">
                  <c:v>25321.500145850303</c:v>
                </c:pt>
                <c:pt idx="771">
                  <c:v>30118.340291584867</c:v>
                </c:pt>
                <c:pt idx="772">
                  <c:v>32150.130522513904</c:v>
                </c:pt>
                <c:pt idx="773">
                  <c:v>29984.217619405881</c:v>
                </c:pt>
                <c:pt idx="774">
                  <c:v>27297.014761766965</c:v>
                </c:pt>
                <c:pt idx="775">
                  <c:v>30289.468700492293</c:v>
                </c:pt>
                <c:pt idx="776">
                  <c:v>26863.974554368822</c:v>
                </c:pt>
                <c:pt idx="777">
                  <c:v>21399.864634594138</c:v>
                </c:pt>
                <c:pt idx="778">
                  <c:v>19738.205202084879</c:v>
                </c:pt>
                <c:pt idx="779">
                  <c:v>17897.907485049378</c:v>
                </c:pt>
                <c:pt idx="780">
                  <c:v>14751.494757779346</c:v>
                </c:pt>
                <c:pt idx="781">
                  <c:v>11905.605623874977</c:v>
                </c:pt>
                <c:pt idx="782">
                  <c:v>9428.2770244938019</c:v>
                </c:pt>
                <c:pt idx="783">
                  <c:v>7393.0326322639103</c:v>
                </c:pt>
                <c:pt idx="784">
                  <c:v>6912.4671475555715</c:v>
                </c:pt>
                <c:pt idx="785">
                  <c:v>9164.0825679012432</c:v>
                </c:pt>
                <c:pt idx="786">
                  <c:v>9873.4317716867445</c:v>
                </c:pt>
                <c:pt idx="787">
                  <c:v>6669.5480164937981</c:v>
                </c:pt>
                <c:pt idx="788">
                  <c:v>3914.7328827885485</c:v>
                </c:pt>
                <c:pt idx="789">
                  <c:v>3914.7328827886276</c:v>
                </c:pt>
                <c:pt idx="790">
                  <c:v>5596.2401285555879</c:v>
                </c:pt>
                <c:pt idx="791">
                  <c:v>6764.5648103749672</c:v>
                </c:pt>
                <c:pt idx="792">
                  <c:v>2897.1958888888416</c:v>
                </c:pt>
                <c:pt idx="793">
                  <c:v>-10530.7039225679</c:v>
                </c:pt>
                <c:pt idx="794">
                  <c:v>-28710.732744405821</c:v>
                </c:pt>
                <c:pt idx="795">
                  <c:v>-42492.960222680544</c:v>
                </c:pt>
                <c:pt idx="796">
                  <c:v>-46145.330817444476</c:v>
                </c:pt>
                <c:pt idx="797">
                  <c:v>-39011.238402890442</c:v>
                </c:pt>
                <c:pt idx="798">
                  <c:v>-25420.431415526236</c:v>
                </c:pt>
                <c:pt idx="799">
                  <c:v>-11468.869748708334</c:v>
                </c:pt>
                <c:pt idx="800">
                  <c:v>-2463.9600003333339</c:v>
                </c:pt>
                <c:pt idx="801">
                  <c:v>3503.1065727885898</c:v>
                </c:pt>
                <c:pt idx="802">
                  <c:v>13256.307829739219</c:v>
                </c:pt>
                <c:pt idx="803">
                  <c:v>25190.454118291658</c:v>
                </c:pt>
                <c:pt idx="804">
                  <c:v>29090.367681086405</c:v>
                </c:pt>
                <c:pt idx="805">
                  <c:v>20570.60343608644</c:v>
                </c:pt>
                <c:pt idx="806">
                  <c:v>9075.5698129830307</c:v>
                </c:pt>
                <c:pt idx="807">
                  <c:v>1039.7961219135675</c:v>
                </c:pt>
                <c:pt idx="808">
                  <c:v>-5688.3710503472357</c:v>
                </c:pt>
                <c:pt idx="809">
                  <c:v>-10417.479711624988</c:v>
                </c:pt>
                <c:pt idx="810">
                  <c:v>-14818.925901229932</c:v>
                </c:pt>
                <c:pt idx="811">
                  <c:v>-22697.430723666665</c:v>
                </c:pt>
                <c:pt idx="812">
                  <c:v>-27387.178404655846</c:v>
                </c:pt>
                <c:pt idx="813">
                  <c:v>-26701.790468668223</c:v>
                </c:pt>
                <c:pt idx="814">
                  <c:v>-25197.648391010804</c:v>
                </c:pt>
                <c:pt idx="815">
                  <c:v>-23752.773526016972</c:v>
                </c:pt>
                <c:pt idx="816">
                  <c:v>-20160.677252905869</c:v>
                </c:pt>
                <c:pt idx="817">
                  <c:v>-15160.735247763891</c:v>
                </c:pt>
                <c:pt idx="818">
                  <c:v>-7290.2876666666643</c:v>
                </c:pt>
                <c:pt idx="819">
                  <c:v>185.30154783950618</c:v>
                </c:pt>
                <c:pt idx="820">
                  <c:v>6930.9623333333311</c:v>
                </c:pt>
                <c:pt idx="821">
                  <c:v>12632.613312012349</c:v>
                </c:pt>
                <c:pt idx="822">
                  <c:v>14047.351842765433</c:v>
                </c:pt>
                <c:pt idx="823">
                  <c:v>14664.668338624999</c:v>
                </c:pt>
                <c:pt idx="824">
                  <c:v>13887.526979061731</c:v>
                </c:pt>
                <c:pt idx="825">
                  <c:v>12683.970597222225</c:v>
                </c:pt>
                <c:pt idx="826">
                  <c:v>12945.968647625006</c:v>
                </c:pt>
                <c:pt idx="827">
                  <c:v>12792.751378890423</c:v>
                </c:pt>
                <c:pt idx="828">
                  <c:v>15120.064490677458</c:v>
                </c:pt>
                <c:pt idx="829">
                  <c:v>18990.248333000003</c:v>
                </c:pt>
                <c:pt idx="830">
                  <c:v>19534.952691358019</c:v>
                </c:pt>
                <c:pt idx="831">
                  <c:v>15934.174622711429</c:v>
                </c:pt>
                <c:pt idx="832">
                  <c:v>9185.9027445416905</c:v>
                </c:pt>
                <c:pt idx="833">
                  <c:v>5620.478497913582</c:v>
                </c:pt>
                <c:pt idx="834">
                  <c:v>6116.5789045262109</c:v>
                </c:pt>
                <c:pt idx="835">
                  <c:v>6221.5115971095438</c:v>
                </c:pt>
                <c:pt idx="836">
                  <c:v>5463.6459523333569</c:v>
                </c:pt>
                <c:pt idx="837">
                  <c:v>6380.9517822345751</c:v>
                </c:pt>
                <c:pt idx="838">
                  <c:v>8668.7511078996686</c:v>
                </c:pt>
                <c:pt idx="839">
                  <c:v>8870.8762736913632</c:v>
                </c:pt>
                <c:pt idx="840">
                  <c:v>8583.8511718749996</c:v>
                </c:pt>
                <c:pt idx="841">
                  <c:v>11024.694046307099</c:v>
                </c:pt>
                <c:pt idx="842">
                  <c:v>13196.821990547865</c:v>
                </c:pt>
                <c:pt idx="843">
                  <c:v>11669.772446640434</c:v>
                </c:pt>
                <c:pt idx="844">
                  <c:v>7569.2251981095405</c:v>
                </c:pt>
                <c:pt idx="845">
                  <c:v>4733.8901696790135</c:v>
                </c:pt>
                <c:pt idx="846">
                  <c:v>4279.5581527778049</c:v>
                </c:pt>
                <c:pt idx="847">
                  <c:v>5765.7082940247064</c:v>
                </c:pt>
                <c:pt idx="848">
                  <c:v>9771.3895897577149</c:v>
                </c:pt>
                <c:pt idx="849">
                  <c:v>14498.550027520056</c:v>
                </c:pt>
                <c:pt idx="850">
                  <c:v>14946.320762979933</c:v>
                </c:pt>
                <c:pt idx="851">
                  <c:v>11118.024850371921</c:v>
                </c:pt>
                <c:pt idx="852">
                  <c:v>9176.9256759922609</c:v>
                </c:pt>
                <c:pt idx="853">
                  <c:v>9313.454682464484</c:v>
                </c:pt>
                <c:pt idx="854">
                  <c:v>8382.6389806774678</c:v>
                </c:pt>
                <c:pt idx="855">
                  <c:v>5779.7617989305554</c:v>
                </c:pt>
                <c:pt idx="856">
                  <c:v>4181.2682709012488</c:v>
                </c:pt>
                <c:pt idx="857">
                  <c:v>9051.1885518904401</c:v>
                </c:pt>
                <c:pt idx="858">
                  <c:v>15853.372657986096</c:v>
                </c:pt>
                <c:pt idx="859">
                  <c:v>16286.609871345663</c:v>
                </c:pt>
                <c:pt idx="860">
                  <c:v>12652.059026469185</c:v>
                </c:pt>
                <c:pt idx="861">
                  <c:v>15111.419741765438</c:v>
                </c:pt>
                <c:pt idx="862">
                  <c:v>25495.331923753016</c:v>
                </c:pt>
                <c:pt idx="863">
                  <c:v>25373.008599291668</c:v>
                </c:pt>
                <c:pt idx="864">
                  <c:v>14872.299027680572</c:v>
                </c:pt>
                <c:pt idx="865">
                  <c:v>11318.256696098817</c:v>
                </c:pt>
                <c:pt idx="866">
                  <c:v>15842.148448061713</c:v>
                </c:pt>
                <c:pt idx="867">
                  <c:v>21306.353203543171</c:v>
                </c:pt>
                <c:pt idx="868">
                  <c:v>17995.793234567904</c:v>
                </c:pt>
                <c:pt idx="869">
                  <c:v>8448.237542679015</c:v>
                </c:pt>
                <c:pt idx="870">
                  <c:v>2576.1970885417218</c:v>
                </c:pt>
                <c:pt idx="871">
                  <c:v>588.43978211109334</c:v>
                </c:pt>
                <c:pt idx="872">
                  <c:v>-105.61629964195645</c:v>
                </c:pt>
                <c:pt idx="873">
                  <c:v>-1432.6846202098773</c:v>
                </c:pt>
                <c:pt idx="874">
                  <c:v>-4667.3249843950607</c:v>
                </c:pt>
                <c:pt idx="875">
                  <c:v>-8478.9142978255804</c:v>
                </c:pt>
                <c:pt idx="876">
                  <c:v>-11559.778811399743</c:v>
                </c:pt>
                <c:pt idx="877">
                  <c:v>-9666.6565397114027</c:v>
                </c:pt>
                <c:pt idx="878">
                  <c:v>-3655.4924310123292</c:v>
                </c:pt>
                <c:pt idx="879">
                  <c:v>1677.2540123456458</c:v>
                </c:pt>
                <c:pt idx="880">
                  <c:v>-1890.8015432098775</c:v>
                </c:pt>
                <c:pt idx="881">
                  <c:v>-7823.4445694444466</c:v>
                </c:pt>
                <c:pt idx="882">
                  <c:v>-2028.252790123458</c:v>
                </c:pt>
                <c:pt idx="883">
                  <c:v>3748.5990617283951</c:v>
                </c:pt>
                <c:pt idx="884">
                  <c:v>4326.2842469135476</c:v>
                </c:pt>
                <c:pt idx="885">
                  <c:v>6077.7063769305869</c:v>
                </c:pt>
                <c:pt idx="886">
                  <c:v>6714.1397946666693</c:v>
                </c:pt>
                <c:pt idx="887">
                  <c:v>5587.383356506155</c:v>
                </c:pt>
                <c:pt idx="888">
                  <c:v>3270.6236505139227</c:v>
                </c:pt>
                <c:pt idx="889">
                  <c:v>332.26144347988878</c:v>
                </c:pt>
                <c:pt idx="890">
                  <c:v>-3178.849178625017</c:v>
                </c:pt>
                <c:pt idx="891">
                  <c:v>-7218.0479481681596</c:v>
                </c:pt>
                <c:pt idx="892">
                  <c:v>-10573.612046901233</c:v>
                </c:pt>
                <c:pt idx="893">
                  <c:v>-11021.74665600001</c:v>
                </c:pt>
                <c:pt idx="894">
                  <c:v>-8756.3939635555325</c:v>
                </c:pt>
                <c:pt idx="895">
                  <c:v>-4976.6418090493817</c:v>
                </c:pt>
                <c:pt idx="896">
                  <c:v>-755.89437612501467</c:v>
                </c:pt>
                <c:pt idx="897">
                  <c:v>1860.1956553225166</c:v>
                </c:pt>
                <c:pt idx="898">
                  <c:v>2386.0590812484502</c:v>
                </c:pt>
                <c:pt idx="899">
                  <c:v>799.36351011111844</c:v>
                </c:pt>
                <c:pt idx="900">
                  <c:v>-1840.0520260416581</c:v>
                </c:pt>
                <c:pt idx="901">
                  <c:v>-6524.0419209583188</c:v>
                </c:pt>
                <c:pt idx="902">
                  <c:v>-29306.446333791653</c:v>
                </c:pt>
                <c:pt idx="903">
                  <c:v>-46145.330817444476</c:v>
                </c:pt>
                <c:pt idx="904">
                  <c:v>-39011.238402890442</c:v>
                </c:pt>
                <c:pt idx="905">
                  <c:v>-25420.431415526236</c:v>
                </c:pt>
                <c:pt idx="906">
                  <c:v>-11468.869748708334</c:v>
                </c:pt>
                <c:pt idx="907">
                  <c:v>-2463.9600003333339</c:v>
                </c:pt>
                <c:pt idx="908">
                  <c:v>3503.1065727885898</c:v>
                </c:pt>
                <c:pt idx="909">
                  <c:v>13256.307829739219</c:v>
                </c:pt>
                <c:pt idx="910">
                  <c:v>25190.454118291658</c:v>
                </c:pt>
                <c:pt idx="911">
                  <c:v>29090.367681086405</c:v>
                </c:pt>
                <c:pt idx="912">
                  <c:v>20570.60343608644</c:v>
                </c:pt>
                <c:pt idx="913">
                  <c:v>13552.629998168219</c:v>
                </c:pt>
                <c:pt idx="914">
                  <c:v>21762.112999999983</c:v>
                </c:pt>
                <c:pt idx="915">
                  <c:v>22196.294263888896</c:v>
                </c:pt>
                <c:pt idx="916">
                  <c:v>13321.651961344151</c:v>
                </c:pt>
                <c:pt idx="917">
                  <c:v>7113.7620653827089</c:v>
                </c:pt>
                <c:pt idx="918">
                  <c:v>2063.2310015432026</c:v>
                </c:pt>
                <c:pt idx="919">
                  <c:v>5086.3071487361121</c:v>
                </c:pt>
                <c:pt idx="920">
                  <c:v>9698.8005071373373</c:v>
                </c:pt>
                <c:pt idx="921">
                  <c:v>17131.451946566343</c:v>
                </c:pt>
                <c:pt idx="922">
                  <c:v>20957.209312094128</c:v>
                </c:pt>
                <c:pt idx="923">
                  <c:v>18369.946490291648</c:v>
                </c:pt>
                <c:pt idx="924">
                  <c:v>4438.4701906805312</c:v>
                </c:pt>
                <c:pt idx="925">
                  <c:v>-9872.5847707854464</c:v>
                </c:pt>
                <c:pt idx="926">
                  <c:v>-8172.5349158749696</c:v>
                </c:pt>
                <c:pt idx="927">
                  <c:v>-4449.5176419753388</c:v>
                </c:pt>
                <c:pt idx="928">
                  <c:v>-2890.9601627052557</c:v>
                </c:pt>
                <c:pt idx="929">
                  <c:v>-1350.3613654027631</c:v>
                </c:pt>
                <c:pt idx="930">
                  <c:v>-857.49481269287912</c:v>
                </c:pt>
                <c:pt idx="931">
                  <c:v>-875.48187023458172</c:v>
                </c:pt>
                <c:pt idx="932">
                  <c:v>-1406.9721445802688</c:v>
                </c:pt>
                <c:pt idx="933">
                  <c:v>-3444.9554369999787</c:v>
                </c:pt>
                <c:pt idx="934">
                  <c:v>-6939.796376209868</c:v>
                </c:pt>
                <c:pt idx="935">
                  <c:v>-7372.9287374614214</c:v>
                </c:pt>
                <c:pt idx="936">
                  <c:v>-4912.634107938271</c:v>
                </c:pt>
                <c:pt idx="937">
                  <c:v>-2996.1921975308719</c:v>
                </c:pt>
                <c:pt idx="938">
                  <c:v>-2529.5141857638901</c:v>
                </c:pt>
                <c:pt idx="939">
                  <c:v>-3004.9729552469212</c:v>
                </c:pt>
                <c:pt idx="940">
                  <c:v>-2084.3251737283881</c:v>
                </c:pt>
                <c:pt idx="941">
                  <c:v>207.2014062206855</c:v>
                </c:pt>
                <c:pt idx="942">
                  <c:v>1118.3629999999869</c:v>
                </c:pt>
                <c:pt idx="943">
                  <c:v>1568.2590376682035</c:v>
                </c:pt>
                <c:pt idx="944">
                  <c:v>2484.0599635941426</c:v>
                </c:pt>
                <c:pt idx="945">
                  <c:v>3412.1130000000194</c:v>
                </c:pt>
                <c:pt idx="946">
                  <c:v>6659.8599656913593</c:v>
                </c:pt>
                <c:pt idx="947">
                  <c:v>9610.6520447530602</c:v>
                </c:pt>
                <c:pt idx="948">
                  <c:v>7904.7377090000127</c:v>
                </c:pt>
                <c:pt idx="949">
                  <c:v>3690.1307537160706</c:v>
                </c:pt>
                <c:pt idx="950">
                  <c:v>-2995.12659584723</c:v>
                </c:pt>
                <c:pt idx="951">
                  <c:v>-13770.430261942895</c:v>
                </c:pt>
                <c:pt idx="952">
                  <c:v>-28084.029724054028</c:v>
                </c:pt>
                <c:pt idx="953">
                  <c:v>-37931.308244839514</c:v>
                </c:pt>
                <c:pt idx="954">
                  <c:v>-37652.416756942905</c:v>
                </c:pt>
                <c:pt idx="955">
                  <c:v>-33187.656760999998</c:v>
                </c:pt>
                <c:pt idx="956">
                  <c:v>-28657.900718557095</c:v>
                </c:pt>
                <c:pt idx="957">
                  <c:v>-16677.89146153086</c:v>
                </c:pt>
                <c:pt idx="958">
                  <c:v>-2197.8893975910482</c:v>
                </c:pt>
                <c:pt idx="959">
                  <c:v>9663.0009506172828</c:v>
                </c:pt>
                <c:pt idx="960">
                  <c:v>21896.240758529326</c:v>
                </c:pt>
                <c:pt idx="961">
                  <c:v>33325.038309716045</c:v>
                </c:pt>
                <c:pt idx="962">
                  <c:v>37717.7573245432</c:v>
                </c:pt>
                <c:pt idx="963">
                  <c:v>34404.863933097229</c:v>
                </c:pt>
                <c:pt idx="964">
                  <c:v>25733.74823919755</c:v>
                </c:pt>
                <c:pt idx="965">
                  <c:v>15225.149527378091</c:v>
                </c:pt>
                <c:pt idx="966">
                  <c:v>6725.7758934737722</c:v>
                </c:pt>
                <c:pt idx="967">
                  <c:v>1866.1981110000006</c:v>
                </c:pt>
                <c:pt idx="968">
                  <c:v>-355.96484726697554</c:v>
                </c:pt>
                <c:pt idx="969">
                  <c:v>-3449.6062432978524</c:v>
                </c:pt>
                <c:pt idx="970">
                  <c:v>-9060.237318026233</c:v>
                </c:pt>
                <c:pt idx="971">
                  <c:v>-19292.357828444445</c:v>
                </c:pt>
                <c:pt idx="972">
                  <c:v>-32183.068268875002</c:v>
                </c:pt>
                <c:pt idx="973">
                  <c:v>-35555.074828432102</c:v>
                </c:pt>
                <c:pt idx="974">
                  <c:v>-31058.520819526235</c:v>
                </c:pt>
                <c:pt idx="975">
                  <c:v>-26501.269444444439</c:v>
                </c:pt>
                <c:pt idx="976">
                  <c:v>-22102.269553621907</c:v>
                </c:pt>
                <c:pt idx="977">
                  <c:v>-14037.765308908951</c:v>
                </c:pt>
                <c:pt idx="978">
                  <c:v>-8122.4667654321001</c:v>
                </c:pt>
                <c:pt idx="979">
                  <c:v>-5814.934468444445</c:v>
                </c:pt>
                <c:pt idx="980">
                  <c:v>-3902.0394517391965</c:v>
                </c:pt>
                <c:pt idx="981">
                  <c:v>-2539.646920691358</c:v>
                </c:pt>
                <c:pt idx="982">
                  <c:v>-1957.4400640000006</c:v>
                </c:pt>
                <c:pt idx="983">
                  <c:v>-1823.5499303626548</c:v>
                </c:pt>
                <c:pt idx="984">
                  <c:v>-1170.3685104197534</c:v>
                </c:pt>
                <c:pt idx="985">
                  <c:v>-290.27662462808649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251.03322350617285</c:v>
                </c:pt>
                <c:pt idx="1028">
                  <c:v>2414.6019920000003</c:v>
                </c:pt>
                <c:pt idx="1029">
                  <c:v>8111.4938490987661</c:v>
                </c:pt>
                <c:pt idx="1030">
                  <c:v>14287.539288728394</c:v>
                </c:pt>
                <c:pt idx="1031">
                  <c:v>16891.576543209874</c:v>
                </c:pt>
                <c:pt idx="1032">
                  <c:v>17339.762285530862</c:v>
                </c:pt>
                <c:pt idx="1033">
                  <c:v>17941.597728777786</c:v>
                </c:pt>
                <c:pt idx="1034">
                  <c:v>18889.678158862658</c:v>
                </c:pt>
                <c:pt idx="1035">
                  <c:v>18258.665779320996</c:v>
                </c:pt>
                <c:pt idx="1036">
                  <c:v>15854.321266567908</c:v>
                </c:pt>
                <c:pt idx="1037">
                  <c:v>14107.42017947993</c:v>
                </c:pt>
                <c:pt idx="1038">
                  <c:v>14808.933953896598</c:v>
                </c:pt>
                <c:pt idx="1039">
                  <c:v>17860.183330271608</c:v>
                </c:pt>
                <c:pt idx="1040">
                  <c:v>20116.591938271595</c:v>
                </c:pt>
                <c:pt idx="1041">
                  <c:v>20044.497310716048</c:v>
                </c:pt>
                <c:pt idx="1042">
                  <c:v>16731.038316165123</c:v>
                </c:pt>
                <c:pt idx="1043">
                  <c:v>11098.040961958339</c:v>
                </c:pt>
                <c:pt idx="1044">
                  <c:v>5924.7024952715992</c:v>
                </c:pt>
                <c:pt idx="1045">
                  <c:v>3267.2517973333202</c:v>
                </c:pt>
                <c:pt idx="1046">
                  <c:v>3279.1443428688467</c:v>
                </c:pt>
                <c:pt idx="1047">
                  <c:v>3754.1308067916611</c:v>
                </c:pt>
                <c:pt idx="1048">
                  <c:v>1968.6292314922837</c:v>
                </c:pt>
                <c:pt idx="1049">
                  <c:v>-2561.3275265416673</c:v>
                </c:pt>
                <c:pt idx="1050">
                  <c:v>-8788.0398479367213</c:v>
                </c:pt>
                <c:pt idx="1051">
                  <c:v>-13342.30045976389</c:v>
                </c:pt>
                <c:pt idx="1052">
                  <c:v>-15838.433123160505</c:v>
                </c:pt>
                <c:pt idx="1053">
                  <c:v>-18356.211210069443</c:v>
                </c:pt>
                <c:pt idx="1054">
                  <c:v>-21864.480982111119</c:v>
                </c:pt>
                <c:pt idx="1055">
                  <c:v>-25716.155214047823</c:v>
                </c:pt>
                <c:pt idx="1056">
                  <c:v>-28597.747999999992</c:v>
                </c:pt>
                <c:pt idx="1057">
                  <c:v>-27106.324261307102</c:v>
                </c:pt>
                <c:pt idx="1058">
                  <c:v>-20561.737728234566</c:v>
                </c:pt>
                <c:pt idx="1059">
                  <c:v>-15259.574458333334</c:v>
                </c:pt>
                <c:pt idx="1060">
                  <c:v>-10602.01505572068</c:v>
                </c:pt>
                <c:pt idx="1061">
                  <c:v>-5219.2844667530862</c:v>
                </c:pt>
                <c:pt idx="1062">
                  <c:v>-1212.2284444444456</c:v>
                </c:pt>
                <c:pt idx="1063">
                  <c:v>936.64076816512397</c:v>
                </c:pt>
                <c:pt idx="1064">
                  <c:v>3929.1027405432101</c:v>
                </c:pt>
                <c:pt idx="1065">
                  <c:v>9572.2498675555526</c:v>
                </c:pt>
                <c:pt idx="1066">
                  <c:v>13425.15119134105</c:v>
                </c:pt>
                <c:pt idx="1067">
                  <c:v>9659.9966363333388</c:v>
                </c:pt>
                <c:pt idx="1068">
                  <c:v>4109.2399103333346</c:v>
                </c:pt>
                <c:pt idx="1069">
                  <c:v>4217.1472559999938</c:v>
                </c:pt>
                <c:pt idx="1070">
                  <c:v>8471.6411413333371</c:v>
                </c:pt>
                <c:pt idx="1071">
                  <c:v>13684.715904000004</c:v>
                </c:pt>
                <c:pt idx="1072">
                  <c:v>18140.868837888876</c:v>
                </c:pt>
                <c:pt idx="1073">
                  <c:v>23820.72223602932</c:v>
                </c:pt>
                <c:pt idx="1074">
                  <c:v>31815.024635223777</c:v>
                </c:pt>
                <c:pt idx="1075">
                  <c:v>38301.185211998454</c:v>
                </c:pt>
                <c:pt idx="1076">
                  <c:v>38470.787060072522</c:v>
                </c:pt>
                <c:pt idx="1077">
                  <c:v>34117.659324084882</c:v>
                </c:pt>
                <c:pt idx="1078">
                  <c:v>29110.582052444453</c:v>
                </c:pt>
                <c:pt idx="1079">
                  <c:v>26571.137729257734</c:v>
                </c:pt>
                <c:pt idx="1080">
                  <c:v>22062.10736266668</c:v>
                </c:pt>
                <c:pt idx="1081">
                  <c:v>12573.094302061712</c:v>
                </c:pt>
                <c:pt idx="1082">
                  <c:v>2516.7662916666591</c:v>
                </c:pt>
                <c:pt idx="1083">
                  <c:v>-8162.4326051311809</c:v>
                </c:pt>
                <c:pt idx="1084">
                  <c:v>-13767.194698736126</c:v>
                </c:pt>
                <c:pt idx="1085">
                  <c:v>-8987.8671502669604</c:v>
                </c:pt>
                <c:pt idx="1086">
                  <c:v>-965.85193176541111</c:v>
                </c:pt>
                <c:pt idx="1087">
                  <c:v>3016.7776978642046</c:v>
                </c:pt>
                <c:pt idx="1088">
                  <c:v>3527.6287312237446</c:v>
                </c:pt>
                <c:pt idx="1089">
                  <c:v>3041.1592151110817</c:v>
                </c:pt>
                <c:pt idx="1090">
                  <c:v>2541.6314373333325</c:v>
                </c:pt>
                <c:pt idx="1091">
                  <c:v>4040.2147706666869</c:v>
                </c:pt>
                <c:pt idx="1092">
                  <c:v>9102.9182598472435</c:v>
                </c:pt>
                <c:pt idx="1093">
                  <c:v>15967.464281498467</c:v>
                </c:pt>
                <c:pt idx="1094">
                  <c:v>18087.719657473754</c:v>
                </c:pt>
                <c:pt idx="1095">
                  <c:v>13756.141291666669</c:v>
                </c:pt>
                <c:pt idx="1096">
                  <c:v>8013.9189339243749</c:v>
                </c:pt>
                <c:pt idx="1097">
                  <c:v>2084.3214902916511</c:v>
                </c:pt>
                <c:pt idx="1098">
                  <c:v>-5514.1239481095745</c:v>
                </c:pt>
                <c:pt idx="1099">
                  <c:v>-13974.054576794768</c:v>
                </c:pt>
                <c:pt idx="1100">
                  <c:v>-14700.835616208326</c:v>
                </c:pt>
                <c:pt idx="1101">
                  <c:v>-6954.1423633348677</c:v>
                </c:pt>
                <c:pt idx="1102">
                  <c:v>2000.2804045432024</c:v>
                </c:pt>
                <c:pt idx="1103">
                  <c:v>11533.131437333353</c:v>
                </c:pt>
                <c:pt idx="1104">
                  <c:v>20604.212574209883</c:v>
                </c:pt>
                <c:pt idx="1105">
                  <c:v>22544.994034316333</c:v>
                </c:pt>
                <c:pt idx="1106">
                  <c:v>15112.821490291684</c:v>
                </c:pt>
                <c:pt idx="1107">
                  <c:v>5990.2476579861514</c:v>
                </c:pt>
                <c:pt idx="1108">
                  <c:v>-2234.0363021234575</c:v>
                </c:pt>
                <c:pt idx="1109">
                  <c:v>-9829.7720962577459</c:v>
                </c:pt>
                <c:pt idx="1110">
                  <c:v>-9189.9343086419594</c:v>
                </c:pt>
                <c:pt idx="1111">
                  <c:v>-814.22597066668118</c:v>
                </c:pt>
                <c:pt idx="1112">
                  <c:v>10128.194929887337</c:v>
                </c:pt>
                <c:pt idx="1113">
                  <c:v>24272.918376135807</c:v>
                </c:pt>
                <c:pt idx="1114">
                  <c:v>33316.36019760339</c:v>
                </c:pt>
                <c:pt idx="1115">
                  <c:v>27433.691654321035</c:v>
                </c:pt>
                <c:pt idx="1116">
                  <c:v>13984.810703123474</c:v>
                </c:pt>
                <c:pt idx="1117">
                  <c:v>3416.6459188317408</c:v>
                </c:pt>
                <c:pt idx="1118">
                  <c:v>-5473.2090457917175</c:v>
                </c:pt>
                <c:pt idx="1119">
                  <c:v>-10121.265845291617</c:v>
                </c:pt>
                <c:pt idx="1120">
                  <c:v>-7211.7851345693962</c:v>
                </c:pt>
                <c:pt idx="1121">
                  <c:v>-3262.4963061605099</c:v>
                </c:pt>
                <c:pt idx="1122">
                  <c:v>-3840.206022958318</c:v>
                </c:pt>
                <c:pt idx="1123">
                  <c:v>-10478.818288057098</c:v>
                </c:pt>
                <c:pt idx="1124">
                  <c:v>-21619.803147456842</c:v>
                </c:pt>
                <c:pt idx="1125">
                  <c:v>-35191.668949541694</c:v>
                </c:pt>
                <c:pt idx="1126">
                  <c:v>-44239.845624333313</c:v>
                </c:pt>
                <c:pt idx="1127">
                  <c:v>-43760.246406057071</c:v>
                </c:pt>
                <c:pt idx="1128">
                  <c:v>-38633.499030419749</c:v>
                </c:pt>
                <c:pt idx="1129">
                  <c:v>-29683.082271896605</c:v>
                </c:pt>
                <c:pt idx="1130">
                  <c:v>-21370.513645049396</c:v>
                </c:pt>
                <c:pt idx="1131">
                  <c:v>-17262.929932748462</c:v>
                </c:pt>
                <c:pt idx="1132">
                  <c:v>-15442.262853839502</c:v>
                </c:pt>
                <c:pt idx="1133">
                  <c:v>-14962.895750530866</c:v>
                </c:pt>
                <c:pt idx="1134">
                  <c:v>-13761.315313271611</c:v>
                </c:pt>
                <c:pt idx="1135">
                  <c:v>-10813.530182679011</c:v>
                </c:pt>
                <c:pt idx="1136">
                  <c:v>-6472.9826351589509</c:v>
                </c:pt>
                <c:pt idx="1137">
                  <c:v>-2456.8357112716067</c:v>
                </c:pt>
                <c:pt idx="1138">
                  <c:v>-219.77738739506046</c:v>
                </c:pt>
                <c:pt idx="1139">
                  <c:v>629.47724764969178</c:v>
                </c:pt>
                <c:pt idx="1140">
                  <c:v>1140.1041035432083</c:v>
                </c:pt>
                <c:pt idx="1141">
                  <c:v>2464.2373720077148</c:v>
                </c:pt>
                <c:pt idx="1142">
                  <c:v>5748.371454913583</c:v>
                </c:pt>
                <c:pt idx="1143">
                  <c:v>10120.920190094139</c:v>
                </c:pt>
                <c:pt idx="1144">
                  <c:v>10425.850651041661</c:v>
                </c:pt>
                <c:pt idx="1145">
                  <c:v>5109.8271003456794</c:v>
                </c:pt>
                <c:pt idx="1146">
                  <c:v>-3228.8333424197513</c:v>
                </c:pt>
                <c:pt idx="1147">
                  <c:v>-13970.6847967392</c:v>
                </c:pt>
                <c:pt idx="1148">
                  <c:v>-12963.826329222218</c:v>
                </c:pt>
                <c:pt idx="1149">
                  <c:v>-6194.2049876666651</c:v>
                </c:pt>
                <c:pt idx="1150">
                  <c:v>-1721.9506666666675</c:v>
                </c:pt>
                <c:pt idx="1151">
                  <c:v>113.04933333333334</c:v>
                </c:pt>
                <c:pt idx="1152">
                  <c:v>2049.9937777777786</c:v>
                </c:pt>
                <c:pt idx="1153">
                  <c:v>8167.7513568040131</c:v>
                </c:pt>
                <c:pt idx="1154">
                  <c:v>18105.133195358027</c:v>
                </c:pt>
                <c:pt idx="1155">
                  <c:v>23816.633750557103</c:v>
                </c:pt>
                <c:pt idx="1156">
                  <c:v>22532.042701716044</c:v>
                </c:pt>
                <c:pt idx="1157">
                  <c:v>24782.772929617291</c:v>
                </c:pt>
                <c:pt idx="1158">
                  <c:v>32026.674594827175</c:v>
                </c:pt>
                <c:pt idx="1159">
                  <c:v>40629.894212876527</c:v>
                </c:pt>
                <c:pt idx="1160">
                  <c:v>44785.832406263886</c:v>
                </c:pt>
                <c:pt idx="1161">
                  <c:v>42694.021402456783</c:v>
                </c:pt>
                <c:pt idx="1162">
                  <c:v>40239.144526654345</c:v>
                </c:pt>
                <c:pt idx="1163">
                  <c:v>40479.635473958355</c:v>
                </c:pt>
                <c:pt idx="1164">
                  <c:v>41420.362770061765</c:v>
                </c:pt>
                <c:pt idx="1165">
                  <c:v>42160.223127999976</c:v>
                </c:pt>
                <c:pt idx="1166">
                  <c:v>32294.513518913544</c:v>
                </c:pt>
                <c:pt idx="1167">
                  <c:v>21293.660535493847</c:v>
                </c:pt>
                <c:pt idx="1168">
                  <c:v>24974.046152279334</c:v>
                </c:pt>
                <c:pt idx="1169">
                  <c:v>28424.370337666725</c:v>
                </c:pt>
                <c:pt idx="1170">
                  <c:v>27281.341990631157</c:v>
                </c:pt>
                <c:pt idx="1171">
                  <c:v>26695.174064236075</c:v>
                </c:pt>
                <c:pt idx="1172">
                  <c:v>25333.431374999982</c:v>
                </c:pt>
                <c:pt idx="1173">
                  <c:v>23820.757076600308</c:v>
                </c:pt>
                <c:pt idx="1174">
                  <c:v>22918.846090470659</c:v>
                </c:pt>
                <c:pt idx="1175">
                  <c:v>21224.242343666669</c:v>
                </c:pt>
                <c:pt idx="1176">
                  <c:v>19404.507723958355</c:v>
                </c:pt>
                <c:pt idx="1177">
                  <c:v>18973.928466538538</c:v>
                </c:pt>
                <c:pt idx="1178">
                  <c:v>20752.977808674357</c:v>
                </c:pt>
                <c:pt idx="1179">
                  <c:v>22645.599745140433</c:v>
                </c:pt>
                <c:pt idx="1180">
                  <c:v>23063.721025125004</c:v>
                </c:pt>
                <c:pt idx="1181">
                  <c:v>22721.86350973924</c:v>
                </c:pt>
                <c:pt idx="1182">
                  <c:v>20780.913211419818</c:v>
                </c:pt>
                <c:pt idx="1183">
                  <c:v>18723.335970899669</c:v>
                </c:pt>
                <c:pt idx="1184">
                  <c:v>17381.557995890391</c:v>
                </c:pt>
                <c:pt idx="1185">
                  <c:v>15198.227520790102</c:v>
                </c:pt>
                <c:pt idx="1186">
                  <c:v>11345.736339507692</c:v>
                </c:pt>
                <c:pt idx="1187">
                  <c:v>8972.9793950632702</c:v>
                </c:pt>
                <c:pt idx="1188">
                  <c:v>8972.9793950632702</c:v>
                </c:pt>
                <c:pt idx="1189">
                  <c:v>8972.9793950632702</c:v>
                </c:pt>
                <c:pt idx="1190">
                  <c:v>8972.9793950632702</c:v>
                </c:pt>
                <c:pt idx="1191">
                  <c:v>8972.9793950632702</c:v>
                </c:pt>
                <c:pt idx="1192">
                  <c:v>8972.9793950632702</c:v>
                </c:pt>
                <c:pt idx="1193">
                  <c:v>8972.9793950632702</c:v>
                </c:pt>
                <c:pt idx="1194">
                  <c:v>8972.9793950632702</c:v>
                </c:pt>
                <c:pt idx="1195">
                  <c:v>9763.8983765448193</c:v>
                </c:pt>
                <c:pt idx="1196">
                  <c:v>9792.1000895803136</c:v>
                </c:pt>
                <c:pt idx="1197">
                  <c:v>9792.1000895802008</c:v>
                </c:pt>
                <c:pt idx="1198">
                  <c:v>12990.831075319446</c:v>
                </c:pt>
                <c:pt idx="1199">
                  <c:v>16302.095265868873</c:v>
                </c:pt>
                <c:pt idx="1200">
                  <c:v>19680.431763222201</c:v>
                </c:pt>
                <c:pt idx="1201">
                  <c:v>22415.448649691312</c:v>
                </c:pt>
                <c:pt idx="1202">
                  <c:v>21125.682654679058</c:v>
                </c:pt>
                <c:pt idx="1203">
                  <c:v>18095.594872197536</c:v>
                </c:pt>
                <c:pt idx="1204">
                  <c:v>14957.592263506125</c:v>
                </c:pt>
                <c:pt idx="1205">
                  <c:v>12554.70086882714</c:v>
                </c:pt>
                <c:pt idx="1206">
                  <c:v>11761.971520557119</c:v>
                </c:pt>
                <c:pt idx="1207">
                  <c:v>11793.352536000026</c:v>
                </c:pt>
                <c:pt idx="1208">
                  <c:v>11824.793050442924</c:v>
                </c:pt>
                <c:pt idx="1209">
                  <c:v>11028.844051024762</c:v>
                </c:pt>
                <c:pt idx="1210">
                  <c:v>10201.394976950616</c:v>
                </c:pt>
                <c:pt idx="1211">
                  <c:v>10201.394976950616</c:v>
                </c:pt>
                <c:pt idx="1212">
                  <c:v>9373.9459028764722</c:v>
                </c:pt>
                <c:pt idx="1213">
                  <c:v>9344.9944393317201</c:v>
                </c:pt>
                <c:pt idx="1214">
                  <c:v>10171.593976368827</c:v>
                </c:pt>
                <c:pt idx="1215">
                  <c:v>10171.593976368827</c:v>
                </c:pt>
                <c:pt idx="1216">
                  <c:v>9344.9944393318383</c:v>
                </c:pt>
                <c:pt idx="1217">
                  <c:v>8490.3525359999785</c:v>
                </c:pt>
                <c:pt idx="1218">
                  <c:v>8462.3696687052216</c:v>
                </c:pt>
                <c:pt idx="1219">
                  <c:v>8434.4462391976267</c:v>
                </c:pt>
                <c:pt idx="1220">
                  <c:v>7583.3807973750245</c:v>
                </c:pt>
                <c:pt idx="1221">
                  <c:v>5886.5250208225325</c:v>
                </c:pt>
                <c:pt idx="1222">
                  <c:v>4992.3356129382055</c:v>
                </c:pt>
                <c:pt idx="1223">
                  <c:v>4103.7745109428779</c:v>
                </c:pt>
                <c:pt idx="1224">
                  <c:v>4824.7948645417146</c:v>
                </c:pt>
                <c:pt idx="1225">
                  <c:v>6400.0699654706332</c:v>
                </c:pt>
                <c:pt idx="1226">
                  <c:v>7159.1738073256392</c:v>
                </c:pt>
                <c:pt idx="1227">
                  <c:v>7133.1593276049634</c:v>
                </c:pt>
                <c:pt idx="1228">
                  <c:v>7081.3051311728623</c:v>
                </c:pt>
                <c:pt idx="1229">
                  <c:v>7055.4652920355193</c:v>
                </c:pt>
                <c:pt idx="1230">
                  <c:v>6199.4482517792767</c:v>
                </c:pt>
                <c:pt idx="1231">
                  <c:v>6952.6862343750227</c:v>
                </c:pt>
                <c:pt idx="1232">
                  <c:v>8531.0621645432566</c:v>
                </c:pt>
                <c:pt idx="1233">
                  <c:v>8531.062164543142</c:v>
                </c:pt>
                <c:pt idx="1234">
                  <c:v>8503.8708797483887</c:v>
                </c:pt>
                <c:pt idx="1235">
                  <c:v>7702.7574538225081</c:v>
                </c:pt>
                <c:pt idx="1236">
                  <c:v>6051.4183648627222</c:v>
                </c:pt>
                <c:pt idx="1237">
                  <c:v>3609.3907000139811</c:v>
                </c:pt>
                <c:pt idx="1238">
                  <c:v>327.06361719746445</c:v>
                </c:pt>
                <c:pt idx="1239">
                  <c:v>-2145.9206273580703</c:v>
                </c:pt>
                <c:pt idx="1240">
                  <c:v>-3047.757827160493</c:v>
                </c:pt>
                <c:pt idx="1241">
                  <c:v>-2368.4563307608478</c:v>
                </c:pt>
                <c:pt idx="1242">
                  <c:v>-1698.309868555534</c:v>
                </c:pt>
                <c:pt idx="1243">
                  <c:v>-1786.558333333312</c:v>
                </c:pt>
                <c:pt idx="1244">
                  <c:v>-1887.0091331373244</c:v>
                </c:pt>
                <c:pt idx="1245">
                  <c:v>-1217.4378072021832</c:v>
                </c:pt>
                <c:pt idx="1246">
                  <c:v>-2052.9905326373255</c:v>
                </c:pt>
                <c:pt idx="1247">
                  <c:v>-2888.71534835796</c:v>
                </c:pt>
                <c:pt idx="1248">
                  <c:v>-2973.3765280972634</c:v>
                </c:pt>
                <c:pt idx="1249">
                  <c:v>-3055.4371975309064</c:v>
                </c:pt>
                <c:pt idx="1250">
                  <c:v>-2410.2632601126334</c:v>
                </c:pt>
                <c:pt idx="1251">
                  <c:v>-1761.8921489923039</c:v>
                </c:pt>
                <c:pt idx="1252">
                  <c:v>-1836.3096247978601</c:v>
                </c:pt>
                <c:pt idx="1253">
                  <c:v>-1908.8738169366468</c:v>
                </c:pt>
                <c:pt idx="1254">
                  <c:v>-1979.5979474089693</c:v>
                </c:pt>
                <c:pt idx="1255">
                  <c:v>-2048.4952382145266</c:v>
                </c:pt>
                <c:pt idx="1256">
                  <c:v>-2115.5789113534142</c:v>
                </c:pt>
                <c:pt idx="1257">
                  <c:v>-2180.8621888256375</c:v>
                </c:pt>
                <c:pt idx="1258">
                  <c:v>-2244.3582926310951</c:v>
                </c:pt>
                <c:pt idx="1259">
                  <c:v>-1627.3003521774306</c:v>
                </c:pt>
                <c:pt idx="1260">
                  <c:v>-332.57278638275352</c:v>
                </c:pt>
                <c:pt idx="1261">
                  <c:v>960.30485956788289</c:v>
                </c:pt>
                <c:pt idx="1262">
                  <c:v>3593.0150512855153</c:v>
                </c:pt>
                <c:pt idx="1263">
                  <c:v>6267.3576438780501</c:v>
                </c:pt>
                <c:pt idx="1264">
                  <c:v>8296.2887064690785</c:v>
                </c:pt>
                <c:pt idx="1265">
                  <c:v>9710.0683132423401</c:v>
                </c:pt>
                <c:pt idx="1266">
                  <c:v>9110.8809173209902</c:v>
                </c:pt>
                <c:pt idx="1267">
                  <c:v>8483.4232828641398</c:v>
                </c:pt>
                <c:pt idx="1268">
                  <c:v>7174.8318467777972</c:v>
                </c:pt>
                <c:pt idx="1269">
                  <c:v>4463.1096245555364</c:v>
                </c:pt>
                <c:pt idx="1270">
                  <c:v>2397.3399495308636</c:v>
                </c:pt>
                <c:pt idx="1271">
                  <c:v>1002.3724846096445</c:v>
                </c:pt>
                <c:pt idx="1272">
                  <c:v>276.09439376390833</c:v>
                </c:pt>
                <c:pt idx="1273">
                  <c:v>891.15849980708037</c:v>
                </c:pt>
                <c:pt idx="1274">
                  <c:v>1514.5857627284352</c:v>
                </c:pt>
                <c:pt idx="1275">
                  <c:v>2133.3466202608038</c:v>
                </c:pt>
                <c:pt idx="1276">
                  <c:v>4083.4712431527601</c:v>
                </c:pt>
                <c:pt idx="1277">
                  <c:v>6063.7420764860753</c:v>
                </c:pt>
                <c:pt idx="1278">
                  <c:v>6744.8284069012525</c:v>
                </c:pt>
                <c:pt idx="1279">
                  <c:v>7427.6614350756017</c:v>
                </c:pt>
                <c:pt idx="1280">
                  <c:v>8135.0794036280295</c:v>
                </c:pt>
                <c:pt idx="1281">
                  <c:v>6850.5242496250185</c:v>
                </c:pt>
                <c:pt idx="1282">
                  <c:v>6185.3367496250557</c:v>
                </c:pt>
                <c:pt idx="1283">
                  <c:v>6205.7699255309208</c:v>
                </c:pt>
                <c:pt idx="1284">
                  <c:v>5539.7328884938279</c:v>
                </c:pt>
                <c:pt idx="1285">
                  <c:v>4207.6588144197349</c:v>
                </c:pt>
                <c:pt idx="1286">
                  <c:v>2843.2616886542851</c:v>
                </c:pt>
                <c:pt idx="1287">
                  <c:v>2148.4912222222224</c:v>
                </c:pt>
                <c:pt idx="1288">
                  <c:v>783.01985426387103</c:v>
                </c:pt>
                <c:pt idx="1289">
                  <c:v>73.401860010820158</c:v>
                </c:pt>
                <c:pt idx="1290">
                  <c:v>677.92520694288407</c:v>
                </c:pt>
                <c:pt idx="1291">
                  <c:v>639.29309823455003</c:v>
                </c:pt>
                <c:pt idx="1292">
                  <c:v>-706.25466233327768</c:v>
                </c:pt>
                <c:pt idx="1293">
                  <c:v>-1403.3764370015442</c:v>
                </c:pt>
                <c:pt idx="1294">
                  <c:v>-1451.9925341234582</c:v>
                </c:pt>
                <c:pt idx="1295">
                  <c:v>-230.24949420831567</c:v>
                </c:pt>
                <c:pt idx="1296">
                  <c:v>2264.9455324444084</c:v>
                </c:pt>
                <c:pt idx="1297">
                  <c:v>4775.4535596867281</c:v>
                </c:pt>
                <c:pt idx="1298">
                  <c:v>6689.3344213333157</c:v>
                </c:pt>
                <c:pt idx="1299">
                  <c:v>7997.5059813209873</c:v>
                </c:pt>
                <c:pt idx="1300">
                  <c:v>8063.9392941959895</c:v>
                </c:pt>
                <c:pt idx="1301">
                  <c:v>7470.4549951558092</c:v>
                </c:pt>
                <c:pt idx="1302">
                  <c:v>7513.4578205972584</c:v>
                </c:pt>
                <c:pt idx="1303">
                  <c:v>8198.0454824459885</c:v>
                </c:pt>
                <c:pt idx="1304">
                  <c:v>7621.7725892469507</c:v>
                </c:pt>
                <c:pt idx="1305">
                  <c:v>6353.9772741805755</c:v>
                </c:pt>
                <c:pt idx="1306">
                  <c:v>5728.4784197530498</c:v>
                </c:pt>
                <c:pt idx="1307">
                  <c:v>5082.8302716049384</c:v>
                </c:pt>
                <c:pt idx="1308">
                  <c:v>4437.182123456826</c:v>
                </c:pt>
                <c:pt idx="1309">
                  <c:v>4419.5814408472606</c:v>
                </c:pt>
                <c:pt idx="1310">
                  <c:v>4419.5814408471688</c:v>
                </c:pt>
                <c:pt idx="1311">
                  <c:v>3758.0781448024518</c:v>
                </c:pt>
                <c:pt idx="1312">
                  <c:v>3098.3203222577349</c:v>
                </c:pt>
                <c:pt idx="1313">
                  <c:v>1784.0408528163573</c:v>
                </c:pt>
                <c:pt idx="1314">
                  <c:v>1742.2667251358021</c:v>
                </c:pt>
                <c:pt idx="1315">
                  <c:v>1714.647569444445</c:v>
                </c:pt>
                <c:pt idx="1316">
                  <c:v>-864.85366087503564</c:v>
                </c:pt>
                <c:pt idx="1317">
                  <c:v>-1554.9078922361125</c:v>
                </c:pt>
                <c:pt idx="1318">
                  <c:v>-338.74901715584593</c:v>
                </c:pt>
                <c:pt idx="1319">
                  <c:v>3355.3816811836241</c:v>
                </c:pt>
                <c:pt idx="1320">
                  <c:v>9006.2402378472416</c:v>
                </c:pt>
                <c:pt idx="1321">
                  <c:v>13523.787320987693</c:v>
                </c:pt>
                <c:pt idx="1322">
                  <c:v>18244.791146047803</c:v>
                </c:pt>
                <c:pt idx="1323">
                  <c:v>23203.262198288561</c:v>
                </c:pt>
                <c:pt idx="1324">
                  <c:v>25866.450409819503</c:v>
                </c:pt>
                <c:pt idx="1325">
                  <c:v>23191.801482666629</c:v>
                </c:pt>
                <c:pt idx="1326">
                  <c:v>16835.8619445941</c:v>
                </c:pt>
                <c:pt idx="1327">
                  <c:v>10829.259781530885</c:v>
                </c:pt>
                <c:pt idx="1328">
                  <c:v>7442.1813750000192</c:v>
                </c:pt>
                <c:pt idx="1329">
                  <c:v>6065.9313750000001</c:v>
                </c:pt>
                <c:pt idx="1330">
                  <c:v>6065.9313750000001</c:v>
                </c:pt>
                <c:pt idx="1331">
                  <c:v>6065.9313750000001</c:v>
                </c:pt>
                <c:pt idx="1332">
                  <c:v>5377.8063750000383</c:v>
                </c:pt>
                <c:pt idx="1333">
                  <c:v>3295.9782250292833</c:v>
                </c:pt>
                <c:pt idx="1334">
                  <c:v>1874.4619542838918</c:v>
                </c:pt>
                <c:pt idx="1335">
                  <c:v>1827.9406482978798</c:v>
                </c:pt>
                <c:pt idx="1336">
                  <c:v>3141.120987654378</c:v>
                </c:pt>
                <c:pt idx="1337">
                  <c:v>4481.7204811558458</c:v>
                </c:pt>
                <c:pt idx="1338">
                  <c:v>5141.0401801110538</c:v>
                </c:pt>
                <c:pt idx="1339">
                  <c:v>5818.9707356666668</c:v>
                </c:pt>
                <c:pt idx="1340">
                  <c:v>6496.9012912222806</c:v>
                </c:pt>
                <c:pt idx="1341">
                  <c:v>7196.8408515262554</c:v>
                </c:pt>
                <c:pt idx="1342">
                  <c:v>9257.7876543209859</c:v>
                </c:pt>
                <c:pt idx="1343">
                  <c:v>11405.787403555538</c:v>
                </c:pt>
                <c:pt idx="1344">
                  <c:v>11515.685707456772</c:v>
                </c:pt>
                <c:pt idx="1345">
                  <c:v>10936.551298469158</c:v>
                </c:pt>
                <c:pt idx="1346">
                  <c:v>8940.4235680940765</c:v>
                </c:pt>
                <c:pt idx="1347">
                  <c:v>6885.3047608888501</c:v>
                </c:pt>
                <c:pt idx="1348">
                  <c:v>4805.6380942223013</c:v>
                </c:pt>
                <c:pt idx="1349">
                  <c:v>-73.87532872833502</c:v>
                </c:pt>
                <c:pt idx="1350">
                  <c:v>-6336.849016708411</c:v>
                </c:pt>
                <c:pt idx="1351">
                  <c:v>-11127.289680098764</c:v>
                </c:pt>
                <c:pt idx="1352">
                  <c:v>-13100.849422456771</c:v>
                </c:pt>
                <c:pt idx="1353">
                  <c:v>-13688.776931555594</c:v>
                </c:pt>
                <c:pt idx="1354">
                  <c:v>-14236.389401625</c:v>
                </c:pt>
                <c:pt idx="1355">
                  <c:v>-15375.103087666685</c:v>
                </c:pt>
                <c:pt idx="1356">
                  <c:v>-17653.443719797804</c:v>
                </c:pt>
                <c:pt idx="1357">
                  <c:v>-19170.996818999953</c:v>
                </c:pt>
                <c:pt idx="1358">
                  <c:v>-19976.177029246966</c:v>
                </c:pt>
                <c:pt idx="1359">
                  <c:v>-21235.897291371948</c:v>
                </c:pt>
                <c:pt idx="1360">
                  <c:v>-21233.451398160454</c:v>
                </c:pt>
                <c:pt idx="1361">
                  <c:v>-15964.807723061698</c:v>
                </c:pt>
                <c:pt idx="1362">
                  <c:v>-6501.1161294938511</c:v>
                </c:pt>
                <c:pt idx="1363">
                  <c:v>3673.2593369012125</c:v>
                </c:pt>
                <c:pt idx="1364">
                  <c:v>12990.72254923457</c:v>
                </c:pt>
                <c:pt idx="1365">
                  <c:v>14449.72462122224</c:v>
                </c:pt>
                <c:pt idx="1366">
                  <c:v>7786.8026353950909</c:v>
                </c:pt>
                <c:pt idx="1367">
                  <c:v>-715.2988047639036</c:v>
                </c:pt>
                <c:pt idx="1368">
                  <c:v>-11286.389992825634</c:v>
                </c:pt>
                <c:pt idx="1369">
                  <c:v>-15159.511111111113</c:v>
                </c:pt>
                <c:pt idx="1370">
                  <c:v>-8418.4418176790296</c:v>
                </c:pt>
                <c:pt idx="1371">
                  <c:v>-516.5452881605006</c:v>
                </c:pt>
                <c:pt idx="1372">
                  <c:v>2429.649156283951</c:v>
                </c:pt>
                <c:pt idx="1373">
                  <c:v>-25.512880753086552</c:v>
                </c:pt>
                <c:pt idx="1374">
                  <c:v>-5413.5669230138619</c:v>
                </c:pt>
                <c:pt idx="1375">
                  <c:v>-12065.383135172839</c:v>
                </c:pt>
                <c:pt idx="1376">
                  <c:v>-22844.952927041697</c:v>
                </c:pt>
                <c:pt idx="1377">
                  <c:v>-36236.291381432085</c:v>
                </c:pt>
                <c:pt idx="1378">
                  <c:v>-39650.363927276208</c:v>
                </c:pt>
                <c:pt idx="1379">
                  <c:v>-35218.033824555561</c:v>
                </c:pt>
                <c:pt idx="1380">
                  <c:v>-30716.580942223765</c:v>
                </c:pt>
                <c:pt idx="1381">
                  <c:v>-18611.229593679007</c:v>
                </c:pt>
                <c:pt idx="1382">
                  <c:v>-271.1129216250016</c:v>
                </c:pt>
                <c:pt idx="1383">
                  <c:v>14428.81020297376</c:v>
                </c:pt>
                <c:pt idx="1384">
                  <c:v>18233.276085770063</c:v>
                </c:pt>
                <c:pt idx="1385">
                  <c:v>12235.917610765446</c:v>
                </c:pt>
                <c:pt idx="1386">
                  <c:v>7031.7296161929034</c:v>
                </c:pt>
                <c:pt idx="1387">
                  <c:v>9465.8027480493693</c:v>
                </c:pt>
                <c:pt idx="1388">
                  <c:v>17338.452282753082</c:v>
                </c:pt>
                <c:pt idx="1389">
                  <c:v>26755.901152584884</c:v>
                </c:pt>
                <c:pt idx="1390">
                  <c:v>31813.198512152794</c:v>
                </c:pt>
                <c:pt idx="1391">
                  <c:v>28557.266597049373</c:v>
                </c:pt>
                <c:pt idx="1392">
                  <c:v>20312.362908444415</c:v>
                </c:pt>
                <c:pt idx="1393">
                  <c:v>11752.442906291673</c:v>
                </c:pt>
                <c:pt idx="1394">
                  <c:v>4923.0643148750059</c:v>
                </c:pt>
                <c:pt idx="1395">
                  <c:v>1191.8976482083531</c:v>
                </c:pt>
                <c:pt idx="1396">
                  <c:v>-1612.8576105663449</c:v>
                </c:pt>
                <c:pt idx="1397">
                  <c:v>-4848.3935011867279</c:v>
                </c:pt>
                <c:pt idx="1398">
                  <c:v>-7079.918670913582</c:v>
                </c:pt>
                <c:pt idx="1399">
                  <c:v>-9208.1407731929012</c:v>
                </c:pt>
                <c:pt idx="1400">
                  <c:v>-11188.724070875</c:v>
                </c:pt>
                <c:pt idx="1401">
                  <c:v>-12166.984174257734</c:v>
                </c:pt>
                <c:pt idx="1402">
                  <c:v>-14241.139056999991</c:v>
                </c:pt>
                <c:pt idx="1403">
                  <c:v>-20201.943474864202</c:v>
                </c:pt>
                <c:pt idx="1404">
                  <c:v>-29816.773184950627</c:v>
                </c:pt>
                <c:pt idx="1405">
                  <c:v>-32082.250396026226</c:v>
                </c:pt>
                <c:pt idx="1406">
                  <c:v>-23031.999281777767</c:v>
                </c:pt>
                <c:pt idx="1407">
                  <c:v>-9648.3434568888897</c:v>
                </c:pt>
                <c:pt idx="1408">
                  <c:v>-273.0903895077177</c:v>
                </c:pt>
                <c:pt idx="1409">
                  <c:v>1816.1995783750035</c:v>
                </c:pt>
                <c:pt idx="1410">
                  <c:v>664.46657503857534</c:v>
                </c:pt>
                <c:pt idx="1411">
                  <c:v>-503.3500779876511</c:v>
                </c:pt>
                <c:pt idx="1412">
                  <c:v>-1193.0329811404306</c:v>
                </c:pt>
                <c:pt idx="1413">
                  <c:v>-273.98008087500165</c:v>
                </c:pt>
                <c:pt idx="1414">
                  <c:v>3824.623228938271</c:v>
                </c:pt>
                <c:pt idx="1415">
                  <c:v>10754.514395444447</c:v>
                </c:pt>
                <c:pt idx="1416">
                  <c:v>17991.77739990894</c:v>
                </c:pt>
                <c:pt idx="1417">
                  <c:v>22288.318699555544</c:v>
                </c:pt>
                <c:pt idx="1418">
                  <c:v>20782.577550222224</c:v>
                </c:pt>
                <c:pt idx="1419">
                  <c:v>12489.435247868842</c:v>
                </c:pt>
                <c:pt idx="1420">
                  <c:v>1071.3606337083334</c:v>
                </c:pt>
                <c:pt idx="1421">
                  <c:v>-10790.428178057118</c:v>
                </c:pt>
                <c:pt idx="1422">
                  <c:v>-17343.144909016981</c:v>
                </c:pt>
                <c:pt idx="1423">
                  <c:v>-11266.006930637348</c:v>
                </c:pt>
                <c:pt idx="1424">
                  <c:v>-1355.3022841404197</c:v>
                </c:pt>
                <c:pt idx="1425">
                  <c:v>6576.5151615679033</c:v>
                </c:pt>
                <c:pt idx="1426">
                  <c:v>15887.352018236104</c:v>
                </c:pt>
                <c:pt idx="1427">
                  <c:v>19399.040838927467</c:v>
                </c:pt>
                <c:pt idx="1428">
                  <c:v>11730.685148382714</c:v>
                </c:pt>
                <c:pt idx="1429">
                  <c:v>1482.1743007330294</c:v>
                </c:pt>
                <c:pt idx="1430">
                  <c:v>-7459.2980832577114</c:v>
                </c:pt>
                <c:pt idx="1431">
                  <c:v>-17078.501253378079</c:v>
                </c:pt>
                <c:pt idx="1432">
                  <c:v>-26570.667425222222</c:v>
                </c:pt>
                <c:pt idx="1433">
                  <c:v>-27624.210568723764</c:v>
                </c:pt>
                <c:pt idx="1434">
                  <c:v>-23248.063864197524</c:v>
                </c:pt>
                <c:pt idx="1435">
                  <c:v>-11822.329701271601</c:v>
                </c:pt>
                <c:pt idx="1436">
                  <c:v>-1237.3899950910532</c:v>
                </c:pt>
                <c:pt idx="1437">
                  <c:v>3581.8230816404325</c:v>
                </c:pt>
                <c:pt idx="1438">
                  <c:v>4386.4217991373471</c:v>
                </c:pt>
                <c:pt idx="1439">
                  <c:v>2152.5507530864202</c:v>
                </c:pt>
                <c:pt idx="1440">
                  <c:v>-840.63357550771866</c:v>
                </c:pt>
                <c:pt idx="1441">
                  <c:v>-4274.8727990987654</c:v>
                </c:pt>
                <c:pt idx="1442">
                  <c:v>-4929.1168356543176</c:v>
                </c:pt>
                <c:pt idx="1443">
                  <c:v>-2279.4051364861134</c:v>
                </c:pt>
                <c:pt idx="1444">
                  <c:v>202.62899999999999</c:v>
                </c:pt>
                <c:pt idx="1445">
                  <c:v>985.36569684722247</c:v>
                </c:pt>
                <c:pt idx="1446">
                  <c:v>-416.95531963734913</c:v>
                </c:pt>
                <c:pt idx="1447">
                  <c:v>-5121.5018547391983</c:v>
                </c:pt>
                <c:pt idx="1448">
                  <c:v>-10040.737152777774</c:v>
                </c:pt>
                <c:pt idx="1449">
                  <c:v>-8658.2126872083336</c:v>
                </c:pt>
                <c:pt idx="1450">
                  <c:v>-3362.2765180617284</c:v>
                </c:pt>
                <c:pt idx="1451">
                  <c:v>-459.3848151111111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839.95415112345688</c:v>
                </c:pt>
                <c:pt idx="1480">
                  <c:v>1568.4212089876544</c:v>
                </c:pt>
                <c:pt idx="1481">
                  <c:v>1925.8756862916666</c:v>
                </c:pt>
                <c:pt idx="1482">
                  <c:v>2014.137581526234</c:v>
                </c:pt>
                <c:pt idx="1483">
                  <c:v>2035.0348184691352</c:v>
                </c:pt>
                <c:pt idx="1484">
                  <c:v>2126.265968987655</c:v>
                </c:pt>
                <c:pt idx="1485">
                  <c:v>2549.3793589891975</c:v>
                </c:pt>
                <c:pt idx="1486">
                  <c:v>3631.3662545972215</c:v>
                </c:pt>
                <c:pt idx="1487">
                  <c:v>5269.4566196805545</c:v>
                </c:pt>
                <c:pt idx="1488">
                  <c:v>7550.7876589506186</c:v>
                </c:pt>
                <c:pt idx="1489">
                  <c:v>10497.344502333335</c:v>
                </c:pt>
                <c:pt idx="1490">
                  <c:v>13850.210152625001</c:v>
                </c:pt>
                <c:pt idx="1491">
                  <c:v>17191.651863569441</c:v>
                </c:pt>
                <c:pt idx="1492">
                  <c:v>19706.038833140443</c:v>
                </c:pt>
                <c:pt idx="1493">
                  <c:v>20954.135149121917</c:v>
                </c:pt>
                <c:pt idx="1494">
                  <c:v>21543.657335069449</c:v>
                </c:pt>
                <c:pt idx="1495">
                  <c:v>21010.499245641964</c:v>
                </c:pt>
                <c:pt idx="1496">
                  <c:v>19932.872867757716</c:v>
                </c:pt>
                <c:pt idx="1497">
                  <c:v>18419.616842165149</c:v>
                </c:pt>
                <c:pt idx="1498">
                  <c:v>16074.798577874979</c:v>
                </c:pt>
                <c:pt idx="1499">
                  <c:v>13341.481504516963</c:v>
                </c:pt>
                <c:pt idx="1500">
                  <c:v>10295.79526060957</c:v>
                </c:pt>
                <c:pt idx="1501">
                  <c:v>8758.2702883750062</c:v>
                </c:pt>
                <c:pt idx="1502">
                  <c:v>8053.602282362679</c:v>
                </c:pt>
                <c:pt idx="1503">
                  <c:v>7732.4517574274569</c:v>
                </c:pt>
                <c:pt idx="1504">
                  <c:v>7875.6217974444307</c:v>
                </c:pt>
                <c:pt idx="1505">
                  <c:v>7082.1130000000067</c:v>
                </c:pt>
                <c:pt idx="1506">
                  <c:v>6714.8543979552469</c:v>
                </c:pt>
                <c:pt idx="1507">
                  <c:v>7274.4251929012416</c:v>
                </c:pt>
                <c:pt idx="1508">
                  <c:v>8336.1097984197386</c:v>
                </c:pt>
                <c:pt idx="1509">
                  <c:v>9920.9201901496963</c:v>
                </c:pt>
                <c:pt idx="1510">
                  <c:v>13054.736071802487</c:v>
                </c:pt>
                <c:pt idx="1511">
                  <c:v>17417.036609374998</c:v>
                </c:pt>
                <c:pt idx="1512">
                  <c:v>22138.476463098748</c:v>
                </c:pt>
                <c:pt idx="1513">
                  <c:v>26779.086626908953</c:v>
                </c:pt>
                <c:pt idx="1514">
                  <c:v>29660.848438353387</c:v>
                </c:pt>
                <c:pt idx="1515">
                  <c:v>29267.519829353394</c:v>
                </c:pt>
                <c:pt idx="1516">
                  <c:v>25094.651588839562</c:v>
                </c:pt>
                <c:pt idx="1517">
                  <c:v>20384.369915853411</c:v>
                </c:pt>
                <c:pt idx="1518">
                  <c:v>16580.159052390434</c:v>
                </c:pt>
                <c:pt idx="1519">
                  <c:v>13762.371651563271</c:v>
                </c:pt>
                <c:pt idx="1520">
                  <c:v>11477.227151765399</c:v>
                </c:pt>
                <c:pt idx="1521">
                  <c:v>9076.2719123332608</c:v>
                </c:pt>
                <c:pt idx="1522">
                  <c:v>5999.1754410972399</c:v>
                </c:pt>
                <c:pt idx="1523">
                  <c:v>1579.2965802469141</c:v>
                </c:pt>
                <c:pt idx="1524">
                  <c:v>-4726.1646475061725</c:v>
                </c:pt>
                <c:pt idx="1525">
                  <c:v>-12781.285826581774</c:v>
                </c:pt>
                <c:pt idx="1526">
                  <c:v>-19273.743816000035</c:v>
                </c:pt>
                <c:pt idx="1527">
                  <c:v>-22968.954606456751</c:v>
                </c:pt>
                <c:pt idx="1528">
                  <c:v>-22383.875935790089</c:v>
                </c:pt>
                <c:pt idx="1529">
                  <c:v>-18564.806320987656</c:v>
                </c:pt>
                <c:pt idx="1530">
                  <c:v>-13431.112726654328</c:v>
                </c:pt>
                <c:pt idx="1531">
                  <c:v>-7558.7780320694474</c:v>
                </c:pt>
                <c:pt idx="1532">
                  <c:v>-1898.3244628271525</c:v>
                </c:pt>
                <c:pt idx="1533">
                  <c:v>3700.2111111110898</c:v>
                </c:pt>
                <c:pt idx="1534">
                  <c:v>9912.0003270123398</c:v>
                </c:pt>
                <c:pt idx="1535">
                  <c:v>17455.023724358049</c:v>
                </c:pt>
                <c:pt idx="1536">
                  <c:v>25628.048704395038</c:v>
                </c:pt>
                <c:pt idx="1537">
                  <c:v>32381.110892246932</c:v>
                </c:pt>
                <c:pt idx="1538">
                  <c:v>38673.723128000005</c:v>
                </c:pt>
                <c:pt idx="1539">
                  <c:v>43851.615370765438</c:v>
                </c:pt>
                <c:pt idx="1540">
                  <c:v>48151.043460862733</c:v>
                </c:pt>
                <c:pt idx="1541">
                  <c:v>51496.288444049329</c:v>
                </c:pt>
                <c:pt idx="1542">
                  <c:v>51404.416131098762</c:v>
                </c:pt>
                <c:pt idx="1543">
                  <c:v>47308.800024597287</c:v>
                </c:pt>
                <c:pt idx="1544">
                  <c:v>37948.53002201231</c:v>
                </c:pt>
                <c:pt idx="1545">
                  <c:v>27558.192251543169</c:v>
                </c:pt>
                <c:pt idx="1546">
                  <c:v>20386.35833333329</c:v>
                </c:pt>
                <c:pt idx="1547">
                  <c:v>16004.342909222223</c:v>
                </c:pt>
                <c:pt idx="1548">
                  <c:v>15369.362285493869</c:v>
                </c:pt>
                <c:pt idx="1549">
                  <c:v>16316.317383680556</c:v>
                </c:pt>
                <c:pt idx="1550">
                  <c:v>18054.742172839527</c:v>
                </c:pt>
                <c:pt idx="1551">
                  <c:v>19889.431638291717</c:v>
                </c:pt>
                <c:pt idx="1552">
                  <c:v>20957.221024604936</c:v>
                </c:pt>
                <c:pt idx="1553">
                  <c:v>21280.959540999997</c:v>
                </c:pt>
                <c:pt idx="1554">
                  <c:v>21567.256958702161</c:v>
                </c:pt>
                <c:pt idx="1555">
                  <c:v>23523.954586763801</c:v>
                </c:pt>
                <c:pt idx="1556">
                  <c:v>26377.706785888888</c:v>
                </c:pt>
                <c:pt idx="1557">
                  <c:v>29381.102711362746</c:v>
                </c:pt>
                <c:pt idx="1558">
                  <c:v>33340.786336047866</c:v>
                </c:pt>
                <c:pt idx="1559">
                  <c:v>37564.414850469097</c:v>
                </c:pt>
                <c:pt idx="1560">
                  <c:v>39366.573222222127</c:v>
                </c:pt>
                <c:pt idx="1561">
                  <c:v>40331.780337679033</c:v>
                </c:pt>
                <c:pt idx="1562">
                  <c:v>41313.222110321018</c:v>
                </c:pt>
                <c:pt idx="1563">
                  <c:v>43218.454823999979</c:v>
                </c:pt>
                <c:pt idx="1564">
                  <c:v>45233.285779899743</c:v>
                </c:pt>
                <c:pt idx="1565">
                  <c:v>46360.005422975373</c:v>
                </c:pt>
                <c:pt idx="1566">
                  <c:v>48456.851992513897</c:v>
                </c:pt>
                <c:pt idx="1567">
                  <c:v>48741.442141486034</c:v>
                </c:pt>
                <c:pt idx="1568">
                  <c:v>46919.788590350254</c:v>
                </c:pt>
                <c:pt idx="1569">
                  <c:v>45960.534791901286</c:v>
                </c:pt>
                <c:pt idx="1570">
                  <c:v>44899.865634333364</c:v>
                </c:pt>
                <c:pt idx="1571">
                  <c:v>43740.026733989187</c:v>
                </c:pt>
                <c:pt idx="1572">
                  <c:v>42483.413678970646</c:v>
                </c:pt>
                <c:pt idx="1573">
                  <c:v>39063.111743444359</c:v>
                </c:pt>
                <c:pt idx="1574">
                  <c:v>34356.575327987717</c:v>
                </c:pt>
                <c:pt idx="1575">
                  <c:v>30523.565178469133</c:v>
                </c:pt>
                <c:pt idx="1576">
                  <c:v>25497.013414222227</c:v>
                </c:pt>
                <c:pt idx="1577">
                  <c:v>20294.464931146609</c:v>
                </c:pt>
                <c:pt idx="1578">
                  <c:v>16046.763414222163</c:v>
                </c:pt>
                <c:pt idx="1579">
                  <c:v>13819.682018375061</c:v>
                </c:pt>
                <c:pt idx="1580">
                  <c:v>11603.47434722226</c:v>
                </c:pt>
                <c:pt idx="1581">
                  <c:v>10362.214269868768</c:v>
                </c:pt>
                <c:pt idx="1582">
                  <c:v>9169.2160433194367</c:v>
                </c:pt>
                <c:pt idx="1583">
                  <c:v>5846.4215156250293</c:v>
                </c:pt>
                <c:pt idx="1584">
                  <c:v>3551.2260235061758</c:v>
                </c:pt>
                <c:pt idx="1585">
                  <c:v>1252.9777777777517</c:v>
                </c:pt>
                <c:pt idx="1586">
                  <c:v>-1041.4892651528353</c:v>
                </c:pt>
                <c:pt idx="1587">
                  <c:v>-2321.8442303225347</c:v>
                </c:pt>
                <c:pt idx="1588">
                  <c:v>-1588.3634630847921</c:v>
                </c:pt>
                <c:pt idx="1589">
                  <c:v>1136.4128389012915</c:v>
                </c:pt>
                <c:pt idx="1590">
                  <c:v>3882.0963003472498</c:v>
                </c:pt>
                <c:pt idx="1591">
                  <c:v>6628.2349009861136</c:v>
                </c:pt>
                <c:pt idx="1592">
                  <c:v>8443.4107173995817</c:v>
                </c:pt>
                <c:pt idx="1593">
                  <c:v>10246.115362702214</c:v>
                </c:pt>
                <c:pt idx="1594">
                  <c:v>12110.412457112741</c:v>
                </c:pt>
                <c:pt idx="1595">
                  <c:v>10104.497697041586</c:v>
                </c:pt>
                <c:pt idx="1596">
                  <c:v>8038.9426916774955</c:v>
                </c:pt>
                <c:pt idx="1597">
                  <c:v>5028.9626326836988</c:v>
                </c:pt>
                <c:pt idx="1598">
                  <c:v>1004.6923443333344</c:v>
                </c:pt>
                <c:pt idx="1599">
                  <c:v>-1098.5405750247178</c:v>
                </c:pt>
                <c:pt idx="1600">
                  <c:v>-3192.2831421682645</c:v>
                </c:pt>
                <c:pt idx="1601">
                  <c:v>-4339.4068038194473</c:v>
                </c:pt>
                <c:pt idx="1602">
                  <c:v>-2697.5938497299121</c:v>
                </c:pt>
                <c:pt idx="1603">
                  <c:v>792.05807509717147</c:v>
                </c:pt>
                <c:pt idx="1604">
                  <c:v>3376.3870842915894</c:v>
                </c:pt>
                <c:pt idx="1605">
                  <c:v>6866.8454815680034</c:v>
                </c:pt>
                <c:pt idx="1606">
                  <c:v>9519.4415956543999</c:v>
                </c:pt>
                <c:pt idx="1607">
                  <c:v>11259.895454333311</c:v>
                </c:pt>
                <c:pt idx="1608">
                  <c:v>13064.312121000004</c:v>
                </c:pt>
                <c:pt idx="1609">
                  <c:v>14868.728787666696</c:v>
                </c:pt>
                <c:pt idx="1610">
                  <c:v>15846.793447506148</c:v>
                </c:pt>
                <c:pt idx="1611">
                  <c:v>16789.576220486037</c:v>
                </c:pt>
                <c:pt idx="1612">
                  <c:v>19628.510379555584</c:v>
                </c:pt>
                <c:pt idx="1613">
                  <c:v>22527.75480019753</c:v>
                </c:pt>
                <c:pt idx="1614">
                  <c:v>25543.119042086397</c:v>
                </c:pt>
                <c:pt idx="1615">
                  <c:v>28641.82744656644</c:v>
                </c:pt>
                <c:pt idx="1616">
                  <c:v>32815.865078432107</c:v>
                </c:pt>
                <c:pt idx="1617">
                  <c:v>36234.730746720656</c:v>
                </c:pt>
                <c:pt idx="1618">
                  <c:v>38829.953790961416</c:v>
                </c:pt>
                <c:pt idx="1619">
                  <c:v>38658.649547839421</c:v>
                </c:pt>
                <c:pt idx="1620">
                  <c:v>36417.802862702098</c:v>
                </c:pt>
                <c:pt idx="1621">
                  <c:v>34072.668287131281</c:v>
                </c:pt>
                <c:pt idx="1622">
                  <c:v>30589.549047637411</c:v>
                </c:pt>
                <c:pt idx="1623">
                  <c:v>24975.375128665099</c:v>
                </c:pt>
                <c:pt idx="1624">
                  <c:v>18133.912470513838</c:v>
                </c:pt>
                <c:pt idx="1625">
                  <c:v>12147.259732802462</c:v>
                </c:pt>
                <c:pt idx="1626">
                  <c:v>3110.7369129753938</c:v>
                </c:pt>
                <c:pt idx="1627">
                  <c:v>-6974.6621440000563</c:v>
                </c:pt>
                <c:pt idx="1628">
                  <c:v>-14996.304290135828</c:v>
                </c:pt>
                <c:pt idx="1629">
                  <c:v>-19980.927209876569</c:v>
                </c:pt>
                <c:pt idx="1630">
                  <c:v>-20115.968640569474</c:v>
                </c:pt>
                <c:pt idx="1631">
                  <c:v>-14701.16147398606</c:v>
                </c:pt>
                <c:pt idx="1632">
                  <c:v>-6649.1882206790406</c:v>
                </c:pt>
                <c:pt idx="1633">
                  <c:v>2212.724556158923</c:v>
                </c:pt>
                <c:pt idx="1634">
                  <c:v>9328.3327799877316</c:v>
                </c:pt>
                <c:pt idx="1635">
                  <c:v>11990.590283831845</c:v>
                </c:pt>
                <c:pt idx="1636">
                  <c:v>11990.590283831718</c:v>
                </c:pt>
                <c:pt idx="1637">
                  <c:v>9265.1486008888351</c:v>
                </c:pt>
                <c:pt idx="1638">
                  <c:v>6487.1694858751016</c:v>
                </c:pt>
                <c:pt idx="1639">
                  <c:v>4590.2151891034746</c:v>
                </c:pt>
                <c:pt idx="1640">
                  <c:v>4456.8728879999535</c:v>
                </c:pt>
                <c:pt idx="1641">
                  <c:v>7001.9052839505412</c:v>
                </c:pt>
                <c:pt idx="1642">
                  <c:v>11353.525917888939</c:v>
                </c:pt>
                <c:pt idx="1643">
                  <c:v>17565.162967452237</c:v>
                </c:pt>
                <c:pt idx="1644">
                  <c:v>23082.122887999903</c:v>
                </c:pt>
                <c:pt idx="1645">
                  <c:v>27858.450241915019</c:v>
                </c:pt>
                <c:pt idx="1646">
                  <c:v>31957.564833936805</c:v>
                </c:pt>
                <c:pt idx="1647">
                  <c:v>35277.606652049435</c:v>
                </c:pt>
                <c:pt idx="1648">
                  <c:v>38781.051983603422</c:v>
                </c:pt>
                <c:pt idx="1649">
                  <c:v>40557.917301989182</c:v>
                </c:pt>
                <c:pt idx="1650">
                  <c:v>41426.220452263864</c:v>
                </c:pt>
                <c:pt idx="1651">
                  <c:v>40393.020606501625</c:v>
                </c:pt>
                <c:pt idx="1652">
                  <c:v>38236.224957112638</c:v>
                </c:pt>
                <c:pt idx="1653">
                  <c:v>36946.971952160435</c:v>
                </c:pt>
                <c:pt idx="1654">
                  <c:v>34585.238172839476</c:v>
                </c:pt>
                <c:pt idx="1655">
                  <c:v>33061.164421530804</c:v>
                </c:pt>
                <c:pt idx="1656">
                  <c:v>33512.592387555633</c:v>
                </c:pt>
                <c:pt idx="1657">
                  <c:v>33968.62748602478</c:v>
                </c:pt>
                <c:pt idx="1658">
                  <c:v>34429.301057975259</c:v>
                </c:pt>
                <c:pt idx="1659">
                  <c:v>34894.644444444391</c:v>
                </c:pt>
                <c:pt idx="1660">
                  <c:v>35364.688986469089</c:v>
                </c:pt>
                <c:pt idx="1661">
                  <c:v>34806.428988049382</c:v>
                </c:pt>
                <c:pt idx="1662">
                  <c:v>35219.818901908948</c:v>
                </c:pt>
                <c:pt idx="1663">
                  <c:v>35696.757549229929</c:v>
                </c:pt>
                <c:pt idx="1664">
                  <c:v>34014.580131469258</c:v>
                </c:pt>
                <c:pt idx="1665">
                  <c:v>33311.610260839538</c:v>
                </c:pt>
                <c:pt idx="1666">
                  <c:v>31539.266010802468</c:v>
                </c:pt>
                <c:pt idx="1667">
                  <c:v>29637.692561888864</c:v>
                </c:pt>
                <c:pt idx="1668">
                  <c:v>28792.472289864068</c:v>
                </c:pt>
                <c:pt idx="1669">
                  <c:v>27887.088813257804</c:v>
                </c:pt>
                <c:pt idx="1670">
                  <c:v>26977.302820345685</c:v>
                </c:pt>
                <c:pt idx="1671">
                  <c:v>24934.315280333296</c:v>
                </c:pt>
                <c:pt idx="1672">
                  <c:v>23910.389112026274</c:v>
                </c:pt>
                <c:pt idx="1673">
                  <c:v>23962.054389432124</c:v>
                </c:pt>
                <c:pt idx="1674">
                  <c:v>22935.734784875094</c:v>
                </c:pt>
                <c:pt idx="1675">
                  <c:v>21857.672284875</c:v>
                </c:pt>
                <c:pt idx="1676">
                  <c:v>20779.609784874909</c:v>
                </c:pt>
                <c:pt idx="1677">
                  <c:v>18575.989574617157</c:v>
                </c:pt>
                <c:pt idx="1678">
                  <c:v>16330.204169222217</c:v>
                </c:pt>
                <c:pt idx="1679">
                  <c:v>15120.780736291734</c:v>
                </c:pt>
                <c:pt idx="1680">
                  <c:v>14987.567000000063</c:v>
                </c:pt>
                <c:pt idx="1681">
                  <c:v>16990.78352981939</c:v>
                </c:pt>
                <c:pt idx="1682">
                  <c:v>20146.120788543114</c:v>
                </c:pt>
                <c:pt idx="1683">
                  <c:v>23347.176344098789</c:v>
                </c:pt>
                <c:pt idx="1684">
                  <c:v>27723.754697271688</c:v>
                </c:pt>
                <c:pt idx="1685">
                  <c:v>30085.91929754318</c:v>
                </c:pt>
                <c:pt idx="1686">
                  <c:v>30311.884724777741</c:v>
                </c:pt>
                <c:pt idx="1687">
                  <c:v>30539.090081790244</c:v>
                </c:pt>
                <c:pt idx="1688">
                  <c:v>28602.918915839451</c:v>
                </c:pt>
                <c:pt idx="1689">
                  <c:v>26546.194518419656</c:v>
                </c:pt>
                <c:pt idx="1690">
                  <c:v>25568.694589000126</c:v>
                </c:pt>
                <c:pt idx="1691">
                  <c:v>24535.508698192931</c:v>
                </c:pt>
                <c:pt idx="1692">
                  <c:v>24588.109432098645</c:v>
                </c:pt>
                <c:pt idx="1693">
                  <c:v>24640.788518597099</c:v>
                </c:pt>
                <c:pt idx="1694">
                  <c:v>24693.546018901412</c:v>
                </c:pt>
                <c:pt idx="1695">
                  <c:v>24746.381994223957</c:v>
                </c:pt>
                <c:pt idx="1696">
                  <c:v>24799.296505777664</c:v>
                </c:pt>
                <c:pt idx="1697">
                  <c:v>24852.289614776106</c:v>
                </c:pt>
                <c:pt idx="1698">
                  <c:v>23812.856752802403</c:v>
                </c:pt>
                <c:pt idx="1699">
                  <c:v>21627.847493543268</c:v>
                </c:pt>
                <c:pt idx="1700">
                  <c:v>19394.014151813451</c:v>
                </c:pt>
                <c:pt idx="1701">
                  <c:v>18206.645883112596</c:v>
                </c:pt>
                <c:pt idx="1702">
                  <c:v>18111.246851930493</c:v>
                </c:pt>
                <c:pt idx="1703">
                  <c:v>16929.603605600307</c:v>
                </c:pt>
                <c:pt idx="1704">
                  <c:v>16790.111185086414</c:v>
                </c:pt>
                <c:pt idx="1705">
                  <c:v>17779.817063987753</c:v>
                </c:pt>
                <c:pt idx="1706">
                  <c:v>17685.825624888828</c:v>
                </c:pt>
                <c:pt idx="1707">
                  <c:v>18671.057674382748</c:v>
                </c:pt>
                <c:pt idx="1708">
                  <c:v>19701.547284874971</c:v>
                </c:pt>
                <c:pt idx="1709">
                  <c:v>19653.202537580211</c:v>
                </c:pt>
                <c:pt idx="1710">
                  <c:v>21757.662260174391</c:v>
                </c:pt>
                <c:pt idx="1711">
                  <c:v>23962.054389432124</c:v>
                </c:pt>
                <c:pt idx="1712">
                  <c:v>25091.859784874971</c:v>
                </c:pt>
                <c:pt idx="1713">
                  <c:v>27356.800896945992</c:v>
                </c:pt>
                <c:pt idx="1714">
                  <c:v>28602.918915839604</c:v>
                </c:pt>
                <c:pt idx="1715">
                  <c:v>29854.836024788448</c:v>
                </c:pt>
                <c:pt idx="1716">
                  <c:v>31170.330185263861</c:v>
                </c:pt>
                <c:pt idx="1717">
                  <c:v>32493.875262924437</c:v>
                </c:pt>
                <c:pt idx="1718">
                  <c:v>33885.658486111119</c:v>
                </c:pt>
                <c:pt idx="1719">
                  <c:v>35287.911197723697</c:v>
                </c:pt>
                <c:pt idx="1720">
                  <c:v>35658.14772764036</c:v>
                </c:pt>
                <c:pt idx="1721">
                  <c:v>33749.876914160559</c:v>
                </c:pt>
                <c:pt idx="1722">
                  <c:v>30654.414631172785</c:v>
                </c:pt>
                <c:pt idx="1723">
                  <c:v>27427.629656493951</c:v>
                </c:pt>
                <c:pt idx="1724">
                  <c:v>24137.37149454785</c:v>
                </c:pt>
                <c:pt idx="1725">
                  <c:v>17396.296323160237</c:v>
                </c:pt>
                <c:pt idx="1726">
                  <c:v>8272.6285427054972</c:v>
                </c:pt>
                <c:pt idx="1727">
                  <c:v>-2019.0966007529005</c:v>
                </c:pt>
                <c:pt idx="1728">
                  <c:v>-13378.897938666791</c:v>
                </c:pt>
                <c:pt idx="1729">
                  <c:v>-24552.604666859686</c:v>
                </c:pt>
                <c:pt idx="1730">
                  <c:v>-31173.913314304074</c:v>
                </c:pt>
                <c:pt idx="1731">
                  <c:v>-33374.015456394998</c:v>
                </c:pt>
                <c:pt idx="1732">
                  <c:v>-33419.891868827101</c:v>
                </c:pt>
                <c:pt idx="1733">
                  <c:v>-31438.131815779379</c:v>
                </c:pt>
                <c:pt idx="1734">
                  <c:v>-29496.076766927497</c:v>
                </c:pt>
                <c:pt idx="1735">
                  <c:v>-28544.341974456733</c:v>
                </c:pt>
                <c:pt idx="1736">
                  <c:v>-29455.969303819467</c:v>
                </c:pt>
                <c:pt idx="1737">
                  <c:v>-29378.362915708356</c:v>
                </c:pt>
                <c:pt idx="1738">
                  <c:v>-28378.229599209822</c:v>
                </c:pt>
                <c:pt idx="1739">
                  <c:v>-26512.463546489125</c:v>
                </c:pt>
                <c:pt idx="1740">
                  <c:v>-22141.048112493874</c:v>
                </c:pt>
                <c:pt idx="1741">
                  <c:v>-16240.917630530887</c:v>
                </c:pt>
                <c:pt idx="1742">
                  <c:v>-12153.397463999905</c:v>
                </c:pt>
                <c:pt idx="1743">
                  <c:v>-9792.3385057577616</c:v>
                </c:pt>
                <c:pt idx="1744">
                  <c:v>-7466.8164560000705</c:v>
                </c:pt>
                <c:pt idx="1745">
                  <c:v>-6771.6699851975336</c:v>
                </c:pt>
                <c:pt idx="1746">
                  <c:v>-6876.1428495802502</c:v>
                </c:pt>
                <c:pt idx="1747">
                  <c:v>-5415.1851509999769</c:v>
                </c:pt>
                <c:pt idx="1748">
                  <c:v>-3957.6053070987236</c:v>
                </c:pt>
                <c:pt idx="1749">
                  <c:v>-2523.6456054197961</c:v>
                </c:pt>
                <c:pt idx="1750">
                  <c:v>-321.91762330870756</c:v>
                </c:pt>
                <c:pt idx="1751">
                  <c:v>355.59602512499777</c:v>
                </c:pt>
                <c:pt idx="1752">
                  <c:v>273.2880071234556</c:v>
                </c:pt>
                <c:pt idx="1753">
                  <c:v>192.33585625154126</c:v>
                </c:pt>
                <c:pt idx="1754">
                  <c:v>112.73192088888712</c:v>
                </c:pt>
                <c:pt idx="1755">
                  <c:v>34.468549415120059</c:v>
                </c:pt>
                <c:pt idx="1756">
                  <c:v>-42.461909790126157</c:v>
                </c:pt>
                <c:pt idx="1757">
                  <c:v>-849.51849723606961</c:v>
                </c:pt>
                <c:pt idx="1758">
                  <c:v>-933.40894270829244</c:v>
                </c:pt>
                <c:pt idx="1759">
                  <c:v>-1001.8778163579852</c:v>
                </c:pt>
                <c:pt idx="1760">
                  <c:v>-1799.3333737284152</c:v>
                </c:pt>
                <c:pt idx="1761">
                  <c:v>-1872.8225549506371</c:v>
                </c:pt>
                <c:pt idx="1762">
                  <c:v>-1944.4650635061923</c:v>
                </c:pt>
                <c:pt idx="1763">
                  <c:v>-2014.2741213950828</c:v>
                </c:pt>
                <c:pt idx="1764">
                  <c:v>-2778.8833209876348</c:v>
                </c:pt>
                <c:pt idx="1765">
                  <c:v>-4921.9947685694069</c:v>
                </c:pt>
                <c:pt idx="1766">
                  <c:v>-9085.0459297777998</c:v>
                </c:pt>
                <c:pt idx="1767">
                  <c:v>-14481.348353424381</c:v>
                </c:pt>
                <c:pt idx="1768">
                  <c:v>-20955.620673666672</c:v>
                </c:pt>
                <c:pt idx="1769">
                  <c:v>-27619.672319658999</c:v>
                </c:pt>
                <c:pt idx="1770">
                  <c:v>-32422.277361208329</c:v>
                </c:pt>
                <c:pt idx="1771">
                  <c:v>-33654.371343084822</c:v>
                </c:pt>
                <c:pt idx="1772">
                  <c:v>-32386.290900665077</c:v>
                </c:pt>
                <c:pt idx="1773">
                  <c:v>-30011.583526986127</c:v>
                </c:pt>
                <c:pt idx="1774">
                  <c:v>-26263.404667125018</c:v>
                </c:pt>
                <c:pt idx="1775">
                  <c:v>-22353.427958333337</c:v>
                </c:pt>
                <c:pt idx="1776">
                  <c:v>-20169.88637299999</c:v>
                </c:pt>
                <c:pt idx="1777">
                  <c:v>-19863.260222333327</c:v>
                </c:pt>
                <c:pt idx="1778">
                  <c:v>-21152.224512341079</c:v>
                </c:pt>
                <c:pt idx="1779">
                  <c:v>-23232.274242666677</c:v>
                </c:pt>
                <c:pt idx="1780">
                  <c:v>-24313.187505208327</c:v>
                </c:pt>
                <c:pt idx="1781">
                  <c:v>-23101.209755263892</c:v>
                </c:pt>
                <c:pt idx="1782">
                  <c:v>-19937.033246320974</c:v>
                </c:pt>
                <c:pt idx="1783">
                  <c:v>-16003.394532641971</c:v>
                </c:pt>
                <c:pt idx="1784">
                  <c:v>-12164.343111304019</c:v>
                </c:pt>
                <c:pt idx="1785">
                  <c:v>-9641.3311801589498</c:v>
                </c:pt>
                <c:pt idx="1786">
                  <c:v>-8318.9804936466098</c:v>
                </c:pt>
                <c:pt idx="1787">
                  <c:v>-7534.6821589135825</c:v>
                </c:pt>
                <c:pt idx="1788">
                  <c:v>-7159.566015624996</c:v>
                </c:pt>
                <c:pt idx="1789">
                  <c:v>-7237.7669268904328</c:v>
                </c:pt>
                <c:pt idx="1790">
                  <c:v>-7524.5622854197527</c:v>
                </c:pt>
                <c:pt idx="1791">
                  <c:v>-7607.7737999614174</c:v>
                </c:pt>
                <c:pt idx="1792">
                  <c:v>-6988.7374139861122</c:v>
                </c:pt>
                <c:pt idx="1793">
                  <c:v>-5171.6926244861106</c:v>
                </c:pt>
                <c:pt idx="1794">
                  <c:v>-3800.5223835061734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8BF-4EC1-9092-D31D2B3351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4814719"/>
        <c:axId val="1041553743"/>
      </c:area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8BF-4EC1-9092-D31D2B3351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4393455"/>
        <c:axId val="1037988495"/>
      </c:lineChart>
      <c:catAx>
        <c:axId val="1034814719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553743"/>
        <c:crosses val="autoZero"/>
        <c:auto val="1"/>
        <c:lblAlgn val="ctr"/>
        <c:lblOffset val="100"/>
        <c:noMultiLvlLbl val="0"/>
      </c:catAx>
      <c:valAx>
        <c:axId val="1041553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814719"/>
        <c:crosses val="autoZero"/>
        <c:crossBetween val="between"/>
      </c:valAx>
      <c:valAx>
        <c:axId val="1037988495"/>
        <c:scaling>
          <c:orientation val="minMax"/>
        </c:scaling>
        <c:delete val="0"/>
        <c:axPos val="r"/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393455"/>
        <c:crosses val="max"/>
        <c:crossBetween val="between"/>
      </c:valAx>
      <c:catAx>
        <c:axId val="8543934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7988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Sheet2!$S$1</c:f>
              <c:strCache>
                <c:ptCount val="1"/>
                <c:pt idx="0">
                  <c:v>Cumulative Energy Required</c:v>
                </c:pt>
              </c:strCache>
            </c:strRef>
          </c:tx>
          <c:spPr>
            <a:solidFill>
              <a:schemeClr val="accent3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Sheet2!$S$4:$S$1804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30.47467420987654</c:v>
                </c:pt>
                <c:pt idx="13">
                  <c:v>795.03337149845675</c:v>
                </c:pt>
                <c:pt idx="14">
                  <c:v>4601.3288444984591</c:v>
                </c:pt>
                <c:pt idx="15">
                  <c:v>11165.970323956793</c:v>
                </c:pt>
                <c:pt idx="16">
                  <c:v>19083.327172106485</c:v>
                </c:pt>
                <c:pt idx="17">
                  <c:v>31614.1255151605</c:v>
                </c:pt>
                <c:pt idx="18">
                  <c:v>48666.733421399702</c:v>
                </c:pt>
                <c:pt idx="19">
                  <c:v>61863.808446091061</c:v>
                </c:pt>
                <c:pt idx="20">
                  <c:v>67200.728724833345</c:v>
                </c:pt>
                <c:pt idx="21">
                  <c:v>69560.29577275156</c:v>
                </c:pt>
                <c:pt idx="22">
                  <c:v>71699.4946851852</c:v>
                </c:pt>
                <c:pt idx="23">
                  <c:v>74129.54392251854</c:v>
                </c:pt>
                <c:pt idx="24">
                  <c:v>79556.646361532432</c:v>
                </c:pt>
                <c:pt idx="25">
                  <c:v>87426.052970223784</c:v>
                </c:pt>
                <c:pt idx="26">
                  <c:v>96953.967601009281</c:v>
                </c:pt>
                <c:pt idx="27">
                  <c:v>111245.18376864972</c:v>
                </c:pt>
                <c:pt idx="28">
                  <c:v>127582.93301009416</c:v>
                </c:pt>
                <c:pt idx="29">
                  <c:v>144115.63445728703</c:v>
                </c:pt>
                <c:pt idx="30">
                  <c:v>157091.92853007559</c:v>
                </c:pt>
                <c:pt idx="31">
                  <c:v>165434.11440488268</c:v>
                </c:pt>
                <c:pt idx="32">
                  <c:v>171756.55440227003</c:v>
                </c:pt>
                <c:pt idx="33">
                  <c:v>177071.1958021296</c:v>
                </c:pt>
                <c:pt idx="34">
                  <c:v>180580.3950901296</c:v>
                </c:pt>
                <c:pt idx="35">
                  <c:v>181077.18215397993</c:v>
                </c:pt>
                <c:pt idx="36">
                  <c:v>181077.18215397993</c:v>
                </c:pt>
                <c:pt idx="37">
                  <c:v>181077.18215397993</c:v>
                </c:pt>
                <c:pt idx="38">
                  <c:v>181077.18215397993</c:v>
                </c:pt>
                <c:pt idx="39">
                  <c:v>181077.18215397993</c:v>
                </c:pt>
                <c:pt idx="40">
                  <c:v>181077.18215397993</c:v>
                </c:pt>
                <c:pt idx="41">
                  <c:v>181077.18215397993</c:v>
                </c:pt>
                <c:pt idx="42">
                  <c:v>181077.18215397993</c:v>
                </c:pt>
                <c:pt idx="43">
                  <c:v>181077.18215397993</c:v>
                </c:pt>
                <c:pt idx="44">
                  <c:v>181077.18215397993</c:v>
                </c:pt>
                <c:pt idx="45">
                  <c:v>181077.18215397993</c:v>
                </c:pt>
                <c:pt idx="46">
                  <c:v>181077.18215397993</c:v>
                </c:pt>
                <c:pt idx="47">
                  <c:v>181077.18215397993</c:v>
                </c:pt>
                <c:pt idx="48">
                  <c:v>181077.18215397993</c:v>
                </c:pt>
                <c:pt idx="49">
                  <c:v>181077.18215397993</c:v>
                </c:pt>
                <c:pt idx="50">
                  <c:v>181077.18215397993</c:v>
                </c:pt>
                <c:pt idx="51">
                  <c:v>181077.18215397993</c:v>
                </c:pt>
                <c:pt idx="52">
                  <c:v>181077.18215397993</c:v>
                </c:pt>
                <c:pt idx="53">
                  <c:v>181077.18215397993</c:v>
                </c:pt>
                <c:pt idx="54">
                  <c:v>181077.18215397993</c:v>
                </c:pt>
                <c:pt idx="55">
                  <c:v>181088.28704286882</c:v>
                </c:pt>
                <c:pt idx="56">
                  <c:v>181201.33637620215</c:v>
                </c:pt>
                <c:pt idx="57">
                  <c:v>181620.21904286882</c:v>
                </c:pt>
                <c:pt idx="58">
                  <c:v>182363.96773999382</c:v>
                </c:pt>
                <c:pt idx="59">
                  <c:v>185053.56689699381</c:v>
                </c:pt>
                <c:pt idx="60">
                  <c:v>188574.67629445213</c:v>
                </c:pt>
                <c:pt idx="61">
                  <c:v>190292.62661782713</c:v>
                </c:pt>
                <c:pt idx="62">
                  <c:v>191675.75502811879</c:v>
                </c:pt>
                <c:pt idx="63">
                  <c:v>193499.4467991188</c:v>
                </c:pt>
                <c:pt idx="64">
                  <c:v>196010.76658757715</c:v>
                </c:pt>
                <c:pt idx="65">
                  <c:v>197722.01983521914</c:v>
                </c:pt>
                <c:pt idx="66">
                  <c:v>198849.03839347686</c:v>
                </c:pt>
                <c:pt idx="67">
                  <c:v>202497.82938567438</c:v>
                </c:pt>
                <c:pt idx="68">
                  <c:v>211022.48253675</c:v>
                </c:pt>
                <c:pt idx="69">
                  <c:v>223554.09803620679</c:v>
                </c:pt>
                <c:pt idx="70">
                  <c:v>238813.0783616312</c:v>
                </c:pt>
                <c:pt idx="71">
                  <c:v>254762.90810038429</c:v>
                </c:pt>
                <c:pt idx="72">
                  <c:v>268115.25364874233</c:v>
                </c:pt>
                <c:pt idx="73">
                  <c:v>277279.07776884112</c:v>
                </c:pt>
                <c:pt idx="74">
                  <c:v>284049.508081534</c:v>
                </c:pt>
                <c:pt idx="75">
                  <c:v>290706.3822426204</c:v>
                </c:pt>
                <c:pt idx="76">
                  <c:v>298209.75045290438</c:v>
                </c:pt>
                <c:pt idx="77">
                  <c:v>305312.45591258799</c:v>
                </c:pt>
                <c:pt idx="78">
                  <c:v>309582.89236818522</c:v>
                </c:pt>
                <c:pt idx="79">
                  <c:v>309582.89236818522</c:v>
                </c:pt>
                <c:pt idx="80">
                  <c:v>309582.89236818522</c:v>
                </c:pt>
                <c:pt idx="81">
                  <c:v>309582.89236818522</c:v>
                </c:pt>
                <c:pt idx="82">
                  <c:v>309582.89236818522</c:v>
                </c:pt>
                <c:pt idx="83">
                  <c:v>309582.89236818522</c:v>
                </c:pt>
                <c:pt idx="84">
                  <c:v>309582.89236818522</c:v>
                </c:pt>
                <c:pt idx="85">
                  <c:v>309582.89236818522</c:v>
                </c:pt>
                <c:pt idx="86">
                  <c:v>309582.89236818522</c:v>
                </c:pt>
                <c:pt idx="87">
                  <c:v>309582.89236818522</c:v>
                </c:pt>
                <c:pt idx="88">
                  <c:v>309582.89236818522</c:v>
                </c:pt>
                <c:pt idx="89">
                  <c:v>309582.89236818522</c:v>
                </c:pt>
                <c:pt idx="90">
                  <c:v>309582.89236818522</c:v>
                </c:pt>
                <c:pt idx="91">
                  <c:v>309582.89236818522</c:v>
                </c:pt>
                <c:pt idx="92">
                  <c:v>309582.89236818522</c:v>
                </c:pt>
                <c:pt idx="93">
                  <c:v>309582.89236818522</c:v>
                </c:pt>
                <c:pt idx="94">
                  <c:v>309582.89236818522</c:v>
                </c:pt>
                <c:pt idx="95">
                  <c:v>309582.89236818522</c:v>
                </c:pt>
                <c:pt idx="96">
                  <c:v>309582.89236818522</c:v>
                </c:pt>
                <c:pt idx="97">
                  <c:v>309582.89236818522</c:v>
                </c:pt>
                <c:pt idx="98">
                  <c:v>309582.89236818522</c:v>
                </c:pt>
                <c:pt idx="99">
                  <c:v>309582.89236818522</c:v>
                </c:pt>
                <c:pt idx="100">
                  <c:v>309582.89236818522</c:v>
                </c:pt>
                <c:pt idx="101">
                  <c:v>309582.89236818522</c:v>
                </c:pt>
                <c:pt idx="102">
                  <c:v>309582.89236818522</c:v>
                </c:pt>
                <c:pt idx="103">
                  <c:v>309582.89236818522</c:v>
                </c:pt>
                <c:pt idx="104">
                  <c:v>309582.89236818522</c:v>
                </c:pt>
                <c:pt idx="105">
                  <c:v>309582.89236818522</c:v>
                </c:pt>
                <c:pt idx="106">
                  <c:v>309582.89236818522</c:v>
                </c:pt>
                <c:pt idx="107">
                  <c:v>309582.89236818522</c:v>
                </c:pt>
                <c:pt idx="108">
                  <c:v>309582.89236818522</c:v>
                </c:pt>
                <c:pt idx="109">
                  <c:v>309582.89236818522</c:v>
                </c:pt>
                <c:pt idx="110">
                  <c:v>309582.89236818522</c:v>
                </c:pt>
                <c:pt idx="111">
                  <c:v>309582.89236818522</c:v>
                </c:pt>
                <c:pt idx="112">
                  <c:v>309582.89236818522</c:v>
                </c:pt>
                <c:pt idx="113">
                  <c:v>309582.89236818522</c:v>
                </c:pt>
                <c:pt idx="114">
                  <c:v>309582.89236818522</c:v>
                </c:pt>
                <c:pt idx="115">
                  <c:v>309582.89236818522</c:v>
                </c:pt>
                <c:pt idx="116">
                  <c:v>309582.89236818522</c:v>
                </c:pt>
                <c:pt idx="117">
                  <c:v>309582.89236818522</c:v>
                </c:pt>
                <c:pt idx="118">
                  <c:v>309582.89236818522</c:v>
                </c:pt>
                <c:pt idx="119">
                  <c:v>309582.89236818522</c:v>
                </c:pt>
                <c:pt idx="120">
                  <c:v>309582.89236818522</c:v>
                </c:pt>
                <c:pt idx="121">
                  <c:v>309582.89236818522</c:v>
                </c:pt>
                <c:pt idx="122">
                  <c:v>309582.89236818522</c:v>
                </c:pt>
                <c:pt idx="123">
                  <c:v>309582.89236818522</c:v>
                </c:pt>
                <c:pt idx="124">
                  <c:v>309582.89236818522</c:v>
                </c:pt>
                <c:pt idx="125">
                  <c:v>309582.89236818522</c:v>
                </c:pt>
                <c:pt idx="126">
                  <c:v>309582.89236818522</c:v>
                </c:pt>
                <c:pt idx="127">
                  <c:v>309582.89236818522</c:v>
                </c:pt>
                <c:pt idx="128">
                  <c:v>309582.89236818522</c:v>
                </c:pt>
                <c:pt idx="129">
                  <c:v>309582.89236818522</c:v>
                </c:pt>
                <c:pt idx="130">
                  <c:v>309582.89236818522</c:v>
                </c:pt>
                <c:pt idx="131">
                  <c:v>309582.89236818522</c:v>
                </c:pt>
                <c:pt idx="132">
                  <c:v>309582.89236818522</c:v>
                </c:pt>
                <c:pt idx="133">
                  <c:v>309582.89236818522</c:v>
                </c:pt>
                <c:pt idx="134">
                  <c:v>309582.89236818522</c:v>
                </c:pt>
                <c:pt idx="135">
                  <c:v>309582.89236818522</c:v>
                </c:pt>
                <c:pt idx="136">
                  <c:v>309582.89236818522</c:v>
                </c:pt>
                <c:pt idx="137">
                  <c:v>309582.89236818522</c:v>
                </c:pt>
                <c:pt idx="138">
                  <c:v>309616.76519054326</c:v>
                </c:pt>
                <c:pt idx="139">
                  <c:v>310584.27435234725</c:v>
                </c:pt>
                <c:pt idx="140">
                  <c:v>315713.62762301235</c:v>
                </c:pt>
                <c:pt idx="141">
                  <c:v>326060.7728692207</c:v>
                </c:pt>
                <c:pt idx="142">
                  <c:v>336267.51469450467</c:v>
                </c:pt>
                <c:pt idx="143">
                  <c:v>342106.36622437969</c:v>
                </c:pt>
                <c:pt idx="144">
                  <c:v>345557.10306386888</c:v>
                </c:pt>
                <c:pt idx="145">
                  <c:v>350938.71348243678</c:v>
                </c:pt>
                <c:pt idx="146">
                  <c:v>360150.87552421459</c:v>
                </c:pt>
                <c:pt idx="147">
                  <c:v>371093.36927746149</c:v>
                </c:pt>
                <c:pt idx="148">
                  <c:v>380472.69333157106</c:v>
                </c:pt>
                <c:pt idx="149">
                  <c:v>386168.2471969538</c:v>
                </c:pt>
                <c:pt idx="150">
                  <c:v>387181.51675052173</c:v>
                </c:pt>
                <c:pt idx="151">
                  <c:v>387181.51675052173</c:v>
                </c:pt>
                <c:pt idx="152">
                  <c:v>387181.51675052173</c:v>
                </c:pt>
                <c:pt idx="153">
                  <c:v>387181.51675052173</c:v>
                </c:pt>
                <c:pt idx="154">
                  <c:v>387181.51675052173</c:v>
                </c:pt>
                <c:pt idx="155">
                  <c:v>387181.51675052173</c:v>
                </c:pt>
                <c:pt idx="156">
                  <c:v>387181.51675052173</c:v>
                </c:pt>
                <c:pt idx="157">
                  <c:v>389549.99090752174</c:v>
                </c:pt>
                <c:pt idx="158">
                  <c:v>395200.80554028566</c:v>
                </c:pt>
                <c:pt idx="159">
                  <c:v>404156.70959233504</c:v>
                </c:pt>
                <c:pt idx="160">
                  <c:v>414986.31632259896</c:v>
                </c:pt>
                <c:pt idx="161">
                  <c:v>426037.85462559893</c:v>
                </c:pt>
                <c:pt idx="162">
                  <c:v>435508.32964122394</c:v>
                </c:pt>
                <c:pt idx="163">
                  <c:v>445321.18062877952</c:v>
                </c:pt>
                <c:pt idx="164">
                  <c:v>454589.13839286129</c:v>
                </c:pt>
                <c:pt idx="165">
                  <c:v>462012.67505202949</c:v>
                </c:pt>
                <c:pt idx="166">
                  <c:v>468332.10102173785</c:v>
                </c:pt>
                <c:pt idx="167">
                  <c:v>477712.87315576256</c:v>
                </c:pt>
                <c:pt idx="168">
                  <c:v>490399.21245373785</c:v>
                </c:pt>
                <c:pt idx="169">
                  <c:v>500068.98770084896</c:v>
                </c:pt>
                <c:pt idx="170">
                  <c:v>501576.61213294772</c:v>
                </c:pt>
                <c:pt idx="171">
                  <c:v>501576.61213294772</c:v>
                </c:pt>
                <c:pt idx="172">
                  <c:v>501576.61213294772</c:v>
                </c:pt>
                <c:pt idx="173">
                  <c:v>501576.61213294772</c:v>
                </c:pt>
                <c:pt idx="174">
                  <c:v>501576.61213294772</c:v>
                </c:pt>
                <c:pt idx="175">
                  <c:v>501576.61213294772</c:v>
                </c:pt>
                <c:pt idx="176">
                  <c:v>503216.93106868997</c:v>
                </c:pt>
                <c:pt idx="177">
                  <c:v>509540.94385753101</c:v>
                </c:pt>
                <c:pt idx="178">
                  <c:v>517774.84589714831</c:v>
                </c:pt>
                <c:pt idx="179">
                  <c:v>522726.20531808661</c:v>
                </c:pt>
                <c:pt idx="180">
                  <c:v>523980.54979848169</c:v>
                </c:pt>
                <c:pt idx="181">
                  <c:v>523980.54979848169</c:v>
                </c:pt>
                <c:pt idx="182">
                  <c:v>523980.54979848169</c:v>
                </c:pt>
                <c:pt idx="183">
                  <c:v>523980.54979848169</c:v>
                </c:pt>
                <c:pt idx="184">
                  <c:v>523980.54979848169</c:v>
                </c:pt>
                <c:pt idx="185">
                  <c:v>523980.54979848169</c:v>
                </c:pt>
                <c:pt idx="186">
                  <c:v>523980.54979848169</c:v>
                </c:pt>
                <c:pt idx="187">
                  <c:v>523980.54979848169</c:v>
                </c:pt>
                <c:pt idx="188">
                  <c:v>523980.54979848169</c:v>
                </c:pt>
                <c:pt idx="189">
                  <c:v>523980.54979848169</c:v>
                </c:pt>
                <c:pt idx="190">
                  <c:v>523980.54979848169</c:v>
                </c:pt>
                <c:pt idx="191">
                  <c:v>523980.54979848169</c:v>
                </c:pt>
                <c:pt idx="192">
                  <c:v>523980.54979848169</c:v>
                </c:pt>
                <c:pt idx="193">
                  <c:v>523980.54979848169</c:v>
                </c:pt>
                <c:pt idx="194">
                  <c:v>523980.54979848169</c:v>
                </c:pt>
                <c:pt idx="195">
                  <c:v>523980.54979848169</c:v>
                </c:pt>
                <c:pt idx="196">
                  <c:v>524093.59913181502</c:v>
                </c:pt>
                <c:pt idx="197">
                  <c:v>524206.64846514835</c:v>
                </c:pt>
                <c:pt idx="198">
                  <c:v>524829.42002070392</c:v>
                </c:pt>
                <c:pt idx="199">
                  <c:v>526010.66324504802</c:v>
                </c:pt>
                <c:pt idx="200">
                  <c:v>527793.04628054181</c:v>
                </c:pt>
                <c:pt idx="201">
                  <c:v>530311.06804597389</c:v>
                </c:pt>
                <c:pt idx="202">
                  <c:v>533650.53922652942</c:v>
                </c:pt>
                <c:pt idx="203">
                  <c:v>539434.51555118221</c:v>
                </c:pt>
                <c:pt idx="204">
                  <c:v>547241.93957741675</c:v>
                </c:pt>
                <c:pt idx="205">
                  <c:v>556152.61129070073</c:v>
                </c:pt>
                <c:pt idx="206">
                  <c:v>568004.21850241674</c:v>
                </c:pt>
                <c:pt idx="207">
                  <c:v>581671.18135364982</c:v>
                </c:pt>
                <c:pt idx="208">
                  <c:v>594995.74805626716</c:v>
                </c:pt>
                <c:pt idx="209">
                  <c:v>610808.20948836592</c:v>
                </c:pt>
                <c:pt idx="210">
                  <c:v>627980.10434189683</c:v>
                </c:pt>
                <c:pt idx="211">
                  <c:v>641559.35195474408</c:v>
                </c:pt>
                <c:pt idx="212">
                  <c:v>652476.15312136139</c:v>
                </c:pt>
                <c:pt idx="213">
                  <c:v>661733.42641823634</c:v>
                </c:pt>
                <c:pt idx="214">
                  <c:v>671987.27510011289</c:v>
                </c:pt>
                <c:pt idx="215">
                  <c:v>685595.92315798486</c:v>
                </c:pt>
                <c:pt idx="216">
                  <c:v>702175.08669965155</c:v>
                </c:pt>
                <c:pt idx="217">
                  <c:v>719620.88225338771</c:v>
                </c:pt>
                <c:pt idx="218">
                  <c:v>735780.34808517783</c:v>
                </c:pt>
                <c:pt idx="219">
                  <c:v>749540.67606353585</c:v>
                </c:pt>
                <c:pt idx="220">
                  <c:v>760611.85326315311</c:v>
                </c:pt>
                <c:pt idx="221">
                  <c:v>768344.30502058065</c:v>
                </c:pt>
                <c:pt idx="222">
                  <c:v>773902.85249403899</c:v>
                </c:pt>
                <c:pt idx="223">
                  <c:v>779072.04352663923</c:v>
                </c:pt>
                <c:pt idx="224">
                  <c:v>784287.88900317007</c:v>
                </c:pt>
                <c:pt idx="225">
                  <c:v>790947.74896886142</c:v>
                </c:pt>
                <c:pt idx="226">
                  <c:v>798183.44434496015</c:v>
                </c:pt>
                <c:pt idx="227">
                  <c:v>805046.42293808819</c:v>
                </c:pt>
                <c:pt idx="228">
                  <c:v>811529.0356470882</c:v>
                </c:pt>
                <c:pt idx="229">
                  <c:v>817128.92566006351</c:v>
                </c:pt>
                <c:pt idx="230">
                  <c:v>820858.24345076561</c:v>
                </c:pt>
                <c:pt idx="231">
                  <c:v>821707.63068591221</c:v>
                </c:pt>
                <c:pt idx="232">
                  <c:v>821707.63068591221</c:v>
                </c:pt>
                <c:pt idx="233">
                  <c:v>821707.63068591221</c:v>
                </c:pt>
                <c:pt idx="234">
                  <c:v>821707.63068591221</c:v>
                </c:pt>
                <c:pt idx="235">
                  <c:v>821707.63068591221</c:v>
                </c:pt>
                <c:pt idx="236">
                  <c:v>821707.63068591221</c:v>
                </c:pt>
                <c:pt idx="237">
                  <c:v>821707.63068591221</c:v>
                </c:pt>
                <c:pt idx="238">
                  <c:v>821707.63068591221</c:v>
                </c:pt>
                <c:pt idx="239">
                  <c:v>821707.63068591221</c:v>
                </c:pt>
                <c:pt idx="240">
                  <c:v>821707.63068591221</c:v>
                </c:pt>
                <c:pt idx="241">
                  <c:v>821707.63068591221</c:v>
                </c:pt>
                <c:pt idx="242">
                  <c:v>821707.63068591221</c:v>
                </c:pt>
                <c:pt idx="243">
                  <c:v>821707.63068591221</c:v>
                </c:pt>
                <c:pt idx="244">
                  <c:v>821707.63068591221</c:v>
                </c:pt>
                <c:pt idx="245">
                  <c:v>821707.63068591221</c:v>
                </c:pt>
                <c:pt idx="246">
                  <c:v>821707.63068591221</c:v>
                </c:pt>
                <c:pt idx="247">
                  <c:v>821707.63068591221</c:v>
                </c:pt>
                <c:pt idx="248">
                  <c:v>821707.63068591221</c:v>
                </c:pt>
                <c:pt idx="249">
                  <c:v>821707.63068591221</c:v>
                </c:pt>
                <c:pt idx="250">
                  <c:v>821707.63068591221</c:v>
                </c:pt>
                <c:pt idx="251">
                  <c:v>821707.63068591221</c:v>
                </c:pt>
                <c:pt idx="252">
                  <c:v>821707.63068591221</c:v>
                </c:pt>
                <c:pt idx="253">
                  <c:v>821707.63068591221</c:v>
                </c:pt>
                <c:pt idx="254">
                  <c:v>821707.63068591221</c:v>
                </c:pt>
                <c:pt idx="255">
                  <c:v>821707.63068591221</c:v>
                </c:pt>
                <c:pt idx="256">
                  <c:v>821707.63068591221</c:v>
                </c:pt>
                <c:pt idx="257">
                  <c:v>821707.63068591221</c:v>
                </c:pt>
                <c:pt idx="258">
                  <c:v>826315.52326199866</c:v>
                </c:pt>
                <c:pt idx="259">
                  <c:v>834423.86168503726</c:v>
                </c:pt>
                <c:pt idx="260">
                  <c:v>843952.09679858049</c:v>
                </c:pt>
                <c:pt idx="261">
                  <c:v>854315.69377951871</c:v>
                </c:pt>
                <c:pt idx="262">
                  <c:v>866701.43515347398</c:v>
                </c:pt>
                <c:pt idx="263">
                  <c:v>883750.39088608662</c:v>
                </c:pt>
                <c:pt idx="264">
                  <c:v>904790.40683419618</c:v>
                </c:pt>
                <c:pt idx="265">
                  <c:v>925491.81820347242</c:v>
                </c:pt>
                <c:pt idx="266">
                  <c:v>941979.12905069464</c:v>
                </c:pt>
                <c:pt idx="267">
                  <c:v>956514.29370136128</c:v>
                </c:pt>
                <c:pt idx="268">
                  <c:v>970781.16738790297</c:v>
                </c:pt>
                <c:pt idx="269">
                  <c:v>983343.0333425696</c:v>
                </c:pt>
                <c:pt idx="270">
                  <c:v>990933.59007369459</c:v>
                </c:pt>
                <c:pt idx="271">
                  <c:v>991120.04312307737</c:v>
                </c:pt>
                <c:pt idx="272">
                  <c:v>991120.04312307737</c:v>
                </c:pt>
                <c:pt idx="273">
                  <c:v>991120.04312307737</c:v>
                </c:pt>
                <c:pt idx="274">
                  <c:v>991120.04312307737</c:v>
                </c:pt>
                <c:pt idx="275">
                  <c:v>991120.04312307737</c:v>
                </c:pt>
                <c:pt idx="276">
                  <c:v>991120.04312307737</c:v>
                </c:pt>
                <c:pt idx="277">
                  <c:v>991120.04312307737</c:v>
                </c:pt>
                <c:pt idx="278">
                  <c:v>991120.04312307737</c:v>
                </c:pt>
                <c:pt idx="279">
                  <c:v>991120.04312307737</c:v>
                </c:pt>
                <c:pt idx="280">
                  <c:v>991120.04312307737</c:v>
                </c:pt>
                <c:pt idx="281">
                  <c:v>993938.85438123788</c:v>
                </c:pt>
                <c:pt idx="282">
                  <c:v>1006694.279995866</c:v>
                </c:pt>
                <c:pt idx="283">
                  <c:v>1023594.1203564462</c:v>
                </c:pt>
                <c:pt idx="284">
                  <c:v>1043357.2788880635</c:v>
                </c:pt>
                <c:pt idx="285">
                  <c:v>1064890.7982964446</c:v>
                </c:pt>
                <c:pt idx="286">
                  <c:v>1086691.8748400619</c:v>
                </c:pt>
                <c:pt idx="287">
                  <c:v>1110523.5924795263</c:v>
                </c:pt>
                <c:pt idx="288">
                  <c:v>1136413.0822079214</c:v>
                </c:pt>
                <c:pt idx="289">
                  <c:v>1158764.040569321</c:v>
                </c:pt>
                <c:pt idx="290">
                  <c:v>1170819.5994075432</c:v>
                </c:pt>
                <c:pt idx="291">
                  <c:v>1172475.6203598764</c:v>
                </c:pt>
                <c:pt idx="292">
                  <c:v>1172475.6203598764</c:v>
                </c:pt>
                <c:pt idx="293">
                  <c:v>1172475.6203598764</c:v>
                </c:pt>
                <c:pt idx="294">
                  <c:v>1172475.6203598764</c:v>
                </c:pt>
                <c:pt idx="295">
                  <c:v>1172475.6203598764</c:v>
                </c:pt>
                <c:pt idx="296">
                  <c:v>1173886.028376841</c:v>
                </c:pt>
                <c:pt idx="297">
                  <c:v>1176894.2541341742</c:v>
                </c:pt>
                <c:pt idx="298">
                  <c:v>1180335.4316323549</c:v>
                </c:pt>
                <c:pt idx="299">
                  <c:v>1182594.8390678286</c:v>
                </c:pt>
                <c:pt idx="300">
                  <c:v>1183246.9224292282</c:v>
                </c:pt>
                <c:pt idx="301">
                  <c:v>1183246.9224292282</c:v>
                </c:pt>
                <c:pt idx="302">
                  <c:v>1183246.9224292282</c:v>
                </c:pt>
                <c:pt idx="303">
                  <c:v>1183246.9224292282</c:v>
                </c:pt>
                <c:pt idx="304">
                  <c:v>1183246.9224292282</c:v>
                </c:pt>
                <c:pt idx="305">
                  <c:v>1183246.9224292282</c:v>
                </c:pt>
                <c:pt idx="306">
                  <c:v>1183246.9224292282</c:v>
                </c:pt>
                <c:pt idx="307">
                  <c:v>1183246.9224292282</c:v>
                </c:pt>
                <c:pt idx="308">
                  <c:v>1183246.9224292282</c:v>
                </c:pt>
                <c:pt idx="309">
                  <c:v>1183246.9224292282</c:v>
                </c:pt>
                <c:pt idx="310">
                  <c:v>1183246.9224292282</c:v>
                </c:pt>
                <c:pt idx="311">
                  <c:v>1183246.9224292282</c:v>
                </c:pt>
                <c:pt idx="312">
                  <c:v>1183246.9224292282</c:v>
                </c:pt>
                <c:pt idx="313">
                  <c:v>1183246.9224292282</c:v>
                </c:pt>
                <c:pt idx="314">
                  <c:v>1183246.9224292282</c:v>
                </c:pt>
                <c:pt idx="315">
                  <c:v>1183246.9224292282</c:v>
                </c:pt>
                <c:pt idx="316">
                  <c:v>1183246.9224292282</c:v>
                </c:pt>
                <c:pt idx="317">
                  <c:v>1183246.9224292282</c:v>
                </c:pt>
                <c:pt idx="318">
                  <c:v>1183246.9224292282</c:v>
                </c:pt>
                <c:pt idx="319">
                  <c:v>1183246.9224292282</c:v>
                </c:pt>
                <c:pt idx="320">
                  <c:v>1183246.9224292282</c:v>
                </c:pt>
                <c:pt idx="321">
                  <c:v>1183246.9224292282</c:v>
                </c:pt>
                <c:pt idx="322">
                  <c:v>1183246.9224292282</c:v>
                </c:pt>
                <c:pt idx="323">
                  <c:v>1183246.9224292282</c:v>
                </c:pt>
                <c:pt idx="324">
                  <c:v>1183246.9224292282</c:v>
                </c:pt>
                <c:pt idx="325">
                  <c:v>1183246.9224292282</c:v>
                </c:pt>
                <c:pt idx="326">
                  <c:v>1183246.9224292282</c:v>
                </c:pt>
                <c:pt idx="327">
                  <c:v>1183246.9224292282</c:v>
                </c:pt>
                <c:pt idx="328">
                  <c:v>1183246.9224292282</c:v>
                </c:pt>
                <c:pt idx="329">
                  <c:v>1183246.9224292282</c:v>
                </c:pt>
                <c:pt idx="330">
                  <c:v>1183246.9224292282</c:v>
                </c:pt>
                <c:pt idx="331">
                  <c:v>1183246.9224292282</c:v>
                </c:pt>
                <c:pt idx="332">
                  <c:v>1183246.9224292282</c:v>
                </c:pt>
                <c:pt idx="333">
                  <c:v>1183246.9224292282</c:v>
                </c:pt>
                <c:pt idx="334">
                  <c:v>1183246.9224292282</c:v>
                </c:pt>
                <c:pt idx="335">
                  <c:v>1183246.9224292282</c:v>
                </c:pt>
                <c:pt idx="336">
                  <c:v>1183246.9224292282</c:v>
                </c:pt>
                <c:pt idx="337">
                  <c:v>1183390.4644916926</c:v>
                </c:pt>
                <c:pt idx="338">
                  <c:v>1184891.8777939689</c:v>
                </c:pt>
                <c:pt idx="339">
                  <c:v>1189368.9416663516</c:v>
                </c:pt>
                <c:pt idx="340">
                  <c:v>1198187.4217658455</c:v>
                </c:pt>
                <c:pt idx="341">
                  <c:v>1209743.9361575753</c:v>
                </c:pt>
                <c:pt idx="342">
                  <c:v>1218063.1748911107</c:v>
                </c:pt>
                <c:pt idx="343">
                  <c:v>1220969.9864266047</c:v>
                </c:pt>
                <c:pt idx="344">
                  <c:v>1222411.0445581586</c:v>
                </c:pt>
                <c:pt idx="345">
                  <c:v>1225165.9292960058</c:v>
                </c:pt>
                <c:pt idx="346">
                  <c:v>1228030.6259928946</c:v>
                </c:pt>
                <c:pt idx="347">
                  <c:v>1230015.9941312526</c:v>
                </c:pt>
                <c:pt idx="348">
                  <c:v>1232967.0028167788</c:v>
                </c:pt>
                <c:pt idx="349">
                  <c:v>1235757.3176116291</c:v>
                </c:pt>
                <c:pt idx="350">
                  <c:v>1237400.7249373251</c:v>
                </c:pt>
                <c:pt idx="351">
                  <c:v>1237853.7532216585</c:v>
                </c:pt>
                <c:pt idx="352">
                  <c:v>1237853.7532216585</c:v>
                </c:pt>
                <c:pt idx="353">
                  <c:v>1237853.7532216585</c:v>
                </c:pt>
                <c:pt idx="354">
                  <c:v>1238060.1507269503</c:v>
                </c:pt>
                <c:pt idx="355">
                  <c:v>1238977.610732242</c:v>
                </c:pt>
                <c:pt idx="356">
                  <c:v>1240143.5782431231</c:v>
                </c:pt>
                <c:pt idx="357">
                  <c:v>1240357.0370830121</c:v>
                </c:pt>
                <c:pt idx="358">
                  <c:v>1240357.0370830121</c:v>
                </c:pt>
                <c:pt idx="359">
                  <c:v>1240357.0370830121</c:v>
                </c:pt>
                <c:pt idx="360">
                  <c:v>1240357.0370830121</c:v>
                </c:pt>
                <c:pt idx="361">
                  <c:v>1240357.0370830121</c:v>
                </c:pt>
                <c:pt idx="362">
                  <c:v>1240357.0370830121</c:v>
                </c:pt>
                <c:pt idx="363">
                  <c:v>1240357.0370830121</c:v>
                </c:pt>
                <c:pt idx="364">
                  <c:v>1240357.0370830121</c:v>
                </c:pt>
                <c:pt idx="365">
                  <c:v>1240787.9812913036</c:v>
                </c:pt>
                <c:pt idx="366">
                  <c:v>1241928.7028209826</c:v>
                </c:pt>
                <c:pt idx="367">
                  <c:v>1244535.8097194517</c:v>
                </c:pt>
                <c:pt idx="368">
                  <c:v>1249139.8590143144</c:v>
                </c:pt>
                <c:pt idx="369">
                  <c:v>1253851.2320260813</c:v>
                </c:pt>
                <c:pt idx="370">
                  <c:v>1256255.2223782062</c:v>
                </c:pt>
                <c:pt idx="371">
                  <c:v>1256255.2223782062</c:v>
                </c:pt>
                <c:pt idx="372">
                  <c:v>1256255.2223782062</c:v>
                </c:pt>
                <c:pt idx="373">
                  <c:v>1256255.2223782062</c:v>
                </c:pt>
                <c:pt idx="374">
                  <c:v>1256255.2223782062</c:v>
                </c:pt>
                <c:pt idx="375">
                  <c:v>1256255.2223782062</c:v>
                </c:pt>
                <c:pt idx="376">
                  <c:v>1256255.2223782062</c:v>
                </c:pt>
                <c:pt idx="377">
                  <c:v>1256255.2223782062</c:v>
                </c:pt>
                <c:pt idx="378">
                  <c:v>1256255.2223782062</c:v>
                </c:pt>
                <c:pt idx="379">
                  <c:v>1256255.2223782062</c:v>
                </c:pt>
                <c:pt idx="380">
                  <c:v>1256255.2223782062</c:v>
                </c:pt>
                <c:pt idx="381">
                  <c:v>1256255.2223782062</c:v>
                </c:pt>
                <c:pt idx="382">
                  <c:v>1256255.2223782062</c:v>
                </c:pt>
                <c:pt idx="383">
                  <c:v>1256255.2223782062</c:v>
                </c:pt>
                <c:pt idx="384">
                  <c:v>1256255.2223782062</c:v>
                </c:pt>
                <c:pt idx="385">
                  <c:v>1256255.2223782062</c:v>
                </c:pt>
                <c:pt idx="386">
                  <c:v>1256255.2223782062</c:v>
                </c:pt>
                <c:pt idx="387">
                  <c:v>1256255.2223782062</c:v>
                </c:pt>
                <c:pt idx="388">
                  <c:v>1256255.2223782062</c:v>
                </c:pt>
                <c:pt idx="389">
                  <c:v>1256255.2223782062</c:v>
                </c:pt>
                <c:pt idx="390">
                  <c:v>1256255.2223782062</c:v>
                </c:pt>
                <c:pt idx="391">
                  <c:v>1256255.2223782062</c:v>
                </c:pt>
                <c:pt idx="392">
                  <c:v>1256348.4008756985</c:v>
                </c:pt>
                <c:pt idx="393">
                  <c:v>1257132.3258023513</c:v>
                </c:pt>
                <c:pt idx="394">
                  <c:v>1259699.8443019069</c:v>
                </c:pt>
                <c:pt idx="395">
                  <c:v>1265060.0446535381</c:v>
                </c:pt>
                <c:pt idx="396">
                  <c:v>1273849.758628441</c:v>
                </c:pt>
                <c:pt idx="397">
                  <c:v>1286156.4147377866</c:v>
                </c:pt>
                <c:pt idx="398">
                  <c:v>1299909.7897470752</c:v>
                </c:pt>
                <c:pt idx="399">
                  <c:v>1309909.4443368407</c:v>
                </c:pt>
                <c:pt idx="400">
                  <c:v>1313328.9115945196</c:v>
                </c:pt>
                <c:pt idx="401">
                  <c:v>1313328.9115945196</c:v>
                </c:pt>
                <c:pt idx="402">
                  <c:v>1313328.9115945196</c:v>
                </c:pt>
                <c:pt idx="403">
                  <c:v>1313328.9115945196</c:v>
                </c:pt>
                <c:pt idx="404">
                  <c:v>1313328.9115945196</c:v>
                </c:pt>
                <c:pt idx="405">
                  <c:v>1313328.9115945196</c:v>
                </c:pt>
                <c:pt idx="406">
                  <c:v>1313328.9115945196</c:v>
                </c:pt>
                <c:pt idx="407">
                  <c:v>1313328.9115945196</c:v>
                </c:pt>
                <c:pt idx="408">
                  <c:v>1313328.9115945196</c:v>
                </c:pt>
                <c:pt idx="409">
                  <c:v>1313328.9115945196</c:v>
                </c:pt>
                <c:pt idx="410">
                  <c:v>1313328.9115945196</c:v>
                </c:pt>
                <c:pt idx="411">
                  <c:v>1313825.0352118036</c:v>
                </c:pt>
                <c:pt idx="412">
                  <c:v>1314570.3318984827</c:v>
                </c:pt>
                <c:pt idx="413">
                  <c:v>1315579.0137192775</c:v>
                </c:pt>
                <c:pt idx="414">
                  <c:v>1317503.3760384733</c:v>
                </c:pt>
                <c:pt idx="415">
                  <c:v>1321047.7266709872</c:v>
                </c:pt>
                <c:pt idx="416">
                  <c:v>1325378.775341765</c:v>
                </c:pt>
                <c:pt idx="417">
                  <c:v>1328294.8637476801</c:v>
                </c:pt>
                <c:pt idx="418">
                  <c:v>1328680.0894933299</c:v>
                </c:pt>
                <c:pt idx="419">
                  <c:v>1328680.0894933299</c:v>
                </c:pt>
                <c:pt idx="420">
                  <c:v>1328680.0894933299</c:v>
                </c:pt>
                <c:pt idx="421">
                  <c:v>1328680.0894933299</c:v>
                </c:pt>
                <c:pt idx="422">
                  <c:v>1328680.0894933299</c:v>
                </c:pt>
                <c:pt idx="423">
                  <c:v>1330248.7387260213</c:v>
                </c:pt>
                <c:pt idx="424">
                  <c:v>1334382.6705558484</c:v>
                </c:pt>
                <c:pt idx="425">
                  <c:v>1343367.759727424</c:v>
                </c:pt>
                <c:pt idx="426">
                  <c:v>1359600.8484689919</c:v>
                </c:pt>
                <c:pt idx="427">
                  <c:v>1380978.1743169301</c:v>
                </c:pt>
                <c:pt idx="428">
                  <c:v>1397658.5932383128</c:v>
                </c:pt>
                <c:pt idx="429">
                  <c:v>1403695.4704221769</c:v>
                </c:pt>
                <c:pt idx="430">
                  <c:v>1403695.4704221769</c:v>
                </c:pt>
                <c:pt idx="431">
                  <c:v>1403695.4704221769</c:v>
                </c:pt>
                <c:pt idx="432">
                  <c:v>1403695.4704221769</c:v>
                </c:pt>
                <c:pt idx="433">
                  <c:v>1403695.4704221769</c:v>
                </c:pt>
                <c:pt idx="434">
                  <c:v>1403695.4704221769</c:v>
                </c:pt>
                <c:pt idx="435">
                  <c:v>1403695.4704221769</c:v>
                </c:pt>
                <c:pt idx="436">
                  <c:v>1403695.4704221769</c:v>
                </c:pt>
                <c:pt idx="437">
                  <c:v>1403695.4704221769</c:v>
                </c:pt>
                <c:pt idx="438">
                  <c:v>1403695.4704221769</c:v>
                </c:pt>
                <c:pt idx="439">
                  <c:v>1403695.4704221769</c:v>
                </c:pt>
                <c:pt idx="440">
                  <c:v>1403695.4704221769</c:v>
                </c:pt>
                <c:pt idx="441">
                  <c:v>1403695.4704221769</c:v>
                </c:pt>
                <c:pt idx="442">
                  <c:v>1403695.4704221769</c:v>
                </c:pt>
                <c:pt idx="443">
                  <c:v>1403695.4704221769</c:v>
                </c:pt>
                <c:pt idx="444">
                  <c:v>1403695.4704221769</c:v>
                </c:pt>
                <c:pt idx="445">
                  <c:v>1403695.4704221769</c:v>
                </c:pt>
                <c:pt idx="446">
                  <c:v>1403695.4704221769</c:v>
                </c:pt>
                <c:pt idx="447">
                  <c:v>1403695.4704221769</c:v>
                </c:pt>
                <c:pt idx="448">
                  <c:v>1403695.4704221769</c:v>
                </c:pt>
                <c:pt idx="449">
                  <c:v>1403695.4704221769</c:v>
                </c:pt>
                <c:pt idx="450">
                  <c:v>1403695.4704221769</c:v>
                </c:pt>
                <c:pt idx="451">
                  <c:v>1403695.4704221769</c:v>
                </c:pt>
                <c:pt idx="452">
                  <c:v>1403695.4704221769</c:v>
                </c:pt>
                <c:pt idx="453">
                  <c:v>1403695.4704221769</c:v>
                </c:pt>
                <c:pt idx="454">
                  <c:v>1403695.4704221769</c:v>
                </c:pt>
                <c:pt idx="455">
                  <c:v>1403695.4704221769</c:v>
                </c:pt>
                <c:pt idx="456">
                  <c:v>1403695.4704221769</c:v>
                </c:pt>
                <c:pt idx="457">
                  <c:v>1403695.4704221769</c:v>
                </c:pt>
                <c:pt idx="458">
                  <c:v>1403695.4704221769</c:v>
                </c:pt>
                <c:pt idx="459">
                  <c:v>1403695.4704221769</c:v>
                </c:pt>
                <c:pt idx="460">
                  <c:v>1403695.4704221769</c:v>
                </c:pt>
                <c:pt idx="461">
                  <c:v>1403695.4704221769</c:v>
                </c:pt>
                <c:pt idx="462">
                  <c:v>1403695.4704221769</c:v>
                </c:pt>
                <c:pt idx="463">
                  <c:v>1403695.4704221769</c:v>
                </c:pt>
                <c:pt idx="464">
                  <c:v>1403695.4704221769</c:v>
                </c:pt>
                <c:pt idx="465">
                  <c:v>1403695.4704221769</c:v>
                </c:pt>
                <c:pt idx="466">
                  <c:v>1403695.4704221769</c:v>
                </c:pt>
                <c:pt idx="467">
                  <c:v>1403695.4704221769</c:v>
                </c:pt>
                <c:pt idx="468">
                  <c:v>1403695.4704221769</c:v>
                </c:pt>
                <c:pt idx="469">
                  <c:v>1403695.4704221769</c:v>
                </c:pt>
                <c:pt idx="470">
                  <c:v>1403695.4704221769</c:v>
                </c:pt>
                <c:pt idx="471">
                  <c:v>1403695.4704221769</c:v>
                </c:pt>
                <c:pt idx="472">
                  <c:v>1403695.4704221769</c:v>
                </c:pt>
                <c:pt idx="473">
                  <c:v>1403695.4704221769</c:v>
                </c:pt>
                <c:pt idx="474">
                  <c:v>1403695.4704221769</c:v>
                </c:pt>
                <c:pt idx="475">
                  <c:v>1403695.4704221769</c:v>
                </c:pt>
                <c:pt idx="476">
                  <c:v>1403695.4704221769</c:v>
                </c:pt>
                <c:pt idx="477">
                  <c:v>1403695.4704221769</c:v>
                </c:pt>
                <c:pt idx="478">
                  <c:v>1403695.4704221769</c:v>
                </c:pt>
                <c:pt idx="479">
                  <c:v>1403695.4704221769</c:v>
                </c:pt>
                <c:pt idx="480">
                  <c:v>1403695.4704221769</c:v>
                </c:pt>
                <c:pt idx="481">
                  <c:v>1403695.4704221769</c:v>
                </c:pt>
                <c:pt idx="482">
                  <c:v>1403695.4704221769</c:v>
                </c:pt>
                <c:pt idx="483">
                  <c:v>1403695.4704221769</c:v>
                </c:pt>
                <c:pt idx="484">
                  <c:v>1403695.4704221769</c:v>
                </c:pt>
                <c:pt idx="485">
                  <c:v>1403695.4704221769</c:v>
                </c:pt>
                <c:pt idx="486">
                  <c:v>1403695.4704221769</c:v>
                </c:pt>
                <c:pt idx="487">
                  <c:v>1403695.4704221769</c:v>
                </c:pt>
                <c:pt idx="488">
                  <c:v>1403695.4704221769</c:v>
                </c:pt>
                <c:pt idx="489">
                  <c:v>1403695.4704221769</c:v>
                </c:pt>
                <c:pt idx="490">
                  <c:v>1403695.4704221769</c:v>
                </c:pt>
                <c:pt idx="491">
                  <c:v>1403695.4704221769</c:v>
                </c:pt>
                <c:pt idx="492">
                  <c:v>1403695.4704221769</c:v>
                </c:pt>
                <c:pt idx="493">
                  <c:v>1403695.4704221769</c:v>
                </c:pt>
                <c:pt idx="494">
                  <c:v>1403695.4704221769</c:v>
                </c:pt>
                <c:pt idx="495">
                  <c:v>1403695.4704221769</c:v>
                </c:pt>
                <c:pt idx="496">
                  <c:v>1403695.4704221769</c:v>
                </c:pt>
                <c:pt idx="497">
                  <c:v>1403695.4704221769</c:v>
                </c:pt>
                <c:pt idx="498">
                  <c:v>1403695.4704221769</c:v>
                </c:pt>
                <c:pt idx="499">
                  <c:v>1403695.4704221769</c:v>
                </c:pt>
                <c:pt idx="500">
                  <c:v>1403695.4704221769</c:v>
                </c:pt>
                <c:pt idx="501">
                  <c:v>1403695.4704221769</c:v>
                </c:pt>
                <c:pt idx="502">
                  <c:v>1403695.4704221769</c:v>
                </c:pt>
                <c:pt idx="503">
                  <c:v>1403695.4704221769</c:v>
                </c:pt>
                <c:pt idx="504">
                  <c:v>1403695.4704221769</c:v>
                </c:pt>
                <c:pt idx="505">
                  <c:v>1403695.4704221769</c:v>
                </c:pt>
                <c:pt idx="506">
                  <c:v>1403695.4704221769</c:v>
                </c:pt>
                <c:pt idx="507">
                  <c:v>1403695.4704221769</c:v>
                </c:pt>
                <c:pt idx="508">
                  <c:v>1403695.4704221769</c:v>
                </c:pt>
                <c:pt idx="509">
                  <c:v>1403695.4704221769</c:v>
                </c:pt>
                <c:pt idx="510">
                  <c:v>1403695.4704221769</c:v>
                </c:pt>
                <c:pt idx="511">
                  <c:v>1403695.4704221769</c:v>
                </c:pt>
                <c:pt idx="512">
                  <c:v>1403805.6396604099</c:v>
                </c:pt>
                <c:pt idx="513">
                  <c:v>1405121.2222173158</c:v>
                </c:pt>
                <c:pt idx="514">
                  <c:v>1410391.0946309825</c:v>
                </c:pt>
                <c:pt idx="515">
                  <c:v>1420726.7145515874</c:v>
                </c:pt>
                <c:pt idx="516">
                  <c:v>1433325.5107755873</c:v>
                </c:pt>
                <c:pt idx="517">
                  <c:v>1442458.3225524006</c:v>
                </c:pt>
                <c:pt idx="518">
                  <c:v>1445344.3025824146</c:v>
                </c:pt>
                <c:pt idx="519">
                  <c:v>1445344.3025824146</c:v>
                </c:pt>
                <c:pt idx="520">
                  <c:v>1445344.3025824146</c:v>
                </c:pt>
                <c:pt idx="521">
                  <c:v>1445344.3025824146</c:v>
                </c:pt>
                <c:pt idx="522">
                  <c:v>1445344.3025824146</c:v>
                </c:pt>
                <c:pt idx="523">
                  <c:v>1445344.3025824146</c:v>
                </c:pt>
                <c:pt idx="524">
                  <c:v>1445344.3025824146</c:v>
                </c:pt>
                <c:pt idx="525">
                  <c:v>1445344.3025824146</c:v>
                </c:pt>
                <c:pt idx="526">
                  <c:v>1445344.3025824146</c:v>
                </c:pt>
                <c:pt idx="527">
                  <c:v>1445344.3025824146</c:v>
                </c:pt>
                <c:pt idx="528">
                  <c:v>1445344.3025824146</c:v>
                </c:pt>
                <c:pt idx="529">
                  <c:v>1445344.3025824146</c:v>
                </c:pt>
                <c:pt idx="530">
                  <c:v>1445344.3025824146</c:v>
                </c:pt>
                <c:pt idx="531">
                  <c:v>1445344.3025824146</c:v>
                </c:pt>
                <c:pt idx="532">
                  <c:v>1445344.3025824146</c:v>
                </c:pt>
                <c:pt idx="533">
                  <c:v>1445366.2818862542</c:v>
                </c:pt>
                <c:pt idx="534">
                  <c:v>1445681.6748489209</c:v>
                </c:pt>
                <c:pt idx="535">
                  <c:v>1446794.8618940567</c:v>
                </c:pt>
                <c:pt idx="536">
                  <c:v>1449046.4413624024</c:v>
                </c:pt>
                <c:pt idx="537">
                  <c:v>1454550.9090627851</c:v>
                </c:pt>
                <c:pt idx="538">
                  <c:v>1466383.315246427</c:v>
                </c:pt>
                <c:pt idx="539">
                  <c:v>1482731.6058491925</c:v>
                </c:pt>
                <c:pt idx="540">
                  <c:v>1494226.8993351508</c:v>
                </c:pt>
                <c:pt idx="541">
                  <c:v>1497485.6614530135</c:v>
                </c:pt>
                <c:pt idx="542">
                  <c:v>1497485.6614530135</c:v>
                </c:pt>
                <c:pt idx="543">
                  <c:v>1497485.6614530135</c:v>
                </c:pt>
                <c:pt idx="544">
                  <c:v>1497485.6614530135</c:v>
                </c:pt>
                <c:pt idx="545">
                  <c:v>1497485.6614530135</c:v>
                </c:pt>
                <c:pt idx="546">
                  <c:v>1497485.6614530135</c:v>
                </c:pt>
                <c:pt idx="547">
                  <c:v>1497485.6614530135</c:v>
                </c:pt>
                <c:pt idx="548">
                  <c:v>1497485.6614530135</c:v>
                </c:pt>
                <c:pt idx="549">
                  <c:v>1497485.6614530135</c:v>
                </c:pt>
                <c:pt idx="550">
                  <c:v>1497485.6614530135</c:v>
                </c:pt>
                <c:pt idx="551">
                  <c:v>1497485.6614530135</c:v>
                </c:pt>
                <c:pt idx="552">
                  <c:v>1497485.6614530135</c:v>
                </c:pt>
                <c:pt idx="553">
                  <c:v>1497485.6614530135</c:v>
                </c:pt>
                <c:pt idx="554">
                  <c:v>1497485.6614530135</c:v>
                </c:pt>
                <c:pt idx="555">
                  <c:v>1497485.6614530135</c:v>
                </c:pt>
                <c:pt idx="556">
                  <c:v>1497835.3423752373</c:v>
                </c:pt>
                <c:pt idx="557">
                  <c:v>1498756.0205036432</c:v>
                </c:pt>
                <c:pt idx="558">
                  <c:v>1500299.3988493099</c:v>
                </c:pt>
                <c:pt idx="559">
                  <c:v>1503771.738077512</c:v>
                </c:pt>
                <c:pt idx="560">
                  <c:v>1507453.1102354981</c:v>
                </c:pt>
                <c:pt idx="561">
                  <c:v>1508360.5182648189</c:v>
                </c:pt>
                <c:pt idx="562">
                  <c:v>1508545.8198126585</c:v>
                </c:pt>
                <c:pt idx="563">
                  <c:v>1508545.8198126585</c:v>
                </c:pt>
                <c:pt idx="564">
                  <c:v>1508545.8198126585</c:v>
                </c:pt>
                <c:pt idx="565">
                  <c:v>1508545.8198126585</c:v>
                </c:pt>
                <c:pt idx="566">
                  <c:v>1508545.8198126585</c:v>
                </c:pt>
                <c:pt idx="567">
                  <c:v>1508545.8198126585</c:v>
                </c:pt>
                <c:pt idx="568">
                  <c:v>1508545.8198126585</c:v>
                </c:pt>
                <c:pt idx="569">
                  <c:v>1508545.8198126585</c:v>
                </c:pt>
                <c:pt idx="570">
                  <c:v>1508545.8198126585</c:v>
                </c:pt>
                <c:pt idx="571">
                  <c:v>1508545.8198126585</c:v>
                </c:pt>
                <c:pt idx="572">
                  <c:v>1508545.8198126585</c:v>
                </c:pt>
                <c:pt idx="573">
                  <c:v>1508545.8198126585</c:v>
                </c:pt>
                <c:pt idx="574">
                  <c:v>1508545.8198126585</c:v>
                </c:pt>
                <c:pt idx="575">
                  <c:v>1508545.8198126585</c:v>
                </c:pt>
                <c:pt idx="576">
                  <c:v>1508545.8198126585</c:v>
                </c:pt>
                <c:pt idx="577">
                  <c:v>1508545.8198126585</c:v>
                </c:pt>
                <c:pt idx="578">
                  <c:v>1508545.8198126585</c:v>
                </c:pt>
                <c:pt idx="579">
                  <c:v>1508545.8198126585</c:v>
                </c:pt>
                <c:pt idx="580">
                  <c:v>1508545.8198126585</c:v>
                </c:pt>
                <c:pt idx="581">
                  <c:v>1508545.8198126585</c:v>
                </c:pt>
                <c:pt idx="582">
                  <c:v>1508545.8198126585</c:v>
                </c:pt>
                <c:pt idx="583">
                  <c:v>1508545.8198126585</c:v>
                </c:pt>
                <c:pt idx="584">
                  <c:v>1508545.8198126585</c:v>
                </c:pt>
                <c:pt idx="585">
                  <c:v>1508545.8198126585</c:v>
                </c:pt>
                <c:pt idx="586">
                  <c:v>1508545.8198126585</c:v>
                </c:pt>
                <c:pt idx="587">
                  <c:v>1508545.8198126585</c:v>
                </c:pt>
                <c:pt idx="588">
                  <c:v>1508545.8198126585</c:v>
                </c:pt>
                <c:pt idx="589">
                  <c:v>1508545.8198126585</c:v>
                </c:pt>
                <c:pt idx="590">
                  <c:v>1508545.8198126585</c:v>
                </c:pt>
                <c:pt idx="591">
                  <c:v>1508545.8198126585</c:v>
                </c:pt>
                <c:pt idx="592">
                  <c:v>1508545.8198126585</c:v>
                </c:pt>
                <c:pt idx="593">
                  <c:v>1508545.8198126585</c:v>
                </c:pt>
                <c:pt idx="594">
                  <c:v>1508545.8198126585</c:v>
                </c:pt>
                <c:pt idx="595">
                  <c:v>1508545.8198126585</c:v>
                </c:pt>
                <c:pt idx="596">
                  <c:v>1508545.8198126585</c:v>
                </c:pt>
                <c:pt idx="597">
                  <c:v>1508545.8198126585</c:v>
                </c:pt>
                <c:pt idx="598">
                  <c:v>1508545.8198126585</c:v>
                </c:pt>
                <c:pt idx="599">
                  <c:v>1508545.8198126585</c:v>
                </c:pt>
                <c:pt idx="600">
                  <c:v>1508545.8198126585</c:v>
                </c:pt>
                <c:pt idx="601">
                  <c:v>1508732.1844592635</c:v>
                </c:pt>
                <c:pt idx="602">
                  <c:v>1509426.9079970273</c:v>
                </c:pt>
                <c:pt idx="603">
                  <c:v>1512320.6487188051</c:v>
                </c:pt>
                <c:pt idx="604">
                  <c:v>1519667.6367525721</c:v>
                </c:pt>
                <c:pt idx="605">
                  <c:v>1532717.6278836955</c:v>
                </c:pt>
                <c:pt idx="606">
                  <c:v>1551961.8057193621</c:v>
                </c:pt>
                <c:pt idx="607">
                  <c:v>1575513.357123876</c:v>
                </c:pt>
                <c:pt idx="608">
                  <c:v>1600142.4630866461</c:v>
                </c:pt>
                <c:pt idx="609">
                  <c:v>1625387.1706750905</c:v>
                </c:pt>
                <c:pt idx="610">
                  <c:v>1652990.8644729177</c:v>
                </c:pt>
                <c:pt idx="611">
                  <c:v>1681835.7937150151</c:v>
                </c:pt>
                <c:pt idx="612">
                  <c:v>1704509.9197847433</c:v>
                </c:pt>
                <c:pt idx="613">
                  <c:v>1715481.0572579794</c:v>
                </c:pt>
                <c:pt idx="614">
                  <c:v>1717874.1153291722</c:v>
                </c:pt>
                <c:pt idx="615">
                  <c:v>1718187.5993266646</c:v>
                </c:pt>
                <c:pt idx="616">
                  <c:v>1718495.6521929363</c:v>
                </c:pt>
                <c:pt idx="617">
                  <c:v>1718495.6521929363</c:v>
                </c:pt>
                <c:pt idx="618">
                  <c:v>1718495.6521929363</c:v>
                </c:pt>
                <c:pt idx="619">
                  <c:v>1718495.6521929363</c:v>
                </c:pt>
                <c:pt idx="620">
                  <c:v>1718495.6521929363</c:v>
                </c:pt>
                <c:pt idx="621">
                  <c:v>1718495.6521929363</c:v>
                </c:pt>
                <c:pt idx="622">
                  <c:v>1718495.6521929363</c:v>
                </c:pt>
                <c:pt idx="623">
                  <c:v>1720111.2144947527</c:v>
                </c:pt>
                <c:pt idx="624">
                  <c:v>1724388.4413734179</c:v>
                </c:pt>
                <c:pt idx="625">
                  <c:v>1730280.6394551478</c:v>
                </c:pt>
                <c:pt idx="626">
                  <c:v>1735111.9113899055</c:v>
                </c:pt>
                <c:pt idx="627">
                  <c:v>1737643.0866615104</c:v>
                </c:pt>
                <c:pt idx="628">
                  <c:v>1739001.9008220043</c:v>
                </c:pt>
                <c:pt idx="629">
                  <c:v>1740751.5020195353</c:v>
                </c:pt>
                <c:pt idx="630">
                  <c:v>1744859.0577858794</c:v>
                </c:pt>
                <c:pt idx="631">
                  <c:v>1752617.2065435846</c:v>
                </c:pt>
                <c:pt idx="632">
                  <c:v>1763018.7967881262</c:v>
                </c:pt>
                <c:pt idx="633">
                  <c:v>1775401.5875277235</c:v>
                </c:pt>
                <c:pt idx="634">
                  <c:v>1788637.4817885214</c:v>
                </c:pt>
                <c:pt idx="635">
                  <c:v>1800531.7487494103</c:v>
                </c:pt>
                <c:pt idx="636">
                  <c:v>1808690.7336520893</c:v>
                </c:pt>
                <c:pt idx="637">
                  <c:v>1812432.0575517807</c:v>
                </c:pt>
                <c:pt idx="638">
                  <c:v>1813922.1083033239</c:v>
                </c:pt>
                <c:pt idx="639">
                  <c:v>1814504.8220906372</c:v>
                </c:pt>
                <c:pt idx="640">
                  <c:v>1815073.9775517683</c:v>
                </c:pt>
                <c:pt idx="641">
                  <c:v>1818764.3976396325</c:v>
                </c:pt>
                <c:pt idx="642">
                  <c:v>1828382.8826130908</c:v>
                </c:pt>
                <c:pt idx="643">
                  <c:v>1840135.3255193825</c:v>
                </c:pt>
                <c:pt idx="644">
                  <c:v>1847917.5596420493</c:v>
                </c:pt>
                <c:pt idx="645">
                  <c:v>1853403.4274007299</c:v>
                </c:pt>
                <c:pt idx="646">
                  <c:v>1859429.1367511449</c:v>
                </c:pt>
                <c:pt idx="647">
                  <c:v>1865523.7421264797</c:v>
                </c:pt>
                <c:pt idx="648">
                  <c:v>1870724.4199331047</c:v>
                </c:pt>
                <c:pt idx="649">
                  <c:v>1873539.6984385042</c:v>
                </c:pt>
                <c:pt idx="650">
                  <c:v>1873539.6984385042</c:v>
                </c:pt>
                <c:pt idx="651">
                  <c:v>1873539.6984385042</c:v>
                </c:pt>
                <c:pt idx="652">
                  <c:v>1873539.6984385042</c:v>
                </c:pt>
                <c:pt idx="653">
                  <c:v>1873539.6984385042</c:v>
                </c:pt>
                <c:pt idx="654">
                  <c:v>1873539.6984385042</c:v>
                </c:pt>
                <c:pt idx="655">
                  <c:v>1873539.6984385042</c:v>
                </c:pt>
                <c:pt idx="656">
                  <c:v>1873539.6984385042</c:v>
                </c:pt>
                <c:pt idx="657">
                  <c:v>1873539.6984385042</c:v>
                </c:pt>
                <c:pt idx="658">
                  <c:v>1873539.6984385042</c:v>
                </c:pt>
                <c:pt idx="659">
                  <c:v>1873539.6984385042</c:v>
                </c:pt>
                <c:pt idx="660">
                  <c:v>1873539.6984385042</c:v>
                </c:pt>
                <c:pt idx="661">
                  <c:v>1873539.6984385042</c:v>
                </c:pt>
                <c:pt idx="662">
                  <c:v>1873539.6984385042</c:v>
                </c:pt>
                <c:pt idx="663">
                  <c:v>1873539.6984385042</c:v>
                </c:pt>
                <c:pt idx="664">
                  <c:v>1873539.6984385042</c:v>
                </c:pt>
                <c:pt idx="665">
                  <c:v>1873539.6984385042</c:v>
                </c:pt>
                <c:pt idx="666">
                  <c:v>1875782.8629591446</c:v>
                </c:pt>
                <c:pt idx="667">
                  <c:v>1883652.96805791</c:v>
                </c:pt>
                <c:pt idx="668">
                  <c:v>1898723.9337508113</c:v>
                </c:pt>
                <c:pt idx="669">
                  <c:v>1916774.1418428607</c:v>
                </c:pt>
                <c:pt idx="670">
                  <c:v>1938153.3389292804</c:v>
                </c:pt>
                <c:pt idx="671">
                  <c:v>1955053.2077687865</c:v>
                </c:pt>
                <c:pt idx="672">
                  <c:v>1967278.2538552063</c:v>
                </c:pt>
                <c:pt idx="673">
                  <c:v>1980273.8391885397</c:v>
                </c:pt>
                <c:pt idx="674">
                  <c:v>1994048.7784354533</c:v>
                </c:pt>
                <c:pt idx="675">
                  <c:v>2002835.5241144656</c:v>
                </c:pt>
                <c:pt idx="676">
                  <c:v>2005535.5332522695</c:v>
                </c:pt>
                <c:pt idx="677">
                  <c:v>2005535.5332522695</c:v>
                </c:pt>
                <c:pt idx="678">
                  <c:v>2005535.5332522695</c:v>
                </c:pt>
                <c:pt idx="679">
                  <c:v>2005535.5332522695</c:v>
                </c:pt>
                <c:pt idx="680">
                  <c:v>2005535.5332522695</c:v>
                </c:pt>
                <c:pt idx="681">
                  <c:v>2005535.5332522695</c:v>
                </c:pt>
                <c:pt idx="682">
                  <c:v>2005535.5332522695</c:v>
                </c:pt>
                <c:pt idx="683">
                  <c:v>2005535.5332522695</c:v>
                </c:pt>
                <c:pt idx="684">
                  <c:v>2005535.5332522695</c:v>
                </c:pt>
                <c:pt idx="685">
                  <c:v>2009608.1972821446</c:v>
                </c:pt>
                <c:pt idx="686">
                  <c:v>2018923.7267941306</c:v>
                </c:pt>
                <c:pt idx="687">
                  <c:v>2028592.8608813358</c:v>
                </c:pt>
                <c:pt idx="688">
                  <c:v>2038877.4153368436</c:v>
                </c:pt>
                <c:pt idx="689">
                  <c:v>2049952.7512747201</c:v>
                </c:pt>
                <c:pt idx="690">
                  <c:v>2056912.7348265673</c:v>
                </c:pt>
                <c:pt idx="691">
                  <c:v>2059559.4976403313</c:v>
                </c:pt>
                <c:pt idx="692">
                  <c:v>2062491.5319846848</c:v>
                </c:pt>
                <c:pt idx="693">
                  <c:v>2067394.9147114626</c:v>
                </c:pt>
                <c:pt idx="694">
                  <c:v>2071900.8412969764</c:v>
                </c:pt>
                <c:pt idx="695">
                  <c:v>2071900.8412969764</c:v>
                </c:pt>
                <c:pt idx="696">
                  <c:v>2071900.8412969764</c:v>
                </c:pt>
                <c:pt idx="697">
                  <c:v>2071900.8412969764</c:v>
                </c:pt>
                <c:pt idx="698">
                  <c:v>2071900.8412969764</c:v>
                </c:pt>
                <c:pt idx="699">
                  <c:v>2071900.8412969764</c:v>
                </c:pt>
                <c:pt idx="700">
                  <c:v>2071900.8412969764</c:v>
                </c:pt>
                <c:pt idx="701">
                  <c:v>2071900.8412969764</c:v>
                </c:pt>
                <c:pt idx="702">
                  <c:v>2071900.8412969764</c:v>
                </c:pt>
                <c:pt idx="703">
                  <c:v>2071983.905727532</c:v>
                </c:pt>
                <c:pt idx="704">
                  <c:v>2071983.905727532</c:v>
                </c:pt>
                <c:pt idx="705">
                  <c:v>2071983.905727532</c:v>
                </c:pt>
                <c:pt idx="706">
                  <c:v>2071983.905727532</c:v>
                </c:pt>
                <c:pt idx="707">
                  <c:v>2071983.905727532</c:v>
                </c:pt>
                <c:pt idx="708">
                  <c:v>2071983.905727532</c:v>
                </c:pt>
                <c:pt idx="709">
                  <c:v>2072504.732838643</c:v>
                </c:pt>
                <c:pt idx="710">
                  <c:v>2078352.2428146431</c:v>
                </c:pt>
                <c:pt idx="711">
                  <c:v>2090015.6251031014</c:v>
                </c:pt>
                <c:pt idx="712">
                  <c:v>2098704.1024577944</c:v>
                </c:pt>
                <c:pt idx="713">
                  <c:v>2099168.3446148192</c:v>
                </c:pt>
                <c:pt idx="714">
                  <c:v>2099168.3446148192</c:v>
                </c:pt>
                <c:pt idx="715">
                  <c:v>2099168.3446148192</c:v>
                </c:pt>
                <c:pt idx="716">
                  <c:v>2099168.3446148192</c:v>
                </c:pt>
                <c:pt idx="717">
                  <c:v>2099168.3446148192</c:v>
                </c:pt>
                <c:pt idx="718">
                  <c:v>2100300.8383925972</c:v>
                </c:pt>
                <c:pt idx="719">
                  <c:v>2104844.2167984615</c:v>
                </c:pt>
                <c:pt idx="720">
                  <c:v>2112489.157440437</c:v>
                </c:pt>
                <c:pt idx="721">
                  <c:v>2119930.4197133924</c:v>
                </c:pt>
                <c:pt idx="722">
                  <c:v>2127183.5946417502</c:v>
                </c:pt>
                <c:pt idx="723">
                  <c:v>2133977.6744594583</c:v>
                </c:pt>
                <c:pt idx="724">
                  <c:v>2142668.9935705694</c:v>
                </c:pt>
                <c:pt idx="725">
                  <c:v>2156405.1580052236</c:v>
                </c:pt>
                <c:pt idx="726">
                  <c:v>2177744.5748343733</c:v>
                </c:pt>
                <c:pt idx="727">
                  <c:v>2201806.7268672623</c:v>
                </c:pt>
                <c:pt idx="728">
                  <c:v>2219999.0701062623</c:v>
                </c:pt>
                <c:pt idx="729">
                  <c:v>2233959.0362817068</c:v>
                </c:pt>
                <c:pt idx="730">
                  <c:v>2241032.2182969167</c:v>
                </c:pt>
                <c:pt idx="731">
                  <c:v>2243539.6887321775</c:v>
                </c:pt>
                <c:pt idx="732">
                  <c:v>2245699.9330655108</c:v>
                </c:pt>
                <c:pt idx="733">
                  <c:v>2248236.2190512023</c:v>
                </c:pt>
                <c:pt idx="734">
                  <c:v>2251152.0481648813</c:v>
                </c:pt>
                <c:pt idx="735">
                  <c:v>2254825.1344659817</c:v>
                </c:pt>
                <c:pt idx="736">
                  <c:v>2259646.1714127427</c:v>
                </c:pt>
                <c:pt idx="737">
                  <c:v>2264186.2939340128</c:v>
                </c:pt>
                <c:pt idx="738">
                  <c:v>2266900.4132920373</c:v>
                </c:pt>
                <c:pt idx="739">
                  <c:v>2272996.4773567459</c:v>
                </c:pt>
                <c:pt idx="740">
                  <c:v>2283156.403789843</c:v>
                </c:pt>
                <c:pt idx="741">
                  <c:v>2292034.0483780899</c:v>
                </c:pt>
                <c:pt idx="742">
                  <c:v>2297090.9988523615</c:v>
                </c:pt>
                <c:pt idx="743">
                  <c:v>2299350.406287835</c:v>
                </c:pt>
                <c:pt idx="744">
                  <c:v>2301216.4894530573</c:v>
                </c:pt>
                <c:pt idx="745">
                  <c:v>2303082.5726182796</c:v>
                </c:pt>
                <c:pt idx="746">
                  <c:v>2306571.3119170838</c:v>
                </c:pt>
                <c:pt idx="747">
                  <c:v>2312549.6476794742</c:v>
                </c:pt>
                <c:pt idx="748">
                  <c:v>2320300.3424964743</c:v>
                </c:pt>
                <c:pt idx="749">
                  <c:v>2326959.1194378692</c:v>
                </c:pt>
                <c:pt idx="750">
                  <c:v>2330307.4181679804</c:v>
                </c:pt>
                <c:pt idx="751">
                  <c:v>2331540.3696758691</c:v>
                </c:pt>
                <c:pt idx="752">
                  <c:v>2331540.3696758691</c:v>
                </c:pt>
                <c:pt idx="753">
                  <c:v>2331540.3696758691</c:v>
                </c:pt>
                <c:pt idx="754">
                  <c:v>2331540.3696758691</c:v>
                </c:pt>
                <c:pt idx="755">
                  <c:v>2331540.3696758691</c:v>
                </c:pt>
                <c:pt idx="756">
                  <c:v>2331540.3696758691</c:v>
                </c:pt>
                <c:pt idx="757">
                  <c:v>2331540.3696758691</c:v>
                </c:pt>
                <c:pt idx="758">
                  <c:v>2331540.3696758691</c:v>
                </c:pt>
                <c:pt idx="759">
                  <c:v>2331540.3696758691</c:v>
                </c:pt>
                <c:pt idx="760">
                  <c:v>2331540.3696758691</c:v>
                </c:pt>
                <c:pt idx="761">
                  <c:v>2331540.3696758691</c:v>
                </c:pt>
                <c:pt idx="762">
                  <c:v>2331540.3696758691</c:v>
                </c:pt>
                <c:pt idx="763">
                  <c:v>2331540.3696758691</c:v>
                </c:pt>
                <c:pt idx="764">
                  <c:v>2331540.3696758691</c:v>
                </c:pt>
                <c:pt idx="765">
                  <c:v>2336013.1761201159</c:v>
                </c:pt>
                <c:pt idx="766">
                  <c:v>2344745.5241694986</c:v>
                </c:pt>
                <c:pt idx="767">
                  <c:v>2355353.2290818151</c:v>
                </c:pt>
                <c:pt idx="768">
                  <c:v>2368015.2720819139</c:v>
                </c:pt>
                <c:pt idx="769">
                  <c:v>2385136.0726729264</c:v>
                </c:pt>
                <c:pt idx="770">
                  <c:v>2410457.5728187766</c:v>
                </c:pt>
                <c:pt idx="771">
                  <c:v>2440575.9131103614</c:v>
                </c:pt>
                <c:pt idx="772">
                  <c:v>2472726.0436328752</c:v>
                </c:pt>
                <c:pt idx="773">
                  <c:v>2502710.2612522813</c:v>
                </c:pt>
                <c:pt idx="774">
                  <c:v>2530007.2760140481</c:v>
                </c:pt>
                <c:pt idx="775">
                  <c:v>2560296.7447145404</c:v>
                </c:pt>
                <c:pt idx="776">
                  <c:v>2587160.7192689092</c:v>
                </c:pt>
                <c:pt idx="777">
                  <c:v>2608560.5839035031</c:v>
                </c:pt>
                <c:pt idx="778">
                  <c:v>2628298.7891055881</c:v>
                </c:pt>
                <c:pt idx="779">
                  <c:v>2646196.6965906373</c:v>
                </c:pt>
                <c:pt idx="780">
                  <c:v>2660948.1913484167</c:v>
                </c:pt>
                <c:pt idx="781">
                  <c:v>2672853.7969722915</c:v>
                </c:pt>
                <c:pt idx="782">
                  <c:v>2682282.0739967856</c:v>
                </c:pt>
                <c:pt idx="783">
                  <c:v>2689675.1066290494</c:v>
                </c:pt>
                <c:pt idx="784">
                  <c:v>2696587.5737766051</c:v>
                </c:pt>
                <c:pt idx="785">
                  <c:v>2705751.6563445064</c:v>
                </c:pt>
                <c:pt idx="786">
                  <c:v>2715625.0881161932</c:v>
                </c:pt>
                <c:pt idx="787">
                  <c:v>2722294.6361326869</c:v>
                </c:pt>
                <c:pt idx="788">
                  <c:v>2726209.3690154753</c:v>
                </c:pt>
                <c:pt idx="789">
                  <c:v>2730124.1018982637</c:v>
                </c:pt>
                <c:pt idx="790">
                  <c:v>2735720.3420268195</c:v>
                </c:pt>
                <c:pt idx="791">
                  <c:v>2742484.9068371942</c:v>
                </c:pt>
                <c:pt idx="792">
                  <c:v>2745382.1027260832</c:v>
                </c:pt>
                <c:pt idx="793">
                  <c:v>2745382.1027260832</c:v>
                </c:pt>
                <c:pt idx="794">
                  <c:v>2745382.1027260832</c:v>
                </c:pt>
                <c:pt idx="795">
                  <c:v>2745382.1027260832</c:v>
                </c:pt>
                <c:pt idx="796">
                  <c:v>2745382.1027260832</c:v>
                </c:pt>
                <c:pt idx="797">
                  <c:v>2745382.1027260832</c:v>
                </c:pt>
                <c:pt idx="798">
                  <c:v>2745382.1027260832</c:v>
                </c:pt>
                <c:pt idx="799">
                  <c:v>2745382.1027260832</c:v>
                </c:pt>
                <c:pt idx="800">
                  <c:v>2745382.1027260832</c:v>
                </c:pt>
                <c:pt idx="801">
                  <c:v>2748885.2092988719</c:v>
                </c:pt>
                <c:pt idx="802">
                  <c:v>2762141.517128611</c:v>
                </c:pt>
                <c:pt idx="803">
                  <c:v>2787331.9712469028</c:v>
                </c:pt>
                <c:pt idx="804">
                  <c:v>2816422.3389279894</c:v>
                </c:pt>
                <c:pt idx="805">
                  <c:v>2836992.9423640757</c:v>
                </c:pt>
                <c:pt idx="806">
                  <c:v>2846068.5121770585</c:v>
                </c:pt>
                <c:pt idx="807">
                  <c:v>2847108.308298972</c:v>
                </c:pt>
                <c:pt idx="808">
                  <c:v>2847108.308298972</c:v>
                </c:pt>
                <c:pt idx="809">
                  <c:v>2847108.308298972</c:v>
                </c:pt>
                <c:pt idx="810">
                  <c:v>2847108.308298972</c:v>
                </c:pt>
                <c:pt idx="811">
                  <c:v>2847108.308298972</c:v>
                </c:pt>
                <c:pt idx="812">
                  <c:v>2847108.308298972</c:v>
                </c:pt>
                <c:pt idx="813">
                  <c:v>2847108.308298972</c:v>
                </c:pt>
                <c:pt idx="814">
                  <c:v>2847108.308298972</c:v>
                </c:pt>
                <c:pt idx="815">
                  <c:v>2847108.308298972</c:v>
                </c:pt>
                <c:pt idx="816">
                  <c:v>2847108.308298972</c:v>
                </c:pt>
                <c:pt idx="817">
                  <c:v>2847108.308298972</c:v>
                </c:pt>
                <c:pt idx="818">
                  <c:v>2847108.308298972</c:v>
                </c:pt>
                <c:pt idx="819">
                  <c:v>2847293.6098468113</c:v>
                </c:pt>
                <c:pt idx="820">
                  <c:v>2854224.5721801445</c:v>
                </c:pt>
                <c:pt idx="821">
                  <c:v>2866857.185492157</c:v>
                </c:pt>
                <c:pt idx="822">
                  <c:v>2880904.5373349222</c:v>
                </c:pt>
                <c:pt idx="823">
                  <c:v>2895569.2056735475</c:v>
                </c:pt>
                <c:pt idx="824">
                  <c:v>2909456.7326526092</c:v>
                </c:pt>
                <c:pt idx="825">
                  <c:v>2922140.7032498317</c:v>
                </c:pt>
                <c:pt idx="826">
                  <c:v>2935086.6718974565</c:v>
                </c:pt>
                <c:pt idx="827">
                  <c:v>2947879.4232763471</c:v>
                </c:pt>
                <c:pt idx="828">
                  <c:v>2962999.4877670244</c:v>
                </c:pt>
                <c:pt idx="829">
                  <c:v>2981989.7361000245</c:v>
                </c:pt>
                <c:pt idx="830">
                  <c:v>3001524.6887913826</c:v>
                </c:pt>
                <c:pt idx="831">
                  <c:v>3017458.8634140939</c:v>
                </c:pt>
                <c:pt idx="832">
                  <c:v>3026644.7661586357</c:v>
                </c:pt>
                <c:pt idx="833">
                  <c:v>3032265.2446565493</c:v>
                </c:pt>
                <c:pt idx="834">
                  <c:v>3038381.8235610756</c:v>
                </c:pt>
                <c:pt idx="835">
                  <c:v>3044603.3351581851</c:v>
                </c:pt>
                <c:pt idx="836">
                  <c:v>3050066.9811105183</c:v>
                </c:pt>
                <c:pt idx="837">
                  <c:v>3056447.9328927528</c:v>
                </c:pt>
                <c:pt idx="838">
                  <c:v>3065116.6840006523</c:v>
                </c:pt>
                <c:pt idx="839">
                  <c:v>3073987.5602743435</c:v>
                </c:pt>
                <c:pt idx="840">
                  <c:v>3082571.4114462184</c:v>
                </c:pt>
                <c:pt idx="841">
                  <c:v>3093596.1054925253</c:v>
                </c:pt>
                <c:pt idx="842">
                  <c:v>3106792.927483073</c:v>
                </c:pt>
                <c:pt idx="843">
                  <c:v>3118462.6999297133</c:v>
                </c:pt>
                <c:pt idx="844">
                  <c:v>3126031.9251278229</c:v>
                </c:pt>
                <c:pt idx="845">
                  <c:v>3130765.8152975021</c:v>
                </c:pt>
                <c:pt idx="846">
                  <c:v>3135045.3734502797</c:v>
                </c:pt>
                <c:pt idx="847">
                  <c:v>3140811.0817443044</c:v>
                </c:pt>
                <c:pt idx="848">
                  <c:v>3150582.4713340621</c:v>
                </c:pt>
                <c:pt idx="849">
                  <c:v>3165081.021361582</c:v>
                </c:pt>
                <c:pt idx="850">
                  <c:v>3180027.3421245618</c:v>
                </c:pt>
                <c:pt idx="851">
                  <c:v>3191145.3669749335</c:v>
                </c:pt>
                <c:pt idx="852">
                  <c:v>3200322.2926509259</c:v>
                </c:pt>
                <c:pt idx="853">
                  <c:v>3209635.7473333906</c:v>
                </c:pt>
                <c:pt idx="854">
                  <c:v>3218018.386314068</c:v>
                </c:pt>
                <c:pt idx="855">
                  <c:v>3223798.1481129983</c:v>
                </c:pt>
                <c:pt idx="856">
                  <c:v>3227979.4163838997</c:v>
                </c:pt>
                <c:pt idx="857">
                  <c:v>3237030.6049357904</c:v>
                </c:pt>
                <c:pt idx="858">
                  <c:v>3252883.9775937763</c:v>
                </c:pt>
                <c:pt idx="859">
                  <c:v>3269170.5874651219</c:v>
                </c:pt>
                <c:pt idx="860">
                  <c:v>3281822.6464915909</c:v>
                </c:pt>
                <c:pt idx="861">
                  <c:v>3296934.0662333565</c:v>
                </c:pt>
                <c:pt idx="862">
                  <c:v>3322429.3981571095</c:v>
                </c:pt>
                <c:pt idx="863">
                  <c:v>3347802.4067564011</c:v>
                </c:pt>
                <c:pt idx="864">
                  <c:v>3362674.7057840815</c:v>
                </c:pt>
                <c:pt idx="865">
                  <c:v>3373992.9624801804</c:v>
                </c:pt>
                <c:pt idx="866">
                  <c:v>3389835.1109282421</c:v>
                </c:pt>
                <c:pt idx="867">
                  <c:v>3411141.4641317851</c:v>
                </c:pt>
                <c:pt idx="868">
                  <c:v>3429137.2573663532</c:v>
                </c:pt>
                <c:pt idx="869">
                  <c:v>3437585.4949090322</c:v>
                </c:pt>
                <c:pt idx="870">
                  <c:v>3440161.6919975742</c:v>
                </c:pt>
                <c:pt idx="871">
                  <c:v>3440750.1317796852</c:v>
                </c:pt>
                <c:pt idx="872">
                  <c:v>3440750.1317796852</c:v>
                </c:pt>
                <c:pt idx="873">
                  <c:v>3440750.1317796852</c:v>
                </c:pt>
                <c:pt idx="874">
                  <c:v>3440750.1317796852</c:v>
                </c:pt>
                <c:pt idx="875">
                  <c:v>3440750.1317796852</c:v>
                </c:pt>
                <c:pt idx="876">
                  <c:v>3440750.1317796852</c:v>
                </c:pt>
                <c:pt idx="877">
                  <c:v>3440750.1317796852</c:v>
                </c:pt>
                <c:pt idx="878">
                  <c:v>3440750.1317796852</c:v>
                </c:pt>
                <c:pt idx="879">
                  <c:v>3442427.385792031</c:v>
                </c:pt>
                <c:pt idx="880">
                  <c:v>3442427.385792031</c:v>
                </c:pt>
                <c:pt idx="881">
                  <c:v>3442427.385792031</c:v>
                </c:pt>
                <c:pt idx="882">
                  <c:v>3442427.385792031</c:v>
                </c:pt>
                <c:pt idx="883">
                  <c:v>3446175.9848537594</c:v>
                </c:pt>
                <c:pt idx="884">
                  <c:v>3450502.269100673</c:v>
                </c:pt>
                <c:pt idx="885">
                  <c:v>3456579.9754776037</c:v>
                </c:pt>
                <c:pt idx="886">
                  <c:v>3463294.1152722705</c:v>
                </c:pt>
                <c:pt idx="887">
                  <c:v>3468881.4986287765</c:v>
                </c:pt>
                <c:pt idx="888">
                  <c:v>3472152.1222792906</c:v>
                </c:pt>
                <c:pt idx="889">
                  <c:v>3472484.3837227705</c:v>
                </c:pt>
                <c:pt idx="890">
                  <c:v>3472484.3837227705</c:v>
                </c:pt>
                <c:pt idx="891">
                  <c:v>3472484.3837227705</c:v>
                </c:pt>
                <c:pt idx="892">
                  <c:v>3472484.3837227705</c:v>
                </c:pt>
                <c:pt idx="893">
                  <c:v>3472484.3837227705</c:v>
                </c:pt>
                <c:pt idx="894">
                  <c:v>3472484.3837227705</c:v>
                </c:pt>
                <c:pt idx="895">
                  <c:v>3472484.3837227705</c:v>
                </c:pt>
                <c:pt idx="896">
                  <c:v>3472484.3837227705</c:v>
                </c:pt>
                <c:pt idx="897">
                  <c:v>3474344.5793780931</c:v>
                </c:pt>
                <c:pt idx="898">
                  <c:v>3476730.6384593416</c:v>
                </c:pt>
                <c:pt idx="899">
                  <c:v>3477530.0019694529</c:v>
                </c:pt>
                <c:pt idx="900">
                  <c:v>3477530.0019694529</c:v>
                </c:pt>
                <c:pt idx="901">
                  <c:v>3477530.0019694529</c:v>
                </c:pt>
                <c:pt idx="902">
                  <c:v>3477530.0019694529</c:v>
                </c:pt>
                <c:pt idx="903">
                  <c:v>3477530.0019694529</c:v>
                </c:pt>
                <c:pt idx="904">
                  <c:v>3477530.0019694529</c:v>
                </c:pt>
                <c:pt idx="905">
                  <c:v>3477530.0019694529</c:v>
                </c:pt>
                <c:pt idx="906">
                  <c:v>3477530.0019694529</c:v>
                </c:pt>
                <c:pt idx="907">
                  <c:v>3477530.0019694529</c:v>
                </c:pt>
                <c:pt idx="908">
                  <c:v>3481033.1085422416</c:v>
                </c:pt>
                <c:pt idx="909">
                  <c:v>3494289.4163719807</c:v>
                </c:pt>
                <c:pt idx="910">
                  <c:v>3519479.8704902725</c:v>
                </c:pt>
                <c:pt idx="911">
                  <c:v>3548570.2381713591</c:v>
                </c:pt>
                <c:pt idx="912">
                  <c:v>3569140.8416074454</c:v>
                </c:pt>
                <c:pt idx="913">
                  <c:v>3582693.4716056138</c:v>
                </c:pt>
                <c:pt idx="914">
                  <c:v>3604455.5846056137</c:v>
                </c:pt>
                <c:pt idx="915">
                  <c:v>3626651.8788695028</c:v>
                </c:pt>
                <c:pt idx="916">
                  <c:v>3639973.5308308471</c:v>
                </c:pt>
                <c:pt idx="917">
                  <c:v>3647087.2928962298</c:v>
                </c:pt>
                <c:pt idx="918">
                  <c:v>3649150.5238977731</c:v>
                </c:pt>
                <c:pt idx="919">
                  <c:v>3654236.8310465091</c:v>
                </c:pt>
                <c:pt idx="920">
                  <c:v>3663935.6315536466</c:v>
                </c:pt>
                <c:pt idx="921">
                  <c:v>3681067.083500213</c:v>
                </c:pt>
                <c:pt idx="922">
                  <c:v>3702024.2928123069</c:v>
                </c:pt>
                <c:pt idx="923">
                  <c:v>3720394.2393025984</c:v>
                </c:pt>
                <c:pt idx="924">
                  <c:v>3724832.709493279</c:v>
                </c:pt>
                <c:pt idx="925">
                  <c:v>3724832.709493279</c:v>
                </c:pt>
                <c:pt idx="926">
                  <c:v>3724832.709493279</c:v>
                </c:pt>
                <c:pt idx="927">
                  <c:v>3724832.709493279</c:v>
                </c:pt>
                <c:pt idx="928">
                  <c:v>3724832.709493279</c:v>
                </c:pt>
                <c:pt idx="929">
                  <c:v>3724832.709493279</c:v>
                </c:pt>
                <c:pt idx="930">
                  <c:v>3724832.709493279</c:v>
                </c:pt>
                <c:pt idx="931">
                  <c:v>3724832.709493279</c:v>
                </c:pt>
                <c:pt idx="932">
                  <c:v>3724832.709493279</c:v>
                </c:pt>
                <c:pt idx="933">
                  <c:v>3724832.709493279</c:v>
                </c:pt>
                <c:pt idx="934">
                  <c:v>3724832.709493279</c:v>
                </c:pt>
                <c:pt idx="935">
                  <c:v>3724832.709493279</c:v>
                </c:pt>
                <c:pt idx="936">
                  <c:v>3724832.709493279</c:v>
                </c:pt>
                <c:pt idx="937">
                  <c:v>3724832.709493279</c:v>
                </c:pt>
                <c:pt idx="938">
                  <c:v>3724832.709493279</c:v>
                </c:pt>
                <c:pt idx="939">
                  <c:v>3724832.709493279</c:v>
                </c:pt>
                <c:pt idx="940">
                  <c:v>3724832.709493279</c:v>
                </c:pt>
                <c:pt idx="941">
                  <c:v>3725039.9108994999</c:v>
                </c:pt>
                <c:pt idx="942">
                  <c:v>3726158.2738994998</c:v>
                </c:pt>
                <c:pt idx="943">
                  <c:v>3727726.5329371681</c:v>
                </c:pt>
                <c:pt idx="944">
                  <c:v>3730210.5929007623</c:v>
                </c:pt>
                <c:pt idx="945">
                  <c:v>3733622.7059007622</c:v>
                </c:pt>
                <c:pt idx="946">
                  <c:v>3740282.5658664536</c:v>
                </c:pt>
                <c:pt idx="947">
                  <c:v>3749893.2179112067</c:v>
                </c:pt>
                <c:pt idx="948">
                  <c:v>3757797.9556202069</c:v>
                </c:pt>
                <c:pt idx="949">
                  <c:v>3761488.0863739229</c:v>
                </c:pt>
                <c:pt idx="950">
                  <c:v>3761488.0863739229</c:v>
                </c:pt>
                <c:pt idx="951">
                  <c:v>3761488.0863739229</c:v>
                </c:pt>
                <c:pt idx="952">
                  <c:v>3761488.0863739229</c:v>
                </c:pt>
                <c:pt idx="953">
                  <c:v>3761488.0863739229</c:v>
                </c:pt>
                <c:pt idx="954">
                  <c:v>3761488.0863739229</c:v>
                </c:pt>
                <c:pt idx="955">
                  <c:v>3761488.0863739229</c:v>
                </c:pt>
                <c:pt idx="956">
                  <c:v>3761488.0863739229</c:v>
                </c:pt>
                <c:pt idx="957">
                  <c:v>3761488.0863739229</c:v>
                </c:pt>
                <c:pt idx="958">
                  <c:v>3761488.0863739229</c:v>
                </c:pt>
                <c:pt idx="959">
                  <c:v>3771151.0873245401</c:v>
                </c:pt>
                <c:pt idx="960">
                  <c:v>3793047.3280830695</c:v>
                </c:pt>
                <c:pt idx="961">
                  <c:v>3826372.3663927857</c:v>
                </c:pt>
                <c:pt idx="962">
                  <c:v>3864090.123717329</c:v>
                </c:pt>
                <c:pt idx="963">
                  <c:v>3898494.9876504261</c:v>
                </c:pt>
                <c:pt idx="964">
                  <c:v>3924228.7358896239</c:v>
                </c:pt>
                <c:pt idx="965">
                  <c:v>3939453.8854170018</c:v>
                </c:pt>
                <c:pt idx="966">
                  <c:v>3946179.6613104758</c:v>
                </c:pt>
                <c:pt idx="967">
                  <c:v>3948045.8594214758</c:v>
                </c:pt>
                <c:pt idx="968">
                  <c:v>3948045.8594214758</c:v>
                </c:pt>
                <c:pt idx="969">
                  <c:v>3948045.8594214758</c:v>
                </c:pt>
                <c:pt idx="970">
                  <c:v>3948045.8594214758</c:v>
                </c:pt>
                <c:pt idx="971">
                  <c:v>3948045.8594214758</c:v>
                </c:pt>
                <c:pt idx="972">
                  <c:v>3948045.8594214758</c:v>
                </c:pt>
                <c:pt idx="973">
                  <c:v>3948045.8594214758</c:v>
                </c:pt>
                <c:pt idx="974">
                  <c:v>3948045.8594214758</c:v>
                </c:pt>
                <c:pt idx="975">
                  <c:v>3948045.8594214758</c:v>
                </c:pt>
                <c:pt idx="976">
                  <c:v>3948045.8594214758</c:v>
                </c:pt>
                <c:pt idx="977">
                  <c:v>3948045.8594214758</c:v>
                </c:pt>
                <c:pt idx="978">
                  <c:v>3948045.8594214758</c:v>
                </c:pt>
                <c:pt idx="979">
                  <c:v>3948045.8594214758</c:v>
                </c:pt>
                <c:pt idx="980">
                  <c:v>3948045.8594214758</c:v>
                </c:pt>
                <c:pt idx="981">
                  <c:v>3948045.8594214758</c:v>
                </c:pt>
                <c:pt idx="982">
                  <c:v>3948045.8594214758</c:v>
                </c:pt>
                <c:pt idx="983">
                  <c:v>3948045.8594214758</c:v>
                </c:pt>
                <c:pt idx="984">
                  <c:v>3948045.8594214758</c:v>
                </c:pt>
                <c:pt idx="985">
                  <c:v>3948045.8594214758</c:v>
                </c:pt>
                <c:pt idx="986">
                  <c:v>3948045.8594214758</c:v>
                </c:pt>
                <c:pt idx="987">
                  <c:v>3948045.8594214758</c:v>
                </c:pt>
                <c:pt idx="988">
                  <c:v>3948045.8594214758</c:v>
                </c:pt>
                <c:pt idx="989">
                  <c:v>3948045.8594214758</c:v>
                </c:pt>
                <c:pt idx="990">
                  <c:v>3948045.8594214758</c:v>
                </c:pt>
                <c:pt idx="991">
                  <c:v>3948045.8594214758</c:v>
                </c:pt>
                <c:pt idx="992">
                  <c:v>3948045.8594214758</c:v>
                </c:pt>
                <c:pt idx="993">
                  <c:v>3948045.8594214758</c:v>
                </c:pt>
                <c:pt idx="994">
                  <c:v>3948045.8594214758</c:v>
                </c:pt>
                <c:pt idx="995">
                  <c:v>3948045.8594214758</c:v>
                </c:pt>
                <c:pt idx="996">
                  <c:v>3948045.8594214758</c:v>
                </c:pt>
                <c:pt idx="997">
                  <c:v>3948045.8594214758</c:v>
                </c:pt>
                <c:pt idx="998">
                  <c:v>3948045.8594214758</c:v>
                </c:pt>
                <c:pt idx="999">
                  <c:v>3948045.8594214758</c:v>
                </c:pt>
                <c:pt idx="1000">
                  <c:v>3948045.8594214758</c:v>
                </c:pt>
                <c:pt idx="1001">
                  <c:v>3948045.8594214758</c:v>
                </c:pt>
                <c:pt idx="1002">
                  <c:v>3948045.8594214758</c:v>
                </c:pt>
                <c:pt idx="1003">
                  <c:v>3948045.8594214758</c:v>
                </c:pt>
                <c:pt idx="1004">
                  <c:v>3948045.8594214758</c:v>
                </c:pt>
                <c:pt idx="1005">
                  <c:v>3948045.8594214758</c:v>
                </c:pt>
                <c:pt idx="1006">
                  <c:v>3948045.8594214758</c:v>
                </c:pt>
                <c:pt idx="1007">
                  <c:v>3948045.8594214758</c:v>
                </c:pt>
                <c:pt idx="1008">
                  <c:v>3948045.8594214758</c:v>
                </c:pt>
                <c:pt idx="1009">
                  <c:v>3948045.8594214758</c:v>
                </c:pt>
                <c:pt idx="1010">
                  <c:v>3948045.8594214758</c:v>
                </c:pt>
                <c:pt idx="1011">
                  <c:v>3948045.8594214758</c:v>
                </c:pt>
                <c:pt idx="1012">
                  <c:v>3948045.8594214758</c:v>
                </c:pt>
                <c:pt idx="1013">
                  <c:v>3948045.8594214758</c:v>
                </c:pt>
                <c:pt idx="1014">
                  <c:v>3948045.8594214758</c:v>
                </c:pt>
                <c:pt idx="1015">
                  <c:v>3948045.8594214758</c:v>
                </c:pt>
                <c:pt idx="1016">
                  <c:v>3948045.8594214758</c:v>
                </c:pt>
                <c:pt idx="1017">
                  <c:v>3948045.8594214758</c:v>
                </c:pt>
                <c:pt idx="1018">
                  <c:v>3948045.8594214758</c:v>
                </c:pt>
                <c:pt idx="1019">
                  <c:v>3948045.8594214758</c:v>
                </c:pt>
                <c:pt idx="1020">
                  <c:v>3948045.8594214758</c:v>
                </c:pt>
                <c:pt idx="1021">
                  <c:v>3948045.8594214758</c:v>
                </c:pt>
                <c:pt idx="1022">
                  <c:v>3948045.8594214758</c:v>
                </c:pt>
                <c:pt idx="1023">
                  <c:v>3948045.8594214758</c:v>
                </c:pt>
                <c:pt idx="1024">
                  <c:v>3948045.8594214758</c:v>
                </c:pt>
                <c:pt idx="1025">
                  <c:v>3948045.8594214758</c:v>
                </c:pt>
                <c:pt idx="1026">
                  <c:v>3948045.8594214758</c:v>
                </c:pt>
                <c:pt idx="1027">
                  <c:v>3948296.8926449819</c:v>
                </c:pt>
                <c:pt idx="1028">
                  <c:v>3950711.4946369817</c:v>
                </c:pt>
                <c:pt idx="1029">
                  <c:v>3958822.9884860804</c:v>
                </c:pt>
                <c:pt idx="1030">
                  <c:v>3973110.5277748089</c:v>
                </c:pt>
                <c:pt idx="1031">
                  <c:v>3990002.104318019</c:v>
                </c:pt>
                <c:pt idx="1032">
                  <c:v>4007341.86660355</c:v>
                </c:pt>
                <c:pt idx="1033">
                  <c:v>4025283.4643323277</c:v>
                </c:pt>
                <c:pt idx="1034">
                  <c:v>4044173.1424911902</c:v>
                </c:pt>
                <c:pt idx="1035">
                  <c:v>4062431.8082705112</c:v>
                </c:pt>
                <c:pt idx="1036">
                  <c:v>4078286.129537079</c:v>
                </c:pt>
                <c:pt idx="1037">
                  <c:v>4092393.5497165588</c:v>
                </c:pt>
                <c:pt idx="1038">
                  <c:v>4107202.4836704554</c:v>
                </c:pt>
                <c:pt idx="1039">
                  <c:v>4125062.6670007268</c:v>
                </c:pt>
                <c:pt idx="1040">
                  <c:v>4145179.2589389984</c:v>
                </c:pt>
                <c:pt idx="1041">
                  <c:v>4165223.7562497146</c:v>
                </c:pt>
                <c:pt idx="1042">
                  <c:v>4181954.7945658797</c:v>
                </c:pt>
                <c:pt idx="1043">
                  <c:v>4193052.8355278382</c:v>
                </c:pt>
                <c:pt idx="1044">
                  <c:v>4198977.5380231095</c:v>
                </c:pt>
                <c:pt idx="1045">
                  <c:v>4202244.7898204429</c:v>
                </c:pt>
                <c:pt idx="1046">
                  <c:v>4205523.9341633115</c:v>
                </c:pt>
                <c:pt idx="1047">
                  <c:v>4209278.0649701031</c:v>
                </c:pt>
                <c:pt idx="1048">
                  <c:v>4211246.6942015951</c:v>
                </c:pt>
                <c:pt idx="1049">
                  <c:v>4211246.6942015951</c:v>
                </c:pt>
                <c:pt idx="1050">
                  <c:v>4211246.6942015951</c:v>
                </c:pt>
                <c:pt idx="1051">
                  <c:v>4211246.6942015951</c:v>
                </c:pt>
                <c:pt idx="1052">
                  <c:v>4211246.6942015951</c:v>
                </c:pt>
                <c:pt idx="1053">
                  <c:v>4211246.6942015951</c:v>
                </c:pt>
                <c:pt idx="1054">
                  <c:v>4211246.6942015951</c:v>
                </c:pt>
                <c:pt idx="1055">
                  <c:v>4211246.6942015951</c:v>
                </c:pt>
                <c:pt idx="1056">
                  <c:v>4211246.6942015951</c:v>
                </c:pt>
                <c:pt idx="1057">
                  <c:v>4211246.6942015951</c:v>
                </c:pt>
                <c:pt idx="1058">
                  <c:v>4211246.6942015951</c:v>
                </c:pt>
                <c:pt idx="1059">
                  <c:v>4211246.6942015951</c:v>
                </c:pt>
                <c:pt idx="1060">
                  <c:v>4211246.6942015951</c:v>
                </c:pt>
                <c:pt idx="1061">
                  <c:v>4211246.6942015951</c:v>
                </c:pt>
                <c:pt idx="1062">
                  <c:v>4211246.6942015951</c:v>
                </c:pt>
                <c:pt idx="1063">
                  <c:v>4212183.3349697599</c:v>
                </c:pt>
                <c:pt idx="1064">
                  <c:v>4216112.4377103029</c:v>
                </c:pt>
                <c:pt idx="1065">
                  <c:v>4225684.6875778586</c:v>
                </c:pt>
                <c:pt idx="1066">
                  <c:v>4239109.8387691993</c:v>
                </c:pt>
                <c:pt idx="1067">
                  <c:v>4248769.8354055323</c:v>
                </c:pt>
                <c:pt idx="1068">
                  <c:v>4252879.0753158657</c:v>
                </c:pt>
                <c:pt idx="1069">
                  <c:v>4257096.2225718657</c:v>
                </c:pt>
                <c:pt idx="1070">
                  <c:v>4265567.8637131993</c:v>
                </c:pt>
                <c:pt idx="1071">
                  <c:v>4279252.5796171995</c:v>
                </c:pt>
                <c:pt idx="1072">
                  <c:v>4297393.4484550888</c:v>
                </c:pt>
                <c:pt idx="1073">
                  <c:v>4321214.1706911176</c:v>
                </c:pt>
                <c:pt idx="1074">
                  <c:v>4353029.1953263413</c:v>
                </c:pt>
                <c:pt idx="1075">
                  <c:v>4391330.3805383397</c:v>
                </c:pt>
                <c:pt idx="1076">
                  <c:v>4429801.1675984124</c:v>
                </c:pt>
                <c:pt idx="1077">
                  <c:v>4463918.8269224977</c:v>
                </c:pt>
                <c:pt idx="1078">
                  <c:v>4493029.4089749418</c:v>
                </c:pt>
                <c:pt idx="1079">
                  <c:v>4519600.5467041992</c:v>
                </c:pt>
                <c:pt idx="1080">
                  <c:v>4541662.6540668663</c:v>
                </c:pt>
                <c:pt idx="1081">
                  <c:v>4554235.7483689282</c:v>
                </c:pt>
                <c:pt idx="1082">
                  <c:v>4556752.514660595</c:v>
                </c:pt>
                <c:pt idx="1083">
                  <c:v>4556752.514660595</c:v>
                </c:pt>
                <c:pt idx="1084">
                  <c:v>4556752.514660595</c:v>
                </c:pt>
                <c:pt idx="1085">
                  <c:v>4556752.514660595</c:v>
                </c:pt>
                <c:pt idx="1086">
                  <c:v>4556752.514660595</c:v>
                </c:pt>
                <c:pt idx="1087">
                  <c:v>4559769.292358459</c:v>
                </c:pt>
                <c:pt idx="1088">
                  <c:v>4563296.9210896827</c:v>
                </c:pt>
                <c:pt idx="1089">
                  <c:v>4566338.080304794</c:v>
                </c:pt>
                <c:pt idx="1090">
                  <c:v>4568879.7117421273</c:v>
                </c:pt>
                <c:pt idx="1091">
                  <c:v>4572919.9265127936</c:v>
                </c:pt>
                <c:pt idx="1092">
                  <c:v>4582022.8447726406</c:v>
                </c:pt>
                <c:pt idx="1093">
                  <c:v>4597990.3090541391</c:v>
                </c:pt>
                <c:pt idx="1094">
                  <c:v>4616078.0287116133</c:v>
                </c:pt>
                <c:pt idx="1095">
                  <c:v>4629834.17000328</c:v>
                </c:pt>
                <c:pt idx="1096">
                  <c:v>4637848.0889372043</c:v>
                </c:pt>
                <c:pt idx="1097">
                  <c:v>4639932.4104274958</c:v>
                </c:pt>
                <c:pt idx="1098">
                  <c:v>4639932.4104274958</c:v>
                </c:pt>
                <c:pt idx="1099">
                  <c:v>4639932.4104274958</c:v>
                </c:pt>
                <c:pt idx="1100">
                  <c:v>4639932.4104274958</c:v>
                </c:pt>
                <c:pt idx="1101">
                  <c:v>4639932.4104274958</c:v>
                </c:pt>
                <c:pt idx="1102">
                  <c:v>4641932.6908320393</c:v>
                </c:pt>
                <c:pt idx="1103">
                  <c:v>4653465.8222693726</c:v>
                </c:pt>
                <c:pt idx="1104">
                  <c:v>4674070.0348435827</c:v>
                </c:pt>
                <c:pt idx="1105">
                  <c:v>4696615.0288778991</c:v>
                </c:pt>
                <c:pt idx="1106">
                  <c:v>4711727.8503681906</c:v>
                </c:pt>
                <c:pt idx="1107">
                  <c:v>4717718.0980261769</c:v>
                </c:pt>
                <c:pt idx="1108">
                  <c:v>4717718.0980261769</c:v>
                </c:pt>
                <c:pt idx="1109">
                  <c:v>4717718.0980261769</c:v>
                </c:pt>
                <c:pt idx="1110">
                  <c:v>4717718.0980261769</c:v>
                </c:pt>
                <c:pt idx="1111">
                  <c:v>4717718.0980261769</c:v>
                </c:pt>
                <c:pt idx="1112">
                  <c:v>4727846.2929560645</c:v>
                </c:pt>
                <c:pt idx="1113">
                  <c:v>4752119.2113322001</c:v>
                </c:pt>
                <c:pt idx="1114">
                  <c:v>4785435.5715298038</c:v>
                </c:pt>
                <c:pt idx="1115">
                  <c:v>4812869.2631841246</c:v>
                </c:pt>
                <c:pt idx="1116">
                  <c:v>4826854.0738872485</c:v>
                </c:pt>
                <c:pt idx="1117">
                  <c:v>4830270.7198060807</c:v>
                </c:pt>
                <c:pt idx="1118">
                  <c:v>4830270.7198060807</c:v>
                </c:pt>
                <c:pt idx="1119">
                  <c:v>4830270.7198060807</c:v>
                </c:pt>
                <c:pt idx="1120">
                  <c:v>4830270.7198060807</c:v>
                </c:pt>
                <c:pt idx="1121">
                  <c:v>4830270.7198060807</c:v>
                </c:pt>
                <c:pt idx="1122">
                  <c:v>4830270.7198060807</c:v>
                </c:pt>
                <c:pt idx="1123">
                  <c:v>4830270.7198060807</c:v>
                </c:pt>
                <c:pt idx="1124">
                  <c:v>4830270.7198060807</c:v>
                </c:pt>
                <c:pt idx="1125">
                  <c:v>4830270.7198060807</c:v>
                </c:pt>
                <c:pt idx="1126">
                  <c:v>4830270.7198060807</c:v>
                </c:pt>
                <c:pt idx="1127">
                  <c:v>4830270.7198060807</c:v>
                </c:pt>
                <c:pt idx="1128">
                  <c:v>4830270.7198060807</c:v>
                </c:pt>
                <c:pt idx="1129">
                  <c:v>4830270.7198060807</c:v>
                </c:pt>
                <c:pt idx="1130">
                  <c:v>4830270.7198060807</c:v>
                </c:pt>
                <c:pt idx="1131">
                  <c:v>4830270.7198060807</c:v>
                </c:pt>
                <c:pt idx="1132">
                  <c:v>4830270.7198060807</c:v>
                </c:pt>
                <c:pt idx="1133">
                  <c:v>4830270.7198060807</c:v>
                </c:pt>
                <c:pt idx="1134">
                  <c:v>4830270.7198060807</c:v>
                </c:pt>
                <c:pt idx="1135">
                  <c:v>4830270.7198060807</c:v>
                </c:pt>
                <c:pt idx="1136">
                  <c:v>4830270.7198060807</c:v>
                </c:pt>
                <c:pt idx="1137">
                  <c:v>4830270.7198060807</c:v>
                </c:pt>
                <c:pt idx="1138">
                  <c:v>4830270.7198060807</c:v>
                </c:pt>
                <c:pt idx="1139">
                  <c:v>4830900.1970537305</c:v>
                </c:pt>
                <c:pt idx="1140">
                  <c:v>4832040.3011572734</c:v>
                </c:pt>
                <c:pt idx="1141">
                  <c:v>4834504.5385292815</c:v>
                </c:pt>
                <c:pt idx="1142">
                  <c:v>4840252.9099841947</c:v>
                </c:pt>
                <c:pt idx="1143">
                  <c:v>4850373.8301742887</c:v>
                </c:pt>
                <c:pt idx="1144">
                  <c:v>4860799.6808253303</c:v>
                </c:pt>
                <c:pt idx="1145">
                  <c:v>4865909.5079256762</c:v>
                </c:pt>
                <c:pt idx="1146">
                  <c:v>4865909.5079256762</c:v>
                </c:pt>
                <c:pt idx="1147">
                  <c:v>4865909.5079256762</c:v>
                </c:pt>
                <c:pt idx="1148">
                  <c:v>4865909.5079256762</c:v>
                </c:pt>
                <c:pt idx="1149">
                  <c:v>4865909.5079256762</c:v>
                </c:pt>
                <c:pt idx="1150">
                  <c:v>4865909.5079256762</c:v>
                </c:pt>
                <c:pt idx="1151">
                  <c:v>4866022.5572590092</c:v>
                </c:pt>
                <c:pt idx="1152">
                  <c:v>4868072.5510367872</c:v>
                </c:pt>
                <c:pt idx="1153">
                  <c:v>4876240.302393591</c:v>
                </c:pt>
                <c:pt idx="1154">
                  <c:v>4894345.4355889494</c:v>
                </c:pt>
                <c:pt idx="1155">
                  <c:v>4918162.0693395063</c:v>
                </c:pt>
                <c:pt idx="1156">
                  <c:v>4940694.1120412219</c:v>
                </c:pt>
                <c:pt idx="1157">
                  <c:v>4965476.8849708391</c:v>
                </c:pt>
                <c:pt idx="1158">
                  <c:v>4997503.5595656661</c:v>
                </c:pt>
                <c:pt idx="1159">
                  <c:v>5038133.4537785426</c:v>
                </c:pt>
                <c:pt idx="1160">
                  <c:v>5082919.2861848064</c:v>
                </c:pt>
                <c:pt idx="1161">
                  <c:v>5125613.3075872632</c:v>
                </c:pt>
                <c:pt idx="1162">
                  <c:v>5165852.4521139171</c:v>
                </c:pt>
                <c:pt idx="1163">
                  <c:v>5206332.0875878753</c:v>
                </c:pt>
                <c:pt idx="1164">
                  <c:v>5247752.4503579373</c:v>
                </c:pt>
                <c:pt idx="1165">
                  <c:v>5289912.6734859375</c:v>
                </c:pt>
                <c:pt idx="1166">
                  <c:v>5322207.1870048512</c:v>
                </c:pt>
                <c:pt idx="1167">
                  <c:v>5343500.847540345</c:v>
                </c:pt>
                <c:pt idx="1168">
                  <c:v>5368474.8936926248</c:v>
                </c:pt>
                <c:pt idx="1169">
                  <c:v>5396899.2640302917</c:v>
                </c:pt>
                <c:pt idx="1170">
                  <c:v>5424180.6060209228</c:v>
                </c:pt>
                <c:pt idx="1171">
                  <c:v>5450875.7800851585</c:v>
                </c:pt>
                <c:pt idx="1172">
                  <c:v>5476209.2114601582</c:v>
                </c:pt>
                <c:pt idx="1173">
                  <c:v>5500029.9685367588</c:v>
                </c:pt>
                <c:pt idx="1174">
                  <c:v>5522948.8146272292</c:v>
                </c:pt>
                <c:pt idx="1175">
                  <c:v>5544173.0569708962</c:v>
                </c:pt>
                <c:pt idx="1176">
                  <c:v>5563577.5646948544</c:v>
                </c:pt>
                <c:pt idx="1177">
                  <c:v>5582551.4931613933</c:v>
                </c:pt>
                <c:pt idx="1178">
                  <c:v>5603304.4709700681</c:v>
                </c:pt>
                <c:pt idx="1179">
                  <c:v>5625950.0707152085</c:v>
                </c:pt>
                <c:pt idx="1180">
                  <c:v>5649013.7917403337</c:v>
                </c:pt>
                <c:pt idx="1181">
                  <c:v>5671735.6552500725</c:v>
                </c:pt>
                <c:pt idx="1182">
                  <c:v>5692516.5684614927</c:v>
                </c:pt>
                <c:pt idx="1183">
                  <c:v>5711239.9044323927</c:v>
                </c:pt>
                <c:pt idx="1184">
                  <c:v>5728621.4624282829</c:v>
                </c:pt>
                <c:pt idx="1185">
                  <c:v>5743819.6899490729</c:v>
                </c:pt>
                <c:pt idx="1186">
                  <c:v>5755165.4262885805</c:v>
                </c:pt>
                <c:pt idx="1187">
                  <c:v>5764138.4056836441</c:v>
                </c:pt>
                <c:pt idx="1188">
                  <c:v>5773111.3850787077</c:v>
                </c:pt>
                <c:pt idx="1189">
                  <c:v>5782084.3644737713</c:v>
                </c:pt>
                <c:pt idx="1190">
                  <c:v>5791057.3438688349</c:v>
                </c:pt>
                <c:pt idx="1191">
                  <c:v>5800030.3232638985</c:v>
                </c:pt>
                <c:pt idx="1192">
                  <c:v>5809003.3026589621</c:v>
                </c:pt>
                <c:pt idx="1193">
                  <c:v>5817976.2820540257</c:v>
                </c:pt>
                <c:pt idx="1194">
                  <c:v>5826949.2614490893</c:v>
                </c:pt>
                <c:pt idx="1195">
                  <c:v>5836713.1598256342</c:v>
                </c:pt>
                <c:pt idx="1196">
                  <c:v>5846505.259915215</c:v>
                </c:pt>
                <c:pt idx="1197">
                  <c:v>5856297.3600047948</c:v>
                </c:pt>
                <c:pt idx="1198">
                  <c:v>5869288.1910801139</c:v>
                </c:pt>
                <c:pt idx="1199">
                  <c:v>5885590.2863459829</c:v>
                </c:pt>
                <c:pt idx="1200">
                  <c:v>5905270.7181092054</c:v>
                </c:pt>
                <c:pt idx="1201">
                  <c:v>5927686.1667588968</c:v>
                </c:pt>
                <c:pt idx="1202">
                  <c:v>5948811.8494135756</c:v>
                </c:pt>
                <c:pt idx="1203">
                  <c:v>5966907.4442857727</c:v>
                </c:pt>
                <c:pt idx="1204">
                  <c:v>5981865.0365492785</c:v>
                </c:pt>
                <c:pt idx="1205">
                  <c:v>5994419.7374181058</c:v>
                </c:pt>
                <c:pt idx="1206">
                  <c:v>6006181.7089386629</c:v>
                </c:pt>
                <c:pt idx="1207">
                  <c:v>6017975.0614746632</c:v>
                </c:pt>
                <c:pt idx="1208">
                  <c:v>6029799.854525106</c:v>
                </c:pt>
                <c:pt idx="1209">
                  <c:v>6040828.6985761309</c:v>
                </c:pt>
                <c:pt idx="1210">
                  <c:v>6051030.0935530812</c:v>
                </c:pt>
                <c:pt idx="1211">
                  <c:v>6061231.4885300314</c:v>
                </c:pt>
                <c:pt idx="1212">
                  <c:v>6070605.434432908</c:v>
                </c:pt>
                <c:pt idx="1213">
                  <c:v>6079950.4288722398</c:v>
                </c:pt>
                <c:pt idx="1214">
                  <c:v>6090122.0228486089</c:v>
                </c:pt>
                <c:pt idx="1215">
                  <c:v>6100293.616824978</c:v>
                </c:pt>
                <c:pt idx="1216">
                  <c:v>6109638.6112643098</c:v>
                </c:pt>
                <c:pt idx="1217">
                  <c:v>6118128.9638003102</c:v>
                </c:pt>
                <c:pt idx="1218">
                  <c:v>6126591.3334690155</c:v>
                </c:pt>
                <c:pt idx="1219">
                  <c:v>6135025.7797082132</c:v>
                </c:pt>
                <c:pt idx="1220">
                  <c:v>6142609.1605055882</c:v>
                </c:pt>
                <c:pt idx="1221">
                  <c:v>6148495.685526411</c:v>
                </c:pt>
                <c:pt idx="1222">
                  <c:v>6153488.0211393489</c:v>
                </c:pt>
                <c:pt idx="1223">
                  <c:v>6157591.7956502922</c:v>
                </c:pt>
                <c:pt idx="1224">
                  <c:v>6162416.590514834</c:v>
                </c:pt>
                <c:pt idx="1225">
                  <c:v>6168816.6604803046</c:v>
                </c:pt>
                <c:pt idx="1226">
                  <c:v>6175975.8342876304</c:v>
                </c:pt>
                <c:pt idx="1227">
                  <c:v>6183108.9936152352</c:v>
                </c:pt>
                <c:pt idx="1228">
                  <c:v>6190190.298746408</c:v>
                </c:pt>
                <c:pt idx="1229">
                  <c:v>6197245.7640384436</c:v>
                </c:pt>
                <c:pt idx="1230">
                  <c:v>6203445.2122902228</c:v>
                </c:pt>
                <c:pt idx="1231">
                  <c:v>6210397.8985245982</c:v>
                </c:pt>
                <c:pt idx="1232">
                  <c:v>6218928.9606891414</c:v>
                </c:pt>
                <c:pt idx="1233">
                  <c:v>6227460.0228536846</c:v>
                </c:pt>
                <c:pt idx="1234">
                  <c:v>6235963.8937334334</c:v>
                </c:pt>
                <c:pt idx="1235">
                  <c:v>6243666.651187256</c:v>
                </c:pt>
                <c:pt idx="1236">
                  <c:v>6249718.0695521189</c:v>
                </c:pt>
                <c:pt idx="1237">
                  <c:v>6253327.4602521332</c:v>
                </c:pt>
                <c:pt idx="1238">
                  <c:v>6253654.523869331</c:v>
                </c:pt>
                <c:pt idx="1239">
                  <c:v>6253654.523869331</c:v>
                </c:pt>
                <c:pt idx="1240">
                  <c:v>6253654.523869331</c:v>
                </c:pt>
                <c:pt idx="1241">
                  <c:v>6253654.523869331</c:v>
                </c:pt>
                <c:pt idx="1242">
                  <c:v>6253654.523869331</c:v>
                </c:pt>
                <c:pt idx="1243">
                  <c:v>6253654.523869331</c:v>
                </c:pt>
                <c:pt idx="1244">
                  <c:v>6253654.523869331</c:v>
                </c:pt>
                <c:pt idx="1245">
                  <c:v>6253654.523869331</c:v>
                </c:pt>
                <c:pt idx="1246">
                  <c:v>6253654.523869331</c:v>
                </c:pt>
                <c:pt idx="1247">
                  <c:v>6253654.523869331</c:v>
                </c:pt>
                <c:pt idx="1248">
                  <c:v>6253654.523869331</c:v>
                </c:pt>
                <c:pt idx="1249">
                  <c:v>6253654.523869331</c:v>
                </c:pt>
                <c:pt idx="1250">
                  <c:v>6253654.523869331</c:v>
                </c:pt>
                <c:pt idx="1251">
                  <c:v>6253654.523869331</c:v>
                </c:pt>
                <c:pt idx="1252">
                  <c:v>6253654.523869331</c:v>
                </c:pt>
                <c:pt idx="1253">
                  <c:v>6253654.523869331</c:v>
                </c:pt>
                <c:pt idx="1254">
                  <c:v>6253654.523869331</c:v>
                </c:pt>
                <c:pt idx="1255">
                  <c:v>6253654.523869331</c:v>
                </c:pt>
                <c:pt idx="1256">
                  <c:v>6253654.523869331</c:v>
                </c:pt>
                <c:pt idx="1257">
                  <c:v>6253654.523869331</c:v>
                </c:pt>
                <c:pt idx="1258">
                  <c:v>6253654.523869331</c:v>
                </c:pt>
                <c:pt idx="1259">
                  <c:v>6253654.523869331</c:v>
                </c:pt>
                <c:pt idx="1260">
                  <c:v>6253654.523869331</c:v>
                </c:pt>
                <c:pt idx="1261">
                  <c:v>6254614.8287288984</c:v>
                </c:pt>
                <c:pt idx="1262">
                  <c:v>6258207.8437801842</c:v>
                </c:pt>
                <c:pt idx="1263">
                  <c:v>6264475.2014240623</c:v>
                </c:pt>
                <c:pt idx="1264">
                  <c:v>6272771.4901305316</c:v>
                </c:pt>
                <c:pt idx="1265">
                  <c:v>6282481.5584437735</c:v>
                </c:pt>
                <c:pt idx="1266">
                  <c:v>6291592.4393610945</c:v>
                </c:pt>
                <c:pt idx="1267">
                  <c:v>6300075.862643959</c:v>
                </c:pt>
                <c:pt idx="1268">
                  <c:v>6307250.6944907364</c:v>
                </c:pt>
                <c:pt idx="1269">
                  <c:v>6311713.8041152917</c:v>
                </c:pt>
                <c:pt idx="1270">
                  <c:v>6314111.1440648222</c:v>
                </c:pt>
                <c:pt idx="1271">
                  <c:v>6315113.5165494317</c:v>
                </c:pt>
                <c:pt idx="1272">
                  <c:v>6315389.6109431954</c:v>
                </c:pt>
                <c:pt idx="1273">
                  <c:v>6316280.7694430025</c:v>
                </c:pt>
                <c:pt idx="1274">
                  <c:v>6317795.3552057305</c:v>
                </c:pt>
                <c:pt idx="1275">
                  <c:v>6319928.7018259913</c:v>
                </c:pt>
                <c:pt idx="1276">
                  <c:v>6324012.1730691437</c:v>
                </c:pt>
                <c:pt idx="1277">
                  <c:v>6330075.91514563</c:v>
                </c:pt>
                <c:pt idx="1278">
                  <c:v>6336820.7435525311</c:v>
                </c:pt>
                <c:pt idx="1279">
                  <c:v>6344248.4049876072</c:v>
                </c:pt>
                <c:pt idx="1280">
                  <c:v>6352383.4843912348</c:v>
                </c:pt>
                <c:pt idx="1281">
                  <c:v>6359234.0086408602</c:v>
                </c:pt>
                <c:pt idx="1282">
                  <c:v>6365419.3453904856</c:v>
                </c:pt>
                <c:pt idx="1283">
                  <c:v>6371625.1153160166</c:v>
                </c:pt>
                <c:pt idx="1284">
                  <c:v>6377164.8482045103</c:v>
                </c:pt>
                <c:pt idx="1285">
                  <c:v>6381372.5070189303</c:v>
                </c:pt>
                <c:pt idx="1286">
                  <c:v>6384215.7687075846</c:v>
                </c:pt>
                <c:pt idx="1287">
                  <c:v>6386364.2599298069</c:v>
                </c:pt>
                <c:pt idx="1288">
                  <c:v>6387147.2797840713</c:v>
                </c:pt>
                <c:pt idx="1289">
                  <c:v>6387220.6816440821</c:v>
                </c:pt>
                <c:pt idx="1290">
                  <c:v>6387898.6068510246</c:v>
                </c:pt>
                <c:pt idx="1291">
                  <c:v>6388537.8999492591</c:v>
                </c:pt>
                <c:pt idx="1292">
                  <c:v>6388537.8999492591</c:v>
                </c:pt>
                <c:pt idx="1293">
                  <c:v>6388537.8999492591</c:v>
                </c:pt>
                <c:pt idx="1294">
                  <c:v>6388537.8999492591</c:v>
                </c:pt>
                <c:pt idx="1295">
                  <c:v>6388537.8999492591</c:v>
                </c:pt>
                <c:pt idx="1296">
                  <c:v>6390802.845481704</c:v>
                </c:pt>
                <c:pt idx="1297">
                  <c:v>6395578.2990413904</c:v>
                </c:pt>
                <c:pt idx="1298">
                  <c:v>6402267.6334627233</c:v>
                </c:pt>
                <c:pt idx="1299">
                  <c:v>6410265.1394440448</c:v>
                </c:pt>
                <c:pt idx="1300">
                  <c:v>6418329.0787382405</c:v>
                </c:pt>
                <c:pt idx="1301">
                  <c:v>6425799.5337333968</c:v>
                </c:pt>
                <c:pt idx="1302">
                  <c:v>6433312.9915539939</c:v>
                </c:pt>
                <c:pt idx="1303">
                  <c:v>6441511.0370364403</c:v>
                </c:pt>
                <c:pt idx="1304">
                  <c:v>6449132.8096256871</c:v>
                </c:pt>
                <c:pt idx="1305">
                  <c:v>6455486.7868998675</c:v>
                </c:pt>
                <c:pt idx="1306">
                  <c:v>6461215.2653196203</c:v>
                </c:pt>
                <c:pt idx="1307">
                  <c:v>6466298.0955912257</c:v>
                </c:pt>
                <c:pt idx="1308">
                  <c:v>6470735.2777146827</c:v>
                </c:pt>
                <c:pt idx="1309">
                  <c:v>6475154.8591555301</c:v>
                </c:pt>
                <c:pt idx="1310">
                  <c:v>6479574.4405963775</c:v>
                </c:pt>
                <c:pt idx="1311">
                  <c:v>6483332.5187411802</c:v>
                </c:pt>
                <c:pt idx="1312">
                  <c:v>6486430.8390634377</c:v>
                </c:pt>
                <c:pt idx="1313">
                  <c:v>6488214.8799162544</c:v>
                </c:pt>
                <c:pt idx="1314">
                  <c:v>6489957.1466413904</c:v>
                </c:pt>
                <c:pt idx="1315">
                  <c:v>6491671.7942108344</c:v>
                </c:pt>
                <c:pt idx="1316">
                  <c:v>6491671.7942108344</c:v>
                </c:pt>
                <c:pt idx="1317">
                  <c:v>6491671.7942108344</c:v>
                </c:pt>
                <c:pt idx="1318">
                  <c:v>6491671.7942108344</c:v>
                </c:pt>
                <c:pt idx="1319">
                  <c:v>6495027.1758920178</c:v>
                </c:pt>
                <c:pt idx="1320">
                  <c:v>6504033.4161298648</c:v>
                </c:pt>
                <c:pt idx="1321">
                  <c:v>6517557.2034508521</c:v>
                </c:pt>
                <c:pt idx="1322">
                  <c:v>6535801.9945968995</c:v>
                </c:pt>
                <c:pt idx="1323">
                  <c:v>6559005.2567951884</c:v>
                </c:pt>
                <c:pt idx="1324">
                  <c:v>6584871.7072050078</c:v>
                </c:pt>
                <c:pt idx="1325">
                  <c:v>6608063.5086876741</c:v>
                </c:pt>
                <c:pt idx="1326">
                  <c:v>6624899.3706322685</c:v>
                </c:pt>
                <c:pt idx="1327">
                  <c:v>6635728.6304137995</c:v>
                </c:pt>
                <c:pt idx="1328">
                  <c:v>6643170.8117887992</c:v>
                </c:pt>
                <c:pt idx="1329">
                  <c:v>6649236.7431637989</c:v>
                </c:pt>
                <c:pt idx="1330">
                  <c:v>6655302.6745387986</c:v>
                </c:pt>
                <c:pt idx="1331">
                  <c:v>6661368.6059137983</c:v>
                </c:pt>
                <c:pt idx="1332">
                  <c:v>6666746.412288798</c:v>
                </c:pt>
                <c:pt idx="1333">
                  <c:v>6670042.3905138271</c:v>
                </c:pt>
                <c:pt idx="1334">
                  <c:v>6671916.8524681106</c:v>
                </c:pt>
                <c:pt idx="1335">
                  <c:v>6673744.7931164084</c:v>
                </c:pt>
                <c:pt idx="1336">
                  <c:v>6676885.9141040631</c:v>
                </c:pt>
                <c:pt idx="1337">
                  <c:v>6681367.6345852185</c:v>
                </c:pt>
                <c:pt idx="1338">
                  <c:v>6686508.6747653298</c:v>
                </c:pt>
                <c:pt idx="1339">
                  <c:v>6692327.6455009962</c:v>
                </c:pt>
                <c:pt idx="1340">
                  <c:v>6698824.5467922185</c:v>
                </c:pt>
                <c:pt idx="1341">
                  <c:v>6706021.3876437452</c:v>
                </c:pt>
                <c:pt idx="1342">
                  <c:v>6715279.1752980659</c:v>
                </c:pt>
                <c:pt idx="1343">
                  <c:v>6726684.9627016215</c:v>
                </c:pt>
                <c:pt idx="1344">
                  <c:v>6738200.6484090779</c:v>
                </c:pt>
                <c:pt idx="1345">
                  <c:v>6749137.1997075472</c:v>
                </c:pt>
                <c:pt idx="1346">
                  <c:v>6758077.6232756414</c:v>
                </c:pt>
                <c:pt idx="1347">
                  <c:v>6764962.9280365305</c:v>
                </c:pt>
                <c:pt idx="1348">
                  <c:v>6769768.5661307527</c:v>
                </c:pt>
                <c:pt idx="1349">
                  <c:v>6769768.5661307527</c:v>
                </c:pt>
                <c:pt idx="1350">
                  <c:v>6769768.5661307527</c:v>
                </c:pt>
                <c:pt idx="1351">
                  <c:v>6769768.5661307527</c:v>
                </c:pt>
                <c:pt idx="1352">
                  <c:v>6769768.5661307527</c:v>
                </c:pt>
                <c:pt idx="1353">
                  <c:v>6769768.5661307527</c:v>
                </c:pt>
                <c:pt idx="1354">
                  <c:v>6769768.5661307527</c:v>
                </c:pt>
                <c:pt idx="1355">
                  <c:v>6769768.5661307527</c:v>
                </c:pt>
                <c:pt idx="1356">
                  <c:v>6769768.5661307527</c:v>
                </c:pt>
                <c:pt idx="1357">
                  <c:v>6769768.5661307527</c:v>
                </c:pt>
                <c:pt idx="1358">
                  <c:v>6769768.5661307527</c:v>
                </c:pt>
                <c:pt idx="1359">
                  <c:v>6769768.5661307527</c:v>
                </c:pt>
                <c:pt idx="1360">
                  <c:v>6769768.5661307527</c:v>
                </c:pt>
                <c:pt idx="1361">
                  <c:v>6769768.5661307527</c:v>
                </c:pt>
                <c:pt idx="1362">
                  <c:v>6769768.5661307527</c:v>
                </c:pt>
                <c:pt idx="1363">
                  <c:v>6773441.8254676536</c:v>
                </c:pt>
                <c:pt idx="1364">
                  <c:v>6786432.5480168881</c:v>
                </c:pt>
                <c:pt idx="1365">
                  <c:v>6800882.2726381104</c:v>
                </c:pt>
                <c:pt idx="1366">
                  <c:v>6808669.0752735054</c:v>
                </c:pt>
                <c:pt idx="1367">
                  <c:v>6808669.0752735054</c:v>
                </c:pt>
                <c:pt idx="1368">
                  <c:v>6808669.0752735054</c:v>
                </c:pt>
                <c:pt idx="1369">
                  <c:v>6808669.0752735054</c:v>
                </c:pt>
                <c:pt idx="1370">
                  <c:v>6808669.0752735054</c:v>
                </c:pt>
                <c:pt idx="1371">
                  <c:v>6808669.0752735054</c:v>
                </c:pt>
                <c:pt idx="1372">
                  <c:v>6811098.724429789</c:v>
                </c:pt>
                <c:pt idx="1373">
                  <c:v>6811098.724429789</c:v>
                </c:pt>
                <c:pt idx="1374">
                  <c:v>6811098.724429789</c:v>
                </c:pt>
                <c:pt idx="1375">
                  <c:v>6811098.724429789</c:v>
                </c:pt>
                <c:pt idx="1376">
                  <c:v>6811098.724429789</c:v>
                </c:pt>
                <c:pt idx="1377">
                  <c:v>6811098.724429789</c:v>
                </c:pt>
                <c:pt idx="1378">
                  <c:v>6811098.724429789</c:v>
                </c:pt>
                <c:pt idx="1379">
                  <c:v>6811098.724429789</c:v>
                </c:pt>
                <c:pt idx="1380">
                  <c:v>6811098.724429789</c:v>
                </c:pt>
                <c:pt idx="1381">
                  <c:v>6811098.724429789</c:v>
                </c:pt>
                <c:pt idx="1382">
                  <c:v>6811098.724429789</c:v>
                </c:pt>
                <c:pt idx="1383">
                  <c:v>6825527.5346327629</c:v>
                </c:pt>
                <c:pt idx="1384">
                  <c:v>6843760.8107185327</c:v>
                </c:pt>
                <c:pt idx="1385">
                  <c:v>6855996.7283292981</c:v>
                </c:pt>
                <c:pt idx="1386">
                  <c:v>6863028.4579454912</c:v>
                </c:pt>
                <c:pt idx="1387">
                  <c:v>6872494.2606935408</c:v>
                </c:pt>
                <c:pt idx="1388">
                  <c:v>6889832.7129762936</c:v>
                </c:pt>
                <c:pt idx="1389">
                  <c:v>6916588.6141288783</c:v>
                </c:pt>
                <c:pt idx="1390">
                  <c:v>6948401.8126410311</c:v>
                </c:pt>
                <c:pt idx="1391">
                  <c:v>6976959.0792380804</c:v>
                </c:pt>
                <c:pt idx="1392">
                  <c:v>6997271.4421465248</c:v>
                </c:pt>
                <c:pt idx="1393">
                  <c:v>7009023.885052816</c:v>
                </c:pt>
                <c:pt idx="1394">
                  <c:v>7013946.9493676908</c:v>
                </c:pt>
                <c:pt idx="1395">
                  <c:v>7015138.8470158996</c:v>
                </c:pt>
                <c:pt idx="1396">
                  <c:v>7015138.8470158996</c:v>
                </c:pt>
                <c:pt idx="1397">
                  <c:v>7015138.8470158996</c:v>
                </c:pt>
                <c:pt idx="1398">
                  <c:v>7015138.8470158996</c:v>
                </c:pt>
                <c:pt idx="1399">
                  <c:v>7015138.8470158996</c:v>
                </c:pt>
                <c:pt idx="1400">
                  <c:v>7015138.8470158996</c:v>
                </c:pt>
                <c:pt idx="1401">
                  <c:v>7015138.8470158996</c:v>
                </c:pt>
                <c:pt idx="1402">
                  <c:v>7015138.8470158996</c:v>
                </c:pt>
                <c:pt idx="1403">
                  <c:v>7015138.8470158996</c:v>
                </c:pt>
                <c:pt idx="1404">
                  <c:v>7015138.8470158996</c:v>
                </c:pt>
                <c:pt idx="1405">
                  <c:v>7015138.8470158996</c:v>
                </c:pt>
                <c:pt idx="1406">
                  <c:v>7015138.8470158996</c:v>
                </c:pt>
                <c:pt idx="1407">
                  <c:v>7015138.8470158996</c:v>
                </c:pt>
                <c:pt idx="1408">
                  <c:v>7015138.8470158996</c:v>
                </c:pt>
                <c:pt idx="1409">
                  <c:v>7016955.0465942742</c:v>
                </c:pt>
                <c:pt idx="1410">
                  <c:v>7017619.5131693128</c:v>
                </c:pt>
                <c:pt idx="1411">
                  <c:v>7017619.5131693128</c:v>
                </c:pt>
                <c:pt idx="1412">
                  <c:v>7017619.5131693128</c:v>
                </c:pt>
                <c:pt idx="1413">
                  <c:v>7017619.5131693128</c:v>
                </c:pt>
                <c:pt idx="1414">
                  <c:v>7021444.1363982512</c:v>
                </c:pt>
                <c:pt idx="1415">
                  <c:v>7032198.6507936958</c:v>
                </c:pt>
                <c:pt idx="1416">
                  <c:v>7050190.4281936046</c:v>
                </c:pt>
                <c:pt idx="1417">
                  <c:v>7072478.74689316</c:v>
                </c:pt>
                <c:pt idx="1418">
                  <c:v>7093261.3244433822</c:v>
                </c:pt>
                <c:pt idx="1419">
                  <c:v>7105750.7596912514</c:v>
                </c:pt>
                <c:pt idx="1420">
                  <c:v>7106822.12032496</c:v>
                </c:pt>
                <c:pt idx="1421">
                  <c:v>7106822.12032496</c:v>
                </c:pt>
                <c:pt idx="1422">
                  <c:v>7106822.12032496</c:v>
                </c:pt>
                <c:pt idx="1423">
                  <c:v>7106822.12032496</c:v>
                </c:pt>
                <c:pt idx="1424">
                  <c:v>7106822.12032496</c:v>
                </c:pt>
                <c:pt idx="1425">
                  <c:v>7113398.6354865283</c:v>
                </c:pt>
                <c:pt idx="1426">
                  <c:v>7129285.9875047645</c:v>
                </c:pt>
                <c:pt idx="1427">
                  <c:v>7148685.0283436915</c:v>
                </c:pt>
                <c:pt idx="1428">
                  <c:v>7160415.7134920741</c:v>
                </c:pt>
                <c:pt idx="1429">
                  <c:v>7161897.8877928071</c:v>
                </c:pt>
                <c:pt idx="1430">
                  <c:v>7161897.8877928071</c:v>
                </c:pt>
                <c:pt idx="1431">
                  <c:v>7161897.8877928071</c:v>
                </c:pt>
                <c:pt idx="1432">
                  <c:v>7161897.8877928071</c:v>
                </c:pt>
                <c:pt idx="1433">
                  <c:v>7161897.8877928071</c:v>
                </c:pt>
                <c:pt idx="1434">
                  <c:v>7161897.8877928071</c:v>
                </c:pt>
                <c:pt idx="1435">
                  <c:v>7161897.8877928071</c:v>
                </c:pt>
                <c:pt idx="1436">
                  <c:v>7161897.8877928071</c:v>
                </c:pt>
                <c:pt idx="1437">
                  <c:v>7165479.7108744476</c:v>
                </c:pt>
                <c:pt idx="1438">
                  <c:v>7169866.1326735849</c:v>
                </c:pt>
                <c:pt idx="1439">
                  <c:v>7172018.6834266717</c:v>
                </c:pt>
                <c:pt idx="1440">
                  <c:v>7172018.6834266717</c:v>
                </c:pt>
                <c:pt idx="1441">
                  <c:v>7172018.6834266717</c:v>
                </c:pt>
                <c:pt idx="1442">
                  <c:v>7172018.6834266717</c:v>
                </c:pt>
                <c:pt idx="1443">
                  <c:v>7172018.6834266717</c:v>
                </c:pt>
                <c:pt idx="1444">
                  <c:v>7172221.3124266714</c:v>
                </c:pt>
                <c:pt idx="1445">
                  <c:v>7173206.6781235188</c:v>
                </c:pt>
                <c:pt idx="1446">
                  <c:v>7173206.6781235188</c:v>
                </c:pt>
                <c:pt idx="1447">
                  <c:v>7173206.6781235188</c:v>
                </c:pt>
                <c:pt idx="1448">
                  <c:v>7173206.6781235188</c:v>
                </c:pt>
                <c:pt idx="1449">
                  <c:v>7173206.6781235188</c:v>
                </c:pt>
                <c:pt idx="1450">
                  <c:v>7173206.6781235188</c:v>
                </c:pt>
                <c:pt idx="1451">
                  <c:v>7173206.6781235188</c:v>
                </c:pt>
                <c:pt idx="1452">
                  <c:v>7173206.6781235188</c:v>
                </c:pt>
                <c:pt idx="1453">
                  <c:v>7173206.6781235188</c:v>
                </c:pt>
                <c:pt idx="1454">
                  <c:v>7173206.6781235188</c:v>
                </c:pt>
                <c:pt idx="1455">
                  <c:v>7173206.6781235188</c:v>
                </c:pt>
                <c:pt idx="1456">
                  <c:v>7173206.6781235188</c:v>
                </c:pt>
                <c:pt idx="1457">
                  <c:v>7173206.6781235188</c:v>
                </c:pt>
                <c:pt idx="1458">
                  <c:v>7173206.6781235188</c:v>
                </c:pt>
                <c:pt idx="1459">
                  <c:v>7173206.6781235188</c:v>
                </c:pt>
                <c:pt idx="1460">
                  <c:v>7173206.6781235188</c:v>
                </c:pt>
                <c:pt idx="1461">
                  <c:v>7173206.6781235188</c:v>
                </c:pt>
                <c:pt idx="1462">
                  <c:v>7173206.6781235188</c:v>
                </c:pt>
                <c:pt idx="1463">
                  <c:v>7173206.6781235188</c:v>
                </c:pt>
                <c:pt idx="1464">
                  <c:v>7173206.6781235188</c:v>
                </c:pt>
                <c:pt idx="1465">
                  <c:v>7173206.6781235188</c:v>
                </c:pt>
                <c:pt idx="1466">
                  <c:v>7173206.6781235188</c:v>
                </c:pt>
                <c:pt idx="1467">
                  <c:v>7173206.6781235188</c:v>
                </c:pt>
                <c:pt idx="1468">
                  <c:v>7173206.6781235188</c:v>
                </c:pt>
                <c:pt idx="1469">
                  <c:v>7173206.6781235188</c:v>
                </c:pt>
                <c:pt idx="1470">
                  <c:v>7173206.6781235188</c:v>
                </c:pt>
                <c:pt idx="1471">
                  <c:v>7173206.6781235188</c:v>
                </c:pt>
                <c:pt idx="1472">
                  <c:v>7173206.6781235188</c:v>
                </c:pt>
                <c:pt idx="1473">
                  <c:v>7173206.6781235188</c:v>
                </c:pt>
                <c:pt idx="1474">
                  <c:v>7173206.6781235188</c:v>
                </c:pt>
                <c:pt idx="1475">
                  <c:v>7173206.6781235188</c:v>
                </c:pt>
                <c:pt idx="1476">
                  <c:v>7173206.6781235188</c:v>
                </c:pt>
                <c:pt idx="1477">
                  <c:v>7173206.6781235188</c:v>
                </c:pt>
                <c:pt idx="1478">
                  <c:v>7173206.6781235188</c:v>
                </c:pt>
                <c:pt idx="1479">
                  <c:v>7174046.6322746426</c:v>
                </c:pt>
                <c:pt idx="1480">
                  <c:v>7175615.0534836305</c:v>
                </c:pt>
                <c:pt idx="1481">
                  <c:v>7177540.9291699221</c:v>
                </c:pt>
                <c:pt idx="1482">
                  <c:v>7179555.0667514484</c:v>
                </c:pt>
                <c:pt idx="1483">
                  <c:v>7181590.101569918</c:v>
                </c:pt>
                <c:pt idx="1484">
                  <c:v>7183716.3675389057</c:v>
                </c:pt>
                <c:pt idx="1485">
                  <c:v>7186265.7468978949</c:v>
                </c:pt>
                <c:pt idx="1486">
                  <c:v>7189897.1131524919</c:v>
                </c:pt>
                <c:pt idx="1487">
                  <c:v>7195166.5697721727</c:v>
                </c:pt>
                <c:pt idx="1488">
                  <c:v>7202717.357431123</c:v>
                </c:pt>
                <c:pt idx="1489">
                  <c:v>7213214.7019334566</c:v>
                </c:pt>
                <c:pt idx="1490">
                  <c:v>7227064.9120860817</c:v>
                </c:pt>
                <c:pt idx="1491">
                  <c:v>7244256.5639496511</c:v>
                </c:pt>
                <c:pt idx="1492">
                  <c:v>7263962.6027827915</c:v>
                </c:pt>
                <c:pt idx="1493">
                  <c:v>7284916.7379319137</c:v>
                </c:pt>
                <c:pt idx="1494">
                  <c:v>7306460.3952669827</c:v>
                </c:pt>
                <c:pt idx="1495">
                  <c:v>7327470.8945126245</c:v>
                </c:pt>
                <c:pt idx="1496">
                  <c:v>7347403.7673803819</c:v>
                </c:pt>
                <c:pt idx="1497">
                  <c:v>7365823.3842225475</c:v>
                </c:pt>
                <c:pt idx="1498">
                  <c:v>7381898.1828004224</c:v>
                </c:pt>
                <c:pt idx="1499">
                  <c:v>7395239.6643049391</c:v>
                </c:pt>
                <c:pt idx="1500">
                  <c:v>7405535.4595655482</c:v>
                </c:pt>
                <c:pt idx="1501">
                  <c:v>7414293.7298539234</c:v>
                </c:pt>
                <c:pt idx="1502">
                  <c:v>7422347.3321362864</c:v>
                </c:pt>
                <c:pt idx="1503">
                  <c:v>7430079.7838937137</c:v>
                </c:pt>
                <c:pt idx="1504">
                  <c:v>7437955.405691158</c:v>
                </c:pt>
                <c:pt idx="1505">
                  <c:v>7445037.5186911579</c:v>
                </c:pt>
                <c:pt idx="1506">
                  <c:v>7451752.3730891133</c:v>
                </c:pt>
                <c:pt idx="1507">
                  <c:v>7459026.7982820142</c:v>
                </c:pt>
                <c:pt idx="1508">
                  <c:v>7467362.9080804335</c:v>
                </c:pt>
                <c:pt idx="1509">
                  <c:v>7477283.8282705834</c:v>
                </c:pt>
                <c:pt idx="1510">
                  <c:v>7490338.5643423861</c:v>
                </c:pt>
                <c:pt idx="1511">
                  <c:v>7507755.600951761</c:v>
                </c:pt>
                <c:pt idx="1512">
                  <c:v>7529894.07741486</c:v>
                </c:pt>
                <c:pt idx="1513">
                  <c:v>7556673.1640417688</c:v>
                </c:pt>
                <c:pt idx="1514">
                  <c:v>7586334.012480122</c:v>
                </c:pt>
                <c:pt idx="1515">
                  <c:v>7615601.5323094754</c:v>
                </c:pt>
                <c:pt idx="1516">
                  <c:v>7640696.1838983148</c:v>
                </c:pt>
                <c:pt idx="1517">
                  <c:v>7661080.5538141681</c:v>
                </c:pt>
                <c:pt idx="1518">
                  <c:v>7677660.7128665587</c:v>
                </c:pt>
                <c:pt idx="1519">
                  <c:v>7691423.0845181216</c:v>
                </c:pt>
                <c:pt idx="1520">
                  <c:v>7702900.311669887</c:v>
                </c:pt>
                <c:pt idx="1521">
                  <c:v>7711976.5835822206</c:v>
                </c:pt>
                <c:pt idx="1522">
                  <c:v>7717975.7590233181</c:v>
                </c:pt>
                <c:pt idx="1523">
                  <c:v>7719555.0556035647</c:v>
                </c:pt>
                <c:pt idx="1524">
                  <c:v>7719555.0556035647</c:v>
                </c:pt>
                <c:pt idx="1525">
                  <c:v>7719555.0556035647</c:v>
                </c:pt>
                <c:pt idx="1526">
                  <c:v>7719555.0556035647</c:v>
                </c:pt>
                <c:pt idx="1527">
                  <c:v>7719555.0556035647</c:v>
                </c:pt>
                <c:pt idx="1528">
                  <c:v>7719555.0556035647</c:v>
                </c:pt>
                <c:pt idx="1529">
                  <c:v>7719555.0556035647</c:v>
                </c:pt>
                <c:pt idx="1530">
                  <c:v>7719555.0556035647</c:v>
                </c:pt>
                <c:pt idx="1531">
                  <c:v>7719555.0556035647</c:v>
                </c:pt>
                <c:pt idx="1532">
                  <c:v>7719555.0556035647</c:v>
                </c:pt>
                <c:pt idx="1533">
                  <c:v>7723255.2667146754</c:v>
                </c:pt>
                <c:pt idx="1534">
                  <c:v>7733167.2670416879</c:v>
                </c:pt>
                <c:pt idx="1535">
                  <c:v>7750622.2907660455</c:v>
                </c:pt>
                <c:pt idx="1536">
                  <c:v>7776250.3394704405</c:v>
                </c:pt>
                <c:pt idx="1537">
                  <c:v>7808631.450362687</c:v>
                </c:pt>
                <c:pt idx="1538">
                  <c:v>7847305.1734906873</c:v>
                </c:pt>
                <c:pt idx="1539">
                  <c:v>7891156.7888614526</c:v>
                </c:pt>
                <c:pt idx="1540">
                  <c:v>7939307.8323223153</c:v>
                </c:pt>
                <c:pt idx="1541">
                  <c:v>7990804.120766365</c:v>
                </c:pt>
                <c:pt idx="1542">
                  <c:v>8042208.5368974637</c:v>
                </c:pt>
                <c:pt idx="1543">
                  <c:v>8089517.3369220607</c:v>
                </c:pt>
                <c:pt idx="1544">
                  <c:v>8127465.8669440728</c:v>
                </c:pt>
                <c:pt idx="1545">
                  <c:v>8155024.0591956163</c:v>
                </c:pt>
                <c:pt idx="1546">
                  <c:v>8175410.4175289497</c:v>
                </c:pt>
                <c:pt idx="1547">
                  <c:v>8191414.7604381721</c:v>
                </c:pt>
                <c:pt idx="1548">
                  <c:v>8206784.122723666</c:v>
                </c:pt>
                <c:pt idx="1549">
                  <c:v>8223100.4401073465</c:v>
                </c:pt>
                <c:pt idx="1550">
                  <c:v>8241155.1822801856</c:v>
                </c:pt>
                <c:pt idx="1551">
                  <c:v>8261044.6139184777</c:v>
                </c:pt>
                <c:pt idx="1552">
                  <c:v>8282001.8349430822</c:v>
                </c:pt>
                <c:pt idx="1553">
                  <c:v>8303282.7944840826</c:v>
                </c:pt>
                <c:pt idx="1554">
                  <c:v>8324850.0514427852</c:v>
                </c:pt>
                <c:pt idx="1555">
                  <c:v>8348374.0060295491</c:v>
                </c:pt>
                <c:pt idx="1556">
                  <c:v>8374751.7128154384</c:v>
                </c:pt>
                <c:pt idx="1557">
                  <c:v>8404132.8155268002</c:v>
                </c:pt>
                <c:pt idx="1558">
                  <c:v>8437473.6018628478</c:v>
                </c:pt>
                <c:pt idx="1559">
                  <c:v>8475038.0167133175</c:v>
                </c:pt>
                <c:pt idx="1560">
                  <c:v>8514404.5899355393</c:v>
                </c:pt>
                <c:pt idx="1561">
                  <c:v>8554736.3702732176</c:v>
                </c:pt>
                <c:pt idx="1562">
                  <c:v>8596049.5923835393</c:v>
                </c:pt>
                <c:pt idx="1563">
                  <c:v>8639268.0472075399</c:v>
                </c:pt>
                <c:pt idx="1564">
                  <c:v>8684501.3329874389</c:v>
                </c:pt>
                <c:pt idx="1565">
                  <c:v>8730861.3384104148</c:v>
                </c:pt>
                <c:pt idx="1566">
                  <c:v>8779318.1904029287</c:v>
                </c:pt>
                <c:pt idx="1567">
                  <c:v>8828059.6325444151</c:v>
                </c:pt>
                <c:pt idx="1568">
                  <c:v>8874979.4211347662</c:v>
                </c:pt>
                <c:pt idx="1569">
                  <c:v>8920939.9559266679</c:v>
                </c:pt>
                <c:pt idx="1570">
                  <c:v>8965839.8215610012</c:v>
                </c:pt>
                <c:pt idx="1571">
                  <c:v>9009579.8482949901</c:v>
                </c:pt>
                <c:pt idx="1572">
                  <c:v>9052063.2619739603</c:v>
                </c:pt>
                <c:pt idx="1573">
                  <c:v>9091126.3737174049</c:v>
                </c:pt>
                <c:pt idx="1574">
                  <c:v>9125482.9490453918</c:v>
                </c:pt>
                <c:pt idx="1575">
                  <c:v>9156006.5142238606</c:v>
                </c:pt>
                <c:pt idx="1576">
                  <c:v>9181503.5276380833</c:v>
                </c:pt>
                <c:pt idx="1577">
                  <c:v>9201797.9925692305</c:v>
                </c:pt>
                <c:pt idx="1578">
                  <c:v>9217844.7559834532</c:v>
                </c:pt>
                <c:pt idx="1579">
                  <c:v>9231664.4380018283</c:v>
                </c:pt>
                <c:pt idx="1580">
                  <c:v>9243267.9123490509</c:v>
                </c:pt>
                <c:pt idx="1581">
                  <c:v>9253630.1266189199</c:v>
                </c:pt>
                <c:pt idx="1582">
                  <c:v>9262799.3426622394</c:v>
                </c:pt>
                <c:pt idx="1583">
                  <c:v>9268645.7641778644</c:v>
                </c:pt>
                <c:pt idx="1584">
                  <c:v>9272196.9902013708</c:v>
                </c:pt>
                <c:pt idx="1585">
                  <c:v>9273449.967979148</c:v>
                </c:pt>
                <c:pt idx="1586">
                  <c:v>9273449.967979148</c:v>
                </c:pt>
                <c:pt idx="1587">
                  <c:v>9273449.967979148</c:v>
                </c:pt>
                <c:pt idx="1588">
                  <c:v>9273449.967979148</c:v>
                </c:pt>
                <c:pt idx="1589">
                  <c:v>9274586.3808180485</c:v>
                </c:pt>
                <c:pt idx="1590">
                  <c:v>9278468.4771183953</c:v>
                </c:pt>
                <c:pt idx="1591">
                  <c:v>9285096.712019382</c:v>
                </c:pt>
                <c:pt idx="1592">
                  <c:v>9293540.1227367818</c:v>
                </c:pt>
                <c:pt idx="1593">
                  <c:v>9303786.2380994838</c:v>
                </c:pt>
                <c:pt idx="1594">
                  <c:v>9315896.650556596</c:v>
                </c:pt>
                <c:pt idx="1595">
                  <c:v>9326001.1482536383</c:v>
                </c:pt>
                <c:pt idx="1596">
                  <c:v>9334040.0909453165</c:v>
                </c:pt>
                <c:pt idx="1597">
                  <c:v>9339069.0535780005</c:v>
                </c:pt>
                <c:pt idx="1598">
                  <c:v>9340073.7459223345</c:v>
                </c:pt>
                <c:pt idx="1599">
                  <c:v>9340073.7459223345</c:v>
                </c:pt>
                <c:pt idx="1600">
                  <c:v>9340073.7459223345</c:v>
                </c:pt>
                <c:pt idx="1601">
                  <c:v>9340073.7459223345</c:v>
                </c:pt>
                <c:pt idx="1602">
                  <c:v>9340073.7459223345</c:v>
                </c:pt>
                <c:pt idx="1603">
                  <c:v>9340865.803997431</c:v>
                </c:pt>
                <c:pt idx="1604">
                  <c:v>9344242.1910817232</c:v>
                </c:pt>
                <c:pt idx="1605">
                  <c:v>9351109.0365632903</c:v>
                </c:pt>
                <c:pt idx="1606">
                  <c:v>9360628.4781589452</c:v>
                </c:pt>
                <c:pt idx="1607">
                  <c:v>9371888.3736132793</c:v>
                </c:pt>
                <c:pt idx="1608">
                  <c:v>9384952.6857342795</c:v>
                </c:pt>
                <c:pt idx="1609">
                  <c:v>9399821.4145219456</c:v>
                </c:pt>
                <c:pt idx="1610">
                  <c:v>9415668.2079694513</c:v>
                </c:pt>
                <c:pt idx="1611">
                  <c:v>9432457.7841899376</c:v>
                </c:pt>
                <c:pt idx="1612">
                  <c:v>9452086.2945694923</c:v>
                </c:pt>
                <c:pt idx="1613">
                  <c:v>9474614.0493696891</c:v>
                </c:pt>
                <c:pt idx="1614">
                  <c:v>9500157.1684117746</c:v>
                </c:pt>
                <c:pt idx="1615">
                  <c:v>9528798.9958583415</c:v>
                </c:pt>
                <c:pt idx="1616">
                  <c:v>9561614.8609367739</c:v>
                </c:pt>
                <c:pt idx="1617">
                  <c:v>9597849.5916834939</c:v>
                </c:pt>
                <c:pt idx="1618">
                  <c:v>9636679.5454744548</c:v>
                </c:pt>
                <c:pt idx="1619">
                  <c:v>9675338.1950222943</c:v>
                </c:pt>
                <c:pt idx="1620">
                  <c:v>9711755.9978849962</c:v>
                </c:pt>
                <c:pt idx="1621">
                  <c:v>9745828.6661721282</c:v>
                </c:pt>
                <c:pt idx="1622">
                  <c:v>9776418.2152197659</c:v>
                </c:pt>
                <c:pt idx="1623">
                  <c:v>9801393.5903484318</c:v>
                </c:pt>
                <c:pt idx="1624">
                  <c:v>9819527.5028189458</c:v>
                </c:pt>
                <c:pt idx="1625">
                  <c:v>9831674.7625517491</c:v>
                </c:pt>
                <c:pt idx="1626">
                  <c:v>9834785.4994647242</c:v>
                </c:pt>
                <c:pt idx="1627">
                  <c:v>9834785.4994647242</c:v>
                </c:pt>
                <c:pt idx="1628">
                  <c:v>9834785.4994647242</c:v>
                </c:pt>
                <c:pt idx="1629">
                  <c:v>9834785.4994647242</c:v>
                </c:pt>
                <c:pt idx="1630">
                  <c:v>9834785.4994647242</c:v>
                </c:pt>
                <c:pt idx="1631">
                  <c:v>9834785.4994647242</c:v>
                </c:pt>
                <c:pt idx="1632">
                  <c:v>9834785.4994647242</c:v>
                </c:pt>
                <c:pt idx="1633">
                  <c:v>9836998.2240208834</c:v>
                </c:pt>
                <c:pt idx="1634">
                  <c:v>9846326.5568008721</c:v>
                </c:pt>
                <c:pt idx="1635">
                  <c:v>9858317.1470847037</c:v>
                </c:pt>
                <c:pt idx="1636">
                  <c:v>9870307.7373685353</c:v>
                </c:pt>
                <c:pt idx="1637">
                  <c:v>9879572.8859694246</c:v>
                </c:pt>
                <c:pt idx="1638">
                  <c:v>9886060.0554552991</c:v>
                </c:pt>
                <c:pt idx="1639">
                  <c:v>9890650.2706444021</c:v>
                </c:pt>
                <c:pt idx="1640">
                  <c:v>9895107.1435324028</c:v>
                </c:pt>
                <c:pt idx="1641">
                  <c:v>9902109.0488163531</c:v>
                </c:pt>
                <c:pt idx="1642">
                  <c:v>9913462.5747342426</c:v>
                </c:pt>
                <c:pt idx="1643">
                  <c:v>9931027.7377016954</c:v>
                </c:pt>
                <c:pt idx="1644">
                  <c:v>9954109.8605896961</c:v>
                </c:pt>
                <c:pt idx="1645">
                  <c:v>9981968.310831612</c:v>
                </c:pt>
                <c:pt idx="1646">
                  <c:v>10013925.875665549</c:v>
                </c:pt>
                <c:pt idx="1647">
                  <c:v>10049203.482317599</c:v>
                </c:pt>
                <c:pt idx="1648">
                  <c:v>10087984.534301203</c:v>
                </c:pt>
                <c:pt idx="1649">
                  <c:v>10128542.451603193</c:v>
                </c:pt>
                <c:pt idx="1650">
                  <c:v>10169968.672055457</c:v>
                </c:pt>
                <c:pt idx="1651">
                  <c:v>10210361.692661958</c:v>
                </c:pt>
                <c:pt idx="1652">
                  <c:v>10248597.91761907</c:v>
                </c:pt>
                <c:pt idx="1653">
                  <c:v>10285544.889571231</c:v>
                </c:pt>
                <c:pt idx="1654">
                  <c:v>10320130.127744071</c:v>
                </c:pt>
                <c:pt idx="1655">
                  <c:v>10353191.292165602</c:v>
                </c:pt>
                <c:pt idx="1656">
                  <c:v>10386703.884553157</c:v>
                </c:pt>
                <c:pt idx="1657">
                  <c:v>10420672.512039181</c:v>
                </c:pt>
                <c:pt idx="1658">
                  <c:v>10455101.813097157</c:v>
                </c:pt>
                <c:pt idx="1659">
                  <c:v>10489996.457541602</c:v>
                </c:pt>
                <c:pt idx="1660">
                  <c:v>10525361.146528071</c:v>
                </c:pt>
                <c:pt idx="1661">
                  <c:v>10560167.57551612</c:v>
                </c:pt>
                <c:pt idx="1662">
                  <c:v>10595387.394418029</c:v>
                </c:pt>
                <c:pt idx="1663">
                  <c:v>10631084.151967259</c:v>
                </c:pt>
                <c:pt idx="1664">
                  <c:v>10665098.732098728</c:v>
                </c:pt>
                <c:pt idx="1665">
                  <c:v>10698410.342359567</c:v>
                </c:pt>
                <c:pt idx="1666">
                  <c:v>10729949.608370369</c:v>
                </c:pt>
                <c:pt idx="1667">
                  <c:v>10759587.300932258</c:v>
                </c:pt>
                <c:pt idx="1668">
                  <c:v>10788379.773222122</c:v>
                </c:pt>
                <c:pt idx="1669">
                  <c:v>10816266.862035381</c:v>
                </c:pt>
                <c:pt idx="1670">
                  <c:v>10843244.164855726</c:v>
                </c:pt>
                <c:pt idx="1671">
                  <c:v>10868178.480136059</c:v>
                </c:pt>
                <c:pt idx="1672">
                  <c:v>10892088.869248085</c:v>
                </c:pt>
                <c:pt idx="1673">
                  <c:v>10916050.923637517</c:v>
                </c:pt>
                <c:pt idx="1674">
                  <c:v>10938986.658422392</c:v>
                </c:pt>
                <c:pt idx="1675">
                  <c:v>10960844.330707267</c:v>
                </c:pt>
                <c:pt idx="1676">
                  <c:v>10981623.940492142</c:v>
                </c:pt>
                <c:pt idx="1677">
                  <c:v>11000199.930066759</c:v>
                </c:pt>
                <c:pt idx="1678">
                  <c:v>11016530.134235982</c:v>
                </c:pt>
                <c:pt idx="1679">
                  <c:v>11031650.914972274</c:v>
                </c:pt>
                <c:pt idx="1680">
                  <c:v>11046638.481972273</c:v>
                </c:pt>
                <c:pt idx="1681">
                  <c:v>11063629.265502093</c:v>
                </c:pt>
                <c:pt idx="1682">
                  <c:v>11083775.386290636</c:v>
                </c:pt>
                <c:pt idx="1683">
                  <c:v>11107122.562634734</c:v>
                </c:pt>
                <c:pt idx="1684">
                  <c:v>11134846.317332007</c:v>
                </c:pt>
                <c:pt idx="1685">
                  <c:v>11164932.236629549</c:v>
                </c:pt>
                <c:pt idx="1686">
                  <c:v>11195244.121354327</c:v>
                </c:pt>
                <c:pt idx="1687">
                  <c:v>11225783.211436117</c:v>
                </c:pt>
                <c:pt idx="1688">
                  <c:v>11254386.130351957</c:v>
                </c:pt>
                <c:pt idx="1689">
                  <c:v>11280932.324870376</c:v>
                </c:pt>
                <c:pt idx="1690">
                  <c:v>11306501.019459376</c:v>
                </c:pt>
                <c:pt idx="1691">
                  <c:v>11331036.528157569</c:v>
                </c:pt>
                <c:pt idx="1692">
                  <c:v>11355624.637589669</c:v>
                </c:pt>
                <c:pt idx="1693">
                  <c:v>11380265.426108265</c:v>
                </c:pt>
                <c:pt idx="1694">
                  <c:v>11404958.972127168</c:v>
                </c:pt>
                <c:pt idx="1695">
                  <c:v>11429705.354121391</c:v>
                </c:pt>
                <c:pt idx="1696">
                  <c:v>11454504.650627168</c:v>
                </c:pt>
                <c:pt idx="1697">
                  <c:v>11479356.940241944</c:v>
                </c:pt>
                <c:pt idx="1698">
                  <c:v>11503169.796994746</c:v>
                </c:pt>
                <c:pt idx="1699">
                  <c:v>11524797.644488288</c:v>
                </c:pt>
                <c:pt idx="1700">
                  <c:v>11544191.658640102</c:v>
                </c:pt>
                <c:pt idx="1701">
                  <c:v>11562398.304523215</c:v>
                </c:pt>
                <c:pt idx="1702">
                  <c:v>11580509.551375145</c:v>
                </c:pt>
                <c:pt idx="1703">
                  <c:v>11597439.154980745</c:v>
                </c:pt>
                <c:pt idx="1704">
                  <c:v>11614229.266165832</c:v>
                </c:pt>
                <c:pt idx="1705">
                  <c:v>11632009.083229819</c:v>
                </c:pt>
                <c:pt idx="1706">
                  <c:v>11649694.908854708</c:v>
                </c:pt>
                <c:pt idx="1707">
                  <c:v>11668365.96652909</c:v>
                </c:pt>
                <c:pt idx="1708">
                  <c:v>11688067.513813965</c:v>
                </c:pt>
                <c:pt idx="1709">
                  <c:v>11707720.716351544</c:v>
                </c:pt>
                <c:pt idx="1710">
                  <c:v>11729478.378611719</c:v>
                </c:pt>
                <c:pt idx="1711">
                  <c:v>11753440.433001151</c:v>
                </c:pt>
                <c:pt idx="1712">
                  <c:v>11778532.292786026</c:v>
                </c:pt>
                <c:pt idx="1713">
                  <c:v>11805889.093682973</c:v>
                </c:pt>
                <c:pt idx="1714">
                  <c:v>11834492.012598813</c:v>
                </c:pt>
                <c:pt idx="1715">
                  <c:v>11864346.848623602</c:v>
                </c:pt>
                <c:pt idx="1716">
                  <c:v>11895517.178808866</c:v>
                </c:pt>
                <c:pt idx="1717">
                  <c:v>11928011.05407179</c:v>
                </c:pt>
                <c:pt idx="1718">
                  <c:v>11961896.712557901</c:v>
                </c:pt>
                <c:pt idx="1719">
                  <c:v>11997184.623755625</c:v>
                </c:pt>
                <c:pt idx="1720">
                  <c:v>12032842.771483265</c:v>
                </c:pt>
                <c:pt idx="1721">
                  <c:v>12066592.648397425</c:v>
                </c:pt>
                <c:pt idx="1722">
                  <c:v>12097247.063028598</c:v>
                </c:pt>
                <c:pt idx="1723">
                  <c:v>12124674.692685092</c:v>
                </c:pt>
                <c:pt idx="1724">
                  <c:v>12148812.06417964</c:v>
                </c:pt>
                <c:pt idx="1725">
                  <c:v>12166208.3605028</c:v>
                </c:pt>
                <c:pt idx="1726">
                  <c:v>12174480.989045506</c:v>
                </c:pt>
                <c:pt idx="1727">
                  <c:v>12174480.989045506</c:v>
                </c:pt>
                <c:pt idx="1728">
                  <c:v>12174480.989045506</c:v>
                </c:pt>
                <c:pt idx="1729">
                  <c:v>12174480.989045506</c:v>
                </c:pt>
                <c:pt idx="1730">
                  <c:v>12174480.989045506</c:v>
                </c:pt>
                <c:pt idx="1731">
                  <c:v>12174480.989045506</c:v>
                </c:pt>
                <c:pt idx="1732">
                  <c:v>12174480.989045506</c:v>
                </c:pt>
                <c:pt idx="1733">
                  <c:v>12174480.989045506</c:v>
                </c:pt>
                <c:pt idx="1734">
                  <c:v>12174480.989045506</c:v>
                </c:pt>
                <c:pt idx="1735">
                  <c:v>12174480.989045506</c:v>
                </c:pt>
                <c:pt idx="1736">
                  <c:v>12174480.989045506</c:v>
                </c:pt>
                <c:pt idx="1737">
                  <c:v>12174480.989045506</c:v>
                </c:pt>
                <c:pt idx="1738">
                  <c:v>12174480.989045506</c:v>
                </c:pt>
                <c:pt idx="1739">
                  <c:v>12174480.989045506</c:v>
                </c:pt>
                <c:pt idx="1740">
                  <c:v>12174480.989045506</c:v>
                </c:pt>
                <c:pt idx="1741">
                  <c:v>12174480.989045506</c:v>
                </c:pt>
                <c:pt idx="1742">
                  <c:v>12174480.989045506</c:v>
                </c:pt>
                <c:pt idx="1743">
                  <c:v>12174480.989045506</c:v>
                </c:pt>
                <c:pt idx="1744">
                  <c:v>12174480.989045506</c:v>
                </c:pt>
                <c:pt idx="1745">
                  <c:v>12174480.989045506</c:v>
                </c:pt>
                <c:pt idx="1746">
                  <c:v>12174480.989045506</c:v>
                </c:pt>
                <c:pt idx="1747">
                  <c:v>12174480.989045506</c:v>
                </c:pt>
                <c:pt idx="1748">
                  <c:v>12174480.989045506</c:v>
                </c:pt>
                <c:pt idx="1749">
                  <c:v>12174480.989045506</c:v>
                </c:pt>
                <c:pt idx="1750">
                  <c:v>12174480.989045506</c:v>
                </c:pt>
                <c:pt idx="1751">
                  <c:v>12174836.585070631</c:v>
                </c:pt>
                <c:pt idx="1752">
                  <c:v>12175109.873077754</c:v>
                </c:pt>
                <c:pt idx="1753">
                  <c:v>12175302.208934005</c:v>
                </c:pt>
                <c:pt idx="1754">
                  <c:v>12175414.940854894</c:v>
                </c:pt>
                <c:pt idx="1755">
                  <c:v>12175449.409404309</c:v>
                </c:pt>
                <c:pt idx="1756">
                  <c:v>12175449.409404309</c:v>
                </c:pt>
                <c:pt idx="1757">
                  <c:v>12175449.409404309</c:v>
                </c:pt>
                <c:pt idx="1758">
                  <c:v>12175449.409404309</c:v>
                </c:pt>
                <c:pt idx="1759">
                  <c:v>12175449.409404309</c:v>
                </c:pt>
                <c:pt idx="1760">
                  <c:v>12175449.409404309</c:v>
                </c:pt>
                <c:pt idx="1761">
                  <c:v>12175449.409404309</c:v>
                </c:pt>
                <c:pt idx="1762">
                  <c:v>12175449.409404309</c:v>
                </c:pt>
                <c:pt idx="1763">
                  <c:v>12175449.409404309</c:v>
                </c:pt>
                <c:pt idx="1764">
                  <c:v>12175449.409404309</c:v>
                </c:pt>
                <c:pt idx="1765">
                  <c:v>12175449.409404309</c:v>
                </c:pt>
                <c:pt idx="1766">
                  <c:v>12175449.409404309</c:v>
                </c:pt>
                <c:pt idx="1767">
                  <c:v>12175449.409404309</c:v>
                </c:pt>
                <c:pt idx="1768">
                  <c:v>12175449.409404309</c:v>
                </c:pt>
                <c:pt idx="1769">
                  <c:v>12175449.409404309</c:v>
                </c:pt>
                <c:pt idx="1770">
                  <c:v>12175449.409404309</c:v>
                </c:pt>
                <c:pt idx="1771">
                  <c:v>12175449.409404309</c:v>
                </c:pt>
                <c:pt idx="1772">
                  <c:v>12175449.409404309</c:v>
                </c:pt>
                <c:pt idx="1773">
                  <c:v>12175449.409404309</c:v>
                </c:pt>
                <c:pt idx="1774">
                  <c:v>12175449.409404309</c:v>
                </c:pt>
                <c:pt idx="1775">
                  <c:v>12175449.409404309</c:v>
                </c:pt>
                <c:pt idx="1776">
                  <c:v>12175449.409404309</c:v>
                </c:pt>
                <c:pt idx="1777">
                  <c:v>12175449.409404309</c:v>
                </c:pt>
                <c:pt idx="1778">
                  <c:v>12175449.409404309</c:v>
                </c:pt>
                <c:pt idx="1779">
                  <c:v>12175449.409404309</c:v>
                </c:pt>
                <c:pt idx="1780">
                  <c:v>12175449.409404309</c:v>
                </c:pt>
                <c:pt idx="1781">
                  <c:v>12175449.409404309</c:v>
                </c:pt>
                <c:pt idx="1782">
                  <c:v>12175449.409404309</c:v>
                </c:pt>
                <c:pt idx="1783">
                  <c:v>12175449.409404309</c:v>
                </c:pt>
                <c:pt idx="1784">
                  <c:v>12175449.409404309</c:v>
                </c:pt>
                <c:pt idx="1785">
                  <c:v>12175449.409404309</c:v>
                </c:pt>
                <c:pt idx="1786">
                  <c:v>12175449.409404309</c:v>
                </c:pt>
                <c:pt idx="1787">
                  <c:v>12175449.409404309</c:v>
                </c:pt>
                <c:pt idx="1788">
                  <c:v>12175449.409404309</c:v>
                </c:pt>
                <c:pt idx="1789">
                  <c:v>12175449.409404309</c:v>
                </c:pt>
                <c:pt idx="1790">
                  <c:v>12175449.409404309</c:v>
                </c:pt>
                <c:pt idx="1791">
                  <c:v>12175449.409404309</c:v>
                </c:pt>
                <c:pt idx="1792">
                  <c:v>12175449.409404309</c:v>
                </c:pt>
                <c:pt idx="1793">
                  <c:v>12175449.409404309</c:v>
                </c:pt>
                <c:pt idx="1794">
                  <c:v>12175449.409404309</c:v>
                </c:pt>
                <c:pt idx="1795">
                  <c:v>12175449.409404309</c:v>
                </c:pt>
                <c:pt idx="1796">
                  <c:v>12175449.409404309</c:v>
                </c:pt>
                <c:pt idx="1797">
                  <c:v>12175449.409404309</c:v>
                </c:pt>
                <c:pt idx="1798">
                  <c:v>12175449.409404309</c:v>
                </c:pt>
                <c:pt idx="1799">
                  <c:v>12175449.409404309</c:v>
                </c:pt>
                <c:pt idx="1800">
                  <c:v>12175449.409404309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98F-451C-8577-761AA7DD5691}"/>
            </c:ext>
          </c:extLst>
        </c:ser>
        <c:ser>
          <c:idx val="3"/>
          <c:order val="1"/>
          <c:tx>
            <c:strRef>
              <c:f>Sheet2!$AF$1</c:f>
              <c:strCache>
                <c:ptCount val="1"/>
                <c:pt idx="0">
                  <c:v>Cumulative Total Resistance (Difference between Tractive and Braking)</c:v>
                </c:pt>
              </c:strCache>
            </c:strRef>
          </c:tx>
          <c:spPr>
            <a:solidFill>
              <a:schemeClr val="accent4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Sheet2!$AF$4:$AF$1804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3.047467420987654E-2</c:v>
                </c:pt>
                <c:pt idx="13">
                  <c:v>0.79503337149845676</c:v>
                </c:pt>
                <c:pt idx="14">
                  <c:v>4.6013288444984592</c:v>
                </c:pt>
                <c:pt idx="15">
                  <c:v>11.165970323956794</c:v>
                </c:pt>
                <c:pt idx="16">
                  <c:v>19.083327172106486</c:v>
                </c:pt>
                <c:pt idx="17">
                  <c:v>31.614125515160499</c:v>
                </c:pt>
                <c:pt idx="18">
                  <c:v>48.666733421399705</c:v>
                </c:pt>
                <c:pt idx="19">
                  <c:v>61.863808446091063</c:v>
                </c:pt>
                <c:pt idx="20">
                  <c:v>67.20072872483334</c:v>
                </c:pt>
                <c:pt idx="21">
                  <c:v>69.560295772751559</c:v>
                </c:pt>
                <c:pt idx="22">
                  <c:v>71.699494685185201</c:v>
                </c:pt>
                <c:pt idx="23">
                  <c:v>74.129543922518536</c:v>
                </c:pt>
                <c:pt idx="24">
                  <c:v>79.55664636153243</c:v>
                </c:pt>
                <c:pt idx="25">
                  <c:v>87.426052970223779</c:v>
                </c:pt>
                <c:pt idx="26">
                  <c:v>96.953967601009282</c:v>
                </c:pt>
                <c:pt idx="27">
                  <c:v>111.24518376864971</c:v>
                </c:pt>
                <c:pt idx="28">
                  <c:v>127.58293301009415</c:v>
                </c:pt>
                <c:pt idx="29">
                  <c:v>144.11563445728703</c:v>
                </c:pt>
                <c:pt idx="30">
                  <c:v>157.09192853007559</c:v>
                </c:pt>
                <c:pt idx="31">
                  <c:v>165.43411440488268</c:v>
                </c:pt>
                <c:pt idx="32">
                  <c:v>171.75655440227004</c:v>
                </c:pt>
                <c:pt idx="33">
                  <c:v>177.07119580212961</c:v>
                </c:pt>
                <c:pt idx="34">
                  <c:v>180.5803950901296</c:v>
                </c:pt>
                <c:pt idx="35">
                  <c:v>181.07718215397992</c:v>
                </c:pt>
                <c:pt idx="36">
                  <c:v>175.55069477214042</c:v>
                </c:pt>
                <c:pt idx="37">
                  <c:v>161.08616533249997</c:v>
                </c:pt>
                <c:pt idx="38">
                  <c:v>142.73046946612496</c:v>
                </c:pt>
                <c:pt idx="39">
                  <c:v>126.88202987198918</c:v>
                </c:pt>
                <c:pt idx="40">
                  <c:v>113.76457744096447</c:v>
                </c:pt>
                <c:pt idx="41">
                  <c:v>98.998785476669724</c:v>
                </c:pt>
                <c:pt idx="42">
                  <c:v>81.739870968953682</c:v>
                </c:pt>
                <c:pt idx="43">
                  <c:v>67.60088897877003</c:v>
                </c:pt>
                <c:pt idx="44">
                  <c:v>59.96795497310336</c:v>
                </c:pt>
                <c:pt idx="45">
                  <c:v>57.031325352762309</c:v>
                </c:pt>
                <c:pt idx="46">
                  <c:v>54.853874489651204</c:v>
                </c:pt>
                <c:pt idx="47">
                  <c:v>51.77138528999842</c:v>
                </c:pt>
                <c:pt idx="48">
                  <c:v>49.323898504418167</c:v>
                </c:pt>
                <c:pt idx="49">
                  <c:v>48.615670270578676</c:v>
                </c:pt>
                <c:pt idx="50">
                  <c:v>48.209877221924359</c:v>
                </c:pt>
                <c:pt idx="51">
                  <c:v>45.297773114924354</c:v>
                </c:pt>
                <c:pt idx="52">
                  <c:v>39.726871014033918</c:v>
                </c:pt>
                <c:pt idx="53">
                  <c:v>35.847556565887317</c:v>
                </c:pt>
                <c:pt idx="54">
                  <c:v>34.83111168590429</c:v>
                </c:pt>
                <c:pt idx="55">
                  <c:v>34.842216574793184</c:v>
                </c:pt>
                <c:pt idx="56">
                  <c:v>34.955265908126506</c:v>
                </c:pt>
                <c:pt idx="57">
                  <c:v>35.374148574793196</c:v>
                </c:pt>
                <c:pt idx="58">
                  <c:v>36.117897271918196</c:v>
                </c:pt>
                <c:pt idx="59">
                  <c:v>38.807496428918171</c:v>
                </c:pt>
                <c:pt idx="60">
                  <c:v>42.328605826376503</c:v>
                </c:pt>
                <c:pt idx="61">
                  <c:v>44.046556149751495</c:v>
                </c:pt>
                <c:pt idx="62">
                  <c:v>45.429684560043171</c:v>
                </c:pt>
                <c:pt idx="63">
                  <c:v>47.253376331043171</c:v>
                </c:pt>
                <c:pt idx="64">
                  <c:v>49.764696119501508</c:v>
                </c:pt>
                <c:pt idx="65">
                  <c:v>51.4759493671435</c:v>
                </c:pt>
                <c:pt idx="66">
                  <c:v>52.602967925401231</c:v>
                </c:pt>
                <c:pt idx="67">
                  <c:v>56.25175891759875</c:v>
                </c:pt>
                <c:pt idx="68">
                  <c:v>64.776412068674375</c:v>
                </c:pt>
                <c:pt idx="69">
                  <c:v>77.308027568131166</c:v>
                </c:pt>
                <c:pt idx="70">
                  <c:v>92.567007893555569</c:v>
                </c:pt>
                <c:pt idx="71">
                  <c:v>108.51683763230866</c:v>
                </c:pt>
                <c:pt idx="72">
                  <c:v>121.86918318066671</c:v>
                </c:pt>
                <c:pt idx="73">
                  <c:v>131.03300730076546</c:v>
                </c:pt>
                <c:pt idx="74">
                  <c:v>137.80343761345836</c:v>
                </c:pt>
                <c:pt idx="75">
                  <c:v>144.46031177454478</c:v>
                </c:pt>
                <c:pt idx="76">
                  <c:v>151.96367998482873</c:v>
                </c:pt>
                <c:pt idx="77">
                  <c:v>159.06638544451238</c:v>
                </c:pt>
                <c:pt idx="78">
                  <c:v>163.33682190010961</c:v>
                </c:pt>
                <c:pt idx="79">
                  <c:v>163.27296922051858</c:v>
                </c:pt>
                <c:pt idx="80">
                  <c:v>160.87507173440747</c:v>
                </c:pt>
                <c:pt idx="81">
                  <c:v>156.20319386075778</c:v>
                </c:pt>
                <c:pt idx="82">
                  <c:v>152.27607361768216</c:v>
                </c:pt>
                <c:pt idx="83">
                  <c:v>151.20108309762045</c:v>
                </c:pt>
                <c:pt idx="84">
                  <c:v>148.56762984344297</c:v>
                </c:pt>
                <c:pt idx="85">
                  <c:v>145.05535793675932</c:v>
                </c:pt>
                <c:pt idx="86">
                  <c:v>141.88628850612199</c:v>
                </c:pt>
                <c:pt idx="87">
                  <c:v>139.35066940843063</c:v>
                </c:pt>
                <c:pt idx="88">
                  <c:v>132.18609504943063</c:v>
                </c:pt>
                <c:pt idx="89">
                  <c:v>114.07177356910501</c:v>
                </c:pt>
                <c:pt idx="90">
                  <c:v>91.535993980813345</c:v>
                </c:pt>
                <c:pt idx="91">
                  <c:v>72.569053993159031</c:v>
                </c:pt>
                <c:pt idx="92">
                  <c:v>61.489494429887429</c:v>
                </c:pt>
                <c:pt idx="93">
                  <c:v>55.59990685730719</c:v>
                </c:pt>
                <c:pt idx="94">
                  <c:v>50.513789523973855</c:v>
                </c:pt>
                <c:pt idx="95">
                  <c:v>45.800749779963041</c:v>
                </c:pt>
                <c:pt idx="96">
                  <c:v>43.138836862419851</c:v>
                </c:pt>
                <c:pt idx="97">
                  <c:v>42.066938854419845</c:v>
                </c:pt>
                <c:pt idx="98">
                  <c:v>41.411707820358117</c:v>
                </c:pt>
                <c:pt idx="99">
                  <c:v>41.411707820358117</c:v>
                </c:pt>
                <c:pt idx="100">
                  <c:v>41.411707820358117</c:v>
                </c:pt>
                <c:pt idx="101">
                  <c:v>41.411707820358117</c:v>
                </c:pt>
                <c:pt idx="102">
                  <c:v>41.411707820358117</c:v>
                </c:pt>
                <c:pt idx="103">
                  <c:v>41.411707820358117</c:v>
                </c:pt>
                <c:pt idx="104">
                  <c:v>41.411707820358117</c:v>
                </c:pt>
                <c:pt idx="105">
                  <c:v>41.411707820358117</c:v>
                </c:pt>
                <c:pt idx="106">
                  <c:v>41.411707820358117</c:v>
                </c:pt>
                <c:pt idx="107">
                  <c:v>41.411707820358117</c:v>
                </c:pt>
                <c:pt idx="108">
                  <c:v>41.411707820358117</c:v>
                </c:pt>
                <c:pt idx="109">
                  <c:v>41.411707820358117</c:v>
                </c:pt>
                <c:pt idx="110">
                  <c:v>41.411707820358117</c:v>
                </c:pt>
                <c:pt idx="111">
                  <c:v>41.411707820358117</c:v>
                </c:pt>
                <c:pt idx="112">
                  <c:v>41.411707820358117</c:v>
                </c:pt>
                <c:pt idx="113">
                  <c:v>41.411707820358117</c:v>
                </c:pt>
                <c:pt idx="114">
                  <c:v>41.411707820358117</c:v>
                </c:pt>
                <c:pt idx="115">
                  <c:v>41.411707820358117</c:v>
                </c:pt>
                <c:pt idx="116">
                  <c:v>41.411707820358117</c:v>
                </c:pt>
                <c:pt idx="117">
                  <c:v>41.411707820358117</c:v>
                </c:pt>
                <c:pt idx="118">
                  <c:v>41.411707820358117</c:v>
                </c:pt>
                <c:pt idx="119">
                  <c:v>41.411707820358117</c:v>
                </c:pt>
                <c:pt idx="120">
                  <c:v>41.411707820358117</c:v>
                </c:pt>
                <c:pt idx="121">
                  <c:v>41.411707820358117</c:v>
                </c:pt>
                <c:pt idx="122">
                  <c:v>41.411707820358117</c:v>
                </c:pt>
                <c:pt idx="123">
                  <c:v>41.411707820358117</c:v>
                </c:pt>
                <c:pt idx="124">
                  <c:v>41.411707820358117</c:v>
                </c:pt>
                <c:pt idx="125">
                  <c:v>41.411707820358117</c:v>
                </c:pt>
                <c:pt idx="126">
                  <c:v>41.411707820358117</c:v>
                </c:pt>
                <c:pt idx="127">
                  <c:v>41.411707820358117</c:v>
                </c:pt>
                <c:pt idx="128">
                  <c:v>41.411707820358117</c:v>
                </c:pt>
                <c:pt idx="129">
                  <c:v>41.411707820358117</c:v>
                </c:pt>
                <c:pt idx="130">
                  <c:v>41.411707820358117</c:v>
                </c:pt>
                <c:pt idx="131">
                  <c:v>41.411707820358117</c:v>
                </c:pt>
                <c:pt idx="132">
                  <c:v>41.411707820358117</c:v>
                </c:pt>
                <c:pt idx="133">
                  <c:v>41.411707820358117</c:v>
                </c:pt>
                <c:pt idx="134">
                  <c:v>41.411707820358117</c:v>
                </c:pt>
                <c:pt idx="135">
                  <c:v>41.411707820358117</c:v>
                </c:pt>
                <c:pt idx="136">
                  <c:v>41.411707820358117</c:v>
                </c:pt>
                <c:pt idx="137">
                  <c:v>41.411707820358117</c:v>
                </c:pt>
                <c:pt idx="138">
                  <c:v>41.445580642716152</c:v>
                </c:pt>
                <c:pt idx="139">
                  <c:v>42.413089804520098</c:v>
                </c:pt>
                <c:pt idx="140">
                  <c:v>47.542443075185247</c:v>
                </c:pt>
                <c:pt idx="141">
                  <c:v>57.889588321393603</c:v>
                </c:pt>
                <c:pt idx="142">
                  <c:v>68.096330146677531</c:v>
                </c:pt>
                <c:pt idx="143">
                  <c:v>73.935181676552588</c:v>
                </c:pt>
                <c:pt idx="144">
                  <c:v>77.385918516041784</c:v>
                </c:pt>
                <c:pt idx="145">
                  <c:v>82.767528934609686</c:v>
                </c:pt>
                <c:pt idx="146">
                  <c:v>91.979690976387474</c:v>
                </c:pt>
                <c:pt idx="147">
                  <c:v>102.92218472963435</c:v>
                </c:pt>
                <c:pt idx="148">
                  <c:v>112.30150878374394</c:v>
                </c:pt>
                <c:pt idx="149">
                  <c:v>117.99706264912669</c:v>
                </c:pt>
                <c:pt idx="150">
                  <c:v>119.0103322026946</c:v>
                </c:pt>
                <c:pt idx="151">
                  <c:v>113.00950927125012</c:v>
                </c:pt>
                <c:pt idx="152">
                  <c:v>97.718062254163726</c:v>
                </c:pt>
                <c:pt idx="153">
                  <c:v>79.007993588324211</c:v>
                </c:pt>
                <c:pt idx="154">
                  <c:v>65.530179932594251</c:v>
                </c:pt>
                <c:pt idx="155">
                  <c:v>59.671552505444538</c:v>
                </c:pt>
                <c:pt idx="156">
                  <c:v>59.070990727666754</c:v>
                </c:pt>
                <c:pt idx="157">
                  <c:v>61.439464884666791</c:v>
                </c:pt>
                <c:pt idx="158">
                  <c:v>67.090279517430702</c:v>
                </c:pt>
                <c:pt idx="159">
                  <c:v>76.046183569480093</c:v>
                </c:pt>
                <c:pt idx="160">
                  <c:v>86.875790299743983</c:v>
                </c:pt>
                <c:pt idx="161">
                  <c:v>97.927328602743955</c:v>
                </c:pt>
                <c:pt idx="162">
                  <c:v>107.39780361836898</c:v>
                </c:pt>
                <c:pt idx="163">
                  <c:v>117.21065460592456</c:v>
                </c:pt>
                <c:pt idx="164">
                  <c:v>126.47861237000632</c:v>
                </c:pt>
                <c:pt idx="165">
                  <c:v>133.9021490291745</c:v>
                </c:pt>
                <c:pt idx="166">
                  <c:v>140.22157499888289</c:v>
                </c:pt>
                <c:pt idx="167">
                  <c:v>149.6023471329076</c:v>
                </c:pt>
                <c:pt idx="168">
                  <c:v>162.28868643088288</c:v>
                </c:pt>
                <c:pt idx="169">
                  <c:v>171.95846167799397</c:v>
                </c:pt>
                <c:pt idx="170">
                  <c:v>173.46608611009276</c:v>
                </c:pt>
                <c:pt idx="171">
                  <c:v>165.08311172778411</c:v>
                </c:pt>
                <c:pt idx="172">
                  <c:v>146.71939287540914</c:v>
                </c:pt>
                <c:pt idx="173">
                  <c:v>126.20130858682887</c:v>
                </c:pt>
                <c:pt idx="174">
                  <c:v>113.49704875383657</c:v>
                </c:pt>
                <c:pt idx="175">
                  <c:v>109.56478512613131</c:v>
                </c:pt>
                <c:pt idx="176">
                  <c:v>111.20510406187356</c:v>
                </c:pt>
                <c:pt idx="177">
                  <c:v>117.52911685071462</c:v>
                </c:pt>
                <c:pt idx="178">
                  <c:v>125.76301889033192</c:v>
                </c:pt>
                <c:pt idx="179">
                  <c:v>130.7143783112702</c:v>
                </c:pt>
                <c:pt idx="180">
                  <c:v>131.96872279166524</c:v>
                </c:pt>
                <c:pt idx="181">
                  <c:v>131.46275694463594</c:v>
                </c:pt>
                <c:pt idx="182">
                  <c:v>128.97217192112976</c:v>
                </c:pt>
                <c:pt idx="183">
                  <c:v>121.97544953726708</c:v>
                </c:pt>
                <c:pt idx="184">
                  <c:v>111.94310734280873</c:v>
                </c:pt>
                <c:pt idx="185">
                  <c:v>102.03983870764824</c:v>
                </c:pt>
                <c:pt idx="186">
                  <c:v>93.916375360426002</c:v>
                </c:pt>
                <c:pt idx="187">
                  <c:v>87.873601890301018</c:v>
                </c:pt>
                <c:pt idx="188">
                  <c:v>83.41192167875937</c:v>
                </c:pt>
                <c:pt idx="189">
                  <c:v>80.108433929720775</c:v>
                </c:pt>
                <c:pt idx="190">
                  <c:v>77.791178250515543</c:v>
                </c:pt>
                <c:pt idx="191">
                  <c:v>76.064164254655964</c:v>
                </c:pt>
                <c:pt idx="192">
                  <c:v>74.87355828703096</c:v>
                </c:pt>
                <c:pt idx="193">
                  <c:v>74.249535307671408</c:v>
                </c:pt>
                <c:pt idx="194">
                  <c:v>73.846853621140554</c:v>
                </c:pt>
                <c:pt idx="195">
                  <c:v>73.75601406558502</c:v>
                </c:pt>
                <c:pt idx="196">
                  <c:v>73.869063398918399</c:v>
                </c:pt>
                <c:pt idx="197">
                  <c:v>73.982112732251665</c:v>
                </c:pt>
                <c:pt idx="198">
                  <c:v>74.604884287807238</c:v>
                </c:pt>
                <c:pt idx="199">
                  <c:v>75.786127512151381</c:v>
                </c:pt>
                <c:pt idx="200">
                  <c:v>77.568510547645189</c:v>
                </c:pt>
                <c:pt idx="201">
                  <c:v>80.086532313077271</c:v>
                </c:pt>
                <c:pt idx="202">
                  <c:v>83.426003493632777</c:v>
                </c:pt>
                <c:pt idx="203">
                  <c:v>89.209979818285603</c:v>
                </c:pt>
                <c:pt idx="204">
                  <c:v>97.017403844520061</c:v>
                </c:pt>
                <c:pt idx="205">
                  <c:v>105.92807555780411</c:v>
                </c:pt>
                <c:pt idx="206">
                  <c:v>117.77968276952009</c:v>
                </c:pt>
                <c:pt idx="207">
                  <c:v>131.44664562075315</c:v>
                </c:pt>
                <c:pt idx="208">
                  <c:v>144.77121232337055</c:v>
                </c:pt>
                <c:pt idx="209">
                  <c:v>160.58367375546931</c:v>
                </c:pt>
                <c:pt idx="210">
                  <c:v>177.75556860900014</c:v>
                </c:pt>
                <c:pt idx="211">
                  <c:v>191.33481622184746</c:v>
                </c:pt>
                <c:pt idx="212">
                  <c:v>202.25161738846481</c:v>
                </c:pt>
                <c:pt idx="213">
                  <c:v>211.50889068533974</c:v>
                </c:pt>
                <c:pt idx="214">
                  <c:v>221.76273936721628</c:v>
                </c:pt>
                <c:pt idx="215">
                  <c:v>235.37138742508824</c:v>
                </c:pt>
                <c:pt idx="216">
                  <c:v>251.95055096675486</c:v>
                </c:pt>
                <c:pt idx="217">
                  <c:v>269.39634652049102</c:v>
                </c:pt>
                <c:pt idx="218">
                  <c:v>285.55581235228118</c:v>
                </c:pt>
                <c:pt idx="219">
                  <c:v>299.31614033063926</c:v>
                </c:pt>
                <c:pt idx="220">
                  <c:v>310.38731753025644</c:v>
                </c:pt>
                <c:pt idx="221">
                  <c:v>318.11976928768405</c:v>
                </c:pt>
                <c:pt idx="222">
                  <c:v>323.6783167611423</c:v>
                </c:pt>
                <c:pt idx="223">
                  <c:v>328.84750779374264</c:v>
                </c:pt>
                <c:pt idx="224">
                  <c:v>334.06335327027347</c:v>
                </c:pt>
                <c:pt idx="225">
                  <c:v>340.72321323596481</c:v>
                </c:pt>
                <c:pt idx="226">
                  <c:v>347.95890861206357</c:v>
                </c:pt>
                <c:pt idx="227">
                  <c:v>354.82188720519156</c:v>
                </c:pt>
                <c:pt idx="228">
                  <c:v>361.30449991419158</c:v>
                </c:pt>
                <c:pt idx="229">
                  <c:v>366.90438992716685</c:v>
                </c:pt>
                <c:pt idx="230">
                  <c:v>370.63370771786896</c:v>
                </c:pt>
                <c:pt idx="231">
                  <c:v>371.48309495301561</c:v>
                </c:pt>
                <c:pt idx="232">
                  <c:v>366.1018692252502</c:v>
                </c:pt>
                <c:pt idx="233">
                  <c:v>352.83549604012518</c:v>
                </c:pt>
                <c:pt idx="234">
                  <c:v>337.2396264941051</c:v>
                </c:pt>
                <c:pt idx="235">
                  <c:v>325.56730773021621</c:v>
                </c:pt>
                <c:pt idx="236">
                  <c:v>319.60807868254955</c:v>
                </c:pt>
                <c:pt idx="237">
                  <c:v>315.36272085410513</c:v>
                </c:pt>
                <c:pt idx="238">
                  <c:v>307.44725520185818</c:v>
                </c:pt>
                <c:pt idx="239">
                  <c:v>292.53691299537513</c:v>
                </c:pt>
                <c:pt idx="240">
                  <c:v>273.45350538978414</c:v>
                </c:pt>
                <c:pt idx="241">
                  <c:v>257.58990462145857</c:v>
                </c:pt>
                <c:pt idx="242">
                  <c:v>243.43223249742312</c:v>
                </c:pt>
                <c:pt idx="243">
                  <c:v>228.84110771810208</c:v>
                </c:pt>
                <c:pt idx="244">
                  <c:v>215.72365528707735</c:v>
                </c:pt>
                <c:pt idx="245">
                  <c:v>200.9578633227826</c:v>
                </c:pt>
                <c:pt idx="246">
                  <c:v>183.69894881506661</c:v>
                </c:pt>
                <c:pt idx="247">
                  <c:v>169.55996682488296</c:v>
                </c:pt>
                <c:pt idx="248">
                  <c:v>161.92703281921627</c:v>
                </c:pt>
                <c:pt idx="249">
                  <c:v>158.99040319887524</c:v>
                </c:pt>
                <c:pt idx="250">
                  <c:v>156.81295233576418</c:v>
                </c:pt>
                <c:pt idx="251">
                  <c:v>153.73046313611144</c:v>
                </c:pt>
                <c:pt idx="252">
                  <c:v>151.28297635053116</c:v>
                </c:pt>
                <c:pt idx="253">
                  <c:v>150.57474811669169</c:v>
                </c:pt>
                <c:pt idx="254">
                  <c:v>150.16895506803735</c:v>
                </c:pt>
                <c:pt idx="255">
                  <c:v>147.25685096103734</c:v>
                </c:pt>
                <c:pt idx="256">
                  <c:v>143.55323126755434</c:v>
                </c:pt>
                <c:pt idx="257">
                  <c:v>143.33008438464537</c:v>
                </c:pt>
                <c:pt idx="258">
                  <c:v>147.93797696073182</c:v>
                </c:pt>
                <c:pt idx="259">
                  <c:v>156.04631538377043</c:v>
                </c:pt>
                <c:pt idx="260">
                  <c:v>165.57455049731357</c:v>
                </c:pt>
                <c:pt idx="261">
                  <c:v>175.93814747825184</c:v>
                </c:pt>
                <c:pt idx="262">
                  <c:v>188.32388885220712</c:v>
                </c:pt>
                <c:pt idx="263">
                  <c:v>205.37284458481975</c:v>
                </c:pt>
                <c:pt idx="264">
                  <c:v>226.41286053292936</c:v>
                </c:pt>
                <c:pt idx="265">
                  <c:v>247.11427190220559</c:v>
                </c:pt>
                <c:pt idx="266">
                  <c:v>263.60158274942773</c:v>
                </c:pt>
                <c:pt idx="267">
                  <c:v>278.13674740009446</c:v>
                </c:pt>
                <c:pt idx="268">
                  <c:v>292.40362108663612</c:v>
                </c:pt>
                <c:pt idx="269">
                  <c:v>304.96548704130271</c:v>
                </c:pt>
                <c:pt idx="270">
                  <c:v>312.55604377242776</c:v>
                </c:pt>
                <c:pt idx="271">
                  <c:v>312.74249682181051</c:v>
                </c:pt>
                <c:pt idx="272">
                  <c:v>311.36072737825498</c:v>
                </c:pt>
                <c:pt idx="273">
                  <c:v>305.35736214468557</c:v>
                </c:pt>
                <c:pt idx="274">
                  <c:v>289.85010966595564</c:v>
                </c:pt>
                <c:pt idx="275">
                  <c:v>271.11060764995568</c:v>
                </c:pt>
                <c:pt idx="276">
                  <c:v>251.3118431931656</c:v>
                </c:pt>
                <c:pt idx="277">
                  <c:v>231.25159323919024</c:v>
                </c:pt>
                <c:pt idx="278">
                  <c:v>208.43518244184304</c:v>
                </c:pt>
                <c:pt idx="279">
                  <c:v>188.2270810685792</c:v>
                </c:pt>
                <c:pt idx="280">
                  <c:v>178.86178234355452</c:v>
                </c:pt>
                <c:pt idx="281">
                  <c:v>181.68059360171503</c:v>
                </c:pt>
                <c:pt idx="282">
                  <c:v>194.4360192163432</c:v>
                </c:pt>
                <c:pt idx="283">
                  <c:v>211.33585957692344</c:v>
                </c:pt>
                <c:pt idx="284">
                  <c:v>231.09901810854069</c:v>
                </c:pt>
                <c:pt idx="285">
                  <c:v>252.63253751692162</c:v>
                </c:pt>
                <c:pt idx="286">
                  <c:v>274.43361406053907</c:v>
                </c:pt>
                <c:pt idx="287">
                  <c:v>298.26533170000346</c:v>
                </c:pt>
                <c:pt idx="288">
                  <c:v>324.15482142839858</c:v>
                </c:pt>
                <c:pt idx="289">
                  <c:v>346.50577978979811</c:v>
                </c:pt>
                <c:pt idx="290">
                  <c:v>358.56133862802028</c:v>
                </c:pt>
                <c:pt idx="291">
                  <c:v>360.21735958035367</c:v>
                </c:pt>
                <c:pt idx="292">
                  <c:v>354.71808508524259</c:v>
                </c:pt>
                <c:pt idx="293">
                  <c:v>348.47198503840764</c:v>
                </c:pt>
                <c:pt idx="294">
                  <c:v>344.70392719610356</c:v>
                </c:pt>
                <c:pt idx="295">
                  <c:v>343.73631962010359</c:v>
                </c:pt>
                <c:pt idx="296">
                  <c:v>345.14672763706812</c:v>
                </c:pt>
                <c:pt idx="297">
                  <c:v>348.15495339440122</c:v>
                </c:pt>
                <c:pt idx="298">
                  <c:v>351.59613089258187</c:v>
                </c:pt>
                <c:pt idx="299">
                  <c:v>353.85553832805567</c:v>
                </c:pt>
                <c:pt idx="300">
                  <c:v>354.50762168945516</c:v>
                </c:pt>
                <c:pt idx="301">
                  <c:v>353.14721585430243</c:v>
                </c:pt>
                <c:pt idx="302">
                  <c:v>349.4036726803148</c:v>
                </c:pt>
                <c:pt idx="303">
                  <c:v>343.74441674548757</c:v>
                </c:pt>
                <c:pt idx="304">
                  <c:v>335.5031678573888</c:v>
                </c:pt>
                <c:pt idx="305">
                  <c:v>325.64022822514653</c:v>
                </c:pt>
                <c:pt idx="306">
                  <c:v>317.84005689204776</c:v>
                </c:pt>
                <c:pt idx="307">
                  <c:v>313.65822154271439</c:v>
                </c:pt>
                <c:pt idx="308">
                  <c:v>312.24986956940734</c:v>
                </c:pt>
                <c:pt idx="309">
                  <c:v>311.18259285306635</c:v>
                </c:pt>
                <c:pt idx="310">
                  <c:v>309.10123525476854</c:v>
                </c:pt>
                <c:pt idx="311">
                  <c:v>306.031258643608</c:v>
                </c:pt>
                <c:pt idx="312">
                  <c:v>301.03230901069901</c:v>
                </c:pt>
                <c:pt idx="313">
                  <c:v>293.92024203579774</c:v>
                </c:pt>
                <c:pt idx="314">
                  <c:v>285.50749403579778</c:v>
                </c:pt>
                <c:pt idx="315">
                  <c:v>277.42911445219283</c:v>
                </c:pt>
                <c:pt idx="316">
                  <c:v>270.48877949385951</c:v>
                </c:pt>
                <c:pt idx="317">
                  <c:v>262.98674006012959</c:v>
                </c:pt>
                <c:pt idx="318">
                  <c:v>254.0708872823518</c:v>
                </c:pt>
                <c:pt idx="319">
                  <c:v>245.24054733173455</c:v>
                </c:pt>
                <c:pt idx="320">
                  <c:v>240.3079759706095</c:v>
                </c:pt>
                <c:pt idx="321">
                  <c:v>238.07292470976995</c:v>
                </c:pt>
                <c:pt idx="322">
                  <c:v>236.94768164825609</c:v>
                </c:pt>
                <c:pt idx="323">
                  <c:v>236.03397330896439</c:v>
                </c:pt>
                <c:pt idx="324">
                  <c:v>234.30921366108942</c:v>
                </c:pt>
                <c:pt idx="325">
                  <c:v>233.82638015570205</c:v>
                </c:pt>
                <c:pt idx="326">
                  <c:v>233.54658600216658</c:v>
                </c:pt>
                <c:pt idx="327">
                  <c:v>232.66540070033943</c:v>
                </c:pt>
                <c:pt idx="328">
                  <c:v>226.84351908136875</c:v>
                </c:pt>
                <c:pt idx="329">
                  <c:v>216.99342576558945</c:v>
                </c:pt>
                <c:pt idx="330">
                  <c:v>211.83517380281944</c:v>
                </c:pt>
                <c:pt idx="331">
                  <c:v>210.87022677550306</c:v>
                </c:pt>
                <c:pt idx="332">
                  <c:v>209.63180894200457</c:v>
                </c:pt>
                <c:pt idx="333">
                  <c:v>208.31340957451846</c:v>
                </c:pt>
                <c:pt idx="334">
                  <c:v>207.28343721985175</c:v>
                </c:pt>
                <c:pt idx="335">
                  <c:v>206.03540840040728</c:v>
                </c:pt>
                <c:pt idx="336">
                  <c:v>205.31953003601689</c:v>
                </c:pt>
                <c:pt idx="337">
                  <c:v>205.46307209848146</c:v>
                </c:pt>
                <c:pt idx="338">
                  <c:v>206.96448540075767</c:v>
                </c:pt>
                <c:pt idx="339">
                  <c:v>211.44154927314048</c:v>
                </c:pt>
                <c:pt idx="340">
                  <c:v>220.26002937263434</c:v>
                </c:pt>
                <c:pt idx="341">
                  <c:v>231.81654376436404</c:v>
                </c:pt>
                <c:pt idx="342">
                  <c:v>240.13578249789953</c:v>
                </c:pt>
                <c:pt idx="343">
                  <c:v>243.04259403339347</c:v>
                </c:pt>
                <c:pt idx="344">
                  <c:v>244.48365216494744</c:v>
                </c:pt>
                <c:pt idx="345">
                  <c:v>247.23853690279452</c:v>
                </c:pt>
                <c:pt idx="346">
                  <c:v>250.10323359968334</c:v>
                </c:pt>
                <c:pt idx="347">
                  <c:v>252.08860173804146</c:v>
                </c:pt>
                <c:pt idx="348">
                  <c:v>255.03961042356764</c:v>
                </c:pt>
                <c:pt idx="349">
                  <c:v>257.82992521841788</c:v>
                </c:pt>
                <c:pt idx="350">
                  <c:v>259.47333254411387</c:v>
                </c:pt>
                <c:pt idx="351">
                  <c:v>259.92636082844729</c:v>
                </c:pt>
                <c:pt idx="352">
                  <c:v>259.89872880229143</c:v>
                </c:pt>
                <c:pt idx="353">
                  <c:v>259.86959255537784</c:v>
                </c:pt>
                <c:pt idx="354">
                  <c:v>260.0759900606696</c:v>
                </c:pt>
                <c:pt idx="355">
                  <c:v>260.99345006596138</c:v>
                </c:pt>
                <c:pt idx="356">
                  <c:v>262.15941757684243</c:v>
                </c:pt>
                <c:pt idx="357">
                  <c:v>262.3728764167314</c:v>
                </c:pt>
                <c:pt idx="358">
                  <c:v>259.72716609574377</c:v>
                </c:pt>
                <c:pt idx="359">
                  <c:v>253.28388820623604</c:v>
                </c:pt>
                <c:pt idx="360">
                  <c:v>245.78387103802618</c:v>
                </c:pt>
                <c:pt idx="361">
                  <c:v>239.98587542637188</c:v>
                </c:pt>
                <c:pt idx="362">
                  <c:v>236.36015406749686</c:v>
                </c:pt>
                <c:pt idx="363">
                  <c:v>234.47274484811567</c:v>
                </c:pt>
                <c:pt idx="364">
                  <c:v>234.02441822307401</c:v>
                </c:pt>
                <c:pt idx="365">
                  <c:v>234.45536243136553</c:v>
                </c:pt>
                <c:pt idx="366">
                  <c:v>235.59608396104454</c:v>
                </c:pt>
                <c:pt idx="367">
                  <c:v>238.2031908595136</c:v>
                </c:pt>
                <c:pt idx="368">
                  <c:v>242.80724015437636</c:v>
                </c:pt>
                <c:pt idx="369">
                  <c:v>247.51861316614327</c:v>
                </c:pt>
                <c:pt idx="370">
                  <c:v>249.92260351826803</c:v>
                </c:pt>
                <c:pt idx="371">
                  <c:v>249.2267707287233</c:v>
                </c:pt>
                <c:pt idx="372">
                  <c:v>243.08348442192084</c:v>
                </c:pt>
                <c:pt idx="373">
                  <c:v>232.31340976724027</c:v>
                </c:pt>
                <c:pt idx="374">
                  <c:v>222.13533179094861</c:v>
                </c:pt>
                <c:pt idx="375">
                  <c:v>215.1849659456152</c:v>
                </c:pt>
                <c:pt idx="376">
                  <c:v>211.05079693041307</c:v>
                </c:pt>
                <c:pt idx="377">
                  <c:v>208.54314721141304</c:v>
                </c:pt>
                <c:pt idx="378">
                  <c:v>206.95771573310913</c:v>
                </c:pt>
                <c:pt idx="379">
                  <c:v>205.87118220224488</c:v>
                </c:pt>
                <c:pt idx="380">
                  <c:v>204.77007547157814</c:v>
                </c:pt>
                <c:pt idx="381">
                  <c:v>203.6289958718728</c:v>
                </c:pt>
                <c:pt idx="382">
                  <c:v>202.67010375696395</c:v>
                </c:pt>
                <c:pt idx="383">
                  <c:v>201.88278706403639</c:v>
                </c:pt>
                <c:pt idx="384">
                  <c:v>201.35409817520463</c:v>
                </c:pt>
                <c:pt idx="385">
                  <c:v>201.18540794591286</c:v>
                </c:pt>
                <c:pt idx="386">
                  <c:v>201.18540794591286</c:v>
                </c:pt>
                <c:pt idx="387">
                  <c:v>201.18540794591286</c:v>
                </c:pt>
                <c:pt idx="388">
                  <c:v>201.18540794591286</c:v>
                </c:pt>
                <c:pt idx="389">
                  <c:v>201.18540794591286</c:v>
                </c:pt>
                <c:pt idx="390">
                  <c:v>201.18540794591286</c:v>
                </c:pt>
                <c:pt idx="391">
                  <c:v>201.18540794591286</c:v>
                </c:pt>
                <c:pt idx="392">
                  <c:v>201.2785864434054</c:v>
                </c:pt>
                <c:pt idx="393">
                  <c:v>202.06251137005802</c:v>
                </c:pt>
                <c:pt idx="394">
                  <c:v>204.63002986961374</c:v>
                </c:pt>
                <c:pt idx="395">
                  <c:v>209.99023022124493</c:v>
                </c:pt>
                <c:pt idx="396">
                  <c:v>218.77994419614788</c:v>
                </c:pt>
                <c:pt idx="397">
                  <c:v>231.08660030549345</c:v>
                </c:pt>
                <c:pt idx="398">
                  <c:v>244.8399753147819</c:v>
                </c:pt>
                <c:pt idx="399">
                  <c:v>254.83962990454734</c:v>
                </c:pt>
                <c:pt idx="400">
                  <c:v>258.25909716222645</c:v>
                </c:pt>
                <c:pt idx="401">
                  <c:v>257.11145330879435</c:v>
                </c:pt>
                <c:pt idx="402">
                  <c:v>252.60165469172489</c:v>
                </c:pt>
                <c:pt idx="403">
                  <c:v>246.38388881349488</c:v>
                </c:pt>
                <c:pt idx="404">
                  <c:v>240.96995908549479</c:v>
                </c:pt>
                <c:pt idx="405">
                  <c:v>236.23808515847008</c:v>
                </c:pt>
                <c:pt idx="406">
                  <c:v>231.36986569401483</c:v>
                </c:pt>
                <c:pt idx="407">
                  <c:v>226.64484316778021</c:v>
                </c:pt>
                <c:pt idx="408">
                  <c:v>223.16362682448857</c:v>
                </c:pt>
                <c:pt idx="409">
                  <c:v>221.61687258524171</c:v>
                </c:pt>
                <c:pt idx="410">
                  <c:v>221.51862857167544</c:v>
                </c:pt>
                <c:pt idx="411">
                  <c:v>222.01475218895939</c:v>
                </c:pt>
                <c:pt idx="412">
                  <c:v>222.7600488756384</c:v>
                </c:pt>
                <c:pt idx="413">
                  <c:v>223.76873069643329</c:v>
                </c:pt>
                <c:pt idx="414">
                  <c:v>225.69309301562907</c:v>
                </c:pt>
                <c:pt idx="415">
                  <c:v>229.23744364814297</c:v>
                </c:pt>
                <c:pt idx="416">
                  <c:v>233.56849231892079</c:v>
                </c:pt>
                <c:pt idx="417">
                  <c:v>236.48458072483572</c:v>
                </c:pt>
                <c:pt idx="418">
                  <c:v>236.86980647048563</c:v>
                </c:pt>
                <c:pt idx="419">
                  <c:v>234.69139336954731</c:v>
                </c:pt>
                <c:pt idx="420">
                  <c:v>231.59755518920156</c:v>
                </c:pt>
                <c:pt idx="421">
                  <c:v>229.80189648373243</c:v>
                </c:pt>
                <c:pt idx="422">
                  <c:v>229.69883825473244</c:v>
                </c:pt>
                <c:pt idx="423">
                  <c:v>231.26748748742375</c:v>
                </c:pt>
                <c:pt idx="424">
                  <c:v>235.40141931725088</c:v>
                </c:pt>
                <c:pt idx="425">
                  <c:v>244.38650848882662</c:v>
                </c:pt>
                <c:pt idx="426">
                  <c:v>260.61959723039445</c:v>
                </c:pt>
                <c:pt idx="427">
                  <c:v>281.99692307833266</c:v>
                </c:pt>
                <c:pt idx="428">
                  <c:v>298.67734199971528</c:v>
                </c:pt>
                <c:pt idx="429">
                  <c:v>304.71421918357942</c:v>
                </c:pt>
                <c:pt idx="430">
                  <c:v>303.65658462204397</c:v>
                </c:pt>
                <c:pt idx="431">
                  <c:v>299.81903818727847</c:v>
                </c:pt>
                <c:pt idx="432">
                  <c:v>296.33884170695296</c:v>
                </c:pt>
                <c:pt idx="433">
                  <c:v>294.77333021230334</c:v>
                </c:pt>
                <c:pt idx="434">
                  <c:v>293.47806826036049</c:v>
                </c:pt>
                <c:pt idx="435">
                  <c:v>289.07449951402714</c:v>
                </c:pt>
                <c:pt idx="436">
                  <c:v>279.88616449052097</c:v>
                </c:pt>
                <c:pt idx="437">
                  <c:v>266.22942746520152</c:v>
                </c:pt>
                <c:pt idx="438">
                  <c:v>249.92799641118927</c:v>
                </c:pt>
                <c:pt idx="439">
                  <c:v>234.51803134799184</c:v>
                </c:pt>
                <c:pt idx="440">
                  <c:v>223.13552954703346</c:v>
                </c:pt>
                <c:pt idx="441">
                  <c:v>217.24870898478503</c:v>
                </c:pt>
                <c:pt idx="442">
                  <c:v>215.2134110569948</c:v>
                </c:pt>
                <c:pt idx="443">
                  <c:v>214.82618730447484</c:v>
                </c:pt>
                <c:pt idx="444">
                  <c:v>214.80568975646247</c:v>
                </c:pt>
                <c:pt idx="445">
                  <c:v>214.80568975646247</c:v>
                </c:pt>
                <c:pt idx="446">
                  <c:v>214.80568975646247</c:v>
                </c:pt>
                <c:pt idx="447">
                  <c:v>214.80568975646247</c:v>
                </c:pt>
                <c:pt idx="448">
                  <c:v>214.80568975646247</c:v>
                </c:pt>
                <c:pt idx="449">
                  <c:v>214.80568975646247</c:v>
                </c:pt>
                <c:pt idx="450">
                  <c:v>214.80568975646247</c:v>
                </c:pt>
                <c:pt idx="451">
                  <c:v>214.80568975646247</c:v>
                </c:pt>
                <c:pt idx="452">
                  <c:v>214.80568975646247</c:v>
                </c:pt>
                <c:pt idx="453">
                  <c:v>214.80568975646247</c:v>
                </c:pt>
                <c:pt idx="454">
                  <c:v>214.80568975646247</c:v>
                </c:pt>
                <c:pt idx="455">
                  <c:v>214.80568975646247</c:v>
                </c:pt>
                <c:pt idx="456">
                  <c:v>214.80568975646247</c:v>
                </c:pt>
                <c:pt idx="457">
                  <c:v>214.80568975646247</c:v>
                </c:pt>
                <c:pt idx="458">
                  <c:v>214.80568975646247</c:v>
                </c:pt>
                <c:pt idx="459">
                  <c:v>214.80568975646247</c:v>
                </c:pt>
                <c:pt idx="460">
                  <c:v>214.80568975646247</c:v>
                </c:pt>
                <c:pt idx="461">
                  <c:v>214.80568975646247</c:v>
                </c:pt>
                <c:pt idx="462">
                  <c:v>214.80568975646247</c:v>
                </c:pt>
                <c:pt idx="463">
                  <c:v>214.80568975646247</c:v>
                </c:pt>
                <c:pt idx="464">
                  <c:v>214.80568975646247</c:v>
                </c:pt>
                <c:pt idx="465">
                  <c:v>214.80568975646247</c:v>
                </c:pt>
                <c:pt idx="466">
                  <c:v>214.80568975646247</c:v>
                </c:pt>
                <c:pt idx="467">
                  <c:v>214.80568975646247</c:v>
                </c:pt>
                <c:pt idx="468">
                  <c:v>214.80568975646247</c:v>
                </c:pt>
                <c:pt idx="469">
                  <c:v>214.80568975646247</c:v>
                </c:pt>
                <c:pt idx="470">
                  <c:v>214.80568975646247</c:v>
                </c:pt>
                <c:pt idx="471">
                  <c:v>214.80568975646247</c:v>
                </c:pt>
                <c:pt idx="472">
                  <c:v>214.80568975646247</c:v>
                </c:pt>
                <c:pt idx="473">
                  <c:v>214.80568975646247</c:v>
                </c:pt>
                <c:pt idx="474">
                  <c:v>214.80568975646247</c:v>
                </c:pt>
                <c:pt idx="475">
                  <c:v>214.80568975646247</c:v>
                </c:pt>
                <c:pt idx="476">
                  <c:v>214.80568975646247</c:v>
                </c:pt>
                <c:pt idx="477">
                  <c:v>214.80568975646247</c:v>
                </c:pt>
                <c:pt idx="478">
                  <c:v>214.80568975646247</c:v>
                </c:pt>
                <c:pt idx="479">
                  <c:v>214.80568975646247</c:v>
                </c:pt>
                <c:pt idx="480">
                  <c:v>214.80568975646247</c:v>
                </c:pt>
                <c:pt idx="481">
                  <c:v>214.80568975646247</c:v>
                </c:pt>
                <c:pt idx="482">
                  <c:v>214.80568975646247</c:v>
                </c:pt>
                <c:pt idx="483">
                  <c:v>214.80568975646247</c:v>
                </c:pt>
                <c:pt idx="484">
                  <c:v>214.80568975646247</c:v>
                </c:pt>
                <c:pt idx="485">
                  <c:v>214.80568975646247</c:v>
                </c:pt>
                <c:pt idx="486">
                  <c:v>214.80568975646247</c:v>
                </c:pt>
                <c:pt idx="487">
                  <c:v>214.80568975646247</c:v>
                </c:pt>
                <c:pt idx="488">
                  <c:v>214.80568975646247</c:v>
                </c:pt>
                <c:pt idx="489">
                  <c:v>214.80568975646247</c:v>
                </c:pt>
                <c:pt idx="490">
                  <c:v>214.80568975646247</c:v>
                </c:pt>
                <c:pt idx="491">
                  <c:v>214.80568975646247</c:v>
                </c:pt>
                <c:pt idx="492">
                  <c:v>214.80568975646247</c:v>
                </c:pt>
                <c:pt idx="493">
                  <c:v>214.80568975646247</c:v>
                </c:pt>
                <c:pt idx="494">
                  <c:v>214.80568975646247</c:v>
                </c:pt>
                <c:pt idx="495">
                  <c:v>214.80568975646247</c:v>
                </c:pt>
                <c:pt idx="496">
                  <c:v>214.80568975646247</c:v>
                </c:pt>
                <c:pt idx="497">
                  <c:v>214.80568975646247</c:v>
                </c:pt>
                <c:pt idx="498">
                  <c:v>214.80568975646247</c:v>
                </c:pt>
                <c:pt idx="499">
                  <c:v>214.80568975646247</c:v>
                </c:pt>
                <c:pt idx="500">
                  <c:v>214.80568975646247</c:v>
                </c:pt>
                <c:pt idx="501">
                  <c:v>214.80568975646247</c:v>
                </c:pt>
                <c:pt idx="502">
                  <c:v>214.80568975646247</c:v>
                </c:pt>
                <c:pt idx="503">
                  <c:v>214.80568975646247</c:v>
                </c:pt>
                <c:pt idx="504">
                  <c:v>214.80568975646247</c:v>
                </c:pt>
                <c:pt idx="505">
                  <c:v>214.80568975646247</c:v>
                </c:pt>
                <c:pt idx="506">
                  <c:v>214.80568975646247</c:v>
                </c:pt>
                <c:pt idx="507">
                  <c:v>214.80568975646247</c:v>
                </c:pt>
                <c:pt idx="508">
                  <c:v>214.80568975646247</c:v>
                </c:pt>
                <c:pt idx="509">
                  <c:v>214.80568975646247</c:v>
                </c:pt>
                <c:pt idx="510">
                  <c:v>214.80568975646247</c:v>
                </c:pt>
                <c:pt idx="511">
                  <c:v>214.80568975646247</c:v>
                </c:pt>
                <c:pt idx="512">
                  <c:v>214.91585899469555</c:v>
                </c:pt>
                <c:pt idx="513">
                  <c:v>216.23144155160139</c:v>
                </c:pt>
                <c:pt idx="514">
                  <c:v>221.50131396526808</c:v>
                </c:pt>
                <c:pt idx="515">
                  <c:v>231.8369338858729</c:v>
                </c:pt>
                <c:pt idx="516">
                  <c:v>244.43573010987279</c:v>
                </c:pt>
                <c:pt idx="517">
                  <c:v>253.56854188668626</c:v>
                </c:pt>
                <c:pt idx="518">
                  <c:v>256.45452191670029</c:v>
                </c:pt>
                <c:pt idx="519">
                  <c:v>255.61952972449194</c:v>
                </c:pt>
                <c:pt idx="520">
                  <c:v>252.99226756981147</c:v>
                </c:pt>
                <c:pt idx="521">
                  <c:v>249.61745544310929</c:v>
                </c:pt>
                <c:pt idx="522">
                  <c:v>245.76455941466475</c:v>
                </c:pt>
                <c:pt idx="523">
                  <c:v>240.36858581045476</c:v>
                </c:pt>
                <c:pt idx="524">
                  <c:v>232.76081201049328</c:v>
                </c:pt>
                <c:pt idx="525">
                  <c:v>224.88613142121699</c:v>
                </c:pt>
                <c:pt idx="526">
                  <c:v>219.85042222111815</c:v>
                </c:pt>
                <c:pt idx="527">
                  <c:v>217.97991886309342</c:v>
                </c:pt>
                <c:pt idx="528">
                  <c:v>217.4861815914885</c:v>
                </c:pt>
                <c:pt idx="529">
                  <c:v>217.32423605290819</c:v>
                </c:pt>
                <c:pt idx="530">
                  <c:v>217.32423605290819</c:v>
                </c:pt>
                <c:pt idx="531">
                  <c:v>217.32423605290819</c:v>
                </c:pt>
                <c:pt idx="532">
                  <c:v>217.32423605290819</c:v>
                </c:pt>
                <c:pt idx="533">
                  <c:v>217.34621535674773</c:v>
                </c:pt>
                <c:pt idx="534">
                  <c:v>217.66160831941443</c:v>
                </c:pt>
                <c:pt idx="535">
                  <c:v>218.77479536455007</c:v>
                </c:pt>
                <c:pt idx="536">
                  <c:v>221.02637483289595</c:v>
                </c:pt>
                <c:pt idx="537">
                  <c:v>226.5308425332787</c:v>
                </c:pt>
                <c:pt idx="538">
                  <c:v>238.36324871692045</c:v>
                </c:pt>
                <c:pt idx="539">
                  <c:v>254.71153931968593</c:v>
                </c:pt>
                <c:pt idx="540">
                  <c:v>266.20683280564435</c:v>
                </c:pt>
                <c:pt idx="541">
                  <c:v>269.46559492350707</c:v>
                </c:pt>
                <c:pt idx="542">
                  <c:v>269.39417185618458</c:v>
                </c:pt>
                <c:pt idx="543">
                  <c:v>267.87584970830949</c:v>
                </c:pt>
                <c:pt idx="544">
                  <c:v>264.18779403611188</c:v>
                </c:pt>
                <c:pt idx="545">
                  <c:v>257.84761717104561</c:v>
                </c:pt>
                <c:pt idx="546">
                  <c:v>251.60152945686514</c:v>
                </c:pt>
                <c:pt idx="547">
                  <c:v>247.25546534093155</c:v>
                </c:pt>
                <c:pt idx="548">
                  <c:v>244.22949902261053</c:v>
                </c:pt>
                <c:pt idx="549">
                  <c:v>241.91075249856272</c:v>
                </c:pt>
                <c:pt idx="550">
                  <c:v>239.97720988946389</c:v>
                </c:pt>
                <c:pt idx="551">
                  <c:v>238.75280539803339</c:v>
                </c:pt>
                <c:pt idx="552">
                  <c:v>237.68150949753499</c:v>
                </c:pt>
                <c:pt idx="553">
                  <c:v>236.65281494611986</c:v>
                </c:pt>
                <c:pt idx="554">
                  <c:v>236.10464353748876</c:v>
                </c:pt>
                <c:pt idx="555">
                  <c:v>236.0091670523052</c:v>
                </c:pt>
                <c:pt idx="556">
                  <c:v>236.358847974529</c:v>
                </c:pt>
                <c:pt idx="557">
                  <c:v>237.27952610293482</c:v>
                </c:pt>
                <c:pt idx="558">
                  <c:v>238.82290444860155</c:v>
                </c:pt>
                <c:pt idx="559">
                  <c:v>242.29524367680369</c:v>
                </c:pt>
                <c:pt idx="560">
                  <c:v>245.97661583478975</c:v>
                </c:pt>
                <c:pt idx="561">
                  <c:v>246.88402386411053</c:v>
                </c:pt>
                <c:pt idx="562">
                  <c:v>247.0693254119501</c:v>
                </c:pt>
                <c:pt idx="563">
                  <c:v>244.94388621904886</c:v>
                </c:pt>
                <c:pt idx="564">
                  <c:v>236.07642231365389</c:v>
                </c:pt>
                <c:pt idx="565">
                  <c:v>227.07210192462776</c:v>
                </c:pt>
                <c:pt idx="566">
                  <c:v>222.99284264640551</c:v>
                </c:pt>
                <c:pt idx="567">
                  <c:v>222.99284264640551</c:v>
                </c:pt>
                <c:pt idx="568">
                  <c:v>222.99284264640551</c:v>
                </c:pt>
                <c:pt idx="569">
                  <c:v>222.99284264640551</c:v>
                </c:pt>
                <c:pt idx="570">
                  <c:v>222.99284264640551</c:v>
                </c:pt>
                <c:pt idx="571">
                  <c:v>222.99284264640551</c:v>
                </c:pt>
                <c:pt idx="572">
                  <c:v>222.99284264640551</c:v>
                </c:pt>
                <c:pt idx="573">
                  <c:v>222.99284264640551</c:v>
                </c:pt>
                <c:pt idx="574">
                  <c:v>222.99284264640551</c:v>
                </c:pt>
                <c:pt idx="575">
                  <c:v>222.99284264640551</c:v>
                </c:pt>
                <c:pt idx="576">
                  <c:v>222.99284264640551</c:v>
                </c:pt>
                <c:pt idx="577">
                  <c:v>222.99284264640551</c:v>
                </c:pt>
                <c:pt idx="578">
                  <c:v>222.99284264640551</c:v>
                </c:pt>
                <c:pt idx="579">
                  <c:v>222.99284264640551</c:v>
                </c:pt>
                <c:pt idx="580">
                  <c:v>222.99284264640551</c:v>
                </c:pt>
                <c:pt idx="581">
                  <c:v>222.99284264640551</c:v>
                </c:pt>
                <c:pt idx="582">
                  <c:v>222.99284264640551</c:v>
                </c:pt>
                <c:pt idx="583">
                  <c:v>222.99284264640551</c:v>
                </c:pt>
                <c:pt idx="584">
                  <c:v>222.99284264640551</c:v>
                </c:pt>
                <c:pt idx="585">
                  <c:v>222.99284264640551</c:v>
                </c:pt>
                <c:pt idx="586">
                  <c:v>222.99284264640551</c:v>
                </c:pt>
                <c:pt idx="587">
                  <c:v>222.99284264640551</c:v>
                </c:pt>
                <c:pt idx="588">
                  <c:v>222.99284264640551</c:v>
                </c:pt>
                <c:pt idx="589">
                  <c:v>222.99284264640551</c:v>
                </c:pt>
                <c:pt idx="590">
                  <c:v>222.99284264640551</c:v>
                </c:pt>
                <c:pt idx="591">
                  <c:v>222.99284264640551</c:v>
                </c:pt>
                <c:pt idx="592">
                  <c:v>222.99284264640551</c:v>
                </c:pt>
                <c:pt idx="593">
                  <c:v>222.99284264640551</c:v>
                </c:pt>
                <c:pt idx="594">
                  <c:v>222.99284264640551</c:v>
                </c:pt>
                <c:pt idx="595">
                  <c:v>222.99284264640551</c:v>
                </c:pt>
                <c:pt idx="596">
                  <c:v>222.99284264640551</c:v>
                </c:pt>
                <c:pt idx="597">
                  <c:v>222.99284264640551</c:v>
                </c:pt>
                <c:pt idx="598">
                  <c:v>222.99284264640551</c:v>
                </c:pt>
                <c:pt idx="599">
                  <c:v>222.99284264640551</c:v>
                </c:pt>
                <c:pt idx="600">
                  <c:v>222.99284264640551</c:v>
                </c:pt>
                <c:pt idx="601">
                  <c:v>223.17920729301045</c:v>
                </c:pt>
                <c:pt idx="602">
                  <c:v>223.87393083077427</c:v>
                </c:pt>
                <c:pt idx="603">
                  <c:v>226.7676715525522</c:v>
                </c:pt>
                <c:pt idx="604">
                  <c:v>234.11465958631925</c:v>
                </c:pt>
                <c:pt idx="605">
                  <c:v>247.16465071744256</c:v>
                </c:pt>
                <c:pt idx="606">
                  <c:v>266.40882855310906</c:v>
                </c:pt>
                <c:pt idx="607">
                  <c:v>289.96037995762299</c:v>
                </c:pt>
                <c:pt idx="608">
                  <c:v>314.58948592039314</c:v>
                </c:pt>
                <c:pt idx="609">
                  <c:v>339.83419350883764</c:v>
                </c:pt>
                <c:pt idx="610">
                  <c:v>367.43788730666483</c:v>
                </c:pt>
                <c:pt idx="611">
                  <c:v>396.28281654876218</c:v>
                </c:pt>
                <c:pt idx="612">
                  <c:v>418.9569426184903</c:v>
                </c:pt>
                <c:pt idx="613">
                  <c:v>429.92808009172654</c:v>
                </c:pt>
                <c:pt idx="614">
                  <c:v>432.32113816291917</c:v>
                </c:pt>
                <c:pt idx="615">
                  <c:v>432.63462216041171</c:v>
                </c:pt>
                <c:pt idx="616">
                  <c:v>432.94267502668322</c:v>
                </c:pt>
                <c:pt idx="617">
                  <c:v>432.01152389496724</c:v>
                </c:pt>
                <c:pt idx="618">
                  <c:v>428.63290166668321</c:v>
                </c:pt>
                <c:pt idx="619">
                  <c:v>422.47948316822635</c:v>
                </c:pt>
                <c:pt idx="620">
                  <c:v>415.64235239935124</c:v>
                </c:pt>
                <c:pt idx="621">
                  <c:v>411.20123811345456</c:v>
                </c:pt>
                <c:pt idx="622">
                  <c:v>410.18410406812131</c:v>
                </c:pt>
                <c:pt idx="623">
                  <c:v>411.79966636993777</c:v>
                </c:pt>
                <c:pt idx="624">
                  <c:v>416.07689324860303</c:v>
                </c:pt>
                <c:pt idx="625">
                  <c:v>421.96909133033296</c:v>
                </c:pt>
                <c:pt idx="626">
                  <c:v>426.80036326509071</c:v>
                </c:pt>
                <c:pt idx="627">
                  <c:v>429.33153853669546</c:v>
                </c:pt>
                <c:pt idx="628">
                  <c:v>430.69035269718938</c:v>
                </c:pt>
                <c:pt idx="629">
                  <c:v>432.43995389472047</c:v>
                </c:pt>
                <c:pt idx="630">
                  <c:v>436.5475096610644</c:v>
                </c:pt>
                <c:pt idx="631">
                  <c:v>444.30565841876978</c:v>
                </c:pt>
                <c:pt idx="632">
                  <c:v>454.70724866331147</c:v>
                </c:pt>
                <c:pt idx="633">
                  <c:v>467.09003940290859</c:v>
                </c:pt>
                <c:pt idx="634">
                  <c:v>480.32593366370656</c:v>
                </c:pt>
                <c:pt idx="635">
                  <c:v>492.22020062459546</c:v>
                </c:pt>
                <c:pt idx="636">
                  <c:v>500.37918552727433</c:v>
                </c:pt>
                <c:pt idx="637">
                  <c:v>504.12050942696578</c:v>
                </c:pt>
                <c:pt idx="638">
                  <c:v>505.6105601785091</c:v>
                </c:pt>
                <c:pt idx="639">
                  <c:v>506.1932739658223</c:v>
                </c:pt>
                <c:pt idx="640">
                  <c:v>506.76242942695353</c:v>
                </c:pt>
                <c:pt idx="641">
                  <c:v>510.45284951481767</c:v>
                </c:pt>
                <c:pt idx="642">
                  <c:v>520.07133448827585</c:v>
                </c:pt>
                <c:pt idx="643">
                  <c:v>531.82377739456751</c:v>
                </c:pt>
                <c:pt idx="644">
                  <c:v>539.60601151723449</c:v>
                </c:pt>
                <c:pt idx="645">
                  <c:v>545.09187927591506</c:v>
                </c:pt>
                <c:pt idx="646">
                  <c:v>551.11758862632996</c:v>
                </c:pt>
                <c:pt idx="647">
                  <c:v>557.21219400166478</c:v>
                </c:pt>
                <c:pt idx="648">
                  <c:v>562.41287180828976</c:v>
                </c:pt>
                <c:pt idx="649">
                  <c:v>565.22815031368941</c:v>
                </c:pt>
                <c:pt idx="650">
                  <c:v>563.20652196485003</c:v>
                </c:pt>
                <c:pt idx="651">
                  <c:v>553.07421865620813</c:v>
                </c:pt>
                <c:pt idx="652">
                  <c:v>537.17207399226982</c:v>
                </c:pt>
                <c:pt idx="653">
                  <c:v>520.88219247833626</c:v>
                </c:pt>
                <c:pt idx="654">
                  <c:v>501.70822325165568</c:v>
                </c:pt>
                <c:pt idx="655">
                  <c:v>475.48861817037164</c:v>
                </c:pt>
                <c:pt idx="656">
                  <c:v>447.29464434637157</c:v>
                </c:pt>
                <c:pt idx="657">
                  <c:v>425.90864921669254</c:v>
                </c:pt>
                <c:pt idx="658">
                  <c:v>411.50101687622191</c:v>
                </c:pt>
                <c:pt idx="659">
                  <c:v>396.15893681430362</c:v>
                </c:pt>
                <c:pt idx="660">
                  <c:v>374.85078308127891</c:v>
                </c:pt>
                <c:pt idx="661">
                  <c:v>352.48623773559984</c:v>
                </c:pt>
                <c:pt idx="662">
                  <c:v>334.10078611055815</c:v>
                </c:pt>
                <c:pt idx="663">
                  <c:v>324.3175212792371</c:v>
                </c:pt>
                <c:pt idx="664">
                  <c:v>320.66078553479429</c:v>
                </c:pt>
                <c:pt idx="665">
                  <c:v>320.16216820146087</c:v>
                </c:pt>
                <c:pt idx="666">
                  <c:v>322.40533272210132</c:v>
                </c:pt>
                <c:pt idx="667">
                  <c:v>330.2754378208665</c:v>
                </c:pt>
                <c:pt idx="668">
                  <c:v>345.34640351376788</c:v>
                </c:pt>
                <c:pt idx="669">
                  <c:v>363.39661160581727</c:v>
                </c:pt>
                <c:pt idx="670">
                  <c:v>384.77580869223698</c:v>
                </c:pt>
                <c:pt idx="671">
                  <c:v>401.67567753174308</c:v>
                </c:pt>
                <c:pt idx="672">
                  <c:v>413.90072361816283</c:v>
                </c:pt>
                <c:pt idx="673">
                  <c:v>426.89630895149617</c:v>
                </c:pt>
                <c:pt idx="674">
                  <c:v>440.67124819841001</c:v>
                </c:pt>
                <c:pt idx="675">
                  <c:v>449.45799387742227</c:v>
                </c:pt>
                <c:pt idx="676">
                  <c:v>452.15800301522609</c:v>
                </c:pt>
                <c:pt idx="677">
                  <c:v>448.68496381210116</c:v>
                </c:pt>
                <c:pt idx="678">
                  <c:v>433.69692743710107</c:v>
                </c:pt>
                <c:pt idx="679">
                  <c:v>412.60849302664269</c:v>
                </c:pt>
                <c:pt idx="680">
                  <c:v>389.95629242008704</c:v>
                </c:pt>
                <c:pt idx="681">
                  <c:v>369.65462286487264</c:v>
                </c:pt>
                <c:pt idx="682">
                  <c:v>358.33517379553928</c:v>
                </c:pt>
                <c:pt idx="683">
                  <c:v>351.6079520761582</c:v>
                </c:pt>
                <c:pt idx="684">
                  <c:v>348.29474110603314</c:v>
                </c:pt>
                <c:pt idx="685">
                  <c:v>352.36740513590826</c:v>
                </c:pt>
                <c:pt idx="686">
                  <c:v>361.6829346478944</c:v>
                </c:pt>
                <c:pt idx="687">
                  <c:v>371.35206873509946</c:v>
                </c:pt>
                <c:pt idx="688">
                  <c:v>381.63662319060722</c:v>
                </c:pt>
                <c:pt idx="689">
                  <c:v>392.71195912848361</c:v>
                </c:pt>
                <c:pt idx="690">
                  <c:v>399.67194268033109</c:v>
                </c:pt>
                <c:pt idx="691">
                  <c:v>402.31870549409496</c:v>
                </c:pt>
                <c:pt idx="692">
                  <c:v>405.25073983844823</c:v>
                </c:pt>
                <c:pt idx="693">
                  <c:v>410.15412256522632</c:v>
                </c:pt>
                <c:pt idx="694">
                  <c:v>414.66004915074018</c:v>
                </c:pt>
                <c:pt idx="695">
                  <c:v>414.45124721069078</c:v>
                </c:pt>
                <c:pt idx="696">
                  <c:v>401.56862937869073</c:v>
                </c:pt>
                <c:pt idx="697">
                  <c:v>386.15724264297614</c:v>
                </c:pt>
                <c:pt idx="698">
                  <c:v>375.14021367975397</c:v>
                </c:pt>
                <c:pt idx="699">
                  <c:v>367.59993077682338</c:v>
                </c:pt>
                <c:pt idx="700">
                  <c:v>364.36019145236651</c:v>
                </c:pt>
                <c:pt idx="701">
                  <c:v>363.1851594619468</c:v>
                </c:pt>
                <c:pt idx="702">
                  <c:v>363.0898211147246</c:v>
                </c:pt>
                <c:pt idx="703">
                  <c:v>363.17288554528022</c:v>
                </c:pt>
                <c:pt idx="704">
                  <c:v>361.47912861012446</c:v>
                </c:pt>
                <c:pt idx="705">
                  <c:v>356.6460298014656</c:v>
                </c:pt>
                <c:pt idx="706">
                  <c:v>349.54765526154119</c:v>
                </c:pt>
                <c:pt idx="707">
                  <c:v>343.16056624466</c:v>
                </c:pt>
                <c:pt idx="708">
                  <c:v>339.91278009631424</c:v>
                </c:pt>
                <c:pt idx="709">
                  <c:v>340.43360720742521</c:v>
                </c:pt>
                <c:pt idx="710">
                  <c:v>346.28111718342507</c:v>
                </c:pt>
                <c:pt idx="711">
                  <c:v>357.94449947188332</c:v>
                </c:pt>
                <c:pt idx="712">
                  <c:v>366.6329768265764</c:v>
                </c:pt>
                <c:pt idx="713">
                  <c:v>367.09721898360112</c:v>
                </c:pt>
                <c:pt idx="714">
                  <c:v>361.41964069688515</c:v>
                </c:pt>
                <c:pt idx="715">
                  <c:v>350.15834509947013</c:v>
                </c:pt>
                <c:pt idx="716">
                  <c:v>342.62070525257036</c:v>
                </c:pt>
                <c:pt idx="717">
                  <c:v>340.79681014145922</c:v>
                </c:pt>
                <c:pt idx="718">
                  <c:v>341.92930391923733</c:v>
                </c:pt>
                <c:pt idx="719">
                  <c:v>346.47268232510191</c:v>
                </c:pt>
                <c:pt idx="720">
                  <c:v>354.11762296707707</c:v>
                </c:pt>
                <c:pt idx="721">
                  <c:v>361.55888524003262</c:v>
                </c:pt>
                <c:pt idx="722">
                  <c:v>368.81206016839019</c:v>
                </c:pt>
                <c:pt idx="723">
                  <c:v>375.60613998609847</c:v>
                </c:pt>
                <c:pt idx="724">
                  <c:v>384.29745909720964</c:v>
                </c:pt>
                <c:pt idx="725">
                  <c:v>398.0336235318639</c:v>
                </c:pt>
                <c:pt idx="726">
                  <c:v>419.37304036101364</c:v>
                </c:pt>
                <c:pt idx="727">
                  <c:v>443.4351923939023</c:v>
                </c:pt>
                <c:pt idx="728">
                  <c:v>461.62753563290266</c:v>
                </c:pt>
                <c:pt idx="729">
                  <c:v>475.58750180834681</c:v>
                </c:pt>
                <c:pt idx="730">
                  <c:v>482.66068382355684</c:v>
                </c:pt>
                <c:pt idx="731">
                  <c:v>485.16815425881782</c:v>
                </c:pt>
                <c:pt idx="732">
                  <c:v>487.32839859215096</c:v>
                </c:pt>
                <c:pt idx="733">
                  <c:v>489.86468457784235</c:v>
                </c:pt>
                <c:pt idx="734">
                  <c:v>492.78051369152149</c:v>
                </c:pt>
                <c:pt idx="735">
                  <c:v>496.45359999262178</c:v>
                </c:pt>
                <c:pt idx="736">
                  <c:v>501.27463693938284</c:v>
                </c:pt>
                <c:pt idx="737">
                  <c:v>505.81475946065279</c:v>
                </c:pt>
                <c:pt idx="738">
                  <c:v>508.52887881867741</c:v>
                </c:pt>
                <c:pt idx="739">
                  <c:v>514.62494288338598</c:v>
                </c:pt>
                <c:pt idx="740">
                  <c:v>524.78486931648308</c:v>
                </c:pt>
                <c:pt idx="741">
                  <c:v>533.6625139047303</c:v>
                </c:pt>
                <c:pt idx="742">
                  <c:v>538.71946437900147</c:v>
                </c:pt>
                <c:pt idx="743">
                  <c:v>540.97887181447527</c:v>
                </c:pt>
                <c:pt idx="744">
                  <c:v>542.8449549796976</c:v>
                </c:pt>
                <c:pt idx="745">
                  <c:v>544.71103814491994</c:v>
                </c:pt>
                <c:pt idx="746">
                  <c:v>548.19977744372386</c:v>
                </c:pt>
                <c:pt idx="747">
                  <c:v>554.1781132061144</c:v>
                </c:pt>
                <c:pt idx="748">
                  <c:v>561.92880802311424</c:v>
                </c:pt>
                <c:pt idx="749">
                  <c:v>568.58758496450923</c:v>
                </c:pt>
                <c:pt idx="750">
                  <c:v>571.93588369462054</c:v>
                </c:pt>
                <c:pt idx="751">
                  <c:v>573.16883520250917</c:v>
                </c:pt>
                <c:pt idx="752">
                  <c:v>572.70538615313103</c:v>
                </c:pt>
                <c:pt idx="753">
                  <c:v>569.29399728727753</c:v>
                </c:pt>
                <c:pt idx="754">
                  <c:v>563.83912480328831</c:v>
                </c:pt>
                <c:pt idx="755">
                  <c:v>556.4215770896094</c:v>
                </c:pt>
                <c:pt idx="756">
                  <c:v>542.46224245306166</c:v>
                </c:pt>
                <c:pt idx="757">
                  <c:v>517.67379784470199</c:v>
                </c:pt>
                <c:pt idx="758">
                  <c:v>486.55422041141037</c:v>
                </c:pt>
                <c:pt idx="759">
                  <c:v>457.39161713460635</c:v>
                </c:pt>
                <c:pt idx="760">
                  <c:v>432.24899892318649</c:v>
                </c:pt>
                <c:pt idx="761">
                  <c:v>411.23119567995036</c:v>
                </c:pt>
                <c:pt idx="762">
                  <c:v>396.74746815362937</c:v>
                </c:pt>
                <c:pt idx="763">
                  <c:v>389.116047253131</c:v>
                </c:pt>
                <c:pt idx="764">
                  <c:v>387.69992991979757</c:v>
                </c:pt>
                <c:pt idx="765">
                  <c:v>392.17273636404457</c:v>
                </c:pt>
                <c:pt idx="766">
                  <c:v>400.90508441342695</c:v>
                </c:pt>
                <c:pt idx="767">
                  <c:v>411.51278932574382</c:v>
                </c:pt>
                <c:pt idx="768">
                  <c:v>424.17483232584232</c:v>
                </c:pt>
                <c:pt idx="769">
                  <c:v>441.29563291685486</c:v>
                </c:pt>
                <c:pt idx="770">
                  <c:v>466.61713306270508</c:v>
                </c:pt>
                <c:pt idx="771">
                  <c:v>496.73547335428998</c:v>
                </c:pt>
                <c:pt idx="772">
                  <c:v>528.88560387680377</c:v>
                </c:pt>
                <c:pt idx="773">
                  <c:v>558.86982149620985</c:v>
                </c:pt>
                <c:pt idx="774">
                  <c:v>586.16683625797691</c:v>
                </c:pt>
                <c:pt idx="775">
                  <c:v>616.45630495846922</c:v>
                </c:pt>
                <c:pt idx="776">
                  <c:v>643.32027951283794</c:v>
                </c:pt>
                <c:pt idx="777">
                  <c:v>664.72014414743194</c:v>
                </c:pt>
                <c:pt idx="778">
                  <c:v>684.45834934951677</c:v>
                </c:pt>
                <c:pt idx="779">
                  <c:v>702.35625683456578</c:v>
                </c:pt>
                <c:pt idx="780">
                  <c:v>717.10775159234549</c:v>
                </c:pt>
                <c:pt idx="781">
                  <c:v>729.01335721622013</c:v>
                </c:pt>
                <c:pt idx="782">
                  <c:v>738.44163424071417</c:v>
                </c:pt>
                <c:pt idx="783">
                  <c:v>745.834666872978</c:v>
                </c:pt>
                <c:pt idx="784">
                  <c:v>752.74713402053362</c:v>
                </c:pt>
                <c:pt idx="785">
                  <c:v>761.91121658843508</c:v>
                </c:pt>
                <c:pt idx="786">
                  <c:v>771.78464836012176</c:v>
                </c:pt>
                <c:pt idx="787">
                  <c:v>778.4541963766153</c:v>
                </c:pt>
                <c:pt idx="788">
                  <c:v>782.36892925940379</c:v>
                </c:pt>
                <c:pt idx="789">
                  <c:v>786.28366214219227</c:v>
                </c:pt>
                <c:pt idx="790">
                  <c:v>791.87990227074783</c:v>
                </c:pt>
                <c:pt idx="791">
                  <c:v>798.64446708112268</c:v>
                </c:pt>
                <c:pt idx="792">
                  <c:v>801.54166297001188</c:v>
                </c:pt>
                <c:pt idx="793">
                  <c:v>791.01095904744398</c:v>
                </c:pt>
                <c:pt idx="794">
                  <c:v>762.30022630303824</c:v>
                </c:pt>
                <c:pt idx="795">
                  <c:v>719.80726608035775</c:v>
                </c:pt>
                <c:pt idx="796">
                  <c:v>673.66193526291318</c:v>
                </c:pt>
                <c:pt idx="797">
                  <c:v>634.65069686002289</c:v>
                </c:pt>
                <c:pt idx="798">
                  <c:v>609.23026544449658</c:v>
                </c:pt>
                <c:pt idx="799">
                  <c:v>597.76139569578845</c:v>
                </c:pt>
                <c:pt idx="800">
                  <c:v>595.29743569545508</c:v>
                </c:pt>
                <c:pt idx="801">
                  <c:v>598.80054226824359</c:v>
                </c:pt>
                <c:pt idx="802">
                  <c:v>612.05685009798253</c:v>
                </c:pt>
                <c:pt idx="803">
                  <c:v>637.24730421627464</c:v>
                </c:pt>
                <c:pt idx="804">
                  <c:v>666.33767189736136</c:v>
                </c:pt>
                <c:pt idx="805">
                  <c:v>686.90827533344736</c:v>
                </c:pt>
                <c:pt idx="806">
                  <c:v>695.98384514643021</c:v>
                </c:pt>
                <c:pt idx="807">
                  <c:v>697.02364126834391</c:v>
                </c:pt>
                <c:pt idx="808">
                  <c:v>691.33527021799682</c:v>
                </c:pt>
                <c:pt idx="809">
                  <c:v>680.91779050637206</c:v>
                </c:pt>
                <c:pt idx="810">
                  <c:v>666.09886460514235</c:v>
                </c:pt>
                <c:pt idx="811">
                  <c:v>643.4014338814759</c:v>
                </c:pt>
                <c:pt idx="812">
                  <c:v>616.01425547681993</c:v>
                </c:pt>
                <c:pt idx="813">
                  <c:v>589.31246500815178</c:v>
                </c:pt>
                <c:pt idx="814">
                  <c:v>564.11481661714106</c:v>
                </c:pt>
                <c:pt idx="815">
                  <c:v>540.36204309112418</c:v>
                </c:pt>
                <c:pt idx="816">
                  <c:v>520.20136583821841</c:v>
                </c:pt>
                <c:pt idx="817">
                  <c:v>505.04063059045438</c:v>
                </c:pt>
                <c:pt idx="818">
                  <c:v>497.75034292378768</c:v>
                </c:pt>
                <c:pt idx="819">
                  <c:v>497.9356444716268</c:v>
                </c:pt>
                <c:pt idx="820">
                  <c:v>504.86660680496016</c:v>
                </c:pt>
                <c:pt idx="821">
                  <c:v>517.49922011697254</c:v>
                </c:pt>
                <c:pt idx="822">
                  <c:v>531.54657195973778</c:v>
                </c:pt>
                <c:pt idx="823">
                  <c:v>546.21124029836301</c:v>
                </c:pt>
                <c:pt idx="824">
                  <c:v>560.09876727742494</c:v>
                </c:pt>
                <c:pt idx="825">
                  <c:v>572.78273787464741</c:v>
                </c:pt>
                <c:pt idx="826">
                  <c:v>585.7287065222722</c:v>
                </c:pt>
                <c:pt idx="827">
                  <c:v>598.52145790116265</c:v>
                </c:pt>
                <c:pt idx="828">
                  <c:v>613.64152239183977</c:v>
                </c:pt>
                <c:pt idx="829">
                  <c:v>632.63177072483995</c:v>
                </c:pt>
                <c:pt idx="830">
                  <c:v>652.16672341619824</c:v>
                </c:pt>
                <c:pt idx="831">
                  <c:v>668.10089803890924</c:v>
                </c:pt>
                <c:pt idx="832">
                  <c:v>677.28680078345133</c:v>
                </c:pt>
                <c:pt idx="833">
                  <c:v>682.90727928136494</c:v>
                </c:pt>
                <c:pt idx="834">
                  <c:v>689.02385818589119</c:v>
                </c:pt>
                <c:pt idx="835">
                  <c:v>695.24536978300057</c:v>
                </c:pt>
                <c:pt idx="836">
                  <c:v>700.70901573533411</c:v>
                </c:pt>
                <c:pt idx="837">
                  <c:v>707.08996751756831</c:v>
                </c:pt>
                <c:pt idx="838">
                  <c:v>715.75871862546774</c:v>
                </c:pt>
                <c:pt idx="839">
                  <c:v>724.6295948991592</c:v>
                </c:pt>
                <c:pt idx="840">
                  <c:v>733.21344607103401</c:v>
                </c:pt>
                <c:pt idx="841">
                  <c:v>744.23814011734066</c:v>
                </c:pt>
                <c:pt idx="842">
                  <c:v>757.43496210788862</c:v>
                </c:pt>
                <c:pt idx="843">
                  <c:v>769.10473455452893</c:v>
                </c:pt>
                <c:pt idx="844">
                  <c:v>776.67395975263844</c:v>
                </c:pt>
                <c:pt idx="845">
                  <c:v>781.40784992231784</c:v>
                </c:pt>
                <c:pt idx="846">
                  <c:v>785.68740807509539</c:v>
                </c:pt>
                <c:pt idx="847">
                  <c:v>791.45311636911993</c:v>
                </c:pt>
                <c:pt idx="848">
                  <c:v>801.22450595887767</c:v>
                </c:pt>
                <c:pt idx="849">
                  <c:v>815.72305598639741</c:v>
                </c:pt>
                <c:pt idx="850">
                  <c:v>830.66937674937753</c:v>
                </c:pt>
                <c:pt idx="851">
                  <c:v>841.78740159974905</c:v>
                </c:pt>
                <c:pt idx="852">
                  <c:v>850.96432727574165</c:v>
                </c:pt>
                <c:pt idx="853">
                  <c:v>860.27778195820611</c:v>
                </c:pt>
                <c:pt idx="854">
                  <c:v>868.66042093888336</c:v>
                </c:pt>
                <c:pt idx="855">
                  <c:v>874.44018273781376</c:v>
                </c:pt>
                <c:pt idx="856">
                  <c:v>878.62145100871521</c:v>
                </c:pt>
                <c:pt idx="857">
                  <c:v>887.67263956060606</c:v>
                </c:pt>
                <c:pt idx="858">
                  <c:v>903.52601221859186</c:v>
                </c:pt>
                <c:pt idx="859">
                  <c:v>919.81262208993758</c:v>
                </c:pt>
                <c:pt idx="860">
                  <c:v>932.46468111640661</c:v>
                </c:pt>
                <c:pt idx="861">
                  <c:v>947.57610085817214</c:v>
                </c:pt>
                <c:pt idx="862">
                  <c:v>973.07143278192507</c:v>
                </c:pt>
                <c:pt idx="863">
                  <c:v>998.44444138121662</c:v>
                </c:pt>
                <c:pt idx="864">
                  <c:v>1013.3167404088972</c:v>
                </c:pt>
                <c:pt idx="865">
                  <c:v>1024.6349971049958</c:v>
                </c:pt>
                <c:pt idx="866">
                  <c:v>1040.4771455530577</c:v>
                </c:pt>
                <c:pt idx="867">
                  <c:v>1061.7834987566007</c:v>
                </c:pt>
                <c:pt idx="868">
                  <c:v>1079.7792919911685</c:v>
                </c:pt>
                <c:pt idx="869">
                  <c:v>1088.2275295338477</c:v>
                </c:pt>
                <c:pt idx="870">
                  <c:v>1090.8037266223896</c:v>
                </c:pt>
                <c:pt idx="871">
                  <c:v>1091.3921664045006</c:v>
                </c:pt>
                <c:pt idx="872">
                  <c:v>1091.2865501048586</c:v>
                </c:pt>
                <c:pt idx="873">
                  <c:v>1089.8538654846488</c:v>
                </c:pt>
                <c:pt idx="874">
                  <c:v>1085.1865405002536</c:v>
                </c:pt>
                <c:pt idx="875">
                  <c:v>1076.7076262024279</c:v>
                </c:pt>
                <c:pt idx="876">
                  <c:v>1065.1478473910283</c:v>
                </c:pt>
                <c:pt idx="877">
                  <c:v>1055.481190851317</c:v>
                </c:pt>
                <c:pt idx="878">
                  <c:v>1051.8256984203049</c:v>
                </c:pt>
                <c:pt idx="879">
                  <c:v>1053.502952432651</c:v>
                </c:pt>
                <c:pt idx="880">
                  <c:v>1051.6121508894412</c:v>
                </c:pt>
                <c:pt idx="881">
                  <c:v>1043.7887063199969</c:v>
                </c:pt>
                <c:pt idx="882">
                  <c:v>1041.7604535298733</c:v>
                </c:pt>
                <c:pt idx="883">
                  <c:v>1045.5090525916016</c:v>
                </c:pt>
                <c:pt idx="884">
                  <c:v>1049.8353368385151</c:v>
                </c:pt>
                <c:pt idx="885">
                  <c:v>1055.9130432154457</c:v>
                </c:pt>
                <c:pt idx="886">
                  <c:v>1062.6271830101127</c:v>
                </c:pt>
                <c:pt idx="887">
                  <c:v>1068.2145663666188</c:v>
                </c:pt>
                <c:pt idx="888">
                  <c:v>1071.4851900171329</c:v>
                </c:pt>
                <c:pt idx="889">
                  <c:v>1071.8174514606126</c:v>
                </c:pt>
                <c:pt idx="890">
                  <c:v>1068.6386022819875</c:v>
                </c:pt>
                <c:pt idx="891">
                  <c:v>1061.4205543338194</c:v>
                </c:pt>
                <c:pt idx="892">
                  <c:v>1050.846942286918</c:v>
                </c:pt>
                <c:pt idx="893">
                  <c:v>1039.8251956309177</c:v>
                </c:pt>
                <c:pt idx="894">
                  <c:v>1031.0688016673621</c:v>
                </c:pt>
                <c:pt idx="895">
                  <c:v>1026.0921598583127</c:v>
                </c:pt>
                <c:pt idx="896">
                  <c:v>1025.3362654821876</c:v>
                </c:pt>
                <c:pt idx="897">
                  <c:v>1027.1964611375101</c:v>
                </c:pt>
                <c:pt idx="898">
                  <c:v>1029.5825202187589</c:v>
                </c:pt>
                <c:pt idx="899">
                  <c:v>1030.38188372887</c:v>
                </c:pt>
                <c:pt idx="900">
                  <c:v>1028.5418317028284</c:v>
                </c:pt>
                <c:pt idx="901">
                  <c:v>1022.0177897818703</c:v>
                </c:pt>
                <c:pt idx="902">
                  <c:v>992.71134344807888</c:v>
                </c:pt>
                <c:pt idx="903">
                  <c:v>946.5660126306343</c:v>
                </c:pt>
                <c:pt idx="904">
                  <c:v>907.55477422774402</c:v>
                </c:pt>
                <c:pt idx="905">
                  <c:v>882.13434281221771</c:v>
                </c:pt>
                <c:pt idx="906">
                  <c:v>870.66547306350958</c:v>
                </c:pt>
                <c:pt idx="907">
                  <c:v>868.20151306317621</c:v>
                </c:pt>
                <c:pt idx="908">
                  <c:v>871.70461963596517</c:v>
                </c:pt>
                <c:pt idx="909">
                  <c:v>884.96092746570412</c:v>
                </c:pt>
                <c:pt idx="910">
                  <c:v>910.15138158399577</c:v>
                </c:pt>
                <c:pt idx="911">
                  <c:v>939.24174926508249</c:v>
                </c:pt>
                <c:pt idx="912">
                  <c:v>959.81235270116895</c:v>
                </c:pt>
                <c:pt idx="913">
                  <c:v>973.36498269933736</c:v>
                </c:pt>
                <c:pt idx="914">
                  <c:v>995.12709569933713</c:v>
                </c:pt>
                <c:pt idx="915">
                  <c:v>1017.3233899632264</c:v>
                </c:pt>
                <c:pt idx="916">
                  <c:v>1030.6450419245707</c:v>
                </c:pt>
                <c:pt idx="917">
                  <c:v>1037.7588039899533</c:v>
                </c:pt>
                <c:pt idx="918">
                  <c:v>1039.8220349914964</c:v>
                </c:pt>
                <c:pt idx="919">
                  <c:v>1044.9083421402324</c:v>
                </c:pt>
                <c:pt idx="920">
                  <c:v>1054.60714264737</c:v>
                </c:pt>
                <c:pt idx="921">
                  <c:v>1071.7385945939363</c:v>
                </c:pt>
                <c:pt idx="922">
                  <c:v>1092.6958039060305</c:v>
                </c:pt>
                <c:pt idx="923">
                  <c:v>1111.0657503963216</c:v>
                </c:pt>
                <c:pt idx="924">
                  <c:v>1115.5042205870022</c:v>
                </c:pt>
                <c:pt idx="925">
                  <c:v>1105.6316358162167</c:v>
                </c:pt>
                <c:pt idx="926">
                  <c:v>1097.4591009003416</c:v>
                </c:pt>
                <c:pt idx="927">
                  <c:v>1093.0095832583661</c:v>
                </c:pt>
                <c:pt idx="928">
                  <c:v>1090.118623095661</c:v>
                </c:pt>
                <c:pt idx="929">
                  <c:v>1088.768261730258</c:v>
                </c:pt>
                <c:pt idx="930">
                  <c:v>1087.9107669175651</c:v>
                </c:pt>
                <c:pt idx="931">
                  <c:v>1087.0352850473305</c:v>
                </c:pt>
                <c:pt idx="932">
                  <c:v>1085.6283129027502</c:v>
                </c:pt>
                <c:pt idx="933">
                  <c:v>1082.1833574657503</c:v>
                </c:pt>
                <c:pt idx="934">
                  <c:v>1075.2435610895404</c:v>
                </c:pt>
                <c:pt idx="935">
                  <c:v>1067.8706323520792</c:v>
                </c:pt>
                <c:pt idx="936">
                  <c:v>1062.957998244141</c:v>
                </c:pt>
                <c:pt idx="937">
                  <c:v>1059.96180604661</c:v>
                </c:pt>
                <c:pt idx="938">
                  <c:v>1057.4322918608464</c:v>
                </c:pt>
                <c:pt idx="939">
                  <c:v>1054.4273189055993</c:v>
                </c:pt>
                <c:pt idx="940">
                  <c:v>1052.342993731871</c:v>
                </c:pt>
                <c:pt idx="941">
                  <c:v>1052.550195138092</c:v>
                </c:pt>
                <c:pt idx="942">
                  <c:v>1053.6685581380921</c:v>
                </c:pt>
                <c:pt idx="943">
                  <c:v>1055.2368171757603</c:v>
                </c:pt>
                <c:pt idx="944">
                  <c:v>1057.7208771393548</c:v>
                </c:pt>
                <c:pt idx="945">
                  <c:v>1061.1329901393547</c:v>
                </c:pt>
                <c:pt idx="946">
                  <c:v>1067.792850105046</c:v>
                </c:pt>
                <c:pt idx="947">
                  <c:v>1077.4035021497989</c:v>
                </c:pt>
                <c:pt idx="948">
                  <c:v>1085.308239858799</c:v>
                </c:pt>
                <c:pt idx="949">
                  <c:v>1088.9983706125149</c:v>
                </c:pt>
                <c:pt idx="950">
                  <c:v>1086.0032440166678</c:v>
                </c:pt>
                <c:pt idx="951">
                  <c:v>1072.2328137547252</c:v>
                </c:pt>
                <c:pt idx="952">
                  <c:v>1044.1487840306713</c:v>
                </c:pt>
                <c:pt idx="953">
                  <c:v>1006.217475785832</c:v>
                </c:pt>
                <c:pt idx="954">
                  <c:v>968.56505902888921</c:v>
                </c:pt>
                <c:pt idx="955">
                  <c:v>935.37740226788901</c:v>
                </c:pt>
                <c:pt idx="956">
                  <c:v>906.71950154933211</c:v>
                </c:pt>
                <c:pt idx="957">
                  <c:v>890.04161008780147</c:v>
                </c:pt>
                <c:pt idx="958">
                  <c:v>887.84372069021038</c:v>
                </c:pt>
                <c:pt idx="959">
                  <c:v>897.50672164082789</c:v>
                </c:pt>
                <c:pt idx="960">
                  <c:v>919.40296239935742</c:v>
                </c:pt>
                <c:pt idx="961">
                  <c:v>952.72800070907351</c:v>
                </c:pt>
                <c:pt idx="962">
                  <c:v>990.44575803361658</c:v>
                </c:pt>
                <c:pt idx="963">
                  <c:v>1024.8506219667138</c:v>
                </c:pt>
                <c:pt idx="964">
                  <c:v>1050.5843702059115</c:v>
                </c:pt>
                <c:pt idx="965">
                  <c:v>1065.8095197332896</c:v>
                </c:pt>
                <c:pt idx="966">
                  <c:v>1072.5352956267634</c:v>
                </c:pt>
                <c:pt idx="967">
                  <c:v>1074.4014937377633</c:v>
                </c:pt>
                <c:pt idx="968">
                  <c:v>1074.0455288904964</c:v>
                </c:pt>
                <c:pt idx="969">
                  <c:v>1070.5959226471987</c:v>
                </c:pt>
                <c:pt idx="970">
                  <c:v>1061.5356853291723</c:v>
                </c:pt>
                <c:pt idx="971">
                  <c:v>1042.2433275007279</c:v>
                </c:pt>
                <c:pt idx="972">
                  <c:v>1010.0602592318528</c:v>
                </c:pt>
                <c:pt idx="973">
                  <c:v>974.50518440342057</c:v>
                </c:pt>
                <c:pt idx="974">
                  <c:v>943.44666358389441</c:v>
                </c:pt>
                <c:pt idx="975">
                  <c:v>916.94539413944995</c:v>
                </c:pt>
                <c:pt idx="976">
                  <c:v>894.84312458582826</c:v>
                </c:pt>
                <c:pt idx="977">
                  <c:v>880.80535927691926</c:v>
                </c:pt>
                <c:pt idx="978">
                  <c:v>872.68289251148735</c:v>
                </c:pt>
                <c:pt idx="979">
                  <c:v>866.86795804304302</c:v>
                </c:pt>
                <c:pt idx="980">
                  <c:v>862.96591859130376</c:v>
                </c:pt>
                <c:pt idx="981">
                  <c:v>860.42627167061255</c:v>
                </c:pt>
                <c:pt idx="982">
                  <c:v>858.46883160661264</c:v>
                </c:pt>
                <c:pt idx="983">
                  <c:v>856.64528167624985</c:v>
                </c:pt>
                <c:pt idx="984">
                  <c:v>855.47491316583</c:v>
                </c:pt>
                <c:pt idx="985">
                  <c:v>855.18463654120205</c:v>
                </c:pt>
                <c:pt idx="986">
                  <c:v>855.18463654120205</c:v>
                </c:pt>
                <c:pt idx="987">
                  <c:v>855.18463654120205</c:v>
                </c:pt>
                <c:pt idx="988">
                  <c:v>855.18463654120205</c:v>
                </c:pt>
                <c:pt idx="989">
                  <c:v>855.18463654120205</c:v>
                </c:pt>
                <c:pt idx="990">
                  <c:v>855.18463654120205</c:v>
                </c:pt>
                <c:pt idx="991">
                  <c:v>855.18463654120205</c:v>
                </c:pt>
                <c:pt idx="992">
                  <c:v>855.18463654120205</c:v>
                </c:pt>
                <c:pt idx="993">
                  <c:v>855.18463654120205</c:v>
                </c:pt>
                <c:pt idx="994">
                  <c:v>855.18463654120205</c:v>
                </c:pt>
                <c:pt idx="995">
                  <c:v>855.18463654120205</c:v>
                </c:pt>
                <c:pt idx="996">
                  <c:v>855.18463654120205</c:v>
                </c:pt>
                <c:pt idx="997">
                  <c:v>855.18463654120205</c:v>
                </c:pt>
                <c:pt idx="998">
                  <c:v>855.18463654120205</c:v>
                </c:pt>
                <c:pt idx="999">
                  <c:v>855.18463654120205</c:v>
                </c:pt>
                <c:pt idx="1000">
                  <c:v>855.18463654120205</c:v>
                </c:pt>
                <c:pt idx="1001">
                  <c:v>855.18463654120205</c:v>
                </c:pt>
                <c:pt idx="1002">
                  <c:v>855.18463654120205</c:v>
                </c:pt>
                <c:pt idx="1003">
                  <c:v>855.18463654120205</c:v>
                </c:pt>
                <c:pt idx="1004">
                  <c:v>855.18463654120205</c:v>
                </c:pt>
                <c:pt idx="1005">
                  <c:v>855.18463654120205</c:v>
                </c:pt>
                <c:pt idx="1006">
                  <c:v>855.18463654120205</c:v>
                </c:pt>
                <c:pt idx="1007">
                  <c:v>855.18463654120205</c:v>
                </c:pt>
                <c:pt idx="1008">
                  <c:v>855.18463654120205</c:v>
                </c:pt>
                <c:pt idx="1009">
                  <c:v>855.18463654120205</c:v>
                </c:pt>
                <c:pt idx="1010">
                  <c:v>855.18463654120205</c:v>
                </c:pt>
                <c:pt idx="1011">
                  <c:v>855.18463654120205</c:v>
                </c:pt>
                <c:pt idx="1012">
                  <c:v>855.18463654120205</c:v>
                </c:pt>
                <c:pt idx="1013">
                  <c:v>855.18463654120205</c:v>
                </c:pt>
                <c:pt idx="1014">
                  <c:v>855.18463654120205</c:v>
                </c:pt>
                <c:pt idx="1015">
                  <c:v>855.18463654120205</c:v>
                </c:pt>
                <c:pt idx="1016">
                  <c:v>855.18463654120205</c:v>
                </c:pt>
                <c:pt idx="1017">
                  <c:v>855.18463654120205</c:v>
                </c:pt>
                <c:pt idx="1018">
                  <c:v>855.18463654120205</c:v>
                </c:pt>
                <c:pt idx="1019">
                  <c:v>855.18463654120205</c:v>
                </c:pt>
                <c:pt idx="1020">
                  <c:v>855.18463654120205</c:v>
                </c:pt>
                <c:pt idx="1021">
                  <c:v>855.18463654120205</c:v>
                </c:pt>
                <c:pt idx="1022">
                  <c:v>855.18463654120205</c:v>
                </c:pt>
                <c:pt idx="1023">
                  <c:v>855.18463654120205</c:v>
                </c:pt>
                <c:pt idx="1024">
                  <c:v>855.18463654120205</c:v>
                </c:pt>
                <c:pt idx="1025">
                  <c:v>855.18463654120205</c:v>
                </c:pt>
                <c:pt idx="1026">
                  <c:v>855.18463654120205</c:v>
                </c:pt>
                <c:pt idx="1027">
                  <c:v>855.43566976470811</c:v>
                </c:pt>
                <c:pt idx="1028">
                  <c:v>857.85027175670803</c:v>
                </c:pt>
                <c:pt idx="1029">
                  <c:v>865.9617656058067</c:v>
                </c:pt>
                <c:pt idx="1030">
                  <c:v>880.24930489453527</c:v>
                </c:pt>
                <c:pt idx="1031">
                  <c:v>897.14088143774552</c:v>
                </c:pt>
                <c:pt idx="1032">
                  <c:v>914.48064372327644</c:v>
                </c:pt>
                <c:pt idx="1033">
                  <c:v>932.4222414520541</c:v>
                </c:pt>
                <c:pt idx="1034">
                  <c:v>951.3119196109169</c:v>
                </c:pt>
                <c:pt idx="1035">
                  <c:v>969.57058539023774</c:v>
                </c:pt>
                <c:pt idx="1036">
                  <c:v>985.42490665680543</c:v>
                </c:pt>
                <c:pt idx="1037">
                  <c:v>999.53232683628539</c:v>
                </c:pt>
                <c:pt idx="1038">
                  <c:v>1014.3412607901814</c:v>
                </c:pt>
                <c:pt idx="1039">
                  <c:v>1032.2014441204533</c:v>
                </c:pt>
                <c:pt idx="1040">
                  <c:v>1052.3180360587253</c:v>
                </c:pt>
                <c:pt idx="1041">
                  <c:v>1072.3625333694413</c:v>
                </c:pt>
                <c:pt idx="1042">
                  <c:v>1089.0935716856061</c:v>
                </c:pt>
                <c:pt idx="1043">
                  <c:v>1100.1916126475649</c:v>
                </c:pt>
                <c:pt idx="1044">
                  <c:v>1106.1163151428359</c:v>
                </c:pt>
                <c:pt idx="1045">
                  <c:v>1109.3835669401692</c:v>
                </c:pt>
                <c:pt idx="1046">
                  <c:v>1112.6627112830379</c:v>
                </c:pt>
                <c:pt idx="1047">
                  <c:v>1116.41684208983</c:v>
                </c:pt>
                <c:pt idx="1048">
                  <c:v>1118.3854713213218</c:v>
                </c:pt>
                <c:pt idx="1049">
                  <c:v>1115.82414379478</c:v>
                </c:pt>
                <c:pt idx="1050">
                  <c:v>1107.036103946843</c:v>
                </c:pt>
                <c:pt idx="1051">
                  <c:v>1093.6938034870791</c:v>
                </c:pt>
                <c:pt idx="1052">
                  <c:v>1077.8553703639186</c:v>
                </c:pt>
                <c:pt idx="1053">
                  <c:v>1059.4991591538492</c:v>
                </c:pt>
                <c:pt idx="1054">
                  <c:v>1037.634678171738</c:v>
                </c:pt>
                <c:pt idx="1055">
                  <c:v>1011.9185229576901</c:v>
                </c:pt>
                <c:pt idx="1056">
                  <c:v>983.32077495768999</c:v>
                </c:pt>
                <c:pt idx="1057">
                  <c:v>956.21445069638276</c:v>
                </c:pt>
                <c:pt idx="1058">
                  <c:v>935.65271296814808</c:v>
                </c:pt>
                <c:pt idx="1059">
                  <c:v>920.39313850981489</c:v>
                </c:pt>
                <c:pt idx="1060">
                  <c:v>909.7911234540943</c:v>
                </c:pt>
                <c:pt idx="1061">
                  <c:v>904.57183898734138</c:v>
                </c:pt>
                <c:pt idx="1062">
                  <c:v>903.35961054289692</c:v>
                </c:pt>
                <c:pt idx="1063">
                  <c:v>904.2962513110615</c:v>
                </c:pt>
                <c:pt idx="1064">
                  <c:v>908.22535405160488</c:v>
                </c:pt>
                <c:pt idx="1065">
                  <c:v>917.79760391915988</c:v>
                </c:pt>
                <c:pt idx="1066">
                  <c:v>931.22275511050066</c:v>
                </c:pt>
                <c:pt idx="1067">
                  <c:v>940.88275174683349</c:v>
                </c:pt>
                <c:pt idx="1068">
                  <c:v>944.99199165716709</c:v>
                </c:pt>
                <c:pt idx="1069">
                  <c:v>949.20913891316741</c:v>
                </c:pt>
                <c:pt idx="1070">
                  <c:v>957.68078005450116</c:v>
                </c:pt>
                <c:pt idx="1071">
                  <c:v>971.36549595850101</c:v>
                </c:pt>
                <c:pt idx="1072">
                  <c:v>989.5063647963907</c:v>
                </c:pt>
                <c:pt idx="1073">
                  <c:v>1013.3270870324195</c:v>
                </c:pt>
                <c:pt idx="1074">
                  <c:v>1045.1421116676429</c:v>
                </c:pt>
                <c:pt idx="1075">
                  <c:v>1083.4432968796409</c:v>
                </c:pt>
                <c:pt idx="1076">
                  <c:v>1121.9140839397141</c:v>
                </c:pt>
                <c:pt idx="1077">
                  <c:v>1156.0317432637994</c:v>
                </c:pt>
                <c:pt idx="1078">
                  <c:v>1185.1423253162438</c:v>
                </c:pt>
                <c:pt idx="1079">
                  <c:v>1211.7134630455012</c:v>
                </c:pt>
                <c:pt idx="1080">
                  <c:v>1233.7755704081683</c:v>
                </c:pt>
                <c:pt idx="1081">
                  <c:v>1246.34866471023</c:v>
                </c:pt>
                <c:pt idx="1082">
                  <c:v>1248.8654310018965</c:v>
                </c:pt>
                <c:pt idx="1083">
                  <c:v>1240.7029983967655</c:v>
                </c:pt>
                <c:pt idx="1084">
                  <c:v>1226.9358036980293</c:v>
                </c:pt>
                <c:pt idx="1085">
                  <c:v>1217.9479365477623</c:v>
                </c:pt>
                <c:pt idx="1086">
                  <c:v>1216.9820846159969</c:v>
                </c:pt>
                <c:pt idx="1087">
                  <c:v>1219.9988623138611</c:v>
                </c:pt>
                <c:pt idx="1088">
                  <c:v>1223.5264910450846</c:v>
                </c:pt>
                <c:pt idx="1089">
                  <c:v>1226.5676502601959</c:v>
                </c:pt>
                <c:pt idx="1090">
                  <c:v>1229.1092816975292</c:v>
                </c:pt>
                <c:pt idx="1091">
                  <c:v>1233.1494964681956</c:v>
                </c:pt>
                <c:pt idx="1092">
                  <c:v>1242.2524147280424</c:v>
                </c:pt>
                <c:pt idx="1093">
                  <c:v>1258.2198790095413</c:v>
                </c:pt>
                <c:pt idx="1094">
                  <c:v>1276.3075986670151</c:v>
                </c:pt>
                <c:pt idx="1095">
                  <c:v>1290.0637399586817</c:v>
                </c:pt>
                <c:pt idx="1096">
                  <c:v>1298.077658892606</c:v>
                </c:pt>
                <c:pt idx="1097">
                  <c:v>1300.1619803828976</c:v>
                </c:pt>
                <c:pt idx="1098">
                  <c:v>1294.6478564347881</c:v>
                </c:pt>
                <c:pt idx="1099">
                  <c:v>1280.6738018579931</c:v>
                </c:pt>
                <c:pt idx="1100">
                  <c:v>1265.9729662417849</c:v>
                </c:pt>
                <c:pt idx="1101">
                  <c:v>1259.0188238784499</c:v>
                </c:pt>
                <c:pt idx="1102">
                  <c:v>1261.0191042829933</c:v>
                </c:pt>
                <c:pt idx="1103">
                  <c:v>1272.5522357203267</c:v>
                </c:pt>
                <c:pt idx="1104">
                  <c:v>1293.1564482945373</c:v>
                </c:pt>
                <c:pt idx="1105">
                  <c:v>1315.7014423288533</c:v>
                </c:pt>
                <c:pt idx="1106">
                  <c:v>1330.8142638191453</c:v>
                </c:pt>
                <c:pt idx="1107">
                  <c:v>1336.8045114771317</c:v>
                </c:pt>
                <c:pt idx="1108">
                  <c:v>1334.5704751750081</c:v>
                </c:pt>
                <c:pt idx="1109">
                  <c:v>1324.7407030787504</c:v>
                </c:pt>
                <c:pt idx="1110">
                  <c:v>1315.5507687701083</c:v>
                </c:pt>
                <c:pt idx="1111">
                  <c:v>1314.7365427994418</c:v>
                </c:pt>
                <c:pt idx="1112">
                  <c:v>1324.8647377293291</c:v>
                </c:pt>
                <c:pt idx="1113">
                  <c:v>1349.1376561054649</c:v>
                </c:pt>
                <c:pt idx="1114">
                  <c:v>1382.4540163030679</c:v>
                </c:pt>
                <c:pt idx="1115">
                  <c:v>1409.8877079573895</c:v>
                </c:pt>
                <c:pt idx="1116">
                  <c:v>1423.8725186605134</c:v>
                </c:pt>
                <c:pt idx="1117">
                  <c:v>1427.2891645793452</c:v>
                </c:pt>
                <c:pt idx="1118">
                  <c:v>1421.8159555335533</c:v>
                </c:pt>
                <c:pt idx="1119">
                  <c:v>1411.6946896882619</c:v>
                </c:pt>
                <c:pt idx="1120">
                  <c:v>1404.4829045536926</c:v>
                </c:pt>
                <c:pt idx="1121">
                  <c:v>1401.2204082475323</c:v>
                </c:pt>
                <c:pt idx="1122">
                  <c:v>1397.3802022245741</c:v>
                </c:pt>
                <c:pt idx="1123">
                  <c:v>1386.901383936517</c:v>
                </c:pt>
                <c:pt idx="1124">
                  <c:v>1365.2815807890602</c:v>
                </c:pt>
                <c:pt idx="1125">
                  <c:v>1330.0899118395187</c:v>
                </c:pt>
                <c:pt idx="1126">
                  <c:v>1285.8500662151855</c:v>
                </c:pt>
                <c:pt idx="1127">
                  <c:v>1242.0898198091286</c:v>
                </c:pt>
                <c:pt idx="1128">
                  <c:v>1203.4563207787087</c:v>
                </c:pt>
                <c:pt idx="1129">
                  <c:v>1173.773238506812</c:v>
                </c:pt>
                <c:pt idx="1130">
                  <c:v>1152.4027248617626</c:v>
                </c:pt>
                <c:pt idx="1131">
                  <c:v>1135.139794929014</c:v>
                </c:pt>
                <c:pt idx="1132">
                  <c:v>1119.6975320751744</c:v>
                </c:pt>
                <c:pt idx="1133">
                  <c:v>1104.7346363246434</c:v>
                </c:pt>
                <c:pt idx="1134">
                  <c:v>1090.9733210113718</c:v>
                </c:pt>
                <c:pt idx="1135">
                  <c:v>1080.1597908286926</c:v>
                </c:pt>
                <c:pt idx="1136">
                  <c:v>1073.6868081935336</c:v>
                </c:pt>
                <c:pt idx="1137">
                  <c:v>1071.2299724822619</c:v>
                </c:pt>
                <c:pt idx="1138">
                  <c:v>1071.010195094867</c:v>
                </c:pt>
                <c:pt idx="1139">
                  <c:v>1071.6396723425164</c:v>
                </c:pt>
                <c:pt idx="1140">
                  <c:v>1072.7797764460597</c:v>
                </c:pt>
                <c:pt idx="1141">
                  <c:v>1075.2440138180677</c:v>
                </c:pt>
                <c:pt idx="1142">
                  <c:v>1080.9923852729812</c:v>
                </c:pt>
                <c:pt idx="1143">
                  <c:v>1091.113305463075</c:v>
                </c:pt>
                <c:pt idx="1144">
                  <c:v>1101.5391561141164</c:v>
                </c:pt>
                <c:pt idx="1145">
                  <c:v>1106.6489832144621</c:v>
                </c:pt>
                <c:pt idx="1146">
                  <c:v>1103.4201498720422</c:v>
                </c:pt>
                <c:pt idx="1147">
                  <c:v>1089.4494650753031</c:v>
                </c:pt>
                <c:pt idx="1148">
                  <c:v>1076.4856387460809</c:v>
                </c:pt>
                <c:pt idx="1149">
                  <c:v>1070.2914337584143</c:v>
                </c:pt>
                <c:pt idx="1150">
                  <c:v>1068.5694830917478</c:v>
                </c:pt>
                <c:pt idx="1151">
                  <c:v>1068.6825324250808</c:v>
                </c:pt>
                <c:pt idx="1152">
                  <c:v>1070.7325262028594</c:v>
                </c:pt>
                <c:pt idx="1153">
                  <c:v>1078.9002775596632</c:v>
                </c:pt>
                <c:pt idx="1154">
                  <c:v>1097.0054107550209</c:v>
                </c:pt>
                <c:pt idx="1155">
                  <c:v>1120.8220445055781</c:v>
                </c:pt>
                <c:pt idx="1156">
                  <c:v>1143.354087207294</c:v>
                </c:pt>
                <c:pt idx="1157">
                  <c:v>1168.1368601369109</c:v>
                </c:pt>
                <c:pt idx="1158">
                  <c:v>1200.1635347317383</c:v>
                </c:pt>
                <c:pt idx="1159">
                  <c:v>1240.7934289446143</c:v>
                </c:pt>
                <c:pt idx="1160">
                  <c:v>1285.5792613508779</c:v>
                </c:pt>
                <c:pt idx="1161">
                  <c:v>1328.273282753335</c:v>
                </c:pt>
                <c:pt idx="1162">
                  <c:v>1368.512427279989</c:v>
                </c:pt>
                <c:pt idx="1163">
                  <c:v>1408.9920627539473</c:v>
                </c:pt>
                <c:pt idx="1164">
                  <c:v>1450.412425524009</c:v>
                </c:pt>
                <c:pt idx="1165">
                  <c:v>1492.5726486520093</c:v>
                </c:pt>
                <c:pt idx="1166">
                  <c:v>1524.8671621709232</c:v>
                </c:pt>
                <c:pt idx="1167">
                  <c:v>1546.1608227064166</c:v>
                </c:pt>
                <c:pt idx="1168">
                  <c:v>1571.1348688586963</c:v>
                </c:pt>
                <c:pt idx="1169">
                  <c:v>1599.5592391963633</c:v>
                </c:pt>
                <c:pt idx="1170">
                  <c:v>1626.8405811869948</c:v>
                </c:pt>
                <c:pt idx="1171">
                  <c:v>1653.5357552512301</c:v>
                </c:pt>
                <c:pt idx="1172">
                  <c:v>1678.8691866262302</c:v>
                </c:pt>
                <c:pt idx="1173">
                  <c:v>1702.689943702831</c:v>
                </c:pt>
                <c:pt idx="1174">
                  <c:v>1725.6087897933007</c:v>
                </c:pt>
                <c:pt idx="1175">
                  <c:v>1746.8330321369681</c:v>
                </c:pt>
                <c:pt idx="1176">
                  <c:v>1766.2375398609261</c:v>
                </c:pt>
                <c:pt idx="1177">
                  <c:v>1785.2114683274654</c:v>
                </c:pt>
                <c:pt idx="1178">
                  <c:v>1805.9644461361399</c:v>
                </c:pt>
                <c:pt idx="1179">
                  <c:v>1828.6100458812803</c:v>
                </c:pt>
                <c:pt idx="1180">
                  <c:v>1851.6737669064055</c:v>
                </c:pt>
                <c:pt idx="1181">
                  <c:v>1874.3956304161443</c:v>
                </c:pt>
                <c:pt idx="1182">
                  <c:v>1895.176543627565</c:v>
                </c:pt>
                <c:pt idx="1183">
                  <c:v>1913.8998795984648</c:v>
                </c:pt>
                <c:pt idx="1184">
                  <c:v>1931.2814375943549</c:v>
                </c:pt>
                <c:pt idx="1185">
                  <c:v>1946.4796651151451</c:v>
                </c:pt>
                <c:pt idx="1186">
                  <c:v>1957.8254014546524</c:v>
                </c:pt>
                <c:pt idx="1187">
                  <c:v>1966.7983808497161</c:v>
                </c:pt>
                <c:pt idx="1188">
                  <c:v>1975.7713602447798</c:v>
                </c:pt>
                <c:pt idx="1189">
                  <c:v>1984.7443396398435</c:v>
                </c:pt>
                <c:pt idx="1190">
                  <c:v>1993.7173190349072</c:v>
                </c:pt>
                <c:pt idx="1191">
                  <c:v>2002.6902984299709</c:v>
                </c:pt>
                <c:pt idx="1192">
                  <c:v>2011.6632778250337</c:v>
                </c:pt>
                <c:pt idx="1193">
                  <c:v>2020.6362572200974</c:v>
                </c:pt>
                <c:pt idx="1194">
                  <c:v>2029.6092366151611</c:v>
                </c:pt>
                <c:pt idx="1195">
                  <c:v>2039.3731349917066</c:v>
                </c:pt>
                <c:pt idx="1196">
                  <c:v>2049.1652350812869</c:v>
                </c:pt>
                <c:pt idx="1197">
                  <c:v>2058.9573351708664</c:v>
                </c:pt>
                <c:pt idx="1198">
                  <c:v>2071.9481662461862</c:v>
                </c:pt>
                <c:pt idx="1199">
                  <c:v>2088.2502615120552</c:v>
                </c:pt>
                <c:pt idx="1200">
                  <c:v>2107.9306932752775</c:v>
                </c:pt>
                <c:pt idx="1201">
                  <c:v>2130.3461419249684</c:v>
                </c:pt>
                <c:pt idx="1202">
                  <c:v>2151.471824579648</c:v>
                </c:pt>
                <c:pt idx="1203">
                  <c:v>2169.5674194518447</c:v>
                </c:pt>
                <c:pt idx="1204">
                  <c:v>2184.5250117153505</c:v>
                </c:pt>
                <c:pt idx="1205">
                  <c:v>2197.0797125841777</c:v>
                </c:pt>
                <c:pt idx="1206">
                  <c:v>2208.8416841047351</c:v>
                </c:pt>
                <c:pt idx="1207">
                  <c:v>2220.6350366407355</c:v>
                </c:pt>
                <c:pt idx="1208">
                  <c:v>2232.4598296911777</c:v>
                </c:pt>
                <c:pt idx="1209">
                  <c:v>2243.4886737422025</c:v>
                </c:pt>
                <c:pt idx="1210">
                  <c:v>2253.6900687191533</c:v>
                </c:pt>
                <c:pt idx="1211">
                  <c:v>2263.8914636961031</c:v>
                </c:pt>
                <c:pt idx="1212">
                  <c:v>2273.2654095989797</c:v>
                </c:pt>
                <c:pt idx="1213">
                  <c:v>2282.610404038312</c:v>
                </c:pt>
                <c:pt idx="1214">
                  <c:v>2292.781998014681</c:v>
                </c:pt>
                <c:pt idx="1215">
                  <c:v>2302.95359199105</c:v>
                </c:pt>
                <c:pt idx="1216">
                  <c:v>2312.2985864303814</c:v>
                </c:pt>
                <c:pt idx="1217">
                  <c:v>2320.7889389663819</c:v>
                </c:pt>
                <c:pt idx="1218">
                  <c:v>2329.2513086350878</c:v>
                </c:pt>
                <c:pt idx="1219">
                  <c:v>2337.6857548742851</c:v>
                </c:pt>
                <c:pt idx="1220">
                  <c:v>2345.26913567166</c:v>
                </c:pt>
                <c:pt idx="1221">
                  <c:v>2351.1556606924828</c:v>
                </c:pt>
                <c:pt idx="1222">
                  <c:v>2356.1479963054212</c:v>
                </c:pt>
                <c:pt idx="1223">
                  <c:v>2360.2517708163646</c:v>
                </c:pt>
                <c:pt idx="1224">
                  <c:v>2365.0765656809058</c:v>
                </c:pt>
                <c:pt idx="1225">
                  <c:v>2371.4766356463765</c:v>
                </c:pt>
                <c:pt idx="1226">
                  <c:v>2378.6358094537022</c:v>
                </c:pt>
                <c:pt idx="1227">
                  <c:v>2385.7689687813067</c:v>
                </c:pt>
                <c:pt idx="1228">
                  <c:v>2392.8502739124801</c:v>
                </c:pt>
                <c:pt idx="1229">
                  <c:v>2399.9057392045156</c:v>
                </c:pt>
                <c:pt idx="1230">
                  <c:v>2406.105187456295</c:v>
                </c:pt>
                <c:pt idx="1231">
                  <c:v>2413.0578736906705</c:v>
                </c:pt>
                <c:pt idx="1232">
                  <c:v>2421.5889358552135</c:v>
                </c:pt>
                <c:pt idx="1233">
                  <c:v>2430.1199980197566</c:v>
                </c:pt>
                <c:pt idx="1234">
                  <c:v>2438.6238688995049</c:v>
                </c:pt>
                <c:pt idx="1235">
                  <c:v>2446.3266263533283</c:v>
                </c:pt>
                <c:pt idx="1236">
                  <c:v>2452.3780447181912</c:v>
                </c:pt>
                <c:pt idx="1237">
                  <c:v>2455.9874354182052</c:v>
                </c:pt>
                <c:pt idx="1238">
                  <c:v>2456.3144990354026</c:v>
                </c:pt>
                <c:pt idx="1239">
                  <c:v>2454.1685784080446</c:v>
                </c:pt>
                <c:pt idx="1240">
                  <c:v>2451.1208205808839</c:v>
                </c:pt>
                <c:pt idx="1241">
                  <c:v>2448.7523642501233</c:v>
                </c:pt>
                <c:pt idx="1242">
                  <c:v>2447.0540543815678</c:v>
                </c:pt>
                <c:pt idx="1243">
                  <c:v>2445.2674960482345</c:v>
                </c:pt>
                <c:pt idx="1244">
                  <c:v>2443.3804869150972</c:v>
                </c:pt>
                <c:pt idx="1245">
                  <c:v>2442.1630491078949</c:v>
                </c:pt>
                <c:pt idx="1246">
                  <c:v>2440.1100585752574</c:v>
                </c:pt>
                <c:pt idx="1247">
                  <c:v>2437.2213432268995</c:v>
                </c:pt>
                <c:pt idx="1248">
                  <c:v>2434.2479666988024</c:v>
                </c:pt>
                <c:pt idx="1249">
                  <c:v>2431.1925295012716</c:v>
                </c:pt>
                <c:pt idx="1250">
                  <c:v>2428.782266241159</c:v>
                </c:pt>
                <c:pt idx="1251">
                  <c:v>2427.0203740921665</c:v>
                </c:pt>
                <c:pt idx="1252">
                  <c:v>2425.1840644673689</c:v>
                </c:pt>
                <c:pt idx="1253">
                  <c:v>2423.2751906504323</c:v>
                </c:pt>
                <c:pt idx="1254">
                  <c:v>2421.2955927030234</c:v>
                </c:pt>
                <c:pt idx="1255">
                  <c:v>2419.247097464809</c:v>
                </c:pt>
                <c:pt idx="1256">
                  <c:v>2417.1315185534554</c:v>
                </c:pt>
                <c:pt idx="1257">
                  <c:v>2414.9506563646296</c:v>
                </c:pt>
                <c:pt idx="1258">
                  <c:v>2412.7062980719984</c:v>
                </c:pt>
                <c:pt idx="1259">
                  <c:v>2411.078997719821</c:v>
                </c:pt>
                <c:pt idx="1260">
                  <c:v>2410.7464249334384</c:v>
                </c:pt>
                <c:pt idx="1261">
                  <c:v>2411.7067297930066</c:v>
                </c:pt>
                <c:pt idx="1262">
                  <c:v>2415.2997448442916</c:v>
                </c:pt>
                <c:pt idx="1263">
                  <c:v>2421.5671024881699</c:v>
                </c:pt>
                <c:pt idx="1264">
                  <c:v>2429.8633911946395</c:v>
                </c:pt>
                <c:pt idx="1265">
                  <c:v>2439.5734595078816</c:v>
                </c:pt>
                <c:pt idx="1266">
                  <c:v>2448.6843404252027</c:v>
                </c:pt>
                <c:pt idx="1267">
                  <c:v>2457.167763708067</c:v>
                </c:pt>
                <c:pt idx="1268">
                  <c:v>2464.3425955548441</c:v>
                </c:pt>
                <c:pt idx="1269">
                  <c:v>2468.8057051793999</c:v>
                </c:pt>
                <c:pt idx="1270">
                  <c:v>2471.2030451289297</c:v>
                </c:pt>
                <c:pt idx="1271">
                  <c:v>2472.2054176135393</c:v>
                </c:pt>
                <c:pt idx="1272">
                  <c:v>2472.4815120073031</c:v>
                </c:pt>
                <c:pt idx="1273">
                  <c:v>2473.3726705071099</c:v>
                </c:pt>
                <c:pt idx="1274">
                  <c:v>2474.8872562698384</c:v>
                </c:pt>
                <c:pt idx="1275">
                  <c:v>2477.0206028900989</c:v>
                </c:pt>
                <c:pt idx="1276">
                  <c:v>2481.1040741332513</c:v>
                </c:pt>
                <c:pt idx="1277">
                  <c:v>2487.1678162097382</c:v>
                </c:pt>
                <c:pt idx="1278">
                  <c:v>2493.9126446166388</c:v>
                </c:pt>
                <c:pt idx="1279">
                  <c:v>2501.3403060517153</c:v>
                </c:pt>
                <c:pt idx="1280">
                  <c:v>2509.4753854553423</c:v>
                </c:pt>
                <c:pt idx="1281">
                  <c:v>2516.3259097049681</c:v>
                </c:pt>
                <c:pt idx="1282">
                  <c:v>2522.5112464545932</c:v>
                </c:pt>
                <c:pt idx="1283">
                  <c:v>2528.7170163801243</c:v>
                </c:pt>
                <c:pt idx="1284">
                  <c:v>2534.256749268618</c:v>
                </c:pt>
                <c:pt idx="1285">
                  <c:v>2538.4644080830381</c:v>
                </c:pt>
                <c:pt idx="1286">
                  <c:v>2541.307669771692</c:v>
                </c:pt>
                <c:pt idx="1287">
                  <c:v>2543.4561609939151</c:v>
                </c:pt>
                <c:pt idx="1288">
                  <c:v>2544.2391808481793</c:v>
                </c:pt>
                <c:pt idx="1289">
                  <c:v>2544.3125827081899</c:v>
                </c:pt>
                <c:pt idx="1290">
                  <c:v>2544.9905079151326</c:v>
                </c:pt>
                <c:pt idx="1291">
                  <c:v>2545.6298010133673</c:v>
                </c:pt>
                <c:pt idx="1292">
                  <c:v>2544.923546351034</c:v>
                </c:pt>
                <c:pt idx="1293">
                  <c:v>2543.5201699140325</c:v>
                </c:pt>
                <c:pt idx="1294">
                  <c:v>2542.0681773799092</c:v>
                </c:pt>
                <c:pt idx="1295">
                  <c:v>2541.837927885701</c:v>
                </c:pt>
                <c:pt idx="1296">
                  <c:v>2544.1028734181455</c:v>
                </c:pt>
                <c:pt idx="1297">
                  <c:v>2548.8783269778314</c:v>
                </c:pt>
                <c:pt idx="1298">
                  <c:v>2555.5676613991645</c:v>
                </c:pt>
                <c:pt idx="1299">
                  <c:v>2563.5651673804859</c:v>
                </c:pt>
                <c:pt idx="1300">
                  <c:v>2571.6291066746817</c:v>
                </c:pt>
                <c:pt idx="1301">
                  <c:v>2579.0995616698383</c:v>
                </c:pt>
                <c:pt idx="1302">
                  <c:v>2586.6130194904354</c:v>
                </c:pt>
                <c:pt idx="1303">
                  <c:v>2594.8110649728815</c:v>
                </c:pt>
                <c:pt idx="1304">
                  <c:v>2602.432837562129</c:v>
                </c:pt>
                <c:pt idx="1305">
                  <c:v>2608.7868148363086</c:v>
                </c:pt>
                <c:pt idx="1306">
                  <c:v>2614.5152932560613</c:v>
                </c:pt>
                <c:pt idx="1307">
                  <c:v>2619.5981235276668</c:v>
                </c:pt>
                <c:pt idx="1308">
                  <c:v>2624.035305651124</c:v>
                </c:pt>
                <c:pt idx="1309">
                  <c:v>2628.4548870919716</c:v>
                </c:pt>
                <c:pt idx="1310">
                  <c:v>2632.8744685328193</c:v>
                </c:pt>
                <c:pt idx="1311">
                  <c:v>2636.6325466776216</c:v>
                </c:pt>
                <c:pt idx="1312">
                  <c:v>2639.7308669998793</c:v>
                </c:pt>
                <c:pt idx="1313">
                  <c:v>2641.5149078526956</c:v>
                </c:pt>
                <c:pt idx="1314">
                  <c:v>2643.2571745778314</c:v>
                </c:pt>
                <c:pt idx="1315">
                  <c:v>2644.9718221472758</c:v>
                </c:pt>
                <c:pt idx="1316">
                  <c:v>2644.106968486401</c:v>
                </c:pt>
                <c:pt idx="1317">
                  <c:v>2642.5520605941647</c:v>
                </c:pt>
                <c:pt idx="1318">
                  <c:v>2642.2133115770089</c:v>
                </c:pt>
                <c:pt idx="1319">
                  <c:v>2645.5686932581925</c:v>
                </c:pt>
                <c:pt idx="1320">
                  <c:v>2654.5749334960396</c:v>
                </c:pt>
                <c:pt idx="1321">
                  <c:v>2668.0987208170268</c:v>
                </c:pt>
                <c:pt idx="1322">
                  <c:v>2686.3435119630744</c:v>
                </c:pt>
                <c:pt idx="1323">
                  <c:v>2709.5467741613625</c:v>
                </c:pt>
                <c:pt idx="1324">
                  <c:v>2735.4132245711821</c:v>
                </c:pt>
                <c:pt idx="1325">
                  <c:v>2758.6050260538482</c:v>
                </c:pt>
                <c:pt idx="1326">
                  <c:v>2775.4408879984426</c:v>
                </c:pt>
                <c:pt idx="1327">
                  <c:v>2786.2701477799742</c:v>
                </c:pt>
                <c:pt idx="1328">
                  <c:v>2793.7123291549738</c:v>
                </c:pt>
                <c:pt idx="1329">
                  <c:v>2799.7782605299731</c:v>
                </c:pt>
                <c:pt idx="1330">
                  <c:v>2805.8441919049733</c:v>
                </c:pt>
                <c:pt idx="1331">
                  <c:v>2811.9101232799726</c:v>
                </c:pt>
                <c:pt idx="1332">
                  <c:v>2817.2879296549722</c:v>
                </c:pt>
                <c:pt idx="1333">
                  <c:v>2820.5839078800013</c:v>
                </c:pt>
                <c:pt idx="1334">
                  <c:v>2822.4583698342853</c:v>
                </c:pt>
                <c:pt idx="1335">
                  <c:v>2824.2863104825833</c:v>
                </c:pt>
                <c:pt idx="1336">
                  <c:v>2827.4274314702375</c:v>
                </c:pt>
                <c:pt idx="1337">
                  <c:v>2831.9091519513927</c:v>
                </c:pt>
                <c:pt idx="1338">
                  <c:v>2837.050192131504</c:v>
                </c:pt>
                <c:pt idx="1339">
                  <c:v>2842.8691628671709</c:v>
                </c:pt>
                <c:pt idx="1340">
                  <c:v>2849.3660641583933</c:v>
                </c:pt>
                <c:pt idx="1341">
                  <c:v>2856.5629050099201</c:v>
                </c:pt>
                <c:pt idx="1342">
                  <c:v>2865.8206926642401</c:v>
                </c:pt>
                <c:pt idx="1343">
                  <c:v>2877.2264800677963</c:v>
                </c:pt>
                <c:pt idx="1344">
                  <c:v>2888.7421657752525</c:v>
                </c:pt>
                <c:pt idx="1345">
                  <c:v>2899.6787170737221</c:v>
                </c:pt>
                <c:pt idx="1346">
                  <c:v>2908.6191406418161</c:v>
                </c:pt>
                <c:pt idx="1347">
                  <c:v>2915.5044454027052</c:v>
                </c:pt>
                <c:pt idx="1348">
                  <c:v>2920.3100834969268</c:v>
                </c:pt>
                <c:pt idx="1349">
                  <c:v>2920.2362081681986</c:v>
                </c:pt>
                <c:pt idx="1350">
                  <c:v>2913.89935915149</c:v>
                </c:pt>
                <c:pt idx="1351">
                  <c:v>2902.7720694713912</c:v>
                </c:pt>
                <c:pt idx="1352">
                  <c:v>2889.6712200489346</c:v>
                </c:pt>
                <c:pt idx="1353">
                  <c:v>2875.9824431173793</c:v>
                </c:pt>
                <c:pt idx="1354">
                  <c:v>2861.7460537157544</c:v>
                </c:pt>
                <c:pt idx="1355">
                  <c:v>2846.3709506280879</c:v>
                </c:pt>
                <c:pt idx="1356">
                  <c:v>2828.71750690829</c:v>
                </c:pt>
                <c:pt idx="1357">
                  <c:v>2809.5465100892902</c:v>
                </c:pt>
                <c:pt idx="1358">
                  <c:v>2789.5703330600431</c:v>
                </c:pt>
                <c:pt idx="1359">
                  <c:v>2768.334435768671</c:v>
                </c:pt>
                <c:pt idx="1360">
                  <c:v>2747.1009843705106</c:v>
                </c:pt>
                <c:pt idx="1361">
                  <c:v>2731.1361766474488</c:v>
                </c:pt>
                <c:pt idx="1362">
                  <c:v>2724.635060517955</c:v>
                </c:pt>
                <c:pt idx="1363">
                  <c:v>2728.3083198548566</c:v>
                </c:pt>
                <c:pt idx="1364">
                  <c:v>2741.2990424040909</c:v>
                </c:pt>
                <c:pt idx="1365">
                  <c:v>2755.7487670253131</c:v>
                </c:pt>
                <c:pt idx="1366">
                  <c:v>2763.5355696607085</c:v>
                </c:pt>
                <c:pt idx="1367">
                  <c:v>2762.8202708559447</c:v>
                </c:pt>
                <c:pt idx="1368">
                  <c:v>2751.5338808631191</c:v>
                </c:pt>
                <c:pt idx="1369">
                  <c:v>2736.3743697520081</c:v>
                </c:pt>
                <c:pt idx="1370">
                  <c:v>2727.9559279343289</c:v>
                </c:pt>
                <c:pt idx="1371">
                  <c:v>2727.4393826461683</c:v>
                </c:pt>
                <c:pt idx="1372">
                  <c:v>2729.8690318024519</c:v>
                </c:pt>
                <c:pt idx="1373">
                  <c:v>2729.8435189216989</c:v>
                </c:pt>
                <c:pt idx="1374">
                  <c:v>2724.4299519986848</c:v>
                </c:pt>
                <c:pt idx="1375">
                  <c:v>2712.3645688635124</c:v>
                </c:pt>
                <c:pt idx="1376">
                  <c:v>2689.5196159364705</c:v>
                </c:pt>
                <c:pt idx="1377">
                  <c:v>2653.2833245550382</c:v>
                </c:pt>
                <c:pt idx="1378">
                  <c:v>2613.6329606277623</c:v>
                </c:pt>
                <c:pt idx="1379">
                  <c:v>2578.414926803207</c:v>
                </c:pt>
                <c:pt idx="1380">
                  <c:v>2547.698345860983</c:v>
                </c:pt>
                <c:pt idx="1381">
                  <c:v>2529.0871162673038</c:v>
                </c:pt>
                <c:pt idx="1382">
                  <c:v>2528.8160033456788</c:v>
                </c:pt>
                <c:pt idx="1383">
                  <c:v>2543.244813548652</c:v>
                </c:pt>
                <c:pt idx="1384">
                  <c:v>2561.4780896344218</c:v>
                </c:pt>
                <c:pt idx="1385">
                  <c:v>2573.7140072451875</c:v>
                </c:pt>
                <c:pt idx="1386">
                  <c:v>2580.7457368613805</c:v>
                </c:pt>
                <c:pt idx="1387">
                  <c:v>2590.2115396094305</c:v>
                </c:pt>
                <c:pt idx="1388">
                  <c:v>2607.5499918921832</c:v>
                </c:pt>
                <c:pt idx="1389">
                  <c:v>2634.3058930447678</c:v>
                </c:pt>
                <c:pt idx="1390">
                  <c:v>2666.1190915569205</c:v>
                </c:pt>
                <c:pt idx="1391">
                  <c:v>2694.6763581539699</c:v>
                </c:pt>
                <c:pt idx="1392">
                  <c:v>2714.9887210624138</c:v>
                </c:pt>
                <c:pt idx="1393">
                  <c:v>2726.7411639687052</c:v>
                </c:pt>
                <c:pt idx="1394">
                  <c:v>2731.6642282835801</c:v>
                </c:pt>
                <c:pt idx="1395">
                  <c:v>2732.8561259317894</c:v>
                </c:pt>
                <c:pt idx="1396">
                  <c:v>2731.2432683212228</c:v>
                </c:pt>
                <c:pt idx="1397">
                  <c:v>2726.3948748200364</c:v>
                </c:pt>
                <c:pt idx="1398">
                  <c:v>2719.3149561491227</c:v>
                </c:pt>
                <c:pt idx="1399">
                  <c:v>2710.1068153759297</c:v>
                </c:pt>
                <c:pt idx="1400">
                  <c:v>2698.918091305055</c:v>
                </c:pt>
                <c:pt idx="1401">
                  <c:v>2686.7511071307972</c:v>
                </c:pt>
                <c:pt idx="1402">
                  <c:v>2672.5099680737976</c:v>
                </c:pt>
                <c:pt idx="1403">
                  <c:v>2652.3080245989331</c:v>
                </c:pt>
                <c:pt idx="1404">
                  <c:v>2622.4912514139824</c:v>
                </c:pt>
                <c:pt idx="1405">
                  <c:v>2590.4090010179561</c:v>
                </c:pt>
                <c:pt idx="1406">
                  <c:v>2567.3770017361785</c:v>
                </c:pt>
                <c:pt idx="1407">
                  <c:v>2557.7286582792894</c:v>
                </c:pt>
                <c:pt idx="1408">
                  <c:v>2557.4555678897814</c:v>
                </c:pt>
                <c:pt idx="1409">
                  <c:v>2559.2717674681553</c:v>
                </c:pt>
                <c:pt idx="1410">
                  <c:v>2559.9362340431944</c:v>
                </c:pt>
                <c:pt idx="1411">
                  <c:v>2559.4328839652071</c:v>
                </c:pt>
                <c:pt idx="1412">
                  <c:v>2558.2398509840668</c:v>
                </c:pt>
                <c:pt idx="1413">
                  <c:v>2557.9658709031919</c:v>
                </c:pt>
                <c:pt idx="1414">
                  <c:v>2561.7904941321303</c:v>
                </c:pt>
                <c:pt idx="1415">
                  <c:v>2572.5450085275743</c:v>
                </c:pt>
                <c:pt idx="1416">
                  <c:v>2590.5367859274838</c:v>
                </c:pt>
                <c:pt idx="1417">
                  <c:v>2612.8251046270389</c:v>
                </c:pt>
                <c:pt idx="1418">
                  <c:v>2633.6076821772613</c:v>
                </c:pt>
                <c:pt idx="1419">
                  <c:v>2646.0971174251299</c:v>
                </c:pt>
                <c:pt idx="1420">
                  <c:v>2647.1684780588384</c:v>
                </c:pt>
                <c:pt idx="1421">
                  <c:v>2636.378049880781</c:v>
                </c:pt>
                <c:pt idx="1422">
                  <c:v>2619.0349049717643</c:v>
                </c:pt>
                <c:pt idx="1423">
                  <c:v>2607.7688980411267</c:v>
                </c:pt>
                <c:pt idx="1424">
                  <c:v>2606.4135957569861</c:v>
                </c:pt>
                <c:pt idx="1425">
                  <c:v>2612.9901109185548</c:v>
                </c:pt>
                <c:pt idx="1426">
                  <c:v>2628.8774629367908</c:v>
                </c:pt>
                <c:pt idx="1427">
                  <c:v>2648.2765037757181</c:v>
                </c:pt>
                <c:pt idx="1428">
                  <c:v>2660.0071889241008</c:v>
                </c:pt>
                <c:pt idx="1429">
                  <c:v>2661.4893632248341</c:v>
                </c:pt>
                <c:pt idx="1430">
                  <c:v>2654.0300651415764</c:v>
                </c:pt>
                <c:pt idx="1431">
                  <c:v>2636.9515638881985</c:v>
                </c:pt>
                <c:pt idx="1432">
                  <c:v>2610.3808964629761</c:v>
                </c:pt>
                <c:pt idx="1433">
                  <c:v>2582.7566858942528</c:v>
                </c:pt>
                <c:pt idx="1434">
                  <c:v>2559.5086220300554</c:v>
                </c:pt>
                <c:pt idx="1435">
                  <c:v>2547.6862923287836</c:v>
                </c:pt>
                <c:pt idx="1436">
                  <c:v>2546.4489023336928</c:v>
                </c:pt>
                <c:pt idx="1437">
                  <c:v>2550.0307254153331</c:v>
                </c:pt>
                <c:pt idx="1438">
                  <c:v>2554.4171472144699</c:v>
                </c:pt>
                <c:pt idx="1439">
                  <c:v>2556.5696979675567</c:v>
                </c:pt>
                <c:pt idx="1440">
                  <c:v>2555.7290643920487</c:v>
                </c:pt>
                <c:pt idx="1441">
                  <c:v>2551.4541915929503</c:v>
                </c:pt>
                <c:pt idx="1442">
                  <c:v>2546.5250747572964</c:v>
                </c:pt>
                <c:pt idx="1443">
                  <c:v>2544.2456696208101</c:v>
                </c:pt>
                <c:pt idx="1444">
                  <c:v>2544.4482986208104</c:v>
                </c:pt>
                <c:pt idx="1445">
                  <c:v>2545.4336643176575</c:v>
                </c:pt>
                <c:pt idx="1446">
                  <c:v>2545.0167089980205</c:v>
                </c:pt>
                <c:pt idx="1447">
                  <c:v>2539.8952071432814</c:v>
                </c:pt>
                <c:pt idx="1448">
                  <c:v>2529.8544699905033</c:v>
                </c:pt>
                <c:pt idx="1449">
                  <c:v>2521.1962573032952</c:v>
                </c:pt>
                <c:pt idx="1450">
                  <c:v>2517.8339807852335</c:v>
                </c:pt>
                <c:pt idx="1451">
                  <c:v>2517.3745959701228</c:v>
                </c:pt>
                <c:pt idx="1452">
                  <c:v>2517.3745959701228</c:v>
                </c:pt>
                <c:pt idx="1453">
                  <c:v>2517.3745959701228</c:v>
                </c:pt>
                <c:pt idx="1454">
                  <c:v>2517.3745959701228</c:v>
                </c:pt>
                <c:pt idx="1455">
                  <c:v>2517.3745959701228</c:v>
                </c:pt>
                <c:pt idx="1456">
                  <c:v>2517.3745959701228</c:v>
                </c:pt>
                <c:pt idx="1457">
                  <c:v>2517.3745959701228</c:v>
                </c:pt>
                <c:pt idx="1458">
                  <c:v>2517.3745959701228</c:v>
                </c:pt>
                <c:pt idx="1459">
                  <c:v>2517.3745959701228</c:v>
                </c:pt>
                <c:pt idx="1460">
                  <c:v>2517.3745959701228</c:v>
                </c:pt>
                <c:pt idx="1461">
                  <c:v>2517.3745959701228</c:v>
                </c:pt>
                <c:pt idx="1462">
                  <c:v>2517.3745959701228</c:v>
                </c:pt>
                <c:pt idx="1463">
                  <c:v>2517.3745959701228</c:v>
                </c:pt>
                <c:pt idx="1464">
                  <c:v>2517.3745959701228</c:v>
                </c:pt>
                <c:pt idx="1465">
                  <c:v>2517.3745959701228</c:v>
                </c:pt>
                <c:pt idx="1466">
                  <c:v>2517.3745959701228</c:v>
                </c:pt>
                <c:pt idx="1467">
                  <c:v>2517.3745959701228</c:v>
                </c:pt>
                <c:pt idx="1468">
                  <c:v>2517.3745959701228</c:v>
                </c:pt>
                <c:pt idx="1469">
                  <c:v>2517.3745959701228</c:v>
                </c:pt>
                <c:pt idx="1470">
                  <c:v>2517.3745959701228</c:v>
                </c:pt>
                <c:pt idx="1471">
                  <c:v>2517.3745959701228</c:v>
                </c:pt>
                <c:pt idx="1472">
                  <c:v>2517.3745959701228</c:v>
                </c:pt>
                <c:pt idx="1473">
                  <c:v>2517.3745959701228</c:v>
                </c:pt>
                <c:pt idx="1474">
                  <c:v>2517.3745959701228</c:v>
                </c:pt>
                <c:pt idx="1475">
                  <c:v>2517.3745959701228</c:v>
                </c:pt>
                <c:pt idx="1476">
                  <c:v>2517.3745959701228</c:v>
                </c:pt>
                <c:pt idx="1477">
                  <c:v>2517.3745959701228</c:v>
                </c:pt>
                <c:pt idx="1478">
                  <c:v>2517.3745959701228</c:v>
                </c:pt>
                <c:pt idx="1479">
                  <c:v>2518.2145501212462</c:v>
                </c:pt>
                <c:pt idx="1480">
                  <c:v>2519.7829713302344</c:v>
                </c:pt>
                <c:pt idx="1481">
                  <c:v>2521.7088470165263</c:v>
                </c:pt>
                <c:pt idx="1482">
                  <c:v>2523.7229845980519</c:v>
                </c:pt>
                <c:pt idx="1483">
                  <c:v>2525.7580194165221</c:v>
                </c:pt>
                <c:pt idx="1484">
                  <c:v>2527.8842853855094</c:v>
                </c:pt>
                <c:pt idx="1485">
                  <c:v>2530.4336647444989</c:v>
                </c:pt>
                <c:pt idx="1486">
                  <c:v>2534.0650309990961</c:v>
                </c:pt>
                <c:pt idx="1487">
                  <c:v>2539.3344876187766</c:v>
                </c:pt>
                <c:pt idx="1488">
                  <c:v>2546.8852752777266</c:v>
                </c:pt>
                <c:pt idx="1489">
                  <c:v>2557.3826197800608</c:v>
                </c:pt>
                <c:pt idx="1490">
                  <c:v>2571.2328299326855</c:v>
                </c:pt>
                <c:pt idx="1491">
                  <c:v>2588.4244817962553</c:v>
                </c:pt>
                <c:pt idx="1492">
                  <c:v>2608.1305206293955</c:v>
                </c:pt>
                <c:pt idx="1493">
                  <c:v>2629.0846557785171</c:v>
                </c:pt>
                <c:pt idx="1494">
                  <c:v>2650.628313113587</c:v>
                </c:pt>
                <c:pt idx="1495">
                  <c:v>2671.6388123592287</c:v>
                </c:pt>
                <c:pt idx="1496">
                  <c:v>2691.5716852269861</c:v>
                </c:pt>
                <c:pt idx="1497">
                  <c:v>2709.9913020691511</c:v>
                </c:pt>
                <c:pt idx="1498">
                  <c:v>2726.0661006470264</c:v>
                </c:pt>
                <c:pt idx="1499">
                  <c:v>2739.4075821515426</c:v>
                </c:pt>
                <c:pt idx="1500">
                  <c:v>2749.7033774121519</c:v>
                </c:pt>
                <c:pt idx="1501">
                  <c:v>2758.4616477005275</c:v>
                </c:pt>
                <c:pt idx="1502">
                  <c:v>2766.5152499828901</c:v>
                </c:pt>
                <c:pt idx="1503">
                  <c:v>2774.2477017403171</c:v>
                </c:pt>
                <c:pt idx="1504">
                  <c:v>2782.1233235377622</c:v>
                </c:pt>
                <c:pt idx="1505">
                  <c:v>2789.2054365377617</c:v>
                </c:pt>
                <c:pt idx="1506">
                  <c:v>2795.9202909357173</c:v>
                </c:pt>
                <c:pt idx="1507">
                  <c:v>2803.194716128618</c:v>
                </c:pt>
                <c:pt idx="1508">
                  <c:v>2811.5308259270369</c:v>
                </c:pt>
                <c:pt idx="1509">
                  <c:v>2821.4517461171872</c:v>
                </c:pt>
                <c:pt idx="1510">
                  <c:v>2834.50648218899</c:v>
                </c:pt>
                <c:pt idx="1511">
                  <c:v>2851.923518798365</c:v>
                </c:pt>
                <c:pt idx="1512">
                  <c:v>2874.0619952614634</c:v>
                </c:pt>
                <c:pt idx="1513">
                  <c:v>2900.8410818883722</c:v>
                </c:pt>
                <c:pt idx="1514">
                  <c:v>2930.5019303267254</c:v>
                </c:pt>
                <c:pt idx="1515">
                  <c:v>2959.7694501560791</c:v>
                </c:pt>
                <c:pt idx="1516">
                  <c:v>2984.864101744919</c:v>
                </c:pt>
                <c:pt idx="1517">
                  <c:v>3005.2484716607723</c:v>
                </c:pt>
                <c:pt idx="1518">
                  <c:v>3021.8286307131621</c:v>
                </c:pt>
                <c:pt idx="1519">
                  <c:v>3035.5910023647257</c:v>
                </c:pt>
                <c:pt idx="1520">
                  <c:v>3047.0682295164906</c:v>
                </c:pt>
                <c:pt idx="1521">
                  <c:v>3056.1445014288247</c:v>
                </c:pt>
                <c:pt idx="1522">
                  <c:v>3062.1436768699223</c:v>
                </c:pt>
                <c:pt idx="1523">
                  <c:v>3063.7229734501689</c:v>
                </c:pt>
                <c:pt idx="1524">
                  <c:v>3058.9968088026626</c:v>
                </c:pt>
                <c:pt idx="1525">
                  <c:v>3046.215522976081</c:v>
                </c:pt>
                <c:pt idx="1526">
                  <c:v>3026.9417791600808</c:v>
                </c:pt>
                <c:pt idx="1527">
                  <c:v>3003.9728245536244</c:v>
                </c:pt>
                <c:pt idx="1528">
                  <c:v>2981.5889486178339</c:v>
                </c:pt>
                <c:pt idx="1529">
                  <c:v>2963.0241422968465</c:v>
                </c:pt>
                <c:pt idx="1530">
                  <c:v>2949.5930295701919</c:v>
                </c:pt>
                <c:pt idx="1531">
                  <c:v>2942.0342515381226</c:v>
                </c:pt>
                <c:pt idx="1532">
                  <c:v>2940.1359270752955</c:v>
                </c:pt>
                <c:pt idx="1533">
                  <c:v>2943.8361381864061</c:v>
                </c:pt>
                <c:pt idx="1534">
                  <c:v>2953.7481385134179</c:v>
                </c:pt>
                <c:pt idx="1535">
                  <c:v>2971.2031622377763</c:v>
                </c:pt>
                <c:pt idx="1536">
                  <c:v>2996.8312109421713</c:v>
                </c:pt>
                <c:pt idx="1537">
                  <c:v>3029.2123218344177</c:v>
                </c:pt>
                <c:pt idx="1538">
                  <c:v>3067.8860449624181</c:v>
                </c:pt>
                <c:pt idx="1539">
                  <c:v>3111.7376603331832</c:v>
                </c:pt>
                <c:pt idx="1540">
                  <c:v>3159.8887037940458</c:v>
                </c:pt>
                <c:pt idx="1541">
                  <c:v>3211.384992238095</c:v>
                </c:pt>
                <c:pt idx="1542">
                  <c:v>3262.7894083691945</c:v>
                </c:pt>
                <c:pt idx="1543">
                  <c:v>3310.0982083937915</c:v>
                </c:pt>
                <c:pt idx="1544">
                  <c:v>3348.0467384158028</c:v>
                </c:pt>
                <c:pt idx="1545">
                  <c:v>3375.6049306673467</c:v>
                </c:pt>
                <c:pt idx="1546">
                  <c:v>3395.9912890006799</c:v>
                </c:pt>
                <c:pt idx="1547">
                  <c:v>3411.9956319099028</c:v>
                </c:pt>
                <c:pt idx="1548">
                  <c:v>3427.3649941953963</c:v>
                </c:pt>
                <c:pt idx="1549">
                  <c:v>3443.6813115790765</c:v>
                </c:pt>
                <c:pt idx="1550">
                  <c:v>3461.7360537519153</c:v>
                </c:pt>
                <c:pt idx="1551">
                  <c:v>3481.6254853902074</c:v>
                </c:pt>
                <c:pt idx="1552">
                  <c:v>3502.5827064148134</c:v>
                </c:pt>
                <c:pt idx="1553">
                  <c:v>3523.8636659558133</c:v>
                </c:pt>
                <c:pt idx="1554">
                  <c:v>3545.4309229145156</c:v>
                </c:pt>
                <c:pt idx="1555">
                  <c:v>3568.95487750128</c:v>
                </c:pt>
                <c:pt idx="1556">
                  <c:v>3595.3325842871682</c:v>
                </c:pt>
                <c:pt idx="1557">
                  <c:v>3624.7136869985306</c:v>
                </c:pt>
                <c:pt idx="1558">
                  <c:v>3658.0544733345787</c:v>
                </c:pt>
                <c:pt idx="1559">
                  <c:v>3695.6188881850476</c:v>
                </c:pt>
                <c:pt idx="1560">
                  <c:v>3734.9854614072692</c:v>
                </c:pt>
                <c:pt idx="1561">
                  <c:v>3775.3172417449487</c:v>
                </c:pt>
                <c:pt idx="1562">
                  <c:v>3816.6304638552692</c:v>
                </c:pt>
                <c:pt idx="1563">
                  <c:v>3859.8489186792713</c:v>
                </c:pt>
                <c:pt idx="1564">
                  <c:v>3905.0822044591687</c:v>
                </c:pt>
                <c:pt idx="1565">
                  <c:v>3951.442209882146</c:v>
                </c:pt>
                <c:pt idx="1566">
                  <c:v>3999.8990618746584</c:v>
                </c:pt>
                <c:pt idx="1567">
                  <c:v>4048.6405040161453</c:v>
                </c:pt>
                <c:pt idx="1568">
                  <c:v>4095.5602926064958</c:v>
                </c:pt>
                <c:pt idx="1569">
                  <c:v>4141.5208273983981</c:v>
                </c:pt>
                <c:pt idx="1570">
                  <c:v>4186.4206930327318</c:v>
                </c:pt>
                <c:pt idx="1571">
                  <c:v>4230.1607197667208</c:v>
                </c:pt>
                <c:pt idx="1572">
                  <c:v>4272.6441334456913</c:v>
                </c:pt>
                <c:pt idx="1573">
                  <c:v>4311.7072451891354</c:v>
                </c:pt>
                <c:pt idx="1574">
                  <c:v>4346.0638205171226</c:v>
                </c:pt>
                <c:pt idx="1575">
                  <c:v>4376.5873856955905</c:v>
                </c:pt>
                <c:pt idx="1576">
                  <c:v>4402.0843991098145</c:v>
                </c:pt>
                <c:pt idx="1577">
                  <c:v>4422.3788640409612</c:v>
                </c:pt>
                <c:pt idx="1578">
                  <c:v>4438.4256274551835</c:v>
                </c:pt>
                <c:pt idx="1579">
                  <c:v>4452.2453094735583</c:v>
                </c:pt>
                <c:pt idx="1580">
                  <c:v>4463.8487838207811</c:v>
                </c:pt>
                <c:pt idx="1581">
                  <c:v>4474.2109980906507</c:v>
                </c:pt>
                <c:pt idx="1582">
                  <c:v>4483.3802141339702</c:v>
                </c:pt>
                <c:pt idx="1583">
                  <c:v>4489.2266356495957</c:v>
                </c:pt>
                <c:pt idx="1584">
                  <c:v>4492.7778616731021</c:v>
                </c:pt>
                <c:pt idx="1585">
                  <c:v>4494.0308394508784</c:v>
                </c:pt>
                <c:pt idx="1586">
                  <c:v>4492.9893501857259</c:v>
                </c:pt>
                <c:pt idx="1587">
                  <c:v>4490.6675059554036</c:v>
                </c:pt>
                <c:pt idx="1588">
                  <c:v>4489.0791424923191</c:v>
                </c:pt>
                <c:pt idx="1589">
                  <c:v>4490.2155553312205</c:v>
                </c:pt>
                <c:pt idx="1590">
                  <c:v>4494.0976516315659</c:v>
                </c:pt>
                <c:pt idx="1591">
                  <c:v>4500.725886532553</c:v>
                </c:pt>
                <c:pt idx="1592">
                  <c:v>4509.1692972499532</c:v>
                </c:pt>
                <c:pt idx="1593">
                  <c:v>4519.4154126126541</c:v>
                </c:pt>
                <c:pt idx="1594">
                  <c:v>4531.525825069768</c:v>
                </c:pt>
                <c:pt idx="1595">
                  <c:v>4541.6303227668086</c:v>
                </c:pt>
                <c:pt idx="1596">
                  <c:v>4549.6692654584876</c:v>
                </c:pt>
                <c:pt idx="1597">
                  <c:v>4554.6982280911725</c:v>
                </c:pt>
                <c:pt idx="1598">
                  <c:v>4555.7029204355058</c:v>
                </c:pt>
                <c:pt idx="1599">
                  <c:v>4554.6043798604815</c:v>
                </c:pt>
                <c:pt idx="1600">
                  <c:v>4551.4120967183135</c:v>
                </c:pt>
                <c:pt idx="1601">
                  <c:v>4547.0726899144938</c:v>
                </c:pt>
                <c:pt idx="1602">
                  <c:v>4544.375096064764</c:v>
                </c:pt>
                <c:pt idx="1603">
                  <c:v>4545.16715413986</c:v>
                </c:pt>
                <c:pt idx="1604">
                  <c:v>4548.5435412241522</c:v>
                </c:pt>
                <c:pt idx="1605">
                  <c:v>4555.4103867057192</c:v>
                </c:pt>
                <c:pt idx="1606">
                  <c:v>4564.929828301375</c:v>
                </c:pt>
                <c:pt idx="1607">
                  <c:v>4576.1897237557087</c:v>
                </c:pt>
                <c:pt idx="1608">
                  <c:v>4589.2540358767083</c:v>
                </c:pt>
                <c:pt idx="1609">
                  <c:v>4604.1227646643756</c:v>
                </c:pt>
                <c:pt idx="1610">
                  <c:v>4619.9695581118804</c:v>
                </c:pt>
                <c:pt idx="1611">
                  <c:v>4636.7591343323666</c:v>
                </c:pt>
                <c:pt idx="1612">
                  <c:v>4656.387644711921</c:v>
                </c:pt>
                <c:pt idx="1613">
                  <c:v>4678.9153995121187</c:v>
                </c:pt>
                <c:pt idx="1614">
                  <c:v>4704.4585185542046</c:v>
                </c:pt>
                <c:pt idx="1615">
                  <c:v>4733.1003460007714</c:v>
                </c:pt>
                <c:pt idx="1616">
                  <c:v>4765.9162110792031</c:v>
                </c:pt>
                <c:pt idx="1617">
                  <c:v>4802.1509418259238</c:v>
                </c:pt>
                <c:pt idx="1618">
                  <c:v>4840.9808956168845</c:v>
                </c:pt>
                <c:pt idx="1619">
                  <c:v>4879.6395451647231</c:v>
                </c:pt>
                <c:pt idx="1620">
                  <c:v>4916.0573480274261</c:v>
                </c:pt>
                <c:pt idx="1621">
                  <c:v>4950.1300163145579</c:v>
                </c:pt>
                <c:pt idx="1622">
                  <c:v>4980.7195653621957</c:v>
                </c:pt>
                <c:pt idx="1623">
                  <c:v>5005.6949404908619</c:v>
                </c:pt>
                <c:pt idx="1624">
                  <c:v>5023.8288529613756</c:v>
                </c:pt>
                <c:pt idx="1625">
                  <c:v>5035.9761126941785</c:v>
                </c:pt>
                <c:pt idx="1626">
                  <c:v>5039.0868496071535</c:v>
                </c:pt>
                <c:pt idx="1627">
                  <c:v>5032.1121874631535</c:v>
                </c:pt>
                <c:pt idx="1628">
                  <c:v>5017.1158831730181</c:v>
                </c:pt>
                <c:pt idx="1629">
                  <c:v>4997.1349559631417</c:v>
                </c:pt>
                <c:pt idx="1630">
                  <c:v>4977.0189873225718</c:v>
                </c:pt>
                <c:pt idx="1631">
                  <c:v>4962.3178258485859</c:v>
                </c:pt>
                <c:pt idx="1632">
                  <c:v>4955.6686376279067</c:v>
                </c:pt>
                <c:pt idx="1633">
                  <c:v>4957.8813621840654</c:v>
                </c:pt>
                <c:pt idx="1634">
                  <c:v>4967.2096949640545</c:v>
                </c:pt>
                <c:pt idx="1635">
                  <c:v>4979.2002852478854</c:v>
                </c:pt>
                <c:pt idx="1636">
                  <c:v>4991.1908755317181</c:v>
                </c:pt>
                <c:pt idx="1637">
                  <c:v>5000.4560241326071</c:v>
                </c:pt>
                <c:pt idx="1638">
                  <c:v>5006.943193618481</c:v>
                </c:pt>
                <c:pt idx="1639">
                  <c:v>5011.5334088075851</c:v>
                </c:pt>
                <c:pt idx="1640">
                  <c:v>5015.9902816955855</c:v>
                </c:pt>
                <c:pt idx="1641">
                  <c:v>5022.9921869795362</c:v>
                </c:pt>
                <c:pt idx="1642">
                  <c:v>5034.345712897426</c:v>
                </c:pt>
                <c:pt idx="1643">
                  <c:v>5051.9108758648781</c:v>
                </c:pt>
                <c:pt idx="1644">
                  <c:v>5074.9929987528794</c:v>
                </c:pt>
                <c:pt idx="1645">
                  <c:v>5102.8514489947938</c:v>
                </c:pt>
                <c:pt idx="1646">
                  <c:v>5134.8090138287316</c:v>
                </c:pt>
                <c:pt idx="1647">
                  <c:v>5170.0866204807808</c:v>
                </c:pt>
                <c:pt idx="1648">
                  <c:v>5208.8676724643847</c:v>
                </c:pt>
                <c:pt idx="1649">
                  <c:v>5249.4255897663752</c:v>
                </c:pt>
                <c:pt idx="1650">
                  <c:v>5290.851810218639</c:v>
                </c:pt>
                <c:pt idx="1651">
                  <c:v>5331.2448308251405</c:v>
                </c:pt>
                <c:pt idx="1652">
                  <c:v>5369.481055782253</c:v>
                </c:pt>
                <c:pt idx="1653">
                  <c:v>5406.4280277344133</c:v>
                </c:pt>
                <c:pt idx="1654">
                  <c:v>5441.0132659072533</c:v>
                </c:pt>
                <c:pt idx="1655">
                  <c:v>5474.0744303287847</c:v>
                </c:pt>
                <c:pt idx="1656">
                  <c:v>5507.5870227163396</c:v>
                </c:pt>
                <c:pt idx="1657">
                  <c:v>5541.5556502023628</c:v>
                </c:pt>
                <c:pt idx="1658">
                  <c:v>5575.9849512603396</c:v>
                </c:pt>
                <c:pt idx="1659">
                  <c:v>5610.8795957047842</c:v>
                </c:pt>
                <c:pt idx="1660">
                  <c:v>5646.2442846912527</c:v>
                </c:pt>
                <c:pt idx="1661">
                  <c:v>5681.0507136793021</c:v>
                </c:pt>
                <c:pt idx="1662">
                  <c:v>5716.2705325812112</c:v>
                </c:pt>
                <c:pt idx="1663">
                  <c:v>5751.9672901304421</c:v>
                </c:pt>
                <c:pt idx="1664">
                  <c:v>5785.9818702619104</c:v>
                </c:pt>
                <c:pt idx="1665">
                  <c:v>5819.2934805227505</c:v>
                </c:pt>
                <c:pt idx="1666">
                  <c:v>5850.8327465335515</c:v>
                </c:pt>
                <c:pt idx="1667">
                  <c:v>5880.4704390954412</c:v>
                </c:pt>
                <c:pt idx="1668">
                  <c:v>5909.2629113853054</c:v>
                </c:pt>
                <c:pt idx="1669">
                  <c:v>5937.1500001985642</c:v>
                </c:pt>
                <c:pt idx="1670">
                  <c:v>5964.1273030189095</c:v>
                </c:pt>
                <c:pt idx="1671">
                  <c:v>5989.0616182992417</c:v>
                </c:pt>
                <c:pt idx="1672">
                  <c:v>6012.9720074112665</c:v>
                </c:pt>
                <c:pt idx="1673">
                  <c:v>6036.9340618006991</c:v>
                </c:pt>
                <c:pt idx="1674">
                  <c:v>6059.8697965855736</c:v>
                </c:pt>
                <c:pt idx="1675">
                  <c:v>6081.7274688704492</c:v>
                </c:pt>
                <c:pt idx="1676">
                  <c:v>6102.5070786553242</c:v>
                </c:pt>
                <c:pt idx="1677">
                  <c:v>6121.083068229942</c:v>
                </c:pt>
                <c:pt idx="1678">
                  <c:v>6137.4132723991643</c:v>
                </c:pt>
                <c:pt idx="1679">
                  <c:v>6152.5340531354559</c:v>
                </c:pt>
                <c:pt idx="1680">
                  <c:v>6167.521620135456</c:v>
                </c:pt>
                <c:pt idx="1681">
                  <c:v>6184.512403665276</c:v>
                </c:pt>
                <c:pt idx="1682">
                  <c:v>6204.6585244538182</c:v>
                </c:pt>
                <c:pt idx="1683">
                  <c:v>6228.0057007979176</c:v>
                </c:pt>
                <c:pt idx="1684">
                  <c:v>6255.7294554951895</c:v>
                </c:pt>
                <c:pt idx="1685">
                  <c:v>6285.8153747927317</c:v>
                </c:pt>
                <c:pt idx="1686">
                  <c:v>6316.1272595175087</c:v>
                </c:pt>
                <c:pt idx="1687">
                  <c:v>6346.6663495992998</c:v>
                </c:pt>
                <c:pt idx="1688">
                  <c:v>6375.2692685151396</c:v>
                </c:pt>
                <c:pt idx="1689">
                  <c:v>6401.8154630335594</c:v>
                </c:pt>
                <c:pt idx="1690">
                  <c:v>6427.3841576225586</c:v>
                </c:pt>
                <c:pt idx="1691">
                  <c:v>6451.9196663207513</c:v>
                </c:pt>
                <c:pt idx="1692">
                  <c:v>6476.5077757528506</c:v>
                </c:pt>
                <c:pt idx="1693">
                  <c:v>6501.1485642714488</c:v>
                </c:pt>
                <c:pt idx="1694">
                  <c:v>6525.8421102903503</c:v>
                </c:pt>
                <c:pt idx="1695">
                  <c:v>6550.5884922845726</c:v>
                </c:pt>
                <c:pt idx="1696">
                  <c:v>6575.3877887903509</c:v>
                </c:pt>
                <c:pt idx="1697">
                  <c:v>6600.240078405126</c:v>
                </c:pt>
                <c:pt idx="1698">
                  <c:v>6624.052935157928</c:v>
                </c:pt>
                <c:pt idx="1699">
                  <c:v>6645.6807826514705</c:v>
                </c:pt>
                <c:pt idx="1700">
                  <c:v>6665.0747968032847</c:v>
                </c:pt>
                <c:pt idx="1701">
                  <c:v>6683.281442686397</c:v>
                </c:pt>
                <c:pt idx="1702">
                  <c:v>6701.3926895383283</c:v>
                </c:pt>
                <c:pt idx="1703">
                  <c:v>6718.3222931439286</c:v>
                </c:pt>
                <c:pt idx="1704">
                  <c:v>6735.1124043290147</c:v>
                </c:pt>
                <c:pt idx="1705">
                  <c:v>6752.8922213930018</c:v>
                </c:pt>
                <c:pt idx="1706">
                  <c:v>6770.5780470178906</c:v>
                </c:pt>
                <c:pt idx="1707">
                  <c:v>6789.2491046922732</c:v>
                </c:pt>
                <c:pt idx="1708">
                  <c:v>6808.9506519771476</c:v>
                </c:pt>
                <c:pt idx="1709">
                  <c:v>6828.6038545147276</c:v>
                </c:pt>
                <c:pt idx="1710">
                  <c:v>6850.3615167749012</c:v>
                </c:pt>
                <c:pt idx="1711">
                  <c:v>6874.3235711643338</c:v>
                </c:pt>
                <c:pt idx="1712">
                  <c:v>6899.4154309492096</c:v>
                </c:pt>
                <c:pt idx="1713">
                  <c:v>6926.7722318461547</c:v>
                </c:pt>
                <c:pt idx="1714">
                  <c:v>6955.3751507619945</c:v>
                </c:pt>
                <c:pt idx="1715">
                  <c:v>6985.2299867867841</c:v>
                </c:pt>
                <c:pt idx="1716">
                  <c:v>7016.400316972049</c:v>
                </c:pt>
                <c:pt idx="1717">
                  <c:v>7048.8941922349713</c:v>
                </c:pt>
                <c:pt idx="1718">
                  <c:v>7082.7798507210828</c:v>
                </c:pt>
                <c:pt idx="1719">
                  <c:v>7118.0677619188064</c:v>
                </c:pt>
                <c:pt idx="1720">
                  <c:v>7153.7259096464477</c:v>
                </c:pt>
                <c:pt idx="1721">
                  <c:v>7187.475786560608</c:v>
                </c:pt>
                <c:pt idx="1722">
                  <c:v>7218.1302011917815</c:v>
                </c:pt>
                <c:pt idx="1723">
                  <c:v>7245.5578308482745</c:v>
                </c:pt>
                <c:pt idx="1724">
                  <c:v>7269.6952023428221</c:v>
                </c:pt>
                <c:pt idx="1725">
                  <c:v>7287.0914986659827</c:v>
                </c:pt>
                <c:pt idx="1726">
                  <c:v>7295.3641272086898</c:v>
                </c:pt>
                <c:pt idx="1727">
                  <c:v>7293.3450306079367</c:v>
                </c:pt>
                <c:pt idx="1728">
                  <c:v>7279.9661326692703</c:v>
                </c:pt>
                <c:pt idx="1729">
                  <c:v>7255.4135280024102</c:v>
                </c:pt>
                <c:pt idx="1730">
                  <c:v>7224.2396146881065</c:v>
                </c:pt>
                <c:pt idx="1731">
                  <c:v>7190.8655992317117</c:v>
                </c:pt>
                <c:pt idx="1732">
                  <c:v>7157.4457073628846</c:v>
                </c:pt>
                <c:pt idx="1733">
                  <c:v>7126.0075755471053</c:v>
                </c:pt>
                <c:pt idx="1734">
                  <c:v>7096.511498780178</c:v>
                </c:pt>
                <c:pt idx="1735">
                  <c:v>7067.9671568057211</c:v>
                </c:pt>
                <c:pt idx="1736">
                  <c:v>7038.511187501902</c:v>
                </c:pt>
                <c:pt idx="1737">
                  <c:v>7009.1328245861932</c:v>
                </c:pt>
                <c:pt idx="1738">
                  <c:v>6980.7545949869836</c:v>
                </c:pt>
                <c:pt idx="1739">
                  <c:v>6954.2421314404946</c:v>
                </c:pt>
                <c:pt idx="1740">
                  <c:v>6932.1010833280006</c:v>
                </c:pt>
                <c:pt idx="1741">
                  <c:v>6915.8601656974697</c:v>
                </c:pt>
                <c:pt idx="1742">
                  <c:v>6903.70676823347</c:v>
                </c:pt>
                <c:pt idx="1743">
                  <c:v>6893.9144297277126</c:v>
                </c:pt>
                <c:pt idx="1744">
                  <c:v>6886.4476132717127</c:v>
                </c:pt>
                <c:pt idx="1745">
                  <c:v>6879.6759432865156</c:v>
                </c:pt>
                <c:pt idx="1746">
                  <c:v>6872.7998004369356</c:v>
                </c:pt>
                <c:pt idx="1747">
                  <c:v>6867.384615285936</c:v>
                </c:pt>
                <c:pt idx="1748">
                  <c:v>6863.4270099788373</c:v>
                </c:pt>
                <c:pt idx="1749">
                  <c:v>6860.9033643734174</c:v>
                </c:pt>
                <c:pt idx="1750">
                  <c:v>6860.5814467501086</c:v>
                </c:pt>
                <c:pt idx="1751">
                  <c:v>6860.9370427752319</c:v>
                </c:pt>
                <c:pt idx="1752">
                  <c:v>6861.2103307823554</c:v>
                </c:pt>
                <c:pt idx="1753">
                  <c:v>6861.4026666386062</c:v>
                </c:pt>
                <c:pt idx="1754">
                  <c:v>6861.5153985594961</c:v>
                </c:pt>
                <c:pt idx="1755">
                  <c:v>6861.5498671089108</c:v>
                </c:pt>
                <c:pt idx="1756">
                  <c:v>6861.5074051991205</c:v>
                </c:pt>
                <c:pt idx="1757">
                  <c:v>6860.6578867018843</c:v>
                </c:pt>
                <c:pt idx="1758">
                  <c:v>6859.7244777591759</c:v>
                </c:pt>
                <c:pt idx="1759">
                  <c:v>6858.7225999428183</c:v>
                </c:pt>
                <c:pt idx="1760">
                  <c:v>6856.9232665690897</c:v>
                </c:pt>
                <c:pt idx="1761">
                  <c:v>6855.0504440141394</c:v>
                </c:pt>
                <c:pt idx="1762">
                  <c:v>6853.1059789506335</c:v>
                </c:pt>
                <c:pt idx="1763">
                  <c:v>6851.0917048292386</c:v>
                </c:pt>
                <c:pt idx="1764">
                  <c:v>6848.3128215082506</c:v>
                </c:pt>
                <c:pt idx="1765">
                  <c:v>6843.390826739681</c:v>
                </c:pt>
                <c:pt idx="1766">
                  <c:v>6834.3057808099029</c:v>
                </c:pt>
                <c:pt idx="1767">
                  <c:v>6819.8244324564785</c:v>
                </c:pt>
                <c:pt idx="1768">
                  <c:v>6798.8688117828115</c:v>
                </c:pt>
                <c:pt idx="1769">
                  <c:v>6771.2491394631525</c:v>
                </c:pt>
                <c:pt idx="1770">
                  <c:v>6738.8268621019442</c:v>
                </c:pt>
                <c:pt idx="1771">
                  <c:v>6705.1724907588596</c:v>
                </c:pt>
                <c:pt idx="1772">
                  <c:v>6672.7861998581948</c:v>
                </c:pt>
                <c:pt idx="1773">
                  <c:v>6642.7746163312086</c:v>
                </c:pt>
                <c:pt idx="1774">
                  <c:v>6616.5112116640839</c:v>
                </c:pt>
                <c:pt idx="1775">
                  <c:v>6594.1577837057503</c:v>
                </c:pt>
                <c:pt idx="1776">
                  <c:v>6573.9878973327504</c:v>
                </c:pt>
                <c:pt idx="1777">
                  <c:v>6554.1246371104171</c:v>
                </c:pt>
                <c:pt idx="1778">
                  <c:v>6532.9724125980756</c:v>
                </c:pt>
                <c:pt idx="1779">
                  <c:v>6509.7401383554088</c:v>
                </c:pt>
                <c:pt idx="1780">
                  <c:v>6485.4269508502002</c:v>
                </c:pt>
                <c:pt idx="1781">
                  <c:v>6462.3257410949363</c:v>
                </c:pt>
                <c:pt idx="1782">
                  <c:v>6442.388707848615</c:v>
                </c:pt>
                <c:pt idx="1783">
                  <c:v>6426.3853133159728</c:v>
                </c:pt>
                <c:pt idx="1784">
                  <c:v>6414.2209702046684</c:v>
                </c:pt>
                <c:pt idx="1785">
                  <c:v>6404.5796390245096</c:v>
                </c:pt>
                <c:pt idx="1786">
                  <c:v>6396.2606585308631</c:v>
                </c:pt>
                <c:pt idx="1787">
                  <c:v>6388.7259763719494</c:v>
                </c:pt>
                <c:pt idx="1788">
                  <c:v>6381.566410356324</c:v>
                </c:pt>
                <c:pt idx="1789">
                  <c:v>6374.3286434294332</c:v>
                </c:pt>
                <c:pt idx="1790">
                  <c:v>6366.8040811440133</c:v>
                </c:pt>
                <c:pt idx="1791">
                  <c:v>6359.196307344052</c:v>
                </c:pt>
                <c:pt idx="1792">
                  <c:v>6352.2075699300658</c:v>
                </c:pt>
                <c:pt idx="1793">
                  <c:v>6347.0358773055796</c:v>
                </c:pt>
                <c:pt idx="1794">
                  <c:v>6343.2353549220734</c:v>
                </c:pt>
                <c:pt idx="1795">
                  <c:v>6343.2353549220734</c:v>
                </c:pt>
                <c:pt idx="1796">
                  <c:v>6343.2353549220734</c:v>
                </c:pt>
                <c:pt idx="1797">
                  <c:v>6343.2353549220734</c:v>
                </c:pt>
                <c:pt idx="1798">
                  <c:v>6343.2353549220734</c:v>
                </c:pt>
                <c:pt idx="1799">
                  <c:v>6343.2353549220734</c:v>
                </c:pt>
                <c:pt idx="1800">
                  <c:v>6343.2353549220734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98F-451C-8577-761AA7DD5691}"/>
            </c:ext>
          </c:extLst>
        </c:ser>
        <c:ser>
          <c:idx val="0"/>
          <c:order val="2"/>
          <c:tx>
            <c:v>Energy during Deceleration</c:v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Sheet2!$AD$4:$AD$1804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5.5264873818394955</c:v>
                </c:pt>
                <c:pt idx="37">
                  <c:v>19.991016821479942</c:v>
                </c:pt>
                <c:pt idx="38">
                  <c:v>38.346712687854954</c:v>
                </c:pt>
                <c:pt idx="39">
                  <c:v>54.195152281990751</c:v>
                </c:pt>
                <c:pt idx="40">
                  <c:v>67.312604713015446</c:v>
                </c:pt>
                <c:pt idx="41">
                  <c:v>82.078396677310195</c:v>
                </c:pt>
                <c:pt idx="42">
                  <c:v>99.337311185026238</c:v>
                </c:pt>
                <c:pt idx="43">
                  <c:v>113.47629317520989</c:v>
                </c:pt>
                <c:pt idx="44">
                  <c:v>121.10922718087656</c:v>
                </c:pt>
                <c:pt idx="45">
                  <c:v>124.04585680121761</c:v>
                </c:pt>
                <c:pt idx="46">
                  <c:v>126.22330766432871</c:v>
                </c:pt>
                <c:pt idx="47">
                  <c:v>129.3057968639815</c:v>
                </c:pt>
                <c:pt idx="48">
                  <c:v>131.75328364956175</c:v>
                </c:pt>
                <c:pt idx="49">
                  <c:v>132.46151188340124</c:v>
                </c:pt>
                <c:pt idx="50">
                  <c:v>132.86730493205556</c:v>
                </c:pt>
                <c:pt idx="51">
                  <c:v>135.77940903905557</c:v>
                </c:pt>
                <c:pt idx="52">
                  <c:v>141.350311139946</c:v>
                </c:pt>
                <c:pt idx="53">
                  <c:v>145.2296255880926</c:v>
                </c:pt>
                <c:pt idx="54">
                  <c:v>146.24607046807563</c:v>
                </c:pt>
                <c:pt idx="55">
                  <c:v>146.24607046807563</c:v>
                </c:pt>
                <c:pt idx="56">
                  <c:v>146.24607046807563</c:v>
                </c:pt>
                <c:pt idx="57">
                  <c:v>146.24607046807563</c:v>
                </c:pt>
                <c:pt idx="58">
                  <c:v>146.24607046807563</c:v>
                </c:pt>
                <c:pt idx="59">
                  <c:v>146.24607046807563</c:v>
                </c:pt>
                <c:pt idx="60">
                  <c:v>146.24607046807563</c:v>
                </c:pt>
                <c:pt idx="61">
                  <c:v>146.24607046807563</c:v>
                </c:pt>
                <c:pt idx="62">
                  <c:v>146.24607046807563</c:v>
                </c:pt>
                <c:pt idx="63">
                  <c:v>146.24607046807563</c:v>
                </c:pt>
                <c:pt idx="64">
                  <c:v>146.24607046807563</c:v>
                </c:pt>
                <c:pt idx="65">
                  <c:v>146.24607046807563</c:v>
                </c:pt>
                <c:pt idx="66">
                  <c:v>146.24607046807563</c:v>
                </c:pt>
                <c:pt idx="67">
                  <c:v>146.24607046807563</c:v>
                </c:pt>
                <c:pt idx="68">
                  <c:v>146.24607046807563</c:v>
                </c:pt>
                <c:pt idx="69">
                  <c:v>146.24607046807563</c:v>
                </c:pt>
                <c:pt idx="70">
                  <c:v>146.24607046807563</c:v>
                </c:pt>
                <c:pt idx="71">
                  <c:v>146.24607046807563</c:v>
                </c:pt>
                <c:pt idx="72">
                  <c:v>146.24607046807563</c:v>
                </c:pt>
                <c:pt idx="73">
                  <c:v>146.24607046807563</c:v>
                </c:pt>
                <c:pt idx="74">
                  <c:v>146.24607046807563</c:v>
                </c:pt>
                <c:pt idx="75">
                  <c:v>146.24607046807563</c:v>
                </c:pt>
                <c:pt idx="76">
                  <c:v>146.24607046807563</c:v>
                </c:pt>
                <c:pt idx="77">
                  <c:v>146.24607046807563</c:v>
                </c:pt>
                <c:pt idx="78">
                  <c:v>146.24607046807563</c:v>
                </c:pt>
                <c:pt idx="79">
                  <c:v>146.30992314766667</c:v>
                </c:pt>
                <c:pt idx="80">
                  <c:v>148.70782063377777</c:v>
                </c:pt>
                <c:pt idx="81">
                  <c:v>153.37969850742746</c:v>
                </c:pt>
                <c:pt idx="82">
                  <c:v>157.30681875050308</c:v>
                </c:pt>
                <c:pt idx="83">
                  <c:v>158.38180927056479</c:v>
                </c:pt>
                <c:pt idx="84">
                  <c:v>161.01526252474227</c:v>
                </c:pt>
                <c:pt idx="85">
                  <c:v>164.52753443142592</c:v>
                </c:pt>
                <c:pt idx="86">
                  <c:v>167.69660386206326</c:v>
                </c:pt>
                <c:pt idx="87">
                  <c:v>170.23222295975461</c:v>
                </c:pt>
                <c:pt idx="88">
                  <c:v>177.39679731875461</c:v>
                </c:pt>
                <c:pt idx="89">
                  <c:v>195.51111879908024</c:v>
                </c:pt>
                <c:pt idx="90">
                  <c:v>218.0468983873719</c:v>
                </c:pt>
                <c:pt idx="91">
                  <c:v>237.01383837502621</c:v>
                </c:pt>
                <c:pt idx="92">
                  <c:v>248.09339793829781</c:v>
                </c:pt>
                <c:pt idx="93">
                  <c:v>253.98298551087805</c:v>
                </c:pt>
                <c:pt idx="94">
                  <c:v>259.06910284421139</c:v>
                </c:pt>
                <c:pt idx="95">
                  <c:v>263.7821425882222</c:v>
                </c:pt>
                <c:pt idx="96">
                  <c:v>266.44405550576539</c:v>
                </c:pt>
                <c:pt idx="97">
                  <c:v>267.5159535137654</c:v>
                </c:pt>
                <c:pt idx="98">
                  <c:v>268.17118454782712</c:v>
                </c:pt>
                <c:pt idx="99">
                  <c:v>268.17118454782712</c:v>
                </c:pt>
                <c:pt idx="100">
                  <c:v>268.17118454782712</c:v>
                </c:pt>
                <c:pt idx="101">
                  <c:v>268.17118454782712</c:v>
                </c:pt>
                <c:pt idx="102">
                  <c:v>268.17118454782712</c:v>
                </c:pt>
                <c:pt idx="103">
                  <c:v>268.17118454782712</c:v>
                </c:pt>
                <c:pt idx="104">
                  <c:v>268.17118454782712</c:v>
                </c:pt>
                <c:pt idx="105">
                  <c:v>268.17118454782712</c:v>
                </c:pt>
                <c:pt idx="106">
                  <c:v>268.17118454782712</c:v>
                </c:pt>
                <c:pt idx="107">
                  <c:v>268.17118454782712</c:v>
                </c:pt>
                <c:pt idx="108">
                  <c:v>268.17118454782712</c:v>
                </c:pt>
                <c:pt idx="109">
                  <c:v>268.17118454782712</c:v>
                </c:pt>
                <c:pt idx="110">
                  <c:v>268.17118454782712</c:v>
                </c:pt>
                <c:pt idx="111">
                  <c:v>268.17118454782712</c:v>
                </c:pt>
                <c:pt idx="112">
                  <c:v>268.17118454782712</c:v>
                </c:pt>
                <c:pt idx="113">
                  <c:v>268.17118454782712</c:v>
                </c:pt>
                <c:pt idx="114">
                  <c:v>268.17118454782712</c:v>
                </c:pt>
                <c:pt idx="115">
                  <c:v>268.17118454782712</c:v>
                </c:pt>
                <c:pt idx="116">
                  <c:v>268.17118454782712</c:v>
                </c:pt>
                <c:pt idx="117">
                  <c:v>268.17118454782712</c:v>
                </c:pt>
                <c:pt idx="118">
                  <c:v>268.17118454782712</c:v>
                </c:pt>
                <c:pt idx="119">
                  <c:v>268.17118454782712</c:v>
                </c:pt>
                <c:pt idx="120">
                  <c:v>268.17118454782712</c:v>
                </c:pt>
                <c:pt idx="121">
                  <c:v>268.17118454782712</c:v>
                </c:pt>
                <c:pt idx="122">
                  <c:v>268.17118454782712</c:v>
                </c:pt>
                <c:pt idx="123">
                  <c:v>268.17118454782712</c:v>
                </c:pt>
                <c:pt idx="124">
                  <c:v>268.17118454782712</c:v>
                </c:pt>
                <c:pt idx="125">
                  <c:v>268.17118454782712</c:v>
                </c:pt>
                <c:pt idx="126">
                  <c:v>268.17118454782712</c:v>
                </c:pt>
                <c:pt idx="127">
                  <c:v>268.17118454782712</c:v>
                </c:pt>
                <c:pt idx="128">
                  <c:v>268.17118454782712</c:v>
                </c:pt>
                <c:pt idx="129">
                  <c:v>268.17118454782712</c:v>
                </c:pt>
                <c:pt idx="130">
                  <c:v>268.17118454782712</c:v>
                </c:pt>
                <c:pt idx="131">
                  <c:v>268.17118454782712</c:v>
                </c:pt>
                <c:pt idx="132">
                  <c:v>268.17118454782712</c:v>
                </c:pt>
                <c:pt idx="133">
                  <c:v>268.17118454782712</c:v>
                </c:pt>
                <c:pt idx="134">
                  <c:v>268.17118454782712</c:v>
                </c:pt>
                <c:pt idx="135">
                  <c:v>268.17118454782712</c:v>
                </c:pt>
                <c:pt idx="136">
                  <c:v>268.17118454782712</c:v>
                </c:pt>
                <c:pt idx="137">
                  <c:v>268.17118454782712</c:v>
                </c:pt>
                <c:pt idx="138">
                  <c:v>268.17118454782712</c:v>
                </c:pt>
                <c:pt idx="139">
                  <c:v>268.17118454782712</c:v>
                </c:pt>
                <c:pt idx="140">
                  <c:v>268.17118454782712</c:v>
                </c:pt>
                <c:pt idx="141">
                  <c:v>268.17118454782712</c:v>
                </c:pt>
                <c:pt idx="142">
                  <c:v>268.17118454782712</c:v>
                </c:pt>
                <c:pt idx="143">
                  <c:v>268.17118454782712</c:v>
                </c:pt>
                <c:pt idx="144">
                  <c:v>268.17118454782712</c:v>
                </c:pt>
                <c:pt idx="145">
                  <c:v>268.17118454782712</c:v>
                </c:pt>
                <c:pt idx="146">
                  <c:v>268.17118454782712</c:v>
                </c:pt>
                <c:pt idx="147">
                  <c:v>268.17118454782712</c:v>
                </c:pt>
                <c:pt idx="148">
                  <c:v>268.17118454782712</c:v>
                </c:pt>
                <c:pt idx="149">
                  <c:v>268.17118454782712</c:v>
                </c:pt>
                <c:pt idx="150">
                  <c:v>268.17118454782712</c:v>
                </c:pt>
                <c:pt idx="151">
                  <c:v>274.1720074792716</c:v>
                </c:pt>
                <c:pt idx="152">
                  <c:v>289.463454496358</c:v>
                </c:pt>
                <c:pt idx="153">
                  <c:v>308.17352316219751</c:v>
                </c:pt>
                <c:pt idx="154">
                  <c:v>321.65133681792747</c:v>
                </c:pt>
                <c:pt idx="155">
                  <c:v>327.50996424507719</c:v>
                </c:pt>
                <c:pt idx="156">
                  <c:v>328.11052602285497</c:v>
                </c:pt>
                <c:pt idx="157">
                  <c:v>328.11052602285497</c:v>
                </c:pt>
                <c:pt idx="158">
                  <c:v>328.11052602285497</c:v>
                </c:pt>
                <c:pt idx="159">
                  <c:v>328.11052602285497</c:v>
                </c:pt>
                <c:pt idx="160">
                  <c:v>328.11052602285497</c:v>
                </c:pt>
                <c:pt idx="161">
                  <c:v>328.11052602285497</c:v>
                </c:pt>
                <c:pt idx="162">
                  <c:v>328.11052602285497</c:v>
                </c:pt>
                <c:pt idx="163">
                  <c:v>328.11052602285497</c:v>
                </c:pt>
                <c:pt idx="164">
                  <c:v>328.11052602285497</c:v>
                </c:pt>
                <c:pt idx="165">
                  <c:v>328.11052602285497</c:v>
                </c:pt>
                <c:pt idx="166">
                  <c:v>328.11052602285497</c:v>
                </c:pt>
                <c:pt idx="167">
                  <c:v>328.11052602285497</c:v>
                </c:pt>
                <c:pt idx="168">
                  <c:v>328.11052602285497</c:v>
                </c:pt>
                <c:pt idx="169">
                  <c:v>328.11052602285497</c:v>
                </c:pt>
                <c:pt idx="170">
                  <c:v>328.11052602285497</c:v>
                </c:pt>
                <c:pt idx="171">
                  <c:v>336.49350040516362</c:v>
                </c:pt>
                <c:pt idx="172">
                  <c:v>354.85721925753859</c:v>
                </c:pt>
                <c:pt idx="173">
                  <c:v>375.37530354611886</c:v>
                </c:pt>
                <c:pt idx="174">
                  <c:v>388.07956337911116</c:v>
                </c:pt>
                <c:pt idx="175">
                  <c:v>392.01182700681642</c:v>
                </c:pt>
                <c:pt idx="176">
                  <c:v>392.01182700681642</c:v>
                </c:pt>
                <c:pt idx="177">
                  <c:v>392.01182700681642</c:v>
                </c:pt>
                <c:pt idx="178">
                  <c:v>392.01182700681642</c:v>
                </c:pt>
                <c:pt idx="179">
                  <c:v>392.01182700681642</c:v>
                </c:pt>
                <c:pt idx="180">
                  <c:v>392.01182700681642</c:v>
                </c:pt>
                <c:pt idx="181">
                  <c:v>392.51779285384572</c:v>
                </c:pt>
                <c:pt idx="182">
                  <c:v>395.0083778773519</c:v>
                </c:pt>
                <c:pt idx="183">
                  <c:v>402.00510026121458</c:v>
                </c:pt>
                <c:pt idx="184">
                  <c:v>412.03744245567293</c:v>
                </c:pt>
                <c:pt idx="185">
                  <c:v>421.94071109083342</c:v>
                </c:pt>
                <c:pt idx="186">
                  <c:v>430.06417443805566</c:v>
                </c:pt>
                <c:pt idx="187">
                  <c:v>436.10694790818064</c:v>
                </c:pt>
                <c:pt idx="188">
                  <c:v>440.56862811972229</c:v>
                </c:pt>
                <c:pt idx="189">
                  <c:v>443.87211586876089</c:v>
                </c:pt>
                <c:pt idx="190">
                  <c:v>446.18937154796612</c:v>
                </c:pt>
                <c:pt idx="191">
                  <c:v>447.9163855438257</c:v>
                </c:pt>
                <c:pt idx="192">
                  <c:v>449.1069915114507</c:v>
                </c:pt>
                <c:pt idx="193">
                  <c:v>449.73101449081025</c:v>
                </c:pt>
                <c:pt idx="194">
                  <c:v>450.13369617734111</c:v>
                </c:pt>
                <c:pt idx="195">
                  <c:v>450.22453573289664</c:v>
                </c:pt>
                <c:pt idx="196">
                  <c:v>450.22453573289664</c:v>
                </c:pt>
                <c:pt idx="197">
                  <c:v>450.22453573289664</c:v>
                </c:pt>
                <c:pt idx="198">
                  <c:v>450.22453573289664</c:v>
                </c:pt>
                <c:pt idx="199">
                  <c:v>450.22453573289664</c:v>
                </c:pt>
                <c:pt idx="200">
                  <c:v>450.22453573289664</c:v>
                </c:pt>
                <c:pt idx="201">
                  <c:v>450.22453573289664</c:v>
                </c:pt>
                <c:pt idx="202">
                  <c:v>450.22453573289664</c:v>
                </c:pt>
                <c:pt idx="203">
                  <c:v>450.22453573289664</c:v>
                </c:pt>
                <c:pt idx="204">
                  <c:v>450.22453573289664</c:v>
                </c:pt>
                <c:pt idx="205">
                  <c:v>450.22453573289664</c:v>
                </c:pt>
                <c:pt idx="206">
                  <c:v>450.22453573289664</c:v>
                </c:pt>
                <c:pt idx="207">
                  <c:v>450.22453573289664</c:v>
                </c:pt>
                <c:pt idx="208">
                  <c:v>450.22453573289664</c:v>
                </c:pt>
                <c:pt idx="209">
                  <c:v>450.22453573289664</c:v>
                </c:pt>
                <c:pt idx="210">
                  <c:v>450.22453573289664</c:v>
                </c:pt>
                <c:pt idx="211">
                  <c:v>450.22453573289664</c:v>
                </c:pt>
                <c:pt idx="212">
                  <c:v>450.22453573289664</c:v>
                </c:pt>
                <c:pt idx="213">
                  <c:v>450.22453573289664</c:v>
                </c:pt>
                <c:pt idx="214">
                  <c:v>450.22453573289664</c:v>
                </c:pt>
                <c:pt idx="215">
                  <c:v>450.22453573289664</c:v>
                </c:pt>
                <c:pt idx="216">
                  <c:v>450.22453573289664</c:v>
                </c:pt>
                <c:pt idx="217">
                  <c:v>450.22453573289664</c:v>
                </c:pt>
                <c:pt idx="218">
                  <c:v>450.22453573289664</c:v>
                </c:pt>
                <c:pt idx="219">
                  <c:v>450.22453573289664</c:v>
                </c:pt>
                <c:pt idx="220">
                  <c:v>450.22453573289664</c:v>
                </c:pt>
                <c:pt idx="221">
                  <c:v>450.22453573289664</c:v>
                </c:pt>
                <c:pt idx="222">
                  <c:v>450.22453573289664</c:v>
                </c:pt>
                <c:pt idx="223">
                  <c:v>450.22453573289664</c:v>
                </c:pt>
                <c:pt idx="224">
                  <c:v>450.22453573289664</c:v>
                </c:pt>
                <c:pt idx="225">
                  <c:v>450.22453573289664</c:v>
                </c:pt>
                <c:pt idx="226">
                  <c:v>450.22453573289664</c:v>
                </c:pt>
                <c:pt idx="227">
                  <c:v>450.22453573289664</c:v>
                </c:pt>
                <c:pt idx="228">
                  <c:v>450.22453573289664</c:v>
                </c:pt>
                <c:pt idx="229">
                  <c:v>450.22453573289664</c:v>
                </c:pt>
                <c:pt idx="230">
                  <c:v>450.22453573289664</c:v>
                </c:pt>
                <c:pt idx="231">
                  <c:v>450.22453573289664</c:v>
                </c:pt>
                <c:pt idx="232">
                  <c:v>455.60576146066205</c:v>
                </c:pt>
                <c:pt idx="233">
                  <c:v>468.87213464578707</c:v>
                </c:pt>
                <c:pt idx="234">
                  <c:v>484.46800419180715</c:v>
                </c:pt>
                <c:pt idx="235">
                  <c:v>496.14032295569604</c:v>
                </c:pt>
                <c:pt idx="236">
                  <c:v>502.0995520033627</c:v>
                </c:pt>
                <c:pt idx="237">
                  <c:v>506.34490983180712</c:v>
                </c:pt>
                <c:pt idx="238">
                  <c:v>514.26037548405407</c:v>
                </c:pt>
                <c:pt idx="239">
                  <c:v>529.17071769053712</c:v>
                </c:pt>
                <c:pt idx="240">
                  <c:v>548.25412529612811</c:v>
                </c:pt>
                <c:pt idx="241">
                  <c:v>564.11772606445368</c:v>
                </c:pt>
                <c:pt idx="242">
                  <c:v>578.27539818848913</c:v>
                </c:pt>
                <c:pt idx="243">
                  <c:v>592.86652296781017</c:v>
                </c:pt>
                <c:pt idx="244">
                  <c:v>605.9839753988349</c:v>
                </c:pt>
                <c:pt idx="245">
                  <c:v>620.74976736312965</c:v>
                </c:pt>
                <c:pt idx="246">
                  <c:v>638.00868187084563</c:v>
                </c:pt>
                <c:pt idx="247">
                  <c:v>652.14766386102929</c:v>
                </c:pt>
                <c:pt idx="248">
                  <c:v>659.78059786669598</c:v>
                </c:pt>
                <c:pt idx="249">
                  <c:v>662.71722748703701</c:v>
                </c:pt>
                <c:pt idx="250">
                  <c:v>664.89467835014807</c:v>
                </c:pt>
                <c:pt idx="251">
                  <c:v>667.97716754980081</c:v>
                </c:pt>
                <c:pt idx="252">
                  <c:v>670.42465433538109</c:v>
                </c:pt>
                <c:pt idx="253">
                  <c:v>671.13288256922056</c:v>
                </c:pt>
                <c:pt idx="254">
                  <c:v>671.5386756178749</c:v>
                </c:pt>
                <c:pt idx="255">
                  <c:v>674.45077972487491</c:v>
                </c:pt>
                <c:pt idx="256">
                  <c:v>678.15439941835791</c:v>
                </c:pt>
                <c:pt idx="257">
                  <c:v>678.37754630126688</c:v>
                </c:pt>
                <c:pt idx="258">
                  <c:v>678.37754630126688</c:v>
                </c:pt>
                <c:pt idx="259">
                  <c:v>678.37754630126688</c:v>
                </c:pt>
                <c:pt idx="260">
                  <c:v>678.37754630126688</c:v>
                </c:pt>
                <c:pt idx="261">
                  <c:v>678.37754630126688</c:v>
                </c:pt>
                <c:pt idx="262">
                  <c:v>678.37754630126688</c:v>
                </c:pt>
                <c:pt idx="263">
                  <c:v>678.37754630126688</c:v>
                </c:pt>
                <c:pt idx="264">
                  <c:v>678.37754630126688</c:v>
                </c:pt>
                <c:pt idx="265">
                  <c:v>678.37754630126688</c:v>
                </c:pt>
                <c:pt idx="266">
                  <c:v>678.37754630126688</c:v>
                </c:pt>
                <c:pt idx="267">
                  <c:v>678.37754630126688</c:v>
                </c:pt>
                <c:pt idx="268">
                  <c:v>678.37754630126688</c:v>
                </c:pt>
                <c:pt idx="269">
                  <c:v>678.37754630126688</c:v>
                </c:pt>
                <c:pt idx="270">
                  <c:v>678.37754630126688</c:v>
                </c:pt>
                <c:pt idx="271">
                  <c:v>678.37754630126688</c:v>
                </c:pt>
                <c:pt idx="272">
                  <c:v>679.7593157448224</c:v>
                </c:pt>
                <c:pt idx="273">
                  <c:v>685.76268097839181</c:v>
                </c:pt>
                <c:pt idx="274">
                  <c:v>701.26993345712174</c:v>
                </c:pt>
                <c:pt idx="275">
                  <c:v>720.0094354731217</c:v>
                </c:pt>
                <c:pt idx="276">
                  <c:v>739.80819992991178</c:v>
                </c:pt>
                <c:pt idx="277">
                  <c:v>759.86844988388714</c:v>
                </c:pt>
                <c:pt idx="278">
                  <c:v>782.68486068123434</c:v>
                </c:pt>
                <c:pt idx="279">
                  <c:v>802.89296205449818</c:v>
                </c:pt>
                <c:pt idx="280">
                  <c:v>812.25826077952286</c:v>
                </c:pt>
                <c:pt idx="281">
                  <c:v>812.25826077952286</c:v>
                </c:pt>
                <c:pt idx="282">
                  <c:v>812.25826077952286</c:v>
                </c:pt>
                <c:pt idx="283">
                  <c:v>812.25826077952286</c:v>
                </c:pt>
                <c:pt idx="284">
                  <c:v>812.25826077952286</c:v>
                </c:pt>
                <c:pt idx="285">
                  <c:v>812.25826077952286</c:v>
                </c:pt>
                <c:pt idx="286">
                  <c:v>812.25826077952286</c:v>
                </c:pt>
                <c:pt idx="287">
                  <c:v>812.25826077952286</c:v>
                </c:pt>
                <c:pt idx="288">
                  <c:v>812.25826077952286</c:v>
                </c:pt>
                <c:pt idx="289">
                  <c:v>812.25826077952286</c:v>
                </c:pt>
                <c:pt idx="290">
                  <c:v>812.25826077952286</c:v>
                </c:pt>
                <c:pt idx="291">
                  <c:v>812.25826077952286</c:v>
                </c:pt>
                <c:pt idx="292">
                  <c:v>817.75753527463394</c:v>
                </c:pt>
                <c:pt idx="293">
                  <c:v>824.00363532146889</c:v>
                </c:pt>
                <c:pt idx="294">
                  <c:v>827.77169316377297</c:v>
                </c:pt>
                <c:pt idx="295">
                  <c:v>828.73930073977294</c:v>
                </c:pt>
                <c:pt idx="296">
                  <c:v>828.73930073977294</c:v>
                </c:pt>
                <c:pt idx="297">
                  <c:v>828.73930073977294</c:v>
                </c:pt>
                <c:pt idx="298">
                  <c:v>828.73930073977294</c:v>
                </c:pt>
                <c:pt idx="299">
                  <c:v>828.73930073977294</c:v>
                </c:pt>
                <c:pt idx="300">
                  <c:v>828.73930073977294</c:v>
                </c:pt>
                <c:pt idx="301">
                  <c:v>830.09970657492568</c:v>
                </c:pt>
                <c:pt idx="302">
                  <c:v>833.84324974891331</c:v>
                </c:pt>
                <c:pt idx="303">
                  <c:v>839.50250568374054</c:v>
                </c:pt>
                <c:pt idx="304">
                  <c:v>847.7437545718393</c:v>
                </c:pt>
                <c:pt idx="305">
                  <c:v>857.60669420408158</c:v>
                </c:pt>
                <c:pt idx="306">
                  <c:v>865.40686553718035</c:v>
                </c:pt>
                <c:pt idx="307">
                  <c:v>869.58870088651372</c:v>
                </c:pt>
                <c:pt idx="308">
                  <c:v>870.99705285982077</c:v>
                </c:pt>
                <c:pt idx="309">
                  <c:v>872.06432957616175</c:v>
                </c:pt>
                <c:pt idx="310">
                  <c:v>874.14568717445957</c:v>
                </c:pt>
                <c:pt idx="311">
                  <c:v>877.21566378562011</c:v>
                </c:pt>
                <c:pt idx="312">
                  <c:v>882.2146134185291</c:v>
                </c:pt>
                <c:pt idx="313">
                  <c:v>889.32668039343037</c:v>
                </c:pt>
                <c:pt idx="314">
                  <c:v>897.73942839343033</c:v>
                </c:pt>
                <c:pt idx="315">
                  <c:v>905.81780797703527</c:v>
                </c:pt>
                <c:pt idx="316">
                  <c:v>912.7581429353686</c:v>
                </c:pt>
                <c:pt idx="317">
                  <c:v>920.26018236909852</c:v>
                </c:pt>
                <c:pt idx="318">
                  <c:v>929.1760351468763</c:v>
                </c:pt>
                <c:pt idx="319">
                  <c:v>938.00637509749356</c:v>
                </c:pt>
                <c:pt idx="320">
                  <c:v>942.9389464586186</c:v>
                </c:pt>
                <c:pt idx="321">
                  <c:v>945.17399771945816</c:v>
                </c:pt>
                <c:pt idx="322">
                  <c:v>946.29924078097201</c:v>
                </c:pt>
                <c:pt idx="323">
                  <c:v>947.21294912026372</c:v>
                </c:pt>
                <c:pt idx="324">
                  <c:v>948.93770876813869</c:v>
                </c:pt>
                <c:pt idx="325">
                  <c:v>949.42054227352605</c:v>
                </c:pt>
                <c:pt idx="326">
                  <c:v>949.70033642706153</c:v>
                </c:pt>
                <c:pt idx="327">
                  <c:v>950.58152172888867</c:v>
                </c:pt>
                <c:pt idx="328">
                  <c:v>956.40340334785935</c:v>
                </c:pt>
                <c:pt idx="329">
                  <c:v>966.25349666363866</c:v>
                </c:pt>
                <c:pt idx="330">
                  <c:v>971.41174862640867</c:v>
                </c:pt>
                <c:pt idx="331">
                  <c:v>972.37669565372505</c:v>
                </c:pt>
                <c:pt idx="332">
                  <c:v>973.61511348722354</c:v>
                </c:pt>
                <c:pt idx="333">
                  <c:v>974.93351285470965</c:v>
                </c:pt>
                <c:pt idx="334">
                  <c:v>975.96348520937636</c:v>
                </c:pt>
                <c:pt idx="335">
                  <c:v>977.21151402882083</c:v>
                </c:pt>
                <c:pt idx="336">
                  <c:v>977.92739239321122</c:v>
                </c:pt>
                <c:pt idx="337">
                  <c:v>977.92739239321122</c:v>
                </c:pt>
                <c:pt idx="338">
                  <c:v>977.92739239321122</c:v>
                </c:pt>
                <c:pt idx="339">
                  <c:v>977.92739239321122</c:v>
                </c:pt>
                <c:pt idx="340">
                  <c:v>977.92739239321122</c:v>
                </c:pt>
                <c:pt idx="341">
                  <c:v>977.92739239321122</c:v>
                </c:pt>
                <c:pt idx="342">
                  <c:v>977.92739239321122</c:v>
                </c:pt>
                <c:pt idx="343">
                  <c:v>977.92739239321122</c:v>
                </c:pt>
                <c:pt idx="344">
                  <c:v>977.92739239321122</c:v>
                </c:pt>
                <c:pt idx="345">
                  <c:v>977.92739239321122</c:v>
                </c:pt>
                <c:pt idx="346">
                  <c:v>977.92739239321122</c:v>
                </c:pt>
                <c:pt idx="347">
                  <c:v>977.92739239321122</c:v>
                </c:pt>
                <c:pt idx="348">
                  <c:v>977.92739239321122</c:v>
                </c:pt>
                <c:pt idx="349">
                  <c:v>977.92739239321122</c:v>
                </c:pt>
                <c:pt idx="350">
                  <c:v>977.92739239321122</c:v>
                </c:pt>
                <c:pt idx="351">
                  <c:v>977.92739239321122</c:v>
                </c:pt>
                <c:pt idx="352">
                  <c:v>977.95502441936708</c:v>
                </c:pt>
                <c:pt idx="353">
                  <c:v>977.98416066628067</c:v>
                </c:pt>
                <c:pt idx="354">
                  <c:v>977.98416066628067</c:v>
                </c:pt>
                <c:pt idx="355">
                  <c:v>977.98416066628067</c:v>
                </c:pt>
                <c:pt idx="356">
                  <c:v>977.98416066628067</c:v>
                </c:pt>
                <c:pt idx="357">
                  <c:v>977.98416066628067</c:v>
                </c:pt>
                <c:pt idx="358">
                  <c:v>980.6298709872683</c:v>
                </c:pt>
                <c:pt idx="359">
                  <c:v>987.07314887677603</c:v>
                </c:pt>
                <c:pt idx="360">
                  <c:v>994.5731660449859</c:v>
                </c:pt>
                <c:pt idx="361">
                  <c:v>1000.3711616566402</c:v>
                </c:pt>
                <c:pt idx="362">
                  <c:v>1003.9968830155152</c:v>
                </c:pt>
                <c:pt idx="363">
                  <c:v>1005.8842922348964</c:v>
                </c:pt>
                <c:pt idx="364">
                  <c:v>1006.3326188599381</c:v>
                </c:pt>
                <c:pt idx="365">
                  <c:v>1006.3326188599381</c:v>
                </c:pt>
                <c:pt idx="366">
                  <c:v>1006.3326188599381</c:v>
                </c:pt>
                <c:pt idx="367">
                  <c:v>1006.3326188599381</c:v>
                </c:pt>
                <c:pt idx="368">
                  <c:v>1006.3326188599381</c:v>
                </c:pt>
                <c:pt idx="369">
                  <c:v>1006.3326188599381</c:v>
                </c:pt>
                <c:pt idx="370">
                  <c:v>1006.3326188599381</c:v>
                </c:pt>
                <c:pt idx="371">
                  <c:v>1007.0284516494828</c:v>
                </c:pt>
                <c:pt idx="372">
                  <c:v>1013.1717379562853</c:v>
                </c:pt>
                <c:pt idx="373">
                  <c:v>1023.9418126109658</c:v>
                </c:pt>
                <c:pt idx="374">
                  <c:v>1034.1198905872575</c:v>
                </c:pt>
                <c:pt idx="375">
                  <c:v>1041.0702564325909</c:v>
                </c:pt>
                <c:pt idx="376">
                  <c:v>1045.204425447793</c:v>
                </c:pt>
                <c:pt idx="377">
                  <c:v>1047.7120751667931</c:v>
                </c:pt>
                <c:pt idx="378">
                  <c:v>1049.297506645097</c:v>
                </c:pt>
                <c:pt idx="379">
                  <c:v>1050.3840401759612</c:v>
                </c:pt>
                <c:pt idx="380">
                  <c:v>1051.485146906628</c:v>
                </c:pt>
                <c:pt idx="381">
                  <c:v>1052.6262265063333</c:v>
                </c:pt>
                <c:pt idx="382">
                  <c:v>1053.5851186212421</c:v>
                </c:pt>
                <c:pt idx="383">
                  <c:v>1054.3724353141697</c:v>
                </c:pt>
                <c:pt idx="384">
                  <c:v>1054.9011242030015</c:v>
                </c:pt>
                <c:pt idx="385">
                  <c:v>1055.0698144322932</c:v>
                </c:pt>
                <c:pt idx="386">
                  <c:v>1055.0698144322932</c:v>
                </c:pt>
                <c:pt idx="387">
                  <c:v>1055.0698144322932</c:v>
                </c:pt>
                <c:pt idx="388">
                  <c:v>1055.0698144322932</c:v>
                </c:pt>
                <c:pt idx="389">
                  <c:v>1055.0698144322932</c:v>
                </c:pt>
                <c:pt idx="390">
                  <c:v>1055.0698144322932</c:v>
                </c:pt>
                <c:pt idx="391">
                  <c:v>1055.0698144322932</c:v>
                </c:pt>
                <c:pt idx="392">
                  <c:v>1055.0698144322932</c:v>
                </c:pt>
                <c:pt idx="393">
                  <c:v>1055.0698144322932</c:v>
                </c:pt>
                <c:pt idx="394">
                  <c:v>1055.0698144322932</c:v>
                </c:pt>
                <c:pt idx="395">
                  <c:v>1055.0698144322932</c:v>
                </c:pt>
                <c:pt idx="396">
                  <c:v>1055.0698144322932</c:v>
                </c:pt>
                <c:pt idx="397">
                  <c:v>1055.0698144322932</c:v>
                </c:pt>
                <c:pt idx="398">
                  <c:v>1055.0698144322932</c:v>
                </c:pt>
                <c:pt idx="399">
                  <c:v>1055.0698144322932</c:v>
                </c:pt>
                <c:pt idx="400">
                  <c:v>1055.0698144322932</c:v>
                </c:pt>
                <c:pt idx="401">
                  <c:v>1056.2174582857253</c:v>
                </c:pt>
                <c:pt idx="402">
                  <c:v>1060.7272569027948</c:v>
                </c:pt>
                <c:pt idx="403">
                  <c:v>1066.9450227810248</c:v>
                </c:pt>
                <c:pt idx="404">
                  <c:v>1072.3589525090249</c:v>
                </c:pt>
                <c:pt idx="405">
                  <c:v>1077.0908264360496</c:v>
                </c:pt>
                <c:pt idx="406">
                  <c:v>1081.9590459005049</c:v>
                </c:pt>
                <c:pt idx="407">
                  <c:v>1086.6840684267395</c:v>
                </c:pt>
                <c:pt idx="408">
                  <c:v>1090.1652847700311</c:v>
                </c:pt>
                <c:pt idx="409">
                  <c:v>1091.712039009278</c:v>
                </c:pt>
                <c:pt idx="410">
                  <c:v>1091.8102830228443</c:v>
                </c:pt>
                <c:pt idx="411">
                  <c:v>1091.8102830228443</c:v>
                </c:pt>
                <c:pt idx="412">
                  <c:v>1091.8102830228443</c:v>
                </c:pt>
                <c:pt idx="413">
                  <c:v>1091.8102830228443</c:v>
                </c:pt>
                <c:pt idx="414">
                  <c:v>1091.8102830228443</c:v>
                </c:pt>
                <c:pt idx="415">
                  <c:v>1091.8102830228443</c:v>
                </c:pt>
                <c:pt idx="416">
                  <c:v>1091.8102830228443</c:v>
                </c:pt>
                <c:pt idx="417">
                  <c:v>1091.8102830228443</c:v>
                </c:pt>
                <c:pt idx="418">
                  <c:v>1091.8102830228443</c:v>
                </c:pt>
                <c:pt idx="419">
                  <c:v>1093.9886961237826</c:v>
                </c:pt>
                <c:pt idx="420">
                  <c:v>1097.0825343041283</c:v>
                </c:pt>
                <c:pt idx="421">
                  <c:v>1098.8781930095975</c:v>
                </c:pt>
                <c:pt idx="422">
                  <c:v>1098.9812512385975</c:v>
                </c:pt>
                <c:pt idx="423">
                  <c:v>1098.9812512385975</c:v>
                </c:pt>
                <c:pt idx="424">
                  <c:v>1098.9812512385975</c:v>
                </c:pt>
                <c:pt idx="425">
                  <c:v>1098.9812512385975</c:v>
                </c:pt>
                <c:pt idx="426">
                  <c:v>1098.9812512385975</c:v>
                </c:pt>
                <c:pt idx="427">
                  <c:v>1098.9812512385975</c:v>
                </c:pt>
                <c:pt idx="428">
                  <c:v>1098.9812512385975</c:v>
                </c:pt>
                <c:pt idx="429">
                  <c:v>1098.9812512385975</c:v>
                </c:pt>
                <c:pt idx="430">
                  <c:v>1100.0388858001329</c:v>
                </c:pt>
                <c:pt idx="431">
                  <c:v>1103.8764322348984</c:v>
                </c:pt>
                <c:pt idx="432">
                  <c:v>1107.3566287152239</c:v>
                </c:pt>
                <c:pt idx="433">
                  <c:v>1108.9221402098735</c:v>
                </c:pt>
                <c:pt idx="434">
                  <c:v>1110.2174021618164</c:v>
                </c:pt>
                <c:pt idx="435">
                  <c:v>1114.6209709081497</c:v>
                </c:pt>
                <c:pt idx="436">
                  <c:v>1123.8093059316559</c:v>
                </c:pt>
                <c:pt idx="437">
                  <c:v>1137.4660429569753</c:v>
                </c:pt>
                <c:pt idx="438">
                  <c:v>1153.7674740109876</c:v>
                </c:pt>
                <c:pt idx="439">
                  <c:v>1169.177439074185</c:v>
                </c:pt>
                <c:pt idx="440">
                  <c:v>1180.5599408751434</c:v>
                </c:pt>
                <c:pt idx="441">
                  <c:v>1186.4467614373918</c:v>
                </c:pt>
                <c:pt idx="442">
                  <c:v>1188.4820593651821</c:v>
                </c:pt>
                <c:pt idx="443">
                  <c:v>1188.869283117702</c:v>
                </c:pt>
                <c:pt idx="444">
                  <c:v>1188.8897806657144</c:v>
                </c:pt>
                <c:pt idx="445">
                  <c:v>1188.8897806657144</c:v>
                </c:pt>
                <c:pt idx="446">
                  <c:v>1188.8897806657144</c:v>
                </c:pt>
                <c:pt idx="447">
                  <c:v>1188.8897806657144</c:v>
                </c:pt>
                <c:pt idx="448">
                  <c:v>1188.8897806657144</c:v>
                </c:pt>
                <c:pt idx="449">
                  <c:v>1188.8897806657144</c:v>
                </c:pt>
                <c:pt idx="450">
                  <c:v>1188.8897806657144</c:v>
                </c:pt>
                <c:pt idx="451">
                  <c:v>1188.8897806657144</c:v>
                </c:pt>
                <c:pt idx="452">
                  <c:v>1188.8897806657144</c:v>
                </c:pt>
                <c:pt idx="453">
                  <c:v>1188.8897806657144</c:v>
                </c:pt>
                <c:pt idx="454">
                  <c:v>1188.8897806657144</c:v>
                </c:pt>
                <c:pt idx="455">
                  <c:v>1188.8897806657144</c:v>
                </c:pt>
                <c:pt idx="456">
                  <c:v>1188.8897806657144</c:v>
                </c:pt>
                <c:pt idx="457">
                  <c:v>1188.8897806657144</c:v>
                </c:pt>
                <c:pt idx="458">
                  <c:v>1188.8897806657144</c:v>
                </c:pt>
                <c:pt idx="459">
                  <c:v>1188.8897806657144</c:v>
                </c:pt>
                <c:pt idx="460">
                  <c:v>1188.8897806657144</c:v>
                </c:pt>
                <c:pt idx="461">
                  <c:v>1188.8897806657144</c:v>
                </c:pt>
                <c:pt idx="462">
                  <c:v>1188.8897806657144</c:v>
                </c:pt>
                <c:pt idx="463">
                  <c:v>1188.8897806657144</c:v>
                </c:pt>
                <c:pt idx="464">
                  <c:v>1188.8897806657144</c:v>
                </c:pt>
                <c:pt idx="465">
                  <c:v>1188.8897806657144</c:v>
                </c:pt>
                <c:pt idx="466">
                  <c:v>1188.8897806657144</c:v>
                </c:pt>
                <c:pt idx="467">
                  <c:v>1188.8897806657144</c:v>
                </c:pt>
                <c:pt idx="468">
                  <c:v>1188.8897806657144</c:v>
                </c:pt>
                <c:pt idx="469">
                  <c:v>1188.8897806657144</c:v>
                </c:pt>
                <c:pt idx="470">
                  <c:v>1188.8897806657144</c:v>
                </c:pt>
                <c:pt idx="471">
                  <c:v>1188.8897806657144</c:v>
                </c:pt>
                <c:pt idx="472">
                  <c:v>1188.8897806657144</c:v>
                </c:pt>
                <c:pt idx="473">
                  <c:v>1188.8897806657144</c:v>
                </c:pt>
                <c:pt idx="474">
                  <c:v>1188.8897806657144</c:v>
                </c:pt>
                <c:pt idx="475">
                  <c:v>1188.8897806657144</c:v>
                </c:pt>
                <c:pt idx="476">
                  <c:v>1188.8897806657144</c:v>
                </c:pt>
                <c:pt idx="477">
                  <c:v>1188.8897806657144</c:v>
                </c:pt>
                <c:pt idx="478">
                  <c:v>1188.8897806657144</c:v>
                </c:pt>
                <c:pt idx="479">
                  <c:v>1188.8897806657144</c:v>
                </c:pt>
                <c:pt idx="480">
                  <c:v>1188.8897806657144</c:v>
                </c:pt>
                <c:pt idx="481">
                  <c:v>1188.8897806657144</c:v>
                </c:pt>
                <c:pt idx="482">
                  <c:v>1188.8897806657144</c:v>
                </c:pt>
                <c:pt idx="483">
                  <c:v>1188.8897806657144</c:v>
                </c:pt>
                <c:pt idx="484">
                  <c:v>1188.8897806657144</c:v>
                </c:pt>
                <c:pt idx="485">
                  <c:v>1188.8897806657144</c:v>
                </c:pt>
                <c:pt idx="486">
                  <c:v>1188.8897806657144</c:v>
                </c:pt>
                <c:pt idx="487">
                  <c:v>1188.8897806657144</c:v>
                </c:pt>
                <c:pt idx="488">
                  <c:v>1188.8897806657144</c:v>
                </c:pt>
                <c:pt idx="489">
                  <c:v>1188.8897806657144</c:v>
                </c:pt>
                <c:pt idx="490">
                  <c:v>1188.8897806657144</c:v>
                </c:pt>
                <c:pt idx="491">
                  <c:v>1188.8897806657144</c:v>
                </c:pt>
                <c:pt idx="492">
                  <c:v>1188.8897806657144</c:v>
                </c:pt>
                <c:pt idx="493">
                  <c:v>1188.8897806657144</c:v>
                </c:pt>
                <c:pt idx="494">
                  <c:v>1188.8897806657144</c:v>
                </c:pt>
                <c:pt idx="495">
                  <c:v>1188.8897806657144</c:v>
                </c:pt>
                <c:pt idx="496">
                  <c:v>1188.8897806657144</c:v>
                </c:pt>
                <c:pt idx="497">
                  <c:v>1188.8897806657144</c:v>
                </c:pt>
                <c:pt idx="498">
                  <c:v>1188.8897806657144</c:v>
                </c:pt>
                <c:pt idx="499">
                  <c:v>1188.8897806657144</c:v>
                </c:pt>
                <c:pt idx="500">
                  <c:v>1188.8897806657144</c:v>
                </c:pt>
                <c:pt idx="501">
                  <c:v>1188.8897806657144</c:v>
                </c:pt>
                <c:pt idx="502">
                  <c:v>1188.8897806657144</c:v>
                </c:pt>
                <c:pt idx="503">
                  <c:v>1188.8897806657144</c:v>
                </c:pt>
                <c:pt idx="504">
                  <c:v>1188.8897806657144</c:v>
                </c:pt>
                <c:pt idx="505">
                  <c:v>1188.8897806657144</c:v>
                </c:pt>
                <c:pt idx="506">
                  <c:v>1188.8897806657144</c:v>
                </c:pt>
                <c:pt idx="507">
                  <c:v>1188.8897806657144</c:v>
                </c:pt>
                <c:pt idx="508">
                  <c:v>1188.8897806657144</c:v>
                </c:pt>
                <c:pt idx="509">
                  <c:v>1188.8897806657144</c:v>
                </c:pt>
                <c:pt idx="510">
                  <c:v>1188.8897806657144</c:v>
                </c:pt>
                <c:pt idx="511">
                  <c:v>1188.8897806657144</c:v>
                </c:pt>
                <c:pt idx="512">
                  <c:v>1188.8897806657144</c:v>
                </c:pt>
                <c:pt idx="513">
                  <c:v>1188.8897806657144</c:v>
                </c:pt>
                <c:pt idx="514">
                  <c:v>1188.8897806657144</c:v>
                </c:pt>
                <c:pt idx="515">
                  <c:v>1188.8897806657144</c:v>
                </c:pt>
                <c:pt idx="516">
                  <c:v>1188.8897806657144</c:v>
                </c:pt>
                <c:pt idx="517">
                  <c:v>1188.8897806657144</c:v>
                </c:pt>
                <c:pt idx="518">
                  <c:v>1188.8897806657144</c:v>
                </c:pt>
                <c:pt idx="519">
                  <c:v>1189.7247728579227</c:v>
                </c:pt>
                <c:pt idx="520">
                  <c:v>1192.3520350126032</c:v>
                </c:pt>
                <c:pt idx="521">
                  <c:v>1195.7268471393054</c:v>
                </c:pt>
                <c:pt idx="522">
                  <c:v>1199.5797431677499</c:v>
                </c:pt>
                <c:pt idx="523">
                  <c:v>1204.9757167719599</c:v>
                </c:pt>
                <c:pt idx="524">
                  <c:v>1212.5834905719214</c:v>
                </c:pt>
                <c:pt idx="525">
                  <c:v>1220.4581711611977</c:v>
                </c:pt>
                <c:pt idx="526">
                  <c:v>1225.4938803612965</c:v>
                </c:pt>
                <c:pt idx="527">
                  <c:v>1227.3643837193213</c:v>
                </c:pt>
                <c:pt idx="528">
                  <c:v>1227.8581209909262</c:v>
                </c:pt>
                <c:pt idx="529">
                  <c:v>1228.0200665295065</c:v>
                </c:pt>
                <c:pt idx="530">
                  <c:v>1228.0200665295065</c:v>
                </c:pt>
                <c:pt idx="531">
                  <c:v>1228.0200665295065</c:v>
                </c:pt>
                <c:pt idx="532">
                  <c:v>1228.0200665295065</c:v>
                </c:pt>
                <c:pt idx="533">
                  <c:v>1228.0200665295065</c:v>
                </c:pt>
                <c:pt idx="534">
                  <c:v>1228.0200665295065</c:v>
                </c:pt>
                <c:pt idx="535">
                  <c:v>1228.0200665295065</c:v>
                </c:pt>
                <c:pt idx="536">
                  <c:v>1228.0200665295065</c:v>
                </c:pt>
                <c:pt idx="537">
                  <c:v>1228.0200665295065</c:v>
                </c:pt>
                <c:pt idx="538">
                  <c:v>1228.0200665295065</c:v>
                </c:pt>
                <c:pt idx="539">
                  <c:v>1228.0200665295065</c:v>
                </c:pt>
                <c:pt idx="540">
                  <c:v>1228.0200665295065</c:v>
                </c:pt>
                <c:pt idx="541">
                  <c:v>1228.0200665295065</c:v>
                </c:pt>
                <c:pt idx="542">
                  <c:v>1228.091489596829</c:v>
                </c:pt>
                <c:pt idx="543">
                  <c:v>1229.6098117447041</c:v>
                </c:pt>
                <c:pt idx="544">
                  <c:v>1233.2978674169017</c:v>
                </c:pt>
                <c:pt idx="545">
                  <c:v>1239.638044281968</c:v>
                </c:pt>
                <c:pt idx="546">
                  <c:v>1245.8841319961484</c:v>
                </c:pt>
                <c:pt idx="547">
                  <c:v>1250.230196112082</c:v>
                </c:pt>
                <c:pt idx="548">
                  <c:v>1253.256162430403</c:v>
                </c:pt>
                <c:pt idx="549">
                  <c:v>1255.5749089544508</c:v>
                </c:pt>
                <c:pt idx="550">
                  <c:v>1257.5084515635497</c:v>
                </c:pt>
                <c:pt idx="551">
                  <c:v>1258.7328560549802</c:v>
                </c:pt>
                <c:pt idx="552">
                  <c:v>1259.8041519554786</c:v>
                </c:pt>
                <c:pt idx="553">
                  <c:v>1260.8328465068937</c:v>
                </c:pt>
                <c:pt idx="554">
                  <c:v>1261.3810179155248</c:v>
                </c:pt>
                <c:pt idx="555">
                  <c:v>1261.4764944007084</c:v>
                </c:pt>
                <c:pt idx="556">
                  <c:v>1261.4764944007084</c:v>
                </c:pt>
                <c:pt idx="557">
                  <c:v>1261.4764944007084</c:v>
                </c:pt>
                <c:pt idx="558">
                  <c:v>1261.4764944007084</c:v>
                </c:pt>
                <c:pt idx="559">
                  <c:v>1261.4764944007084</c:v>
                </c:pt>
                <c:pt idx="560">
                  <c:v>1261.4764944007084</c:v>
                </c:pt>
                <c:pt idx="561">
                  <c:v>1261.4764944007084</c:v>
                </c:pt>
                <c:pt idx="562">
                  <c:v>1261.4764944007084</c:v>
                </c:pt>
                <c:pt idx="563">
                  <c:v>1263.6019335936096</c:v>
                </c:pt>
                <c:pt idx="564">
                  <c:v>1272.4693974990046</c:v>
                </c:pt>
                <c:pt idx="565">
                  <c:v>1281.4737178880307</c:v>
                </c:pt>
                <c:pt idx="566">
                  <c:v>1285.552977166253</c:v>
                </c:pt>
                <c:pt idx="567">
                  <c:v>1285.552977166253</c:v>
                </c:pt>
                <c:pt idx="568">
                  <c:v>1285.552977166253</c:v>
                </c:pt>
                <c:pt idx="569">
                  <c:v>1285.552977166253</c:v>
                </c:pt>
                <c:pt idx="570">
                  <c:v>1285.552977166253</c:v>
                </c:pt>
                <c:pt idx="571">
                  <c:v>1285.552977166253</c:v>
                </c:pt>
                <c:pt idx="572">
                  <c:v>1285.552977166253</c:v>
                </c:pt>
                <c:pt idx="573">
                  <c:v>1285.552977166253</c:v>
                </c:pt>
                <c:pt idx="574">
                  <c:v>1285.552977166253</c:v>
                </c:pt>
                <c:pt idx="575">
                  <c:v>1285.552977166253</c:v>
                </c:pt>
                <c:pt idx="576">
                  <c:v>1285.552977166253</c:v>
                </c:pt>
                <c:pt idx="577">
                  <c:v>1285.552977166253</c:v>
                </c:pt>
                <c:pt idx="578">
                  <c:v>1285.552977166253</c:v>
                </c:pt>
                <c:pt idx="579">
                  <c:v>1285.552977166253</c:v>
                </c:pt>
                <c:pt idx="580">
                  <c:v>1285.552977166253</c:v>
                </c:pt>
                <c:pt idx="581">
                  <c:v>1285.552977166253</c:v>
                </c:pt>
                <c:pt idx="582">
                  <c:v>1285.552977166253</c:v>
                </c:pt>
                <c:pt idx="583">
                  <c:v>1285.552977166253</c:v>
                </c:pt>
                <c:pt idx="584">
                  <c:v>1285.552977166253</c:v>
                </c:pt>
                <c:pt idx="585">
                  <c:v>1285.552977166253</c:v>
                </c:pt>
                <c:pt idx="586">
                  <c:v>1285.552977166253</c:v>
                </c:pt>
                <c:pt idx="587">
                  <c:v>1285.552977166253</c:v>
                </c:pt>
                <c:pt idx="588">
                  <c:v>1285.552977166253</c:v>
                </c:pt>
                <c:pt idx="589">
                  <c:v>1285.552977166253</c:v>
                </c:pt>
                <c:pt idx="590">
                  <c:v>1285.552977166253</c:v>
                </c:pt>
                <c:pt idx="591">
                  <c:v>1285.552977166253</c:v>
                </c:pt>
                <c:pt idx="592">
                  <c:v>1285.552977166253</c:v>
                </c:pt>
                <c:pt idx="593">
                  <c:v>1285.552977166253</c:v>
                </c:pt>
                <c:pt idx="594">
                  <c:v>1285.552977166253</c:v>
                </c:pt>
                <c:pt idx="595">
                  <c:v>1285.552977166253</c:v>
                </c:pt>
                <c:pt idx="596">
                  <c:v>1285.552977166253</c:v>
                </c:pt>
                <c:pt idx="597">
                  <c:v>1285.552977166253</c:v>
                </c:pt>
                <c:pt idx="598">
                  <c:v>1285.552977166253</c:v>
                </c:pt>
                <c:pt idx="599">
                  <c:v>1285.552977166253</c:v>
                </c:pt>
                <c:pt idx="600">
                  <c:v>1285.552977166253</c:v>
                </c:pt>
                <c:pt idx="601">
                  <c:v>1285.552977166253</c:v>
                </c:pt>
                <c:pt idx="602">
                  <c:v>1285.552977166253</c:v>
                </c:pt>
                <c:pt idx="603">
                  <c:v>1285.552977166253</c:v>
                </c:pt>
                <c:pt idx="604">
                  <c:v>1285.552977166253</c:v>
                </c:pt>
                <c:pt idx="605">
                  <c:v>1285.552977166253</c:v>
                </c:pt>
                <c:pt idx="606">
                  <c:v>1285.552977166253</c:v>
                </c:pt>
                <c:pt idx="607">
                  <c:v>1285.552977166253</c:v>
                </c:pt>
                <c:pt idx="608">
                  <c:v>1285.552977166253</c:v>
                </c:pt>
                <c:pt idx="609">
                  <c:v>1285.552977166253</c:v>
                </c:pt>
                <c:pt idx="610">
                  <c:v>1285.552977166253</c:v>
                </c:pt>
                <c:pt idx="611">
                  <c:v>1285.552977166253</c:v>
                </c:pt>
                <c:pt idx="612">
                  <c:v>1285.552977166253</c:v>
                </c:pt>
                <c:pt idx="613">
                  <c:v>1285.552977166253</c:v>
                </c:pt>
                <c:pt idx="614">
                  <c:v>1285.552977166253</c:v>
                </c:pt>
                <c:pt idx="615">
                  <c:v>1285.552977166253</c:v>
                </c:pt>
                <c:pt idx="616">
                  <c:v>1285.552977166253</c:v>
                </c:pt>
                <c:pt idx="617">
                  <c:v>1286.4841282979689</c:v>
                </c:pt>
                <c:pt idx="618">
                  <c:v>1289.862750526253</c:v>
                </c:pt>
                <c:pt idx="619">
                  <c:v>1296.0161690247098</c:v>
                </c:pt>
                <c:pt idx="620">
                  <c:v>1302.8532997935849</c:v>
                </c:pt>
                <c:pt idx="621">
                  <c:v>1307.2944140794816</c:v>
                </c:pt>
                <c:pt idx="622">
                  <c:v>1308.3115481248149</c:v>
                </c:pt>
                <c:pt idx="623">
                  <c:v>1308.3115481248149</c:v>
                </c:pt>
                <c:pt idx="624">
                  <c:v>1308.3115481248149</c:v>
                </c:pt>
                <c:pt idx="625">
                  <c:v>1308.3115481248149</c:v>
                </c:pt>
                <c:pt idx="626">
                  <c:v>1308.3115481248149</c:v>
                </c:pt>
                <c:pt idx="627">
                  <c:v>1308.3115481248149</c:v>
                </c:pt>
                <c:pt idx="628">
                  <c:v>1308.3115481248149</c:v>
                </c:pt>
                <c:pt idx="629">
                  <c:v>1308.3115481248149</c:v>
                </c:pt>
                <c:pt idx="630">
                  <c:v>1308.3115481248149</c:v>
                </c:pt>
                <c:pt idx="631">
                  <c:v>1308.3115481248149</c:v>
                </c:pt>
                <c:pt idx="632">
                  <c:v>1308.3115481248149</c:v>
                </c:pt>
                <c:pt idx="633">
                  <c:v>1308.3115481248149</c:v>
                </c:pt>
                <c:pt idx="634">
                  <c:v>1308.3115481248149</c:v>
                </c:pt>
                <c:pt idx="635">
                  <c:v>1308.3115481248149</c:v>
                </c:pt>
                <c:pt idx="636">
                  <c:v>1308.3115481248149</c:v>
                </c:pt>
                <c:pt idx="637">
                  <c:v>1308.3115481248149</c:v>
                </c:pt>
                <c:pt idx="638">
                  <c:v>1308.3115481248149</c:v>
                </c:pt>
                <c:pt idx="639">
                  <c:v>1308.3115481248149</c:v>
                </c:pt>
                <c:pt idx="640">
                  <c:v>1308.3115481248149</c:v>
                </c:pt>
                <c:pt idx="641">
                  <c:v>1308.3115481248149</c:v>
                </c:pt>
                <c:pt idx="642">
                  <c:v>1308.3115481248149</c:v>
                </c:pt>
                <c:pt idx="643">
                  <c:v>1308.3115481248149</c:v>
                </c:pt>
                <c:pt idx="644">
                  <c:v>1308.3115481248149</c:v>
                </c:pt>
                <c:pt idx="645">
                  <c:v>1308.3115481248149</c:v>
                </c:pt>
                <c:pt idx="646">
                  <c:v>1308.3115481248149</c:v>
                </c:pt>
                <c:pt idx="647">
                  <c:v>1308.3115481248149</c:v>
                </c:pt>
                <c:pt idx="648">
                  <c:v>1308.3115481248149</c:v>
                </c:pt>
                <c:pt idx="649">
                  <c:v>1308.3115481248149</c:v>
                </c:pt>
                <c:pt idx="650">
                  <c:v>1310.3331764736542</c:v>
                </c:pt>
                <c:pt idx="651">
                  <c:v>1320.4654797822961</c:v>
                </c:pt>
                <c:pt idx="652">
                  <c:v>1336.3676244462345</c:v>
                </c:pt>
                <c:pt idx="653">
                  <c:v>1352.657505960168</c:v>
                </c:pt>
                <c:pt idx="654">
                  <c:v>1371.8314751868486</c:v>
                </c:pt>
                <c:pt idx="655">
                  <c:v>1398.0510802681326</c:v>
                </c:pt>
                <c:pt idx="656">
                  <c:v>1426.2450540921327</c:v>
                </c:pt>
                <c:pt idx="657">
                  <c:v>1447.6310492218117</c:v>
                </c:pt>
                <c:pt idx="658">
                  <c:v>1462.0386815622824</c:v>
                </c:pt>
                <c:pt idx="659">
                  <c:v>1477.3807616242007</c:v>
                </c:pt>
                <c:pt idx="660">
                  <c:v>1498.6889153572254</c:v>
                </c:pt>
                <c:pt idx="661">
                  <c:v>1521.0534607029044</c:v>
                </c:pt>
                <c:pt idx="662">
                  <c:v>1539.4389123279461</c:v>
                </c:pt>
                <c:pt idx="663">
                  <c:v>1549.2221771592672</c:v>
                </c:pt>
                <c:pt idx="664">
                  <c:v>1552.87891290371</c:v>
                </c:pt>
                <c:pt idx="665">
                  <c:v>1553.3775302370434</c:v>
                </c:pt>
                <c:pt idx="666">
                  <c:v>1553.3775302370434</c:v>
                </c:pt>
                <c:pt idx="667">
                  <c:v>1553.3775302370434</c:v>
                </c:pt>
                <c:pt idx="668">
                  <c:v>1553.3775302370434</c:v>
                </c:pt>
                <c:pt idx="669">
                  <c:v>1553.3775302370434</c:v>
                </c:pt>
                <c:pt idx="670">
                  <c:v>1553.3775302370434</c:v>
                </c:pt>
                <c:pt idx="671">
                  <c:v>1553.3775302370434</c:v>
                </c:pt>
                <c:pt idx="672">
                  <c:v>1553.3775302370434</c:v>
                </c:pt>
                <c:pt idx="673">
                  <c:v>1553.3775302370434</c:v>
                </c:pt>
                <c:pt idx="674">
                  <c:v>1553.3775302370434</c:v>
                </c:pt>
                <c:pt idx="675">
                  <c:v>1553.3775302370434</c:v>
                </c:pt>
                <c:pt idx="676">
                  <c:v>1553.3775302370434</c:v>
                </c:pt>
                <c:pt idx="677">
                  <c:v>1556.8505694401683</c:v>
                </c:pt>
                <c:pt idx="678">
                  <c:v>1571.8386058151684</c:v>
                </c:pt>
                <c:pt idx="679">
                  <c:v>1592.9270402256268</c:v>
                </c:pt>
                <c:pt idx="680">
                  <c:v>1615.5792408321824</c:v>
                </c:pt>
                <c:pt idx="681">
                  <c:v>1635.8809103873969</c:v>
                </c:pt>
                <c:pt idx="682">
                  <c:v>1647.2003594567302</c:v>
                </c:pt>
                <c:pt idx="683">
                  <c:v>1653.9275811761113</c:v>
                </c:pt>
                <c:pt idx="684">
                  <c:v>1657.2407921462363</c:v>
                </c:pt>
                <c:pt idx="685">
                  <c:v>1657.2407921462363</c:v>
                </c:pt>
                <c:pt idx="686">
                  <c:v>1657.2407921462363</c:v>
                </c:pt>
                <c:pt idx="687">
                  <c:v>1657.2407921462363</c:v>
                </c:pt>
                <c:pt idx="688">
                  <c:v>1657.2407921462363</c:v>
                </c:pt>
                <c:pt idx="689">
                  <c:v>1657.2407921462363</c:v>
                </c:pt>
                <c:pt idx="690">
                  <c:v>1657.2407921462363</c:v>
                </c:pt>
                <c:pt idx="691">
                  <c:v>1657.2407921462363</c:v>
                </c:pt>
                <c:pt idx="692">
                  <c:v>1657.2407921462363</c:v>
                </c:pt>
                <c:pt idx="693">
                  <c:v>1657.2407921462363</c:v>
                </c:pt>
                <c:pt idx="694">
                  <c:v>1657.2407921462363</c:v>
                </c:pt>
                <c:pt idx="695">
                  <c:v>1657.4495940862857</c:v>
                </c:pt>
                <c:pt idx="696">
                  <c:v>1670.3322119182858</c:v>
                </c:pt>
                <c:pt idx="697">
                  <c:v>1685.7435986540004</c:v>
                </c:pt>
                <c:pt idx="698">
                  <c:v>1696.7606276172226</c:v>
                </c:pt>
                <c:pt idx="699">
                  <c:v>1704.3009105201531</c:v>
                </c:pt>
                <c:pt idx="700">
                  <c:v>1707.54064984461</c:v>
                </c:pt>
                <c:pt idx="701">
                  <c:v>1708.7156818350297</c:v>
                </c:pt>
                <c:pt idx="702">
                  <c:v>1708.8110201822519</c:v>
                </c:pt>
                <c:pt idx="703">
                  <c:v>1708.8110201822519</c:v>
                </c:pt>
                <c:pt idx="704">
                  <c:v>1710.5047771174077</c:v>
                </c:pt>
                <c:pt idx="705">
                  <c:v>1715.3378759260665</c:v>
                </c:pt>
                <c:pt idx="706">
                  <c:v>1722.436250465991</c:v>
                </c:pt>
                <c:pt idx="707">
                  <c:v>1728.8233394828721</c:v>
                </c:pt>
                <c:pt idx="708">
                  <c:v>1732.0711256312179</c:v>
                </c:pt>
                <c:pt idx="709">
                  <c:v>1732.0711256312179</c:v>
                </c:pt>
                <c:pt idx="710">
                  <c:v>1732.0711256312179</c:v>
                </c:pt>
                <c:pt idx="711">
                  <c:v>1732.0711256312179</c:v>
                </c:pt>
                <c:pt idx="712">
                  <c:v>1732.0711256312179</c:v>
                </c:pt>
                <c:pt idx="713">
                  <c:v>1732.0711256312179</c:v>
                </c:pt>
                <c:pt idx="714">
                  <c:v>1737.7487039179339</c:v>
                </c:pt>
                <c:pt idx="715">
                  <c:v>1749.0099995153489</c:v>
                </c:pt>
                <c:pt idx="716">
                  <c:v>1756.5476393622487</c:v>
                </c:pt>
                <c:pt idx="717">
                  <c:v>1758.3715344733598</c:v>
                </c:pt>
                <c:pt idx="718">
                  <c:v>1758.3715344733598</c:v>
                </c:pt>
                <c:pt idx="719">
                  <c:v>1758.3715344733598</c:v>
                </c:pt>
                <c:pt idx="720">
                  <c:v>1758.3715344733598</c:v>
                </c:pt>
                <c:pt idx="721">
                  <c:v>1758.3715344733598</c:v>
                </c:pt>
                <c:pt idx="722">
                  <c:v>1758.3715344733598</c:v>
                </c:pt>
                <c:pt idx="723">
                  <c:v>1758.3715344733598</c:v>
                </c:pt>
                <c:pt idx="724">
                  <c:v>1758.3715344733598</c:v>
                </c:pt>
                <c:pt idx="725">
                  <c:v>1758.3715344733598</c:v>
                </c:pt>
                <c:pt idx="726">
                  <c:v>1758.3715344733598</c:v>
                </c:pt>
                <c:pt idx="727">
                  <c:v>1758.3715344733598</c:v>
                </c:pt>
                <c:pt idx="728">
                  <c:v>1758.3715344733598</c:v>
                </c:pt>
                <c:pt idx="729">
                  <c:v>1758.3715344733598</c:v>
                </c:pt>
                <c:pt idx="730">
                  <c:v>1758.3715344733598</c:v>
                </c:pt>
                <c:pt idx="731">
                  <c:v>1758.3715344733598</c:v>
                </c:pt>
                <c:pt idx="732">
                  <c:v>1758.3715344733598</c:v>
                </c:pt>
                <c:pt idx="733">
                  <c:v>1758.3715344733598</c:v>
                </c:pt>
                <c:pt idx="734">
                  <c:v>1758.3715344733598</c:v>
                </c:pt>
                <c:pt idx="735">
                  <c:v>1758.3715344733598</c:v>
                </c:pt>
                <c:pt idx="736">
                  <c:v>1758.3715344733598</c:v>
                </c:pt>
                <c:pt idx="737">
                  <c:v>1758.3715344733598</c:v>
                </c:pt>
                <c:pt idx="738">
                  <c:v>1758.3715344733598</c:v>
                </c:pt>
                <c:pt idx="739">
                  <c:v>1758.3715344733598</c:v>
                </c:pt>
                <c:pt idx="740">
                  <c:v>1758.3715344733598</c:v>
                </c:pt>
                <c:pt idx="741">
                  <c:v>1758.3715344733598</c:v>
                </c:pt>
                <c:pt idx="742">
                  <c:v>1758.3715344733598</c:v>
                </c:pt>
                <c:pt idx="743">
                  <c:v>1758.3715344733598</c:v>
                </c:pt>
                <c:pt idx="744">
                  <c:v>1758.3715344733598</c:v>
                </c:pt>
                <c:pt idx="745">
                  <c:v>1758.3715344733598</c:v>
                </c:pt>
                <c:pt idx="746">
                  <c:v>1758.3715344733598</c:v>
                </c:pt>
                <c:pt idx="747">
                  <c:v>1758.3715344733598</c:v>
                </c:pt>
                <c:pt idx="748">
                  <c:v>1758.3715344733598</c:v>
                </c:pt>
                <c:pt idx="749">
                  <c:v>1758.3715344733598</c:v>
                </c:pt>
                <c:pt idx="750">
                  <c:v>1758.3715344733598</c:v>
                </c:pt>
                <c:pt idx="751">
                  <c:v>1758.3715344733598</c:v>
                </c:pt>
                <c:pt idx="752">
                  <c:v>1758.834983522738</c:v>
                </c:pt>
                <c:pt idx="753">
                  <c:v>1762.2463723885915</c:v>
                </c:pt>
                <c:pt idx="754">
                  <c:v>1767.7012448725807</c:v>
                </c:pt>
                <c:pt idx="755">
                  <c:v>1775.1187925862596</c:v>
                </c:pt>
                <c:pt idx="756">
                  <c:v>1789.0781272228073</c:v>
                </c:pt>
                <c:pt idx="757">
                  <c:v>1813.866571831167</c:v>
                </c:pt>
                <c:pt idx="758">
                  <c:v>1844.9861492644586</c:v>
                </c:pt>
                <c:pt idx="759">
                  <c:v>1874.1487525412626</c:v>
                </c:pt>
                <c:pt idx="760">
                  <c:v>1899.2913707526825</c:v>
                </c:pt>
                <c:pt idx="761">
                  <c:v>1920.3091739959186</c:v>
                </c:pt>
                <c:pt idx="762">
                  <c:v>1934.7929015222396</c:v>
                </c:pt>
                <c:pt idx="763">
                  <c:v>1942.424322422738</c:v>
                </c:pt>
                <c:pt idx="764">
                  <c:v>1943.8404397560714</c:v>
                </c:pt>
                <c:pt idx="765">
                  <c:v>1943.8404397560714</c:v>
                </c:pt>
                <c:pt idx="766">
                  <c:v>1943.8404397560714</c:v>
                </c:pt>
                <c:pt idx="767">
                  <c:v>1943.8404397560714</c:v>
                </c:pt>
                <c:pt idx="768">
                  <c:v>1943.8404397560714</c:v>
                </c:pt>
                <c:pt idx="769">
                  <c:v>1943.8404397560714</c:v>
                </c:pt>
                <c:pt idx="770">
                  <c:v>1943.8404397560714</c:v>
                </c:pt>
                <c:pt idx="771">
                  <c:v>1943.8404397560714</c:v>
                </c:pt>
                <c:pt idx="772">
                  <c:v>1943.8404397560714</c:v>
                </c:pt>
                <c:pt idx="773">
                  <c:v>1943.8404397560714</c:v>
                </c:pt>
                <c:pt idx="774">
                  <c:v>1943.8404397560714</c:v>
                </c:pt>
                <c:pt idx="775">
                  <c:v>1943.8404397560714</c:v>
                </c:pt>
                <c:pt idx="776">
                  <c:v>1943.8404397560714</c:v>
                </c:pt>
                <c:pt idx="777">
                  <c:v>1943.8404397560714</c:v>
                </c:pt>
                <c:pt idx="778">
                  <c:v>1943.8404397560714</c:v>
                </c:pt>
                <c:pt idx="779">
                  <c:v>1943.8404397560714</c:v>
                </c:pt>
                <c:pt idx="780">
                  <c:v>1943.8404397560714</c:v>
                </c:pt>
                <c:pt idx="781">
                  <c:v>1943.8404397560714</c:v>
                </c:pt>
                <c:pt idx="782">
                  <c:v>1943.8404397560714</c:v>
                </c:pt>
                <c:pt idx="783">
                  <c:v>1943.8404397560714</c:v>
                </c:pt>
                <c:pt idx="784">
                  <c:v>1943.8404397560714</c:v>
                </c:pt>
                <c:pt idx="785">
                  <c:v>1943.8404397560714</c:v>
                </c:pt>
                <c:pt idx="786">
                  <c:v>1943.8404397560714</c:v>
                </c:pt>
                <c:pt idx="787">
                  <c:v>1943.8404397560714</c:v>
                </c:pt>
                <c:pt idx="788">
                  <c:v>1943.8404397560714</c:v>
                </c:pt>
                <c:pt idx="789">
                  <c:v>1943.8404397560714</c:v>
                </c:pt>
                <c:pt idx="790">
                  <c:v>1943.8404397560714</c:v>
                </c:pt>
                <c:pt idx="791">
                  <c:v>1943.8404397560714</c:v>
                </c:pt>
                <c:pt idx="792">
                  <c:v>1943.8404397560714</c:v>
                </c:pt>
                <c:pt idx="793">
                  <c:v>1954.3711436786393</c:v>
                </c:pt>
                <c:pt idx="794">
                  <c:v>1983.0818764230451</c:v>
                </c:pt>
                <c:pt idx="795">
                  <c:v>2025.5748366457256</c:v>
                </c:pt>
                <c:pt idx="796">
                  <c:v>2071.7201674631701</c:v>
                </c:pt>
                <c:pt idx="797">
                  <c:v>2110.7314058660604</c:v>
                </c:pt>
                <c:pt idx="798">
                  <c:v>2136.1518372815867</c:v>
                </c:pt>
                <c:pt idx="799">
                  <c:v>2147.6207070302949</c:v>
                </c:pt>
                <c:pt idx="800">
                  <c:v>2150.0846670306282</c:v>
                </c:pt>
                <c:pt idx="801">
                  <c:v>2150.0846670306282</c:v>
                </c:pt>
                <c:pt idx="802">
                  <c:v>2150.0846670306282</c:v>
                </c:pt>
                <c:pt idx="803">
                  <c:v>2150.0846670306282</c:v>
                </c:pt>
                <c:pt idx="804">
                  <c:v>2150.0846670306282</c:v>
                </c:pt>
                <c:pt idx="805">
                  <c:v>2150.0846670306282</c:v>
                </c:pt>
                <c:pt idx="806">
                  <c:v>2150.0846670306282</c:v>
                </c:pt>
                <c:pt idx="807">
                  <c:v>2150.0846670306282</c:v>
                </c:pt>
                <c:pt idx="808">
                  <c:v>2155.7730380809753</c:v>
                </c:pt>
                <c:pt idx="809">
                  <c:v>2166.1905177926001</c:v>
                </c:pt>
                <c:pt idx="810">
                  <c:v>2181.0094436938298</c:v>
                </c:pt>
                <c:pt idx="811">
                  <c:v>2203.7068744174962</c:v>
                </c:pt>
                <c:pt idx="812">
                  <c:v>2231.0940528221522</c:v>
                </c:pt>
                <c:pt idx="813">
                  <c:v>2257.7958432908204</c:v>
                </c:pt>
                <c:pt idx="814">
                  <c:v>2282.9934916818311</c:v>
                </c:pt>
                <c:pt idx="815">
                  <c:v>2306.746265207848</c:v>
                </c:pt>
                <c:pt idx="816">
                  <c:v>2326.9069424607537</c:v>
                </c:pt>
                <c:pt idx="817">
                  <c:v>2342.0676777085177</c:v>
                </c:pt>
                <c:pt idx="818">
                  <c:v>2349.3579653751844</c:v>
                </c:pt>
                <c:pt idx="819">
                  <c:v>2349.3579653751844</c:v>
                </c:pt>
                <c:pt idx="820">
                  <c:v>2349.3579653751844</c:v>
                </c:pt>
                <c:pt idx="821">
                  <c:v>2349.3579653751844</c:v>
                </c:pt>
                <c:pt idx="822">
                  <c:v>2349.3579653751844</c:v>
                </c:pt>
                <c:pt idx="823">
                  <c:v>2349.3579653751844</c:v>
                </c:pt>
                <c:pt idx="824">
                  <c:v>2349.3579653751844</c:v>
                </c:pt>
                <c:pt idx="825">
                  <c:v>2349.3579653751844</c:v>
                </c:pt>
                <c:pt idx="826">
                  <c:v>2349.3579653751844</c:v>
                </c:pt>
                <c:pt idx="827">
                  <c:v>2349.3579653751844</c:v>
                </c:pt>
                <c:pt idx="828">
                  <c:v>2349.3579653751844</c:v>
                </c:pt>
                <c:pt idx="829">
                  <c:v>2349.3579653751844</c:v>
                </c:pt>
                <c:pt idx="830">
                  <c:v>2349.3579653751844</c:v>
                </c:pt>
                <c:pt idx="831">
                  <c:v>2349.3579653751844</c:v>
                </c:pt>
                <c:pt idx="832">
                  <c:v>2349.3579653751844</c:v>
                </c:pt>
                <c:pt idx="833">
                  <c:v>2349.3579653751844</c:v>
                </c:pt>
                <c:pt idx="834">
                  <c:v>2349.3579653751844</c:v>
                </c:pt>
                <c:pt idx="835">
                  <c:v>2349.3579653751844</c:v>
                </c:pt>
                <c:pt idx="836">
                  <c:v>2349.3579653751844</c:v>
                </c:pt>
                <c:pt idx="837">
                  <c:v>2349.3579653751844</c:v>
                </c:pt>
                <c:pt idx="838">
                  <c:v>2349.3579653751844</c:v>
                </c:pt>
                <c:pt idx="839">
                  <c:v>2349.3579653751844</c:v>
                </c:pt>
                <c:pt idx="840">
                  <c:v>2349.3579653751844</c:v>
                </c:pt>
                <c:pt idx="841">
                  <c:v>2349.3579653751844</c:v>
                </c:pt>
                <c:pt idx="842">
                  <c:v>2349.3579653751844</c:v>
                </c:pt>
                <c:pt idx="843">
                  <c:v>2349.3579653751844</c:v>
                </c:pt>
                <c:pt idx="844">
                  <c:v>2349.3579653751844</c:v>
                </c:pt>
                <c:pt idx="845">
                  <c:v>2349.3579653751844</c:v>
                </c:pt>
                <c:pt idx="846">
                  <c:v>2349.3579653751844</c:v>
                </c:pt>
                <c:pt idx="847">
                  <c:v>2349.3579653751844</c:v>
                </c:pt>
                <c:pt idx="848">
                  <c:v>2349.3579653751844</c:v>
                </c:pt>
                <c:pt idx="849">
                  <c:v>2349.3579653751844</c:v>
                </c:pt>
                <c:pt idx="850">
                  <c:v>2349.3579653751844</c:v>
                </c:pt>
                <c:pt idx="851">
                  <c:v>2349.3579653751844</c:v>
                </c:pt>
                <c:pt idx="852">
                  <c:v>2349.3579653751844</c:v>
                </c:pt>
                <c:pt idx="853">
                  <c:v>2349.3579653751844</c:v>
                </c:pt>
                <c:pt idx="854">
                  <c:v>2349.3579653751844</c:v>
                </c:pt>
                <c:pt idx="855">
                  <c:v>2349.3579653751844</c:v>
                </c:pt>
                <c:pt idx="856">
                  <c:v>2349.3579653751844</c:v>
                </c:pt>
                <c:pt idx="857">
                  <c:v>2349.3579653751844</c:v>
                </c:pt>
                <c:pt idx="858">
                  <c:v>2349.3579653751844</c:v>
                </c:pt>
                <c:pt idx="859">
                  <c:v>2349.3579653751844</c:v>
                </c:pt>
                <c:pt idx="860">
                  <c:v>2349.3579653751844</c:v>
                </c:pt>
                <c:pt idx="861">
                  <c:v>2349.3579653751844</c:v>
                </c:pt>
                <c:pt idx="862">
                  <c:v>2349.3579653751844</c:v>
                </c:pt>
                <c:pt idx="863">
                  <c:v>2349.3579653751844</c:v>
                </c:pt>
                <c:pt idx="864">
                  <c:v>2349.3579653751844</c:v>
                </c:pt>
                <c:pt idx="865">
                  <c:v>2349.3579653751844</c:v>
                </c:pt>
                <c:pt idx="866">
                  <c:v>2349.3579653751844</c:v>
                </c:pt>
                <c:pt idx="867">
                  <c:v>2349.3579653751844</c:v>
                </c:pt>
                <c:pt idx="868">
                  <c:v>2349.3579653751844</c:v>
                </c:pt>
                <c:pt idx="869">
                  <c:v>2349.3579653751844</c:v>
                </c:pt>
                <c:pt idx="870">
                  <c:v>2349.3579653751844</c:v>
                </c:pt>
                <c:pt idx="871">
                  <c:v>2349.3579653751844</c:v>
                </c:pt>
                <c:pt idx="872">
                  <c:v>2349.4635816748264</c:v>
                </c:pt>
                <c:pt idx="873">
                  <c:v>2350.8962662950362</c:v>
                </c:pt>
                <c:pt idx="874">
                  <c:v>2355.5635912794314</c:v>
                </c:pt>
                <c:pt idx="875">
                  <c:v>2364.0425055772571</c:v>
                </c:pt>
                <c:pt idx="876">
                  <c:v>2375.6022843886567</c:v>
                </c:pt>
                <c:pt idx="877">
                  <c:v>2385.268940928368</c:v>
                </c:pt>
                <c:pt idx="878">
                  <c:v>2388.9244333593801</c:v>
                </c:pt>
                <c:pt idx="879">
                  <c:v>2388.9244333593801</c:v>
                </c:pt>
                <c:pt idx="880">
                  <c:v>2390.81523490259</c:v>
                </c:pt>
                <c:pt idx="881">
                  <c:v>2398.6386794720343</c:v>
                </c:pt>
                <c:pt idx="882">
                  <c:v>2400.6669322621578</c:v>
                </c:pt>
                <c:pt idx="883">
                  <c:v>2400.6669322621578</c:v>
                </c:pt>
                <c:pt idx="884">
                  <c:v>2400.6669322621578</c:v>
                </c:pt>
                <c:pt idx="885">
                  <c:v>2400.6669322621578</c:v>
                </c:pt>
                <c:pt idx="886">
                  <c:v>2400.6669322621578</c:v>
                </c:pt>
                <c:pt idx="887">
                  <c:v>2400.6669322621578</c:v>
                </c:pt>
                <c:pt idx="888">
                  <c:v>2400.6669322621578</c:v>
                </c:pt>
                <c:pt idx="889">
                  <c:v>2400.6669322621578</c:v>
                </c:pt>
                <c:pt idx="890">
                  <c:v>2403.845781440783</c:v>
                </c:pt>
                <c:pt idx="891">
                  <c:v>2411.063829388951</c:v>
                </c:pt>
                <c:pt idx="892">
                  <c:v>2421.6374414358525</c:v>
                </c:pt>
                <c:pt idx="893">
                  <c:v>2432.6591880918527</c:v>
                </c:pt>
                <c:pt idx="894">
                  <c:v>2441.4155820554083</c:v>
                </c:pt>
                <c:pt idx="895">
                  <c:v>2446.3922238644577</c:v>
                </c:pt>
                <c:pt idx="896">
                  <c:v>2447.1481182405828</c:v>
                </c:pt>
                <c:pt idx="897">
                  <c:v>2447.1481182405828</c:v>
                </c:pt>
                <c:pt idx="898">
                  <c:v>2447.1481182405828</c:v>
                </c:pt>
                <c:pt idx="899">
                  <c:v>2447.1481182405828</c:v>
                </c:pt>
                <c:pt idx="900">
                  <c:v>2448.9881702666244</c:v>
                </c:pt>
                <c:pt idx="901">
                  <c:v>2455.5122121875825</c:v>
                </c:pt>
                <c:pt idx="902">
                  <c:v>2484.8186585213739</c:v>
                </c:pt>
                <c:pt idx="903">
                  <c:v>2530.9639893388185</c:v>
                </c:pt>
                <c:pt idx="904">
                  <c:v>2569.9752277417087</c:v>
                </c:pt>
                <c:pt idx="905">
                  <c:v>2595.3956591572351</c:v>
                </c:pt>
                <c:pt idx="906">
                  <c:v>2606.8645289059432</c:v>
                </c:pt>
                <c:pt idx="907">
                  <c:v>2609.3284889062766</c:v>
                </c:pt>
                <c:pt idx="908">
                  <c:v>2609.3284889062766</c:v>
                </c:pt>
                <c:pt idx="909">
                  <c:v>2609.3284889062766</c:v>
                </c:pt>
                <c:pt idx="910">
                  <c:v>2609.3284889062766</c:v>
                </c:pt>
                <c:pt idx="911">
                  <c:v>2609.3284889062766</c:v>
                </c:pt>
                <c:pt idx="912">
                  <c:v>2609.3284889062766</c:v>
                </c:pt>
                <c:pt idx="913">
                  <c:v>2609.3284889062766</c:v>
                </c:pt>
                <c:pt idx="914">
                  <c:v>2609.3284889062766</c:v>
                </c:pt>
                <c:pt idx="915">
                  <c:v>2609.3284889062766</c:v>
                </c:pt>
                <c:pt idx="916">
                  <c:v>2609.3284889062766</c:v>
                </c:pt>
                <c:pt idx="917">
                  <c:v>2609.3284889062766</c:v>
                </c:pt>
                <c:pt idx="918">
                  <c:v>2609.3284889062766</c:v>
                </c:pt>
                <c:pt idx="919">
                  <c:v>2609.3284889062766</c:v>
                </c:pt>
                <c:pt idx="920">
                  <c:v>2609.3284889062766</c:v>
                </c:pt>
                <c:pt idx="921">
                  <c:v>2609.3284889062766</c:v>
                </c:pt>
                <c:pt idx="922">
                  <c:v>2609.3284889062766</c:v>
                </c:pt>
                <c:pt idx="923">
                  <c:v>2609.3284889062766</c:v>
                </c:pt>
                <c:pt idx="924">
                  <c:v>2609.3284889062766</c:v>
                </c:pt>
                <c:pt idx="925">
                  <c:v>2619.2010736770621</c:v>
                </c:pt>
                <c:pt idx="926">
                  <c:v>2627.3736085929372</c:v>
                </c:pt>
                <c:pt idx="927">
                  <c:v>2631.8231262349127</c:v>
                </c:pt>
                <c:pt idx="928">
                  <c:v>2634.7140863976178</c:v>
                </c:pt>
                <c:pt idx="929">
                  <c:v>2636.0644477630208</c:v>
                </c:pt>
                <c:pt idx="930">
                  <c:v>2636.9219425757137</c:v>
                </c:pt>
                <c:pt idx="931">
                  <c:v>2637.7974244459483</c:v>
                </c:pt>
                <c:pt idx="932">
                  <c:v>2639.2043965905286</c:v>
                </c:pt>
                <c:pt idx="933">
                  <c:v>2642.6493520275285</c:v>
                </c:pt>
                <c:pt idx="934">
                  <c:v>2649.5891484037384</c:v>
                </c:pt>
                <c:pt idx="935">
                  <c:v>2656.9620771411996</c:v>
                </c:pt>
                <c:pt idx="936">
                  <c:v>2661.8747112491378</c:v>
                </c:pt>
                <c:pt idx="937">
                  <c:v>2664.8709034466688</c:v>
                </c:pt>
                <c:pt idx="938">
                  <c:v>2667.4004176324324</c:v>
                </c:pt>
                <c:pt idx="939">
                  <c:v>2670.4053905876794</c:v>
                </c:pt>
                <c:pt idx="940">
                  <c:v>2672.4897157614078</c:v>
                </c:pt>
                <c:pt idx="941">
                  <c:v>2672.4897157614078</c:v>
                </c:pt>
                <c:pt idx="942">
                  <c:v>2672.4897157614078</c:v>
                </c:pt>
                <c:pt idx="943">
                  <c:v>2672.4897157614078</c:v>
                </c:pt>
                <c:pt idx="944">
                  <c:v>2672.4897157614078</c:v>
                </c:pt>
                <c:pt idx="945">
                  <c:v>2672.4897157614078</c:v>
                </c:pt>
                <c:pt idx="946">
                  <c:v>2672.4897157614078</c:v>
                </c:pt>
                <c:pt idx="947">
                  <c:v>2672.4897157614078</c:v>
                </c:pt>
                <c:pt idx="948">
                  <c:v>2672.4897157614078</c:v>
                </c:pt>
                <c:pt idx="949">
                  <c:v>2672.4897157614078</c:v>
                </c:pt>
                <c:pt idx="950">
                  <c:v>2675.4848423572548</c:v>
                </c:pt>
                <c:pt idx="951">
                  <c:v>2689.2552726191975</c:v>
                </c:pt>
                <c:pt idx="952">
                  <c:v>2717.3393023432513</c:v>
                </c:pt>
                <c:pt idx="953">
                  <c:v>2755.2706105880907</c:v>
                </c:pt>
                <c:pt idx="954">
                  <c:v>2792.9230273450335</c:v>
                </c:pt>
                <c:pt idx="955">
                  <c:v>2826.1106841060337</c:v>
                </c:pt>
                <c:pt idx="956">
                  <c:v>2854.7685848245906</c:v>
                </c:pt>
                <c:pt idx="957">
                  <c:v>2871.4464762861212</c:v>
                </c:pt>
                <c:pt idx="958">
                  <c:v>2873.6443656837123</c:v>
                </c:pt>
                <c:pt idx="959">
                  <c:v>2873.6443656837123</c:v>
                </c:pt>
                <c:pt idx="960">
                  <c:v>2873.6443656837123</c:v>
                </c:pt>
                <c:pt idx="961">
                  <c:v>2873.6443656837123</c:v>
                </c:pt>
                <c:pt idx="962">
                  <c:v>2873.6443656837123</c:v>
                </c:pt>
                <c:pt idx="963">
                  <c:v>2873.6443656837123</c:v>
                </c:pt>
                <c:pt idx="964">
                  <c:v>2873.6443656837123</c:v>
                </c:pt>
                <c:pt idx="965">
                  <c:v>2873.6443656837123</c:v>
                </c:pt>
                <c:pt idx="966">
                  <c:v>2873.6443656837123</c:v>
                </c:pt>
                <c:pt idx="967">
                  <c:v>2873.6443656837123</c:v>
                </c:pt>
                <c:pt idx="968">
                  <c:v>2874.0003305309792</c:v>
                </c:pt>
                <c:pt idx="969">
                  <c:v>2877.4499367742769</c:v>
                </c:pt>
                <c:pt idx="970">
                  <c:v>2886.5101740923033</c:v>
                </c:pt>
                <c:pt idx="971">
                  <c:v>2905.8025319207477</c:v>
                </c:pt>
                <c:pt idx="972">
                  <c:v>2937.9856001896228</c:v>
                </c:pt>
                <c:pt idx="973">
                  <c:v>2973.540675018055</c:v>
                </c:pt>
                <c:pt idx="974">
                  <c:v>3004.5991958375812</c:v>
                </c:pt>
                <c:pt idx="975">
                  <c:v>3031.1004652820257</c:v>
                </c:pt>
                <c:pt idx="976">
                  <c:v>3053.2027348356473</c:v>
                </c:pt>
                <c:pt idx="977">
                  <c:v>3067.2405001445563</c:v>
                </c:pt>
                <c:pt idx="978">
                  <c:v>3075.3629669099882</c:v>
                </c:pt>
                <c:pt idx="979">
                  <c:v>3081.1779013784326</c:v>
                </c:pt>
                <c:pt idx="980">
                  <c:v>3085.0799408301718</c:v>
                </c:pt>
                <c:pt idx="981">
                  <c:v>3087.619587750863</c:v>
                </c:pt>
                <c:pt idx="982">
                  <c:v>3089.577027814863</c:v>
                </c:pt>
                <c:pt idx="983">
                  <c:v>3091.4005777452257</c:v>
                </c:pt>
                <c:pt idx="984">
                  <c:v>3092.5709462556456</c:v>
                </c:pt>
                <c:pt idx="985">
                  <c:v>3092.8612228802735</c:v>
                </c:pt>
                <c:pt idx="986">
                  <c:v>3092.8612228802735</c:v>
                </c:pt>
                <c:pt idx="987">
                  <c:v>3092.8612228802735</c:v>
                </c:pt>
                <c:pt idx="988">
                  <c:v>3092.8612228802735</c:v>
                </c:pt>
                <c:pt idx="989">
                  <c:v>3092.8612228802735</c:v>
                </c:pt>
                <c:pt idx="990">
                  <c:v>3092.8612228802735</c:v>
                </c:pt>
                <c:pt idx="991">
                  <c:v>3092.8612228802735</c:v>
                </c:pt>
                <c:pt idx="992">
                  <c:v>3092.8612228802735</c:v>
                </c:pt>
                <c:pt idx="993">
                  <c:v>3092.8612228802735</c:v>
                </c:pt>
                <c:pt idx="994">
                  <c:v>3092.8612228802735</c:v>
                </c:pt>
                <c:pt idx="995">
                  <c:v>3092.8612228802735</c:v>
                </c:pt>
                <c:pt idx="996">
                  <c:v>3092.8612228802735</c:v>
                </c:pt>
                <c:pt idx="997">
                  <c:v>3092.8612228802735</c:v>
                </c:pt>
                <c:pt idx="998">
                  <c:v>3092.8612228802735</c:v>
                </c:pt>
                <c:pt idx="999">
                  <c:v>3092.8612228802735</c:v>
                </c:pt>
                <c:pt idx="1000">
                  <c:v>3092.8612228802735</c:v>
                </c:pt>
                <c:pt idx="1001">
                  <c:v>3092.8612228802735</c:v>
                </c:pt>
                <c:pt idx="1002">
                  <c:v>3092.8612228802735</c:v>
                </c:pt>
                <c:pt idx="1003">
                  <c:v>3092.8612228802735</c:v>
                </c:pt>
                <c:pt idx="1004">
                  <c:v>3092.8612228802735</c:v>
                </c:pt>
                <c:pt idx="1005">
                  <c:v>3092.8612228802735</c:v>
                </c:pt>
                <c:pt idx="1006">
                  <c:v>3092.8612228802735</c:v>
                </c:pt>
                <c:pt idx="1007">
                  <c:v>3092.8612228802735</c:v>
                </c:pt>
                <c:pt idx="1008">
                  <c:v>3092.8612228802735</c:v>
                </c:pt>
                <c:pt idx="1009">
                  <c:v>3092.8612228802735</c:v>
                </c:pt>
                <c:pt idx="1010">
                  <c:v>3092.8612228802735</c:v>
                </c:pt>
                <c:pt idx="1011">
                  <c:v>3092.8612228802735</c:v>
                </c:pt>
                <c:pt idx="1012">
                  <c:v>3092.8612228802735</c:v>
                </c:pt>
                <c:pt idx="1013">
                  <c:v>3092.8612228802735</c:v>
                </c:pt>
                <c:pt idx="1014">
                  <c:v>3092.8612228802735</c:v>
                </c:pt>
                <c:pt idx="1015">
                  <c:v>3092.8612228802735</c:v>
                </c:pt>
                <c:pt idx="1016">
                  <c:v>3092.8612228802735</c:v>
                </c:pt>
                <c:pt idx="1017">
                  <c:v>3092.8612228802735</c:v>
                </c:pt>
                <c:pt idx="1018">
                  <c:v>3092.8612228802735</c:v>
                </c:pt>
                <c:pt idx="1019">
                  <c:v>3092.8612228802735</c:v>
                </c:pt>
                <c:pt idx="1020">
                  <c:v>3092.8612228802735</c:v>
                </c:pt>
                <c:pt idx="1021">
                  <c:v>3092.8612228802735</c:v>
                </c:pt>
                <c:pt idx="1022">
                  <c:v>3092.8612228802735</c:v>
                </c:pt>
                <c:pt idx="1023">
                  <c:v>3092.8612228802735</c:v>
                </c:pt>
                <c:pt idx="1024">
                  <c:v>3092.8612228802735</c:v>
                </c:pt>
                <c:pt idx="1025">
                  <c:v>3092.8612228802735</c:v>
                </c:pt>
                <c:pt idx="1026">
                  <c:v>3092.8612228802735</c:v>
                </c:pt>
                <c:pt idx="1027">
                  <c:v>3092.8612228802735</c:v>
                </c:pt>
                <c:pt idx="1028">
                  <c:v>3092.8612228802735</c:v>
                </c:pt>
                <c:pt idx="1029">
                  <c:v>3092.8612228802735</c:v>
                </c:pt>
                <c:pt idx="1030">
                  <c:v>3092.8612228802735</c:v>
                </c:pt>
                <c:pt idx="1031">
                  <c:v>3092.8612228802735</c:v>
                </c:pt>
                <c:pt idx="1032">
                  <c:v>3092.8612228802735</c:v>
                </c:pt>
                <c:pt idx="1033">
                  <c:v>3092.8612228802735</c:v>
                </c:pt>
                <c:pt idx="1034">
                  <c:v>3092.8612228802735</c:v>
                </c:pt>
                <c:pt idx="1035">
                  <c:v>3092.8612228802735</c:v>
                </c:pt>
                <c:pt idx="1036">
                  <c:v>3092.8612228802735</c:v>
                </c:pt>
                <c:pt idx="1037">
                  <c:v>3092.8612228802735</c:v>
                </c:pt>
                <c:pt idx="1038">
                  <c:v>3092.8612228802735</c:v>
                </c:pt>
                <c:pt idx="1039">
                  <c:v>3092.8612228802735</c:v>
                </c:pt>
                <c:pt idx="1040">
                  <c:v>3092.8612228802735</c:v>
                </c:pt>
                <c:pt idx="1041">
                  <c:v>3092.8612228802735</c:v>
                </c:pt>
                <c:pt idx="1042">
                  <c:v>3092.8612228802735</c:v>
                </c:pt>
                <c:pt idx="1043">
                  <c:v>3092.8612228802735</c:v>
                </c:pt>
                <c:pt idx="1044">
                  <c:v>3092.8612228802735</c:v>
                </c:pt>
                <c:pt idx="1045">
                  <c:v>3092.8612228802735</c:v>
                </c:pt>
                <c:pt idx="1046">
                  <c:v>3092.8612228802735</c:v>
                </c:pt>
                <c:pt idx="1047">
                  <c:v>3092.8612228802735</c:v>
                </c:pt>
                <c:pt idx="1048">
                  <c:v>3092.8612228802735</c:v>
                </c:pt>
                <c:pt idx="1049">
                  <c:v>3095.4225504068154</c:v>
                </c:pt>
                <c:pt idx="1050">
                  <c:v>3104.2105902547523</c:v>
                </c:pt>
                <c:pt idx="1051">
                  <c:v>3117.5528907145163</c:v>
                </c:pt>
                <c:pt idx="1052">
                  <c:v>3133.3913238376767</c:v>
                </c:pt>
                <c:pt idx="1053">
                  <c:v>3151.7475350477462</c:v>
                </c:pt>
                <c:pt idx="1054">
                  <c:v>3173.6120160298574</c:v>
                </c:pt>
                <c:pt idx="1055">
                  <c:v>3199.3281712439052</c:v>
                </c:pt>
                <c:pt idx="1056">
                  <c:v>3227.9259192439054</c:v>
                </c:pt>
                <c:pt idx="1057">
                  <c:v>3255.0322435052126</c:v>
                </c:pt>
                <c:pt idx="1058">
                  <c:v>3275.5939812334473</c:v>
                </c:pt>
                <c:pt idx="1059">
                  <c:v>3290.8535556917805</c:v>
                </c:pt>
                <c:pt idx="1060">
                  <c:v>3301.455570747501</c:v>
                </c:pt>
                <c:pt idx="1061">
                  <c:v>3306.674855214254</c:v>
                </c:pt>
                <c:pt idx="1062">
                  <c:v>3307.8870836586984</c:v>
                </c:pt>
                <c:pt idx="1063">
                  <c:v>3307.8870836586984</c:v>
                </c:pt>
                <c:pt idx="1064">
                  <c:v>3307.8870836586984</c:v>
                </c:pt>
                <c:pt idx="1065">
                  <c:v>3307.8870836586984</c:v>
                </c:pt>
                <c:pt idx="1066">
                  <c:v>3307.8870836586984</c:v>
                </c:pt>
                <c:pt idx="1067">
                  <c:v>3307.8870836586984</c:v>
                </c:pt>
                <c:pt idx="1068">
                  <c:v>3307.8870836586984</c:v>
                </c:pt>
                <c:pt idx="1069">
                  <c:v>3307.8870836586984</c:v>
                </c:pt>
                <c:pt idx="1070">
                  <c:v>3307.8870836586984</c:v>
                </c:pt>
                <c:pt idx="1071">
                  <c:v>3307.8870836586984</c:v>
                </c:pt>
                <c:pt idx="1072">
                  <c:v>3307.8870836586984</c:v>
                </c:pt>
                <c:pt idx="1073">
                  <c:v>3307.8870836586984</c:v>
                </c:pt>
                <c:pt idx="1074">
                  <c:v>3307.8870836586984</c:v>
                </c:pt>
                <c:pt idx="1075">
                  <c:v>3307.8870836586984</c:v>
                </c:pt>
                <c:pt idx="1076">
                  <c:v>3307.8870836586984</c:v>
                </c:pt>
                <c:pt idx="1077">
                  <c:v>3307.8870836586984</c:v>
                </c:pt>
                <c:pt idx="1078">
                  <c:v>3307.8870836586984</c:v>
                </c:pt>
                <c:pt idx="1079">
                  <c:v>3307.8870836586984</c:v>
                </c:pt>
                <c:pt idx="1080">
                  <c:v>3307.8870836586984</c:v>
                </c:pt>
                <c:pt idx="1081">
                  <c:v>3307.8870836586984</c:v>
                </c:pt>
                <c:pt idx="1082">
                  <c:v>3307.8870836586984</c:v>
                </c:pt>
                <c:pt idx="1083">
                  <c:v>3316.0495162638294</c:v>
                </c:pt>
                <c:pt idx="1084">
                  <c:v>3329.8167109625656</c:v>
                </c:pt>
                <c:pt idx="1085">
                  <c:v>3338.8045781128326</c:v>
                </c:pt>
                <c:pt idx="1086">
                  <c:v>3339.770430044598</c:v>
                </c:pt>
                <c:pt idx="1087">
                  <c:v>3339.770430044598</c:v>
                </c:pt>
                <c:pt idx="1088">
                  <c:v>3339.770430044598</c:v>
                </c:pt>
                <c:pt idx="1089">
                  <c:v>3339.770430044598</c:v>
                </c:pt>
                <c:pt idx="1090">
                  <c:v>3339.770430044598</c:v>
                </c:pt>
                <c:pt idx="1091">
                  <c:v>3339.770430044598</c:v>
                </c:pt>
                <c:pt idx="1092">
                  <c:v>3339.770430044598</c:v>
                </c:pt>
                <c:pt idx="1093">
                  <c:v>3339.770430044598</c:v>
                </c:pt>
                <c:pt idx="1094">
                  <c:v>3339.770430044598</c:v>
                </c:pt>
                <c:pt idx="1095">
                  <c:v>3339.770430044598</c:v>
                </c:pt>
                <c:pt idx="1096">
                  <c:v>3339.770430044598</c:v>
                </c:pt>
                <c:pt idx="1097">
                  <c:v>3339.770430044598</c:v>
                </c:pt>
                <c:pt idx="1098">
                  <c:v>3345.2845539927075</c:v>
                </c:pt>
                <c:pt idx="1099">
                  <c:v>3359.2586085695025</c:v>
                </c:pt>
                <c:pt idx="1100">
                  <c:v>3373.9594441857107</c:v>
                </c:pt>
                <c:pt idx="1101">
                  <c:v>3380.9135865490457</c:v>
                </c:pt>
                <c:pt idx="1102">
                  <c:v>3380.9135865490457</c:v>
                </c:pt>
                <c:pt idx="1103">
                  <c:v>3380.9135865490457</c:v>
                </c:pt>
                <c:pt idx="1104">
                  <c:v>3380.9135865490457</c:v>
                </c:pt>
                <c:pt idx="1105">
                  <c:v>3380.9135865490457</c:v>
                </c:pt>
                <c:pt idx="1106">
                  <c:v>3380.9135865490457</c:v>
                </c:pt>
                <c:pt idx="1107">
                  <c:v>3380.9135865490457</c:v>
                </c:pt>
                <c:pt idx="1108">
                  <c:v>3383.1476228511692</c:v>
                </c:pt>
                <c:pt idx="1109">
                  <c:v>3392.977394947427</c:v>
                </c:pt>
                <c:pt idx="1110">
                  <c:v>3402.167329256069</c:v>
                </c:pt>
                <c:pt idx="1111">
                  <c:v>3402.9815552267355</c:v>
                </c:pt>
                <c:pt idx="1112">
                  <c:v>3402.9815552267355</c:v>
                </c:pt>
                <c:pt idx="1113">
                  <c:v>3402.9815552267355</c:v>
                </c:pt>
                <c:pt idx="1114">
                  <c:v>3402.9815552267355</c:v>
                </c:pt>
                <c:pt idx="1115">
                  <c:v>3402.9815552267355</c:v>
                </c:pt>
                <c:pt idx="1116">
                  <c:v>3402.9815552267355</c:v>
                </c:pt>
                <c:pt idx="1117">
                  <c:v>3402.9815552267355</c:v>
                </c:pt>
                <c:pt idx="1118">
                  <c:v>3408.4547642725274</c:v>
                </c:pt>
                <c:pt idx="1119">
                  <c:v>3418.5760301178188</c:v>
                </c:pt>
                <c:pt idx="1120">
                  <c:v>3425.7878152523881</c:v>
                </c:pt>
                <c:pt idx="1121">
                  <c:v>3429.0503115585484</c:v>
                </c:pt>
                <c:pt idx="1122">
                  <c:v>3432.8905175815066</c:v>
                </c:pt>
                <c:pt idx="1123">
                  <c:v>3443.3693358695637</c:v>
                </c:pt>
                <c:pt idx="1124">
                  <c:v>3464.9891390170205</c:v>
                </c:pt>
                <c:pt idx="1125">
                  <c:v>3500.180807966562</c:v>
                </c:pt>
                <c:pt idx="1126">
                  <c:v>3544.4206535908952</c:v>
                </c:pt>
                <c:pt idx="1127">
                  <c:v>3588.1808999969521</c:v>
                </c:pt>
                <c:pt idx="1128">
                  <c:v>3626.814399027372</c:v>
                </c:pt>
                <c:pt idx="1129">
                  <c:v>3656.4974812992687</c:v>
                </c:pt>
                <c:pt idx="1130">
                  <c:v>3677.8679949443181</c:v>
                </c:pt>
                <c:pt idx="1131">
                  <c:v>3695.1309248770667</c:v>
                </c:pt>
                <c:pt idx="1132">
                  <c:v>3710.5731877309063</c:v>
                </c:pt>
                <c:pt idx="1133">
                  <c:v>3725.5360834814373</c:v>
                </c:pt>
                <c:pt idx="1134">
                  <c:v>3739.2973987947089</c:v>
                </c:pt>
                <c:pt idx="1135">
                  <c:v>3750.1109289773881</c:v>
                </c:pt>
                <c:pt idx="1136">
                  <c:v>3756.5839116125471</c:v>
                </c:pt>
                <c:pt idx="1137">
                  <c:v>3759.0407473238188</c:v>
                </c:pt>
                <c:pt idx="1138">
                  <c:v>3759.2605247112137</c:v>
                </c:pt>
                <c:pt idx="1139">
                  <c:v>3759.2605247112137</c:v>
                </c:pt>
                <c:pt idx="1140">
                  <c:v>3759.2605247112137</c:v>
                </c:pt>
                <c:pt idx="1141">
                  <c:v>3759.2605247112137</c:v>
                </c:pt>
                <c:pt idx="1142">
                  <c:v>3759.2605247112137</c:v>
                </c:pt>
                <c:pt idx="1143">
                  <c:v>3759.2605247112137</c:v>
                </c:pt>
                <c:pt idx="1144">
                  <c:v>3759.2605247112137</c:v>
                </c:pt>
                <c:pt idx="1145">
                  <c:v>3759.2605247112137</c:v>
                </c:pt>
                <c:pt idx="1146">
                  <c:v>3762.4893580536336</c:v>
                </c:pt>
                <c:pt idx="1147">
                  <c:v>3776.4600428503727</c:v>
                </c:pt>
                <c:pt idx="1148">
                  <c:v>3789.4238691795949</c:v>
                </c:pt>
                <c:pt idx="1149">
                  <c:v>3795.6180741672615</c:v>
                </c:pt>
                <c:pt idx="1150">
                  <c:v>3797.3400248339281</c:v>
                </c:pt>
                <c:pt idx="1151">
                  <c:v>3797.3400248339281</c:v>
                </c:pt>
                <c:pt idx="1152">
                  <c:v>3797.3400248339281</c:v>
                </c:pt>
                <c:pt idx="1153">
                  <c:v>3797.3400248339281</c:v>
                </c:pt>
                <c:pt idx="1154">
                  <c:v>3797.3400248339281</c:v>
                </c:pt>
                <c:pt idx="1155">
                  <c:v>3797.3400248339281</c:v>
                </c:pt>
                <c:pt idx="1156">
                  <c:v>3797.3400248339281</c:v>
                </c:pt>
                <c:pt idx="1157">
                  <c:v>3797.3400248339281</c:v>
                </c:pt>
                <c:pt idx="1158">
                  <c:v>3797.3400248339281</c:v>
                </c:pt>
                <c:pt idx="1159">
                  <c:v>3797.3400248339281</c:v>
                </c:pt>
                <c:pt idx="1160">
                  <c:v>3797.3400248339281</c:v>
                </c:pt>
                <c:pt idx="1161">
                  <c:v>3797.3400248339281</c:v>
                </c:pt>
                <c:pt idx="1162">
                  <c:v>3797.3400248339281</c:v>
                </c:pt>
                <c:pt idx="1163">
                  <c:v>3797.3400248339281</c:v>
                </c:pt>
                <c:pt idx="1164">
                  <c:v>3797.3400248339281</c:v>
                </c:pt>
                <c:pt idx="1165">
                  <c:v>3797.3400248339281</c:v>
                </c:pt>
                <c:pt idx="1166">
                  <c:v>3797.3400248339281</c:v>
                </c:pt>
                <c:pt idx="1167">
                  <c:v>3797.3400248339281</c:v>
                </c:pt>
                <c:pt idx="1168">
                  <c:v>3797.3400248339281</c:v>
                </c:pt>
                <c:pt idx="1169">
                  <c:v>3797.3400248339281</c:v>
                </c:pt>
                <c:pt idx="1170">
                  <c:v>3797.3400248339281</c:v>
                </c:pt>
                <c:pt idx="1171">
                  <c:v>3797.3400248339281</c:v>
                </c:pt>
                <c:pt idx="1172">
                  <c:v>3797.3400248339281</c:v>
                </c:pt>
                <c:pt idx="1173">
                  <c:v>3797.3400248339281</c:v>
                </c:pt>
                <c:pt idx="1174">
                  <c:v>3797.3400248339281</c:v>
                </c:pt>
                <c:pt idx="1175">
                  <c:v>3797.3400248339281</c:v>
                </c:pt>
                <c:pt idx="1176">
                  <c:v>3797.3400248339281</c:v>
                </c:pt>
                <c:pt idx="1177">
                  <c:v>3797.3400248339281</c:v>
                </c:pt>
                <c:pt idx="1178">
                  <c:v>3797.3400248339281</c:v>
                </c:pt>
                <c:pt idx="1179">
                  <c:v>3797.3400248339281</c:v>
                </c:pt>
                <c:pt idx="1180">
                  <c:v>3797.3400248339281</c:v>
                </c:pt>
                <c:pt idx="1181">
                  <c:v>3797.3400248339281</c:v>
                </c:pt>
                <c:pt idx="1182">
                  <c:v>3797.3400248339281</c:v>
                </c:pt>
                <c:pt idx="1183">
                  <c:v>3797.3400248339281</c:v>
                </c:pt>
                <c:pt idx="1184">
                  <c:v>3797.3400248339281</c:v>
                </c:pt>
                <c:pt idx="1185">
                  <c:v>3797.3400248339281</c:v>
                </c:pt>
                <c:pt idx="1186">
                  <c:v>3797.3400248339281</c:v>
                </c:pt>
                <c:pt idx="1187">
                  <c:v>3797.3400248339281</c:v>
                </c:pt>
                <c:pt idx="1188">
                  <c:v>3797.3400248339281</c:v>
                </c:pt>
                <c:pt idx="1189">
                  <c:v>3797.3400248339281</c:v>
                </c:pt>
                <c:pt idx="1190">
                  <c:v>3797.3400248339281</c:v>
                </c:pt>
                <c:pt idx="1191">
                  <c:v>3797.3400248339281</c:v>
                </c:pt>
                <c:pt idx="1192">
                  <c:v>3797.3400248339281</c:v>
                </c:pt>
                <c:pt idx="1193">
                  <c:v>3797.3400248339281</c:v>
                </c:pt>
                <c:pt idx="1194">
                  <c:v>3797.3400248339281</c:v>
                </c:pt>
                <c:pt idx="1195">
                  <c:v>3797.3400248339281</c:v>
                </c:pt>
                <c:pt idx="1196">
                  <c:v>3797.3400248339281</c:v>
                </c:pt>
                <c:pt idx="1197">
                  <c:v>3797.3400248339281</c:v>
                </c:pt>
                <c:pt idx="1198">
                  <c:v>3797.3400248339281</c:v>
                </c:pt>
                <c:pt idx="1199">
                  <c:v>3797.3400248339281</c:v>
                </c:pt>
                <c:pt idx="1200">
                  <c:v>3797.3400248339281</c:v>
                </c:pt>
                <c:pt idx="1201">
                  <c:v>3797.3400248339281</c:v>
                </c:pt>
                <c:pt idx="1202">
                  <c:v>3797.3400248339281</c:v>
                </c:pt>
                <c:pt idx="1203">
                  <c:v>3797.3400248339281</c:v>
                </c:pt>
                <c:pt idx="1204">
                  <c:v>3797.3400248339281</c:v>
                </c:pt>
                <c:pt idx="1205">
                  <c:v>3797.3400248339281</c:v>
                </c:pt>
                <c:pt idx="1206">
                  <c:v>3797.3400248339281</c:v>
                </c:pt>
                <c:pt idx="1207">
                  <c:v>3797.3400248339281</c:v>
                </c:pt>
                <c:pt idx="1208">
                  <c:v>3797.3400248339281</c:v>
                </c:pt>
                <c:pt idx="1209">
                  <c:v>3797.3400248339281</c:v>
                </c:pt>
                <c:pt idx="1210">
                  <c:v>3797.3400248339281</c:v>
                </c:pt>
                <c:pt idx="1211">
                  <c:v>3797.3400248339281</c:v>
                </c:pt>
                <c:pt idx="1212">
                  <c:v>3797.3400248339281</c:v>
                </c:pt>
                <c:pt idx="1213">
                  <c:v>3797.3400248339281</c:v>
                </c:pt>
                <c:pt idx="1214">
                  <c:v>3797.3400248339281</c:v>
                </c:pt>
                <c:pt idx="1215">
                  <c:v>3797.3400248339281</c:v>
                </c:pt>
                <c:pt idx="1216">
                  <c:v>3797.3400248339281</c:v>
                </c:pt>
                <c:pt idx="1217">
                  <c:v>3797.3400248339281</c:v>
                </c:pt>
                <c:pt idx="1218">
                  <c:v>3797.3400248339281</c:v>
                </c:pt>
                <c:pt idx="1219">
                  <c:v>3797.3400248339281</c:v>
                </c:pt>
                <c:pt idx="1220">
                  <c:v>3797.3400248339281</c:v>
                </c:pt>
                <c:pt idx="1221">
                  <c:v>3797.3400248339281</c:v>
                </c:pt>
                <c:pt idx="1222">
                  <c:v>3797.3400248339281</c:v>
                </c:pt>
                <c:pt idx="1223">
                  <c:v>3797.3400248339281</c:v>
                </c:pt>
                <c:pt idx="1224">
                  <c:v>3797.3400248339281</c:v>
                </c:pt>
                <c:pt idx="1225">
                  <c:v>3797.3400248339281</c:v>
                </c:pt>
                <c:pt idx="1226">
                  <c:v>3797.3400248339281</c:v>
                </c:pt>
                <c:pt idx="1227">
                  <c:v>3797.3400248339281</c:v>
                </c:pt>
                <c:pt idx="1228">
                  <c:v>3797.3400248339281</c:v>
                </c:pt>
                <c:pt idx="1229">
                  <c:v>3797.3400248339281</c:v>
                </c:pt>
                <c:pt idx="1230">
                  <c:v>3797.3400248339281</c:v>
                </c:pt>
                <c:pt idx="1231">
                  <c:v>3797.3400248339281</c:v>
                </c:pt>
                <c:pt idx="1232">
                  <c:v>3797.3400248339281</c:v>
                </c:pt>
                <c:pt idx="1233">
                  <c:v>3797.3400248339281</c:v>
                </c:pt>
                <c:pt idx="1234">
                  <c:v>3797.3400248339281</c:v>
                </c:pt>
                <c:pt idx="1235">
                  <c:v>3797.3400248339281</c:v>
                </c:pt>
                <c:pt idx="1236">
                  <c:v>3797.3400248339281</c:v>
                </c:pt>
                <c:pt idx="1237">
                  <c:v>3797.3400248339281</c:v>
                </c:pt>
                <c:pt idx="1238">
                  <c:v>3797.3400248339281</c:v>
                </c:pt>
                <c:pt idx="1239">
                  <c:v>3799.4859454612861</c:v>
                </c:pt>
                <c:pt idx="1240">
                  <c:v>3802.5337032884468</c:v>
                </c:pt>
                <c:pt idx="1241">
                  <c:v>3804.9021596192074</c:v>
                </c:pt>
                <c:pt idx="1242">
                  <c:v>3806.6004694877629</c:v>
                </c:pt>
                <c:pt idx="1243">
                  <c:v>3808.3870278210961</c:v>
                </c:pt>
                <c:pt idx="1244">
                  <c:v>3810.2740369542335</c:v>
                </c:pt>
                <c:pt idx="1245">
                  <c:v>3811.4914747614357</c:v>
                </c:pt>
                <c:pt idx="1246">
                  <c:v>3813.5444652940732</c:v>
                </c:pt>
                <c:pt idx="1247">
                  <c:v>3816.4331806424311</c:v>
                </c:pt>
                <c:pt idx="1248">
                  <c:v>3819.4065571705282</c:v>
                </c:pt>
                <c:pt idx="1249">
                  <c:v>3822.4619943680591</c:v>
                </c:pt>
                <c:pt idx="1250">
                  <c:v>3824.8722576281716</c:v>
                </c:pt>
                <c:pt idx="1251">
                  <c:v>3826.6341497771641</c:v>
                </c:pt>
                <c:pt idx="1252">
                  <c:v>3828.4704594019618</c:v>
                </c:pt>
                <c:pt idx="1253">
                  <c:v>3830.3793332188984</c:v>
                </c:pt>
                <c:pt idx="1254">
                  <c:v>3832.3589311663072</c:v>
                </c:pt>
                <c:pt idx="1255">
                  <c:v>3834.4074264045216</c:v>
                </c:pt>
                <c:pt idx="1256">
                  <c:v>3836.5230053158753</c:v>
                </c:pt>
                <c:pt idx="1257">
                  <c:v>3838.7038675047011</c:v>
                </c:pt>
                <c:pt idx="1258">
                  <c:v>3840.9482257973323</c:v>
                </c:pt>
                <c:pt idx="1259">
                  <c:v>3842.5755261495096</c:v>
                </c:pt>
                <c:pt idx="1260">
                  <c:v>3842.9080989358922</c:v>
                </c:pt>
                <c:pt idx="1261">
                  <c:v>3842.9080989358922</c:v>
                </c:pt>
                <c:pt idx="1262">
                  <c:v>3842.9080989358922</c:v>
                </c:pt>
                <c:pt idx="1263">
                  <c:v>3842.9080989358922</c:v>
                </c:pt>
                <c:pt idx="1264">
                  <c:v>3842.9080989358922</c:v>
                </c:pt>
                <c:pt idx="1265">
                  <c:v>3842.9080989358922</c:v>
                </c:pt>
                <c:pt idx="1266">
                  <c:v>3842.9080989358922</c:v>
                </c:pt>
                <c:pt idx="1267">
                  <c:v>3842.9080989358922</c:v>
                </c:pt>
                <c:pt idx="1268">
                  <c:v>3842.9080989358922</c:v>
                </c:pt>
                <c:pt idx="1269">
                  <c:v>3842.9080989358922</c:v>
                </c:pt>
                <c:pt idx="1270">
                  <c:v>3842.9080989358922</c:v>
                </c:pt>
                <c:pt idx="1271">
                  <c:v>3842.9080989358922</c:v>
                </c:pt>
                <c:pt idx="1272">
                  <c:v>3842.9080989358922</c:v>
                </c:pt>
                <c:pt idx="1273">
                  <c:v>3842.9080989358922</c:v>
                </c:pt>
                <c:pt idx="1274">
                  <c:v>3842.9080989358922</c:v>
                </c:pt>
                <c:pt idx="1275">
                  <c:v>3842.9080989358922</c:v>
                </c:pt>
                <c:pt idx="1276">
                  <c:v>3842.9080989358922</c:v>
                </c:pt>
                <c:pt idx="1277">
                  <c:v>3842.9080989358922</c:v>
                </c:pt>
                <c:pt idx="1278">
                  <c:v>3842.9080989358922</c:v>
                </c:pt>
                <c:pt idx="1279">
                  <c:v>3842.9080989358922</c:v>
                </c:pt>
                <c:pt idx="1280">
                  <c:v>3842.9080989358922</c:v>
                </c:pt>
                <c:pt idx="1281">
                  <c:v>3842.9080989358922</c:v>
                </c:pt>
                <c:pt idx="1282">
                  <c:v>3842.9080989358922</c:v>
                </c:pt>
                <c:pt idx="1283">
                  <c:v>3842.9080989358922</c:v>
                </c:pt>
                <c:pt idx="1284">
                  <c:v>3842.9080989358922</c:v>
                </c:pt>
                <c:pt idx="1285">
                  <c:v>3842.9080989358922</c:v>
                </c:pt>
                <c:pt idx="1286">
                  <c:v>3842.9080989358922</c:v>
                </c:pt>
                <c:pt idx="1287">
                  <c:v>3842.9080989358922</c:v>
                </c:pt>
                <c:pt idx="1288">
                  <c:v>3842.9080989358922</c:v>
                </c:pt>
                <c:pt idx="1289">
                  <c:v>3842.9080989358922</c:v>
                </c:pt>
                <c:pt idx="1290">
                  <c:v>3842.9080989358922</c:v>
                </c:pt>
                <c:pt idx="1291">
                  <c:v>3842.9080989358922</c:v>
                </c:pt>
                <c:pt idx="1292">
                  <c:v>3843.6143535982255</c:v>
                </c:pt>
                <c:pt idx="1293">
                  <c:v>3845.017730035227</c:v>
                </c:pt>
                <c:pt idx="1294">
                  <c:v>3846.4697225693503</c:v>
                </c:pt>
                <c:pt idx="1295">
                  <c:v>3846.6999720635586</c:v>
                </c:pt>
                <c:pt idx="1296">
                  <c:v>3846.6999720635586</c:v>
                </c:pt>
                <c:pt idx="1297">
                  <c:v>3846.6999720635586</c:v>
                </c:pt>
                <c:pt idx="1298">
                  <c:v>3846.6999720635586</c:v>
                </c:pt>
                <c:pt idx="1299">
                  <c:v>3846.6999720635586</c:v>
                </c:pt>
                <c:pt idx="1300">
                  <c:v>3846.6999720635586</c:v>
                </c:pt>
                <c:pt idx="1301">
                  <c:v>3846.6999720635586</c:v>
                </c:pt>
                <c:pt idx="1302">
                  <c:v>3846.6999720635586</c:v>
                </c:pt>
                <c:pt idx="1303">
                  <c:v>3846.6999720635586</c:v>
                </c:pt>
                <c:pt idx="1304">
                  <c:v>3846.6999720635586</c:v>
                </c:pt>
                <c:pt idx="1305">
                  <c:v>3846.6999720635586</c:v>
                </c:pt>
                <c:pt idx="1306">
                  <c:v>3846.6999720635586</c:v>
                </c:pt>
                <c:pt idx="1307">
                  <c:v>3846.6999720635586</c:v>
                </c:pt>
                <c:pt idx="1308">
                  <c:v>3846.6999720635586</c:v>
                </c:pt>
                <c:pt idx="1309">
                  <c:v>3846.6999720635586</c:v>
                </c:pt>
                <c:pt idx="1310">
                  <c:v>3846.6999720635586</c:v>
                </c:pt>
                <c:pt idx="1311">
                  <c:v>3846.6999720635586</c:v>
                </c:pt>
                <c:pt idx="1312">
                  <c:v>3846.6999720635586</c:v>
                </c:pt>
                <c:pt idx="1313">
                  <c:v>3846.6999720635586</c:v>
                </c:pt>
                <c:pt idx="1314">
                  <c:v>3846.6999720635586</c:v>
                </c:pt>
                <c:pt idx="1315">
                  <c:v>3846.6999720635586</c:v>
                </c:pt>
                <c:pt idx="1316">
                  <c:v>3847.5648257244334</c:v>
                </c:pt>
                <c:pt idx="1317">
                  <c:v>3849.1197336166697</c:v>
                </c:pt>
                <c:pt idx="1318">
                  <c:v>3849.4584826338255</c:v>
                </c:pt>
                <c:pt idx="1319">
                  <c:v>3849.4584826338255</c:v>
                </c:pt>
                <c:pt idx="1320">
                  <c:v>3849.4584826338255</c:v>
                </c:pt>
                <c:pt idx="1321">
                  <c:v>3849.4584826338255</c:v>
                </c:pt>
                <c:pt idx="1322">
                  <c:v>3849.4584826338255</c:v>
                </c:pt>
                <c:pt idx="1323">
                  <c:v>3849.4584826338255</c:v>
                </c:pt>
                <c:pt idx="1324">
                  <c:v>3849.4584826338255</c:v>
                </c:pt>
                <c:pt idx="1325">
                  <c:v>3849.4584826338255</c:v>
                </c:pt>
                <c:pt idx="1326">
                  <c:v>3849.4584826338255</c:v>
                </c:pt>
                <c:pt idx="1327">
                  <c:v>3849.4584826338255</c:v>
                </c:pt>
                <c:pt idx="1328">
                  <c:v>3849.4584826338255</c:v>
                </c:pt>
                <c:pt idx="1329">
                  <c:v>3849.4584826338255</c:v>
                </c:pt>
                <c:pt idx="1330">
                  <c:v>3849.4584826338255</c:v>
                </c:pt>
                <c:pt idx="1331">
                  <c:v>3849.4584826338255</c:v>
                </c:pt>
                <c:pt idx="1332">
                  <c:v>3849.4584826338255</c:v>
                </c:pt>
                <c:pt idx="1333">
                  <c:v>3849.4584826338255</c:v>
                </c:pt>
                <c:pt idx="1334">
                  <c:v>3849.4584826338255</c:v>
                </c:pt>
                <c:pt idx="1335">
                  <c:v>3849.4584826338255</c:v>
                </c:pt>
                <c:pt idx="1336">
                  <c:v>3849.4584826338255</c:v>
                </c:pt>
                <c:pt idx="1337">
                  <c:v>3849.4584826338255</c:v>
                </c:pt>
                <c:pt idx="1338">
                  <c:v>3849.4584826338255</c:v>
                </c:pt>
                <c:pt idx="1339">
                  <c:v>3849.4584826338255</c:v>
                </c:pt>
                <c:pt idx="1340">
                  <c:v>3849.4584826338255</c:v>
                </c:pt>
                <c:pt idx="1341">
                  <c:v>3849.4584826338255</c:v>
                </c:pt>
                <c:pt idx="1342">
                  <c:v>3849.4584826338255</c:v>
                </c:pt>
                <c:pt idx="1343">
                  <c:v>3849.4584826338255</c:v>
                </c:pt>
                <c:pt idx="1344">
                  <c:v>3849.4584826338255</c:v>
                </c:pt>
                <c:pt idx="1345">
                  <c:v>3849.4584826338255</c:v>
                </c:pt>
                <c:pt idx="1346">
                  <c:v>3849.4584826338255</c:v>
                </c:pt>
                <c:pt idx="1347">
                  <c:v>3849.4584826338255</c:v>
                </c:pt>
                <c:pt idx="1348">
                  <c:v>3849.4584826338255</c:v>
                </c:pt>
                <c:pt idx="1349">
                  <c:v>3849.5323579625538</c:v>
                </c:pt>
                <c:pt idx="1350">
                  <c:v>3855.8692069792623</c:v>
                </c:pt>
                <c:pt idx="1351">
                  <c:v>3866.9964966593611</c:v>
                </c:pt>
                <c:pt idx="1352">
                  <c:v>3880.0973460818177</c:v>
                </c:pt>
                <c:pt idx="1353">
                  <c:v>3893.7861230133731</c:v>
                </c:pt>
                <c:pt idx="1354">
                  <c:v>3908.0225124149979</c:v>
                </c:pt>
                <c:pt idx="1355">
                  <c:v>3923.3976155026644</c:v>
                </c:pt>
                <c:pt idx="1356">
                  <c:v>3941.0510592224623</c:v>
                </c:pt>
                <c:pt idx="1357">
                  <c:v>3960.2220560414621</c:v>
                </c:pt>
                <c:pt idx="1358">
                  <c:v>3980.1982330707092</c:v>
                </c:pt>
                <c:pt idx="1359">
                  <c:v>4001.4341303620813</c:v>
                </c:pt>
                <c:pt idx="1360">
                  <c:v>4022.6675817602418</c:v>
                </c:pt>
                <c:pt idx="1361">
                  <c:v>4038.6323894833035</c:v>
                </c:pt>
                <c:pt idx="1362">
                  <c:v>4045.1335056127973</c:v>
                </c:pt>
                <c:pt idx="1363">
                  <c:v>4045.1335056127973</c:v>
                </c:pt>
                <c:pt idx="1364">
                  <c:v>4045.1335056127973</c:v>
                </c:pt>
                <c:pt idx="1365">
                  <c:v>4045.1335056127973</c:v>
                </c:pt>
                <c:pt idx="1366">
                  <c:v>4045.1335056127973</c:v>
                </c:pt>
                <c:pt idx="1367">
                  <c:v>4045.848804417561</c:v>
                </c:pt>
                <c:pt idx="1368">
                  <c:v>4057.1351944103867</c:v>
                </c:pt>
                <c:pt idx="1369">
                  <c:v>4072.2947055214977</c:v>
                </c:pt>
                <c:pt idx="1370">
                  <c:v>4080.7131473391769</c:v>
                </c:pt>
                <c:pt idx="1371">
                  <c:v>4081.2296926273375</c:v>
                </c:pt>
                <c:pt idx="1372">
                  <c:v>4081.2296926273375</c:v>
                </c:pt>
                <c:pt idx="1373">
                  <c:v>4081.2552055080905</c:v>
                </c:pt>
                <c:pt idx="1374">
                  <c:v>4086.6687724311046</c:v>
                </c:pt>
                <c:pt idx="1375">
                  <c:v>4098.734155566277</c:v>
                </c:pt>
                <c:pt idx="1376">
                  <c:v>4121.5791084933189</c:v>
                </c:pt>
                <c:pt idx="1377">
                  <c:v>4157.8153998747512</c:v>
                </c:pt>
                <c:pt idx="1378">
                  <c:v>4197.4657638020271</c:v>
                </c:pt>
                <c:pt idx="1379">
                  <c:v>4232.6837976265824</c:v>
                </c:pt>
                <c:pt idx="1380">
                  <c:v>4263.4003785688064</c:v>
                </c:pt>
                <c:pt idx="1381">
                  <c:v>4282.0116081624856</c:v>
                </c:pt>
                <c:pt idx="1382">
                  <c:v>4282.2827210841106</c:v>
                </c:pt>
                <c:pt idx="1383">
                  <c:v>4282.2827210841106</c:v>
                </c:pt>
                <c:pt idx="1384">
                  <c:v>4282.2827210841106</c:v>
                </c:pt>
                <c:pt idx="1385">
                  <c:v>4282.2827210841106</c:v>
                </c:pt>
                <c:pt idx="1386">
                  <c:v>4282.2827210841106</c:v>
                </c:pt>
                <c:pt idx="1387">
                  <c:v>4282.2827210841106</c:v>
                </c:pt>
                <c:pt idx="1388">
                  <c:v>4282.2827210841106</c:v>
                </c:pt>
                <c:pt idx="1389">
                  <c:v>4282.2827210841106</c:v>
                </c:pt>
                <c:pt idx="1390">
                  <c:v>4282.2827210841106</c:v>
                </c:pt>
                <c:pt idx="1391">
                  <c:v>4282.2827210841106</c:v>
                </c:pt>
                <c:pt idx="1392">
                  <c:v>4282.2827210841106</c:v>
                </c:pt>
                <c:pt idx="1393">
                  <c:v>4282.2827210841106</c:v>
                </c:pt>
                <c:pt idx="1394">
                  <c:v>4282.2827210841106</c:v>
                </c:pt>
                <c:pt idx="1395">
                  <c:v>4282.2827210841106</c:v>
                </c:pt>
                <c:pt idx="1396">
                  <c:v>4283.8955786946772</c:v>
                </c:pt>
                <c:pt idx="1397">
                  <c:v>4288.7439721958635</c:v>
                </c:pt>
                <c:pt idx="1398">
                  <c:v>4295.8238908667772</c:v>
                </c:pt>
                <c:pt idx="1399">
                  <c:v>4305.0320316399702</c:v>
                </c:pt>
                <c:pt idx="1400">
                  <c:v>4316.220755710845</c:v>
                </c:pt>
                <c:pt idx="1401">
                  <c:v>4328.3877398851027</c:v>
                </c:pt>
                <c:pt idx="1402">
                  <c:v>4342.6288789421023</c:v>
                </c:pt>
                <c:pt idx="1403">
                  <c:v>4362.8308224169668</c:v>
                </c:pt>
                <c:pt idx="1404">
                  <c:v>4392.6475956019176</c:v>
                </c:pt>
                <c:pt idx="1405">
                  <c:v>4424.7298459979438</c:v>
                </c:pt>
                <c:pt idx="1406">
                  <c:v>4447.7618452797215</c:v>
                </c:pt>
                <c:pt idx="1407">
                  <c:v>4457.4101887366105</c:v>
                </c:pt>
                <c:pt idx="1408">
                  <c:v>4457.6832791261186</c:v>
                </c:pt>
                <c:pt idx="1409">
                  <c:v>4457.6832791261186</c:v>
                </c:pt>
                <c:pt idx="1410">
                  <c:v>4457.6832791261186</c:v>
                </c:pt>
                <c:pt idx="1411">
                  <c:v>4458.1866292041059</c:v>
                </c:pt>
                <c:pt idx="1412">
                  <c:v>4459.3796621852462</c:v>
                </c:pt>
                <c:pt idx="1413">
                  <c:v>4459.6536422661211</c:v>
                </c:pt>
                <c:pt idx="1414">
                  <c:v>4459.6536422661211</c:v>
                </c:pt>
                <c:pt idx="1415">
                  <c:v>4459.6536422661211</c:v>
                </c:pt>
                <c:pt idx="1416">
                  <c:v>4459.6536422661211</c:v>
                </c:pt>
                <c:pt idx="1417">
                  <c:v>4459.6536422661211</c:v>
                </c:pt>
                <c:pt idx="1418">
                  <c:v>4459.6536422661211</c:v>
                </c:pt>
                <c:pt idx="1419">
                  <c:v>4459.6536422661211</c:v>
                </c:pt>
                <c:pt idx="1420">
                  <c:v>4459.6536422661211</c:v>
                </c:pt>
                <c:pt idx="1421">
                  <c:v>4470.4440704441786</c:v>
                </c:pt>
                <c:pt idx="1422">
                  <c:v>4487.7872153531953</c:v>
                </c:pt>
                <c:pt idx="1423">
                  <c:v>4499.0532222838328</c:v>
                </c:pt>
                <c:pt idx="1424">
                  <c:v>4500.4085245679735</c:v>
                </c:pt>
                <c:pt idx="1425">
                  <c:v>4500.4085245679735</c:v>
                </c:pt>
                <c:pt idx="1426">
                  <c:v>4500.4085245679735</c:v>
                </c:pt>
                <c:pt idx="1427">
                  <c:v>4500.4085245679735</c:v>
                </c:pt>
                <c:pt idx="1428">
                  <c:v>4500.4085245679735</c:v>
                </c:pt>
                <c:pt idx="1429">
                  <c:v>4500.4085245679735</c:v>
                </c:pt>
                <c:pt idx="1430">
                  <c:v>4507.8678226512311</c:v>
                </c:pt>
                <c:pt idx="1431">
                  <c:v>4524.946323904609</c:v>
                </c:pt>
                <c:pt idx="1432">
                  <c:v>4551.5169913298314</c:v>
                </c:pt>
                <c:pt idx="1433">
                  <c:v>4579.1412018985548</c:v>
                </c:pt>
                <c:pt idx="1434">
                  <c:v>4602.3892657627521</c:v>
                </c:pt>
                <c:pt idx="1435">
                  <c:v>4614.211595464024</c:v>
                </c:pt>
                <c:pt idx="1436">
                  <c:v>4615.4489854591147</c:v>
                </c:pt>
                <c:pt idx="1437">
                  <c:v>4615.4489854591147</c:v>
                </c:pt>
                <c:pt idx="1438">
                  <c:v>4615.4489854591147</c:v>
                </c:pt>
                <c:pt idx="1439">
                  <c:v>4615.4489854591147</c:v>
                </c:pt>
                <c:pt idx="1440">
                  <c:v>4616.2896190346228</c:v>
                </c:pt>
                <c:pt idx="1441">
                  <c:v>4620.5644918337211</c:v>
                </c:pt>
                <c:pt idx="1442">
                  <c:v>4625.4936086693751</c:v>
                </c:pt>
                <c:pt idx="1443">
                  <c:v>4627.7730138058614</c:v>
                </c:pt>
                <c:pt idx="1444">
                  <c:v>4627.7730138058614</c:v>
                </c:pt>
                <c:pt idx="1445">
                  <c:v>4627.7730138058614</c:v>
                </c:pt>
                <c:pt idx="1446">
                  <c:v>4628.1899691254985</c:v>
                </c:pt>
                <c:pt idx="1447">
                  <c:v>4633.3114709802376</c:v>
                </c:pt>
                <c:pt idx="1448">
                  <c:v>4643.3522081330157</c:v>
                </c:pt>
                <c:pt idx="1449">
                  <c:v>4652.0104208202238</c:v>
                </c:pt>
                <c:pt idx="1450">
                  <c:v>4655.3726973382854</c:v>
                </c:pt>
                <c:pt idx="1451">
                  <c:v>4655.8320821533962</c:v>
                </c:pt>
                <c:pt idx="1452">
                  <c:v>4655.8320821533962</c:v>
                </c:pt>
                <c:pt idx="1453">
                  <c:v>4655.8320821533962</c:v>
                </c:pt>
                <c:pt idx="1454">
                  <c:v>4655.8320821533962</c:v>
                </c:pt>
                <c:pt idx="1455">
                  <c:v>4655.8320821533962</c:v>
                </c:pt>
                <c:pt idx="1456">
                  <c:v>4655.8320821533962</c:v>
                </c:pt>
                <c:pt idx="1457">
                  <c:v>4655.8320821533962</c:v>
                </c:pt>
                <c:pt idx="1458">
                  <c:v>4655.8320821533962</c:v>
                </c:pt>
                <c:pt idx="1459">
                  <c:v>4655.8320821533962</c:v>
                </c:pt>
                <c:pt idx="1460">
                  <c:v>4655.8320821533962</c:v>
                </c:pt>
                <c:pt idx="1461">
                  <c:v>4655.8320821533962</c:v>
                </c:pt>
                <c:pt idx="1462">
                  <c:v>4655.8320821533962</c:v>
                </c:pt>
                <c:pt idx="1463">
                  <c:v>4655.8320821533962</c:v>
                </c:pt>
                <c:pt idx="1464">
                  <c:v>4655.8320821533962</c:v>
                </c:pt>
                <c:pt idx="1465">
                  <c:v>4655.8320821533962</c:v>
                </c:pt>
                <c:pt idx="1466">
                  <c:v>4655.8320821533962</c:v>
                </c:pt>
                <c:pt idx="1467">
                  <c:v>4655.8320821533962</c:v>
                </c:pt>
                <c:pt idx="1468">
                  <c:v>4655.8320821533962</c:v>
                </c:pt>
                <c:pt idx="1469">
                  <c:v>4655.8320821533962</c:v>
                </c:pt>
                <c:pt idx="1470">
                  <c:v>4655.8320821533962</c:v>
                </c:pt>
                <c:pt idx="1471">
                  <c:v>4655.8320821533962</c:v>
                </c:pt>
                <c:pt idx="1472">
                  <c:v>4655.8320821533962</c:v>
                </c:pt>
                <c:pt idx="1473">
                  <c:v>4655.8320821533962</c:v>
                </c:pt>
                <c:pt idx="1474">
                  <c:v>4655.8320821533962</c:v>
                </c:pt>
                <c:pt idx="1475">
                  <c:v>4655.8320821533962</c:v>
                </c:pt>
                <c:pt idx="1476">
                  <c:v>4655.8320821533962</c:v>
                </c:pt>
                <c:pt idx="1477">
                  <c:v>4655.8320821533962</c:v>
                </c:pt>
                <c:pt idx="1478">
                  <c:v>4655.8320821533962</c:v>
                </c:pt>
                <c:pt idx="1479">
                  <c:v>4655.8320821533962</c:v>
                </c:pt>
                <c:pt idx="1480">
                  <c:v>4655.8320821533962</c:v>
                </c:pt>
                <c:pt idx="1481">
                  <c:v>4655.8320821533962</c:v>
                </c:pt>
                <c:pt idx="1482">
                  <c:v>4655.8320821533962</c:v>
                </c:pt>
                <c:pt idx="1483">
                  <c:v>4655.8320821533962</c:v>
                </c:pt>
                <c:pt idx="1484">
                  <c:v>4655.8320821533962</c:v>
                </c:pt>
                <c:pt idx="1485">
                  <c:v>4655.8320821533962</c:v>
                </c:pt>
                <c:pt idx="1486">
                  <c:v>4655.8320821533962</c:v>
                </c:pt>
                <c:pt idx="1487">
                  <c:v>4655.8320821533962</c:v>
                </c:pt>
                <c:pt idx="1488">
                  <c:v>4655.8320821533962</c:v>
                </c:pt>
                <c:pt idx="1489">
                  <c:v>4655.8320821533962</c:v>
                </c:pt>
                <c:pt idx="1490">
                  <c:v>4655.8320821533962</c:v>
                </c:pt>
                <c:pt idx="1491">
                  <c:v>4655.8320821533962</c:v>
                </c:pt>
                <c:pt idx="1492">
                  <c:v>4655.8320821533962</c:v>
                </c:pt>
                <c:pt idx="1493">
                  <c:v>4655.8320821533962</c:v>
                </c:pt>
                <c:pt idx="1494">
                  <c:v>4655.8320821533962</c:v>
                </c:pt>
                <c:pt idx="1495">
                  <c:v>4655.8320821533962</c:v>
                </c:pt>
                <c:pt idx="1496">
                  <c:v>4655.8320821533962</c:v>
                </c:pt>
                <c:pt idx="1497">
                  <c:v>4655.8320821533962</c:v>
                </c:pt>
                <c:pt idx="1498">
                  <c:v>4655.8320821533962</c:v>
                </c:pt>
                <c:pt idx="1499">
                  <c:v>4655.8320821533962</c:v>
                </c:pt>
                <c:pt idx="1500">
                  <c:v>4655.8320821533962</c:v>
                </c:pt>
                <c:pt idx="1501">
                  <c:v>4655.8320821533962</c:v>
                </c:pt>
                <c:pt idx="1502">
                  <c:v>4655.8320821533962</c:v>
                </c:pt>
                <c:pt idx="1503">
                  <c:v>4655.8320821533962</c:v>
                </c:pt>
                <c:pt idx="1504">
                  <c:v>4655.8320821533962</c:v>
                </c:pt>
                <c:pt idx="1505">
                  <c:v>4655.8320821533962</c:v>
                </c:pt>
                <c:pt idx="1506">
                  <c:v>4655.8320821533962</c:v>
                </c:pt>
                <c:pt idx="1507">
                  <c:v>4655.8320821533962</c:v>
                </c:pt>
                <c:pt idx="1508">
                  <c:v>4655.8320821533962</c:v>
                </c:pt>
                <c:pt idx="1509">
                  <c:v>4655.8320821533962</c:v>
                </c:pt>
                <c:pt idx="1510">
                  <c:v>4655.8320821533962</c:v>
                </c:pt>
                <c:pt idx="1511">
                  <c:v>4655.8320821533962</c:v>
                </c:pt>
                <c:pt idx="1512">
                  <c:v>4655.8320821533962</c:v>
                </c:pt>
                <c:pt idx="1513">
                  <c:v>4655.8320821533962</c:v>
                </c:pt>
                <c:pt idx="1514">
                  <c:v>4655.8320821533962</c:v>
                </c:pt>
                <c:pt idx="1515">
                  <c:v>4655.8320821533962</c:v>
                </c:pt>
                <c:pt idx="1516">
                  <c:v>4655.8320821533962</c:v>
                </c:pt>
                <c:pt idx="1517">
                  <c:v>4655.8320821533962</c:v>
                </c:pt>
                <c:pt idx="1518">
                  <c:v>4655.8320821533962</c:v>
                </c:pt>
                <c:pt idx="1519">
                  <c:v>4655.8320821533962</c:v>
                </c:pt>
                <c:pt idx="1520">
                  <c:v>4655.8320821533962</c:v>
                </c:pt>
                <c:pt idx="1521">
                  <c:v>4655.8320821533962</c:v>
                </c:pt>
                <c:pt idx="1522">
                  <c:v>4655.8320821533962</c:v>
                </c:pt>
                <c:pt idx="1523">
                  <c:v>4655.8320821533962</c:v>
                </c:pt>
                <c:pt idx="1524">
                  <c:v>4660.5582468009025</c:v>
                </c:pt>
                <c:pt idx="1525">
                  <c:v>4673.339532627484</c:v>
                </c:pt>
                <c:pt idx="1526">
                  <c:v>4692.6132764434842</c:v>
                </c:pt>
                <c:pt idx="1527">
                  <c:v>4715.5822310499407</c:v>
                </c:pt>
                <c:pt idx="1528">
                  <c:v>4737.9661069857311</c:v>
                </c:pt>
                <c:pt idx="1529">
                  <c:v>4756.5309133067185</c:v>
                </c:pt>
                <c:pt idx="1530">
                  <c:v>4769.9620260333731</c:v>
                </c:pt>
                <c:pt idx="1531">
                  <c:v>4777.5208040654425</c:v>
                </c:pt>
                <c:pt idx="1532">
                  <c:v>4779.4191285282695</c:v>
                </c:pt>
                <c:pt idx="1533">
                  <c:v>4779.4191285282695</c:v>
                </c:pt>
                <c:pt idx="1534">
                  <c:v>4779.4191285282695</c:v>
                </c:pt>
                <c:pt idx="1535">
                  <c:v>4779.4191285282695</c:v>
                </c:pt>
                <c:pt idx="1536">
                  <c:v>4779.4191285282695</c:v>
                </c:pt>
                <c:pt idx="1537">
                  <c:v>4779.4191285282695</c:v>
                </c:pt>
                <c:pt idx="1538">
                  <c:v>4779.4191285282695</c:v>
                </c:pt>
                <c:pt idx="1539">
                  <c:v>4779.4191285282695</c:v>
                </c:pt>
                <c:pt idx="1540">
                  <c:v>4779.4191285282695</c:v>
                </c:pt>
                <c:pt idx="1541">
                  <c:v>4779.4191285282695</c:v>
                </c:pt>
                <c:pt idx="1542">
                  <c:v>4779.4191285282695</c:v>
                </c:pt>
                <c:pt idx="1543">
                  <c:v>4779.4191285282695</c:v>
                </c:pt>
                <c:pt idx="1544">
                  <c:v>4779.4191285282695</c:v>
                </c:pt>
                <c:pt idx="1545">
                  <c:v>4779.4191285282695</c:v>
                </c:pt>
                <c:pt idx="1546">
                  <c:v>4779.4191285282695</c:v>
                </c:pt>
                <c:pt idx="1547">
                  <c:v>4779.4191285282695</c:v>
                </c:pt>
                <c:pt idx="1548">
                  <c:v>4779.4191285282695</c:v>
                </c:pt>
                <c:pt idx="1549">
                  <c:v>4779.4191285282695</c:v>
                </c:pt>
                <c:pt idx="1550">
                  <c:v>4779.4191285282695</c:v>
                </c:pt>
                <c:pt idx="1551">
                  <c:v>4779.4191285282695</c:v>
                </c:pt>
                <c:pt idx="1552">
                  <c:v>4779.4191285282695</c:v>
                </c:pt>
                <c:pt idx="1553">
                  <c:v>4779.4191285282695</c:v>
                </c:pt>
                <c:pt idx="1554">
                  <c:v>4779.4191285282695</c:v>
                </c:pt>
                <c:pt idx="1555">
                  <c:v>4779.4191285282695</c:v>
                </c:pt>
                <c:pt idx="1556">
                  <c:v>4779.4191285282695</c:v>
                </c:pt>
                <c:pt idx="1557">
                  <c:v>4779.4191285282695</c:v>
                </c:pt>
                <c:pt idx="1558">
                  <c:v>4779.4191285282695</c:v>
                </c:pt>
                <c:pt idx="1559">
                  <c:v>4779.4191285282695</c:v>
                </c:pt>
                <c:pt idx="1560">
                  <c:v>4779.4191285282695</c:v>
                </c:pt>
                <c:pt idx="1561">
                  <c:v>4779.4191285282695</c:v>
                </c:pt>
                <c:pt idx="1562">
                  <c:v>4779.4191285282695</c:v>
                </c:pt>
                <c:pt idx="1563">
                  <c:v>4779.4191285282695</c:v>
                </c:pt>
                <c:pt idx="1564">
                  <c:v>4779.4191285282695</c:v>
                </c:pt>
                <c:pt idx="1565">
                  <c:v>4779.4191285282695</c:v>
                </c:pt>
                <c:pt idx="1566">
                  <c:v>4779.4191285282695</c:v>
                </c:pt>
                <c:pt idx="1567">
                  <c:v>4779.4191285282695</c:v>
                </c:pt>
                <c:pt idx="1568">
                  <c:v>4779.4191285282695</c:v>
                </c:pt>
                <c:pt idx="1569">
                  <c:v>4779.4191285282695</c:v>
                </c:pt>
                <c:pt idx="1570">
                  <c:v>4779.4191285282695</c:v>
                </c:pt>
                <c:pt idx="1571">
                  <c:v>4779.4191285282695</c:v>
                </c:pt>
                <c:pt idx="1572">
                  <c:v>4779.4191285282695</c:v>
                </c:pt>
                <c:pt idx="1573">
                  <c:v>4779.4191285282695</c:v>
                </c:pt>
                <c:pt idx="1574">
                  <c:v>4779.4191285282695</c:v>
                </c:pt>
                <c:pt idx="1575">
                  <c:v>4779.4191285282695</c:v>
                </c:pt>
                <c:pt idx="1576">
                  <c:v>4779.4191285282695</c:v>
                </c:pt>
                <c:pt idx="1577">
                  <c:v>4779.4191285282695</c:v>
                </c:pt>
                <c:pt idx="1578">
                  <c:v>4779.4191285282695</c:v>
                </c:pt>
                <c:pt idx="1579">
                  <c:v>4779.4191285282695</c:v>
                </c:pt>
                <c:pt idx="1580">
                  <c:v>4779.4191285282695</c:v>
                </c:pt>
                <c:pt idx="1581">
                  <c:v>4779.4191285282695</c:v>
                </c:pt>
                <c:pt idx="1582">
                  <c:v>4779.4191285282695</c:v>
                </c:pt>
                <c:pt idx="1583">
                  <c:v>4779.4191285282695</c:v>
                </c:pt>
                <c:pt idx="1584">
                  <c:v>4779.4191285282695</c:v>
                </c:pt>
                <c:pt idx="1585">
                  <c:v>4779.4191285282695</c:v>
                </c:pt>
                <c:pt idx="1586">
                  <c:v>4780.460617793422</c:v>
                </c:pt>
                <c:pt idx="1587">
                  <c:v>4782.7824620237443</c:v>
                </c:pt>
                <c:pt idx="1588">
                  <c:v>4784.3708254868288</c:v>
                </c:pt>
                <c:pt idx="1589">
                  <c:v>4784.3708254868288</c:v>
                </c:pt>
                <c:pt idx="1590">
                  <c:v>4784.3708254868288</c:v>
                </c:pt>
                <c:pt idx="1591">
                  <c:v>4784.3708254868288</c:v>
                </c:pt>
                <c:pt idx="1592">
                  <c:v>4784.3708254868288</c:v>
                </c:pt>
                <c:pt idx="1593">
                  <c:v>4784.3708254868288</c:v>
                </c:pt>
                <c:pt idx="1594">
                  <c:v>4784.3708254868288</c:v>
                </c:pt>
                <c:pt idx="1595">
                  <c:v>4784.3708254868288</c:v>
                </c:pt>
                <c:pt idx="1596">
                  <c:v>4784.3708254868288</c:v>
                </c:pt>
                <c:pt idx="1597">
                  <c:v>4784.3708254868288</c:v>
                </c:pt>
                <c:pt idx="1598">
                  <c:v>4784.3708254868288</c:v>
                </c:pt>
                <c:pt idx="1599">
                  <c:v>4785.4693660618532</c:v>
                </c:pt>
                <c:pt idx="1600">
                  <c:v>4788.6616492040212</c:v>
                </c:pt>
                <c:pt idx="1601">
                  <c:v>4793.0010560078408</c:v>
                </c:pt>
                <c:pt idx="1602">
                  <c:v>4795.6986498575707</c:v>
                </c:pt>
                <c:pt idx="1603">
                  <c:v>4795.6986498575707</c:v>
                </c:pt>
                <c:pt idx="1604">
                  <c:v>4795.6986498575707</c:v>
                </c:pt>
                <c:pt idx="1605">
                  <c:v>4795.6986498575707</c:v>
                </c:pt>
                <c:pt idx="1606">
                  <c:v>4795.6986498575707</c:v>
                </c:pt>
                <c:pt idx="1607">
                  <c:v>4795.6986498575707</c:v>
                </c:pt>
                <c:pt idx="1608">
                  <c:v>4795.6986498575707</c:v>
                </c:pt>
                <c:pt idx="1609">
                  <c:v>4795.6986498575707</c:v>
                </c:pt>
                <c:pt idx="1610">
                  <c:v>4795.6986498575707</c:v>
                </c:pt>
                <c:pt idx="1611">
                  <c:v>4795.6986498575707</c:v>
                </c:pt>
                <c:pt idx="1612">
                  <c:v>4795.6986498575707</c:v>
                </c:pt>
                <c:pt idx="1613">
                  <c:v>4795.6986498575707</c:v>
                </c:pt>
                <c:pt idx="1614">
                  <c:v>4795.6986498575707</c:v>
                </c:pt>
                <c:pt idx="1615">
                  <c:v>4795.6986498575707</c:v>
                </c:pt>
                <c:pt idx="1616">
                  <c:v>4795.6986498575707</c:v>
                </c:pt>
                <c:pt idx="1617">
                  <c:v>4795.6986498575707</c:v>
                </c:pt>
                <c:pt idx="1618">
                  <c:v>4795.6986498575707</c:v>
                </c:pt>
                <c:pt idx="1619">
                  <c:v>4795.6986498575707</c:v>
                </c:pt>
                <c:pt idx="1620">
                  <c:v>4795.6986498575707</c:v>
                </c:pt>
                <c:pt idx="1621">
                  <c:v>4795.6986498575707</c:v>
                </c:pt>
                <c:pt idx="1622">
                  <c:v>4795.6986498575707</c:v>
                </c:pt>
                <c:pt idx="1623">
                  <c:v>4795.6986498575707</c:v>
                </c:pt>
                <c:pt idx="1624">
                  <c:v>4795.6986498575707</c:v>
                </c:pt>
                <c:pt idx="1625">
                  <c:v>4795.6986498575707</c:v>
                </c:pt>
                <c:pt idx="1626">
                  <c:v>4795.6986498575707</c:v>
                </c:pt>
                <c:pt idx="1627">
                  <c:v>4802.6733120015706</c:v>
                </c:pt>
                <c:pt idx="1628">
                  <c:v>4817.669616291706</c:v>
                </c:pt>
                <c:pt idx="1629">
                  <c:v>4837.6505435015824</c:v>
                </c:pt>
                <c:pt idx="1630">
                  <c:v>4857.7665121421524</c:v>
                </c:pt>
                <c:pt idx="1631">
                  <c:v>4872.4676736161382</c:v>
                </c:pt>
                <c:pt idx="1632">
                  <c:v>4879.1168618368174</c:v>
                </c:pt>
                <c:pt idx="1633">
                  <c:v>4879.1168618368174</c:v>
                </c:pt>
                <c:pt idx="1634">
                  <c:v>4879.1168618368174</c:v>
                </c:pt>
                <c:pt idx="1635">
                  <c:v>4879.1168618368174</c:v>
                </c:pt>
                <c:pt idx="1636">
                  <c:v>4879.1168618368174</c:v>
                </c:pt>
                <c:pt idx="1637">
                  <c:v>4879.1168618368174</c:v>
                </c:pt>
                <c:pt idx="1638">
                  <c:v>4879.1168618368174</c:v>
                </c:pt>
                <c:pt idx="1639">
                  <c:v>4879.1168618368174</c:v>
                </c:pt>
                <c:pt idx="1640">
                  <c:v>4879.1168618368174</c:v>
                </c:pt>
                <c:pt idx="1641">
                  <c:v>4879.1168618368174</c:v>
                </c:pt>
                <c:pt idx="1642">
                  <c:v>4879.1168618368174</c:v>
                </c:pt>
                <c:pt idx="1643">
                  <c:v>4879.1168618368174</c:v>
                </c:pt>
                <c:pt idx="1644">
                  <c:v>4879.1168618368174</c:v>
                </c:pt>
                <c:pt idx="1645">
                  <c:v>4879.1168618368174</c:v>
                </c:pt>
                <c:pt idx="1646">
                  <c:v>4879.1168618368174</c:v>
                </c:pt>
                <c:pt idx="1647">
                  <c:v>4879.1168618368174</c:v>
                </c:pt>
                <c:pt idx="1648">
                  <c:v>4879.1168618368174</c:v>
                </c:pt>
                <c:pt idx="1649">
                  <c:v>4879.1168618368174</c:v>
                </c:pt>
                <c:pt idx="1650">
                  <c:v>4879.1168618368174</c:v>
                </c:pt>
                <c:pt idx="1651">
                  <c:v>4879.1168618368174</c:v>
                </c:pt>
                <c:pt idx="1652">
                  <c:v>4879.1168618368174</c:v>
                </c:pt>
                <c:pt idx="1653">
                  <c:v>4879.1168618368174</c:v>
                </c:pt>
                <c:pt idx="1654">
                  <c:v>4879.1168618368174</c:v>
                </c:pt>
                <c:pt idx="1655">
                  <c:v>4879.1168618368174</c:v>
                </c:pt>
                <c:pt idx="1656">
                  <c:v>4879.1168618368174</c:v>
                </c:pt>
                <c:pt idx="1657">
                  <c:v>4879.1168618368174</c:v>
                </c:pt>
                <c:pt idx="1658">
                  <c:v>4879.1168618368174</c:v>
                </c:pt>
                <c:pt idx="1659">
                  <c:v>4879.1168618368174</c:v>
                </c:pt>
                <c:pt idx="1660">
                  <c:v>4879.1168618368174</c:v>
                </c:pt>
                <c:pt idx="1661">
                  <c:v>4879.1168618368174</c:v>
                </c:pt>
                <c:pt idx="1662">
                  <c:v>4879.1168618368174</c:v>
                </c:pt>
                <c:pt idx="1663">
                  <c:v>4879.1168618368174</c:v>
                </c:pt>
                <c:pt idx="1664">
                  <c:v>4879.1168618368174</c:v>
                </c:pt>
                <c:pt idx="1665">
                  <c:v>4879.1168618368174</c:v>
                </c:pt>
                <c:pt idx="1666">
                  <c:v>4879.1168618368174</c:v>
                </c:pt>
                <c:pt idx="1667">
                  <c:v>4879.1168618368174</c:v>
                </c:pt>
                <c:pt idx="1668">
                  <c:v>4879.1168618368174</c:v>
                </c:pt>
                <c:pt idx="1669">
                  <c:v>4879.1168618368174</c:v>
                </c:pt>
                <c:pt idx="1670">
                  <c:v>4879.1168618368174</c:v>
                </c:pt>
                <c:pt idx="1671">
                  <c:v>4879.1168618368174</c:v>
                </c:pt>
                <c:pt idx="1672">
                  <c:v>4879.1168618368174</c:v>
                </c:pt>
                <c:pt idx="1673">
                  <c:v>4879.1168618368174</c:v>
                </c:pt>
                <c:pt idx="1674">
                  <c:v>4879.1168618368174</c:v>
                </c:pt>
                <c:pt idx="1675">
                  <c:v>4879.1168618368174</c:v>
                </c:pt>
                <c:pt idx="1676">
                  <c:v>4879.1168618368174</c:v>
                </c:pt>
                <c:pt idx="1677">
                  <c:v>4879.1168618368174</c:v>
                </c:pt>
                <c:pt idx="1678">
                  <c:v>4879.1168618368174</c:v>
                </c:pt>
                <c:pt idx="1679">
                  <c:v>4879.1168618368174</c:v>
                </c:pt>
                <c:pt idx="1680">
                  <c:v>4879.1168618368174</c:v>
                </c:pt>
                <c:pt idx="1681">
                  <c:v>4879.1168618368174</c:v>
                </c:pt>
                <c:pt idx="1682">
                  <c:v>4879.1168618368174</c:v>
                </c:pt>
                <c:pt idx="1683">
                  <c:v>4879.1168618368174</c:v>
                </c:pt>
                <c:pt idx="1684">
                  <c:v>4879.1168618368174</c:v>
                </c:pt>
                <c:pt idx="1685">
                  <c:v>4879.1168618368174</c:v>
                </c:pt>
                <c:pt idx="1686">
                  <c:v>4879.1168618368174</c:v>
                </c:pt>
                <c:pt idx="1687">
                  <c:v>4879.1168618368174</c:v>
                </c:pt>
                <c:pt idx="1688">
                  <c:v>4879.1168618368174</c:v>
                </c:pt>
                <c:pt idx="1689">
                  <c:v>4879.1168618368174</c:v>
                </c:pt>
                <c:pt idx="1690">
                  <c:v>4879.1168618368174</c:v>
                </c:pt>
                <c:pt idx="1691">
                  <c:v>4879.1168618368174</c:v>
                </c:pt>
                <c:pt idx="1692">
                  <c:v>4879.1168618368174</c:v>
                </c:pt>
                <c:pt idx="1693">
                  <c:v>4879.1168618368174</c:v>
                </c:pt>
                <c:pt idx="1694">
                  <c:v>4879.1168618368174</c:v>
                </c:pt>
                <c:pt idx="1695">
                  <c:v>4879.1168618368174</c:v>
                </c:pt>
                <c:pt idx="1696">
                  <c:v>4879.1168618368174</c:v>
                </c:pt>
                <c:pt idx="1697">
                  <c:v>4879.1168618368174</c:v>
                </c:pt>
                <c:pt idx="1698">
                  <c:v>4879.1168618368174</c:v>
                </c:pt>
                <c:pt idx="1699">
                  <c:v>4879.1168618368174</c:v>
                </c:pt>
                <c:pt idx="1700">
                  <c:v>4879.1168618368174</c:v>
                </c:pt>
                <c:pt idx="1701">
                  <c:v>4879.1168618368174</c:v>
                </c:pt>
                <c:pt idx="1702">
                  <c:v>4879.1168618368174</c:v>
                </c:pt>
                <c:pt idx="1703">
                  <c:v>4879.1168618368174</c:v>
                </c:pt>
                <c:pt idx="1704">
                  <c:v>4879.1168618368174</c:v>
                </c:pt>
                <c:pt idx="1705">
                  <c:v>4879.1168618368174</c:v>
                </c:pt>
                <c:pt idx="1706">
                  <c:v>4879.1168618368174</c:v>
                </c:pt>
                <c:pt idx="1707">
                  <c:v>4879.1168618368174</c:v>
                </c:pt>
                <c:pt idx="1708">
                  <c:v>4879.1168618368174</c:v>
                </c:pt>
                <c:pt idx="1709">
                  <c:v>4879.1168618368174</c:v>
                </c:pt>
                <c:pt idx="1710">
                  <c:v>4879.1168618368174</c:v>
                </c:pt>
                <c:pt idx="1711">
                  <c:v>4879.1168618368174</c:v>
                </c:pt>
                <c:pt idx="1712">
                  <c:v>4879.1168618368174</c:v>
                </c:pt>
                <c:pt idx="1713">
                  <c:v>4879.1168618368174</c:v>
                </c:pt>
                <c:pt idx="1714">
                  <c:v>4879.1168618368174</c:v>
                </c:pt>
                <c:pt idx="1715">
                  <c:v>4879.1168618368174</c:v>
                </c:pt>
                <c:pt idx="1716">
                  <c:v>4879.1168618368174</c:v>
                </c:pt>
                <c:pt idx="1717">
                  <c:v>4879.1168618368174</c:v>
                </c:pt>
                <c:pt idx="1718">
                  <c:v>4879.1168618368174</c:v>
                </c:pt>
                <c:pt idx="1719">
                  <c:v>4879.1168618368174</c:v>
                </c:pt>
                <c:pt idx="1720">
                  <c:v>4879.1168618368174</c:v>
                </c:pt>
                <c:pt idx="1721">
                  <c:v>4879.1168618368174</c:v>
                </c:pt>
                <c:pt idx="1722">
                  <c:v>4879.1168618368174</c:v>
                </c:pt>
                <c:pt idx="1723">
                  <c:v>4879.1168618368174</c:v>
                </c:pt>
                <c:pt idx="1724">
                  <c:v>4879.1168618368174</c:v>
                </c:pt>
                <c:pt idx="1725">
                  <c:v>4879.1168618368174</c:v>
                </c:pt>
                <c:pt idx="1726">
                  <c:v>4879.1168618368174</c:v>
                </c:pt>
                <c:pt idx="1727">
                  <c:v>4881.1359584375705</c:v>
                </c:pt>
                <c:pt idx="1728">
                  <c:v>4894.5148563762368</c:v>
                </c:pt>
                <c:pt idx="1729">
                  <c:v>4919.067461043097</c:v>
                </c:pt>
                <c:pt idx="1730">
                  <c:v>4950.2413743574007</c:v>
                </c:pt>
                <c:pt idx="1731">
                  <c:v>4983.6153898137954</c:v>
                </c:pt>
                <c:pt idx="1732">
                  <c:v>5017.0352816826226</c:v>
                </c:pt>
                <c:pt idx="1733">
                  <c:v>5048.4734134984019</c:v>
                </c:pt>
                <c:pt idx="1734">
                  <c:v>5077.9694902653291</c:v>
                </c:pt>
                <c:pt idx="1735">
                  <c:v>5106.5138322397861</c:v>
                </c:pt>
                <c:pt idx="1736">
                  <c:v>5135.9698015436052</c:v>
                </c:pt>
                <c:pt idx="1737">
                  <c:v>5165.3481644593139</c:v>
                </c:pt>
                <c:pt idx="1738">
                  <c:v>5193.7263940585235</c:v>
                </c:pt>
                <c:pt idx="1739">
                  <c:v>5220.2388576050125</c:v>
                </c:pt>
                <c:pt idx="1740">
                  <c:v>5242.3799057175065</c:v>
                </c:pt>
                <c:pt idx="1741">
                  <c:v>5258.6208233480374</c:v>
                </c:pt>
                <c:pt idx="1742">
                  <c:v>5270.7742208120371</c:v>
                </c:pt>
                <c:pt idx="1743">
                  <c:v>5280.5665593177946</c:v>
                </c:pt>
                <c:pt idx="1744">
                  <c:v>5288.0333757737944</c:v>
                </c:pt>
                <c:pt idx="1745">
                  <c:v>5294.8050457589916</c:v>
                </c:pt>
                <c:pt idx="1746">
                  <c:v>5301.6811886085716</c:v>
                </c:pt>
                <c:pt idx="1747">
                  <c:v>5307.0963737595712</c:v>
                </c:pt>
                <c:pt idx="1748">
                  <c:v>5311.0539790666699</c:v>
                </c:pt>
                <c:pt idx="1749">
                  <c:v>5313.5776246720898</c:v>
                </c:pt>
                <c:pt idx="1750">
                  <c:v>5313.8995422953985</c:v>
                </c:pt>
                <c:pt idx="1751">
                  <c:v>5313.8995422953985</c:v>
                </c:pt>
                <c:pt idx="1752">
                  <c:v>5313.8995422953985</c:v>
                </c:pt>
                <c:pt idx="1753">
                  <c:v>5313.8995422953985</c:v>
                </c:pt>
                <c:pt idx="1754">
                  <c:v>5313.8995422953985</c:v>
                </c:pt>
                <c:pt idx="1755">
                  <c:v>5313.8995422953985</c:v>
                </c:pt>
                <c:pt idx="1756">
                  <c:v>5313.9420042051888</c:v>
                </c:pt>
                <c:pt idx="1757">
                  <c:v>5314.791522702425</c:v>
                </c:pt>
                <c:pt idx="1758">
                  <c:v>5315.7249316451334</c:v>
                </c:pt>
                <c:pt idx="1759">
                  <c:v>5316.726809461491</c:v>
                </c:pt>
                <c:pt idx="1760">
                  <c:v>5318.5261428352196</c:v>
                </c:pt>
                <c:pt idx="1761">
                  <c:v>5320.3989653901699</c:v>
                </c:pt>
                <c:pt idx="1762">
                  <c:v>5322.3434304536759</c:v>
                </c:pt>
                <c:pt idx="1763">
                  <c:v>5324.3577045750708</c:v>
                </c:pt>
                <c:pt idx="1764">
                  <c:v>5327.1365878960587</c:v>
                </c:pt>
                <c:pt idx="1765">
                  <c:v>5332.0585826646284</c:v>
                </c:pt>
                <c:pt idx="1766">
                  <c:v>5341.1436285944064</c:v>
                </c:pt>
                <c:pt idx="1767">
                  <c:v>5355.6249769478309</c:v>
                </c:pt>
                <c:pt idx="1768">
                  <c:v>5376.5805976214979</c:v>
                </c:pt>
                <c:pt idx="1769">
                  <c:v>5404.2002699411569</c:v>
                </c:pt>
                <c:pt idx="1770">
                  <c:v>5436.6225473023651</c:v>
                </c:pt>
                <c:pt idx="1771">
                  <c:v>5470.2769186454498</c:v>
                </c:pt>
                <c:pt idx="1772">
                  <c:v>5502.6632095461146</c:v>
                </c:pt>
                <c:pt idx="1773">
                  <c:v>5532.6747930731008</c:v>
                </c:pt>
                <c:pt idx="1774">
                  <c:v>5558.9381977402254</c:v>
                </c:pt>
                <c:pt idx="1775">
                  <c:v>5581.2916256985591</c:v>
                </c:pt>
                <c:pt idx="1776">
                  <c:v>5601.4615120715589</c:v>
                </c:pt>
                <c:pt idx="1777">
                  <c:v>5621.3247722938922</c:v>
                </c:pt>
                <c:pt idx="1778">
                  <c:v>5642.4769968062337</c:v>
                </c:pt>
                <c:pt idx="1779">
                  <c:v>5665.7092710489005</c:v>
                </c:pt>
                <c:pt idx="1780">
                  <c:v>5690.0224585541091</c:v>
                </c:pt>
                <c:pt idx="1781">
                  <c:v>5713.123668309373</c:v>
                </c:pt>
                <c:pt idx="1782">
                  <c:v>5733.0607015556943</c:v>
                </c:pt>
                <c:pt idx="1783">
                  <c:v>5749.0640960883366</c:v>
                </c:pt>
                <c:pt idx="1784">
                  <c:v>5761.2284391996409</c:v>
                </c:pt>
                <c:pt idx="1785">
                  <c:v>5770.8697703797998</c:v>
                </c:pt>
                <c:pt idx="1786">
                  <c:v>5779.1887508734462</c:v>
                </c:pt>
                <c:pt idx="1787">
                  <c:v>5786.7234330323599</c:v>
                </c:pt>
                <c:pt idx="1788">
                  <c:v>5793.8829990479853</c:v>
                </c:pt>
                <c:pt idx="1789">
                  <c:v>5801.1207659748761</c:v>
                </c:pt>
                <c:pt idx="1790">
                  <c:v>5808.6453282602961</c:v>
                </c:pt>
                <c:pt idx="1791">
                  <c:v>5816.2531020602573</c:v>
                </c:pt>
                <c:pt idx="1792">
                  <c:v>5823.2418394742435</c:v>
                </c:pt>
                <c:pt idx="1793">
                  <c:v>5828.4135320987298</c:v>
                </c:pt>
                <c:pt idx="1794">
                  <c:v>5832.214054482236</c:v>
                </c:pt>
                <c:pt idx="1795">
                  <c:v>5832.214054482236</c:v>
                </c:pt>
                <c:pt idx="1796">
                  <c:v>5832.214054482236</c:v>
                </c:pt>
                <c:pt idx="1797">
                  <c:v>5832.214054482236</c:v>
                </c:pt>
                <c:pt idx="1798">
                  <c:v>5832.214054482236</c:v>
                </c:pt>
                <c:pt idx="1799">
                  <c:v>5832.214054482236</c:v>
                </c:pt>
                <c:pt idx="1800">
                  <c:v>5832.214054482236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98F-451C-8577-761AA7DD5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0934927"/>
        <c:axId val="1045098351"/>
      </c:barChart>
      <c:lineChart>
        <c:grouping val="standard"/>
        <c:varyColors val="0"/>
        <c:ser>
          <c:idx val="1"/>
          <c:order val="3"/>
          <c:tx>
            <c:v>Velocity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98F-451C-8577-761AA7DD569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182727951"/>
        <c:axId val="1280739887"/>
      </c:lineChart>
      <c:catAx>
        <c:axId val="850934927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098351"/>
        <c:crosses val="autoZero"/>
        <c:auto val="1"/>
        <c:lblAlgn val="ctr"/>
        <c:lblOffset val="100"/>
        <c:noMultiLvlLbl val="0"/>
      </c:catAx>
      <c:valAx>
        <c:axId val="1045098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0934927"/>
        <c:crosses val="autoZero"/>
        <c:crossBetween val="between"/>
      </c:valAx>
      <c:valAx>
        <c:axId val="1280739887"/>
        <c:scaling>
          <c:orientation val="minMax"/>
        </c:scaling>
        <c:delete val="0"/>
        <c:axPos val="r"/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2727951"/>
        <c:crosses val="max"/>
        <c:crossBetween val="between"/>
      </c:valAx>
      <c:catAx>
        <c:axId val="1182727951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8073988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chemeClr val="accent1"/>
            </a:solidFill>
            <a:ln w="25400"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Sheet2!$U$4:$U$1804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5526.4873818394954</c:v>
                </c:pt>
                <c:pt idx="37">
                  <c:v>14464.529439640448</c:v>
                </c:pt>
                <c:pt idx="38">
                  <c:v>18355.695866375012</c:v>
                </c:pt>
                <c:pt idx="39">
                  <c:v>15848.439594135796</c:v>
                </c:pt>
                <c:pt idx="40">
                  <c:v>13117.452431024702</c:v>
                </c:pt>
                <c:pt idx="41">
                  <c:v>14765.791964294755</c:v>
                </c:pt>
                <c:pt idx="42">
                  <c:v>17258.914507716036</c:v>
                </c:pt>
                <c:pt idx="43">
                  <c:v>14138.981990183645</c:v>
                </c:pt>
                <c:pt idx="44">
                  <c:v>7632.9340056666724</c:v>
                </c:pt>
                <c:pt idx="45">
                  <c:v>2936.6296203410507</c:v>
                </c:pt>
                <c:pt idx="46">
                  <c:v>2177.4508631111089</c:v>
                </c:pt>
                <c:pt idx="47">
                  <c:v>3082.4891996527781</c:v>
                </c:pt>
                <c:pt idx="48">
                  <c:v>2447.4867855802454</c:v>
                </c:pt>
                <c:pt idx="49">
                  <c:v>708.22823383950299</c:v>
                </c:pt>
                <c:pt idx="50">
                  <c:v>405.79304865432425</c:v>
                </c:pt>
                <c:pt idx="51">
                  <c:v>2912.1041070000024</c:v>
                </c:pt>
                <c:pt idx="52">
                  <c:v>5570.9021008904301</c:v>
                </c:pt>
                <c:pt idx="53">
                  <c:v>3879.3144481466043</c:v>
                </c:pt>
                <c:pt idx="54">
                  <c:v>1016.4448799830245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63.852679591039703</c:v>
                </c:pt>
                <c:pt idx="80">
                  <c:v>2397.8974861111119</c:v>
                </c:pt>
                <c:pt idx="81">
                  <c:v>4671.8778736497015</c:v>
                </c:pt>
                <c:pt idx="82">
                  <c:v>3927.1202430756171</c:v>
                </c:pt>
                <c:pt idx="83">
                  <c:v>1074.9905200617102</c:v>
                </c:pt>
                <c:pt idx="84">
                  <c:v>2633.4532541774747</c:v>
                </c:pt>
                <c:pt idx="85">
                  <c:v>3512.2719066836594</c:v>
                </c:pt>
                <c:pt idx="86">
                  <c:v>3169.0694306373375</c:v>
                </c:pt>
                <c:pt idx="87">
                  <c:v>2535.6190976913417</c:v>
                </c:pt>
                <c:pt idx="88">
                  <c:v>7164.5743590000093</c:v>
                </c:pt>
                <c:pt idx="89">
                  <c:v>18114.32148032562</c:v>
                </c:pt>
                <c:pt idx="90">
                  <c:v>22535.779588291662</c:v>
                </c:pt>
                <c:pt idx="91">
                  <c:v>18966.939987654325</c:v>
                </c:pt>
                <c:pt idx="92">
                  <c:v>11079.559563271607</c:v>
                </c:pt>
                <c:pt idx="93">
                  <c:v>5889.5875725802471</c:v>
                </c:pt>
                <c:pt idx="94">
                  <c:v>5086.1173333333327</c:v>
                </c:pt>
                <c:pt idx="95">
                  <c:v>4713.0397440108027</c:v>
                </c:pt>
                <c:pt idx="96">
                  <c:v>2661.9129175432099</c:v>
                </c:pt>
                <c:pt idx="97">
                  <c:v>1071.8980079999999</c:v>
                </c:pt>
                <c:pt idx="98">
                  <c:v>655.23103406172845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6000.8229314444479</c:v>
                </c:pt>
                <c:pt idx="152">
                  <c:v>15291.44701708641</c:v>
                </c:pt>
                <c:pt idx="153">
                  <c:v>18710.068665839503</c:v>
                </c:pt>
                <c:pt idx="154">
                  <c:v>13477.813655729939</c:v>
                </c:pt>
                <c:pt idx="155">
                  <c:v>5858.6274271496923</c:v>
                </c:pt>
                <c:pt idx="156">
                  <c:v>600.56177777777884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8382.9743823086374</c:v>
                </c:pt>
                <c:pt idx="172">
                  <c:v>18363.718852374994</c:v>
                </c:pt>
                <c:pt idx="173">
                  <c:v>20518.084288580249</c:v>
                </c:pt>
                <c:pt idx="174">
                  <c:v>12704.259832992284</c:v>
                </c:pt>
                <c:pt idx="175">
                  <c:v>3932.2636277052479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505.96584702932643</c:v>
                </c:pt>
                <c:pt idx="182">
                  <c:v>2490.5850235061712</c:v>
                </c:pt>
                <c:pt idx="183">
                  <c:v>6996.7223838626496</c:v>
                </c:pt>
                <c:pt idx="184">
                  <c:v>10032.342194458335</c:v>
                </c:pt>
                <c:pt idx="185">
                  <c:v>9903.2686351604953</c:v>
                </c:pt>
                <c:pt idx="186">
                  <c:v>8123.4633472222276</c:v>
                </c:pt>
                <c:pt idx="187">
                  <c:v>6042.7734701249965</c:v>
                </c:pt>
                <c:pt idx="188">
                  <c:v>4461.6802115416667</c:v>
                </c:pt>
                <c:pt idx="189">
                  <c:v>3303.4877490385825</c:v>
                </c:pt>
                <c:pt idx="190">
                  <c:v>2317.2556792052469</c:v>
                </c:pt>
                <c:pt idx="191">
                  <c:v>1727.0139958595673</c:v>
                </c:pt>
                <c:pt idx="192">
                  <c:v>1190.6059676249993</c:v>
                </c:pt>
                <c:pt idx="193">
                  <c:v>624.02297935956904</c:v>
                </c:pt>
                <c:pt idx="194">
                  <c:v>402.68168653086423</c:v>
                </c:pt>
                <c:pt idx="195">
                  <c:v>90.839555555554838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5381.2257277654389</c:v>
                </c:pt>
                <c:pt idx="233">
                  <c:v>13266.37318512502</c:v>
                </c:pt>
                <c:pt idx="234">
                  <c:v>15595.869546020054</c:v>
                </c:pt>
                <c:pt idx="235">
                  <c:v>11672.318763888896</c:v>
                </c:pt>
                <c:pt idx="236">
                  <c:v>5959.229047666654</c:v>
                </c:pt>
                <c:pt idx="237">
                  <c:v>4245.3578284444384</c:v>
                </c:pt>
                <c:pt idx="238">
                  <c:v>7915.4656522469313</c:v>
                </c:pt>
                <c:pt idx="239">
                  <c:v>14910.342206483032</c:v>
                </c:pt>
                <c:pt idx="240">
                  <c:v>19083.407605591045</c:v>
                </c:pt>
                <c:pt idx="241">
                  <c:v>15863.600768325608</c:v>
                </c:pt>
                <c:pt idx="242">
                  <c:v>14157.672124035496</c:v>
                </c:pt>
                <c:pt idx="243">
                  <c:v>14591.124779320984</c:v>
                </c:pt>
                <c:pt idx="244">
                  <c:v>13117.452431024702</c:v>
                </c:pt>
                <c:pt idx="245">
                  <c:v>14765.791964294755</c:v>
                </c:pt>
                <c:pt idx="246">
                  <c:v>17258.914507716036</c:v>
                </c:pt>
                <c:pt idx="247">
                  <c:v>14138.981990183645</c:v>
                </c:pt>
                <c:pt idx="248">
                  <c:v>7632.9340056666724</c:v>
                </c:pt>
                <c:pt idx="249">
                  <c:v>2936.6296203410507</c:v>
                </c:pt>
                <c:pt idx="250">
                  <c:v>2177.4508631111089</c:v>
                </c:pt>
                <c:pt idx="251">
                  <c:v>3082.4891996527781</c:v>
                </c:pt>
                <c:pt idx="252">
                  <c:v>2447.4867855802454</c:v>
                </c:pt>
                <c:pt idx="253">
                  <c:v>708.22823383950299</c:v>
                </c:pt>
                <c:pt idx="254">
                  <c:v>405.79304865432425</c:v>
                </c:pt>
                <c:pt idx="255">
                  <c:v>2912.1041070000024</c:v>
                </c:pt>
                <c:pt idx="256">
                  <c:v>3703.6196934830223</c:v>
                </c:pt>
                <c:pt idx="257">
                  <c:v>223.14688290894929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1381.7694435555663</c:v>
                </c:pt>
                <c:pt idx="273">
                  <c:v>6003.3652335694378</c:v>
                </c:pt>
                <c:pt idx="274">
                  <c:v>15507.252478729941</c:v>
                </c:pt>
                <c:pt idx="275">
                  <c:v>18739.502016000013</c:v>
                </c:pt>
                <c:pt idx="276">
                  <c:v>19798.764456790119</c:v>
                </c:pt>
                <c:pt idx="277">
                  <c:v>20060.249953975308</c:v>
                </c:pt>
                <c:pt idx="278">
                  <c:v>22816.410797347216</c:v>
                </c:pt>
                <c:pt idx="279">
                  <c:v>20208.101373263889</c:v>
                </c:pt>
                <c:pt idx="280">
                  <c:v>9365.2987250246915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5499.2744951110944</c:v>
                </c:pt>
                <c:pt idx="293">
                  <c:v>6246.1000468349002</c:v>
                </c:pt>
                <c:pt idx="294">
                  <c:v>3768.0578423040297</c:v>
                </c:pt>
                <c:pt idx="295">
                  <c:v>967.60757599997714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1360.4058351527608</c:v>
                </c:pt>
                <c:pt idx="302">
                  <c:v>3743.5431739876717</c:v>
                </c:pt>
                <c:pt idx="303">
                  <c:v>5659.255934827178</c:v>
                </c:pt>
                <c:pt idx="304">
                  <c:v>8241.2488880987639</c:v>
                </c:pt>
                <c:pt idx="305">
                  <c:v>9862.9396322422817</c:v>
                </c:pt>
                <c:pt idx="306">
                  <c:v>7800.1713330987641</c:v>
                </c:pt>
                <c:pt idx="307">
                  <c:v>4181.8353493333334</c:v>
                </c:pt>
                <c:pt idx="308">
                  <c:v>1408.3519733070841</c:v>
                </c:pt>
                <c:pt idx="309">
                  <c:v>1067.2767163410299</c:v>
                </c:pt>
                <c:pt idx="310">
                  <c:v>2081.3575982978346</c:v>
                </c:pt>
                <c:pt idx="311">
                  <c:v>3069.9766111605031</c:v>
                </c:pt>
                <c:pt idx="312">
                  <c:v>4998.9496329089661</c:v>
                </c:pt>
                <c:pt idx="313">
                  <c:v>7112.0669749012341</c:v>
                </c:pt>
                <c:pt idx="314">
                  <c:v>8412.7479999999996</c:v>
                </c:pt>
                <c:pt idx="315">
                  <c:v>8078.3795836049367</c:v>
                </c:pt>
                <c:pt idx="316">
                  <c:v>6940.3349583333329</c:v>
                </c:pt>
                <c:pt idx="317">
                  <c:v>7502.0394337299376</c:v>
                </c:pt>
                <c:pt idx="318">
                  <c:v>8915.8527777777763</c:v>
                </c:pt>
                <c:pt idx="319">
                  <c:v>8830.3399506172809</c:v>
                </c:pt>
                <c:pt idx="320">
                  <c:v>4932.5713611249976</c:v>
                </c:pt>
                <c:pt idx="321">
                  <c:v>2235.0512608395125</c:v>
                </c:pt>
                <c:pt idx="322">
                  <c:v>1125.2430615138949</c:v>
                </c:pt>
                <c:pt idx="323">
                  <c:v>913.70833929166213</c:v>
                </c:pt>
                <c:pt idx="324">
                  <c:v>1724.7596478750006</c:v>
                </c:pt>
                <c:pt idx="325">
                  <c:v>482.83350538735004</c:v>
                </c:pt>
                <c:pt idx="326">
                  <c:v>279.79415353548802</c:v>
                </c:pt>
                <c:pt idx="327">
                  <c:v>881.1853018271562</c:v>
                </c:pt>
                <c:pt idx="328">
                  <c:v>5821.8816189706813</c:v>
                </c:pt>
                <c:pt idx="329">
                  <c:v>9850.0933157793224</c:v>
                </c:pt>
                <c:pt idx="330">
                  <c:v>5158.251962770064</c:v>
                </c:pt>
                <c:pt idx="331">
                  <c:v>964.94702731635903</c:v>
                </c:pt>
                <c:pt idx="332">
                  <c:v>1238.4178334984545</c:v>
                </c:pt>
                <c:pt idx="333">
                  <c:v>1318.399367486111</c:v>
                </c:pt>
                <c:pt idx="334">
                  <c:v>1029.9723546666671</c:v>
                </c:pt>
                <c:pt idx="335">
                  <c:v>1248.0288194444443</c:v>
                </c:pt>
                <c:pt idx="336">
                  <c:v>715.8783643904311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27.632026155862491</c:v>
                </c:pt>
                <c:pt idx="353">
                  <c:v>29.136246913586959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2645.7103209876568</c:v>
                </c:pt>
                <c:pt idx="359">
                  <c:v>6443.2778895077154</c:v>
                </c:pt>
                <c:pt idx="360">
                  <c:v>7500.0171682098753</c:v>
                </c:pt>
                <c:pt idx="361">
                  <c:v>5797.9956116543244</c:v>
                </c:pt>
                <c:pt idx="362">
                  <c:v>3625.7213588749955</c:v>
                </c:pt>
                <c:pt idx="363">
                  <c:v>1887.4092193811719</c:v>
                </c:pt>
                <c:pt idx="364">
                  <c:v>448.32662504167052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695.83278954475327</c:v>
                </c:pt>
                <c:pt idx="372">
                  <c:v>6143.2863068024681</c:v>
                </c:pt>
                <c:pt idx="373">
                  <c:v>10770.074654680559</c:v>
                </c:pt>
                <c:pt idx="374">
                  <c:v>10178.077976291666</c:v>
                </c:pt>
                <c:pt idx="375">
                  <c:v>6950.365845333331</c:v>
                </c:pt>
                <c:pt idx="376">
                  <c:v>4134.169015202162</c:v>
                </c:pt>
                <c:pt idx="377">
                  <c:v>2507.649719</c:v>
                </c:pt>
                <c:pt idx="378">
                  <c:v>1585.431478304012</c:v>
                </c:pt>
                <c:pt idx="379">
                  <c:v>1086.5335308641977</c:v>
                </c:pt>
                <c:pt idx="380">
                  <c:v>1101.1067306666671</c:v>
                </c:pt>
                <c:pt idx="381">
                  <c:v>1141.0795997052469</c:v>
                </c:pt>
                <c:pt idx="382">
                  <c:v>958.89211490895048</c:v>
                </c:pt>
                <c:pt idx="383">
                  <c:v>787.31669292746938</c:v>
                </c:pt>
                <c:pt idx="384">
                  <c:v>528.68888883179011</c:v>
                </c:pt>
                <c:pt idx="385">
                  <c:v>168.69022929166667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1147.6438534321048</c:v>
                </c:pt>
                <c:pt idx="402">
                  <c:v>4509.7986170694458</c:v>
                </c:pt>
                <c:pt idx="403">
                  <c:v>6217.7658782299322</c:v>
                </c:pt>
                <c:pt idx="404">
                  <c:v>5413.9297280000028</c:v>
                </c:pt>
                <c:pt idx="405">
                  <c:v>4731.8739270246951</c:v>
                </c:pt>
                <c:pt idx="406">
                  <c:v>4868.2194644552455</c:v>
                </c:pt>
                <c:pt idx="407">
                  <c:v>4725.0225262345657</c:v>
                </c:pt>
                <c:pt idx="408">
                  <c:v>3481.2163432916673</c:v>
                </c:pt>
                <c:pt idx="409">
                  <c:v>1546.754239246914</c:v>
                </c:pt>
                <c:pt idx="410">
                  <c:v>98.244013566357197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2178.4131009382718</c:v>
                </c:pt>
                <c:pt idx="420">
                  <c:v>3093.8381803456782</c:v>
                </c:pt>
                <c:pt idx="421">
                  <c:v>1795.658705469139</c:v>
                </c:pt>
                <c:pt idx="422">
                  <c:v>103.05822900000391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1057.6345615354978</c:v>
                </c:pt>
                <c:pt idx="431">
                  <c:v>3837.5464347654356</c:v>
                </c:pt>
                <c:pt idx="432">
                  <c:v>3480.1964803256078</c:v>
                </c:pt>
                <c:pt idx="433">
                  <c:v>1565.511494649684</c:v>
                </c:pt>
                <c:pt idx="434">
                  <c:v>1295.2619519428993</c:v>
                </c:pt>
                <c:pt idx="435">
                  <c:v>4403.5687463333388</c:v>
                </c:pt>
                <c:pt idx="436">
                  <c:v>9188.3350235061789</c:v>
                </c:pt>
                <c:pt idx="437">
                  <c:v>13656.737025319442</c:v>
                </c:pt>
                <c:pt idx="438">
                  <c:v>16301.431054012346</c:v>
                </c:pt>
                <c:pt idx="439">
                  <c:v>15409.965063197529</c:v>
                </c:pt>
                <c:pt idx="440">
                  <c:v>11382.501800958333</c:v>
                </c:pt>
                <c:pt idx="441">
                  <c:v>5886.8205622484575</c:v>
                </c:pt>
                <c:pt idx="442">
                  <c:v>2035.2979277901238</c:v>
                </c:pt>
                <c:pt idx="443">
                  <c:v>387.22375252006174</c:v>
                </c:pt>
                <c:pt idx="444">
                  <c:v>20.497548012345678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834.99219220832936</c:v>
                </c:pt>
                <c:pt idx="520">
                  <c:v>2627.2621546805522</c:v>
                </c:pt>
                <c:pt idx="521">
                  <c:v>3374.8121267021634</c:v>
                </c:pt>
                <c:pt idx="522">
                  <c:v>3852.8960284444443</c:v>
                </c:pt>
                <c:pt idx="523">
                  <c:v>5395.9736042098748</c:v>
                </c:pt>
                <c:pt idx="524">
                  <c:v>7607.7737999614192</c:v>
                </c:pt>
                <c:pt idx="525">
                  <c:v>7874.6805892762341</c:v>
                </c:pt>
                <c:pt idx="526">
                  <c:v>5035.709200098765</c:v>
                </c:pt>
                <c:pt idx="527">
                  <c:v>1870.5033580246911</c:v>
                </c:pt>
                <c:pt idx="528">
                  <c:v>493.73727160493826</c:v>
                </c:pt>
                <c:pt idx="529">
                  <c:v>161.94553858024696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71.423067322529391</c:v>
                </c:pt>
                <c:pt idx="543">
                  <c:v>1518.322147874997</c:v>
                </c:pt>
                <c:pt idx="544">
                  <c:v>3688.0556721975322</c:v>
                </c:pt>
                <c:pt idx="545">
                  <c:v>6340.1768650663589</c:v>
                </c:pt>
                <c:pt idx="546">
                  <c:v>6246.0877141805586</c:v>
                </c:pt>
                <c:pt idx="547">
                  <c:v>4346.0641159336456</c:v>
                </c:pt>
                <c:pt idx="548">
                  <c:v>3025.9663183209868</c:v>
                </c:pt>
                <c:pt idx="549">
                  <c:v>2318.7465240478386</c:v>
                </c:pt>
                <c:pt idx="550">
                  <c:v>1933.5426090987671</c:v>
                </c:pt>
                <c:pt idx="551">
                  <c:v>1224.404491430555</c:v>
                </c:pt>
                <c:pt idx="552">
                  <c:v>1071.2959004984573</c:v>
                </c:pt>
                <c:pt idx="553">
                  <c:v>1028.6945514151237</c:v>
                </c:pt>
                <c:pt idx="554">
                  <c:v>548.17140863117243</c:v>
                </c:pt>
                <c:pt idx="555">
                  <c:v>95.476485183643163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2125.439192901234</c:v>
                </c:pt>
                <c:pt idx="564">
                  <c:v>8867.4639053950614</c:v>
                </c:pt>
                <c:pt idx="565">
                  <c:v>9004.3203890262339</c:v>
                </c:pt>
                <c:pt idx="566">
                  <c:v>4079.2592782222218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931.15113171605481</c:v>
                </c:pt>
                <c:pt idx="618">
                  <c:v>3378.6222282839622</c:v>
                </c:pt>
                <c:pt idx="619">
                  <c:v>6153.4184984567837</c:v>
                </c:pt>
                <c:pt idx="620">
                  <c:v>6837.1307688750067</c:v>
                </c:pt>
                <c:pt idx="621">
                  <c:v>4441.114285896605</c:v>
                </c:pt>
                <c:pt idx="622">
                  <c:v>1017.1340453333386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2021.6283488394988</c:v>
                </c:pt>
                <c:pt idx="651">
                  <c:v>10132.303308641949</c:v>
                </c:pt>
                <c:pt idx="652">
                  <c:v>15902.144663938263</c:v>
                </c:pt>
                <c:pt idx="653">
                  <c:v>16289.881513933651</c:v>
                </c:pt>
                <c:pt idx="654">
                  <c:v>19173.96922668055</c:v>
                </c:pt>
                <c:pt idx="655">
                  <c:v>26219.605081283942</c:v>
                </c:pt>
                <c:pt idx="656">
                  <c:v>28193.973824000004</c:v>
                </c:pt>
                <c:pt idx="657">
                  <c:v>21385.99512967902</c:v>
                </c:pt>
                <c:pt idx="658">
                  <c:v>14407.632340470698</c:v>
                </c:pt>
                <c:pt idx="659">
                  <c:v>15342.080061918208</c:v>
                </c:pt>
                <c:pt idx="660">
                  <c:v>21308.153733024683</c:v>
                </c:pt>
                <c:pt idx="661">
                  <c:v>22364.545345679009</c:v>
                </c:pt>
                <c:pt idx="662">
                  <c:v>18385.451625041664</c:v>
                </c:pt>
                <c:pt idx="663">
                  <c:v>9783.2648313209866</c:v>
                </c:pt>
                <c:pt idx="664">
                  <c:v>3656.7357444429017</c:v>
                </c:pt>
                <c:pt idx="665">
                  <c:v>498.61733333333291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3473.0392031249908</c:v>
                </c:pt>
                <c:pt idx="678">
                  <c:v>14988.036374999992</c:v>
                </c:pt>
                <c:pt idx="679">
                  <c:v>21088.434410458332</c:v>
                </c:pt>
                <c:pt idx="680">
                  <c:v>22652.200606555558</c:v>
                </c:pt>
                <c:pt idx="681">
                  <c:v>20301.669555214507</c:v>
                </c:pt>
                <c:pt idx="682">
                  <c:v>11319.449069333334</c:v>
                </c:pt>
                <c:pt idx="683">
                  <c:v>6727.2217193811775</c:v>
                </c:pt>
                <c:pt idx="684">
                  <c:v>3313.2109701250051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208.80194004939469</c:v>
                </c:pt>
                <c:pt idx="696">
                  <c:v>12882.617832000005</c:v>
                </c:pt>
                <c:pt idx="697">
                  <c:v>15411.386735714501</c:v>
                </c:pt>
                <c:pt idx="698">
                  <c:v>11017.028963222221</c:v>
                </c:pt>
                <c:pt idx="699">
                  <c:v>7540.2829029305576</c:v>
                </c:pt>
                <c:pt idx="700">
                  <c:v>3239.7393244567947</c:v>
                </c:pt>
                <c:pt idx="701">
                  <c:v>1175.0319904197543</c:v>
                </c:pt>
                <c:pt idx="702">
                  <c:v>95.338347222220989</c:v>
                </c:pt>
                <c:pt idx="703">
                  <c:v>0</c:v>
                </c:pt>
                <c:pt idx="704">
                  <c:v>1693.756935155867</c:v>
                </c:pt>
                <c:pt idx="705">
                  <c:v>4833.0988086589496</c:v>
                </c:pt>
                <c:pt idx="706">
                  <c:v>7098.3745399243826</c:v>
                </c:pt>
                <c:pt idx="707">
                  <c:v>6387.0890168811711</c:v>
                </c:pt>
                <c:pt idx="708">
                  <c:v>3247.7861483456786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5677.5782867160506</c:v>
                </c:pt>
                <c:pt idx="715">
                  <c:v>11261.295597415119</c:v>
                </c:pt>
                <c:pt idx="716">
                  <c:v>7537.6398468996922</c:v>
                </c:pt>
                <c:pt idx="717">
                  <c:v>1823.8951111111116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463.44904937808633</c:v>
                </c:pt>
                <c:pt idx="753">
                  <c:v>3411.388865853407</c:v>
                </c:pt>
                <c:pt idx="754">
                  <c:v>5454.8724839891811</c:v>
                </c:pt>
                <c:pt idx="755">
                  <c:v>7417.5477136790259</c:v>
                </c:pt>
                <c:pt idx="756">
                  <c:v>13959.33463654783</c:v>
                </c:pt>
                <c:pt idx="757">
                  <c:v>24788.444608359572</c:v>
                </c:pt>
                <c:pt idx="758">
                  <c:v>31119.577433291666</c:v>
                </c:pt>
                <c:pt idx="759">
                  <c:v>29162.603276804006</c:v>
                </c:pt>
                <c:pt idx="760">
                  <c:v>25142.618211419751</c:v>
                </c:pt>
                <c:pt idx="761">
                  <c:v>21017.803243236107</c:v>
                </c:pt>
                <c:pt idx="762">
                  <c:v>14483.727526320985</c:v>
                </c:pt>
                <c:pt idx="763">
                  <c:v>7631.4209004984559</c:v>
                </c:pt>
                <c:pt idx="764">
                  <c:v>1416.1173333333334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10530.7039225679</c:v>
                </c:pt>
                <c:pt idx="794">
                  <c:v>28710.732744405821</c:v>
                </c:pt>
                <c:pt idx="795">
                  <c:v>42492.960222680544</c:v>
                </c:pt>
                <c:pt idx="796">
                  <c:v>46145.330817444476</c:v>
                </c:pt>
                <c:pt idx="797">
                  <c:v>39011.238402890442</c:v>
                </c:pt>
                <c:pt idx="798">
                  <c:v>25420.431415526236</c:v>
                </c:pt>
                <c:pt idx="799">
                  <c:v>11468.869748708334</c:v>
                </c:pt>
                <c:pt idx="800">
                  <c:v>2463.9600003333339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5688.3710503472357</c:v>
                </c:pt>
                <c:pt idx="809">
                  <c:v>10417.479711624988</c:v>
                </c:pt>
                <c:pt idx="810">
                  <c:v>14818.925901229932</c:v>
                </c:pt>
                <c:pt idx="811">
                  <c:v>22697.430723666665</c:v>
                </c:pt>
                <c:pt idx="812">
                  <c:v>27387.178404655846</c:v>
                </c:pt>
                <c:pt idx="813">
                  <c:v>26701.790468668223</c:v>
                </c:pt>
                <c:pt idx="814">
                  <c:v>25197.648391010804</c:v>
                </c:pt>
                <c:pt idx="815">
                  <c:v>23752.773526016972</c:v>
                </c:pt>
                <c:pt idx="816">
                  <c:v>20160.677252905869</c:v>
                </c:pt>
                <c:pt idx="817">
                  <c:v>15160.735247763891</c:v>
                </c:pt>
                <c:pt idx="818">
                  <c:v>7290.2876666666643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105.61629964195645</c:v>
                </c:pt>
                <c:pt idx="873">
                  <c:v>1432.6846202098773</c:v>
                </c:pt>
                <c:pt idx="874">
                  <c:v>4667.3249843950607</c:v>
                </c:pt>
                <c:pt idx="875">
                  <c:v>8478.9142978255804</c:v>
                </c:pt>
                <c:pt idx="876">
                  <c:v>11559.778811399743</c:v>
                </c:pt>
                <c:pt idx="877">
                  <c:v>9666.6565397114027</c:v>
                </c:pt>
                <c:pt idx="878">
                  <c:v>3655.4924310123292</c:v>
                </c:pt>
                <c:pt idx="879">
                  <c:v>0</c:v>
                </c:pt>
                <c:pt idx="880">
                  <c:v>1890.8015432098775</c:v>
                </c:pt>
                <c:pt idx="881">
                  <c:v>7823.4445694444466</c:v>
                </c:pt>
                <c:pt idx="882">
                  <c:v>2028.252790123458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3178.849178625017</c:v>
                </c:pt>
                <c:pt idx="891">
                  <c:v>7218.0479481681596</c:v>
                </c:pt>
                <c:pt idx="892">
                  <c:v>10573.612046901233</c:v>
                </c:pt>
                <c:pt idx="893">
                  <c:v>11021.74665600001</c:v>
                </c:pt>
                <c:pt idx="894">
                  <c:v>8756.3939635555325</c:v>
                </c:pt>
                <c:pt idx="895">
                  <c:v>4976.6418090493817</c:v>
                </c:pt>
                <c:pt idx="896">
                  <c:v>755.89437612501467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1840.0520260416581</c:v>
                </c:pt>
                <c:pt idx="901">
                  <c:v>6524.0419209583188</c:v>
                </c:pt>
                <c:pt idx="902">
                  <c:v>29306.446333791653</c:v>
                </c:pt>
                <c:pt idx="903">
                  <c:v>46145.330817444476</c:v>
                </c:pt>
                <c:pt idx="904">
                  <c:v>39011.238402890442</c:v>
                </c:pt>
                <c:pt idx="905">
                  <c:v>25420.431415526236</c:v>
                </c:pt>
                <c:pt idx="906">
                  <c:v>11468.869748708334</c:v>
                </c:pt>
                <c:pt idx="907">
                  <c:v>2463.9600003333339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9872.5847707854464</c:v>
                </c:pt>
                <c:pt idx="926">
                  <c:v>8172.5349158749696</c:v>
                </c:pt>
                <c:pt idx="927">
                  <c:v>4449.5176419753388</c:v>
                </c:pt>
                <c:pt idx="928">
                  <c:v>2890.9601627052557</c:v>
                </c:pt>
                <c:pt idx="929">
                  <c:v>1350.3613654027631</c:v>
                </c:pt>
                <c:pt idx="930">
                  <c:v>857.49481269287912</c:v>
                </c:pt>
                <c:pt idx="931">
                  <c:v>875.48187023458172</c:v>
                </c:pt>
                <c:pt idx="932">
                  <c:v>1406.9721445802688</c:v>
                </c:pt>
                <c:pt idx="933">
                  <c:v>3444.9554369999787</c:v>
                </c:pt>
                <c:pt idx="934">
                  <c:v>6939.796376209868</c:v>
                </c:pt>
                <c:pt idx="935">
                  <c:v>7372.9287374614214</c:v>
                </c:pt>
                <c:pt idx="936">
                  <c:v>4912.634107938271</c:v>
                </c:pt>
                <c:pt idx="937">
                  <c:v>2996.1921975308719</c:v>
                </c:pt>
                <c:pt idx="938">
                  <c:v>2529.5141857638901</c:v>
                </c:pt>
                <c:pt idx="939">
                  <c:v>3004.9729552469212</c:v>
                </c:pt>
                <c:pt idx="940">
                  <c:v>2084.3251737283881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2995.12659584723</c:v>
                </c:pt>
                <c:pt idx="951">
                  <c:v>13770.430261942895</c:v>
                </c:pt>
                <c:pt idx="952">
                  <c:v>28084.029724054028</c:v>
                </c:pt>
                <c:pt idx="953">
                  <c:v>37931.308244839514</c:v>
                </c:pt>
                <c:pt idx="954">
                  <c:v>37652.416756942905</c:v>
                </c:pt>
                <c:pt idx="955">
                  <c:v>33187.656760999998</c:v>
                </c:pt>
                <c:pt idx="956">
                  <c:v>28657.900718557095</c:v>
                </c:pt>
                <c:pt idx="957">
                  <c:v>16677.89146153086</c:v>
                </c:pt>
                <c:pt idx="958">
                  <c:v>2197.8893975910482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355.96484726697554</c:v>
                </c:pt>
                <c:pt idx="969">
                  <c:v>3449.6062432978524</c:v>
                </c:pt>
                <c:pt idx="970">
                  <c:v>9060.237318026233</c:v>
                </c:pt>
                <c:pt idx="971">
                  <c:v>19292.357828444445</c:v>
                </c:pt>
                <c:pt idx="972">
                  <c:v>32183.068268875002</c:v>
                </c:pt>
                <c:pt idx="973">
                  <c:v>35555.074828432102</c:v>
                </c:pt>
                <c:pt idx="974">
                  <c:v>31058.520819526235</c:v>
                </c:pt>
                <c:pt idx="975">
                  <c:v>26501.269444444439</c:v>
                </c:pt>
                <c:pt idx="976">
                  <c:v>22102.269553621907</c:v>
                </c:pt>
                <c:pt idx="977">
                  <c:v>14037.765308908951</c:v>
                </c:pt>
                <c:pt idx="978">
                  <c:v>8122.4667654321001</c:v>
                </c:pt>
                <c:pt idx="979">
                  <c:v>5814.934468444445</c:v>
                </c:pt>
                <c:pt idx="980">
                  <c:v>3902.0394517391965</c:v>
                </c:pt>
                <c:pt idx="981">
                  <c:v>2539.646920691358</c:v>
                </c:pt>
                <c:pt idx="982">
                  <c:v>1957.4400640000006</c:v>
                </c:pt>
                <c:pt idx="983">
                  <c:v>1823.5499303626548</c:v>
                </c:pt>
                <c:pt idx="984">
                  <c:v>1170.3685104197534</c:v>
                </c:pt>
                <c:pt idx="985">
                  <c:v>290.27662462808649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2561.3275265416673</c:v>
                </c:pt>
                <c:pt idx="1050">
                  <c:v>8788.0398479367213</c:v>
                </c:pt>
                <c:pt idx="1051">
                  <c:v>13342.30045976389</c:v>
                </c:pt>
                <c:pt idx="1052">
                  <c:v>15838.433123160505</c:v>
                </c:pt>
                <c:pt idx="1053">
                  <c:v>18356.211210069443</c:v>
                </c:pt>
                <c:pt idx="1054">
                  <c:v>21864.480982111119</c:v>
                </c:pt>
                <c:pt idx="1055">
                  <c:v>25716.155214047823</c:v>
                </c:pt>
                <c:pt idx="1056">
                  <c:v>28597.747999999992</c:v>
                </c:pt>
                <c:pt idx="1057">
                  <c:v>27106.324261307102</c:v>
                </c:pt>
                <c:pt idx="1058">
                  <c:v>20561.737728234566</c:v>
                </c:pt>
                <c:pt idx="1059">
                  <c:v>15259.574458333334</c:v>
                </c:pt>
                <c:pt idx="1060">
                  <c:v>10602.01505572068</c:v>
                </c:pt>
                <c:pt idx="1061">
                  <c:v>5219.2844667530862</c:v>
                </c:pt>
                <c:pt idx="1062">
                  <c:v>1212.2284444444456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8162.4326051311809</c:v>
                </c:pt>
                <c:pt idx="1084">
                  <c:v>13767.194698736126</c:v>
                </c:pt>
                <c:pt idx="1085">
                  <c:v>8987.8671502669604</c:v>
                </c:pt>
                <c:pt idx="1086">
                  <c:v>965.85193176541111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5514.1239481095745</c:v>
                </c:pt>
                <c:pt idx="1099">
                  <c:v>13974.054576794768</c:v>
                </c:pt>
                <c:pt idx="1100">
                  <c:v>14700.835616208326</c:v>
                </c:pt>
                <c:pt idx="1101">
                  <c:v>6954.1423633348677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2234.0363021234575</c:v>
                </c:pt>
                <c:pt idx="1109">
                  <c:v>9829.7720962577459</c:v>
                </c:pt>
                <c:pt idx="1110">
                  <c:v>9189.9343086419594</c:v>
                </c:pt>
                <c:pt idx="1111">
                  <c:v>814.22597066668118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5473.2090457917175</c:v>
                </c:pt>
                <c:pt idx="1119">
                  <c:v>10121.265845291617</c:v>
                </c:pt>
                <c:pt idx="1120">
                  <c:v>7211.7851345693962</c:v>
                </c:pt>
                <c:pt idx="1121">
                  <c:v>3262.4963061605099</c:v>
                </c:pt>
                <c:pt idx="1122">
                  <c:v>3840.206022958318</c:v>
                </c:pt>
                <c:pt idx="1123">
                  <c:v>10478.818288057098</c:v>
                </c:pt>
                <c:pt idx="1124">
                  <c:v>21619.803147456842</c:v>
                </c:pt>
                <c:pt idx="1125">
                  <c:v>35191.668949541694</c:v>
                </c:pt>
                <c:pt idx="1126">
                  <c:v>44239.845624333313</c:v>
                </c:pt>
                <c:pt idx="1127">
                  <c:v>43760.246406057071</c:v>
                </c:pt>
                <c:pt idx="1128">
                  <c:v>38633.499030419749</c:v>
                </c:pt>
                <c:pt idx="1129">
                  <c:v>29683.082271896605</c:v>
                </c:pt>
                <c:pt idx="1130">
                  <c:v>21370.513645049396</c:v>
                </c:pt>
                <c:pt idx="1131">
                  <c:v>17262.929932748462</c:v>
                </c:pt>
                <c:pt idx="1132">
                  <c:v>15442.262853839502</c:v>
                </c:pt>
                <c:pt idx="1133">
                  <c:v>14962.895750530866</c:v>
                </c:pt>
                <c:pt idx="1134">
                  <c:v>13761.315313271611</c:v>
                </c:pt>
                <c:pt idx="1135">
                  <c:v>10813.530182679011</c:v>
                </c:pt>
                <c:pt idx="1136">
                  <c:v>6472.9826351589509</c:v>
                </c:pt>
                <c:pt idx="1137">
                  <c:v>2456.8357112716067</c:v>
                </c:pt>
                <c:pt idx="1138">
                  <c:v>219.77738739506046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3228.8333424197513</c:v>
                </c:pt>
                <c:pt idx="1147">
                  <c:v>13970.6847967392</c:v>
                </c:pt>
                <c:pt idx="1148">
                  <c:v>12963.826329222218</c:v>
                </c:pt>
                <c:pt idx="1149">
                  <c:v>6194.2049876666651</c:v>
                </c:pt>
                <c:pt idx="1150">
                  <c:v>1721.9506666666675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2145.9206273580703</c:v>
                </c:pt>
                <c:pt idx="1240">
                  <c:v>3047.757827160493</c:v>
                </c:pt>
                <c:pt idx="1241">
                  <c:v>2368.4563307608478</c:v>
                </c:pt>
                <c:pt idx="1242">
                  <c:v>1698.309868555534</c:v>
                </c:pt>
                <c:pt idx="1243">
                  <c:v>1786.558333333312</c:v>
                </c:pt>
                <c:pt idx="1244">
                  <c:v>1887.0091331373244</c:v>
                </c:pt>
                <c:pt idx="1245">
                  <c:v>1217.4378072021832</c:v>
                </c:pt>
                <c:pt idx="1246">
                  <c:v>2052.9905326373255</c:v>
                </c:pt>
                <c:pt idx="1247">
                  <c:v>2888.71534835796</c:v>
                </c:pt>
                <c:pt idx="1248">
                  <c:v>2973.3765280972634</c:v>
                </c:pt>
                <c:pt idx="1249">
                  <c:v>3055.4371975309064</c:v>
                </c:pt>
                <c:pt idx="1250">
                  <c:v>2410.2632601126334</c:v>
                </c:pt>
                <c:pt idx="1251">
                  <c:v>1761.8921489923039</c:v>
                </c:pt>
                <c:pt idx="1252">
                  <c:v>1836.3096247978601</c:v>
                </c:pt>
                <c:pt idx="1253">
                  <c:v>1908.8738169366468</c:v>
                </c:pt>
                <c:pt idx="1254">
                  <c:v>1979.5979474089693</c:v>
                </c:pt>
                <c:pt idx="1255">
                  <c:v>2048.4952382145266</c:v>
                </c:pt>
                <c:pt idx="1256">
                  <c:v>2115.5789113534142</c:v>
                </c:pt>
                <c:pt idx="1257">
                  <c:v>2180.8621888256375</c:v>
                </c:pt>
                <c:pt idx="1258">
                  <c:v>2244.3582926310951</c:v>
                </c:pt>
                <c:pt idx="1259">
                  <c:v>1627.3003521774306</c:v>
                </c:pt>
                <c:pt idx="1260">
                  <c:v>332.57278638275352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706.25466233327768</c:v>
                </c:pt>
                <c:pt idx="1293">
                  <c:v>1403.3764370015442</c:v>
                </c:pt>
                <c:pt idx="1294">
                  <c:v>1451.9925341234582</c:v>
                </c:pt>
                <c:pt idx="1295">
                  <c:v>230.24949420831567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864.85366087503564</c:v>
                </c:pt>
                <c:pt idx="1317">
                  <c:v>1554.9078922361125</c:v>
                </c:pt>
                <c:pt idx="1318">
                  <c:v>338.74901715584593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73.87532872833502</c:v>
                </c:pt>
                <c:pt idx="1350">
                  <c:v>6336.849016708411</c:v>
                </c:pt>
                <c:pt idx="1351">
                  <c:v>11127.289680098764</c:v>
                </c:pt>
                <c:pt idx="1352">
                  <c:v>13100.849422456771</c:v>
                </c:pt>
                <c:pt idx="1353">
                  <c:v>13688.776931555594</c:v>
                </c:pt>
                <c:pt idx="1354">
                  <c:v>14236.389401625</c:v>
                </c:pt>
                <c:pt idx="1355">
                  <c:v>15375.103087666685</c:v>
                </c:pt>
                <c:pt idx="1356">
                  <c:v>17653.443719797804</c:v>
                </c:pt>
                <c:pt idx="1357">
                  <c:v>19170.996818999953</c:v>
                </c:pt>
                <c:pt idx="1358">
                  <c:v>19976.177029246966</c:v>
                </c:pt>
                <c:pt idx="1359">
                  <c:v>21235.897291371948</c:v>
                </c:pt>
                <c:pt idx="1360">
                  <c:v>21233.451398160454</c:v>
                </c:pt>
                <c:pt idx="1361">
                  <c:v>15964.807723061698</c:v>
                </c:pt>
                <c:pt idx="1362">
                  <c:v>6501.1161294938511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715.2988047639036</c:v>
                </c:pt>
                <c:pt idx="1368">
                  <c:v>11286.389992825634</c:v>
                </c:pt>
                <c:pt idx="1369">
                  <c:v>15159.511111111113</c:v>
                </c:pt>
                <c:pt idx="1370">
                  <c:v>8418.4418176790296</c:v>
                </c:pt>
                <c:pt idx="1371">
                  <c:v>516.5452881605006</c:v>
                </c:pt>
                <c:pt idx="1372">
                  <c:v>0</c:v>
                </c:pt>
                <c:pt idx="1373">
                  <c:v>25.512880753086552</c:v>
                </c:pt>
                <c:pt idx="1374">
                  <c:v>5413.5669230138619</c:v>
                </c:pt>
                <c:pt idx="1375">
                  <c:v>12065.383135172839</c:v>
                </c:pt>
                <c:pt idx="1376">
                  <c:v>22844.952927041697</c:v>
                </c:pt>
                <c:pt idx="1377">
                  <c:v>36236.291381432085</c:v>
                </c:pt>
                <c:pt idx="1378">
                  <c:v>39650.363927276208</c:v>
                </c:pt>
                <c:pt idx="1379">
                  <c:v>35218.033824555561</c:v>
                </c:pt>
                <c:pt idx="1380">
                  <c:v>30716.580942223765</c:v>
                </c:pt>
                <c:pt idx="1381">
                  <c:v>18611.229593679007</c:v>
                </c:pt>
                <c:pt idx="1382">
                  <c:v>271.1129216250016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1612.8576105663449</c:v>
                </c:pt>
                <c:pt idx="1397">
                  <c:v>4848.3935011867279</c:v>
                </c:pt>
                <c:pt idx="1398">
                  <c:v>7079.918670913582</c:v>
                </c:pt>
                <c:pt idx="1399">
                  <c:v>9208.1407731929012</c:v>
                </c:pt>
                <c:pt idx="1400">
                  <c:v>11188.724070875</c:v>
                </c:pt>
                <c:pt idx="1401">
                  <c:v>12166.984174257734</c:v>
                </c:pt>
                <c:pt idx="1402">
                  <c:v>14241.139056999991</c:v>
                </c:pt>
                <c:pt idx="1403">
                  <c:v>20201.943474864202</c:v>
                </c:pt>
                <c:pt idx="1404">
                  <c:v>29816.773184950627</c:v>
                </c:pt>
                <c:pt idx="1405">
                  <c:v>32082.250396026226</c:v>
                </c:pt>
                <c:pt idx="1406">
                  <c:v>23031.999281777767</c:v>
                </c:pt>
                <c:pt idx="1407">
                  <c:v>9648.3434568888897</c:v>
                </c:pt>
                <c:pt idx="1408">
                  <c:v>273.0903895077177</c:v>
                </c:pt>
                <c:pt idx="1409">
                  <c:v>0</c:v>
                </c:pt>
                <c:pt idx="1410">
                  <c:v>0</c:v>
                </c:pt>
                <c:pt idx="1411">
                  <c:v>503.3500779876511</c:v>
                </c:pt>
                <c:pt idx="1412">
                  <c:v>1193.0329811404306</c:v>
                </c:pt>
                <c:pt idx="1413">
                  <c:v>273.98008087500165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10790.428178057118</c:v>
                </c:pt>
                <c:pt idx="1422">
                  <c:v>17343.144909016981</c:v>
                </c:pt>
                <c:pt idx="1423">
                  <c:v>11266.006930637348</c:v>
                </c:pt>
                <c:pt idx="1424">
                  <c:v>1355.3022841404197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7459.2980832577114</c:v>
                </c:pt>
                <c:pt idx="1431">
                  <c:v>17078.501253378079</c:v>
                </c:pt>
                <c:pt idx="1432">
                  <c:v>26570.667425222222</c:v>
                </c:pt>
                <c:pt idx="1433">
                  <c:v>27624.210568723764</c:v>
                </c:pt>
                <c:pt idx="1434">
                  <c:v>23248.063864197524</c:v>
                </c:pt>
                <c:pt idx="1435">
                  <c:v>11822.329701271601</c:v>
                </c:pt>
                <c:pt idx="1436">
                  <c:v>1237.3899950910532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840.63357550771866</c:v>
                </c:pt>
                <c:pt idx="1441">
                  <c:v>4274.8727990987654</c:v>
                </c:pt>
                <c:pt idx="1442">
                  <c:v>4929.1168356543176</c:v>
                </c:pt>
                <c:pt idx="1443">
                  <c:v>2279.4051364861134</c:v>
                </c:pt>
                <c:pt idx="1444">
                  <c:v>0</c:v>
                </c:pt>
                <c:pt idx="1445">
                  <c:v>0</c:v>
                </c:pt>
                <c:pt idx="1446">
                  <c:v>416.95531963734913</c:v>
                </c:pt>
                <c:pt idx="1447">
                  <c:v>5121.5018547391983</c:v>
                </c:pt>
                <c:pt idx="1448">
                  <c:v>10040.737152777774</c:v>
                </c:pt>
                <c:pt idx="1449">
                  <c:v>8658.2126872083336</c:v>
                </c:pt>
                <c:pt idx="1450">
                  <c:v>3362.2765180617284</c:v>
                </c:pt>
                <c:pt idx="1451">
                  <c:v>459.3848151111111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4726.1646475061725</c:v>
                </c:pt>
                <c:pt idx="1525">
                  <c:v>12781.285826581774</c:v>
                </c:pt>
                <c:pt idx="1526">
                  <c:v>19273.743816000035</c:v>
                </c:pt>
                <c:pt idx="1527">
                  <c:v>22968.954606456751</c:v>
                </c:pt>
                <c:pt idx="1528">
                  <c:v>22383.875935790089</c:v>
                </c:pt>
                <c:pt idx="1529">
                  <c:v>18564.806320987656</c:v>
                </c:pt>
                <c:pt idx="1530">
                  <c:v>13431.112726654328</c:v>
                </c:pt>
                <c:pt idx="1531">
                  <c:v>7558.7780320694474</c:v>
                </c:pt>
                <c:pt idx="1532">
                  <c:v>1898.3244628271525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1041.4892651528353</c:v>
                </c:pt>
                <c:pt idx="1587">
                  <c:v>2321.8442303225347</c:v>
                </c:pt>
                <c:pt idx="1588">
                  <c:v>1588.3634630847921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1098.5405750247178</c:v>
                </c:pt>
                <c:pt idx="1600">
                  <c:v>3192.2831421682645</c:v>
                </c:pt>
                <c:pt idx="1601">
                  <c:v>4339.4068038194473</c:v>
                </c:pt>
                <c:pt idx="1602">
                  <c:v>2697.5938497299121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6974.6621440000563</c:v>
                </c:pt>
                <c:pt idx="1628">
                  <c:v>14996.304290135828</c:v>
                </c:pt>
                <c:pt idx="1629">
                  <c:v>19980.927209876569</c:v>
                </c:pt>
                <c:pt idx="1630">
                  <c:v>20115.968640569474</c:v>
                </c:pt>
                <c:pt idx="1631">
                  <c:v>14701.16147398606</c:v>
                </c:pt>
                <c:pt idx="1632">
                  <c:v>6649.1882206790406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2019.0966007529005</c:v>
                </c:pt>
                <c:pt idx="1728">
                  <c:v>13378.897938666791</c:v>
                </c:pt>
                <c:pt idx="1729">
                  <c:v>24552.604666859686</c:v>
                </c:pt>
                <c:pt idx="1730">
                  <c:v>31173.913314304074</c:v>
                </c:pt>
                <c:pt idx="1731">
                  <c:v>33374.015456394998</c:v>
                </c:pt>
                <c:pt idx="1732">
                  <c:v>33419.891868827101</c:v>
                </c:pt>
                <c:pt idx="1733">
                  <c:v>31438.131815779379</c:v>
                </c:pt>
                <c:pt idx="1734">
                  <c:v>29496.076766927497</c:v>
                </c:pt>
                <c:pt idx="1735">
                  <c:v>28544.341974456733</c:v>
                </c:pt>
                <c:pt idx="1736">
                  <c:v>29455.969303819467</c:v>
                </c:pt>
                <c:pt idx="1737">
                  <c:v>29378.362915708356</c:v>
                </c:pt>
                <c:pt idx="1738">
                  <c:v>28378.229599209822</c:v>
                </c:pt>
                <c:pt idx="1739">
                  <c:v>26512.463546489125</c:v>
                </c:pt>
                <c:pt idx="1740">
                  <c:v>22141.048112493874</c:v>
                </c:pt>
                <c:pt idx="1741">
                  <c:v>16240.917630530887</c:v>
                </c:pt>
                <c:pt idx="1742">
                  <c:v>12153.397463999905</c:v>
                </c:pt>
                <c:pt idx="1743">
                  <c:v>9792.3385057577616</c:v>
                </c:pt>
                <c:pt idx="1744">
                  <c:v>7466.8164560000705</c:v>
                </c:pt>
                <c:pt idx="1745">
                  <c:v>6771.6699851975336</c:v>
                </c:pt>
                <c:pt idx="1746">
                  <c:v>6876.1428495802502</c:v>
                </c:pt>
                <c:pt idx="1747">
                  <c:v>5415.1851509999769</c:v>
                </c:pt>
                <c:pt idx="1748">
                  <c:v>3957.6053070987236</c:v>
                </c:pt>
                <c:pt idx="1749">
                  <c:v>2523.6456054197961</c:v>
                </c:pt>
                <c:pt idx="1750">
                  <c:v>321.91762330870756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42.461909790126157</c:v>
                </c:pt>
                <c:pt idx="1757">
                  <c:v>849.51849723606961</c:v>
                </c:pt>
                <c:pt idx="1758">
                  <c:v>933.40894270829244</c:v>
                </c:pt>
                <c:pt idx="1759">
                  <c:v>1001.8778163579852</c:v>
                </c:pt>
                <c:pt idx="1760">
                  <c:v>1799.3333737284152</c:v>
                </c:pt>
                <c:pt idx="1761">
                  <c:v>1872.8225549506371</c:v>
                </c:pt>
                <c:pt idx="1762">
                  <c:v>1944.4650635061923</c:v>
                </c:pt>
                <c:pt idx="1763">
                  <c:v>2014.2741213950828</c:v>
                </c:pt>
                <c:pt idx="1764">
                  <c:v>2778.8833209876348</c:v>
                </c:pt>
                <c:pt idx="1765">
                  <c:v>4921.9947685694069</c:v>
                </c:pt>
                <c:pt idx="1766">
                  <c:v>9085.0459297777998</c:v>
                </c:pt>
                <c:pt idx="1767">
                  <c:v>14481.348353424381</c:v>
                </c:pt>
                <c:pt idx="1768">
                  <c:v>20955.620673666672</c:v>
                </c:pt>
                <c:pt idx="1769">
                  <c:v>27619.672319658999</c:v>
                </c:pt>
                <c:pt idx="1770">
                  <c:v>32422.277361208329</c:v>
                </c:pt>
                <c:pt idx="1771">
                  <c:v>33654.371343084822</c:v>
                </c:pt>
                <c:pt idx="1772">
                  <c:v>32386.290900665077</c:v>
                </c:pt>
                <c:pt idx="1773">
                  <c:v>30011.583526986127</c:v>
                </c:pt>
                <c:pt idx="1774">
                  <c:v>26263.404667125018</c:v>
                </c:pt>
                <c:pt idx="1775">
                  <c:v>22353.427958333337</c:v>
                </c:pt>
                <c:pt idx="1776">
                  <c:v>20169.88637299999</c:v>
                </c:pt>
                <c:pt idx="1777">
                  <c:v>19863.260222333327</c:v>
                </c:pt>
                <c:pt idx="1778">
                  <c:v>21152.224512341079</c:v>
                </c:pt>
                <c:pt idx="1779">
                  <c:v>23232.274242666677</c:v>
                </c:pt>
                <c:pt idx="1780">
                  <c:v>24313.187505208327</c:v>
                </c:pt>
                <c:pt idx="1781">
                  <c:v>23101.209755263892</c:v>
                </c:pt>
                <c:pt idx="1782">
                  <c:v>19937.033246320974</c:v>
                </c:pt>
                <c:pt idx="1783">
                  <c:v>16003.394532641971</c:v>
                </c:pt>
                <c:pt idx="1784">
                  <c:v>12164.343111304019</c:v>
                </c:pt>
                <c:pt idx="1785">
                  <c:v>9641.3311801589498</c:v>
                </c:pt>
                <c:pt idx="1786">
                  <c:v>8318.9804936466098</c:v>
                </c:pt>
                <c:pt idx="1787">
                  <c:v>7534.6821589135825</c:v>
                </c:pt>
                <c:pt idx="1788">
                  <c:v>7159.566015624996</c:v>
                </c:pt>
                <c:pt idx="1789">
                  <c:v>7237.7669268904328</c:v>
                </c:pt>
                <c:pt idx="1790">
                  <c:v>7524.5622854197527</c:v>
                </c:pt>
                <c:pt idx="1791">
                  <c:v>7607.7737999614174</c:v>
                </c:pt>
                <c:pt idx="1792">
                  <c:v>6988.7374139861122</c:v>
                </c:pt>
                <c:pt idx="1793">
                  <c:v>5171.6926244861106</c:v>
                </c:pt>
                <c:pt idx="1794">
                  <c:v>3800.5223835061734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A55-4126-B4CB-CBF2A3430AF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catAx>
        <c:axId val="1254851567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numRef>
              <c:f>Sheet2!$C$4:$C$504</c:f>
              <c:numCache>
                <c:formatCode>General</c:formatCode>
                <c:ptCount val="5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</c:numCache>
            </c:numRef>
          </c:cat>
          <c:val>
            <c:numRef>
              <c:f>Sheet2!$AG$4:$AG$504</c:f>
              <c:numCache>
                <c:formatCode>0.0</c:formatCode>
                <c:ptCount val="501"/>
                <c:pt idx="0">
                  <c:v>46.145330817444474</c:v>
                </c:pt>
                <c:pt idx="1">
                  <c:v>46.145330817444474</c:v>
                </c:pt>
                <c:pt idx="2">
                  <c:v>44.239845624333313</c:v>
                </c:pt>
                <c:pt idx="3">
                  <c:v>43.760246406057071</c:v>
                </c:pt>
                <c:pt idx="4">
                  <c:v>42.492960222680544</c:v>
                </c:pt>
                <c:pt idx="5">
                  <c:v>39.65036392727621</c:v>
                </c:pt>
                <c:pt idx="6">
                  <c:v>39.011238402890442</c:v>
                </c:pt>
                <c:pt idx="7">
                  <c:v>39.011238402890442</c:v>
                </c:pt>
                <c:pt idx="8">
                  <c:v>38.633499030419749</c:v>
                </c:pt>
                <c:pt idx="9">
                  <c:v>37.931308244839514</c:v>
                </c:pt>
                <c:pt idx="10">
                  <c:v>37.652416756942905</c:v>
                </c:pt>
                <c:pt idx="11">
                  <c:v>36.236291381432082</c:v>
                </c:pt>
                <c:pt idx="12">
                  <c:v>35.555074828432105</c:v>
                </c:pt>
                <c:pt idx="13">
                  <c:v>35.218033824555562</c:v>
                </c:pt>
                <c:pt idx="14">
                  <c:v>35.191668949541693</c:v>
                </c:pt>
                <c:pt idx="15">
                  <c:v>33.654371343084819</c:v>
                </c:pt>
                <c:pt idx="16">
                  <c:v>33.419891868827101</c:v>
                </c:pt>
                <c:pt idx="17">
                  <c:v>33.374015456395</c:v>
                </c:pt>
                <c:pt idx="18">
                  <c:v>33.187656761</c:v>
                </c:pt>
                <c:pt idx="19">
                  <c:v>32.42227736120833</c:v>
                </c:pt>
                <c:pt idx="20">
                  <c:v>32.386290900665074</c:v>
                </c:pt>
                <c:pt idx="21">
                  <c:v>32.183068268875004</c:v>
                </c:pt>
                <c:pt idx="22">
                  <c:v>32.082250396026225</c:v>
                </c:pt>
                <c:pt idx="23">
                  <c:v>31.438131815779379</c:v>
                </c:pt>
                <c:pt idx="24">
                  <c:v>31.173913314304073</c:v>
                </c:pt>
                <c:pt idx="25">
                  <c:v>31.119577433291667</c:v>
                </c:pt>
                <c:pt idx="26">
                  <c:v>31.058520819526233</c:v>
                </c:pt>
                <c:pt idx="27">
                  <c:v>30.716580942223764</c:v>
                </c:pt>
                <c:pt idx="28">
                  <c:v>30.011583526986126</c:v>
                </c:pt>
                <c:pt idx="29">
                  <c:v>29.816773184950627</c:v>
                </c:pt>
                <c:pt idx="30">
                  <c:v>29.683082271896605</c:v>
                </c:pt>
                <c:pt idx="31">
                  <c:v>29.496076766927498</c:v>
                </c:pt>
                <c:pt idx="32">
                  <c:v>29.455969303819469</c:v>
                </c:pt>
                <c:pt idx="33">
                  <c:v>29.378362915708355</c:v>
                </c:pt>
                <c:pt idx="34">
                  <c:v>29.306446333791651</c:v>
                </c:pt>
                <c:pt idx="35">
                  <c:v>29.162603276804006</c:v>
                </c:pt>
                <c:pt idx="36">
                  <c:v>28.710732744405821</c:v>
                </c:pt>
                <c:pt idx="37">
                  <c:v>28.657900718557094</c:v>
                </c:pt>
                <c:pt idx="38">
                  <c:v>28.597747999999992</c:v>
                </c:pt>
                <c:pt idx="39">
                  <c:v>28.544341974456731</c:v>
                </c:pt>
                <c:pt idx="40">
                  <c:v>28.378229599209824</c:v>
                </c:pt>
                <c:pt idx="41">
                  <c:v>28.193973824000004</c:v>
                </c:pt>
                <c:pt idx="42">
                  <c:v>28.084029724054027</c:v>
                </c:pt>
                <c:pt idx="43">
                  <c:v>27.624210568723765</c:v>
                </c:pt>
                <c:pt idx="44">
                  <c:v>27.619672319658999</c:v>
                </c:pt>
                <c:pt idx="45">
                  <c:v>27.387178404655845</c:v>
                </c:pt>
                <c:pt idx="46">
                  <c:v>27.106324261307101</c:v>
                </c:pt>
                <c:pt idx="47">
                  <c:v>26.701790468668221</c:v>
                </c:pt>
                <c:pt idx="48">
                  <c:v>26.570667425222222</c:v>
                </c:pt>
                <c:pt idx="49">
                  <c:v>26.512463546489126</c:v>
                </c:pt>
                <c:pt idx="50">
                  <c:v>26.501269444444439</c:v>
                </c:pt>
                <c:pt idx="51">
                  <c:v>26.26340466712502</c:v>
                </c:pt>
                <c:pt idx="52">
                  <c:v>26.219605081283941</c:v>
                </c:pt>
                <c:pt idx="53">
                  <c:v>25.716155214047824</c:v>
                </c:pt>
                <c:pt idx="54">
                  <c:v>25.420431415526238</c:v>
                </c:pt>
                <c:pt idx="55">
                  <c:v>25.420431415526238</c:v>
                </c:pt>
                <c:pt idx="56">
                  <c:v>25.197648391010805</c:v>
                </c:pt>
                <c:pt idx="57">
                  <c:v>25.142618211419752</c:v>
                </c:pt>
                <c:pt idx="58">
                  <c:v>24.788444608359573</c:v>
                </c:pt>
                <c:pt idx="59">
                  <c:v>24.552604666859686</c:v>
                </c:pt>
                <c:pt idx="60">
                  <c:v>24.313187505208326</c:v>
                </c:pt>
                <c:pt idx="61">
                  <c:v>23.752773526016973</c:v>
                </c:pt>
                <c:pt idx="62">
                  <c:v>23.248063864197523</c:v>
                </c:pt>
                <c:pt idx="63">
                  <c:v>23.232274242666676</c:v>
                </c:pt>
                <c:pt idx="64">
                  <c:v>23.101209755263891</c:v>
                </c:pt>
                <c:pt idx="65">
                  <c:v>23.031999281777768</c:v>
                </c:pt>
                <c:pt idx="66">
                  <c:v>22.968954606456752</c:v>
                </c:pt>
                <c:pt idx="67">
                  <c:v>22.844952927041696</c:v>
                </c:pt>
                <c:pt idx="68">
                  <c:v>22.816410797347217</c:v>
                </c:pt>
                <c:pt idx="69">
                  <c:v>22.697430723666663</c:v>
                </c:pt>
                <c:pt idx="70">
                  <c:v>22.652200606555557</c:v>
                </c:pt>
                <c:pt idx="71">
                  <c:v>22.535779588291661</c:v>
                </c:pt>
                <c:pt idx="72">
                  <c:v>22.38387593579009</c:v>
                </c:pt>
                <c:pt idx="73">
                  <c:v>22.364545345679009</c:v>
                </c:pt>
                <c:pt idx="74">
                  <c:v>22.353427958333338</c:v>
                </c:pt>
                <c:pt idx="75">
                  <c:v>22.141048112493873</c:v>
                </c:pt>
                <c:pt idx="76">
                  <c:v>22.102269553621905</c:v>
                </c:pt>
                <c:pt idx="77">
                  <c:v>21.864480982111118</c:v>
                </c:pt>
                <c:pt idx="78">
                  <c:v>21.619803147456842</c:v>
                </c:pt>
                <c:pt idx="79">
                  <c:v>21.385995129679021</c:v>
                </c:pt>
                <c:pt idx="80">
                  <c:v>21.370513645049396</c:v>
                </c:pt>
                <c:pt idx="81">
                  <c:v>21.308153733024682</c:v>
                </c:pt>
                <c:pt idx="82">
                  <c:v>21.235897291371948</c:v>
                </c:pt>
                <c:pt idx="83">
                  <c:v>21.233451398160454</c:v>
                </c:pt>
                <c:pt idx="84">
                  <c:v>21.152224512341078</c:v>
                </c:pt>
                <c:pt idx="85">
                  <c:v>21.088434410458333</c:v>
                </c:pt>
                <c:pt idx="86">
                  <c:v>21.017803243236106</c:v>
                </c:pt>
                <c:pt idx="87">
                  <c:v>20.955620673666672</c:v>
                </c:pt>
                <c:pt idx="88">
                  <c:v>20.561737728234565</c:v>
                </c:pt>
                <c:pt idx="89">
                  <c:v>20.518084288580248</c:v>
                </c:pt>
                <c:pt idx="90">
                  <c:v>20.301669555214506</c:v>
                </c:pt>
                <c:pt idx="91">
                  <c:v>20.20810137326389</c:v>
                </c:pt>
                <c:pt idx="92">
                  <c:v>20.201943474864201</c:v>
                </c:pt>
                <c:pt idx="93">
                  <c:v>20.16988637299999</c:v>
                </c:pt>
                <c:pt idx="94">
                  <c:v>20.16067725290587</c:v>
                </c:pt>
                <c:pt idx="95">
                  <c:v>20.115968640569474</c:v>
                </c:pt>
                <c:pt idx="96">
                  <c:v>20.060249953975308</c:v>
                </c:pt>
                <c:pt idx="97">
                  <c:v>19.980927209876569</c:v>
                </c:pt>
                <c:pt idx="98">
                  <c:v>19.976177029246966</c:v>
                </c:pt>
                <c:pt idx="99">
                  <c:v>19.937033246320976</c:v>
                </c:pt>
                <c:pt idx="100">
                  <c:v>19.863260222333327</c:v>
                </c:pt>
                <c:pt idx="101">
                  <c:v>19.798764456790117</c:v>
                </c:pt>
                <c:pt idx="102">
                  <c:v>19.292357828444445</c:v>
                </c:pt>
                <c:pt idx="103">
                  <c:v>19.273743816000035</c:v>
                </c:pt>
                <c:pt idx="104">
                  <c:v>19.173969226680551</c:v>
                </c:pt>
                <c:pt idx="105">
                  <c:v>19.170996818999953</c:v>
                </c:pt>
                <c:pt idx="106">
                  <c:v>19.083407605591045</c:v>
                </c:pt>
                <c:pt idx="107">
                  <c:v>18.966939987654325</c:v>
                </c:pt>
                <c:pt idx="108">
                  <c:v>18.739502016000014</c:v>
                </c:pt>
                <c:pt idx="109">
                  <c:v>18.710068665839504</c:v>
                </c:pt>
                <c:pt idx="110">
                  <c:v>18.611229593679006</c:v>
                </c:pt>
                <c:pt idx="111">
                  <c:v>18.564806320987657</c:v>
                </c:pt>
                <c:pt idx="112">
                  <c:v>18.385451625041664</c:v>
                </c:pt>
                <c:pt idx="113">
                  <c:v>18.363718852374994</c:v>
                </c:pt>
                <c:pt idx="114">
                  <c:v>18.356211210069443</c:v>
                </c:pt>
                <c:pt idx="115">
                  <c:v>18.355695866375012</c:v>
                </c:pt>
                <c:pt idx="116">
                  <c:v>18.114321480325621</c:v>
                </c:pt>
                <c:pt idx="117">
                  <c:v>17.653443719797803</c:v>
                </c:pt>
                <c:pt idx="118">
                  <c:v>17.343144909016981</c:v>
                </c:pt>
                <c:pt idx="119">
                  <c:v>17.262929932748463</c:v>
                </c:pt>
                <c:pt idx="120">
                  <c:v>17.258914507716035</c:v>
                </c:pt>
                <c:pt idx="121">
                  <c:v>17.258914507716035</c:v>
                </c:pt>
                <c:pt idx="122">
                  <c:v>17.078501253378079</c:v>
                </c:pt>
                <c:pt idx="123">
                  <c:v>16.677891461530859</c:v>
                </c:pt>
                <c:pt idx="124">
                  <c:v>16.301431054012347</c:v>
                </c:pt>
                <c:pt idx="125">
                  <c:v>16.289881513933651</c:v>
                </c:pt>
                <c:pt idx="126">
                  <c:v>16.240917630530888</c:v>
                </c:pt>
                <c:pt idx="127">
                  <c:v>16.00339453264197</c:v>
                </c:pt>
                <c:pt idx="128">
                  <c:v>15.964807723061698</c:v>
                </c:pt>
                <c:pt idx="129">
                  <c:v>15.902144663938262</c:v>
                </c:pt>
                <c:pt idx="130">
                  <c:v>15.863600768325609</c:v>
                </c:pt>
                <c:pt idx="131">
                  <c:v>15.848439594135796</c:v>
                </c:pt>
                <c:pt idx="132">
                  <c:v>15.838433123160504</c:v>
                </c:pt>
                <c:pt idx="133">
                  <c:v>15.595869546020054</c:v>
                </c:pt>
                <c:pt idx="134">
                  <c:v>15.50725247872994</c:v>
                </c:pt>
                <c:pt idx="135">
                  <c:v>15.442262853839502</c:v>
                </c:pt>
                <c:pt idx="136">
                  <c:v>15.411386735714501</c:v>
                </c:pt>
                <c:pt idx="137">
                  <c:v>15.409965063197529</c:v>
                </c:pt>
                <c:pt idx="138">
                  <c:v>15.375103087666684</c:v>
                </c:pt>
                <c:pt idx="139">
                  <c:v>15.342080061918209</c:v>
                </c:pt>
                <c:pt idx="140">
                  <c:v>15.29144701708641</c:v>
                </c:pt>
                <c:pt idx="141">
                  <c:v>15.259574458333335</c:v>
                </c:pt>
                <c:pt idx="142">
                  <c:v>15.16073524776389</c:v>
                </c:pt>
                <c:pt idx="143">
                  <c:v>15.159511111111113</c:v>
                </c:pt>
                <c:pt idx="144">
                  <c:v>14.996304290135827</c:v>
                </c:pt>
                <c:pt idx="145">
                  <c:v>14.988036374999993</c:v>
                </c:pt>
                <c:pt idx="146">
                  <c:v>14.962895750530866</c:v>
                </c:pt>
                <c:pt idx="147">
                  <c:v>14.910342206483032</c:v>
                </c:pt>
                <c:pt idx="148">
                  <c:v>14.818925901229932</c:v>
                </c:pt>
                <c:pt idx="149">
                  <c:v>14.765791964294754</c:v>
                </c:pt>
                <c:pt idx="150">
                  <c:v>14.765791964294754</c:v>
                </c:pt>
                <c:pt idx="151">
                  <c:v>14.70116147398606</c:v>
                </c:pt>
                <c:pt idx="152">
                  <c:v>14.700835616208325</c:v>
                </c:pt>
                <c:pt idx="153">
                  <c:v>14.591124779320984</c:v>
                </c:pt>
                <c:pt idx="154">
                  <c:v>14.483727526320985</c:v>
                </c:pt>
                <c:pt idx="155">
                  <c:v>14.48134835342438</c:v>
                </c:pt>
                <c:pt idx="156">
                  <c:v>14.464529439640447</c:v>
                </c:pt>
                <c:pt idx="157">
                  <c:v>14.407632340470698</c:v>
                </c:pt>
                <c:pt idx="158">
                  <c:v>14.241139056999991</c:v>
                </c:pt>
                <c:pt idx="159">
                  <c:v>14.236389401624999</c:v>
                </c:pt>
                <c:pt idx="160">
                  <c:v>14.157672124035496</c:v>
                </c:pt>
                <c:pt idx="161">
                  <c:v>14.138981990183645</c:v>
                </c:pt>
                <c:pt idx="162">
                  <c:v>14.138981990183645</c:v>
                </c:pt>
                <c:pt idx="163">
                  <c:v>14.03776530890895</c:v>
                </c:pt>
                <c:pt idx="164">
                  <c:v>13.974054576794767</c:v>
                </c:pt>
                <c:pt idx="165">
                  <c:v>13.970684796739201</c:v>
                </c:pt>
                <c:pt idx="166">
                  <c:v>13.95933463654783</c:v>
                </c:pt>
                <c:pt idx="167">
                  <c:v>13.770430261942895</c:v>
                </c:pt>
                <c:pt idx="168">
                  <c:v>13.767194698736127</c:v>
                </c:pt>
                <c:pt idx="169">
                  <c:v>13.761315313271611</c:v>
                </c:pt>
                <c:pt idx="170">
                  <c:v>13.688776931555594</c:v>
                </c:pt>
                <c:pt idx="171">
                  <c:v>13.656737025319442</c:v>
                </c:pt>
                <c:pt idx="172">
                  <c:v>13.477813655729939</c:v>
                </c:pt>
                <c:pt idx="173">
                  <c:v>13.431112726654328</c:v>
                </c:pt>
                <c:pt idx="174">
                  <c:v>13.378897938666791</c:v>
                </c:pt>
                <c:pt idx="175">
                  <c:v>13.342300459763891</c:v>
                </c:pt>
                <c:pt idx="176">
                  <c:v>13.266373185125019</c:v>
                </c:pt>
                <c:pt idx="177">
                  <c:v>13.117452431024702</c:v>
                </c:pt>
                <c:pt idx="178">
                  <c:v>13.117452431024702</c:v>
                </c:pt>
                <c:pt idx="179">
                  <c:v>13.100849422456772</c:v>
                </c:pt>
                <c:pt idx="180">
                  <c:v>12.963826329222218</c:v>
                </c:pt>
                <c:pt idx="181">
                  <c:v>12.882617832000005</c:v>
                </c:pt>
                <c:pt idx="182">
                  <c:v>12.781285826581774</c:v>
                </c:pt>
                <c:pt idx="183">
                  <c:v>12.704259832992284</c:v>
                </c:pt>
                <c:pt idx="184">
                  <c:v>12.166984174257733</c:v>
                </c:pt>
                <c:pt idx="185">
                  <c:v>12.164343111304019</c:v>
                </c:pt>
                <c:pt idx="186">
                  <c:v>12.153397463999905</c:v>
                </c:pt>
                <c:pt idx="187">
                  <c:v>12.065383135172839</c:v>
                </c:pt>
                <c:pt idx="188">
                  <c:v>11.822329701271601</c:v>
                </c:pt>
                <c:pt idx="189">
                  <c:v>11.672318763888896</c:v>
                </c:pt>
                <c:pt idx="190">
                  <c:v>11.559778811399744</c:v>
                </c:pt>
                <c:pt idx="191">
                  <c:v>11.468869748708334</c:v>
                </c:pt>
                <c:pt idx="192">
                  <c:v>11.468869748708334</c:v>
                </c:pt>
                <c:pt idx="193">
                  <c:v>11.382501800958332</c:v>
                </c:pt>
                <c:pt idx="194">
                  <c:v>11.319449069333334</c:v>
                </c:pt>
                <c:pt idx="195">
                  <c:v>11.286389992825635</c:v>
                </c:pt>
                <c:pt idx="196">
                  <c:v>11.266006930637348</c:v>
                </c:pt>
                <c:pt idx="197">
                  <c:v>11.261295597415119</c:v>
                </c:pt>
                <c:pt idx="198">
                  <c:v>11.188724070874999</c:v>
                </c:pt>
                <c:pt idx="199">
                  <c:v>11.127289680098764</c:v>
                </c:pt>
                <c:pt idx="200">
                  <c:v>11.079559563271607</c:v>
                </c:pt>
                <c:pt idx="201">
                  <c:v>11.02174665600001</c:v>
                </c:pt>
                <c:pt idx="202">
                  <c:v>11.017028963222222</c:v>
                </c:pt>
                <c:pt idx="203">
                  <c:v>10.813530182679012</c:v>
                </c:pt>
                <c:pt idx="204">
                  <c:v>10.790428178057118</c:v>
                </c:pt>
                <c:pt idx="205">
                  <c:v>10.770074654680558</c:v>
                </c:pt>
                <c:pt idx="206">
                  <c:v>10.602015055720679</c:v>
                </c:pt>
                <c:pt idx="207">
                  <c:v>10.573612046901234</c:v>
                </c:pt>
                <c:pt idx="208">
                  <c:v>10.5307039225679</c:v>
                </c:pt>
                <c:pt idx="209">
                  <c:v>10.478818288057099</c:v>
                </c:pt>
                <c:pt idx="210">
                  <c:v>10.417479711624988</c:v>
                </c:pt>
                <c:pt idx="211">
                  <c:v>10.178077976291666</c:v>
                </c:pt>
                <c:pt idx="212">
                  <c:v>10.13230330864195</c:v>
                </c:pt>
                <c:pt idx="213">
                  <c:v>10.121265845291617</c:v>
                </c:pt>
                <c:pt idx="214">
                  <c:v>10.040737152777774</c:v>
                </c:pt>
                <c:pt idx="215">
                  <c:v>10.032342194458336</c:v>
                </c:pt>
                <c:pt idx="216">
                  <c:v>9.9032686351604955</c:v>
                </c:pt>
                <c:pt idx="217">
                  <c:v>9.8725847707854459</c:v>
                </c:pt>
                <c:pt idx="218">
                  <c:v>9.8629396322422824</c:v>
                </c:pt>
                <c:pt idx="219">
                  <c:v>9.850093315779322</c:v>
                </c:pt>
                <c:pt idx="220">
                  <c:v>9.8297720962577451</c:v>
                </c:pt>
                <c:pt idx="221">
                  <c:v>9.7923385057577619</c:v>
                </c:pt>
                <c:pt idx="222">
                  <c:v>9.7832648313209862</c:v>
                </c:pt>
                <c:pt idx="223">
                  <c:v>9.6666565397114024</c:v>
                </c:pt>
                <c:pt idx="224">
                  <c:v>9.6483434568888899</c:v>
                </c:pt>
                <c:pt idx="225">
                  <c:v>9.6413311801589501</c:v>
                </c:pt>
                <c:pt idx="226">
                  <c:v>9.365298725024692</c:v>
                </c:pt>
                <c:pt idx="227">
                  <c:v>9.2081407731929019</c:v>
                </c:pt>
                <c:pt idx="228">
                  <c:v>9.1899343086419591</c:v>
                </c:pt>
                <c:pt idx="229">
                  <c:v>9.1883350235061787</c:v>
                </c:pt>
                <c:pt idx="230">
                  <c:v>9.0850459297778006</c:v>
                </c:pt>
                <c:pt idx="231">
                  <c:v>9.0602373180262337</c:v>
                </c:pt>
                <c:pt idx="232">
                  <c:v>9.0043203890262333</c:v>
                </c:pt>
                <c:pt idx="233">
                  <c:v>8.9878671502669611</c:v>
                </c:pt>
                <c:pt idx="234">
                  <c:v>8.9158527777777756</c:v>
                </c:pt>
                <c:pt idx="235">
                  <c:v>8.867463905395061</c:v>
                </c:pt>
                <c:pt idx="236">
                  <c:v>8.8303399506172813</c:v>
                </c:pt>
                <c:pt idx="237">
                  <c:v>8.7880398479367212</c:v>
                </c:pt>
                <c:pt idx="238">
                  <c:v>8.7563939635555332</c:v>
                </c:pt>
                <c:pt idx="239">
                  <c:v>8.6582126872083336</c:v>
                </c:pt>
                <c:pt idx="240">
                  <c:v>8.4789142978255807</c:v>
                </c:pt>
                <c:pt idx="241">
                  <c:v>8.4184418176790299</c:v>
                </c:pt>
                <c:pt idx="242">
                  <c:v>8.4127479999999988</c:v>
                </c:pt>
                <c:pt idx="243">
                  <c:v>8.3829743823086371</c:v>
                </c:pt>
                <c:pt idx="244">
                  <c:v>8.3189804936466096</c:v>
                </c:pt>
                <c:pt idx="245">
                  <c:v>8.2412488880987631</c:v>
                </c:pt>
                <c:pt idx="246">
                  <c:v>8.1725349158749694</c:v>
                </c:pt>
                <c:pt idx="247">
                  <c:v>8.1624326051311815</c:v>
                </c:pt>
                <c:pt idx="248">
                  <c:v>8.1234633472222271</c:v>
                </c:pt>
                <c:pt idx="249">
                  <c:v>8.122466765432101</c:v>
                </c:pt>
                <c:pt idx="250">
                  <c:v>8.0783795836049368</c:v>
                </c:pt>
                <c:pt idx="251">
                  <c:v>7.9154656522469313</c:v>
                </c:pt>
                <c:pt idx="252">
                  <c:v>7.8746805892762337</c:v>
                </c:pt>
                <c:pt idx="253">
                  <c:v>7.8234445694444466</c:v>
                </c:pt>
                <c:pt idx="254">
                  <c:v>7.8001713330987643</c:v>
                </c:pt>
                <c:pt idx="255">
                  <c:v>7.6329340056666721</c:v>
                </c:pt>
                <c:pt idx="256">
                  <c:v>7.6329340056666721</c:v>
                </c:pt>
                <c:pt idx="257">
                  <c:v>7.6314209004984557</c:v>
                </c:pt>
                <c:pt idx="258">
                  <c:v>7.6077737999614188</c:v>
                </c:pt>
                <c:pt idx="259">
                  <c:v>7.607773799961417</c:v>
                </c:pt>
                <c:pt idx="260">
                  <c:v>7.5587780320694478</c:v>
                </c:pt>
                <c:pt idx="261">
                  <c:v>7.5402829029305574</c:v>
                </c:pt>
                <c:pt idx="262">
                  <c:v>7.5376398468996921</c:v>
                </c:pt>
                <c:pt idx="263">
                  <c:v>7.5346821589135828</c:v>
                </c:pt>
                <c:pt idx="264">
                  <c:v>7.5245622854197531</c:v>
                </c:pt>
                <c:pt idx="265">
                  <c:v>7.5020394337299372</c:v>
                </c:pt>
                <c:pt idx="266">
                  <c:v>7.5000171682098751</c:v>
                </c:pt>
                <c:pt idx="267">
                  <c:v>7.4668164560000703</c:v>
                </c:pt>
                <c:pt idx="268">
                  <c:v>7.4592980832577114</c:v>
                </c:pt>
                <c:pt idx="269">
                  <c:v>7.417547713679026</c:v>
                </c:pt>
                <c:pt idx="270">
                  <c:v>7.3729287374614216</c:v>
                </c:pt>
                <c:pt idx="271">
                  <c:v>7.2902876666666643</c:v>
                </c:pt>
                <c:pt idx="272">
                  <c:v>7.2377669268904326</c:v>
                </c:pt>
                <c:pt idx="273">
                  <c:v>7.2180479481681594</c:v>
                </c:pt>
                <c:pt idx="274">
                  <c:v>7.2117851345693964</c:v>
                </c:pt>
                <c:pt idx="275">
                  <c:v>7.1645743590000093</c:v>
                </c:pt>
                <c:pt idx="276">
                  <c:v>7.1595660156249963</c:v>
                </c:pt>
                <c:pt idx="277">
                  <c:v>7.112066974901234</c:v>
                </c:pt>
                <c:pt idx="278">
                  <c:v>7.0983745399243823</c:v>
                </c:pt>
                <c:pt idx="279">
                  <c:v>7.0799186709135817</c:v>
                </c:pt>
                <c:pt idx="280">
                  <c:v>6.9967223838626493</c:v>
                </c:pt>
                <c:pt idx="281">
                  <c:v>6.9887374139861125</c:v>
                </c:pt>
                <c:pt idx="282">
                  <c:v>6.9746621440000567</c:v>
                </c:pt>
                <c:pt idx="283">
                  <c:v>6.954142363334868</c:v>
                </c:pt>
                <c:pt idx="284">
                  <c:v>6.950365845333331</c:v>
                </c:pt>
                <c:pt idx="285">
                  <c:v>6.9403349583333327</c:v>
                </c:pt>
                <c:pt idx="286">
                  <c:v>6.939796376209868</c:v>
                </c:pt>
                <c:pt idx="287">
                  <c:v>6.8761428495802503</c:v>
                </c:pt>
                <c:pt idx="288">
                  <c:v>6.8371307688750065</c:v>
                </c:pt>
                <c:pt idx="289">
                  <c:v>6.7716699851975335</c:v>
                </c:pt>
                <c:pt idx="290">
                  <c:v>6.7272217193811779</c:v>
                </c:pt>
                <c:pt idx="291">
                  <c:v>6.6491882206790409</c:v>
                </c:pt>
                <c:pt idx="292">
                  <c:v>6.5240419209583189</c:v>
                </c:pt>
                <c:pt idx="293">
                  <c:v>6.5011161294938509</c:v>
                </c:pt>
                <c:pt idx="294">
                  <c:v>6.4729826351589512</c:v>
                </c:pt>
                <c:pt idx="295">
                  <c:v>6.4432778895077156</c:v>
                </c:pt>
                <c:pt idx="296">
                  <c:v>6.3870890168811707</c:v>
                </c:pt>
                <c:pt idx="297">
                  <c:v>6.3401768650663586</c:v>
                </c:pt>
                <c:pt idx="298">
                  <c:v>6.3368490167084106</c:v>
                </c:pt>
                <c:pt idx="299">
                  <c:v>6.2461000468349006</c:v>
                </c:pt>
                <c:pt idx="300">
                  <c:v>6.2460877141805584</c:v>
                </c:pt>
                <c:pt idx="301">
                  <c:v>6.2177658782299323</c:v>
                </c:pt>
                <c:pt idx="302">
                  <c:v>6.1942049876666649</c:v>
                </c:pt>
                <c:pt idx="303">
                  <c:v>6.1534184984567837</c:v>
                </c:pt>
                <c:pt idx="304">
                  <c:v>6.1432863068024677</c:v>
                </c:pt>
                <c:pt idx="305">
                  <c:v>6.0427734701249962</c:v>
                </c:pt>
                <c:pt idx="306">
                  <c:v>6.0033652335694381</c:v>
                </c:pt>
                <c:pt idx="307">
                  <c:v>6.0008229314444481</c:v>
                </c:pt>
                <c:pt idx="308">
                  <c:v>5.9592290476666543</c:v>
                </c:pt>
                <c:pt idx="309">
                  <c:v>5.8895875725802469</c:v>
                </c:pt>
                <c:pt idx="310">
                  <c:v>5.8868205622484577</c:v>
                </c:pt>
                <c:pt idx="311">
                  <c:v>5.8586274271496919</c:v>
                </c:pt>
                <c:pt idx="312">
                  <c:v>5.8218816189706812</c:v>
                </c:pt>
                <c:pt idx="313">
                  <c:v>5.8149344684444451</c:v>
                </c:pt>
                <c:pt idx="314">
                  <c:v>5.7979956116543248</c:v>
                </c:pt>
                <c:pt idx="315">
                  <c:v>5.6883710503472358</c:v>
                </c:pt>
                <c:pt idx="316">
                  <c:v>5.6775782867160505</c:v>
                </c:pt>
                <c:pt idx="317">
                  <c:v>5.6592559348271783</c:v>
                </c:pt>
                <c:pt idx="318">
                  <c:v>5.5709021008904305</c:v>
                </c:pt>
                <c:pt idx="319">
                  <c:v>5.5264873818394955</c:v>
                </c:pt>
                <c:pt idx="320">
                  <c:v>5.5141239481095745</c:v>
                </c:pt>
                <c:pt idx="321">
                  <c:v>5.4992744951110941</c:v>
                </c:pt>
                <c:pt idx="322">
                  <c:v>5.4732090457917177</c:v>
                </c:pt>
                <c:pt idx="323">
                  <c:v>5.4548724839891811</c:v>
                </c:pt>
                <c:pt idx="324">
                  <c:v>5.4151851509999771</c:v>
                </c:pt>
                <c:pt idx="325">
                  <c:v>5.4139297280000029</c:v>
                </c:pt>
                <c:pt idx="326">
                  <c:v>5.4135669230138621</c:v>
                </c:pt>
                <c:pt idx="327">
                  <c:v>5.3959736042098747</c:v>
                </c:pt>
                <c:pt idx="328">
                  <c:v>5.3812257277654387</c:v>
                </c:pt>
                <c:pt idx="329">
                  <c:v>5.219284466753086</c:v>
                </c:pt>
                <c:pt idx="330">
                  <c:v>5.171692624486111</c:v>
                </c:pt>
                <c:pt idx="331">
                  <c:v>5.1582519627700636</c:v>
                </c:pt>
                <c:pt idx="332">
                  <c:v>5.1215018547391979</c:v>
                </c:pt>
                <c:pt idx="333">
                  <c:v>5.0861173333333323</c:v>
                </c:pt>
                <c:pt idx="334">
                  <c:v>5.0357092000987649</c:v>
                </c:pt>
                <c:pt idx="335">
                  <c:v>4.9989496329089658</c:v>
                </c:pt>
                <c:pt idx="336">
                  <c:v>4.976641809049382</c:v>
                </c:pt>
                <c:pt idx="337">
                  <c:v>4.9325713611249977</c:v>
                </c:pt>
                <c:pt idx="338">
                  <c:v>4.9291168356543178</c:v>
                </c:pt>
                <c:pt idx="339">
                  <c:v>4.921994768569407</c:v>
                </c:pt>
                <c:pt idx="340">
                  <c:v>4.9126341079382714</c:v>
                </c:pt>
                <c:pt idx="341">
                  <c:v>4.8682194644552457</c:v>
                </c:pt>
                <c:pt idx="342">
                  <c:v>4.8483935011867283</c:v>
                </c:pt>
                <c:pt idx="343">
                  <c:v>4.8330988086589493</c:v>
                </c:pt>
                <c:pt idx="344">
                  <c:v>4.7318739270246954</c:v>
                </c:pt>
                <c:pt idx="345">
                  <c:v>4.7261646475061729</c:v>
                </c:pt>
                <c:pt idx="346">
                  <c:v>4.7250225262345653</c:v>
                </c:pt>
                <c:pt idx="347">
                  <c:v>4.7130397440108025</c:v>
                </c:pt>
                <c:pt idx="348">
                  <c:v>4.6718778736497013</c:v>
                </c:pt>
                <c:pt idx="349">
                  <c:v>4.6673249843950604</c:v>
                </c:pt>
                <c:pt idx="350">
                  <c:v>4.5097986170694462</c:v>
                </c:pt>
                <c:pt idx="351">
                  <c:v>4.4616802115416672</c:v>
                </c:pt>
                <c:pt idx="352">
                  <c:v>4.4495176419753388</c:v>
                </c:pt>
                <c:pt idx="353">
                  <c:v>4.4411142858966048</c:v>
                </c:pt>
                <c:pt idx="354">
                  <c:v>4.4035687463333391</c:v>
                </c:pt>
                <c:pt idx="355">
                  <c:v>4.3460641159336459</c:v>
                </c:pt>
                <c:pt idx="356">
                  <c:v>4.3394068038194469</c:v>
                </c:pt>
                <c:pt idx="357">
                  <c:v>4.2748727990987652</c:v>
                </c:pt>
                <c:pt idx="358">
                  <c:v>4.2453578284444387</c:v>
                </c:pt>
                <c:pt idx="359">
                  <c:v>4.1818353493333333</c:v>
                </c:pt>
                <c:pt idx="360">
                  <c:v>4.1341690152021622</c:v>
                </c:pt>
                <c:pt idx="361">
                  <c:v>4.0792592782222217</c:v>
                </c:pt>
                <c:pt idx="362">
                  <c:v>3.9576053070987238</c:v>
                </c:pt>
                <c:pt idx="363">
                  <c:v>3.9322636277052481</c:v>
                </c:pt>
                <c:pt idx="364">
                  <c:v>3.9271202430756169</c:v>
                </c:pt>
                <c:pt idx="365">
                  <c:v>3.9020394517391965</c:v>
                </c:pt>
                <c:pt idx="366">
                  <c:v>3.8793144481466042</c:v>
                </c:pt>
                <c:pt idx="367">
                  <c:v>3.8528960284444445</c:v>
                </c:pt>
                <c:pt idx="368">
                  <c:v>3.8402060229583181</c:v>
                </c:pt>
                <c:pt idx="369">
                  <c:v>3.8375464347654358</c:v>
                </c:pt>
                <c:pt idx="370">
                  <c:v>3.8005223835061734</c:v>
                </c:pt>
                <c:pt idx="371">
                  <c:v>3.7680578423040298</c:v>
                </c:pt>
                <c:pt idx="372">
                  <c:v>3.7435431739876717</c:v>
                </c:pt>
                <c:pt idx="373">
                  <c:v>3.7036196934830223</c:v>
                </c:pt>
                <c:pt idx="374">
                  <c:v>3.6880556721975322</c:v>
                </c:pt>
                <c:pt idx="375">
                  <c:v>3.6567357444429018</c:v>
                </c:pt>
                <c:pt idx="376">
                  <c:v>3.6554924310123291</c:v>
                </c:pt>
                <c:pt idx="377">
                  <c:v>3.6257213588749955</c:v>
                </c:pt>
                <c:pt idx="378">
                  <c:v>3.5122719066836594</c:v>
                </c:pt>
                <c:pt idx="379">
                  <c:v>3.4812163432916674</c:v>
                </c:pt>
                <c:pt idx="380">
                  <c:v>3.480196480325608</c:v>
                </c:pt>
                <c:pt idx="381">
                  <c:v>3.4730392031249906</c:v>
                </c:pt>
                <c:pt idx="382">
                  <c:v>3.4496062432978523</c:v>
                </c:pt>
                <c:pt idx="383">
                  <c:v>3.4449554369999786</c:v>
                </c:pt>
                <c:pt idx="384">
                  <c:v>3.4113888658534068</c:v>
                </c:pt>
                <c:pt idx="385">
                  <c:v>3.378622228283962</c:v>
                </c:pt>
                <c:pt idx="386">
                  <c:v>3.3748121267021634</c:v>
                </c:pt>
                <c:pt idx="387">
                  <c:v>3.3622765180617282</c:v>
                </c:pt>
                <c:pt idx="388">
                  <c:v>3.313210970125005</c:v>
                </c:pt>
                <c:pt idx="389">
                  <c:v>3.3034877490385823</c:v>
                </c:pt>
                <c:pt idx="390">
                  <c:v>3.2624963061605099</c:v>
                </c:pt>
                <c:pt idx="391">
                  <c:v>3.2477861483456785</c:v>
                </c:pt>
                <c:pt idx="392">
                  <c:v>3.2397393244567949</c:v>
                </c:pt>
                <c:pt idx="393">
                  <c:v>3.2288333424197511</c:v>
                </c:pt>
                <c:pt idx="394">
                  <c:v>3.1922831421682645</c:v>
                </c:pt>
                <c:pt idx="395">
                  <c:v>3.178849178625017</c:v>
                </c:pt>
                <c:pt idx="396">
                  <c:v>3.1690694306373377</c:v>
                </c:pt>
                <c:pt idx="397">
                  <c:v>3.0938381803456783</c:v>
                </c:pt>
                <c:pt idx="398">
                  <c:v>3.0824891996527781</c:v>
                </c:pt>
                <c:pt idx="399">
                  <c:v>3.0824891996527781</c:v>
                </c:pt>
                <c:pt idx="400">
                  <c:v>3.0699766111605031</c:v>
                </c:pt>
                <c:pt idx="401">
                  <c:v>3.0554371975309063</c:v>
                </c:pt>
                <c:pt idx="402">
                  <c:v>3.0477578271604928</c:v>
                </c:pt>
                <c:pt idx="403">
                  <c:v>3.0259663183209868</c:v>
                </c:pt>
                <c:pt idx="404">
                  <c:v>3.0049729552469211</c:v>
                </c:pt>
                <c:pt idx="405">
                  <c:v>2.9961921975308718</c:v>
                </c:pt>
                <c:pt idx="406">
                  <c:v>2.9951265958472302</c:v>
                </c:pt>
                <c:pt idx="407">
                  <c:v>2.9733765280972633</c:v>
                </c:pt>
                <c:pt idx="408">
                  <c:v>2.9366296203410505</c:v>
                </c:pt>
                <c:pt idx="409">
                  <c:v>2.9366296203410505</c:v>
                </c:pt>
                <c:pt idx="410">
                  <c:v>2.9121041070000024</c:v>
                </c:pt>
                <c:pt idx="411">
                  <c:v>2.9121041070000024</c:v>
                </c:pt>
                <c:pt idx="412">
                  <c:v>2.8909601627052557</c:v>
                </c:pt>
                <c:pt idx="413">
                  <c:v>2.8887153483579602</c:v>
                </c:pt>
                <c:pt idx="414">
                  <c:v>2.7788833209876347</c:v>
                </c:pt>
                <c:pt idx="415">
                  <c:v>2.6975938497299121</c:v>
                </c:pt>
                <c:pt idx="416">
                  <c:v>2.6619129175432099</c:v>
                </c:pt>
                <c:pt idx="417">
                  <c:v>2.6457103209876567</c:v>
                </c:pt>
                <c:pt idx="418">
                  <c:v>2.6334532541774749</c:v>
                </c:pt>
                <c:pt idx="419">
                  <c:v>2.6272621546805524</c:v>
                </c:pt>
                <c:pt idx="420">
                  <c:v>2.5613275265416675</c:v>
                </c:pt>
                <c:pt idx="421">
                  <c:v>2.5396469206913581</c:v>
                </c:pt>
                <c:pt idx="422">
                  <c:v>2.5356190976913418</c:v>
                </c:pt>
                <c:pt idx="423">
                  <c:v>2.5295141857638899</c:v>
                </c:pt>
                <c:pt idx="424">
                  <c:v>2.5236456054197962</c:v>
                </c:pt>
                <c:pt idx="425">
                  <c:v>2.5076497190000002</c:v>
                </c:pt>
                <c:pt idx="426">
                  <c:v>2.4905850235061711</c:v>
                </c:pt>
                <c:pt idx="427">
                  <c:v>2.463960000333334</c:v>
                </c:pt>
                <c:pt idx="428">
                  <c:v>2.463960000333334</c:v>
                </c:pt>
                <c:pt idx="429">
                  <c:v>2.4568357112716068</c:v>
                </c:pt>
                <c:pt idx="430">
                  <c:v>2.4474867855802453</c:v>
                </c:pt>
                <c:pt idx="431">
                  <c:v>2.4474867855802453</c:v>
                </c:pt>
                <c:pt idx="432">
                  <c:v>2.4102632601126333</c:v>
                </c:pt>
                <c:pt idx="433">
                  <c:v>2.3978974861111118</c:v>
                </c:pt>
                <c:pt idx="434">
                  <c:v>2.3684563307608477</c:v>
                </c:pt>
                <c:pt idx="435">
                  <c:v>2.3218442303225348</c:v>
                </c:pt>
                <c:pt idx="436">
                  <c:v>2.3187465240478384</c:v>
                </c:pt>
                <c:pt idx="437">
                  <c:v>2.317255679205247</c:v>
                </c:pt>
                <c:pt idx="438">
                  <c:v>2.2794051364861132</c:v>
                </c:pt>
                <c:pt idx="439">
                  <c:v>2.244358292631095</c:v>
                </c:pt>
                <c:pt idx="440">
                  <c:v>2.2350512608395126</c:v>
                </c:pt>
                <c:pt idx="441">
                  <c:v>2.2340363021234575</c:v>
                </c:pt>
                <c:pt idx="442">
                  <c:v>2.1978893975910481</c:v>
                </c:pt>
                <c:pt idx="443">
                  <c:v>2.1808621888256376</c:v>
                </c:pt>
                <c:pt idx="444">
                  <c:v>2.1784131009382719</c:v>
                </c:pt>
                <c:pt idx="445">
                  <c:v>2.1774508631111087</c:v>
                </c:pt>
                <c:pt idx="446">
                  <c:v>2.1774508631111087</c:v>
                </c:pt>
                <c:pt idx="447">
                  <c:v>2.1459206273580702</c:v>
                </c:pt>
                <c:pt idx="448">
                  <c:v>2.1254391929012342</c:v>
                </c:pt>
                <c:pt idx="449">
                  <c:v>2.1155789113534142</c:v>
                </c:pt>
                <c:pt idx="450">
                  <c:v>2.0843251737283883</c:v>
                </c:pt>
                <c:pt idx="451">
                  <c:v>2.0813575982978345</c:v>
                </c:pt>
                <c:pt idx="452">
                  <c:v>2.0529905326373257</c:v>
                </c:pt>
                <c:pt idx="453">
                  <c:v>2.0484952382145267</c:v>
                </c:pt>
                <c:pt idx="454">
                  <c:v>2.0352979277901238</c:v>
                </c:pt>
                <c:pt idx="455">
                  <c:v>2.0282527901234579</c:v>
                </c:pt>
                <c:pt idx="456">
                  <c:v>2.0216283488394988</c:v>
                </c:pt>
                <c:pt idx="457">
                  <c:v>2.0190966007529005</c:v>
                </c:pt>
                <c:pt idx="458">
                  <c:v>2.0142741213950828</c:v>
                </c:pt>
                <c:pt idx="459">
                  <c:v>1.9795979474089693</c:v>
                </c:pt>
                <c:pt idx="460">
                  <c:v>1.9574400640000005</c:v>
                </c:pt>
                <c:pt idx="461">
                  <c:v>1.9444650635061924</c:v>
                </c:pt>
                <c:pt idx="462">
                  <c:v>1.9335426090987671</c:v>
                </c:pt>
                <c:pt idx="463">
                  <c:v>1.9088738169366468</c:v>
                </c:pt>
                <c:pt idx="464">
                  <c:v>1.8983244628271525</c:v>
                </c:pt>
                <c:pt idx="465">
                  <c:v>1.8908015432098775</c:v>
                </c:pt>
                <c:pt idx="466">
                  <c:v>1.8874092193811718</c:v>
                </c:pt>
                <c:pt idx="467">
                  <c:v>1.8870091331373244</c:v>
                </c:pt>
                <c:pt idx="468">
                  <c:v>1.8728225549506372</c:v>
                </c:pt>
                <c:pt idx="469">
                  <c:v>1.870503358024691</c:v>
                </c:pt>
                <c:pt idx="470">
                  <c:v>1.8400520260416582</c:v>
                </c:pt>
                <c:pt idx="471">
                  <c:v>1.8363096247978601</c:v>
                </c:pt>
                <c:pt idx="472">
                  <c:v>1.8238951111111117</c:v>
                </c:pt>
                <c:pt idx="473">
                  <c:v>1.8235499303626548</c:v>
                </c:pt>
                <c:pt idx="474">
                  <c:v>1.7993333737284152</c:v>
                </c:pt>
                <c:pt idx="475">
                  <c:v>1.7956587054691391</c:v>
                </c:pt>
                <c:pt idx="476">
                  <c:v>1.7865583333333119</c:v>
                </c:pt>
                <c:pt idx="477">
                  <c:v>1.7618921489923038</c:v>
                </c:pt>
                <c:pt idx="478">
                  <c:v>1.7270139958595674</c:v>
                </c:pt>
                <c:pt idx="479">
                  <c:v>1.7247596478750007</c:v>
                </c:pt>
                <c:pt idx="480">
                  <c:v>1.7219506666666675</c:v>
                </c:pt>
                <c:pt idx="481">
                  <c:v>1.698309868555534</c:v>
                </c:pt>
                <c:pt idx="482">
                  <c:v>1.693756935155867</c:v>
                </c:pt>
                <c:pt idx="483">
                  <c:v>1.6273003521774305</c:v>
                </c:pt>
                <c:pt idx="484">
                  <c:v>1.6128576105663448</c:v>
                </c:pt>
                <c:pt idx="485">
                  <c:v>1.588363463084792</c:v>
                </c:pt>
                <c:pt idx="486">
                  <c:v>1.585431478304012</c:v>
                </c:pt>
                <c:pt idx="487">
                  <c:v>1.565511494649684</c:v>
                </c:pt>
                <c:pt idx="488">
                  <c:v>1.5549078922361126</c:v>
                </c:pt>
                <c:pt idx="489">
                  <c:v>1.546754239246914</c:v>
                </c:pt>
                <c:pt idx="490">
                  <c:v>1.5183221478749969</c:v>
                </c:pt>
                <c:pt idx="491">
                  <c:v>1.4519925341234583</c:v>
                </c:pt>
                <c:pt idx="492">
                  <c:v>1.4326846202098773</c:v>
                </c:pt>
                <c:pt idx="493">
                  <c:v>1.4161173333333335</c:v>
                </c:pt>
                <c:pt idx="494">
                  <c:v>1.4083519733070842</c:v>
                </c:pt>
                <c:pt idx="495">
                  <c:v>1.4069721445802688</c:v>
                </c:pt>
                <c:pt idx="496">
                  <c:v>1.4033764370015442</c:v>
                </c:pt>
                <c:pt idx="497">
                  <c:v>1.3817694435555663</c:v>
                </c:pt>
                <c:pt idx="498">
                  <c:v>1.3604058351527608</c:v>
                </c:pt>
                <c:pt idx="499">
                  <c:v>1.3553022841404196</c:v>
                </c:pt>
                <c:pt idx="500">
                  <c:v>1.3503613654027631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14-42DA-B5D9-BD15ECCA6D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255456911"/>
        <c:axId val="2091895775"/>
      </c:barChart>
      <c:catAx>
        <c:axId val="125545691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95775"/>
        <c:crosses val="autoZero"/>
        <c:auto val="1"/>
        <c:lblAlgn val="ctr"/>
        <c:lblOffset val="100"/>
        <c:noMultiLvlLbl val="0"/>
      </c:catAx>
      <c:valAx>
        <c:axId val="209189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5456911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bg1">
                        <a:alpha val="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Sheet2!$W$4:$W$1804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5.5264873818394955</c:v>
                </c:pt>
                <c:pt idx="37">
                  <c:v>19.991016821479942</c:v>
                </c:pt>
                <c:pt idx="38">
                  <c:v>38.346712687854954</c:v>
                </c:pt>
                <c:pt idx="39">
                  <c:v>54.195152281990751</c:v>
                </c:pt>
                <c:pt idx="40">
                  <c:v>67.312604713015446</c:v>
                </c:pt>
                <c:pt idx="41">
                  <c:v>82.078396677310195</c:v>
                </c:pt>
                <c:pt idx="42">
                  <c:v>99.337311185026238</c:v>
                </c:pt>
                <c:pt idx="43">
                  <c:v>113.47629317520989</c:v>
                </c:pt>
                <c:pt idx="44">
                  <c:v>121.10922718087656</c:v>
                </c:pt>
                <c:pt idx="45">
                  <c:v>124.04585680121761</c:v>
                </c:pt>
                <c:pt idx="46">
                  <c:v>126.22330766432871</c:v>
                </c:pt>
                <c:pt idx="47">
                  <c:v>129.3057968639815</c:v>
                </c:pt>
                <c:pt idx="48">
                  <c:v>131.75328364956175</c:v>
                </c:pt>
                <c:pt idx="49">
                  <c:v>132.46151188340124</c:v>
                </c:pt>
                <c:pt idx="50">
                  <c:v>132.86730493205556</c:v>
                </c:pt>
                <c:pt idx="51">
                  <c:v>135.77940903905557</c:v>
                </c:pt>
                <c:pt idx="52">
                  <c:v>141.350311139946</c:v>
                </c:pt>
                <c:pt idx="53">
                  <c:v>145.2296255880926</c:v>
                </c:pt>
                <c:pt idx="54">
                  <c:v>146.24607046807563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6.3852679591039699E-2</c:v>
                </c:pt>
                <c:pt idx="80">
                  <c:v>2.4617501657021514</c:v>
                </c:pt>
                <c:pt idx="81">
                  <c:v>7.1336280393518532</c:v>
                </c:pt>
                <c:pt idx="82">
                  <c:v>11.06074828242747</c:v>
                </c:pt>
                <c:pt idx="83">
                  <c:v>12.135738802489181</c:v>
                </c:pt>
                <c:pt idx="84">
                  <c:v>14.769192056666656</c:v>
                </c:pt>
                <c:pt idx="85">
                  <c:v>18.281463963350316</c:v>
                </c:pt>
                <c:pt idx="86">
                  <c:v>21.450533393987655</c:v>
                </c:pt>
                <c:pt idx="87">
                  <c:v>23.986152491678997</c:v>
                </c:pt>
                <c:pt idx="88">
                  <c:v>31.150726850679007</c:v>
                </c:pt>
                <c:pt idx="89">
                  <c:v>49.265048331004628</c:v>
                </c:pt>
                <c:pt idx="90">
                  <c:v>71.800827919296296</c:v>
                </c:pt>
                <c:pt idx="91">
                  <c:v>90.767767906950624</c:v>
                </c:pt>
                <c:pt idx="92">
                  <c:v>101.84732747022223</c:v>
                </c:pt>
                <c:pt idx="93">
                  <c:v>107.73691504280248</c:v>
                </c:pt>
                <c:pt idx="94">
                  <c:v>112.82303237613581</c:v>
                </c:pt>
                <c:pt idx="95">
                  <c:v>117.53607212014661</c:v>
                </c:pt>
                <c:pt idx="96">
                  <c:v>120.19798503768982</c:v>
                </c:pt>
                <c:pt idx="97">
                  <c:v>121.26988304568982</c:v>
                </c:pt>
                <c:pt idx="98">
                  <c:v>121.92511407975155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6.0008229314444481</c:v>
                </c:pt>
                <c:pt idx="152">
                  <c:v>21.292269948530858</c:v>
                </c:pt>
                <c:pt idx="153">
                  <c:v>40.002338614370359</c:v>
                </c:pt>
                <c:pt idx="154">
                  <c:v>53.480152270100298</c:v>
                </c:pt>
                <c:pt idx="155">
                  <c:v>59.33877969724999</c:v>
                </c:pt>
                <c:pt idx="156">
                  <c:v>59.939341475027767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8.3829743823086371</c:v>
                </c:pt>
                <c:pt idx="172">
                  <c:v>26.746693234683633</c:v>
                </c:pt>
                <c:pt idx="173">
                  <c:v>47.264777523263881</c:v>
                </c:pt>
                <c:pt idx="174">
                  <c:v>59.969037356256166</c:v>
                </c:pt>
                <c:pt idx="175">
                  <c:v>63.901300983961413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0.50596584702932645</c:v>
                </c:pt>
                <c:pt idx="182">
                  <c:v>2.9965508705354975</c:v>
                </c:pt>
                <c:pt idx="183">
                  <c:v>9.9932732543981473</c:v>
                </c:pt>
                <c:pt idx="184">
                  <c:v>20.025615448856485</c:v>
                </c:pt>
                <c:pt idx="185">
                  <c:v>29.928884084016978</c:v>
                </c:pt>
                <c:pt idx="186">
                  <c:v>38.052347431239205</c:v>
                </c:pt>
                <c:pt idx="187">
                  <c:v>44.095120901364204</c:v>
                </c:pt>
                <c:pt idx="188">
                  <c:v>48.556801112905873</c:v>
                </c:pt>
                <c:pt idx="189">
                  <c:v>51.860288861944454</c:v>
                </c:pt>
                <c:pt idx="190">
                  <c:v>54.1775445411497</c:v>
                </c:pt>
                <c:pt idx="191">
                  <c:v>55.904558537009265</c:v>
                </c:pt>
                <c:pt idx="192">
                  <c:v>57.095164504634262</c:v>
                </c:pt>
                <c:pt idx="193">
                  <c:v>57.719187483993828</c:v>
                </c:pt>
                <c:pt idx="194">
                  <c:v>58.12186917052469</c:v>
                </c:pt>
                <c:pt idx="195">
                  <c:v>58.212708726080244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5.3812257277654387</c:v>
                </c:pt>
                <c:pt idx="233">
                  <c:v>18.647598912890459</c:v>
                </c:pt>
                <c:pt idx="234">
                  <c:v>34.243468458910513</c:v>
                </c:pt>
                <c:pt idx="235">
                  <c:v>45.915787222799409</c:v>
                </c:pt>
                <c:pt idx="236">
                  <c:v>51.875016270466062</c:v>
                </c:pt>
                <c:pt idx="237">
                  <c:v>56.120374098910503</c:v>
                </c:pt>
                <c:pt idx="238">
                  <c:v>64.03583975115744</c:v>
                </c:pt>
                <c:pt idx="239">
                  <c:v>78.946181957640476</c:v>
                </c:pt>
                <c:pt idx="240">
                  <c:v>98.029589563231525</c:v>
                </c:pt>
                <c:pt idx="241">
                  <c:v>113.89319033155714</c:v>
                </c:pt>
                <c:pt idx="242">
                  <c:v>128.05086245559264</c:v>
                </c:pt>
                <c:pt idx="243">
                  <c:v>142.64198723491361</c:v>
                </c:pt>
                <c:pt idx="244">
                  <c:v>155.75943966593832</c:v>
                </c:pt>
                <c:pt idx="245">
                  <c:v>170.52523163023307</c:v>
                </c:pt>
                <c:pt idx="246">
                  <c:v>187.78414613794911</c:v>
                </c:pt>
                <c:pt idx="247">
                  <c:v>201.92312812813276</c:v>
                </c:pt>
                <c:pt idx="248">
                  <c:v>209.55606213379943</c:v>
                </c:pt>
                <c:pt idx="249">
                  <c:v>212.49269175414048</c:v>
                </c:pt>
                <c:pt idx="250">
                  <c:v>214.6701426172516</c:v>
                </c:pt>
                <c:pt idx="251">
                  <c:v>217.75263181690437</c:v>
                </c:pt>
                <c:pt idx="252">
                  <c:v>220.20011860248462</c:v>
                </c:pt>
                <c:pt idx="253">
                  <c:v>220.90834683632411</c:v>
                </c:pt>
                <c:pt idx="254">
                  <c:v>221.31413988497843</c:v>
                </c:pt>
                <c:pt idx="255">
                  <c:v>224.22624399197844</c:v>
                </c:pt>
                <c:pt idx="256">
                  <c:v>227.92986368546147</c:v>
                </c:pt>
                <c:pt idx="257">
                  <c:v>228.15301056837041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1.3817694435555663</c:v>
                </c:pt>
                <c:pt idx="273">
                  <c:v>7.3851346771250039</c:v>
                </c:pt>
                <c:pt idx="274">
                  <c:v>22.892387155854944</c:v>
                </c:pt>
                <c:pt idx="275">
                  <c:v>41.631889171854958</c:v>
                </c:pt>
                <c:pt idx="276">
                  <c:v>61.430653628645075</c:v>
                </c:pt>
                <c:pt idx="277">
                  <c:v>81.490903582620376</c:v>
                </c:pt>
                <c:pt idx="278">
                  <c:v>104.30731437996759</c:v>
                </c:pt>
                <c:pt idx="279">
                  <c:v>124.51541575323148</c:v>
                </c:pt>
                <c:pt idx="280">
                  <c:v>133.88071447825618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5.4992744951110941</c:v>
                </c:pt>
                <c:pt idx="293">
                  <c:v>11.745374541945996</c:v>
                </c:pt>
                <c:pt idx="294">
                  <c:v>15.513432384250025</c:v>
                </c:pt>
                <c:pt idx="295">
                  <c:v>16.481039960250001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1.3604058351527608</c:v>
                </c:pt>
                <c:pt idx="302">
                  <c:v>5.1039490091404325</c:v>
                </c:pt>
                <c:pt idx="303">
                  <c:v>10.763204943967612</c:v>
                </c:pt>
                <c:pt idx="304">
                  <c:v>19.004453832066375</c:v>
                </c:pt>
                <c:pt idx="305">
                  <c:v>28.867393464308655</c:v>
                </c:pt>
                <c:pt idx="306">
                  <c:v>36.667564797407422</c:v>
                </c:pt>
                <c:pt idx="307">
                  <c:v>40.849400146740756</c:v>
                </c:pt>
                <c:pt idx="308">
                  <c:v>42.25775212004784</c:v>
                </c:pt>
                <c:pt idx="309">
                  <c:v>43.325028836388867</c:v>
                </c:pt>
                <c:pt idx="310">
                  <c:v>45.406386434686702</c:v>
                </c:pt>
                <c:pt idx="311">
                  <c:v>48.476363045847208</c:v>
                </c:pt>
                <c:pt idx="312">
                  <c:v>53.475312678756175</c:v>
                </c:pt>
                <c:pt idx="313">
                  <c:v>60.587379653657408</c:v>
                </c:pt>
                <c:pt idx="314">
                  <c:v>69.000127653657401</c:v>
                </c:pt>
                <c:pt idx="315">
                  <c:v>77.078507237262343</c:v>
                </c:pt>
                <c:pt idx="316">
                  <c:v>84.018842195595681</c:v>
                </c:pt>
                <c:pt idx="317">
                  <c:v>91.520881629325615</c:v>
                </c:pt>
                <c:pt idx="318">
                  <c:v>100.43673440710339</c:v>
                </c:pt>
                <c:pt idx="319">
                  <c:v>109.26707435772067</c:v>
                </c:pt>
                <c:pt idx="320">
                  <c:v>114.19964571884567</c:v>
                </c:pt>
                <c:pt idx="321">
                  <c:v>116.43469697968519</c:v>
                </c:pt>
                <c:pt idx="322">
                  <c:v>117.55994004119908</c:v>
                </c:pt>
                <c:pt idx="323">
                  <c:v>118.47364838049074</c:v>
                </c:pt>
                <c:pt idx="324">
                  <c:v>120.19840802836575</c:v>
                </c:pt>
                <c:pt idx="325">
                  <c:v>120.6812415337531</c:v>
                </c:pt>
                <c:pt idx="326">
                  <c:v>120.96103568728859</c:v>
                </c:pt>
                <c:pt idx="327">
                  <c:v>121.84222098911575</c:v>
                </c:pt>
                <c:pt idx="328">
                  <c:v>127.66410260808642</c:v>
                </c:pt>
                <c:pt idx="329">
                  <c:v>137.51419592386574</c:v>
                </c:pt>
                <c:pt idx="330">
                  <c:v>142.67244788663581</c:v>
                </c:pt>
                <c:pt idx="331">
                  <c:v>143.63739491395216</c:v>
                </c:pt>
                <c:pt idx="332">
                  <c:v>144.87581274745062</c:v>
                </c:pt>
                <c:pt idx="333">
                  <c:v>146.19421211493673</c:v>
                </c:pt>
                <c:pt idx="334">
                  <c:v>147.22418446960339</c:v>
                </c:pt>
                <c:pt idx="335">
                  <c:v>148.47221328904783</c:v>
                </c:pt>
                <c:pt idx="336">
                  <c:v>149.18809165343825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2.763202615586249E-2</c:v>
                </c:pt>
                <c:pt idx="353">
                  <c:v>5.6768273069449447E-2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2.6457103209876567</c:v>
                </c:pt>
                <c:pt idx="359">
                  <c:v>9.0889882104953728</c:v>
                </c:pt>
                <c:pt idx="360">
                  <c:v>16.589005378705249</c:v>
                </c:pt>
                <c:pt idx="361">
                  <c:v>22.387000990359574</c:v>
                </c:pt>
                <c:pt idx="362">
                  <c:v>26.012722349234568</c:v>
                </c:pt>
                <c:pt idx="363">
                  <c:v>27.900131568615741</c:v>
                </c:pt>
                <c:pt idx="364">
                  <c:v>28.348458193657411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0.69583278954475325</c:v>
                </c:pt>
                <c:pt idx="372">
                  <c:v>6.839119096347221</c:v>
                </c:pt>
                <c:pt idx="373">
                  <c:v>17.609193751027778</c:v>
                </c:pt>
                <c:pt idx="374">
                  <c:v>27.787271727319443</c:v>
                </c:pt>
                <c:pt idx="375">
                  <c:v>34.737637572652773</c:v>
                </c:pt>
                <c:pt idx="376">
                  <c:v>38.871806587854934</c:v>
                </c:pt>
                <c:pt idx="377">
                  <c:v>41.379456306854934</c:v>
                </c:pt>
                <c:pt idx="378">
                  <c:v>42.964887785158943</c:v>
                </c:pt>
                <c:pt idx="379">
                  <c:v>44.051421316023138</c:v>
                </c:pt>
                <c:pt idx="380">
                  <c:v>45.152528046689802</c:v>
                </c:pt>
                <c:pt idx="381">
                  <c:v>46.293607646395053</c:v>
                </c:pt>
                <c:pt idx="382">
                  <c:v>47.252499761304001</c:v>
                </c:pt>
                <c:pt idx="383">
                  <c:v>48.03981645423147</c:v>
                </c:pt>
                <c:pt idx="384">
                  <c:v>48.568505343063258</c:v>
                </c:pt>
                <c:pt idx="385">
                  <c:v>48.737195572354928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1.1476438534321047</c:v>
                </c:pt>
                <c:pt idx="402">
                  <c:v>5.6574424705015511</c:v>
                </c:pt>
                <c:pt idx="403">
                  <c:v>11.875208348731483</c:v>
                </c:pt>
                <c:pt idx="404">
                  <c:v>17.289138076731486</c:v>
                </c:pt>
                <c:pt idx="405">
                  <c:v>22.021012003756184</c:v>
                </c:pt>
                <c:pt idx="406">
                  <c:v>26.889231468211428</c:v>
                </c:pt>
                <c:pt idx="407">
                  <c:v>31.614253994445992</c:v>
                </c:pt>
                <c:pt idx="408">
                  <c:v>35.095470337737659</c:v>
                </c:pt>
                <c:pt idx="409">
                  <c:v>36.642224576984574</c:v>
                </c:pt>
                <c:pt idx="410">
                  <c:v>36.740468590550933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2.1784131009382719</c:v>
                </c:pt>
                <c:pt idx="420">
                  <c:v>5.2722512812839497</c:v>
                </c:pt>
                <c:pt idx="421">
                  <c:v>7.0679099867530883</c:v>
                </c:pt>
                <c:pt idx="422">
                  <c:v>7.1709682157530921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1.0576345615354978</c:v>
                </c:pt>
                <c:pt idx="431">
                  <c:v>4.8951809963009332</c:v>
                </c:pt>
                <c:pt idx="432">
                  <c:v>8.3753774766265412</c:v>
                </c:pt>
                <c:pt idx="433">
                  <c:v>9.940888971276225</c:v>
                </c:pt>
                <c:pt idx="434">
                  <c:v>11.236150923219125</c:v>
                </c:pt>
                <c:pt idx="435">
                  <c:v>15.639719669552463</c:v>
                </c:pt>
                <c:pt idx="436">
                  <c:v>24.82805469305864</c:v>
                </c:pt>
                <c:pt idx="437">
                  <c:v>38.484791718378084</c:v>
                </c:pt>
                <c:pt idx="438">
                  <c:v>54.786222772390431</c:v>
                </c:pt>
                <c:pt idx="439">
                  <c:v>70.196187835587963</c:v>
                </c:pt>
                <c:pt idx="440">
                  <c:v>81.578689636546301</c:v>
                </c:pt>
                <c:pt idx="441">
                  <c:v>87.46551019879476</c:v>
                </c:pt>
                <c:pt idx="442">
                  <c:v>89.500808126584886</c:v>
                </c:pt>
                <c:pt idx="443">
                  <c:v>89.888031879104943</c:v>
                </c:pt>
                <c:pt idx="444">
                  <c:v>89.908529427117287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0.83499219220832932</c:v>
                </c:pt>
                <c:pt idx="520">
                  <c:v>3.4622543468888818</c:v>
                </c:pt>
                <c:pt idx="521">
                  <c:v>6.8370664735910456</c:v>
                </c:pt>
                <c:pt idx="522">
                  <c:v>10.68996250203549</c:v>
                </c:pt>
                <c:pt idx="523">
                  <c:v>16.085936106245363</c:v>
                </c:pt>
                <c:pt idx="524">
                  <c:v>23.693709906206781</c:v>
                </c:pt>
                <c:pt idx="525">
                  <c:v>31.568390495483015</c:v>
                </c:pt>
                <c:pt idx="526">
                  <c:v>36.60409969558178</c:v>
                </c:pt>
                <c:pt idx="527">
                  <c:v>38.474603053606472</c:v>
                </c:pt>
                <c:pt idx="528">
                  <c:v>38.968340325211408</c:v>
                </c:pt>
                <c:pt idx="529">
                  <c:v>39.130285863791656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7.1423067322529385E-2</c:v>
                </c:pt>
                <c:pt idx="543">
                  <c:v>1.5897452151975262</c:v>
                </c:pt>
                <c:pt idx="544">
                  <c:v>5.2778008873950579</c:v>
                </c:pt>
                <c:pt idx="545">
                  <c:v>11.617977752461417</c:v>
                </c:pt>
                <c:pt idx="546">
                  <c:v>17.864065466641975</c:v>
                </c:pt>
                <c:pt idx="547">
                  <c:v>22.210129582575622</c:v>
                </c:pt>
                <c:pt idx="548">
                  <c:v>25.236095900896608</c:v>
                </c:pt>
                <c:pt idx="549">
                  <c:v>27.554842424944447</c:v>
                </c:pt>
                <c:pt idx="550">
                  <c:v>29.488385034043212</c:v>
                </c:pt>
                <c:pt idx="551">
                  <c:v>30.712789525473767</c:v>
                </c:pt>
                <c:pt idx="552">
                  <c:v>31.784085425972222</c:v>
                </c:pt>
                <c:pt idx="553">
                  <c:v>32.812779977387343</c:v>
                </c:pt>
                <c:pt idx="554">
                  <c:v>33.360951386018513</c:v>
                </c:pt>
                <c:pt idx="555">
                  <c:v>33.456427871202159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2.1254391929012342</c:v>
                </c:pt>
                <c:pt idx="564">
                  <c:v>10.992903098296296</c:v>
                </c:pt>
                <c:pt idx="565">
                  <c:v>19.997223487322529</c:v>
                </c:pt>
                <c:pt idx="566">
                  <c:v>24.07648276554475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0.93115113171605479</c:v>
                </c:pt>
                <c:pt idx="618">
                  <c:v>4.3097733600000172</c:v>
                </c:pt>
                <c:pt idx="619">
                  <c:v>10.463191858456801</c:v>
                </c:pt>
                <c:pt idx="620">
                  <c:v>17.300322627331809</c:v>
                </c:pt>
                <c:pt idx="621">
                  <c:v>21.741436913228412</c:v>
                </c:pt>
                <c:pt idx="622">
                  <c:v>22.758570958561751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2.0216283488394988</c:v>
                </c:pt>
                <c:pt idx="651">
                  <c:v>12.153931657481449</c:v>
                </c:pt>
                <c:pt idx="652">
                  <c:v>28.05607632141971</c:v>
                </c:pt>
                <c:pt idx="653">
                  <c:v>44.34595783535336</c:v>
                </c:pt>
                <c:pt idx="654">
                  <c:v>63.519927062033915</c:v>
                </c:pt>
                <c:pt idx="655">
                  <c:v>89.739532143317859</c:v>
                </c:pt>
                <c:pt idx="656">
                  <c:v>117.93350596731787</c:v>
                </c:pt>
                <c:pt idx="657">
                  <c:v>139.3195010969969</c:v>
                </c:pt>
                <c:pt idx="658">
                  <c:v>153.72713343746761</c:v>
                </c:pt>
                <c:pt idx="659">
                  <c:v>169.06921349938582</c:v>
                </c:pt>
                <c:pt idx="660">
                  <c:v>190.37736723241051</c:v>
                </c:pt>
                <c:pt idx="661">
                  <c:v>212.74191257808951</c:v>
                </c:pt>
                <c:pt idx="662">
                  <c:v>231.12736420313118</c:v>
                </c:pt>
                <c:pt idx="663">
                  <c:v>240.91062903445217</c:v>
                </c:pt>
                <c:pt idx="664">
                  <c:v>244.56736477889507</c:v>
                </c:pt>
                <c:pt idx="665">
                  <c:v>245.0659821122284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3.4730392031249906</c:v>
                </c:pt>
                <c:pt idx="678">
                  <c:v>18.461075578124984</c:v>
                </c:pt>
                <c:pt idx="679">
                  <c:v>39.549509988583317</c:v>
                </c:pt>
                <c:pt idx="680">
                  <c:v>62.201710595138877</c:v>
                </c:pt>
                <c:pt idx="681">
                  <c:v>82.503380150353379</c:v>
                </c:pt>
                <c:pt idx="682">
                  <c:v>93.82282921968671</c:v>
                </c:pt>
                <c:pt idx="683">
                  <c:v>100.55005093906789</c:v>
                </c:pt>
                <c:pt idx="684">
                  <c:v>103.86326190919289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0.20880194004939467</c:v>
                </c:pt>
                <c:pt idx="696">
                  <c:v>13.091419772049399</c:v>
                </c:pt>
                <c:pt idx="697">
                  <c:v>28.5028065077639</c:v>
                </c:pt>
                <c:pt idx="698">
                  <c:v>39.519835470986123</c:v>
                </c:pt>
                <c:pt idx="699">
                  <c:v>47.06011837391668</c:v>
                </c:pt>
                <c:pt idx="700">
                  <c:v>50.299857698373472</c:v>
                </c:pt>
                <c:pt idx="701">
                  <c:v>51.474889688793226</c:v>
                </c:pt>
                <c:pt idx="702">
                  <c:v>51.57022803601545</c:v>
                </c:pt>
                <c:pt idx="703">
                  <c:v>0</c:v>
                </c:pt>
                <c:pt idx="704">
                  <c:v>1.693756935155867</c:v>
                </c:pt>
                <c:pt idx="705">
                  <c:v>6.5268557438148163</c:v>
                </c:pt>
                <c:pt idx="706">
                  <c:v>13.625230283739199</c:v>
                </c:pt>
                <c:pt idx="707">
                  <c:v>20.012319300620369</c:v>
                </c:pt>
                <c:pt idx="708">
                  <c:v>23.260105448966048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5.6775782867160505</c:v>
                </c:pt>
                <c:pt idx="715">
                  <c:v>16.938873884131169</c:v>
                </c:pt>
                <c:pt idx="716">
                  <c:v>24.476513731030863</c:v>
                </c:pt>
                <c:pt idx="717">
                  <c:v>26.300408842141977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0.46344904937808634</c:v>
                </c:pt>
                <c:pt idx="753">
                  <c:v>3.8748379152314931</c:v>
                </c:pt>
                <c:pt idx="754">
                  <c:v>9.3297103992206747</c:v>
                </c:pt>
                <c:pt idx="755">
                  <c:v>16.747258112899701</c:v>
                </c:pt>
                <c:pt idx="756">
                  <c:v>30.70659274944753</c:v>
                </c:pt>
                <c:pt idx="757">
                  <c:v>55.495037357807107</c:v>
                </c:pt>
                <c:pt idx="758">
                  <c:v>86.614614791098774</c:v>
                </c:pt>
                <c:pt idx="759">
                  <c:v>115.77721806790278</c:v>
                </c:pt>
                <c:pt idx="760">
                  <c:v>140.91983627932254</c:v>
                </c:pt>
                <c:pt idx="761">
                  <c:v>161.93763952255864</c:v>
                </c:pt>
                <c:pt idx="762">
                  <c:v>176.42136704887963</c:v>
                </c:pt>
                <c:pt idx="763">
                  <c:v>184.05278794937809</c:v>
                </c:pt>
                <c:pt idx="764">
                  <c:v>185.46890528271143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10.5307039225679</c:v>
                </c:pt>
                <c:pt idx="794">
                  <c:v>39.241436666973719</c:v>
                </c:pt>
                <c:pt idx="795">
                  <c:v>81.734396889654263</c:v>
                </c:pt>
                <c:pt idx="796">
                  <c:v>127.87972770709874</c:v>
                </c:pt>
                <c:pt idx="797">
                  <c:v>166.89096610998917</c:v>
                </c:pt>
                <c:pt idx="798">
                  <c:v>192.31139752551542</c:v>
                </c:pt>
                <c:pt idx="799">
                  <c:v>203.78026727422375</c:v>
                </c:pt>
                <c:pt idx="800">
                  <c:v>206.24422727455709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5.6883710503472358</c:v>
                </c:pt>
                <c:pt idx="809">
                  <c:v>16.105850761972224</c:v>
                </c:pt>
                <c:pt idx="810">
                  <c:v>30.924776663202156</c:v>
                </c:pt>
                <c:pt idx="811">
                  <c:v>53.622207386868823</c:v>
                </c:pt>
                <c:pt idx="812">
                  <c:v>81.009385791524664</c:v>
                </c:pt>
                <c:pt idx="813">
                  <c:v>107.71117626019289</c:v>
                </c:pt>
                <c:pt idx="814">
                  <c:v>132.9088246512037</c:v>
                </c:pt>
                <c:pt idx="815">
                  <c:v>156.66159817722067</c:v>
                </c:pt>
                <c:pt idx="816">
                  <c:v>176.82227543012652</c:v>
                </c:pt>
                <c:pt idx="817">
                  <c:v>191.98301067789041</c:v>
                </c:pt>
                <c:pt idx="818">
                  <c:v>199.27329834455708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0.10561629964195644</c:v>
                </c:pt>
                <c:pt idx="873">
                  <c:v>1.5383009198518338</c:v>
                </c:pt>
                <c:pt idx="874">
                  <c:v>6.2056259042468938</c:v>
                </c:pt>
                <c:pt idx="875">
                  <c:v>14.684540202072474</c:v>
                </c:pt>
                <c:pt idx="876">
                  <c:v>26.244319013472218</c:v>
                </c:pt>
                <c:pt idx="877">
                  <c:v>35.910975553183619</c:v>
                </c:pt>
                <c:pt idx="878">
                  <c:v>39.566467984195945</c:v>
                </c:pt>
                <c:pt idx="879">
                  <c:v>0</c:v>
                </c:pt>
                <c:pt idx="880">
                  <c:v>1.8908015432098775</c:v>
                </c:pt>
                <c:pt idx="881">
                  <c:v>9.7142461126543243</c:v>
                </c:pt>
                <c:pt idx="882">
                  <c:v>11.742498902777783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3.178849178625017</c:v>
                </c:pt>
                <c:pt idx="891">
                  <c:v>10.396897126793176</c:v>
                </c:pt>
                <c:pt idx="892">
                  <c:v>20.97050917369441</c:v>
                </c:pt>
                <c:pt idx="893">
                  <c:v>31.992255829694422</c:v>
                </c:pt>
                <c:pt idx="894">
                  <c:v>40.748649793249953</c:v>
                </c:pt>
                <c:pt idx="895">
                  <c:v>45.725291602299336</c:v>
                </c:pt>
                <c:pt idx="896">
                  <c:v>46.48118597842435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1.8400520260416582</c:v>
                </c:pt>
                <c:pt idx="901">
                  <c:v>8.3640939469999775</c:v>
                </c:pt>
                <c:pt idx="902">
                  <c:v>37.670540280791627</c:v>
                </c:pt>
                <c:pt idx="903">
                  <c:v>83.815871098236101</c:v>
                </c:pt>
                <c:pt idx="904">
                  <c:v>122.82710950112654</c:v>
                </c:pt>
                <c:pt idx="905">
                  <c:v>148.24754091665278</c:v>
                </c:pt>
                <c:pt idx="906">
                  <c:v>159.71641066536111</c:v>
                </c:pt>
                <c:pt idx="907">
                  <c:v>162.18037066569445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9.8725847707854459</c:v>
                </c:pt>
                <c:pt idx="926">
                  <c:v>18.045119686660414</c:v>
                </c:pt>
                <c:pt idx="927">
                  <c:v>22.494637328635754</c:v>
                </c:pt>
                <c:pt idx="928">
                  <c:v>25.385597491341009</c:v>
                </c:pt>
                <c:pt idx="929">
                  <c:v>26.735958856743771</c:v>
                </c:pt>
                <c:pt idx="930">
                  <c:v>27.593453669436649</c:v>
                </c:pt>
                <c:pt idx="931">
                  <c:v>28.468935539671229</c:v>
                </c:pt>
                <c:pt idx="932">
                  <c:v>29.875907684251498</c:v>
                </c:pt>
                <c:pt idx="933">
                  <c:v>33.320863121251477</c:v>
                </c:pt>
                <c:pt idx="934">
                  <c:v>40.260659497461347</c:v>
                </c:pt>
                <c:pt idx="935">
                  <c:v>47.633588234922769</c:v>
                </c:pt>
                <c:pt idx="936">
                  <c:v>52.546222342861043</c:v>
                </c:pt>
                <c:pt idx="937">
                  <c:v>55.542414540391917</c:v>
                </c:pt>
                <c:pt idx="938">
                  <c:v>58.071928726155804</c:v>
                </c:pt>
                <c:pt idx="939">
                  <c:v>61.076901681402724</c:v>
                </c:pt>
                <c:pt idx="940">
                  <c:v>63.161226855131112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2.9951265958472302</c:v>
                </c:pt>
                <c:pt idx="951">
                  <c:v>16.765556857790124</c:v>
                </c:pt>
                <c:pt idx="952">
                  <c:v>44.84958658184415</c:v>
                </c:pt>
                <c:pt idx="953">
                  <c:v>82.780894826683664</c:v>
                </c:pt>
                <c:pt idx="954">
                  <c:v>120.43331158362656</c:v>
                </c:pt>
                <c:pt idx="955">
                  <c:v>153.62096834462656</c:v>
                </c:pt>
                <c:pt idx="956">
                  <c:v>182.27886906318366</c:v>
                </c:pt>
                <c:pt idx="957">
                  <c:v>198.95676052471453</c:v>
                </c:pt>
                <c:pt idx="958">
                  <c:v>201.15464992230557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0.35596484726697553</c:v>
                </c:pt>
                <c:pt idx="969">
                  <c:v>3.8055710905648277</c:v>
                </c:pt>
                <c:pt idx="970">
                  <c:v>12.865808408591061</c:v>
                </c:pt>
                <c:pt idx="971">
                  <c:v>32.158166237035502</c:v>
                </c:pt>
                <c:pt idx="972">
                  <c:v>64.341234505910506</c:v>
                </c:pt>
                <c:pt idx="973">
                  <c:v>99.896309334342618</c:v>
                </c:pt>
                <c:pt idx="974">
                  <c:v>130.95483015386884</c:v>
                </c:pt>
                <c:pt idx="975">
                  <c:v>157.45609959831327</c:v>
                </c:pt>
                <c:pt idx="976">
                  <c:v>179.55836915193518</c:v>
                </c:pt>
                <c:pt idx="977">
                  <c:v>193.59613446084413</c:v>
                </c:pt>
                <c:pt idx="978">
                  <c:v>201.71860122627623</c:v>
                </c:pt>
                <c:pt idx="979">
                  <c:v>207.53353569472068</c:v>
                </c:pt>
                <c:pt idx="980">
                  <c:v>211.43557514645988</c:v>
                </c:pt>
                <c:pt idx="981">
                  <c:v>213.97522206715124</c:v>
                </c:pt>
                <c:pt idx="982">
                  <c:v>215.93266213115123</c:v>
                </c:pt>
                <c:pt idx="983">
                  <c:v>217.75621206151388</c:v>
                </c:pt>
                <c:pt idx="984">
                  <c:v>218.92658057193364</c:v>
                </c:pt>
                <c:pt idx="985">
                  <c:v>219.21685719656173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2.5613275265416675</c:v>
                </c:pt>
                <c:pt idx="1050">
                  <c:v>11.349367374478389</c:v>
                </c:pt>
                <c:pt idx="1051">
                  <c:v>24.691667834242281</c:v>
                </c:pt>
                <c:pt idx="1052">
                  <c:v>40.530100957402787</c:v>
                </c:pt>
                <c:pt idx="1053">
                  <c:v>58.886312167472227</c:v>
                </c:pt>
                <c:pt idx="1054">
                  <c:v>80.750793149583345</c:v>
                </c:pt>
                <c:pt idx="1055">
                  <c:v>106.46694836363116</c:v>
                </c:pt>
                <c:pt idx="1056">
                  <c:v>135.06469636363116</c:v>
                </c:pt>
                <c:pt idx="1057">
                  <c:v>162.17102062493825</c:v>
                </c:pt>
                <c:pt idx="1058">
                  <c:v>182.73275835317281</c:v>
                </c:pt>
                <c:pt idx="1059">
                  <c:v>197.99233281150615</c:v>
                </c:pt>
                <c:pt idx="1060">
                  <c:v>208.59434786722682</c:v>
                </c:pt>
                <c:pt idx="1061">
                  <c:v>213.81363233397991</c:v>
                </c:pt>
                <c:pt idx="1062">
                  <c:v>215.02586077842435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8.1624326051311815</c:v>
                </c:pt>
                <c:pt idx="1084">
                  <c:v>21.929627303867306</c:v>
                </c:pt>
                <c:pt idx="1085">
                  <c:v>30.917494454134268</c:v>
                </c:pt>
                <c:pt idx="1086">
                  <c:v>31.883346385899678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5.5141239481095745</c:v>
                </c:pt>
                <c:pt idx="1099">
                  <c:v>19.488178524904342</c:v>
                </c:pt>
                <c:pt idx="1100">
                  <c:v>34.189014141112665</c:v>
                </c:pt>
                <c:pt idx="1101">
                  <c:v>41.143156504447532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2.2340363021234575</c:v>
                </c:pt>
                <c:pt idx="1109">
                  <c:v>12.063808398381202</c:v>
                </c:pt>
                <c:pt idx="1110">
                  <c:v>21.253742707023161</c:v>
                </c:pt>
                <c:pt idx="1111">
                  <c:v>22.067968677689841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5.4732090457917177</c:v>
                </c:pt>
                <c:pt idx="1119">
                  <c:v>15.594474891083335</c:v>
                </c:pt>
                <c:pt idx="1120">
                  <c:v>22.806260025652733</c:v>
                </c:pt>
                <c:pt idx="1121">
                  <c:v>26.068756331813244</c:v>
                </c:pt>
                <c:pt idx="1122">
                  <c:v>29.90896235477156</c:v>
                </c:pt>
                <c:pt idx="1123">
                  <c:v>40.387780642828659</c:v>
                </c:pt>
                <c:pt idx="1124">
                  <c:v>62.007583790285501</c:v>
                </c:pt>
                <c:pt idx="1125">
                  <c:v>97.199252739827187</c:v>
                </c:pt>
                <c:pt idx="1126">
                  <c:v>141.43909836416049</c:v>
                </c:pt>
                <c:pt idx="1127">
                  <c:v>185.19934477021755</c:v>
                </c:pt>
                <c:pt idx="1128">
                  <c:v>223.83284380063731</c:v>
                </c:pt>
                <c:pt idx="1129">
                  <c:v>253.51592607253392</c:v>
                </c:pt>
                <c:pt idx="1130">
                  <c:v>274.8864397175833</c:v>
                </c:pt>
                <c:pt idx="1131">
                  <c:v>292.14936965033178</c:v>
                </c:pt>
                <c:pt idx="1132">
                  <c:v>307.59163250417129</c:v>
                </c:pt>
                <c:pt idx="1133">
                  <c:v>322.55452825470218</c:v>
                </c:pt>
                <c:pt idx="1134">
                  <c:v>336.31584356797379</c:v>
                </c:pt>
                <c:pt idx="1135">
                  <c:v>347.1293737506528</c:v>
                </c:pt>
                <c:pt idx="1136">
                  <c:v>353.60235638581173</c:v>
                </c:pt>
                <c:pt idx="1137">
                  <c:v>356.05919209708333</c:v>
                </c:pt>
                <c:pt idx="1138">
                  <c:v>356.27896948447841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3.2288333424197511</c:v>
                </c:pt>
                <c:pt idx="1147">
                  <c:v>17.199518139158954</c:v>
                </c:pt>
                <c:pt idx="1148">
                  <c:v>30.163344468381172</c:v>
                </c:pt>
                <c:pt idx="1149">
                  <c:v>36.357549456047835</c:v>
                </c:pt>
                <c:pt idx="1150">
                  <c:v>38.079500122714499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2.1459206273580702</c:v>
                </c:pt>
                <c:pt idx="1240">
                  <c:v>5.1936784545185635</c:v>
                </c:pt>
                <c:pt idx="1241">
                  <c:v>7.5621347852794116</c:v>
                </c:pt>
                <c:pt idx="1242">
                  <c:v>9.260444653834945</c:v>
                </c:pt>
                <c:pt idx="1243">
                  <c:v>11.047002987168257</c:v>
                </c:pt>
                <c:pt idx="1244">
                  <c:v>12.934012120305582</c:v>
                </c:pt>
                <c:pt idx="1245">
                  <c:v>14.151449927507764</c:v>
                </c:pt>
                <c:pt idx="1246">
                  <c:v>16.20444046014509</c:v>
                </c:pt>
                <c:pt idx="1247">
                  <c:v>19.093155808503049</c:v>
                </c:pt>
                <c:pt idx="1248">
                  <c:v>22.066532336600311</c:v>
                </c:pt>
                <c:pt idx="1249">
                  <c:v>25.121969534131217</c:v>
                </c:pt>
                <c:pt idx="1250">
                  <c:v>27.53223279424385</c:v>
                </c:pt>
                <c:pt idx="1251">
                  <c:v>29.294124943236152</c:v>
                </c:pt>
                <c:pt idx="1252">
                  <c:v>31.130434568034012</c:v>
                </c:pt>
                <c:pt idx="1253">
                  <c:v>33.03930838497066</c:v>
                </c:pt>
                <c:pt idx="1254">
                  <c:v>35.018906332379629</c:v>
                </c:pt>
                <c:pt idx="1255">
                  <c:v>37.067401570594157</c:v>
                </c:pt>
                <c:pt idx="1256">
                  <c:v>39.182980481947574</c:v>
                </c:pt>
                <c:pt idx="1257">
                  <c:v>41.363842670773209</c:v>
                </c:pt>
                <c:pt idx="1258">
                  <c:v>43.608200963404308</c:v>
                </c:pt>
                <c:pt idx="1259">
                  <c:v>45.235501315581736</c:v>
                </c:pt>
                <c:pt idx="1260">
                  <c:v>45.568074101964491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0.70625466233327772</c:v>
                </c:pt>
                <c:pt idx="1293">
                  <c:v>2.109631099334822</c:v>
                </c:pt>
                <c:pt idx="1294">
                  <c:v>3.5616236334582805</c:v>
                </c:pt>
                <c:pt idx="1295">
                  <c:v>3.7918731276665962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0.86485366087503568</c:v>
                </c:pt>
                <c:pt idx="1317">
                  <c:v>2.4197615531111483</c:v>
                </c:pt>
                <c:pt idx="1318">
                  <c:v>2.7585105702669943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7.3875328728335021E-2</c:v>
                </c:pt>
                <c:pt idx="1350">
                  <c:v>6.410724345436746</c:v>
                </c:pt>
                <c:pt idx="1351">
                  <c:v>17.53801402553551</c:v>
                </c:pt>
                <c:pt idx="1352">
                  <c:v>30.638863447992282</c:v>
                </c:pt>
                <c:pt idx="1353">
                  <c:v>44.327640379547873</c:v>
                </c:pt>
                <c:pt idx="1354">
                  <c:v>58.56402978117287</c:v>
                </c:pt>
                <c:pt idx="1355">
                  <c:v>73.93913286883955</c:v>
                </c:pt>
                <c:pt idx="1356">
                  <c:v>91.592576588637357</c:v>
                </c:pt>
                <c:pt idx="1357">
                  <c:v>110.76357340763731</c:v>
                </c:pt>
                <c:pt idx="1358">
                  <c:v>130.73975043688426</c:v>
                </c:pt>
                <c:pt idx="1359">
                  <c:v>151.97564772825621</c:v>
                </c:pt>
                <c:pt idx="1360">
                  <c:v>173.20909912641667</c:v>
                </c:pt>
                <c:pt idx="1361">
                  <c:v>189.17390684947839</c:v>
                </c:pt>
                <c:pt idx="1362">
                  <c:v>195.67502297897224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0.71529880476390362</c:v>
                </c:pt>
                <c:pt idx="1368">
                  <c:v>12.001688797589539</c:v>
                </c:pt>
                <c:pt idx="1369">
                  <c:v>27.161199908700652</c:v>
                </c:pt>
                <c:pt idx="1370">
                  <c:v>35.579641726379684</c:v>
                </c:pt>
                <c:pt idx="1371">
                  <c:v>36.096187014540185</c:v>
                </c:pt>
                <c:pt idx="1372">
                  <c:v>0</c:v>
                </c:pt>
                <c:pt idx="1373">
                  <c:v>2.5512880753086553E-2</c:v>
                </c:pt>
                <c:pt idx="1374">
                  <c:v>5.4390798037669486</c:v>
                </c:pt>
                <c:pt idx="1375">
                  <c:v>17.504462938939788</c:v>
                </c:pt>
                <c:pt idx="1376">
                  <c:v>40.349415865981484</c:v>
                </c:pt>
                <c:pt idx="1377">
                  <c:v>76.585707247413566</c:v>
                </c:pt>
                <c:pt idx="1378">
                  <c:v>116.23607117468978</c:v>
                </c:pt>
                <c:pt idx="1379">
                  <c:v>151.45410499924535</c:v>
                </c:pt>
                <c:pt idx="1380">
                  <c:v>182.17068594146912</c:v>
                </c:pt>
                <c:pt idx="1381">
                  <c:v>200.78191553514813</c:v>
                </c:pt>
                <c:pt idx="1382">
                  <c:v>201.05302845677312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1.6128576105663448</c:v>
                </c:pt>
                <c:pt idx="1397">
                  <c:v>6.4612511117530733</c:v>
                </c:pt>
                <c:pt idx="1398">
                  <c:v>13.541169782666655</c:v>
                </c:pt>
                <c:pt idx="1399">
                  <c:v>22.749310555859559</c:v>
                </c:pt>
                <c:pt idx="1400">
                  <c:v>33.938034626734556</c:v>
                </c:pt>
                <c:pt idx="1401">
                  <c:v>46.105018800992291</c:v>
                </c:pt>
                <c:pt idx="1402">
                  <c:v>60.346157857992281</c:v>
                </c:pt>
                <c:pt idx="1403">
                  <c:v>80.548101332856476</c:v>
                </c:pt>
                <c:pt idx="1404">
                  <c:v>110.3648745178071</c:v>
                </c:pt>
                <c:pt idx="1405">
                  <c:v>142.44712491383331</c:v>
                </c:pt>
                <c:pt idx="1406">
                  <c:v>165.47912419561106</c:v>
                </c:pt>
                <c:pt idx="1407">
                  <c:v>175.12746765249994</c:v>
                </c:pt>
                <c:pt idx="1408">
                  <c:v>175.40055804200767</c:v>
                </c:pt>
                <c:pt idx="1409">
                  <c:v>0</c:v>
                </c:pt>
                <c:pt idx="1410">
                  <c:v>0</c:v>
                </c:pt>
                <c:pt idx="1411">
                  <c:v>0.50335007798765108</c:v>
                </c:pt>
                <c:pt idx="1412">
                  <c:v>1.6963830591280815</c:v>
                </c:pt>
                <c:pt idx="1413">
                  <c:v>1.9703631400030832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10.790428178057118</c:v>
                </c:pt>
                <c:pt idx="1422">
                  <c:v>28.133573087074097</c:v>
                </c:pt>
                <c:pt idx="1423">
                  <c:v>39.399580017711443</c:v>
                </c:pt>
                <c:pt idx="1424">
                  <c:v>40.754882301851865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7.4592980832577114</c:v>
                </c:pt>
                <c:pt idx="1431">
                  <c:v>24.537799336635789</c:v>
                </c:pt>
                <c:pt idx="1432">
                  <c:v>51.108466761858011</c:v>
                </c:pt>
                <c:pt idx="1433">
                  <c:v>78.73267733058178</c:v>
                </c:pt>
                <c:pt idx="1434">
                  <c:v>101.9807411947793</c:v>
                </c:pt>
                <c:pt idx="1435">
                  <c:v>113.8030708960509</c:v>
                </c:pt>
                <c:pt idx="1436">
                  <c:v>115.04046089114195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0.84063357550771867</c:v>
                </c:pt>
                <c:pt idx="1441">
                  <c:v>5.1155063746064835</c:v>
                </c:pt>
                <c:pt idx="1442">
                  <c:v>10.044623210260802</c:v>
                </c:pt>
                <c:pt idx="1443">
                  <c:v>12.324028346746916</c:v>
                </c:pt>
                <c:pt idx="1444">
                  <c:v>0</c:v>
                </c:pt>
                <c:pt idx="1445">
                  <c:v>0</c:v>
                </c:pt>
                <c:pt idx="1446">
                  <c:v>0.41695531963734911</c:v>
                </c:pt>
                <c:pt idx="1447">
                  <c:v>5.5384571743765472</c:v>
                </c:pt>
                <c:pt idx="1448">
                  <c:v>15.579194327154323</c:v>
                </c:pt>
                <c:pt idx="1449">
                  <c:v>24.237407014362656</c:v>
                </c:pt>
                <c:pt idx="1450">
                  <c:v>27.599683532424386</c:v>
                </c:pt>
                <c:pt idx="1451">
                  <c:v>28.059068347535497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4.7261646475061729</c:v>
                </c:pt>
                <c:pt idx="1525">
                  <c:v>17.507450474087946</c:v>
                </c:pt>
                <c:pt idx="1526">
                  <c:v>36.781194290087981</c:v>
                </c:pt>
                <c:pt idx="1527">
                  <c:v>59.750148896544729</c:v>
                </c:pt>
                <c:pt idx="1528">
                  <c:v>82.134024832334816</c:v>
                </c:pt>
                <c:pt idx="1529">
                  <c:v>100.69883115332247</c:v>
                </c:pt>
                <c:pt idx="1530">
                  <c:v>114.12994387997681</c:v>
                </c:pt>
                <c:pt idx="1531">
                  <c:v>121.68872191204625</c:v>
                </c:pt>
                <c:pt idx="1532">
                  <c:v>123.5870463748734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1.0414892651528354</c:v>
                </c:pt>
                <c:pt idx="1587">
                  <c:v>3.36333349547537</c:v>
                </c:pt>
                <c:pt idx="1588">
                  <c:v>4.951696958560162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1.0985405750247177</c:v>
                </c:pt>
                <c:pt idx="1600">
                  <c:v>4.2908237171929819</c:v>
                </c:pt>
                <c:pt idx="1601">
                  <c:v>8.6302305210124288</c:v>
                </c:pt>
                <c:pt idx="1602">
                  <c:v>11.327824370742341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6.9746621440000567</c:v>
                </c:pt>
                <c:pt idx="1628">
                  <c:v>21.970966434135882</c:v>
                </c:pt>
                <c:pt idx="1629">
                  <c:v>41.951893644012451</c:v>
                </c:pt>
                <c:pt idx="1630">
                  <c:v>62.067862284581921</c:v>
                </c:pt>
                <c:pt idx="1631">
                  <c:v>76.769023758567982</c:v>
                </c:pt>
                <c:pt idx="1632">
                  <c:v>83.418211979247019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2.0190966007529005</c:v>
                </c:pt>
                <c:pt idx="1728">
                  <c:v>15.397994539419692</c:v>
                </c:pt>
                <c:pt idx="1729">
                  <c:v>39.950599206279378</c:v>
                </c:pt>
                <c:pt idx="1730">
                  <c:v>71.124512520583451</c:v>
                </c:pt>
                <c:pt idx="1731">
                  <c:v>104.49852797697845</c:v>
                </c:pt>
                <c:pt idx="1732">
                  <c:v>137.91841984580554</c:v>
                </c:pt>
                <c:pt idx="1733">
                  <c:v>169.35655166158492</c:v>
                </c:pt>
                <c:pt idx="1734">
                  <c:v>198.85262842851242</c:v>
                </c:pt>
                <c:pt idx="1735">
                  <c:v>227.39697040296915</c:v>
                </c:pt>
                <c:pt idx="1736">
                  <c:v>256.85293970678862</c:v>
                </c:pt>
                <c:pt idx="1737">
                  <c:v>286.23130262249697</c:v>
                </c:pt>
                <c:pt idx="1738">
                  <c:v>314.60953222170679</c:v>
                </c:pt>
                <c:pt idx="1739">
                  <c:v>341.12199576819592</c:v>
                </c:pt>
                <c:pt idx="1740">
                  <c:v>363.26304388068979</c:v>
                </c:pt>
                <c:pt idx="1741">
                  <c:v>379.50396151122067</c:v>
                </c:pt>
                <c:pt idx="1742">
                  <c:v>391.65735897522057</c:v>
                </c:pt>
                <c:pt idx="1743">
                  <c:v>401.44969748097833</c:v>
                </c:pt>
                <c:pt idx="1744">
                  <c:v>408.91651393697839</c:v>
                </c:pt>
                <c:pt idx="1745">
                  <c:v>415.68818392217594</c:v>
                </c:pt>
                <c:pt idx="1746">
                  <c:v>422.56432677175621</c:v>
                </c:pt>
                <c:pt idx="1747">
                  <c:v>427.97951192275622</c:v>
                </c:pt>
                <c:pt idx="1748">
                  <c:v>431.93711722985495</c:v>
                </c:pt>
                <c:pt idx="1749">
                  <c:v>434.46076283527475</c:v>
                </c:pt>
                <c:pt idx="1750">
                  <c:v>434.78268045858346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4.2461909790126158E-2</c:v>
                </c:pt>
                <c:pt idx="1757">
                  <c:v>0.89198040702619585</c:v>
                </c:pt>
                <c:pt idx="1758">
                  <c:v>1.8253893497344884</c:v>
                </c:pt>
                <c:pt idx="1759">
                  <c:v>2.827267166092474</c:v>
                </c:pt>
                <c:pt idx="1760">
                  <c:v>4.6266005398208891</c:v>
                </c:pt>
                <c:pt idx="1761">
                  <c:v>6.4994230947715259</c:v>
                </c:pt>
                <c:pt idx="1762">
                  <c:v>8.4438881582777192</c:v>
                </c:pt>
                <c:pt idx="1763">
                  <c:v>10.458162279672802</c:v>
                </c:pt>
                <c:pt idx="1764">
                  <c:v>13.237045600660437</c:v>
                </c:pt>
                <c:pt idx="1765">
                  <c:v>18.159040369229842</c:v>
                </c:pt>
                <c:pt idx="1766">
                  <c:v>27.244086299007641</c:v>
                </c:pt>
                <c:pt idx="1767">
                  <c:v>41.725434652432021</c:v>
                </c:pt>
                <c:pt idx="1768">
                  <c:v>62.681055326098694</c:v>
                </c:pt>
                <c:pt idx="1769">
                  <c:v>90.300727645757689</c:v>
                </c:pt>
                <c:pt idx="1770">
                  <c:v>122.72300500696602</c:v>
                </c:pt>
                <c:pt idx="1771">
                  <c:v>156.37737635005084</c:v>
                </c:pt>
                <c:pt idx="1772">
                  <c:v>188.76366725071591</c:v>
                </c:pt>
                <c:pt idx="1773">
                  <c:v>218.77525077770204</c:v>
                </c:pt>
                <c:pt idx="1774">
                  <c:v>245.03865544482707</c:v>
                </c:pt>
                <c:pt idx="1775">
                  <c:v>267.39208340316043</c:v>
                </c:pt>
                <c:pt idx="1776">
                  <c:v>287.56196977616042</c:v>
                </c:pt>
                <c:pt idx="1777">
                  <c:v>307.42522999849376</c:v>
                </c:pt>
                <c:pt idx="1778">
                  <c:v>328.57745451083485</c:v>
                </c:pt>
                <c:pt idx="1779">
                  <c:v>351.80972875350153</c:v>
                </c:pt>
                <c:pt idx="1780">
                  <c:v>376.12291625870984</c:v>
                </c:pt>
                <c:pt idx="1781">
                  <c:v>399.22412601397372</c:v>
                </c:pt>
                <c:pt idx="1782">
                  <c:v>419.16115926029471</c:v>
                </c:pt>
                <c:pt idx="1783">
                  <c:v>435.16455379293666</c:v>
                </c:pt>
                <c:pt idx="1784">
                  <c:v>447.32889690424065</c:v>
                </c:pt>
                <c:pt idx="1785">
                  <c:v>456.97022808439959</c:v>
                </c:pt>
                <c:pt idx="1786">
                  <c:v>465.28920857804621</c:v>
                </c:pt>
                <c:pt idx="1787">
                  <c:v>472.82389073695981</c:v>
                </c:pt>
                <c:pt idx="1788">
                  <c:v>479.9834567525848</c:v>
                </c:pt>
                <c:pt idx="1789">
                  <c:v>487.22122367947526</c:v>
                </c:pt>
                <c:pt idx="1790">
                  <c:v>494.74578596489499</c:v>
                </c:pt>
                <c:pt idx="1791">
                  <c:v>502.35355976485641</c:v>
                </c:pt>
                <c:pt idx="1792">
                  <c:v>509.3422971788425</c:v>
                </c:pt>
                <c:pt idx="1793">
                  <c:v>514.51398980332863</c:v>
                </c:pt>
                <c:pt idx="1794">
                  <c:v>518.3145121868348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554F-450A-8353-4AFD01A6AED3}"/>
            </c:ext>
          </c:extLst>
        </c:ser>
        <c:ser>
          <c:idx val="1"/>
          <c:order val="1"/>
          <c:tx>
            <c:v>Over 100kJ Energy Braking Zone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Lbls>
            <c:numFmt formatCode="#,##0" sourceLinked="0"/>
            <c:spPr>
              <a:noFill/>
              <a:ln>
                <a:noFill/>
              </a:ln>
              <a:effectLst/>
            </c:spPr>
            <c:txPr>
              <a:bodyPr rot="0" spcFirstLastPara="1" vertOverflow="overflow" horzOverflow="overflow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xVal>
            <c:numRef>
              <c:f>(Sheet2!$C$39,Sheet2!$C$52,Sheet2!$C$53,Sheet2!$C$235,Sheet2!$C$256,Sheet2!$C$257,Sheet2!$C$276,Sheet2!$C$284,Sheet2!$C$285,Sheet2!$C$654,Sheet2!$C$668,Sheet2!$C$669,Sheet2!$C$757,Sheet2!$C$768,Sheet2!$C$769,Sheet2!$C$796,Sheet2!$C$803,Sheet2!$C$804,Sheet2!$C$811,Sheet2!$C$822,Sheet2!$C$823,Sheet2!$C$904,Sheet2!$C$910,Sheet2!$C$911,Sheet2!$C$954,Sheet2!$C$962,Sheet2!$C$963,Sheet2!$C$973,Sheet2!$C$989,Sheet2!$C$990,Sheet2!$C$1053,Sheet2!$C$1066,Sheet2!$C$1067,Sheet2!$C$1126,Sheet2!$C$1141,Sheet2!$C$1142,Sheet2!$C$1353,Sheet2!$C$1366,Sheet2!$C$1367,Sheet2!$C$1377,Sheet2!$C$1385,Sheet2!$C$1386,Sheet2!$C$1400,Sheet2!$C$1411,Sheet2!$C$1412,Sheet2!$C$1433,Sheet2!$C$1439,Sheet2!$C$1440,Sheet2!$C$1731,Sheet2!$C$1750,Sheet2!$C$1751,Sheet2!$C$1769,Sheet2!$C$1798,Sheet2!$C$1799)</c:f>
              <c:numCache>
                <c:formatCode>General</c:formatCode>
                <c:ptCount val="54"/>
                <c:pt idx="0">
                  <c:v>35</c:v>
                </c:pt>
                <c:pt idx="1">
                  <c:v>48</c:v>
                </c:pt>
                <c:pt idx="2">
                  <c:v>49</c:v>
                </c:pt>
                <c:pt idx="3">
                  <c:v>231</c:v>
                </c:pt>
                <c:pt idx="4">
                  <c:v>252</c:v>
                </c:pt>
                <c:pt idx="5">
                  <c:v>253</c:v>
                </c:pt>
                <c:pt idx="6">
                  <c:v>272</c:v>
                </c:pt>
                <c:pt idx="7">
                  <c:v>280</c:v>
                </c:pt>
                <c:pt idx="8">
                  <c:v>281</c:v>
                </c:pt>
                <c:pt idx="9">
                  <c:v>650</c:v>
                </c:pt>
                <c:pt idx="10">
                  <c:v>664</c:v>
                </c:pt>
                <c:pt idx="11">
                  <c:v>665</c:v>
                </c:pt>
                <c:pt idx="12">
                  <c:v>753</c:v>
                </c:pt>
                <c:pt idx="13">
                  <c:v>764</c:v>
                </c:pt>
                <c:pt idx="14">
                  <c:v>765</c:v>
                </c:pt>
                <c:pt idx="15">
                  <c:v>792</c:v>
                </c:pt>
                <c:pt idx="16">
                  <c:v>799</c:v>
                </c:pt>
                <c:pt idx="17">
                  <c:v>800</c:v>
                </c:pt>
                <c:pt idx="18">
                  <c:v>807</c:v>
                </c:pt>
                <c:pt idx="19">
                  <c:v>818</c:v>
                </c:pt>
                <c:pt idx="20">
                  <c:v>819</c:v>
                </c:pt>
                <c:pt idx="21">
                  <c:v>900</c:v>
                </c:pt>
                <c:pt idx="22">
                  <c:v>906</c:v>
                </c:pt>
                <c:pt idx="23">
                  <c:v>907</c:v>
                </c:pt>
                <c:pt idx="24">
                  <c:v>950</c:v>
                </c:pt>
                <c:pt idx="25">
                  <c:v>958</c:v>
                </c:pt>
                <c:pt idx="26">
                  <c:v>959</c:v>
                </c:pt>
                <c:pt idx="27">
                  <c:v>969</c:v>
                </c:pt>
                <c:pt idx="28">
                  <c:v>985</c:v>
                </c:pt>
                <c:pt idx="29">
                  <c:v>986</c:v>
                </c:pt>
                <c:pt idx="30">
                  <c:v>1049</c:v>
                </c:pt>
                <c:pt idx="31">
                  <c:v>1062</c:v>
                </c:pt>
                <c:pt idx="32">
                  <c:v>1063</c:v>
                </c:pt>
                <c:pt idx="33">
                  <c:v>1122</c:v>
                </c:pt>
                <c:pt idx="34">
                  <c:v>1137</c:v>
                </c:pt>
                <c:pt idx="35">
                  <c:v>1138</c:v>
                </c:pt>
                <c:pt idx="36">
                  <c:v>1349</c:v>
                </c:pt>
                <c:pt idx="37">
                  <c:v>1362</c:v>
                </c:pt>
                <c:pt idx="38">
                  <c:v>1363</c:v>
                </c:pt>
                <c:pt idx="39">
                  <c:v>1373</c:v>
                </c:pt>
                <c:pt idx="40">
                  <c:v>1381</c:v>
                </c:pt>
                <c:pt idx="41">
                  <c:v>1382</c:v>
                </c:pt>
                <c:pt idx="42">
                  <c:v>1396</c:v>
                </c:pt>
                <c:pt idx="43">
                  <c:v>1407</c:v>
                </c:pt>
                <c:pt idx="44">
                  <c:v>1408</c:v>
                </c:pt>
                <c:pt idx="45">
                  <c:v>1429</c:v>
                </c:pt>
                <c:pt idx="46">
                  <c:v>1435</c:v>
                </c:pt>
                <c:pt idx="47">
                  <c:v>1436</c:v>
                </c:pt>
                <c:pt idx="48">
                  <c:v>1727</c:v>
                </c:pt>
                <c:pt idx="49">
                  <c:v>1746</c:v>
                </c:pt>
                <c:pt idx="50">
                  <c:v>1747</c:v>
                </c:pt>
                <c:pt idx="51">
                  <c:v>1765</c:v>
                </c:pt>
                <c:pt idx="52">
                  <c:v>1794</c:v>
                </c:pt>
                <c:pt idx="53">
                  <c:v>1795</c:v>
                </c:pt>
              </c:numCache>
            </c:numRef>
          </c:xVal>
          <c:yVal>
            <c:numRef>
              <c:f>(Sheet2!$W$39,Sheet2!$W$52,Sheet2!$W$53,Sheet2!$W$235,Sheet2!$W$256,Sheet2!$W$257,Sheet2!$W$276,Sheet2!$W$284,Sheet2!$W$285,Sheet2!$W$654,Sheet2!$W$668,Sheet2!$W$669,Sheet2!$W$757,Sheet2!$W$768,Sheet2!$W$769,Sheet2!$W$796,Sheet2!$W$803,Sheet2!$W$804,Sheet2!$W$811,Sheet2!$W$822,Sheet2!$W$823,Sheet2!$W$904,Sheet2!$W$910,Sheet2!$W$911,Sheet2!$W$954,Sheet2!$W$962,Sheet2!$W$963,Sheet2!$W$973,Sheet2!$W$989,Sheet2!$W$990,Sheet2!$W$1053,Sheet2!$W$1066,Sheet2!$W$1067,Sheet2!$W$1126,Sheet2!$W$1141,Sheet2!$W$1142,Sheet2!$W$1353,Sheet2!$W$1366,Sheet2!$W$1367,Sheet2!$W$1377,Sheet2!$W$1385,Sheet2!$W$1386,Sheet2!$W$1400,Sheet2!$W$1411,Sheet2!$W$1412,Sheet2!$W$1433,Sheet2!$W$1439,Sheet2!$W$1440,Sheet2!$W$1731,Sheet2!$W$1750,Sheet2!$W$1751,Sheet2!$W$1769,Sheet2!$W$1798,Sheet2!$W$1799)</c:f>
              <c:numCache>
                <c:formatCode>0</c:formatCode>
                <c:ptCount val="54"/>
                <c:pt idx="0">
                  <c:v>0</c:v>
                </c:pt>
                <c:pt idx="1">
                  <c:v>131.75328364956175</c:v>
                </c:pt>
                <c:pt idx="2">
                  <c:v>132.46151188340124</c:v>
                </c:pt>
                <c:pt idx="3">
                  <c:v>0</c:v>
                </c:pt>
                <c:pt idx="4">
                  <c:v>220.20011860248462</c:v>
                </c:pt>
                <c:pt idx="5">
                  <c:v>220.90834683632411</c:v>
                </c:pt>
                <c:pt idx="6">
                  <c:v>1.3817694435555663</c:v>
                </c:pt>
                <c:pt idx="7">
                  <c:v>133.88071447825618</c:v>
                </c:pt>
                <c:pt idx="8">
                  <c:v>0</c:v>
                </c:pt>
                <c:pt idx="9">
                  <c:v>2.0216283488394988</c:v>
                </c:pt>
                <c:pt idx="10">
                  <c:v>244.56736477889507</c:v>
                </c:pt>
                <c:pt idx="11">
                  <c:v>245.0659821122284</c:v>
                </c:pt>
                <c:pt idx="12">
                  <c:v>3.8748379152314931</c:v>
                </c:pt>
                <c:pt idx="13">
                  <c:v>185.46890528271143</c:v>
                </c:pt>
                <c:pt idx="14">
                  <c:v>0</c:v>
                </c:pt>
                <c:pt idx="15">
                  <c:v>0</c:v>
                </c:pt>
                <c:pt idx="16">
                  <c:v>203.78026727422375</c:v>
                </c:pt>
                <c:pt idx="17">
                  <c:v>206.24422727455709</c:v>
                </c:pt>
                <c:pt idx="18">
                  <c:v>0</c:v>
                </c:pt>
                <c:pt idx="19">
                  <c:v>199.27329834455708</c:v>
                </c:pt>
                <c:pt idx="20">
                  <c:v>0</c:v>
                </c:pt>
                <c:pt idx="21">
                  <c:v>1.8400520260416582</c:v>
                </c:pt>
                <c:pt idx="22">
                  <c:v>159.71641066536111</c:v>
                </c:pt>
                <c:pt idx="23">
                  <c:v>162.18037066569445</c:v>
                </c:pt>
                <c:pt idx="24">
                  <c:v>2.9951265958472302</c:v>
                </c:pt>
                <c:pt idx="25">
                  <c:v>201.15464992230557</c:v>
                </c:pt>
                <c:pt idx="26">
                  <c:v>0</c:v>
                </c:pt>
                <c:pt idx="27">
                  <c:v>3.8055710905648277</c:v>
                </c:pt>
                <c:pt idx="28">
                  <c:v>219.21685719656173</c:v>
                </c:pt>
                <c:pt idx="29">
                  <c:v>0</c:v>
                </c:pt>
                <c:pt idx="30">
                  <c:v>2.5613275265416675</c:v>
                </c:pt>
                <c:pt idx="31">
                  <c:v>215.02586077842435</c:v>
                </c:pt>
                <c:pt idx="32">
                  <c:v>0</c:v>
                </c:pt>
                <c:pt idx="33">
                  <c:v>29.90896235477156</c:v>
                </c:pt>
                <c:pt idx="34">
                  <c:v>356.05919209708333</c:v>
                </c:pt>
                <c:pt idx="35">
                  <c:v>356.27896948447841</c:v>
                </c:pt>
                <c:pt idx="36">
                  <c:v>7.3875328728335021E-2</c:v>
                </c:pt>
                <c:pt idx="37">
                  <c:v>195.67502297897224</c:v>
                </c:pt>
                <c:pt idx="38">
                  <c:v>0</c:v>
                </c:pt>
                <c:pt idx="39">
                  <c:v>2.5512880753086553E-2</c:v>
                </c:pt>
                <c:pt idx="40">
                  <c:v>200.78191553514813</c:v>
                </c:pt>
                <c:pt idx="41">
                  <c:v>201.05302845677312</c:v>
                </c:pt>
                <c:pt idx="42">
                  <c:v>1.6128576105663448</c:v>
                </c:pt>
                <c:pt idx="43">
                  <c:v>175.12746765249994</c:v>
                </c:pt>
                <c:pt idx="44">
                  <c:v>175.40055804200767</c:v>
                </c:pt>
                <c:pt idx="45">
                  <c:v>0</c:v>
                </c:pt>
                <c:pt idx="46">
                  <c:v>113.8030708960509</c:v>
                </c:pt>
                <c:pt idx="47">
                  <c:v>115.04046089114195</c:v>
                </c:pt>
                <c:pt idx="48">
                  <c:v>2.0190966007529005</c:v>
                </c:pt>
                <c:pt idx="49">
                  <c:v>422.56432677175621</c:v>
                </c:pt>
                <c:pt idx="50">
                  <c:v>427.97951192275622</c:v>
                </c:pt>
                <c:pt idx="51">
                  <c:v>18.159040369229842</c:v>
                </c:pt>
                <c:pt idx="52">
                  <c:v>518.3145121868348</c:v>
                </c:pt>
                <c:pt idx="53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554F-450A-8353-4AFD01A6AED3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41378111"/>
        <c:axId val="1245991423"/>
      </c:scatterChart>
      <c:valAx>
        <c:axId val="1041378111"/>
        <c:scaling>
          <c:orientation val="minMax"/>
        </c:scaling>
        <c:delete val="0"/>
        <c:axPos val="b"/>
        <c:title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5991423"/>
        <c:crosses val="autoZero"/>
        <c:crossBetween val="midCat"/>
      </c:valAx>
      <c:valAx>
        <c:axId val="124599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378111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Entire WLTP</a:t>
            </a:r>
          </a:p>
          <a:p>
            <a:pPr>
              <a:defRPr/>
            </a:pPr>
            <a:r>
              <a:rPr lang="en-GB"/>
              <a:t>Velocity, Resistance,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Sheet2!$K$4:$K$1804</c:f>
              <c:numCache>
                <c:formatCode>0</c:formatCode>
                <c:ptCount val="1801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28.625999999999998</c:v>
                </c:pt>
                <c:pt idx="512">
                  <c:v>28.625999999999998</c:v>
                </c:pt>
                <c:pt idx="513">
                  <c:v>28.625999999999998</c:v>
                </c:pt>
                <c:pt idx="514">
                  <c:v>28.625999999999998</c:v>
                </c:pt>
                <c:pt idx="515">
                  <c:v>28.625999999999998</c:v>
                </c:pt>
                <c:pt idx="516">
                  <c:v>28.625999999999998</c:v>
                </c:pt>
                <c:pt idx="517">
                  <c:v>28.625999999999998</c:v>
                </c:pt>
                <c:pt idx="518">
                  <c:v>28.625999999999998</c:v>
                </c:pt>
                <c:pt idx="519">
                  <c:v>28.625999999999998</c:v>
                </c:pt>
                <c:pt idx="520">
                  <c:v>28.625999999999998</c:v>
                </c:pt>
                <c:pt idx="521">
                  <c:v>28.625999999999998</c:v>
                </c:pt>
                <c:pt idx="522">
                  <c:v>28.625999999999998</c:v>
                </c:pt>
                <c:pt idx="523">
                  <c:v>28.625999999999998</c:v>
                </c:pt>
                <c:pt idx="524">
                  <c:v>28.625999999999998</c:v>
                </c:pt>
                <c:pt idx="525">
                  <c:v>28.625999999999998</c:v>
                </c:pt>
                <c:pt idx="526">
                  <c:v>28.625999999999998</c:v>
                </c:pt>
                <c:pt idx="527">
                  <c:v>28.625999999999998</c:v>
                </c:pt>
                <c:pt idx="528">
                  <c:v>28.625999999999998</c:v>
                </c:pt>
                <c:pt idx="529">
                  <c:v>28.625999999999998</c:v>
                </c:pt>
                <c:pt idx="530">
                  <c:v>28.625999999999998</c:v>
                </c:pt>
                <c:pt idx="531">
                  <c:v>28.625999999999998</c:v>
                </c:pt>
                <c:pt idx="532">
                  <c:v>28.625999999999998</c:v>
                </c:pt>
                <c:pt idx="533">
                  <c:v>28.625999999999998</c:v>
                </c:pt>
                <c:pt idx="534">
                  <c:v>28.625999999999998</c:v>
                </c:pt>
                <c:pt idx="535">
                  <c:v>28.625999999999998</c:v>
                </c:pt>
                <c:pt idx="536">
                  <c:v>28.625999999999998</c:v>
                </c:pt>
                <c:pt idx="537">
                  <c:v>28.625999999999998</c:v>
                </c:pt>
                <c:pt idx="538">
                  <c:v>28.625999999999998</c:v>
                </c:pt>
                <c:pt idx="539">
                  <c:v>28.625999999999998</c:v>
                </c:pt>
                <c:pt idx="540">
                  <c:v>28.625999999999998</c:v>
                </c:pt>
                <c:pt idx="541">
                  <c:v>28.625999999999998</c:v>
                </c:pt>
                <c:pt idx="542">
                  <c:v>28.625999999999998</c:v>
                </c:pt>
                <c:pt idx="543">
                  <c:v>28.625999999999998</c:v>
                </c:pt>
                <c:pt idx="544">
                  <c:v>28.625999999999998</c:v>
                </c:pt>
                <c:pt idx="545">
                  <c:v>28.625999999999998</c:v>
                </c:pt>
                <c:pt idx="546">
                  <c:v>28.625999999999998</c:v>
                </c:pt>
                <c:pt idx="547">
                  <c:v>28.625999999999998</c:v>
                </c:pt>
                <c:pt idx="548">
                  <c:v>28.625999999999998</c:v>
                </c:pt>
                <c:pt idx="549">
                  <c:v>28.625999999999998</c:v>
                </c:pt>
                <c:pt idx="550">
                  <c:v>28.625999999999998</c:v>
                </c:pt>
                <c:pt idx="551">
                  <c:v>28.625999999999998</c:v>
                </c:pt>
                <c:pt idx="552">
                  <c:v>28.625999999999998</c:v>
                </c:pt>
                <c:pt idx="553">
                  <c:v>28.625999999999998</c:v>
                </c:pt>
                <c:pt idx="554">
                  <c:v>28.625999999999998</c:v>
                </c:pt>
                <c:pt idx="555">
                  <c:v>28.625999999999998</c:v>
                </c:pt>
                <c:pt idx="556">
                  <c:v>28.625999999999998</c:v>
                </c:pt>
                <c:pt idx="557">
                  <c:v>28.625999999999998</c:v>
                </c:pt>
                <c:pt idx="558">
                  <c:v>28.625999999999998</c:v>
                </c:pt>
                <c:pt idx="559">
                  <c:v>28.625999999999998</c:v>
                </c:pt>
                <c:pt idx="560">
                  <c:v>28.625999999999998</c:v>
                </c:pt>
                <c:pt idx="561">
                  <c:v>28.625999999999998</c:v>
                </c:pt>
                <c:pt idx="562">
                  <c:v>28.625999999999998</c:v>
                </c:pt>
                <c:pt idx="563">
                  <c:v>28.625999999999998</c:v>
                </c:pt>
                <c:pt idx="564">
                  <c:v>28.625999999999998</c:v>
                </c:pt>
                <c:pt idx="565">
                  <c:v>28.625999999999998</c:v>
                </c:pt>
                <c:pt idx="566">
                  <c:v>28.625999999999998</c:v>
                </c:pt>
                <c:pt idx="567">
                  <c:v>28.625999999999998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  <c:pt idx="590">
                  <c:v>28.625999999999998</c:v>
                </c:pt>
                <c:pt idx="591">
                  <c:v>28.625999999999998</c:v>
                </c:pt>
                <c:pt idx="592">
                  <c:v>28.625999999999998</c:v>
                </c:pt>
                <c:pt idx="593">
                  <c:v>28.625999999999998</c:v>
                </c:pt>
                <c:pt idx="594">
                  <c:v>28.625999999999998</c:v>
                </c:pt>
                <c:pt idx="595">
                  <c:v>28.625999999999998</c:v>
                </c:pt>
                <c:pt idx="596">
                  <c:v>28.625999999999998</c:v>
                </c:pt>
                <c:pt idx="597">
                  <c:v>28.625999999999998</c:v>
                </c:pt>
                <c:pt idx="598">
                  <c:v>28.625999999999998</c:v>
                </c:pt>
                <c:pt idx="599">
                  <c:v>28.625999999999998</c:v>
                </c:pt>
                <c:pt idx="600">
                  <c:v>28.625999999999998</c:v>
                </c:pt>
                <c:pt idx="601">
                  <c:v>28.625999999999998</c:v>
                </c:pt>
                <c:pt idx="602">
                  <c:v>28.625999999999998</c:v>
                </c:pt>
                <c:pt idx="603">
                  <c:v>28.625999999999998</c:v>
                </c:pt>
                <c:pt idx="604">
                  <c:v>28.625999999999998</c:v>
                </c:pt>
                <c:pt idx="605">
                  <c:v>28.625999999999998</c:v>
                </c:pt>
                <c:pt idx="606">
                  <c:v>28.625999999999998</c:v>
                </c:pt>
                <c:pt idx="607">
                  <c:v>28.625999999999998</c:v>
                </c:pt>
                <c:pt idx="608">
                  <c:v>28.625999999999998</c:v>
                </c:pt>
                <c:pt idx="609">
                  <c:v>28.625999999999998</c:v>
                </c:pt>
                <c:pt idx="610">
                  <c:v>28.625999999999998</c:v>
                </c:pt>
                <c:pt idx="611">
                  <c:v>28.625999999999998</c:v>
                </c:pt>
                <c:pt idx="612">
                  <c:v>28.625999999999998</c:v>
                </c:pt>
                <c:pt idx="613">
                  <c:v>28.625999999999998</c:v>
                </c:pt>
                <c:pt idx="614">
                  <c:v>28.625999999999998</c:v>
                </c:pt>
                <c:pt idx="615">
                  <c:v>28.625999999999998</c:v>
                </c:pt>
                <c:pt idx="616">
                  <c:v>28.625999999999998</c:v>
                </c:pt>
                <c:pt idx="617">
                  <c:v>28.625999999999998</c:v>
                </c:pt>
                <c:pt idx="618">
                  <c:v>28.625999999999998</c:v>
                </c:pt>
                <c:pt idx="619">
                  <c:v>28.625999999999998</c:v>
                </c:pt>
                <c:pt idx="620">
                  <c:v>28.625999999999998</c:v>
                </c:pt>
                <c:pt idx="621">
                  <c:v>28.625999999999998</c:v>
                </c:pt>
                <c:pt idx="622">
                  <c:v>28.625999999999998</c:v>
                </c:pt>
                <c:pt idx="623">
                  <c:v>28.625999999999998</c:v>
                </c:pt>
                <c:pt idx="624">
                  <c:v>28.625999999999998</c:v>
                </c:pt>
                <c:pt idx="625">
                  <c:v>28.625999999999998</c:v>
                </c:pt>
                <c:pt idx="626">
                  <c:v>28.625999999999998</c:v>
                </c:pt>
                <c:pt idx="627">
                  <c:v>28.625999999999998</c:v>
                </c:pt>
                <c:pt idx="628">
                  <c:v>28.625999999999998</c:v>
                </c:pt>
                <c:pt idx="629">
                  <c:v>28.625999999999998</c:v>
                </c:pt>
                <c:pt idx="630">
                  <c:v>28.625999999999998</c:v>
                </c:pt>
                <c:pt idx="631">
                  <c:v>28.625999999999998</c:v>
                </c:pt>
                <c:pt idx="632">
                  <c:v>28.625999999999998</c:v>
                </c:pt>
                <c:pt idx="633">
                  <c:v>28.625999999999998</c:v>
                </c:pt>
                <c:pt idx="634">
                  <c:v>28.625999999999998</c:v>
                </c:pt>
                <c:pt idx="635">
                  <c:v>28.625999999999998</c:v>
                </c:pt>
                <c:pt idx="636">
                  <c:v>28.625999999999998</c:v>
                </c:pt>
                <c:pt idx="637">
                  <c:v>28.625999999999998</c:v>
                </c:pt>
                <c:pt idx="638">
                  <c:v>28.625999999999998</c:v>
                </c:pt>
                <c:pt idx="639">
                  <c:v>28.625999999999998</c:v>
                </c:pt>
                <c:pt idx="640">
                  <c:v>28.625999999999998</c:v>
                </c:pt>
                <c:pt idx="641">
                  <c:v>28.625999999999998</c:v>
                </c:pt>
                <c:pt idx="642">
                  <c:v>28.625999999999998</c:v>
                </c:pt>
                <c:pt idx="643">
                  <c:v>28.625999999999998</c:v>
                </c:pt>
                <c:pt idx="644">
                  <c:v>28.625999999999998</c:v>
                </c:pt>
                <c:pt idx="645">
                  <c:v>28.625999999999998</c:v>
                </c:pt>
                <c:pt idx="646">
                  <c:v>28.625999999999998</c:v>
                </c:pt>
                <c:pt idx="647">
                  <c:v>28.625999999999998</c:v>
                </c:pt>
                <c:pt idx="648">
                  <c:v>28.625999999999998</c:v>
                </c:pt>
                <c:pt idx="649">
                  <c:v>28.625999999999998</c:v>
                </c:pt>
                <c:pt idx="650">
                  <c:v>28.625999999999998</c:v>
                </c:pt>
                <c:pt idx="651">
                  <c:v>28.625999999999998</c:v>
                </c:pt>
                <c:pt idx="652">
                  <c:v>28.625999999999998</c:v>
                </c:pt>
                <c:pt idx="653">
                  <c:v>28.625999999999998</c:v>
                </c:pt>
                <c:pt idx="654">
                  <c:v>28.625999999999998</c:v>
                </c:pt>
                <c:pt idx="655">
                  <c:v>28.625999999999998</c:v>
                </c:pt>
                <c:pt idx="656">
                  <c:v>28.625999999999998</c:v>
                </c:pt>
                <c:pt idx="657">
                  <c:v>28.625999999999998</c:v>
                </c:pt>
                <c:pt idx="658">
                  <c:v>28.625999999999998</c:v>
                </c:pt>
                <c:pt idx="659">
                  <c:v>28.625999999999998</c:v>
                </c:pt>
                <c:pt idx="660">
                  <c:v>28.625999999999998</c:v>
                </c:pt>
                <c:pt idx="661">
                  <c:v>28.625999999999998</c:v>
                </c:pt>
                <c:pt idx="662">
                  <c:v>28.625999999999998</c:v>
                </c:pt>
                <c:pt idx="663">
                  <c:v>28.625999999999998</c:v>
                </c:pt>
                <c:pt idx="664">
                  <c:v>28.625999999999998</c:v>
                </c:pt>
                <c:pt idx="665">
                  <c:v>28.625999999999998</c:v>
                </c:pt>
                <c:pt idx="666">
                  <c:v>28.625999999999998</c:v>
                </c:pt>
                <c:pt idx="667">
                  <c:v>28.625999999999998</c:v>
                </c:pt>
                <c:pt idx="668">
                  <c:v>28.625999999999998</c:v>
                </c:pt>
                <c:pt idx="669">
                  <c:v>28.625999999999998</c:v>
                </c:pt>
                <c:pt idx="670">
                  <c:v>28.625999999999998</c:v>
                </c:pt>
                <c:pt idx="671">
                  <c:v>28.625999999999998</c:v>
                </c:pt>
                <c:pt idx="672">
                  <c:v>28.625999999999998</c:v>
                </c:pt>
                <c:pt idx="673">
                  <c:v>28.625999999999998</c:v>
                </c:pt>
                <c:pt idx="674">
                  <c:v>28.625999999999998</c:v>
                </c:pt>
                <c:pt idx="675">
                  <c:v>28.625999999999998</c:v>
                </c:pt>
                <c:pt idx="676">
                  <c:v>28.625999999999998</c:v>
                </c:pt>
                <c:pt idx="677">
                  <c:v>28.625999999999998</c:v>
                </c:pt>
                <c:pt idx="678">
                  <c:v>28.625999999999998</c:v>
                </c:pt>
                <c:pt idx="679">
                  <c:v>28.625999999999998</c:v>
                </c:pt>
                <c:pt idx="680">
                  <c:v>28.625999999999998</c:v>
                </c:pt>
                <c:pt idx="681">
                  <c:v>28.625999999999998</c:v>
                </c:pt>
                <c:pt idx="682">
                  <c:v>28.625999999999998</c:v>
                </c:pt>
                <c:pt idx="683">
                  <c:v>28.625999999999998</c:v>
                </c:pt>
                <c:pt idx="684">
                  <c:v>28.625999999999998</c:v>
                </c:pt>
                <c:pt idx="685">
                  <c:v>28.625999999999998</c:v>
                </c:pt>
                <c:pt idx="686">
                  <c:v>28.625999999999998</c:v>
                </c:pt>
                <c:pt idx="687">
                  <c:v>28.625999999999998</c:v>
                </c:pt>
                <c:pt idx="688">
                  <c:v>28.625999999999998</c:v>
                </c:pt>
                <c:pt idx="689">
                  <c:v>28.625999999999998</c:v>
                </c:pt>
                <c:pt idx="690">
                  <c:v>28.625999999999998</c:v>
                </c:pt>
                <c:pt idx="691">
                  <c:v>28.625999999999998</c:v>
                </c:pt>
                <c:pt idx="692">
                  <c:v>28.625999999999998</c:v>
                </c:pt>
                <c:pt idx="693">
                  <c:v>28.625999999999998</c:v>
                </c:pt>
                <c:pt idx="694">
                  <c:v>28.625999999999998</c:v>
                </c:pt>
                <c:pt idx="695">
                  <c:v>28.625999999999998</c:v>
                </c:pt>
                <c:pt idx="696">
                  <c:v>28.625999999999998</c:v>
                </c:pt>
                <c:pt idx="697">
                  <c:v>28.625999999999998</c:v>
                </c:pt>
                <c:pt idx="698">
                  <c:v>28.625999999999998</c:v>
                </c:pt>
                <c:pt idx="699">
                  <c:v>28.625999999999998</c:v>
                </c:pt>
                <c:pt idx="700">
                  <c:v>28.625999999999998</c:v>
                </c:pt>
                <c:pt idx="701">
                  <c:v>28.625999999999998</c:v>
                </c:pt>
                <c:pt idx="702">
                  <c:v>28.625999999999998</c:v>
                </c:pt>
                <c:pt idx="703">
                  <c:v>28.625999999999998</c:v>
                </c:pt>
                <c:pt idx="704">
                  <c:v>28.625999999999998</c:v>
                </c:pt>
                <c:pt idx="705">
                  <c:v>28.625999999999998</c:v>
                </c:pt>
                <c:pt idx="706">
                  <c:v>28.625999999999998</c:v>
                </c:pt>
                <c:pt idx="707">
                  <c:v>28.625999999999998</c:v>
                </c:pt>
                <c:pt idx="708">
                  <c:v>28.625999999999998</c:v>
                </c:pt>
                <c:pt idx="709">
                  <c:v>28.625999999999998</c:v>
                </c:pt>
                <c:pt idx="710">
                  <c:v>28.625999999999998</c:v>
                </c:pt>
                <c:pt idx="711">
                  <c:v>28.625999999999998</c:v>
                </c:pt>
                <c:pt idx="712">
                  <c:v>28.625999999999998</c:v>
                </c:pt>
                <c:pt idx="713">
                  <c:v>28.625999999999998</c:v>
                </c:pt>
                <c:pt idx="714">
                  <c:v>28.625999999999998</c:v>
                </c:pt>
                <c:pt idx="715">
                  <c:v>28.625999999999998</c:v>
                </c:pt>
                <c:pt idx="716">
                  <c:v>28.625999999999998</c:v>
                </c:pt>
                <c:pt idx="717">
                  <c:v>28.625999999999998</c:v>
                </c:pt>
                <c:pt idx="718">
                  <c:v>28.625999999999998</c:v>
                </c:pt>
                <c:pt idx="719">
                  <c:v>28.625999999999998</c:v>
                </c:pt>
                <c:pt idx="720">
                  <c:v>28.625999999999998</c:v>
                </c:pt>
                <c:pt idx="721">
                  <c:v>28.625999999999998</c:v>
                </c:pt>
                <c:pt idx="722">
                  <c:v>28.625999999999998</c:v>
                </c:pt>
                <c:pt idx="723">
                  <c:v>28.625999999999998</c:v>
                </c:pt>
                <c:pt idx="724">
                  <c:v>28.625999999999998</c:v>
                </c:pt>
                <c:pt idx="725">
                  <c:v>28.625999999999998</c:v>
                </c:pt>
                <c:pt idx="726">
                  <c:v>28.625999999999998</c:v>
                </c:pt>
                <c:pt idx="727">
                  <c:v>28.625999999999998</c:v>
                </c:pt>
                <c:pt idx="728">
                  <c:v>28.625999999999998</c:v>
                </c:pt>
                <c:pt idx="729">
                  <c:v>28.625999999999998</c:v>
                </c:pt>
                <c:pt idx="730">
                  <c:v>28.625999999999998</c:v>
                </c:pt>
                <c:pt idx="731">
                  <c:v>28.625999999999998</c:v>
                </c:pt>
                <c:pt idx="732">
                  <c:v>28.625999999999998</c:v>
                </c:pt>
                <c:pt idx="733">
                  <c:v>28.625999999999998</c:v>
                </c:pt>
                <c:pt idx="734">
                  <c:v>28.625999999999998</c:v>
                </c:pt>
                <c:pt idx="735">
                  <c:v>28.625999999999998</c:v>
                </c:pt>
                <c:pt idx="736">
                  <c:v>28.625999999999998</c:v>
                </c:pt>
                <c:pt idx="737">
                  <c:v>28.625999999999998</c:v>
                </c:pt>
                <c:pt idx="738">
                  <c:v>28.625999999999998</c:v>
                </c:pt>
                <c:pt idx="739">
                  <c:v>28.625999999999998</c:v>
                </c:pt>
                <c:pt idx="740">
                  <c:v>28.625999999999998</c:v>
                </c:pt>
                <c:pt idx="741">
                  <c:v>28.625999999999998</c:v>
                </c:pt>
                <c:pt idx="742">
                  <c:v>28.625999999999998</c:v>
                </c:pt>
                <c:pt idx="743">
                  <c:v>28.625999999999998</c:v>
                </c:pt>
                <c:pt idx="744">
                  <c:v>28.625999999999998</c:v>
                </c:pt>
                <c:pt idx="745">
                  <c:v>28.625999999999998</c:v>
                </c:pt>
                <c:pt idx="746">
                  <c:v>28.625999999999998</c:v>
                </c:pt>
                <c:pt idx="747">
                  <c:v>28.625999999999998</c:v>
                </c:pt>
                <c:pt idx="748">
                  <c:v>28.625999999999998</c:v>
                </c:pt>
                <c:pt idx="749">
                  <c:v>28.625999999999998</c:v>
                </c:pt>
                <c:pt idx="750">
                  <c:v>28.625999999999998</c:v>
                </c:pt>
                <c:pt idx="751">
                  <c:v>28.625999999999998</c:v>
                </c:pt>
                <c:pt idx="752">
                  <c:v>28.625999999999998</c:v>
                </c:pt>
                <c:pt idx="753">
                  <c:v>28.625999999999998</c:v>
                </c:pt>
                <c:pt idx="754">
                  <c:v>28.625999999999998</c:v>
                </c:pt>
                <c:pt idx="755">
                  <c:v>28.625999999999998</c:v>
                </c:pt>
                <c:pt idx="756">
                  <c:v>28.625999999999998</c:v>
                </c:pt>
                <c:pt idx="757">
                  <c:v>28.625999999999998</c:v>
                </c:pt>
                <c:pt idx="758">
                  <c:v>28.625999999999998</c:v>
                </c:pt>
                <c:pt idx="759">
                  <c:v>28.625999999999998</c:v>
                </c:pt>
                <c:pt idx="760">
                  <c:v>28.625999999999998</c:v>
                </c:pt>
                <c:pt idx="761">
                  <c:v>28.625999999999998</c:v>
                </c:pt>
                <c:pt idx="762">
                  <c:v>28.625999999999998</c:v>
                </c:pt>
                <c:pt idx="763">
                  <c:v>28.625999999999998</c:v>
                </c:pt>
                <c:pt idx="764">
                  <c:v>28.625999999999998</c:v>
                </c:pt>
                <c:pt idx="765">
                  <c:v>28.625999999999998</c:v>
                </c:pt>
                <c:pt idx="766">
                  <c:v>28.625999999999998</c:v>
                </c:pt>
                <c:pt idx="767">
                  <c:v>28.625999999999998</c:v>
                </c:pt>
                <c:pt idx="768">
                  <c:v>28.625999999999998</c:v>
                </c:pt>
                <c:pt idx="769">
                  <c:v>28.625999999999998</c:v>
                </c:pt>
                <c:pt idx="770">
                  <c:v>28.625999999999998</c:v>
                </c:pt>
                <c:pt idx="771">
                  <c:v>28.625999999999998</c:v>
                </c:pt>
                <c:pt idx="772">
                  <c:v>28.625999999999998</c:v>
                </c:pt>
                <c:pt idx="773">
                  <c:v>28.625999999999998</c:v>
                </c:pt>
                <c:pt idx="774">
                  <c:v>28.625999999999998</c:v>
                </c:pt>
                <c:pt idx="775">
                  <c:v>28.625999999999998</c:v>
                </c:pt>
                <c:pt idx="776">
                  <c:v>28.625999999999998</c:v>
                </c:pt>
                <c:pt idx="777">
                  <c:v>28.625999999999998</c:v>
                </c:pt>
                <c:pt idx="778">
                  <c:v>28.625999999999998</c:v>
                </c:pt>
                <c:pt idx="779">
                  <c:v>28.625999999999998</c:v>
                </c:pt>
                <c:pt idx="780">
                  <c:v>28.625999999999998</c:v>
                </c:pt>
                <c:pt idx="781">
                  <c:v>28.625999999999998</c:v>
                </c:pt>
                <c:pt idx="782">
                  <c:v>28.625999999999998</c:v>
                </c:pt>
                <c:pt idx="783">
                  <c:v>28.625999999999998</c:v>
                </c:pt>
                <c:pt idx="784">
                  <c:v>28.625999999999998</c:v>
                </c:pt>
                <c:pt idx="785">
                  <c:v>28.625999999999998</c:v>
                </c:pt>
                <c:pt idx="786">
                  <c:v>28.625999999999998</c:v>
                </c:pt>
                <c:pt idx="787">
                  <c:v>28.625999999999998</c:v>
                </c:pt>
                <c:pt idx="788">
                  <c:v>28.625999999999998</c:v>
                </c:pt>
                <c:pt idx="789">
                  <c:v>28.625999999999998</c:v>
                </c:pt>
                <c:pt idx="790">
                  <c:v>28.625999999999998</c:v>
                </c:pt>
                <c:pt idx="791">
                  <c:v>28.625999999999998</c:v>
                </c:pt>
                <c:pt idx="792">
                  <c:v>28.625999999999998</c:v>
                </c:pt>
                <c:pt idx="793">
                  <c:v>28.625999999999998</c:v>
                </c:pt>
                <c:pt idx="794">
                  <c:v>28.625999999999998</c:v>
                </c:pt>
                <c:pt idx="795">
                  <c:v>28.625999999999998</c:v>
                </c:pt>
                <c:pt idx="796">
                  <c:v>28.625999999999998</c:v>
                </c:pt>
                <c:pt idx="797">
                  <c:v>28.625999999999998</c:v>
                </c:pt>
                <c:pt idx="798">
                  <c:v>28.625999999999998</c:v>
                </c:pt>
                <c:pt idx="799">
                  <c:v>28.625999999999998</c:v>
                </c:pt>
                <c:pt idx="800">
                  <c:v>28.625999999999998</c:v>
                </c:pt>
                <c:pt idx="801">
                  <c:v>28.625999999999998</c:v>
                </c:pt>
                <c:pt idx="802">
                  <c:v>28.625999999999998</c:v>
                </c:pt>
                <c:pt idx="803">
                  <c:v>28.625999999999998</c:v>
                </c:pt>
                <c:pt idx="804">
                  <c:v>28.625999999999998</c:v>
                </c:pt>
                <c:pt idx="805">
                  <c:v>28.625999999999998</c:v>
                </c:pt>
                <c:pt idx="806">
                  <c:v>28.625999999999998</c:v>
                </c:pt>
                <c:pt idx="807">
                  <c:v>28.625999999999998</c:v>
                </c:pt>
                <c:pt idx="808">
                  <c:v>28.625999999999998</c:v>
                </c:pt>
                <c:pt idx="809">
                  <c:v>28.625999999999998</c:v>
                </c:pt>
                <c:pt idx="810">
                  <c:v>28.625999999999998</c:v>
                </c:pt>
                <c:pt idx="811">
                  <c:v>28.625999999999998</c:v>
                </c:pt>
                <c:pt idx="812">
                  <c:v>28.625999999999998</c:v>
                </c:pt>
                <c:pt idx="813">
                  <c:v>28.625999999999998</c:v>
                </c:pt>
                <c:pt idx="814">
                  <c:v>28.625999999999998</c:v>
                </c:pt>
                <c:pt idx="815">
                  <c:v>28.625999999999998</c:v>
                </c:pt>
                <c:pt idx="816">
                  <c:v>28.625999999999998</c:v>
                </c:pt>
                <c:pt idx="817">
                  <c:v>28.625999999999998</c:v>
                </c:pt>
                <c:pt idx="818">
                  <c:v>28.625999999999998</c:v>
                </c:pt>
                <c:pt idx="819">
                  <c:v>28.625999999999998</c:v>
                </c:pt>
                <c:pt idx="820">
                  <c:v>28.625999999999998</c:v>
                </c:pt>
                <c:pt idx="821">
                  <c:v>28.625999999999998</c:v>
                </c:pt>
                <c:pt idx="822">
                  <c:v>28.625999999999998</c:v>
                </c:pt>
                <c:pt idx="823">
                  <c:v>28.625999999999998</c:v>
                </c:pt>
                <c:pt idx="824">
                  <c:v>28.625999999999998</c:v>
                </c:pt>
                <c:pt idx="825">
                  <c:v>28.625999999999998</c:v>
                </c:pt>
                <c:pt idx="826">
                  <c:v>28.625999999999998</c:v>
                </c:pt>
                <c:pt idx="827">
                  <c:v>28.625999999999998</c:v>
                </c:pt>
                <c:pt idx="828">
                  <c:v>28.625999999999998</c:v>
                </c:pt>
                <c:pt idx="829">
                  <c:v>28.625999999999998</c:v>
                </c:pt>
                <c:pt idx="830">
                  <c:v>28.625999999999998</c:v>
                </c:pt>
                <c:pt idx="831">
                  <c:v>28.625999999999998</c:v>
                </c:pt>
                <c:pt idx="832">
                  <c:v>28.625999999999998</c:v>
                </c:pt>
                <c:pt idx="833">
                  <c:v>28.625999999999998</c:v>
                </c:pt>
                <c:pt idx="834">
                  <c:v>28.625999999999998</c:v>
                </c:pt>
                <c:pt idx="835">
                  <c:v>28.625999999999998</c:v>
                </c:pt>
                <c:pt idx="836">
                  <c:v>28.625999999999998</c:v>
                </c:pt>
                <c:pt idx="837">
                  <c:v>28.625999999999998</c:v>
                </c:pt>
                <c:pt idx="838">
                  <c:v>28.625999999999998</c:v>
                </c:pt>
                <c:pt idx="839">
                  <c:v>28.625999999999998</c:v>
                </c:pt>
                <c:pt idx="840">
                  <c:v>28.625999999999998</c:v>
                </c:pt>
                <c:pt idx="841">
                  <c:v>28.625999999999998</c:v>
                </c:pt>
                <c:pt idx="842">
                  <c:v>28.625999999999998</c:v>
                </c:pt>
                <c:pt idx="843">
                  <c:v>28.625999999999998</c:v>
                </c:pt>
                <c:pt idx="844">
                  <c:v>28.625999999999998</c:v>
                </c:pt>
                <c:pt idx="845">
                  <c:v>28.625999999999998</c:v>
                </c:pt>
                <c:pt idx="846">
                  <c:v>28.625999999999998</c:v>
                </c:pt>
                <c:pt idx="847">
                  <c:v>28.625999999999998</c:v>
                </c:pt>
                <c:pt idx="848">
                  <c:v>28.625999999999998</c:v>
                </c:pt>
                <c:pt idx="849">
                  <c:v>28.625999999999998</c:v>
                </c:pt>
                <c:pt idx="850">
                  <c:v>28.625999999999998</c:v>
                </c:pt>
                <c:pt idx="851">
                  <c:v>28.625999999999998</c:v>
                </c:pt>
                <c:pt idx="852">
                  <c:v>28.625999999999998</c:v>
                </c:pt>
                <c:pt idx="853">
                  <c:v>28.625999999999998</c:v>
                </c:pt>
                <c:pt idx="854">
                  <c:v>28.625999999999998</c:v>
                </c:pt>
                <c:pt idx="855">
                  <c:v>28.625999999999998</c:v>
                </c:pt>
                <c:pt idx="856">
                  <c:v>28.625999999999998</c:v>
                </c:pt>
                <c:pt idx="857">
                  <c:v>28.625999999999998</c:v>
                </c:pt>
                <c:pt idx="858">
                  <c:v>28.625999999999998</c:v>
                </c:pt>
                <c:pt idx="859">
                  <c:v>28.625999999999998</c:v>
                </c:pt>
                <c:pt idx="860">
                  <c:v>28.625999999999998</c:v>
                </c:pt>
                <c:pt idx="861">
                  <c:v>28.625999999999998</c:v>
                </c:pt>
                <c:pt idx="862">
                  <c:v>28.625999999999998</c:v>
                </c:pt>
                <c:pt idx="863">
                  <c:v>28.625999999999998</c:v>
                </c:pt>
                <c:pt idx="864">
                  <c:v>28.625999999999998</c:v>
                </c:pt>
                <c:pt idx="865">
                  <c:v>28.625999999999998</c:v>
                </c:pt>
                <c:pt idx="866">
                  <c:v>28.625999999999998</c:v>
                </c:pt>
                <c:pt idx="867">
                  <c:v>28.625999999999998</c:v>
                </c:pt>
                <c:pt idx="868">
                  <c:v>28.625999999999998</c:v>
                </c:pt>
                <c:pt idx="869">
                  <c:v>28.625999999999998</c:v>
                </c:pt>
                <c:pt idx="870">
                  <c:v>28.625999999999998</c:v>
                </c:pt>
                <c:pt idx="871">
                  <c:v>28.625999999999998</c:v>
                </c:pt>
                <c:pt idx="872">
                  <c:v>28.625999999999998</c:v>
                </c:pt>
                <c:pt idx="873">
                  <c:v>28.625999999999998</c:v>
                </c:pt>
                <c:pt idx="874">
                  <c:v>28.625999999999998</c:v>
                </c:pt>
                <c:pt idx="875">
                  <c:v>28.625999999999998</c:v>
                </c:pt>
                <c:pt idx="876">
                  <c:v>28.625999999999998</c:v>
                </c:pt>
                <c:pt idx="877">
                  <c:v>28.625999999999998</c:v>
                </c:pt>
                <c:pt idx="878">
                  <c:v>28.625999999999998</c:v>
                </c:pt>
                <c:pt idx="879">
                  <c:v>28.625999999999998</c:v>
                </c:pt>
                <c:pt idx="880">
                  <c:v>28.625999999999998</c:v>
                </c:pt>
                <c:pt idx="881">
                  <c:v>28.625999999999998</c:v>
                </c:pt>
                <c:pt idx="882">
                  <c:v>28.625999999999998</c:v>
                </c:pt>
                <c:pt idx="883">
                  <c:v>28.625999999999998</c:v>
                </c:pt>
                <c:pt idx="884">
                  <c:v>28.625999999999998</c:v>
                </c:pt>
                <c:pt idx="885">
                  <c:v>28.625999999999998</c:v>
                </c:pt>
                <c:pt idx="886">
                  <c:v>28.625999999999998</c:v>
                </c:pt>
                <c:pt idx="887">
                  <c:v>28.625999999999998</c:v>
                </c:pt>
                <c:pt idx="888">
                  <c:v>28.625999999999998</c:v>
                </c:pt>
                <c:pt idx="889">
                  <c:v>28.625999999999998</c:v>
                </c:pt>
                <c:pt idx="890">
                  <c:v>28.625999999999998</c:v>
                </c:pt>
                <c:pt idx="891">
                  <c:v>28.625999999999998</c:v>
                </c:pt>
                <c:pt idx="892">
                  <c:v>28.625999999999998</c:v>
                </c:pt>
                <c:pt idx="893">
                  <c:v>28.625999999999998</c:v>
                </c:pt>
                <c:pt idx="894">
                  <c:v>28.625999999999998</c:v>
                </c:pt>
                <c:pt idx="895">
                  <c:v>28.625999999999998</c:v>
                </c:pt>
                <c:pt idx="896">
                  <c:v>28.625999999999998</c:v>
                </c:pt>
                <c:pt idx="897">
                  <c:v>28.625999999999998</c:v>
                </c:pt>
                <c:pt idx="898">
                  <c:v>28.625999999999998</c:v>
                </c:pt>
                <c:pt idx="899">
                  <c:v>28.625999999999998</c:v>
                </c:pt>
                <c:pt idx="900">
                  <c:v>28.625999999999998</c:v>
                </c:pt>
                <c:pt idx="901">
                  <c:v>28.625999999999998</c:v>
                </c:pt>
                <c:pt idx="902">
                  <c:v>28.625999999999998</c:v>
                </c:pt>
                <c:pt idx="903">
                  <c:v>28.625999999999998</c:v>
                </c:pt>
                <c:pt idx="904">
                  <c:v>28.625999999999998</c:v>
                </c:pt>
                <c:pt idx="905">
                  <c:v>28.625999999999998</c:v>
                </c:pt>
                <c:pt idx="906">
                  <c:v>28.625999999999998</c:v>
                </c:pt>
                <c:pt idx="907">
                  <c:v>28.625999999999998</c:v>
                </c:pt>
                <c:pt idx="908">
                  <c:v>28.625999999999998</c:v>
                </c:pt>
                <c:pt idx="909">
                  <c:v>28.625999999999998</c:v>
                </c:pt>
                <c:pt idx="910">
                  <c:v>28.625999999999998</c:v>
                </c:pt>
                <c:pt idx="911">
                  <c:v>28.625999999999998</c:v>
                </c:pt>
                <c:pt idx="912">
                  <c:v>28.625999999999998</c:v>
                </c:pt>
                <c:pt idx="913">
                  <c:v>28.625999999999998</c:v>
                </c:pt>
                <c:pt idx="914">
                  <c:v>28.625999999999998</c:v>
                </c:pt>
                <c:pt idx="915">
                  <c:v>28.625999999999998</c:v>
                </c:pt>
                <c:pt idx="916">
                  <c:v>28.625999999999998</c:v>
                </c:pt>
                <c:pt idx="917">
                  <c:v>28.625999999999998</c:v>
                </c:pt>
                <c:pt idx="918">
                  <c:v>28.625999999999998</c:v>
                </c:pt>
                <c:pt idx="919">
                  <c:v>28.625999999999998</c:v>
                </c:pt>
                <c:pt idx="920">
                  <c:v>28.625999999999998</c:v>
                </c:pt>
                <c:pt idx="921">
                  <c:v>28.625999999999998</c:v>
                </c:pt>
                <c:pt idx="922">
                  <c:v>28.625999999999998</c:v>
                </c:pt>
                <c:pt idx="923">
                  <c:v>28.625999999999998</c:v>
                </c:pt>
                <c:pt idx="924">
                  <c:v>28.625999999999998</c:v>
                </c:pt>
                <c:pt idx="925">
                  <c:v>28.625999999999998</c:v>
                </c:pt>
                <c:pt idx="926">
                  <c:v>28.625999999999998</c:v>
                </c:pt>
                <c:pt idx="927">
                  <c:v>28.625999999999998</c:v>
                </c:pt>
                <c:pt idx="928">
                  <c:v>28.625999999999998</c:v>
                </c:pt>
                <c:pt idx="929">
                  <c:v>28.625999999999998</c:v>
                </c:pt>
                <c:pt idx="930">
                  <c:v>28.625999999999998</c:v>
                </c:pt>
                <c:pt idx="931">
                  <c:v>28.625999999999998</c:v>
                </c:pt>
                <c:pt idx="932">
                  <c:v>28.625999999999998</c:v>
                </c:pt>
                <c:pt idx="933">
                  <c:v>28.625999999999998</c:v>
                </c:pt>
                <c:pt idx="934">
                  <c:v>28.625999999999998</c:v>
                </c:pt>
                <c:pt idx="935">
                  <c:v>28.625999999999998</c:v>
                </c:pt>
                <c:pt idx="936">
                  <c:v>28.625999999999998</c:v>
                </c:pt>
                <c:pt idx="937">
                  <c:v>28.625999999999998</c:v>
                </c:pt>
                <c:pt idx="938">
                  <c:v>28.625999999999998</c:v>
                </c:pt>
                <c:pt idx="939">
                  <c:v>28.625999999999998</c:v>
                </c:pt>
                <c:pt idx="940">
                  <c:v>28.625999999999998</c:v>
                </c:pt>
                <c:pt idx="941">
                  <c:v>28.625999999999998</c:v>
                </c:pt>
                <c:pt idx="942">
                  <c:v>28.625999999999998</c:v>
                </c:pt>
                <c:pt idx="943">
                  <c:v>28.625999999999998</c:v>
                </c:pt>
                <c:pt idx="944">
                  <c:v>28.625999999999998</c:v>
                </c:pt>
                <c:pt idx="945">
                  <c:v>28.625999999999998</c:v>
                </c:pt>
                <c:pt idx="946">
                  <c:v>28.625999999999998</c:v>
                </c:pt>
                <c:pt idx="947">
                  <c:v>28.625999999999998</c:v>
                </c:pt>
                <c:pt idx="948">
                  <c:v>28.625999999999998</c:v>
                </c:pt>
                <c:pt idx="949">
                  <c:v>28.625999999999998</c:v>
                </c:pt>
                <c:pt idx="950">
                  <c:v>28.625999999999998</c:v>
                </c:pt>
                <c:pt idx="951">
                  <c:v>28.625999999999998</c:v>
                </c:pt>
                <c:pt idx="952">
                  <c:v>28.625999999999998</c:v>
                </c:pt>
                <c:pt idx="953">
                  <c:v>28.625999999999998</c:v>
                </c:pt>
                <c:pt idx="954">
                  <c:v>28.625999999999998</c:v>
                </c:pt>
                <c:pt idx="955">
                  <c:v>28.625999999999998</c:v>
                </c:pt>
                <c:pt idx="956">
                  <c:v>28.625999999999998</c:v>
                </c:pt>
                <c:pt idx="957">
                  <c:v>28.625999999999998</c:v>
                </c:pt>
                <c:pt idx="958">
                  <c:v>28.625999999999998</c:v>
                </c:pt>
                <c:pt idx="959">
                  <c:v>28.625999999999998</c:v>
                </c:pt>
                <c:pt idx="960">
                  <c:v>28.625999999999998</c:v>
                </c:pt>
                <c:pt idx="961">
                  <c:v>28.625999999999998</c:v>
                </c:pt>
                <c:pt idx="962">
                  <c:v>28.625999999999998</c:v>
                </c:pt>
                <c:pt idx="963">
                  <c:v>28.625999999999998</c:v>
                </c:pt>
                <c:pt idx="964">
                  <c:v>28.625999999999998</c:v>
                </c:pt>
                <c:pt idx="965">
                  <c:v>28.625999999999998</c:v>
                </c:pt>
                <c:pt idx="966">
                  <c:v>28.625999999999998</c:v>
                </c:pt>
                <c:pt idx="967">
                  <c:v>28.625999999999998</c:v>
                </c:pt>
                <c:pt idx="968">
                  <c:v>28.625999999999998</c:v>
                </c:pt>
                <c:pt idx="969">
                  <c:v>28.625999999999998</c:v>
                </c:pt>
                <c:pt idx="970">
                  <c:v>28.625999999999998</c:v>
                </c:pt>
                <c:pt idx="971">
                  <c:v>28.625999999999998</c:v>
                </c:pt>
                <c:pt idx="972">
                  <c:v>28.625999999999998</c:v>
                </c:pt>
                <c:pt idx="973">
                  <c:v>28.625999999999998</c:v>
                </c:pt>
                <c:pt idx="974">
                  <c:v>28.625999999999998</c:v>
                </c:pt>
                <c:pt idx="975">
                  <c:v>28.625999999999998</c:v>
                </c:pt>
                <c:pt idx="976">
                  <c:v>28.625999999999998</c:v>
                </c:pt>
                <c:pt idx="977">
                  <c:v>28.625999999999998</c:v>
                </c:pt>
                <c:pt idx="978">
                  <c:v>28.625999999999998</c:v>
                </c:pt>
                <c:pt idx="979">
                  <c:v>28.625999999999998</c:v>
                </c:pt>
                <c:pt idx="980">
                  <c:v>28.625999999999998</c:v>
                </c:pt>
                <c:pt idx="981">
                  <c:v>28.625999999999998</c:v>
                </c:pt>
                <c:pt idx="982">
                  <c:v>28.625999999999998</c:v>
                </c:pt>
                <c:pt idx="983">
                  <c:v>28.625999999999998</c:v>
                </c:pt>
                <c:pt idx="984">
                  <c:v>28.625999999999998</c:v>
                </c:pt>
                <c:pt idx="985">
                  <c:v>28.625999999999998</c:v>
                </c:pt>
                <c:pt idx="986">
                  <c:v>28.625999999999998</c:v>
                </c:pt>
                <c:pt idx="987">
                  <c:v>28.625999999999998</c:v>
                </c:pt>
                <c:pt idx="988">
                  <c:v>28.625999999999998</c:v>
                </c:pt>
                <c:pt idx="989">
                  <c:v>28.625999999999998</c:v>
                </c:pt>
                <c:pt idx="990">
                  <c:v>28.625999999999998</c:v>
                </c:pt>
                <c:pt idx="991">
                  <c:v>28.625999999999998</c:v>
                </c:pt>
                <c:pt idx="992">
                  <c:v>28.625999999999998</c:v>
                </c:pt>
                <c:pt idx="993">
                  <c:v>28.625999999999998</c:v>
                </c:pt>
                <c:pt idx="994">
                  <c:v>28.625999999999998</c:v>
                </c:pt>
                <c:pt idx="995">
                  <c:v>28.625999999999998</c:v>
                </c:pt>
                <c:pt idx="996">
                  <c:v>28.625999999999998</c:v>
                </c:pt>
                <c:pt idx="997">
                  <c:v>28.625999999999998</c:v>
                </c:pt>
                <c:pt idx="998">
                  <c:v>28.625999999999998</c:v>
                </c:pt>
                <c:pt idx="999">
                  <c:v>28.625999999999998</c:v>
                </c:pt>
                <c:pt idx="1000">
                  <c:v>28.625999999999998</c:v>
                </c:pt>
                <c:pt idx="1001">
                  <c:v>28.625999999999998</c:v>
                </c:pt>
                <c:pt idx="1002">
                  <c:v>28.625999999999998</c:v>
                </c:pt>
                <c:pt idx="1003">
                  <c:v>28.625999999999998</c:v>
                </c:pt>
                <c:pt idx="1004">
                  <c:v>28.625999999999998</c:v>
                </c:pt>
                <c:pt idx="1005">
                  <c:v>28.625999999999998</c:v>
                </c:pt>
                <c:pt idx="1006">
                  <c:v>28.625999999999998</c:v>
                </c:pt>
                <c:pt idx="1007">
                  <c:v>28.625999999999998</c:v>
                </c:pt>
                <c:pt idx="1008">
                  <c:v>28.625999999999998</c:v>
                </c:pt>
                <c:pt idx="1009">
                  <c:v>28.625999999999998</c:v>
                </c:pt>
                <c:pt idx="1010">
                  <c:v>28.625999999999998</c:v>
                </c:pt>
                <c:pt idx="1011">
                  <c:v>28.625999999999998</c:v>
                </c:pt>
                <c:pt idx="1012">
                  <c:v>28.625999999999998</c:v>
                </c:pt>
                <c:pt idx="1013">
                  <c:v>28.625999999999998</c:v>
                </c:pt>
                <c:pt idx="1014">
                  <c:v>28.625999999999998</c:v>
                </c:pt>
                <c:pt idx="1015">
                  <c:v>28.625999999999998</c:v>
                </c:pt>
                <c:pt idx="1016">
                  <c:v>28.625999999999998</c:v>
                </c:pt>
                <c:pt idx="1017">
                  <c:v>28.625999999999998</c:v>
                </c:pt>
                <c:pt idx="1018">
                  <c:v>28.625999999999998</c:v>
                </c:pt>
                <c:pt idx="1019">
                  <c:v>28.625999999999998</c:v>
                </c:pt>
                <c:pt idx="1020">
                  <c:v>28.625999999999998</c:v>
                </c:pt>
                <c:pt idx="1021">
                  <c:v>28.625999999999998</c:v>
                </c:pt>
                <c:pt idx="1022">
                  <c:v>28.625999999999998</c:v>
                </c:pt>
                <c:pt idx="1023">
                  <c:v>28.625999999999998</c:v>
                </c:pt>
                <c:pt idx="1024">
                  <c:v>28.625999999999998</c:v>
                </c:pt>
                <c:pt idx="1025">
                  <c:v>28.625999999999998</c:v>
                </c:pt>
                <c:pt idx="1026">
                  <c:v>28.625999999999998</c:v>
                </c:pt>
                <c:pt idx="1027">
                  <c:v>28.625999999999998</c:v>
                </c:pt>
                <c:pt idx="1028">
                  <c:v>28.625999999999998</c:v>
                </c:pt>
                <c:pt idx="1029">
                  <c:v>28.625999999999998</c:v>
                </c:pt>
                <c:pt idx="1030">
                  <c:v>28.625999999999998</c:v>
                </c:pt>
                <c:pt idx="1031">
                  <c:v>28.625999999999998</c:v>
                </c:pt>
                <c:pt idx="1032">
                  <c:v>28.625999999999998</c:v>
                </c:pt>
                <c:pt idx="1033">
                  <c:v>28.625999999999998</c:v>
                </c:pt>
                <c:pt idx="1034">
                  <c:v>28.625999999999998</c:v>
                </c:pt>
                <c:pt idx="1035">
                  <c:v>28.625999999999998</c:v>
                </c:pt>
                <c:pt idx="1036">
                  <c:v>28.625999999999998</c:v>
                </c:pt>
                <c:pt idx="1037">
                  <c:v>28.625999999999998</c:v>
                </c:pt>
                <c:pt idx="1038">
                  <c:v>28.625999999999998</c:v>
                </c:pt>
                <c:pt idx="1039">
                  <c:v>28.625999999999998</c:v>
                </c:pt>
                <c:pt idx="1040">
                  <c:v>28.625999999999998</c:v>
                </c:pt>
                <c:pt idx="1041">
                  <c:v>28.625999999999998</c:v>
                </c:pt>
                <c:pt idx="1042">
                  <c:v>28.625999999999998</c:v>
                </c:pt>
                <c:pt idx="1043">
                  <c:v>28.625999999999998</c:v>
                </c:pt>
                <c:pt idx="1044">
                  <c:v>28.625999999999998</c:v>
                </c:pt>
                <c:pt idx="1045">
                  <c:v>28.625999999999998</c:v>
                </c:pt>
                <c:pt idx="1046">
                  <c:v>28.625999999999998</c:v>
                </c:pt>
                <c:pt idx="1047">
                  <c:v>28.625999999999998</c:v>
                </c:pt>
                <c:pt idx="1048">
                  <c:v>28.625999999999998</c:v>
                </c:pt>
                <c:pt idx="1049">
                  <c:v>28.625999999999998</c:v>
                </c:pt>
                <c:pt idx="1050">
                  <c:v>28.625999999999998</c:v>
                </c:pt>
                <c:pt idx="1051">
                  <c:v>28.625999999999998</c:v>
                </c:pt>
                <c:pt idx="1052">
                  <c:v>28.625999999999998</c:v>
                </c:pt>
                <c:pt idx="1053">
                  <c:v>28.625999999999998</c:v>
                </c:pt>
                <c:pt idx="1054">
                  <c:v>28.625999999999998</c:v>
                </c:pt>
                <c:pt idx="1055">
                  <c:v>28.625999999999998</c:v>
                </c:pt>
                <c:pt idx="1056">
                  <c:v>28.625999999999998</c:v>
                </c:pt>
                <c:pt idx="1057">
                  <c:v>28.625999999999998</c:v>
                </c:pt>
                <c:pt idx="1058">
                  <c:v>28.625999999999998</c:v>
                </c:pt>
                <c:pt idx="1059">
                  <c:v>28.625999999999998</c:v>
                </c:pt>
                <c:pt idx="1060">
                  <c:v>28.625999999999998</c:v>
                </c:pt>
                <c:pt idx="1061">
                  <c:v>28.625999999999998</c:v>
                </c:pt>
                <c:pt idx="1062">
                  <c:v>28.625999999999998</c:v>
                </c:pt>
                <c:pt idx="1063">
                  <c:v>28.625999999999998</c:v>
                </c:pt>
                <c:pt idx="1064">
                  <c:v>28.625999999999998</c:v>
                </c:pt>
                <c:pt idx="1065">
                  <c:v>28.625999999999998</c:v>
                </c:pt>
                <c:pt idx="1066">
                  <c:v>28.625999999999998</c:v>
                </c:pt>
                <c:pt idx="1067">
                  <c:v>28.625999999999998</c:v>
                </c:pt>
                <c:pt idx="1068">
                  <c:v>28.625999999999998</c:v>
                </c:pt>
                <c:pt idx="1069">
                  <c:v>28.625999999999998</c:v>
                </c:pt>
                <c:pt idx="1070">
                  <c:v>28.625999999999998</c:v>
                </c:pt>
                <c:pt idx="1071">
                  <c:v>28.625999999999998</c:v>
                </c:pt>
                <c:pt idx="1072">
                  <c:v>28.625999999999998</c:v>
                </c:pt>
                <c:pt idx="1073">
                  <c:v>28.625999999999998</c:v>
                </c:pt>
                <c:pt idx="1074">
                  <c:v>28.625999999999998</c:v>
                </c:pt>
                <c:pt idx="1075">
                  <c:v>28.625999999999998</c:v>
                </c:pt>
                <c:pt idx="1076">
                  <c:v>28.625999999999998</c:v>
                </c:pt>
                <c:pt idx="1077">
                  <c:v>28.625999999999998</c:v>
                </c:pt>
                <c:pt idx="1078">
                  <c:v>28.625999999999998</c:v>
                </c:pt>
                <c:pt idx="1079">
                  <c:v>28.625999999999998</c:v>
                </c:pt>
                <c:pt idx="1080">
                  <c:v>28.625999999999998</c:v>
                </c:pt>
                <c:pt idx="1081">
                  <c:v>28.625999999999998</c:v>
                </c:pt>
                <c:pt idx="1082">
                  <c:v>28.625999999999998</c:v>
                </c:pt>
                <c:pt idx="1083">
                  <c:v>28.625999999999998</c:v>
                </c:pt>
                <c:pt idx="1084">
                  <c:v>28.625999999999998</c:v>
                </c:pt>
                <c:pt idx="1085">
                  <c:v>28.625999999999998</c:v>
                </c:pt>
                <c:pt idx="1086">
                  <c:v>28.625999999999998</c:v>
                </c:pt>
                <c:pt idx="1087">
                  <c:v>28.625999999999998</c:v>
                </c:pt>
                <c:pt idx="1088">
                  <c:v>28.625999999999998</c:v>
                </c:pt>
                <c:pt idx="1089">
                  <c:v>28.625999999999998</c:v>
                </c:pt>
                <c:pt idx="1090">
                  <c:v>28.625999999999998</c:v>
                </c:pt>
                <c:pt idx="1091">
                  <c:v>28.625999999999998</c:v>
                </c:pt>
                <c:pt idx="1092">
                  <c:v>28.625999999999998</c:v>
                </c:pt>
                <c:pt idx="1093">
                  <c:v>28.625999999999998</c:v>
                </c:pt>
                <c:pt idx="1094">
                  <c:v>28.625999999999998</c:v>
                </c:pt>
                <c:pt idx="1095">
                  <c:v>28.625999999999998</c:v>
                </c:pt>
                <c:pt idx="1096">
                  <c:v>28.625999999999998</c:v>
                </c:pt>
                <c:pt idx="1097">
                  <c:v>28.625999999999998</c:v>
                </c:pt>
                <c:pt idx="1098">
                  <c:v>28.625999999999998</c:v>
                </c:pt>
                <c:pt idx="1099">
                  <c:v>28.625999999999998</c:v>
                </c:pt>
                <c:pt idx="1100">
                  <c:v>28.625999999999998</c:v>
                </c:pt>
                <c:pt idx="1101">
                  <c:v>28.625999999999998</c:v>
                </c:pt>
                <c:pt idx="1102">
                  <c:v>28.625999999999998</c:v>
                </c:pt>
                <c:pt idx="1103">
                  <c:v>28.625999999999998</c:v>
                </c:pt>
                <c:pt idx="1104">
                  <c:v>28.625999999999998</c:v>
                </c:pt>
                <c:pt idx="1105">
                  <c:v>28.625999999999998</c:v>
                </c:pt>
                <c:pt idx="1106">
                  <c:v>28.625999999999998</c:v>
                </c:pt>
                <c:pt idx="1107">
                  <c:v>28.625999999999998</c:v>
                </c:pt>
                <c:pt idx="1108">
                  <c:v>28.625999999999998</c:v>
                </c:pt>
                <c:pt idx="1109">
                  <c:v>28.625999999999998</c:v>
                </c:pt>
                <c:pt idx="1110">
                  <c:v>28.625999999999998</c:v>
                </c:pt>
                <c:pt idx="1111">
                  <c:v>28.625999999999998</c:v>
                </c:pt>
                <c:pt idx="1112">
                  <c:v>28.625999999999998</c:v>
                </c:pt>
                <c:pt idx="1113">
                  <c:v>28.625999999999998</c:v>
                </c:pt>
                <c:pt idx="1114">
                  <c:v>28.625999999999998</c:v>
                </c:pt>
                <c:pt idx="1115">
                  <c:v>28.625999999999998</c:v>
                </c:pt>
                <c:pt idx="1116">
                  <c:v>28.625999999999998</c:v>
                </c:pt>
                <c:pt idx="1117">
                  <c:v>28.625999999999998</c:v>
                </c:pt>
                <c:pt idx="1118">
                  <c:v>28.625999999999998</c:v>
                </c:pt>
                <c:pt idx="1119">
                  <c:v>28.625999999999998</c:v>
                </c:pt>
                <c:pt idx="1120">
                  <c:v>28.625999999999998</c:v>
                </c:pt>
                <c:pt idx="1121">
                  <c:v>28.625999999999998</c:v>
                </c:pt>
                <c:pt idx="1122">
                  <c:v>28.625999999999998</c:v>
                </c:pt>
                <c:pt idx="1123">
                  <c:v>28.625999999999998</c:v>
                </c:pt>
                <c:pt idx="1124">
                  <c:v>28.625999999999998</c:v>
                </c:pt>
                <c:pt idx="1125">
                  <c:v>28.625999999999998</c:v>
                </c:pt>
                <c:pt idx="1126">
                  <c:v>28.625999999999998</c:v>
                </c:pt>
                <c:pt idx="1127">
                  <c:v>28.625999999999998</c:v>
                </c:pt>
                <c:pt idx="1128">
                  <c:v>28.625999999999998</c:v>
                </c:pt>
                <c:pt idx="1129">
                  <c:v>28.625999999999998</c:v>
                </c:pt>
                <c:pt idx="1130">
                  <c:v>28.625999999999998</c:v>
                </c:pt>
                <c:pt idx="1131">
                  <c:v>28.625999999999998</c:v>
                </c:pt>
                <c:pt idx="1132">
                  <c:v>28.625999999999998</c:v>
                </c:pt>
                <c:pt idx="1133">
                  <c:v>28.625999999999998</c:v>
                </c:pt>
                <c:pt idx="1134">
                  <c:v>28.625999999999998</c:v>
                </c:pt>
                <c:pt idx="1135">
                  <c:v>28.625999999999998</c:v>
                </c:pt>
                <c:pt idx="1136">
                  <c:v>28.625999999999998</c:v>
                </c:pt>
                <c:pt idx="1137">
                  <c:v>28.625999999999998</c:v>
                </c:pt>
                <c:pt idx="1138">
                  <c:v>28.625999999999998</c:v>
                </c:pt>
                <c:pt idx="1139">
                  <c:v>28.625999999999998</c:v>
                </c:pt>
                <c:pt idx="1140">
                  <c:v>28.625999999999998</c:v>
                </c:pt>
                <c:pt idx="1141">
                  <c:v>28.625999999999998</c:v>
                </c:pt>
                <c:pt idx="1142">
                  <c:v>28.625999999999998</c:v>
                </c:pt>
                <c:pt idx="1143">
                  <c:v>28.625999999999998</c:v>
                </c:pt>
                <c:pt idx="1144">
                  <c:v>28.625999999999998</c:v>
                </c:pt>
                <c:pt idx="1145">
                  <c:v>28.625999999999998</c:v>
                </c:pt>
                <c:pt idx="1146">
                  <c:v>28.625999999999998</c:v>
                </c:pt>
                <c:pt idx="1147">
                  <c:v>28.625999999999998</c:v>
                </c:pt>
                <c:pt idx="1148">
                  <c:v>28.625999999999998</c:v>
                </c:pt>
                <c:pt idx="1149">
                  <c:v>28.625999999999998</c:v>
                </c:pt>
                <c:pt idx="1150">
                  <c:v>28.625999999999998</c:v>
                </c:pt>
                <c:pt idx="1151">
                  <c:v>28.625999999999998</c:v>
                </c:pt>
                <c:pt idx="1152">
                  <c:v>28.625999999999998</c:v>
                </c:pt>
                <c:pt idx="1153">
                  <c:v>28.625999999999998</c:v>
                </c:pt>
                <c:pt idx="1154">
                  <c:v>28.625999999999998</c:v>
                </c:pt>
                <c:pt idx="1155">
                  <c:v>28.625999999999998</c:v>
                </c:pt>
                <c:pt idx="1156">
                  <c:v>28.625999999999998</c:v>
                </c:pt>
                <c:pt idx="1157">
                  <c:v>28.625999999999998</c:v>
                </c:pt>
                <c:pt idx="1158">
                  <c:v>28.625999999999998</c:v>
                </c:pt>
                <c:pt idx="1159">
                  <c:v>28.625999999999998</c:v>
                </c:pt>
                <c:pt idx="1160">
                  <c:v>28.625999999999998</c:v>
                </c:pt>
                <c:pt idx="1161">
                  <c:v>28.625999999999998</c:v>
                </c:pt>
                <c:pt idx="1162">
                  <c:v>28.625999999999998</c:v>
                </c:pt>
                <c:pt idx="1163">
                  <c:v>28.625999999999998</c:v>
                </c:pt>
                <c:pt idx="1164">
                  <c:v>28.625999999999998</c:v>
                </c:pt>
                <c:pt idx="1165">
                  <c:v>28.625999999999998</c:v>
                </c:pt>
                <c:pt idx="1166">
                  <c:v>28.625999999999998</c:v>
                </c:pt>
                <c:pt idx="1167">
                  <c:v>28.625999999999998</c:v>
                </c:pt>
                <c:pt idx="1168">
                  <c:v>28.625999999999998</c:v>
                </c:pt>
                <c:pt idx="1169">
                  <c:v>28.625999999999998</c:v>
                </c:pt>
                <c:pt idx="1170">
                  <c:v>28.625999999999998</c:v>
                </c:pt>
                <c:pt idx="1171">
                  <c:v>28.625999999999998</c:v>
                </c:pt>
                <c:pt idx="1172">
                  <c:v>28.625999999999998</c:v>
                </c:pt>
                <c:pt idx="1173">
                  <c:v>28.625999999999998</c:v>
                </c:pt>
                <c:pt idx="1174">
                  <c:v>28.625999999999998</c:v>
                </c:pt>
                <c:pt idx="1175">
                  <c:v>28.625999999999998</c:v>
                </c:pt>
                <c:pt idx="1176">
                  <c:v>28.625999999999998</c:v>
                </c:pt>
                <c:pt idx="1177">
                  <c:v>28.625999999999998</c:v>
                </c:pt>
                <c:pt idx="1178">
                  <c:v>28.625999999999998</c:v>
                </c:pt>
                <c:pt idx="1179">
                  <c:v>28.625999999999998</c:v>
                </c:pt>
                <c:pt idx="1180">
                  <c:v>28.625999999999998</c:v>
                </c:pt>
                <c:pt idx="1181">
                  <c:v>28.625999999999998</c:v>
                </c:pt>
                <c:pt idx="1182">
                  <c:v>28.625999999999998</c:v>
                </c:pt>
                <c:pt idx="1183">
                  <c:v>28.625999999999998</c:v>
                </c:pt>
                <c:pt idx="1184">
                  <c:v>28.625999999999998</c:v>
                </c:pt>
                <c:pt idx="1185">
                  <c:v>28.625999999999998</c:v>
                </c:pt>
                <c:pt idx="1186">
                  <c:v>28.625999999999998</c:v>
                </c:pt>
                <c:pt idx="1187">
                  <c:v>28.625999999999998</c:v>
                </c:pt>
                <c:pt idx="1188">
                  <c:v>28.625999999999998</c:v>
                </c:pt>
                <c:pt idx="1189">
                  <c:v>28.625999999999998</c:v>
                </c:pt>
                <c:pt idx="1190">
                  <c:v>28.625999999999998</c:v>
                </c:pt>
                <c:pt idx="1191">
                  <c:v>28.625999999999998</c:v>
                </c:pt>
                <c:pt idx="1192">
                  <c:v>28.625999999999998</c:v>
                </c:pt>
                <c:pt idx="1193">
                  <c:v>28.625999999999998</c:v>
                </c:pt>
                <c:pt idx="1194">
                  <c:v>28.625999999999998</c:v>
                </c:pt>
                <c:pt idx="1195">
                  <c:v>28.625999999999998</c:v>
                </c:pt>
                <c:pt idx="1196">
                  <c:v>28.625999999999998</c:v>
                </c:pt>
                <c:pt idx="1197">
                  <c:v>28.625999999999998</c:v>
                </c:pt>
                <c:pt idx="1198">
                  <c:v>28.625999999999998</c:v>
                </c:pt>
                <c:pt idx="1199">
                  <c:v>28.625999999999998</c:v>
                </c:pt>
                <c:pt idx="1200">
                  <c:v>28.625999999999998</c:v>
                </c:pt>
                <c:pt idx="1201">
                  <c:v>28.625999999999998</c:v>
                </c:pt>
                <c:pt idx="1202">
                  <c:v>28.625999999999998</c:v>
                </c:pt>
                <c:pt idx="1203">
                  <c:v>28.625999999999998</c:v>
                </c:pt>
                <c:pt idx="1204">
                  <c:v>28.625999999999998</c:v>
                </c:pt>
                <c:pt idx="1205">
                  <c:v>28.625999999999998</c:v>
                </c:pt>
                <c:pt idx="1206">
                  <c:v>28.625999999999998</c:v>
                </c:pt>
                <c:pt idx="1207">
                  <c:v>28.625999999999998</c:v>
                </c:pt>
                <c:pt idx="1208">
                  <c:v>28.625999999999998</c:v>
                </c:pt>
                <c:pt idx="1209">
                  <c:v>28.625999999999998</c:v>
                </c:pt>
                <c:pt idx="1210">
                  <c:v>28.625999999999998</c:v>
                </c:pt>
                <c:pt idx="1211">
                  <c:v>28.625999999999998</c:v>
                </c:pt>
                <c:pt idx="1212">
                  <c:v>28.625999999999998</c:v>
                </c:pt>
                <c:pt idx="1213">
                  <c:v>28.625999999999998</c:v>
                </c:pt>
                <c:pt idx="1214">
                  <c:v>28.625999999999998</c:v>
                </c:pt>
                <c:pt idx="1215">
                  <c:v>28.625999999999998</c:v>
                </c:pt>
                <c:pt idx="1216">
                  <c:v>28.625999999999998</c:v>
                </c:pt>
                <c:pt idx="1217">
                  <c:v>28.625999999999998</c:v>
                </c:pt>
                <c:pt idx="1218">
                  <c:v>28.625999999999998</c:v>
                </c:pt>
                <c:pt idx="1219">
                  <c:v>28.625999999999998</c:v>
                </c:pt>
                <c:pt idx="1220">
                  <c:v>28.625999999999998</c:v>
                </c:pt>
                <c:pt idx="1221">
                  <c:v>28.625999999999998</c:v>
                </c:pt>
                <c:pt idx="1222">
                  <c:v>28.625999999999998</c:v>
                </c:pt>
                <c:pt idx="1223">
                  <c:v>28.625999999999998</c:v>
                </c:pt>
                <c:pt idx="1224">
                  <c:v>28.625999999999998</c:v>
                </c:pt>
                <c:pt idx="1225">
                  <c:v>28.625999999999998</c:v>
                </c:pt>
                <c:pt idx="1226">
                  <c:v>28.625999999999998</c:v>
                </c:pt>
                <c:pt idx="1227">
                  <c:v>28.625999999999998</c:v>
                </c:pt>
                <c:pt idx="1228">
                  <c:v>28.625999999999998</c:v>
                </c:pt>
                <c:pt idx="1229">
                  <c:v>28.625999999999998</c:v>
                </c:pt>
                <c:pt idx="1230">
                  <c:v>28.625999999999998</c:v>
                </c:pt>
                <c:pt idx="1231">
                  <c:v>28.625999999999998</c:v>
                </c:pt>
                <c:pt idx="1232">
                  <c:v>28.625999999999998</c:v>
                </c:pt>
                <c:pt idx="1233">
                  <c:v>28.625999999999998</c:v>
                </c:pt>
                <c:pt idx="1234">
                  <c:v>28.625999999999998</c:v>
                </c:pt>
                <c:pt idx="1235">
                  <c:v>28.625999999999998</c:v>
                </c:pt>
                <c:pt idx="1236">
                  <c:v>28.625999999999998</c:v>
                </c:pt>
                <c:pt idx="1237">
                  <c:v>28.625999999999998</c:v>
                </c:pt>
                <c:pt idx="1238">
                  <c:v>28.625999999999998</c:v>
                </c:pt>
                <c:pt idx="1239">
                  <c:v>28.625999999999998</c:v>
                </c:pt>
                <c:pt idx="1240">
                  <c:v>28.625999999999998</c:v>
                </c:pt>
                <c:pt idx="1241">
                  <c:v>28.625999999999998</c:v>
                </c:pt>
                <c:pt idx="1242">
                  <c:v>28.625999999999998</c:v>
                </c:pt>
                <c:pt idx="1243">
                  <c:v>28.625999999999998</c:v>
                </c:pt>
                <c:pt idx="1244">
                  <c:v>28.625999999999998</c:v>
                </c:pt>
                <c:pt idx="1245">
                  <c:v>28.625999999999998</c:v>
                </c:pt>
                <c:pt idx="1246">
                  <c:v>28.625999999999998</c:v>
                </c:pt>
                <c:pt idx="1247">
                  <c:v>28.625999999999998</c:v>
                </c:pt>
                <c:pt idx="1248">
                  <c:v>28.625999999999998</c:v>
                </c:pt>
                <c:pt idx="1249">
                  <c:v>28.625999999999998</c:v>
                </c:pt>
                <c:pt idx="1250">
                  <c:v>28.625999999999998</c:v>
                </c:pt>
                <c:pt idx="1251">
                  <c:v>28.625999999999998</c:v>
                </c:pt>
                <c:pt idx="1252">
                  <c:v>28.625999999999998</c:v>
                </c:pt>
                <c:pt idx="1253">
                  <c:v>28.625999999999998</c:v>
                </c:pt>
                <c:pt idx="1254">
                  <c:v>28.625999999999998</c:v>
                </c:pt>
                <c:pt idx="1255">
                  <c:v>28.625999999999998</c:v>
                </c:pt>
                <c:pt idx="1256">
                  <c:v>28.625999999999998</c:v>
                </c:pt>
                <c:pt idx="1257">
                  <c:v>28.625999999999998</c:v>
                </c:pt>
                <c:pt idx="1258">
                  <c:v>28.625999999999998</c:v>
                </c:pt>
                <c:pt idx="1259">
                  <c:v>28.625999999999998</c:v>
                </c:pt>
                <c:pt idx="1260">
                  <c:v>28.625999999999998</c:v>
                </c:pt>
                <c:pt idx="1261">
                  <c:v>28.625999999999998</c:v>
                </c:pt>
                <c:pt idx="1262">
                  <c:v>28.625999999999998</c:v>
                </c:pt>
                <c:pt idx="1263">
                  <c:v>28.625999999999998</c:v>
                </c:pt>
                <c:pt idx="1264">
                  <c:v>28.625999999999998</c:v>
                </c:pt>
                <c:pt idx="1265">
                  <c:v>28.625999999999998</c:v>
                </c:pt>
                <c:pt idx="1266">
                  <c:v>28.625999999999998</c:v>
                </c:pt>
                <c:pt idx="1267">
                  <c:v>28.625999999999998</c:v>
                </c:pt>
                <c:pt idx="1268">
                  <c:v>28.625999999999998</c:v>
                </c:pt>
                <c:pt idx="1269">
                  <c:v>28.625999999999998</c:v>
                </c:pt>
                <c:pt idx="1270">
                  <c:v>28.625999999999998</c:v>
                </c:pt>
                <c:pt idx="1271">
                  <c:v>28.625999999999998</c:v>
                </c:pt>
                <c:pt idx="1272">
                  <c:v>28.625999999999998</c:v>
                </c:pt>
                <c:pt idx="1273">
                  <c:v>28.625999999999998</c:v>
                </c:pt>
                <c:pt idx="1274">
                  <c:v>28.625999999999998</c:v>
                </c:pt>
                <c:pt idx="1275">
                  <c:v>28.625999999999998</c:v>
                </c:pt>
                <c:pt idx="1276">
                  <c:v>28.625999999999998</c:v>
                </c:pt>
                <c:pt idx="1277">
                  <c:v>28.625999999999998</c:v>
                </c:pt>
                <c:pt idx="1278">
                  <c:v>28.625999999999998</c:v>
                </c:pt>
                <c:pt idx="1279">
                  <c:v>28.625999999999998</c:v>
                </c:pt>
                <c:pt idx="1280">
                  <c:v>28.625999999999998</c:v>
                </c:pt>
                <c:pt idx="1281">
                  <c:v>28.625999999999998</c:v>
                </c:pt>
                <c:pt idx="1282">
                  <c:v>28.625999999999998</c:v>
                </c:pt>
                <c:pt idx="1283">
                  <c:v>28.625999999999998</c:v>
                </c:pt>
                <c:pt idx="1284">
                  <c:v>28.625999999999998</c:v>
                </c:pt>
                <c:pt idx="1285">
                  <c:v>28.625999999999998</c:v>
                </c:pt>
                <c:pt idx="1286">
                  <c:v>28.625999999999998</c:v>
                </c:pt>
                <c:pt idx="1287">
                  <c:v>28.625999999999998</c:v>
                </c:pt>
                <c:pt idx="1288">
                  <c:v>28.625999999999998</c:v>
                </c:pt>
                <c:pt idx="1289">
                  <c:v>28.625999999999998</c:v>
                </c:pt>
                <c:pt idx="1290">
                  <c:v>28.625999999999998</c:v>
                </c:pt>
                <c:pt idx="1291">
                  <c:v>28.625999999999998</c:v>
                </c:pt>
                <c:pt idx="1292">
                  <c:v>28.625999999999998</c:v>
                </c:pt>
                <c:pt idx="1293">
                  <c:v>28.625999999999998</c:v>
                </c:pt>
                <c:pt idx="1294">
                  <c:v>28.625999999999998</c:v>
                </c:pt>
                <c:pt idx="1295">
                  <c:v>28.625999999999998</c:v>
                </c:pt>
                <c:pt idx="1296">
                  <c:v>28.625999999999998</c:v>
                </c:pt>
                <c:pt idx="1297">
                  <c:v>28.625999999999998</c:v>
                </c:pt>
                <c:pt idx="1298">
                  <c:v>28.625999999999998</c:v>
                </c:pt>
                <c:pt idx="1299">
                  <c:v>28.625999999999998</c:v>
                </c:pt>
                <c:pt idx="1300">
                  <c:v>28.625999999999998</c:v>
                </c:pt>
                <c:pt idx="1301">
                  <c:v>28.625999999999998</c:v>
                </c:pt>
                <c:pt idx="1302">
                  <c:v>28.625999999999998</c:v>
                </c:pt>
                <c:pt idx="1303">
                  <c:v>28.625999999999998</c:v>
                </c:pt>
                <c:pt idx="1304">
                  <c:v>28.625999999999998</c:v>
                </c:pt>
                <c:pt idx="1305">
                  <c:v>28.625999999999998</c:v>
                </c:pt>
                <c:pt idx="1306">
                  <c:v>28.625999999999998</c:v>
                </c:pt>
                <c:pt idx="1307">
                  <c:v>28.625999999999998</c:v>
                </c:pt>
                <c:pt idx="1308">
                  <c:v>28.625999999999998</c:v>
                </c:pt>
                <c:pt idx="1309">
                  <c:v>28.625999999999998</c:v>
                </c:pt>
                <c:pt idx="1310">
                  <c:v>28.625999999999998</c:v>
                </c:pt>
                <c:pt idx="1311">
                  <c:v>28.625999999999998</c:v>
                </c:pt>
                <c:pt idx="1312">
                  <c:v>28.625999999999998</c:v>
                </c:pt>
                <c:pt idx="1313">
                  <c:v>28.625999999999998</c:v>
                </c:pt>
                <c:pt idx="1314">
                  <c:v>28.625999999999998</c:v>
                </c:pt>
                <c:pt idx="1315">
                  <c:v>28.625999999999998</c:v>
                </c:pt>
                <c:pt idx="1316">
                  <c:v>28.625999999999998</c:v>
                </c:pt>
                <c:pt idx="1317">
                  <c:v>28.625999999999998</c:v>
                </c:pt>
                <c:pt idx="1318">
                  <c:v>28.625999999999998</c:v>
                </c:pt>
                <c:pt idx="1319">
                  <c:v>28.625999999999998</c:v>
                </c:pt>
                <c:pt idx="1320">
                  <c:v>28.625999999999998</c:v>
                </c:pt>
                <c:pt idx="1321">
                  <c:v>28.625999999999998</c:v>
                </c:pt>
                <c:pt idx="1322">
                  <c:v>28.625999999999998</c:v>
                </c:pt>
                <c:pt idx="1323">
                  <c:v>28.625999999999998</c:v>
                </c:pt>
                <c:pt idx="1324">
                  <c:v>28.625999999999998</c:v>
                </c:pt>
                <c:pt idx="1325">
                  <c:v>28.625999999999998</c:v>
                </c:pt>
                <c:pt idx="1326">
                  <c:v>28.625999999999998</c:v>
                </c:pt>
                <c:pt idx="1327">
                  <c:v>28.625999999999998</c:v>
                </c:pt>
                <c:pt idx="1328">
                  <c:v>28.625999999999998</c:v>
                </c:pt>
                <c:pt idx="1329">
                  <c:v>28.625999999999998</c:v>
                </c:pt>
                <c:pt idx="1330">
                  <c:v>28.625999999999998</c:v>
                </c:pt>
                <c:pt idx="1331">
                  <c:v>28.625999999999998</c:v>
                </c:pt>
                <c:pt idx="1332">
                  <c:v>28.625999999999998</c:v>
                </c:pt>
                <c:pt idx="1333">
                  <c:v>28.625999999999998</c:v>
                </c:pt>
                <c:pt idx="1334">
                  <c:v>28.625999999999998</c:v>
                </c:pt>
                <c:pt idx="1335">
                  <c:v>28.625999999999998</c:v>
                </c:pt>
                <c:pt idx="1336">
                  <c:v>28.625999999999998</c:v>
                </c:pt>
                <c:pt idx="1337">
                  <c:v>28.625999999999998</c:v>
                </c:pt>
                <c:pt idx="1338">
                  <c:v>28.625999999999998</c:v>
                </c:pt>
                <c:pt idx="1339">
                  <c:v>28.625999999999998</c:v>
                </c:pt>
                <c:pt idx="1340">
                  <c:v>28.625999999999998</c:v>
                </c:pt>
                <c:pt idx="1341">
                  <c:v>28.625999999999998</c:v>
                </c:pt>
                <c:pt idx="1342">
                  <c:v>28.625999999999998</c:v>
                </c:pt>
                <c:pt idx="1343">
                  <c:v>28.625999999999998</c:v>
                </c:pt>
                <c:pt idx="1344">
                  <c:v>28.625999999999998</c:v>
                </c:pt>
                <c:pt idx="1345">
                  <c:v>28.625999999999998</c:v>
                </c:pt>
                <c:pt idx="1346">
                  <c:v>28.625999999999998</c:v>
                </c:pt>
                <c:pt idx="1347">
                  <c:v>28.625999999999998</c:v>
                </c:pt>
                <c:pt idx="1348">
                  <c:v>28.625999999999998</c:v>
                </c:pt>
                <c:pt idx="1349">
                  <c:v>28.625999999999998</c:v>
                </c:pt>
                <c:pt idx="1350">
                  <c:v>28.625999999999998</c:v>
                </c:pt>
                <c:pt idx="1351">
                  <c:v>28.625999999999998</c:v>
                </c:pt>
                <c:pt idx="1352">
                  <c:v>28.625999999999998</c:v>
                </c:pt>
                <c:pt idx="1353">
                  <c:v>28.625999999999998</c:v>
                </c:pt>
                <c:pt idx="1354">
                  <c:v>28.625999999999998</c:v>
                </c:pt>
                <c:pt idx="1355">
                  <c:v>28.625999999999998</c:v>
                </c:pt>
                <c:pt idx="1356">
                  <c:v>28.625999999999998</c:v>
                </c:pt>
                <c:pt idx="1357">
                  <c:v>28.625999999999998</c:v>
                </c:pt>
                <c:pt idx="1358">
                  <c:v>28.625999999999998</c:v>
                </c:pt>
                <c:pt idx="1359">
                  <c:v>28.625999999999998</c:v>
                </c:pt>
                <c:pt idx="1360">
                  <c:v>28.625999999999998</c:v>
                </c:pt>
                <c:pt idx="1361">
                  <c:v>28.625999999999998</c:v>
                </c:pt>
                <c:pt idx="1362">
                  <c:v>28.625999999999998</c:v>
                </c:pt>
                <c:pt idx="1363">
                  <c:v>28.625999999999998</c:v>
                </c:pt>
                <c:pt idx="1364">
                  <c:v>28.625999999999998</c:v>
                </c:pt>
                <c:pt idx="1365">
                  <c:v>28.625999999999998</c:v>
                </c:pt>
                <c:pt idx="1366">
                  <c:v>28.625999999999998</c:v>
                </c:pt>
                <c:pt idx="1367">
                  <c:v>28.625999999999998</c:v>
                </c:pt>
                <c:pt idx="1368">
                  <c:v>28.625999999999998</c:v>
                </c:pt>
                <c:pt idx="1369">
                  <c:v>28.625999999999998</c:v>
                </c:pt>
                <c:pt idx="1370">
                  <c:v>28.625999999999998</c:v>
                </c:pt>
                <c:pt idx="1371">
                  <c:v>28.625999999999998</c:v>
                </c:pt>
                <c:pt idx="1372">
                  <c:v>28.625999999999998</c:v>
                </c:pt>
                <c:pt idx="1373">
                  <c:v>28.625999999999998</c:v>
                </c:pt>
                <c:pt idx="1374">
                  <c:v>28.625999999999998</c:v>
                </c:pt>
                <c:pt idx="1375">
                  <c:v>28.625999999999998</c:v>
                </c:pt>
                <c:pt idx="1376">
                  <c:v>28.625999999999998</c:v>
                </c:pt>
                <c:pt idx="1377">
                  <c:v>28.625999999999998</c:v>
                </c:pt>
                <c:pt idx="1378">
                  <c:v>28.625999999999998</c:v>
                </c:pt>
                <c:pt idx="1379">
                  <c:v>28.625999999999998</c:v>
                </c:pt>
                <c:pt idx="1380">
                  <c:v>28.625999999999998</c:v>
                </c:pt>
                <c:pt idx="1381">
                  <c:v>28.625999999999998</c:v>
                </c:pt>
                <c:pt idx="1382">
                  <c:v>28.625999999999998</c:v>
                </c:pt>
                <c:pt idx="1383">
                  <c:v>28.625999999999998</c:v>
                </c:pt>
                <c:pt idx="1384">
                  <c:v>28.625999999999998</c:v>
                </c:pt>
                <c:pt idx="1385">
                  <c:v>28.625999999999998</c:v>
                </c:pt>
                <c:pt idx="1386">
                  <c:v>28.625999999999998</c:v>
                </c:pt>
                <c:pt idx="1387">
                  <c:v>28.625999999999998</c:v>
                </c:pt>
                <c:pt idx="1388">
                  <c:v>28.625999999999998</c:v>
                </c:pt>
                <c:pt idx="1389">
                  <c:v>28.625999999999998</c:v>
                </c:pt>
                <c:pt idx="1390">
                  <c:v>28.625999999999998</c:v>
                </c:pt>
                <c:pt idx="1391">
                  <c:v>28.625999999999998</c:v>
                </c:pt>
                <c:pt idx="1392">
                  <c:v>28.625999999999998</c:v>
                </c:pt>
                <c:pt idx="1393">
                  <c:v>28.625999999999998</c:v>
                </c:pt>
                <c:pt idx="1394">
                  <c:v>28.625999999999998</c:v>
                </c:pt>
                <c:pt idx="1395">
                  <c:v>28.625999999999998</c:v>
                </c:pt>
                <c:pt idx="1396">
                  <c:v>28.625999999999998</c:v>
                </c:pt>
                <c:pt idx="1397">
                  <c:v>28.625999999999998</c:v>
                </c:pt>
                <c:pt idx="1398">
                  <c:v>28.625999999999998</c:v>
                </c:pt>
                <c:pt idx="1399">
                  <c:v>28.625999999999998</c:v>
                </c:pt>
                <c:pt idx="1400">
                  <c:v>28.625999999999998</c:v>
                </c:pt>
                <c:pt idx="1401">
                  <c:v>28.625999999999998</c:v>
                </c:pt>
                <c:pt idx="1402">
                  <c:v>28.625999999999998</c:v>
                </c:pt>
                <c:pt idx="1403">
                  <c:v>28.625999999999998</c:v>
                </c:pt>
                <c:pt idx="1404">
                  <c:v>28.625999999999998</c:v>
                </c:pt>
                <c:pt idx="1405">
                  <c:v>28.625999999999998</c:v>
                </c:pt>
                <c:pt idx="1406">
                  <c:v>28.625999999999998</c:v>
                </c:pt>
                <c:pt idx="1407">
                  <c:v>28.625999999999998</c:v>
                </c:pt>
                <c:pt idx="1408">
                  <c:v>28.625999999999998</c:v>
                </c:pt>
                <c:pt idx="1409">
                  <c:v>28.625999999999998</c:v>
                </c:pt>
                <c:pt idx="1410">
                  <c:v>28.625999999999998</c:v>
                </c:pt>
                <c:pt idx="1411">
                  <c:v>28.625999999999998</c:v>
                </c:pt>
                <c:pt idx="1412">
                  <c:v>28.625999999999998</c:v>
                </c:pt>
                <c:pt idx="1413">
                  <c:v>28.625999999999998</c:v>
                </c:pt>
                <c:pt idx="1414">
                  <c:v>28.625999999999998</c:v>
                </c:pt>
                <c:pt idx="1415">
                  <c:v>28.625999999999998</c:v>
                </c:pt>
                <c:pt idx="1416">
                  <c:v>28.625999999999998</c:v>
                </c:pt>
                <c:pt idx="1417">
                  <c:v>28.625999999999998</c:v>
                </c:pt>
                <c:pt idx="1418">
                  <c:v>28.625999999999998</c:v>
                </c:pt>
                <c:pt idx="1419">
                  <c:v>28.625999999999998</c:v>
                </c:pt>
                <c:pt idx="1420">
                  <c:v>28.625999999999998</c:v>
                </c:pt>
                <c:pt idx="1421">
                  <c:v>28.625999999999998</c:v>
                </c:pt>
                <c:pt idx="1422">
                  <c:v>28.625999999999998</c:v>
                </c:pt>
                <c:pt idx="1423">
                  <c:v>28.625999999999998</c:v>
                </c:pt>
                <c:pt idx="1424">
                  <c:v>28.625999999999998</c:v>
                </c:pt>
                <c:pt idx="1425">
                  <c:v>28.625999999999998</c:v>
                </c:pt>
                <c:pt idx="1426">
                  <c:v>28.625999999999998</c:v>
                </c:pt>
                <c:pt idx="1427">
                  <c:v>28.625999999999998</c:v>
                </c:pt>
                <c:pt idx="1428">
                  <c:v>28.625999999999998</c:v>
                </c:pt>
                <c:pt idx="1429">
                  <c:v>28.625999999999998</c:v>
                </c:pt>
                <c:pt idx="1430">
                  <c:v>28.625999999999998</c:v>
                </c:pt>
                <c:pt idx="1431">
                  <c:v>28.625999999999998</c:v>
                </c:pt>
                <c:pt idx="1432">
                  <c:v>28.625999999999998</c:v>
                </c:pt>
                <c:pt idx="1433">
                  <c:v>28.625999999999998</c:v>
                </c:pt>
                <c:pt idx="1434">
                  <c:v>28.625999999999998</c:v>
                </c:pt>
                <c:pt idx="1435">
                  <c:v>28.625999999999998</c:v>
                </c:pt>
                <c:pt idx="1436">
                  <c:v>28.625999999999998</c:v>
                </c:pt>
                <c:pt idx="1437">
                  <c:v>28.625999999999998</c:v>
                </c:pt>
                <c:pt idx="1438">
                  <c:v>28.625999999999998</c:v>
                </c:pt>
                <c:pt idx="1439">
                  <c:v>28.625999999999998</c:v>
                </c:pt>
                <c:pt idx="1440">
                  <c:v>28.625999999999998</c:v>
                </c:pt>
                <c:pt idx="1441">
                  <c:v>28.625999999999998</c:v>
                </c:pt>
                <c:pt idx="1442">
                  <c:v>28.625999999999998</c:v>
                </c:pt>
                <c:pt idx="1443">
                  <c:v>28.625999999999998</c:v>
                </c:pt>
                <c:pt idx="1444">
                  <c:v>28.625999999999998</c:v>
                </c:pt>
                <c:pt idx="1445">
                  <c:v>28.625999999999998</c:v>
                </c:pt>
                <c:pt idx="1446">
                  <c:v>28.625999999999998</c:v>
                </c:pt>
                <c:pt idx="1447">
                  <c:v>28.625999999999998</c:v>
                </c:pt>
                <c:pt idx="1448">
                  <c:v>28.625999999999998</c:v>
                </c:pt>
                <c:pt idx="1449">
                  <c:v>28.625999999999998</c:v>
                </c:pt>
                <c:pt idx="1450">
                  <c:v>28.625999999999998</c:v>
                </c:pt>
                <c:pt idx="1451">
                  <c:v>28.625999999999998</c:v>
                </c:pt>
                <c:pt idx="1452">
                  <c:v>28.625999999999998</c:v>
                </c:pt>
                <c:pt idx="1453">
                  <c:v>28.625999999999998</c:v>
                </c:pt>
                <c:pt idx="1454">
                  <c:v>28.625999999999998</c:v>
                </c:pt>
                <c:pt idx="1455">
                  <c:v>28.625999999999998</c:v>
                </c:pt>
                <c:pt idx="1456">
                  <c:v>28.625999999999998</c:v>
                </c:pt>
                <c:pt idx="1457">
                  <c:v>28.625999999999998</c:v>
                </c:pt>
                <c:pt idx="1458">
                  <c:v>28.625999999999998</c:v>
                </c:pt>
                <c:pt idx="1459">
                  <c:v>28.625999999999998</c:v>
                </c:pt>
                <c:pt idx="1460">
                  <c:v>28.625999999999998</c:v>
                </c:pt>
                <c:pt idx="1461">
                  <c:v>28.625999999999998</c:v>
                </c:pt>
                <c:pt idx="1462">
                  <c:v>28.625999999999998</c:v>
                </c:pt>
                <c:pt idx="1463">
                  <c:v>28.625999999999998</c:v>
                </c:pt>
                <c:pt idx="1464">
                  <c:v>28.625999999999998</c:v>
                </c:pt>
                <c:pt idx="1465">
                  <c:v>28.625999999999998</c:v>
                </c:pt>
                <c:pt idx="1466">
                  <c:v>28.625999999999998</c:v>
                </c:pt>
                <c:pt idx="1467">
                  <c:v>28.625999999999998</c:v>
                </c:pt>
                <c:pt idx="1468">
                  <c:v>28.625999999999998</c:v>
                </c:pt>
                <c:pt idx="1469">
                  <c:v>28.625999999999998</c:v>
                </c:pt>
                <c:pt idx="1470">
                  <c:v>28.625999999999998</c:v>
                </c:pt>
                <c:pt idx="1471">
                  <c:v>28.625999999999998</c:v>
                </c:pt>
                <c:pt idx="1472">
                  <c:v>28.625999999999998</c:v>
                </c:pt>
                <c:pt idx="1473">
                  <c:v>28.625999999999998</c:v>
                </c:pt>
                <c:pt idx="1474">
                  <c:v>28.625999999999998</c:v>
                </c:pt>
                <c:pt idx="1475">
                  <c:v>28.625999999999998</c:v>
                </c:pt>
                <c:pt idx="1476">
                  <c:v>28.625999999999998</c:v>
                </c:pt>
                <c:pt idx="1477">
                  <c:v>28.625999999999998</c:v>
                </c:pt>
                <c:pt idx="1478">
                  <c:v>28.625999999999998</c:v>
                </c:pt>
                <c:pt idx="1479">
                  <c:v>28.625999999999998</c:v>
                </c:pt>
                <c:pt idx="1480">
                  <c:v>28.625999999999998</c:v>
                </c:pt>
                <c:pt idx="1481">
                  <c:v>28.625999999999998</c:v>
                </c:pt>
                <c:pt idx="1482">
                  <c:v>28.625999999999998</c:v>
                </c:pt>
                <c:pt idx="1483">
                  <c:v>28.625999999999998</c:v>
                </c:pt>
                <c:pt idx="1484">
                  <c:v>28.625999999999998</c:v>
                </c:pt>
                <c:pt idx="1485">
                  <c:v>28.625999999999998</c:v>
                </c:pt>
                <c:pt idx="1486">
                  <c:v>28.625999999999998</c:v>
                </c:pt>
                <c:pt idx="1487">
                  <c:v>28.625999999999998</c:v>
                </c:pt>
                <c:pt idx="1488">
                  <c:v>28.625999999999998</c:v>
                </c:pt>
                <c:pt idx="1489">
                  <c:v>28.625999999999998</c:v>
                </c:pt>
                <c:pt idx="1490">
                  <c:v>28.625999999999998</c:v>
                </c:pt>
                <c:pt idx="1491">
                  <c:v>28.625999999999998</c:v>
                </c:pt>
                <c:pt idx="1492">
                  <c:v>28.625999999999998</c:v>
                </c:pt>
                <c:pt idx="1493">
                  <c:v>28.625999999999998</c:v>
                </c:pt>
                <c:pt idx="1494">
                  <c:v>28.625999999999998</c:v>
                </c:pt>
                <c:pt idx="1495">
                  <c:v>28.625999999999998</c:v>
                </c:pt>
                <c:pt idx="1496">
                  <c:v>28.625999999999998</c:v>
                </c:pt>
                <c:pt idx="1497">
                  <c:v>28.625999999999998</c:v>
                </c:pt>
                <c:pt idx="1498">
                  <c:v>28.625999999999998</c:v>
                </c:pt>
                <c:pt idx="1499">
                  <c:v>28.625999999999998</c:v>
                </c:pt>
                <c:pt idx="1500">
                  <c:v>28.625999999999998</c:v>
                </c:pt>
                <c:pt idx="1501">
                  <c:v>28.625999999999998</c:v>
                </c:pt>
                <c:pt idx="1502">
                  <c:v>28.625999999999998</c:v>
                </c:pt>
                <c:pt idx="1503">
                  <c:v>28.625999999999998</c:v>
                </c:pt>
                <c:pt idx="1504">
                  <c:v>28.625999999999998</c:v>
                </c:pt>
                <c:pt idx="1505">
                  <c:v>28.625999999999998</c:v>
                </c:pt>
                <c:pt idx="1506">
                  <c:v>28.625999999999998</c:v>
                </c:pt>
                <c:pt idx="1507">
                  <c:v>28.625999999999998</c:v>
                </c:pt>
                <c:pt idx="1508">
                  <c:v>28.625999999999998</c:v>
                </c:pt>
                <c:pt idx="1509">
                  <c:v>28.625999999999998</c:v>
                </c:pt>
                <c:pt idx="1510">
                  <c:v>28.625999999999998</c:v>
                </c:pt>
                <c:pt idx="1511">
                  <c:v>28.625999999999998</c:v>
                </c:pt>
                <c:pt idx="1512">
                  <c:v>28.625999999999998</c:v>
                </c:pt>
                <c:pt idx="1513">
                  <c:v>28.625999999999998</c:v>
                </c:pt>
                <c:pt idx="1514">
                  <c:v>28.625999999999998</c:v>
                </c:pt>
                <c:pt idx="1515">
                  <c:v>28.625999999999998</c:v>
                </c:pt>
                <c:pt idx="1516">
                  <c:v>28.625999999999998</c:v>
                </c:pt>
                <c:pt idx="1517">
                  <c:v>28.625999999999998</c:v>
                </c:pt>
                <c:pt idx="1518">
                  <c:v>28.625999999999998</c:v>
                </c:pt>
                <c:pt idx="1519">
                  <c:v>28.625999999999998</c:v>
                </c:pt>
                <c:pt idx="1520">
                  <c:v>28.625999999999998</c:v>
                </c:pt>
                <c:pt idx="1521">
                  <c:v>28.625999999999998</c:v>
                </c:pt>
                <c:pt idx="1522">
                  <c:v>28.625999999999998</c:v>
                </c:pt>
                <c:pt idx="1523">
                  <c:v>28.625999999999998</c:v>
                </c:pt>
                <c:pt idx="1524">
                  <c:v>28.625999999999998</c:v>
                </c:pt>
                <c:pt idx="1525">
                  <c:v>28.625999999999998</c:v>
                </c:pt>
                <c:pt idx="1526">
                  <c:v>28.625999999999998</c:v>
                </c:pt>
                <c:pt idx="1527">
                  <c:v>28.625999999999998</c:v>
                </c:pt>
                <c:pt idx="1528">
                  <c:v>28.625999999999998</c:v>
                </c:pt>
                <c:pt idx="1529">
                  <c:v>28.625999999999998</c:v>
                </c:pt>
                <c:pt idx="1530">
                  <c:v>28.625999999999998</c:v>
                </c:pt>
                <c:pt idx="1531">
                  <c:v>28.625999999999998</c:v>
                </c:pt>
                <c:pt idx="1532">
                  <c:v>28.625999999999998</c:v>
                </c:pt>
                <c:pt idx="1533">
                  <c:v>28.625999999999998</c:v>
                </c:pt>
                <c:pt idx="1534">
                  <c:v>28.625999999999998</c:v>
                </c:pt>
                <c:pt idx="1535">
                  <c:v>28.625999999999998</c:v>
                </c:pt>
                <c:pt idx="1536">
                  <c:v>28.625999999999998</c:v>
                </c:pt>
                <c:pt idx="1537">
                  <c:v>28.625999999999998</c:v>
                </c:pt>
                <c:pt idx="1538">
                  <c:v>28.625999999999998</c:v>
                </c:pt>
                <c:pt idx="1539">
                  <c:v>28.625999999999998</c:v>
                </c:pt>
                <c:pt idx="1540">
                  <c:v>28.625999999999998</c:v>
                </c:pt>
                <c:pt idx="1541">
                  <c:v>28.625999999999998</c:v>
                </c:pt>
                <c:pt idx="1542">
                  <c:v>28.625999999999998</c:v>
                </c:pt>
                <c:pt idx="1543">
                  <c:v>28.625999999999998</c:v>
                </c:pt>
                <c:pt idx="1544">
                  <c:v>28.625999999999998</c:v>
                </c:pt>
                <c:pt idx="1545">
                  <c:v>28.625999999999998</c:v>
                </c:pt>
                <c:pt idx="1546">
                  <c:v>28.625999999999998</c:v>
                </c:pt>
                <c:pt idx="1547">
                  <c:v>28.625999999999998</c:v>
                </c:pt>
                <c:pt idx="1548">
                  <c:v>28.625999999999998</c:v>
                </c:pt>
                <c:pt idx="1549">
                  <c:v>28.625999999999998</c:v>
                </c:pt>
                <c:pt idx="1550">
                  <c:v>28.625999999999998</c:v>
                </c:pt>
                <c:pt idx="1551">
                  <c:v>28.625999999999998</c:v>
                </c:pt>
                <c:pt idx="1552">
                  <c:v>28.625999999999998</c:v>
                </c:pt>
                <c:pt idx="1553">
                  <c:v>28.625999999999998</c:v>
                </c:pt>
                <c:pt idx="1554">
                  <c:v>28.625999999999998</c:v>
                </c:pt>
                <c:pt idx="1555">
                  <c:v>28.625999999999998</c:v>
                </c:pt>
                <c:pt idx="1556">
                  <c:v>28.625999999999998</c:v>
                </c:pt>
                <c:pt idx="1557">
                  <c:v>28.625999999999998</c:v>
                </c:pt>
                <c:pt idx="1558">
                  <c:v>28.625999999999998</c:v>
                </c:pt>
                <c:pt idx="1559">
                  <c:v>28.625999999999998</c:v>
                </c:pt>
                <c:pt idx="1560">
                  <c:v>28.625999999999998</c:v>
                </c:pt>
                <c:pt idx="1561">
                  <c:v>28.625999999999998</c:v>
                </c:pt>
                <c:pt idx="1562">
                  <c:v>28.625999999999998</c:v>
                </c:pt>
                <c:pt idx="1563">
                  <c:v>28.625999999999998</c:v>
                </c:pt>
                <c:pt idx="1564">
                  <c:v>28.625999999999998</c:v>
                </c:pt>
                <c:pt idx="1565">
                  <c:v>28.625999999999998</c:v>
                </c:pt>
                <c:pt idx="1566">
                  <c:v>28.625999999999998</c:v>
                </c:pt>
                <c:pt idx="1567">
                  <c:v>28.625999999999998</c:v>
                </c:pt>
                <c:pt idx="1568">
                  <c:v>28.625999999999998</c:v>
                </c:pt>
                <c:pt idx="1569">
                  <c:v>28.625999999999998</c:v>
                </c:pt>
                <c:pt idx="1570">
                  <c:v>28.625999999999998</c:v>
                </c:pt>
                <c:pt idx="1571">
                  <c:v>28.625999999999998</c:v>
                </c:pt>
                <c:pt idx="1572">
                  <c:v>28.625999999999998</c:v>
                </c:pt>
                <c:pt idx="1573">
                  <c:v>28.625999999999998</c:v>
                </c:pt>
                <c:pt idx="1574">
                  <c:v>28.625999999999998</c:v>
                </c:pt>
                <c:pt idx="1575">
                  <c:v>28.625999999999998</c:v>
                </c:pt>
                <c:pt idx="1576">
                  <c:v>28.625999999999998</c:v>
                </c:pt>
                <c:pt idx="1577">
                  <c:v>28.625999999999998</c:v>
                </c:pt>
                <c:pt idx="1578">
                  <c:v>28.625999999999998</c:v>
                </c:pt>
                <c:pt idx="1579">
                  <c:v>28.625999999999998</c:v>
                </c:pt>
                <c:pt idx="1580">
                  <c:v>28.625999999999998</c:v>
                </c:pt>
                <c:pt idx="1581">
                  <c:v>28.625999999999998</c:v>
                </c:pt>
                <c:pt idx="1582">
                  <c:v>28.625999999999998</c:v>
                </c:pt>
                <c:pt idx="1583">
                  <c:v>28.625999999999998</c:v>
                </c:pt>
                <c:pt idx="1584">
                  <c:v>28.625999999999998</c:v>
                </c:pt>
                <c:pt idx="1585">
                  <c:v>28.625999999999998</c:v>
                </c:pt>
                <c:pt idx="1586">
                  <c:v>28.625999999999998</c:v>
                </c:pt>
                <c:pt idx="1587">
                  <c:v>28.625999999999998</c:v>
                </c:pt>
                <c:pt idx="1588">
                  <c:v>28.625999999999998</c:v>
                </c:pt>
                <c:pt idx="1589">
                  <c:v>28.625999999999998</c:v>
                </c:pt>
                <c:pt idx="1590">
                  <c:v>28.625999999999998</c:v>
                </c:pt>
                <c:pt idx="1591">
                  <c:v>28.625999999999998</c:v>
                </c:pt>
                <c:pt idx="1592">
                  <c:v>28.625999999999998</c:v>
                </c:pt>
                <c:pt idx="1593">
                  <c:v>28.625999999999998</c:v>
                </c:pt>
                <c:pt idx="1594">
                  <c:v>28.625999999999998</c:v>
                </c:pt>
                <c:pt idx="1595">
                  <c:v>28.625999999999998</c:v>
                </c:pt>
                <c:pt idx="1596">
                  <c:v>28.625999999999998</c:v>
                </c:pt>
                <c:pt idx="1597">
                  <c:v>28.625999999999998</c:v>
                </c:pt>
                <c:pt idx="1598">
                  <c:v>28.625999999999998</c:v>
                </c:pt>
                <c:pt idx="1599">
                  <c:v>28.625999999999998</c:v>
                </c:pt>
                <c:pt idx="1600">
                  <c:v>28.625999999999998</c:v>
                </c:pt>
                <c:pt idx="1601">
                  <c:v>28.625999999999998</c:v>
                </c:pt>
                <c:pt idx="1602">
                  <c:v>28.625999999999998</c:v>
                </c:pt>
                <c:pt idx="1603">
                  <c:v>28.625999999999998</c:v>
                </c:pt>
                <c:pt idx="1604">
                  <c:v>28.625999999999998</c:v>
                </c:pt>
                <c:pt idx="1605">
                  <c:v>28.625999999999998</c:v>
                </c:pt>
                <c:pt idx="1606">
                  <c:v>28.625999999999998</c:v>
                </c:pt>
                <c:pt idx="1607">
                  <c:v>28.625999999999998</c:v>
                </c:pt>
                <c:pt idx="1608">
                  <c:v>28.625999999999998</c:v>
                </c:pt>
                <c:pt idx="1609">
                  <c:v>28.625999999999998</c:v>
                </c:pt>
                <c:pt idx="1610">
                  <c:v>28.625999999999998</c:v>
                </c:pt>
                <c:pt idx="1611">
                  <c:v>28.625999999999998</c:v>
                </c:pt>
                <c:pt idx="1612">
                  <c:v>28.625999999999998</c:v>
                </c:pt>
                <c:pt idx="1613">
                  <c:v>28.625999999999998</c:v>
                </c:pt>
                <c:pt idx="1614">
                  <c:v>28.625999999999998</c:v>
                </c:pt>
                <c:pt idx="1615">
                  <c:v>28.625999999999998</c:v>
                </c:pt>
                <c:pt idx="1616">
                  <c:v>28.625999999999998</c:v>
                </c:pt>
                <c:pt idx="1617">
                  <c:v>28.625999999999998</c:v>
                </c:pt>
                <c:pt idx="1618">
                  <c:v>28.625999999999998</c:v>
                </c:pt>
                <c:pt idx="1619">
                  <c:v>28.625999999999998</c:v>
                </c:pt>
                <c:pt idx="1620">
                  <c:v>28.625999999999998</c:v>
                </c:pt>
                <c:pt idx="1621">
                  <c:v>28.625999999999998</c:v>
                </c:pt>
                <c:pt idx="1622">
                  <c:v>28.625999999999998</c:v>
                </c:pt>
                <c:pt idx="1623">
                  <c:v>28.625999999999998</c:v>
                </c:pt>
                <c:pt idx="1624">
                  <c:v>28.625999999999998</c:v>
                </c:pt>
                <c:pt idx="1625">
                  <c:v>28.625999999999998</c:v>
                </c:pt>
                <c:pt idx="1626">
                  <c:v>28.625999999999998</c:v>
                </c:pt>
                <c:pt idx="1627">
                  <c:v>28.625999999999998</c:v>
                </c:pt>
                <c:pt idx="1628">
                  <c:v>28.625999999999998</c:v>
                </c:pt>
                <c:pt idx="1629">
                  <c:v>28.625999999999998</c:v>
                </c:pt>
                <c:pt idx="1630">
                  <c:v>28.625999999999998</c:v>
                </c:pt>
                <c:pt idx="1631">
                  <c:v>28.625999999999998</c:v>
                </c:pt>
                <c:pt idx="1632">
                  <c:v>28.625999999999998</c:v>
                </c:pt>
                <c:pt idx="1633">
                  <c:v>28.625999999999998</c:v>
                </c:pt>
                <c:pt idx="1634">
                  <c:v>28.625999999999998</c:v>
                </c:pt>
                <c:pt idx="1635">
                  <c:v>28.625999999999998</c:v>
                </c:pt>
                <c:pt idx="1636">
                  <c:v>28.625999999999998</c:v>
                </c:pt>
                <c:pt idx="1637">
                  <c:v>28.625999999999998</c:v>
                </c:pt>
                <c:pt idx="1638">
                  <c:v>28.625999999999998</c:v>
                </c:pt>
                <c:pt idx="1639">
                  <c:v>28.625999999999998</c:v>
                </c:pt>
                <c:pt idx="1640">
                  <c:v>28.625999999999998</c:v>
                </c:pt>
                <c:pt idx="1641">
                  <c:v>28.625999999999998</c:v>
                </c:pt>
                <c:pt idx="1642">
                  <c:v>28.625999999999998</c:v>
                </c:pt>
                <c:pt idx="1643">
                  <c:v>28.625999999999998</c:v>
                </c:pt>
                <c:pt idx="1644">
                  <c:v>28.625999999999998</c:v>
                </c:pt>
                <c:pt idx="1645">
                  <c:v>28.625999999999998</c:v>
                </c:pt>
                <c:pt idx="1646">
                  <c:v>28.625999999999998</c:v>
                </c:pt>
                <c:pt idx="1647">
                  <c:v>28.625999999999998</c:v>
                </c:pt>
                <c:pt idx="1648">
                  <c:v>28.625999999999998</c:v>
                </c:pt>
                <c:pt idx="1649">
                  <c:v>28.625999999999998</c:v>
                </c:pt>
                <c:pt idx="1650">
                  <c:v>28.625999999999998</c:v>
                </c:pt>
                <c:pt idx="1651">
                  <c:v>28.625999999999998</c:v>
                </c:pt>
                <c:pt idx="1652">
                  <c:v>28.625999999999998</c:v>
                </c:pt>
                <c:pt idx="1653">
                  <c:v>28.625999999999998</c:v>
                </c:pt>
                <c:pt idx="1654">
                  <c:v>28.625999999999998</c:v>
                </c:pt>
                <c:pt idx="1655">
                  <c:v>28.625999999999998</c:v>
                </c:pt>
                <c:pt idx="1656">
                  <c:v>28.625999999999998</c:v>
                </c:pt>
                <c:pt idx="1657">
                  <c:v>28.625999999999998</c:v>
                </c:pt>
                <c:pt idx="1658">
                  <c:v>28.625999999999998</c:v>
                </c:pt>
                <c:pt idx="1659">
                  <c:v>28.625999999999998</c:v>
                </c:pt>
                <c:pt idx="1660">
                  <c:v>28.625999999999998</c:v>
                </c:pt>
                <c:pt idx="1661">
                  <c:v>28.625999999999998</c:v>
                </c:pt>
                <c:pt idx="1662">
                  <c:v>28.625999999999998</c:v>
                </c:pt>
                <c:pt idx="1663">
                  <c:v>28.625999999999998</c:v>
                </c:pt>
                <c:pt idx="1664">
                  <c:v>28.625999999999998</c:v>
                </c:pt>
                <c:pt idx="1665">
                  <c:v>28.625999999999998</c:v>
                </c:pt>
                <c:pt idx="1666">
                  <c:v>28.625999999999998</c:v>
                </c:pt>
                <c:pt idx="1667">
                  <c:v>28.625999999999998</c:v>
                </c:pt>
                <c:pt idx="1668">
                  <c:v>28.625999999999998</c:v>
                </c:pt>
                <c:pt idx="1669">
                  <c:v>28.625999999999998</c:v>
                </c:pt>
                <c:pt idx="1670">
                  <c:v>28.625999999999998</c:v>
                </c:pt>
                <c:pt idx="1671">
                  <c:v>28.625999999999998</c:v>
                </c:pt>
                <c:pt idx="1672">
                  <c:v>28.625999999999998</c:v>
                </c:pt>
                <c:pt idx="1673">
                  <c:v>28.625999999999998</c:v>
                </c:pt>
                <c:pt idx="1674">
                  <c:v>28.625999999999998</c:v>
                </c:pt>
                <c:pt idx="1675">
                  <c:v>28.625999999999998</c:v>
                </c:pt>
                <c:pt idx="1676">
                  <c:v>28.625999999999998</c:v>
                </c:pt>
                <c:pt idx="1677">
                  <c:v>28.625999999999998</c:v>
                </c:pt>
                <c:pt idx="1678">
                  <c:v>28.625999999999998</c:v>
                </c:pt>
                <c:pt idx="1679">
                  <c:v>28.625999999999998</c:v>
                </c:pt>
                <c:pt idx="1680">
                  <c:v>28.625999999999998</c:v>
                </c:pt>
                <c:pt idx="1681">
                  <c:v>28.625999999999998</c:v>
                </c:pt>
                <c:pt idx="1682">
                  <c:v>28.625999999999998</c:v>
                </c:pt>
                <c:pt idx="1683">
                  <c:v>28.625999999999998</c:v>
                </c:pt>
                <c:pt idx="1684">
                  <c:v>28.625999999999998</c:v>
                </c:pt>
                <c:pt idx="1685">
                  <c:v>28.625999999999998</c:v>
                </c:pt>
                <c:pt idx="1686">
                  <c:v>28.625999999999998</c:v>
                </c:pt>
                <c:pt idx="1687">
                  <c:v>28.625999999999998</c:v>
                </c:pt>
                <c:pt idx="1688">
                  <c:v>28.625999999999998</c:v>
                </c:pt>
                <c:pt idx="1689">
                  <c:v>28.625999999999998</c:v>
                </c:pt>
                <c:pt idx="1690">
                  <c:v>28.625999999999998</c:v>
                </c:pt>
                <c:pt idx="1691">
                  <c:v>28.625999999999998</c:v>
                </c:pt>
                <c:pt idx="1692">
                  <c:v>28.625999999999998</c:v>
                </c:pt>
                <c:pt idx="1693">
                  <c:v>28.625999999999998</c:v>
                </c:pt>
                <c:pt idx="1694">
                  <c:v>28.625999999999998</c:v>
                </c:pt>
                <c:pt idx="1695">
                  <c:v>28.625999999999998</c:v>
                </c:pt>
                <c:pt idx="1696">
                  <c:v>28.625999999999998</c:v>
                </c:pt>
                <c:pt idx="1697">
                  <c:v>28.625999999999998</c:v>
                </c:pt>
                <c:pt idx="1698">
                  <c:v>28.625999999999998</c:v>
                </c:pt>
                <c:pt idx="1699">
                  <c:v>28.625999999999998</c:v>
                </c:pt>
                <c:pt idx="1700">
                  <c:v>28.625999999999998</c:v>
                </c:pt>
                <c:pt idx="1701">
                  <c:v>28.625999999999998</c:v>
                </c:pt>
                <c:pt idx="1702">
                  <c:v>28.625999999999998</c:v>
                </c:pt>
                <c:pt idx="1703">
                  <c:v>28.625999999999998</c:v>
                </c:pt>
                <c:pt idx="1704">
                  <c:v>28.625999999999998</c:v>
                </c:pt>
                <c:pt idx="1705">
                  <c:v>28.625999999999998</c:v>
                </c:pt>
                <c:pt idx="1706">
                  <c:v>28.625999999999998</c:v>
                </c:pt>
                <c:pt idx="1707">
                  <c:v>28.625999999999998</c:v>
                </c:pt>
                <c:pt idx="1708">
                  <c:v>28.625999999999998</c:v>
                </c:pt>
                <c:pt idx="1709">
                  <c:v>28.625999999999998</c:v>
                </c:pt>
                <c:pt idx="1710">
                  <c:v>28.625999999999998</c:v>
                </c:pt>
                <c:pt idx="1711">
                  <c:v>28.625999999999998</c:v>
                </c:pt>
                <c:pt idx="1712">
                  <c:v>28.625999999999998</c:v>
                </c:pt>
                <c:pt idx="1713">
                  <c:v>28.625999999999998</c:v>
                </c:pt>
                <c:pt idx="1714">
                  <c:v>28.625999999999998</c:v>
                </c:pt>
                <c:pt idx="1715">
                  <c:v>28.625999999999998</c:v>
                </c:pt>
                <c:pt idx="1716">
                  <c:v>28.625999999999998</c:v>
                </c:pt>
                <c:pt idx="1717">
                  <c:v>28.625999999999998</c:v>
                </c:pt>
                <c:pt idx="1718">
                  <c:v>28.625999999999998</c:v>
                </c:pt>
                <c:pt idx="1719">
                  <c:v>28.625999999999998</c:v>
                </c:pt>
                <c:pt idx="1720">
                  <c:v>28.625999999999998</c:v>
                </c:pt>
                <c:pt idx="1721">
                  <c:v>28.625999999999998</c:v>
                </c:pt>
                <c:pt idx="1722">
                  <c:v>28.625999999999998</c:v>
                </c:pt>
                <c:pt idx="1723">
                  <c:v>28.625999999999998</c:v>
                </c:pt>
                <c:pt idx="1724">
                  <c:v>28.625999999999998</c:v>
                </c:pt>
                <c:pt idx="1725">
                  <c:v>28.625999999999998</c:v>
                </c:pt>
                <c:pt idx="1726">
                  <c:v>28.625999999999998</c:v>
                </c:pt>
                <c:pt idx="1727">
                  <c:v>28.625999999999998</c:v>
                </c:pt>
                <c:pt idx="1728">
                  <c:v>28.625999999999998</c:v>
                </c:pt>
                <c:pt idx="1729">
                  <c:v>28.625999999999998</c:v>
                </c:pt>
                <c:pt idx="1730">
                  <c:v>28.625999999999998</c:v>
                </c:pt>
                <c:pt idx="1731">
                  <c:v>28.625999999999998</c:v>
                </c:pt>
                <c:pt idx="1732">
                  <c:v>28.625999999999998</c:v>
                </c:pt>
                <c:pt idx="1733">
                  <c:v>28.625999999999998</c:v>
                </c:pt>
                <c:pt idx="1734">
                  <c:v>28.625999999999998</c:v>
                </c:pt>
                <c:pt idx="1735">
                  <c:v>28.625999999999998</c:v>
                </c:pt>
                <c:pt idx="1736">
                  <c:v>28.625999999999998</c:v>
                </c:pt>
                <c:pt idx="1737">
                  <c:v>28.625999999999998</c:v>
                </c:pt>
                <c:pt idx="1738">
                  <c:v>28.625999999999998</c:v>
                </c:pt>
                <c:pt idx="1739">
                  <c:v>28.625999999999998</c:v>
                </c:pt>
                <c:pt idx="1740">
                  <c:v>28.625999999999998</c:v>
                </c:pt>
                <c:pt idx="1741">
                  <c:v>28.625999999999998</c:v>
                </c:pt>
                <c:pt idx="1742">
                  <c:v>28.625999999999998</c:v>
                </c:pt>
                <c:pt idx="1743">
                  <c:v>28.625999999999998</c:v>
                </c:pt>
                <c:pt idx="1744">
                  <c:v>28.625999999999998</c:v>
                </c:pt>
                <c:pt idx="1745">
                  <c:v>28.625999999999998</c:v>
                </c:pt>
                <c:pt idx="1746">
                  <c:v>28.625999999999998</c:v>
                </c:pt>
                <c:pt idx="1747">
                  <c:v>28.625999999999998</c:v>
                </c:pt>
                <c:pt idx="1748">
                  <c:v>28.625999999999998</c:v>
                </c:pt>
                <c:pt idx="1749">
                  <c:v>28.625999999999998</c:v>
                </c:pt>
                <c:pt idx="1750">
                  <c:v>28.625999999999998</c:v>
                </c:pt>
                <c:pt idx="1751">
                  <c:v>28.625999999999998</c:v>
                </c:pt>
                <c:pt idx="1752">
                  <c:v>28.625999999999998</c:v>
                </c:pt>
                <c:pt idx="1753">
                  <c:v>28.625999999999998</c:v>
                </c:pt>
                <c:pt idx="1754">
                  <c:v>28.625999999999998</c:v>
                </c:pt>
                <c:pt idx="1755">
                  <c:v>28.625999999999998</c:v>
                </c:pt>
                <c:pt idx="1756">
                  <c:v>28.625999999999998</c:v>
                </c:pt>
                <c:pt idx="1757">
                  <c:v>28.625999999999998</c:v>
                </c:pt>
                <c:pt idx="1758">
                  <c:v>28.625999999999998</c:v>
                </c:pt>
                <c:pt idx="1759">
                  <c:v>28.625999999999998</c:v>
                </c:pt>
                <c:pt idx="1760">
                  <c:v>28.625999999999998</c:v>
                </c:pt>
                <c:pt idx="1761">
                  <c:v>28.625999999999998</c:v>
                </c:pt>
                <c:pt idx="1762">
                  <c:v>28.625999999999998</c:v>
                </c:pt>
                <c:pt idx="1763">
                  <c:v>28.625999999999998</c:v>
                </c:pt>
                <c:pt idx="1764">
                  <c:v>28.625999999999998</c:v>
                </c:pt>
                <c:pt idx="1765">
                  <c:v>28.625999999999998</c:v>
                </c:pt>
                <c:pt idx="1766">
                  <c:v>28.625999999999998</c:v>
                </c:pt>
                <c:pt idx="1767">
                  <c:v>28.625999999999998</c:v>
                </c:pt>
                <c:pt idx="1768">
                  <c:v>28.625999999999998</c:v>
                </c:pt>
                <c:pt idx="1769">
                  <c:v>28.625999999999998</c:v>
                </c:pt>
                <c:pt idx="1770">
                  <c:v>28.625999999999998</c:v>
                </c:pt>
                <c:pt idx="1771">
                  <c:v>28.625999999999998</c:v>
                </c:pt>
                <c:pt idx="1772">
                  <c:v>28.625999999999998</c:v>
                </c:pt>
                <c:pt idx="1773">
                  <c:v>28.625999999999998</c:v>
                </c:pt>
                <c:pt idx="1774">
                  <c:v>28.625999999999998</c:v>
                </c:pt>
                <c:pt idx="1775">
                  <c:v>28.625999999999998</c:v>
                </c:pt>
                <c:pt idx="1776">
                  <c:v>28.625999999999998</c:v>
                </c:pt>
                <c:pt idx="1777">
                  <c:v>28.625999999999998</c:v>
                </c:pt>
                <c:pt idx="1778">
                  <c:v>28.625999999999998</c:v>
                </c:pt>
                <c:pt idx="1779">
                  <c:v>28.625999999999998</c:v>
                </c:pt>
                <c:pt idx="1780">
                  <c:v>28.625999999999998</c:v>
                </c:pt>
                <c:pt idx="1781">
                  <c:v>28.625999999999998</c:v>
                </c:pt>
                <c:pt idx="1782">
                  <c:v>28.625999999999998</c:v>
                </c:pt>
                <c:pt idx="1783">
                  <c:v>28.625999999999998</c:v>
                </c:pt>
                <c:pt idx="1784">
                  <c:v>28.625999999999998</c:v>
                </c:pt>
                <c:pt idx="1785">
                  <c:v>28.625999999999998</c:v>
                </c:pt>
                <c:pt idx="1786">
                  <c:v>28.625999999999998</c:v>
                </c:pt>
                <c:pt idx="1787">
                  <c:v>28.625999999999998</c:v>
                </c:pt>
                <c:pt idx="1788">
                  <c:v>28.625999999999998</c:v>
                </c:pt>
                <c:pt idx="1789">
                  <c:v>28.625999999999998</c:v>
                </c:pt>
                <c:pt idx="1790">
                  <c:v>28.625999999999998</c:v>
                </c:pt>
                <c:pt idx="1791">
                  <c:v>28.625999999999998</c:v>
                </c:pt>
                <c:pt idx="1792">
                  <c:v>28.625999999999998</c:v>
                </c:pt>
                <c:pt idx="1793">
                  <c:v>28.625999999999998</c:v>
                </c:pt>
                <c:pt idx="1794">
                  <c:v>28.625999999999998</c:v>
                </c:pt>
                <c:pt idx="1795">
                  <c:v>28.625999999999998</c:v>
                </c:pt>
                <c:pt idx="1796">
                  <c:v>28.625999999999998</c:v>
                </c:pt>
                <c:pt idx="1797">
                  <c:v>28.625999999999998</c:v>
                </c:pt>
                <c:pt idx="1798">
                  <c:v>28.625999999999998</c:v>
                </c:pt>
                <c:pt idx="1799">
                  <c:v>28.625999999999998</c:v>
                </c:pt>
                <c:pt idx="1800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A009-4E14-86F5-70B5F4D48E21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Sheet2!$L$4:$L$1804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1.4691111111111111E-3</c:v>
                </c:pt>
                <c:pt idx="13">
                  <c:v>0.10614327777777777</c:v>
                </c:pt>
                <c:pt idx="14">
                  <c:v>1.0709820000000003</c:v>
                </c:pt>
                <c:pt idx="15">
                  <c:v>3.5996894999999998</c:v>
                </c:pt>
                <c:pt idx="16">
                  <c:v>6.3028539444444442</c:v>
                </c:pt>
                <c:pt idx="17">
                  <c:v>10.489820611111112</c:v>
                </c:pt>
                <c:pt idx="18">
                  <c:v>17.294743277777776</c:v>
                </c:pt>
                <c:pt idx="19">
                  <c:v>24.827977777777775</c:v>
                </c:pt>
                <c:pt idx="20">
                  <c:v>27.775381944444444</c:v>
                </c:pt>
                <c:pt idx="21">
                  <c:v>29.000620611111117</c:v>
                </c:pt>
                <c:pt idx="22">
                  <c:v>29.414909944444446</c:v>
                </c:pt>
                <c:pt idx="23">
                  <c:v>30.463487999999998</c:v>
                </c:pt>
                <c:pt idx="24">
                  <c:v>31.101449500000001</c:v>
                </c:pt>
                <c:pt idx="25">
                  <c:v>34.841439111111107</c:v>
                </c:pt>
                <c:pt idx="26">
                  <c:v>37.374553944444436</c:v>
                </c:pt>
                <c:pt idx="27">
                  <c:v>42.707427277777782</c:v>
                </c:pt>
                <c:pt idx="28">
                  <c:v>49.199062000000005</c:v>
                </c:pt>
                <c:pt idx="29">
                  <c:v>56.149793944444461</c:v>
                </c:pt>
                <c:pt idx="30">
                  <c:v>62.646203277777765</c:v>
                </c:pt>
                <c:pt idx="31">
                  <c:v>66.339548611111098</c:v>
                </c:pt>
                <c:pt idx="32">
                  <c:v>68.860543277777765</c:v>
                </c:pt>
                <c:pt idx="33">
                  <c:v>70.782140611111103</c:v>
                </c:pt>
                <c:pt idx="34">
                  <c:v>72.403672</c:v>
                </c:pt>
                <c:pt idx="35">
                  <c:v>72.730181944444467</c:v>
                </c:pt>
                <c:pt idx="36">
                  <c:v>71.752855777777782</c:v>
                </c:pt>
                <c:pt idx="37">
                  <c:v>66.965389944444453</c:v>
                </c:pt>
                <c:pt idx="38">
                  <c:v>58.470989500000002</c:v>
                </c:pt>
                <c:pt idx="39">
                  <c:v>50.280327777777785</c:v>
                </c:pt>
                <c:pt idx="40">
                  <c:v>43.969026444444452</c:v>
                </c:pt>
                <c:pt idx="41">
                  <c:v>38.317723277777766</c:v>
                </c:pt>
                <c:pt idx="42">
                  <c:v>30.88806111111111</c:v>
                </c:pt>
                <c:pt idx="43">
                  <c:v>23.138867277777781</c:v>
                </c:pt>
                <c:pt idx="44">
                  <c:v>18.100918</c:v>
                </c:pt>
                <c:pt idx="45">
                  <c:v>16.043060611111109</c:v>
                </c:pt>
                <c:pt idx="46">
                  <c:v>15.284632</c:v>
                </c:pt>
                <c:pt idx="47">
                  <c:v>13.965737500000001</c:v>
                </c:pt>
                <c:pt idx="48">
                  <c:v>12.434556444444441</c:v>
                </c:pt>
                <c:pt idx="49">
                  <c:v>11.63682911111111</c:v>
                </c:pt>
                <c:pt idx="50">
                  <c:v>11.63682911111111</c:v>
                </c:pt>
                <c:pt idx="51">
                  <c:v>11.119701999999997</c:v>
                </c:pt>
                <c:pt idx="52">
                  <c:v>9.0530299444444431</c:v>
                </c:pt>
                <c:pt idx="53">
                  <c:v>6.3028539444444442</c:v>
                </c:pt>
                <c:pt idx="54">
                  <c:v>5.3773139444444444</c:v>
                </c:pt>
                <c:pt idx="55">
                  <c:v>5.2888000000000002</c:v>
                </c:pt>
                <c:pt idx="56">
                  <c:v>5.2888000000000002</c:v>
                </c:pt>
                <c:pt idx="57">
                  <c:v>5.2888000000000002</c:v>
                </c:pt>
                <c:pt idx="58">
                  <c:v>5.5565455000000004</c:v>
                </c:pt>
                <c:pt idx="59">
                  <c:v>5.830902</c:v>
                </c:pt>
                <c:pt idx="60">
                  <c:v>7.9365054999999973</c:v>
                </c:pt>
                <c:pt idx="61">
                  <c:v>8.5976055000000002</c:v>
                </c:pt>
                <c:pt idx="62">
                  <c:v>9.2851495000000011</c:v>
                </c:pt>
                <c:pt idx="63">
                  <c:v>9.6388379999999998</c:v>
                </c:pt>
                <c:pt idx="64">
                  <c:v>10.739569500000004</c:v>
                </c:pt>
                <c:pt idx="65">
                  <c:v>11.63682911111111</c:v>
                </c:pt>
                <c:pt idx="66">
                  <c:v>12.032387277777781</c:v>
                </c:pt>
                <c:pt idx="67">
                  <c:v>12.434556444444441</c:v>
                </c:pt>
                <c:pt idx="68">
                  <c:v>15.135149944444446</c:v>
                </c:pt>
                <c:pt idx="69">
                  <c:v>19.76835911111111</c:v>
                </c:pt>
                <c:pt idx="70">
                  <c:v>25.792081944444444</c:v>
                </c:pt>
                <c:pt idx="71">
                  <c:v>32.615735777777786</c:v>
                </c:pt>
                <c:pt idx="72">
                  <c:v>39.032813111111125</c:v>
                </c:pt>
                <c:pt idx="73">
                  <c:v>43.462183111111102</c:v>
                </c:pt>
                <c:pt idx="74">
                  <c:v>46.286181944444436</c:v>
                </c:pt>
                <c:pt idx="75">
                  <c:v>48.662836444444437</c:v>
                </c:pt>
                <c:pt idx="76">
                  <c:v>51.373346444444451</c:v>
                </c:pt>
                <c:pt idx="77">
                  <c:v>54.439748611111106</c:v>
                </c:pt>
                <c:pt idx="78">
                  <c:v>56.72568549999999</c:v>
                </c:pt>
                <c:pt idx="79">
                  <c:v>57.304515277777782</c:v>
                </c:pt>
                <c:pt idx="80">
                  <c:v>55.862950000000005</c:v>
                </c:pt>
                <c:pt idx="81">
                  <c:v>54.439748611111106</c:v>
                </c:pt>
                <c:pt idx="82">
                  <c:v>51.098989944444433</c:v>
                </c:pt>
                <c:pt idx="83">
                  <c:v>50.280327777777785</c:v>
                </c:pt>
                <c:pt idx="84">
                  <c:v>49.468276611111122</c:v>
                </c:pt>
                <c:pt idx="85">
                  <c:v>47.335127277777765</c:v>
                </c:pt>
                <c:pt idx="86">
                  <c:v>45.766116611111109</c:v>
                </c:pt>
                <c:pt idx="87">
                  <c:v>43.969026444444452</c:v>
                </c:pt>
                <c:pt idx="88">
                  <c:v>42.958278000000014</c:v>
                </c:pt>
                <c:pt idx="89">
                  <c:v>37.374553944444436</c:v>
                </c:pt>
                <c:pt idx="90">
                  <c:v>27.3728455</c:v>
                </c:pt>
                <c:pt idx="91">
                  <c:v>17.776244444444444</c:v>
                </c:pt>
                <c:pt idx="92">
                  <c:v>10.614327777777778</c:v>
                </c:pt>
                <c:pt idx="93">
                  <c:v>7.4057891111111118</c:v>
                </c:pt>
                <c:pt idx="94">
                  <c:v>5.2888000000000002</c:v>
                </c:pt>
                <c:pt idx="95">
                  <c:v>3.0414272777777773</c:v>
                </c:pt>
                <c:pt idx="96">
                  <c:v>1.2355224444444444</c:v>
                </c:pt>
                <c:pt idx="97">
                  <c:v>0.47599199999999997</c:v>
                </c:pt>
                <c:pt idx="98">
                  <c:v>0.17776244444444445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1.4691111111111111E-3</c:v>
                </c:pt>
                <c:pt idx="139">
                  <c:v>0.13258727777777779</c:v>
                </c:pt>
                <c:pt idx="140">
                  <c:v>1.3666406111111111</c:v>
                </c:pt>
                <c:pt idx="141">
                  <c:v>5.0276654999999995</c:v>
                </c:pt>
                <c:pt idx="142">
                  <c:v>9.8783031111111104</c:v>
                </c:pt>
                <c:pt idx="143">
                  <c:v>13.119529499999999</c:v>
                </c:pt>
                <c:pt idx="144">
                  <c:v>14.544567277777777</c:v>
                </c:pt>
                <c:pt idx="145">
                  <c:v>15.889905777777781</c:v>
                </c:pt>
                <c:pt idx="146">
                  <c:v>19.092568000000004</c:v>
                </c:pt>
                <c:pt idx="147">
                  <c:v>23.695293111111109</c:v>
                </c:pt>
                <c:pt idx="148">
                  <c:v>28.180856611111114</c:v>
                </c:pt>
                <c:pt idx="149">
                  <c:v>31.315572444444438</c:v>
                </c:pt>
                <c:pt idx="150">
                  <c:v>32.615735777777786</c:v>
                </c:pt>
                <c:pt idx="151">
                  <c:v>31.746021999999989</c:v>
                </c:pt>
                <c:pt idx="152">
                  <c:v>27.172679111111108</c:v>
                </c:pt>
                <c:pt idx="153">
                  <c:v>18.759079777777782</c:v>
                </c:pt>
                <c:pt idx="154">
                  <c:v>10.992256611111113</c:v>
                </c:pt>
                <c:pt idx="155">
                  <c:v>6.4967766111111116</c:v>
                </c:pt>
                <c:pt idx="156">
                  <c:v>5.2888000000000002</c:v>
                </c:pt>
                <c:pt idx="157">
                  <c:v>5.830902</c:v>
                </c:pt>
                <c:pt idx="158">
                  <c:v>7.3018495000000012</c:v>
                </c:pt>
                <c:pt idx="159">
                  <c:v>10.865545777777776</c:v>
                </c:pt>
                <c:pt idx="160">
                  <c:v>14.838389500000002</c:v>
                </c:pt>
                <c:pt idx="161">
                  <c:v>20.110661999999998</c:v>
                </c:pt>
                <c:pt idx="162">
                  <c:v>23.882237500000002</c:v>
                </c:pt>
                <c:pt idx="163">
                  <c:v>27.977752000000002</c:v>
                </c:pt>
                <c:pt idx="164">
                  <c:v>31.962348611111107</c:v>
                </c:pt>
                <c:pt idx="165">
                  <c:v>35.523473944444447</c:v>
                </c:pt>
                <c:pt idx="166">
                  <c:v>37.844669500000009</c:v>
                </c:pt>
                <c:pt idx="167">
                  <c:v>40.482825777777791</c:v>
                </c:pt>
                <c:pt idx="168">
                  <c:v>45.507185777777778</c:v>
                </c:pt>
                <c:pt idx="169">
                  <c:v>50.825367999999997</c:v>
                </c:pt>
                <c:pt idx="170">
                  <c:v>53.034911111111107</c:v>
                </c:pt>
                <c:pt idx="171">
                  <c:v>51.373346444444451</c:v>
                </c:pt>
                <c:pt idx="172">
                  <c:v>45.2489895</c:v>
                </c:pt>
                <c:pt idx="173">
                  <c:v>35.29539444444444</c:v>
                </c:pt>
                <c:pt idx="174">
                  <c:v>26.973247277777784</c:v>
                </c:pt>
                <c:pt idx="175">
                  <c:v>23.509083277777783</c:v>
                </c:pt>
                <c:pt idx="176">
                  <c:v>23.138867277777781</c:v>
                </c:pt>
                <c:pt idx="177">
                  <c:v>24.637360611111109</c:v>
                </c:pt>
                <c:pt idx="178">
                  <c:v>28.384695777777775</c:v>
                </c:pt>
                <c:pt idx="179">
                  <c:v>31.315572444444438</c:v>
                </c:pt>
                <c:pt idx="180">
                  <c:v>32.179409777777785</c:v>
                </c:pt>
                <c:pt idx="181">
                  <c:v>31.962348611111107</c:v>
                </c:pt>
                <c:pt idx="182">
                  <c:v>31.315572444444438</c:v>
                </c:pt>
                <c:pt idx="183">
                  <c:v>29.414909944444446</c:v>
                </c:pt>
                <c:pt idx="184">
                  <c:v>25.019329500000005</c:v>
                </c:pt>
                <c:pt idx="185">
                  <c:v>20.455903111111112</c:v>
                </c:pt>
                <c:pt idx="186">
                  <c:v>16.196950000000001</c:v>
                </c:pt>
                <c:pt idx="187">
                  <c:v>13.119529499999999</c:v>
                </c:pt>
                <c:pt idx="188">
                  <c:v>10.739569500000004</c:v>
                </c:pt>
                <c:pt idx="189">
                  <c:v>9.0530299444444431</c:v>
                </c:pt>
                <c:pt idx="190">
                  <c:v>7.7220152777777775</c:v>
                </c:pt>
                <c:pt idx="191">
                  <c:v>6.8934366111111096</c:v>
                </c:pt>
                <c:pt idx="192">
                  <c:v>6.1118695000000001</c:v>
                </c:pt>
                <c:pt idx="193">
                  <c:v>5.7387152777777777</c:v>
                </c:pt>
                <c:pt idx="194">
                  <c:v>5.4665624444444445</c:v>
                </c:pt>
                <c:pt idx="195">
                  <c:v>5.2888000000000002</c:v>
                </c:pt>
                <c:pt idx="196">
                  <c:v>5.2888000000000002</c:v>
                </c:pt>
                <c:pt idx="197">
                  <c:v>5.2888000000000002</c:v>
                </c:pt>
                <c:pt idx="198">
                  <c:v>5.2888000000000002</c:v>
                </c:pt>
                <c:pt idx="199">
                  <c:v>5.7387152777777777</c:v>
                </c:pt>
                <c:pt idx="200">
                  <c:v>6.2069944444444438</c:v>
                </c:pt>
                <c:pt idx="201">
                  <c:v>7.1986444444444455</c:v>
                </c:pt>
                <c:pt idx="202">
                  <c:v>8.2637500000000017</c:v>
                </c:pt>
                <c:pt idx="203">
                  <c:v>9.9991375000000016</c:v>
                </c:pt>
                <c:pt idx="204">
                  <c:v>13.258727777777777</c:v>
                </c:pt>
                <c:pt idx="205">
                  <c:v>16.506932444444448</c:v>
                </c:pt>
                <c:pt idx="206">
                  <c:v>20.804082444444447</c:v>
                </c:pt>
                <c:pt idx="207">
                  <c:v>26.576587277777776</c:v>
                </c:pt>
                <c:pt idx="208">
                  <c:v>32.179409777777785</c:v>
                </c:pt>
                <c:pt idx="209">
                  <c:v>37.60924444444445</c:v>
                </c:pt>
                <c:pt idx="210">
                  <c:v>45.507185777777778</c:v>
                </c:pt>
                <c:pt idx="211">
                  <c:v>51.648437500000007</c:v>
                </c:pt>
                <c:pt idx="212">
                  <c:v>56.437372444444449</c:v>
                </c:pt>
                <c:pt idx="213">
                  <c:v>60.242737499999997</c:v>
                </c:pt>
                <c:pt idx="214">
                  <c:v>63.559623111111122</c:v>
                </c:pt>
                <c:pt idx="215">
                  <c:v>68.225887277777787</c:v>
                </c:pt>
                <c:pt idx="216">
                  <c:v>74.373750000000001</c:v>
                </c:pt>
                <c:pt idx="217">
                  <c:v>81.477269499999991</c:v>
                </c:pt>
                <c:pt idx="218">
                  <c:v>88.18339444444446</c:v>
                </c:pt>
                <c:pt idx="219">
                  <c:v>94.036333111111134</c:v>
                </c:pt>
                <c:pt idx="220">
                  <c:v>98.549442444444438</c:v>
                </c:pt>
                <c:pt idx="221">
                  <c:v>102.00368994444447</c:v>
                </c:pt>
                <c:pt idx="222">
                  <c:v>103.55800950000003</c:v>
                </c:pt>
                <c:pt idx="223">
                  <c:v>105.12408194444446</c:v>
                </c:pt>
                <c:pt idx="224">
                  <c:v>106.3063491111111</c:v>
                </c:pt>
                <c:pt idx="225">
                  <c:v>107.89298911111113</c:v>
                </c:pt>
                <c:pt idx="226">
                  <c:v>110.29498577777775</c:v>
                </c:pt>
                <c:pt idx="227">
                  <c:v>112.31684994444443</c:v>
                </c:pt>
                <c:pt idx="228">
                  <c:v>114.35707799999999</c:v>
                </c:pt>
                <c:pt idx="229">
                  <c:v>116.00248244444447</c:v>
                </c:pt>
                <c:pt idx="230">
                  <c:v>117.2442486111111</c:v>
                </c:pt>
                <c:pt idx="231">
                  <c:v>117.2442486111111</c:v>
                </c:pt>
                <c:pt idx="232">
                  <c:v>116.00248244444447</c:v>
                </c:pt>
                <c:pt idx="233">
                  <c:v>110.69788949999999</c:v>
                </c:pt>
                <c:pt idx="234">
                  <c:v>102.77938061111111</c:v>
                </c:pt>
                <c:pt idx="235">
                  <c:v>95.528950000000009</c:v>
                </c:pt>
                <c:pt idx="236">
                  <c:v>91.08635799999999</c:v>
                </c:pt>
                <c:pt idx="237">
                  <c:v>88.904728000000006</c:v>
                </c:pt>
                <c:pt idx="238">
                  <c:v>86.037023111111111</c:v>
                </c:pt>
                <c:pt idx="239">
                  <c:v>80.786787277777776</c:v>
                </c:pt>
                <c:pt idx="240">
                  <c:v>72.077896611111115</c:v>
                </c:pt>
                <c:pt idx="241">
                  <c:v>63.254415277777774</c:v>
                </c:pt>
                <c:pt idx="242">
                  <c:v>57.304515277777782</c:v>
                </c:pt>
                <c:pt idx="243">
                  <c:v>50.280327777777785</c:v>
                </c:pt>
                <c:pt idx="244">
                  <c:v>43.969026444444452</c:v>
                </c:pt>
                <c:pt idx="245">
                  <c:v>38.317723277777766</c:v>
                </c:pt>
                <c:pt idx="246">
                  <c:v>30.88806111111111</c:v>
                </c:pt>
                <c:pt idx="247">
                  <c:v>23.138867277777781</c:v>
                </c:pt>
                <c:pt idx="248">
                  <c:v>18.100918</c:v>
                </c:pt>
                <c:pt idx="249">
                  <c:v>16.043060611111109</c:v>
                </c:pt>
                <c:pt idx="250">
                  <c:v>15.284632</c:v>
                </c:pt>
                <c:pt idx="251">
                  <c:v>13.965737500000001</c:v>
                </c:pt>
                <c:pt idx="252">
                  <c:v>12.434556444444441</c:v>
                </c:pt>
                <c:pt idx="253">
                  <c:v>11.63682911111111</c:v>
                </c:pt>
                <c:pt idx="254">
                  <c:v>11.63682911111111</c:v>
                </c:pt>
                <c:pt idx="255">
                  <c:v>11.119701999999997</c:v>
                </c:pt>
                <c:pt idx="256">
                  <c:v>9.0530299444444431</c:v>
                </c:pt>
                <c:pt idx="257">
                  <c:v>7.7220152777777775</c:v>
                </c:pt>
                <c:pt idx="258">
                  <c:v>8.7103597777777768</c:v>
                </c:pt>
                <c:pt idx="259">
                  <c:v>11.767947277777777</c:v>
                </c:pt>
                <c:pt idx="260">
                  <c:v>15.585799777777781</c:v>
                </c:pt>
                <c:pt idx="261">
                  <c:v>19.76835911111111</c:v>
                </c:pt>
                <c:pt idx="262">
                  <c:v>24.258329944444448</c:v>
                </c:pt>
                <c:pt idx="263">
                  <c:v>30.252303277777777</c:v>
                </c:pt>
                <c:pt idx="264">
                  <c:v>38.793715277777778</c:v>
                </c:pt>
                <c:pt idx="265">
                  <c:v>47.86400727777778</c:v>
                </c:pt>
                <c:pt idx="266">
                  <c:v>55.862950000000005</c:v>
                </c:pt>
                <c:pt idx="267">
                  <c:v>61.138528000000001</c:v>
                </c:pt>
                <c:pt idx="268">
                  <c:v>67.594169499999992</c:v>
                </c:pt>
                <c:pt idx="269">
                  <c:v>72.403672</c:v>
                </c:pt>
                <c:pt idx="270">
                  <c:v>77.378449500000002</c:v>
                </c:pt>
                <c:pt idx="271">
                  <c:v>77.71597777777778</c:v>
                </c:pt>
                <c:pt idx="272">
                  <c:v>76.370272000000014</c:v>
                </c:pt>
                <c:pt idx="273">
                  <c:v>75.368705500000004</c:v>
                </c:pt>
                <c:pt idx="274">
                  <c:v>70.138669944444473</c:v>
                </c:pt>
                <c:pt idx="275">
                  <c:v>61.138528000000001</c:v>
                </c:pt>
                <c:pt idx="276">
                  <c:v>53.034911111111107</c:v>
                </c:pt>
                <c:pt idx="277">
                  <c:v>43.462183111111102</c:v>
                </c:pt>
                <c:pt idx="278">
                  <c:v>35.068049500000001</c:v>
                </c:pt>
                <c:pt idx="279">
                  <c:v>23.882237500000002</c:v>
                </c:pt>
                <c:pt idx="280">
                  <c:v>16.819853111111112</c:v>
                </c:pt>
                <c:pt idx="281">
                  <c:v>14.986402444444446</c:v>
                </c:pt>
                <c:pt idx="282">
                  <c:v>19.260413944444441</c:v>
                </c:pt>
                <c:pt idx="283">
                  <c:v>25.987106444444446</c:v>
                </c:pt>
                <c:pt idx="284">
                  <c:v>33.497202444444447</c:v>
                </c:pt>
                <c:pt idx="285">
                  <c:v>42.707427277777782</c:v>
                </c:pt>
                <c:pt idx="286">
                  <c:v>51.373346444444451</c:v>
                </c:pt>
                <c:pt idx="287">
                  <c:v>60.83919661111112</c:v>
                </c:pt>
                <c:pt idx="288">
                  <c:v>71.104977777777776</c:v>
                </c:pt>
                <c:pt idx="289">
                  <c:v>82.170689944444433</c:v>
                </c:pt>
                <c:pt idx="290">
                  <c:v>88.904728000000006</c:v>
                </c:pt>
                <c:pt idx="291">
                  <c:v>91.08635799999999</c:v>
                </c:pt>
                <c:pt idx="292">
                  <c:v>88.904728000000006</c:v>
                </c:pt>
                <c:pt idx="293">
                  <c:v>84.973753944444468</c:v>
                </c:pt>
                <c:pt idx="294">
                  <c:v>82.170689944444433</c:v>
                </c:pt>
                <c:pt idx="295">
                  <c:v>80.442647999999991</c:v>
                </c:pt>
                <c:pt idx="296">
                  <c:v>80.099243277777788</c:v>
                </c:pt>
                <c:pt idx="297">
                  <c:v>80.442647999999991</c:v>
                </c:pt>
                <c:pt idx="298">
                  <c:v>81.477269499999991</c:v>
                </c:pt>
                <c:pt idx="299">
                  <c:v>82.170689944444433</c:v>
                </c:pt>
                <c:pt idx="300">
                  <c:v>82.170689944444433</c:v>
                </c:pt>
                <c:pt idx="301">
                  <c:v>81.477269499999991</c:v>
                </c:pt>
                <c:pt idx="302">
                  <c:v>79.756573111111109</c:v>
                </c:pt>
                <c:pt idx="303">
                  <c:v>77.041655777777763</c:v>
                </c:pt>
                <c:pt idx="304">
                  <c:v>73.714119111111103</c:v>
                </c:pt>
                <c:pt idx="305">
                  <c:v>68.860543277777765</c:v>
                </c:pt>
                <c:pt idx="306">
                  <c:v>64.172242444444436</c:v>
                </c:pt>
                <c:pt idx="307">
                  <c:v>61.138528000000001</c:v>
                </c:pt>
                <c:pt idx="308">
                  <c:v>59.649216611111108</c:v>
                </c:pt>
                <c:pt idx="309">
                  <c:v>59.058633944444445</c:v>
                </c:pt>
                <c:pt idx="310">
                  <c:v>57.886283277777778</c:v>
                </c:pt>
                <c:pt idx="311">
                  <c:v>56.437372444444449</c:v>
                </c:pt>
                <c:pt idx="312">
                  <c:v>54.439748611111106</c:v>
                </c:pt>
                <c:pt idx="313">
                  <c:v>51.373346444444451</c:v>
                </c:pt>
                <c:pt idx="314">
                  <c:v>47.599199999999996</c:v>
                </c:pt>
                <c:pt idx="315">
                  <c:v>43.462183111111102</c:v>
                </c:pt>
                <c:pt idx="316">
                  <c:v>39.996550000000006</c:v>
                </c:pt>
                <c:pt idx="317">
                  <c:v>36.907376611111104</c:v>
                </c:pt>
                <c:pt idx="318">
                  <c:v>33.055000000000007</c:v>
                </c:pt>
                <c:pt idx="319">
                  <c:v>28.794577777777782</c:v>
                </c:pt>
                <c:pt idx="320">
                  <c:v>25.019329500000005</c:v>
                </c:pt>
                <c:pt idx="321">
                  <c:v>24.069916444444445</c:v>
                </c:pt>
                <c:pt idx="322">
                  <c:v>22.771589499999997</c:v>
                </c:pt>
                <c:pt idx="323">
                  <c:v>22.771589499999997</c:v>
                </c:pt>
                <c:pt idx="324">
                  <c:v>21.687385500000005</c:v>
                </c:pt>
                <c:pt idx="325">
                  <c:v>20.97927394444444</c:v>
                </c:pt>
                <c:pt idx="326">
                  <c:v>20.97927394444444</c:v>
                </c:pt>
                <c:pt idx="327">
                  <c:v>20.455903111111112</c:v>
                </c:pt>
                <c:pt idx="328">
                  <c:v>19.939143277777777</c:v>
                </c:pt>
                <c:pt idx="329">
                  <c:v>15.434848611111113</c:v>
                </c:pt>
                <c:pt idx="330">
                  <c:v>11.247881944444446</c:v>
                </c:pt>
                <c:pt idx="331">
                  <c:v>10.489820611111112</c:v>
                </c:pt>
                <c:pt idx="332">
                  <c:v>10.243009944444447</c:v>
                </c:pt>
                <c:pt idx="333">
                  <c:v>9.2851495000000011</c:v>
                </c:pt>
                <c:pt idx="334">
                  <c:v>8.9380719999999982</c:v>
                </c:pt>
                <c:pt idx="335">
                  <c:v>8.2637500000000017</c:v>
                </c:pt>
                <c:pt idx="336">
                  <c:v>7.7220152777777775</c:v>
                </c:pt>
                <c:pt idx="337">
                  <c:v>7.51046327777778</c:v>
                </c:pt>
                <c:pt idx="338">
                  <c:v>7.7220152777777775</c:v>
                </c:pt>
                <c:pt idx="339">
                  <c:v>8.7103597777777768</c:v>
                </c:pt>
                <c:pt idx="340">
                  <c:v>11.63682911111111</c:v>
                </c:pt>
                <c:pt idx="341">
                  <c:v>16.351573944444446</c:v>
                </c:pt>
                <c:pt idx="342">
                  <c:v>21.331860611111118</c:v>
                </c:pt>
                <c:pt idx="343">
                  <c:v>22.954861111111111</c:v>
                </c:pt>
                <c:pt idx="344">
                  <c:v>23.509083277777783</c:v>
                </c:pt>
                <c:pt idx="345">
                  <c:v>23.882237500000002</c:v>
                </c:pt>
                <c:pt idx="346">
                  <c:v>25.597791999999995</c:v>
                </c:pt>
                <c:pt idx="347">
                  <c:v>25.987106444444446</c:v>
                </c:pt>
                <c:pt idx="348">
                  <c:v>26.973247277777784</c:v>
                </c:pt>
                <c:pt idx="349">
                  <c:v>28.180856611111114</c:v>
                </c:pt>
                <c:pt idx="350">
                  <c:v>29.000620611111117</c:v>
                </c:pt>
                <c:pt idx="351">
                  <c:v>29.207398000000005</c:v>
                </c:pt>
                <c:pt idx="352">
                  <c:v>29.000620611111117</c:v>
                </c:pt>
                <c:pt idx="353">
                  <c:v>28.794577777777782</c:v>
                </c:pt>
                <c:pt idx="354">
                  <c:v>28.589269499999997</c:v>
                </c:pt>
                <c:pt idx="355">
                  <c:v>28.589269499999997</c:v>
                </c:pt>
                <c:pt idx="356">
                  <c:v>29.000620611111117</c:v>
                </c:pt>
                <c:pt idx="357">
                  <c:v>29.207398000000005</c:v>
                </c:pt>
                <c:pt idx="358">
                  <c:v>28.794577777777782</c:v>
                </c:pt>
                <c:pt idx="359">
                  <c:v>26.576587277777776</c:v>
                </c:pt>
                <c:pt idx="360">
                  <c:v>22.954861111111111</c:v>
                </c:pt>
                <c:pt idx="361">
                  <c:v>19.76835911111111</c:v>
                </c:pt>
                <c:pt idx="362">
                  <c:v>17.615009499999999</c:v>
                </c:pt>
                <c:pt idx="363">
                  <c:v>16.351573944444446</c:v>
                </c:pt>
                <c:pt idx="364">
                  <c:v>15.737485499999998</c:v>
                </c:pt>
                <c:pt idx="365">
                  <c:v>15.737485499999998</c:v>
                </c:pt>
                <c:pt idx="366">
                  <c:v>15.889905777777781</c:v>
                </c:pt>
                <c:pt idx="367">
                  <c:v>16.506932444444448</c:v>
                </c:pt>
                <c:pt idx="368">
                  <c:v>17.938213944444446</c:v>
                </c:pt>
                <c:pt idx="369">
                  <c:v>20.282915277777775</c:v>
                </c:pt>
                <c:pt idx="370">
                  <c:v>21.687385500000005</c:v>
                </c:pt>
                <c:pt idx="371">
                  <c:v>22.045848611111115</c:v>
                </c:pt>
                <c:pt idx="372">
                  <c:v>20.804082444444447</c:v>
                </c:pt>
                <c:pt idx="373">
                  <c:v>16.663025500000003</c:v>
                </c:pt>
                <c:pt idx="374">
                  <c:v>11.506445500000002</c:v>
                </c:pt>
                <c:pt idx="375">
                  <c:v>7.6158719999999995</c:v>
                </c:pt>
                <c:pt idx="376">
                  <c:v>5.2010206111111117</c:v>
                </c:pt>
                <c:pt idx="377">
                  <c:v>3.8211580000000001</c:v>
                </c:pt>
                <c:pt idx="378">
                  <c:v>2.9092072777777775</c:v>
                </c:pt>
                <c:pt idx="379">
                  <c:v>2.3505777777777781</c:v>
                </c:pt>
                <c:pt idx="380">
                  <c:v>1.9039679999999999</c:v>
                </c:pt>
                <c:pt idx="381">
                  <c:v>1.3666406111111111</c:v>
                </c:pt>
                <c:pt idx="382">
                  <c:v>0.88183394444444452</c:v>
                </c:pt>
                <c:pt idx="383">
                  <c:v>0.50280327777777789</c:v>
                </c:pt>
                <c:pt idx="384">
                  <c:v>0.19428994444444439</c:v>
                </c:pt>
                <c:pt idx="385">
                  <c:v>2.9749499999999998E-2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9.1819444444444457E-3</c:v>
                </c:pt>
                <c:pt idx="393">
                  <c:v>0.16196950000000002</c:v>
                </c:pt>
                <c:pt idx="394">
                  <c:v>0.84620799999999985</c:v>
                </c:pt>
                <c:pt idx="395">
                  <c:v>2.5301766111111119</c:v>
                </c:pt>
                <c:pt idx="396">
                  <c:v>5.5565455000000004</c:v>
                </c:pt>
                <c:pt idx="397">
                  <c:v>10.120706444444448</c:v>
                </c:pt>
                <c:pt idx="398">
                  <c:v>16.043060611111109</c:v>
                </c:pt>
                <c:pt idx="399">
                  <c:v>21.509255777777778</c:v>
                </c:pt>
                <c:pt idx="400">
                  <c:v>24.069916444444445</c:v>
                </c:pt>
                <c:pt idx="401">
                  <c:v>24.069916444444445</c:v>
                </c:pt>
                <c:pt idx="402">
                  <c:v>22.771589499999997</c:v>
                </c:pt>
                <c:pt idx="403">
                  <c:v>19.939143277777777</c:v>
                </c:pt>
                <c:pt idx="404">
                  <c:v>17.135712000000005</c:v>
                </c:pt>
                <c:pt idx="405">
                  <c:v>14.986402444444446</c:v>
                </c:pt>
                <c:pt idx="406">
                  <c:v>12.843336611111113</c:v>
                </c:pt>
                <c:pt idx="407">
                  <c:v>10.614327777777778</c:v>
                </c:pt>
                <c:pt idx="408">
                  <c:v>8.5976055000000002</c:v>
                </c:pt>
                <c:pt idx="409">
                  <c:v>7.4057891111111118</c:v>
                </c:pt>
                <c:pt idx="410">
                  <c:v>7.0961739444444438</c:v>
                </c:pt>
                <c:pt idx="411">
                  <c:v>7.1986444444444455</c:v>
                </c:pt>
                <c:pt idx="412">
                  <c:v>7.4057891111111118</c:v>
                </c:pt>
                <c:pt idx="413">
                  <c:v>7.7220152777777775</c:v>
                </c:pt>
                <c:pt idx="414">
                  <c:v>8.1539339444444465</c:v>
                </c:pt>
                <c:pt idx="415">
                  <c:v>9.2851495000000011</c:v>
                </c:pt>
                <c:pt idx="416">
                  <c:v>11.119701999999997</c:v>
                </c:pt>
                <c:pt idx="417">
                  <c:v>12.843336611111113</c:v>
                </c:pt>
                <c:pt idx="418">
                  <c:v>13.398660611111115</c:v>
                </c:pt>
                <c:pt idx="419">
                  <c:v>12.981065777777777</c:v>
                </c:pt>
                <c:pt idx="420">
                  <c:v>11.376796444444444</c:v>
                </c:pt>
                <c:pt idx="421">
                  <c:v>10.120706444444448</c:v>
                </c:pt>
                <c:pt idx="422">
                  <c:v>9.6388379999999998</c:v>
                </c:pt>
                <c:pt idx="423">
                  <c:v>9.8783031111111104</c:v>
                </c:pt>
                <c:pt idx="424">
                  <c:v>10.865545777777776</c:v>
                </c:pt>
                <c:pt idx="425">
                  <c:v>13.398660611111115</c:v>
                </c:pt>
                <c:pt idx="426">
                  <c:v>18.759079777777782</c:v>
                </c:pt>
                <c:pt idx="427">
                  <c:v>27.573746444444438</c:v>
                </c:pt>
                <c:pt idx="428">
                  <c:v>36.674889777777778</c:v>
                </c:pt>
                <c:pt idx="429">
                  <c:v>40.972039777777788</c:v>
                </c:pt>
                <c:pt idx="430">
                  <c:v>41.217748611111105</c:v>
                </c:pt>
                <c:pt idx="431">
                  <c:v>39.513212444444441</c:v>
                </c:pt>
                <c:pt idx="432">
                  <c:v>37.374553944444436</c:v>
                </c:pt>
                <c:pt idx="433">
                  <c:v>35.981836611111113</c:v>
                </c:pt>
                <c:pt idx="434">
                  <c:v>35.523473944444447</c:v>
                </c:pt>
                <c:pt idx="435">
                  <c:v>34.390422000000001</c:v>
                </c:pt>
                <c:pt idx="436">
                  <c:v>31.315572444444438</c:v>
                </c:pt>
                <c:pt idx="437">
                  <c:v>26.182865500000002</c:v>
                </c:pt>
                <c:pt idx="438">
                  <c:v>19.428994444444445</c:v>
                </c:pt>
                <c:pt idx="439">
                  <c:v>12.165709111111109</c:v>
                </c:pt>
                <c:pt idx="440">
                  <c:v>6.1118695000000001</c:v>
                </c:pt>
                <c:pt idx="441">
                  <c:v>2.1775899444444442</c:v>
                </c:pt>
                <c:pt idx="442">
                  <c:v>0.53034911111111116</c:v>
                </c:pt>
                <c:pt idx="443">
                  <c:v>6.2069944444444455E-2</c:v>
                </c:pt>
                <c:pt idx="444">
                  <c:v>1.4691111111111111E-3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9.1819444444444457E-3</c:v>
                </c:pt>
                <c:pt idx="513">
                  <c:v>0.22954861111111108</c:v>
                </c:pt>
                <c:pt idx="514">
                  <c:v>1.5998619999999997</c:v>
                </c:pt>
                <c:pt idx="515">
                  <c:v>5.1139757777777781</c:v>
                </c:pt>
                <c:pt idx="516">
                  <c:v>10.366048000000001</c:v>
                </c:pt>
                <c:pt idx="517">
                  <c:v>15.434848611111113</c:v>
                </c:pt>
                <c:pt idx="518">
                  <c:v>17.615009499999999</c:v>
                </c:pt>
                <c:pt idx="519">
                  <c:v>17.615009499999999</c:v>
                </c:pt>
                <c:pt idx="520">
                  <c:v>16.663025500000003</c:v>
                </c:pt>
                <c:pt idx="521">
                  <c:v>15.135149944444446</c:v>
                </c:pt>
                <c:pt idx="522">
                  <c:v>13.539327999999998</c:v>
                </c:pt>
                <c:pt idx="523">
                  <c:v>11.63682911111111</c:v>
                </c:pt>
                <c:pt idx="524">
                  <c:v>8.8238486111111101</c:v>
                </c:pt>
                <c:pt idx="525">
                  <c:v>5.2010206111111117</c:v>
                </c:pt>
                <c:pt idx="526">
                  <c:v>2.1213964444444446</c:v>
                </c:pt>
                <c:pt idx="527">
                  <c:v>0.58764444444444452</c:v>
                </c:pt>
                <c:pt idx="528">
                  <c:v>0.14691111111111113</c:v>
                </c:pt>
                <c:pt idx="529">
                  <c:v>3.6727777777777783E-2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1.4691111111111111E-3</c:v>
                </c:pt>
                <c:pt idx="534">
                  <c:v>5.2887999999999991E-2</c:v>
                </c:pt>
                <c:pt idx="535">
                  <c:v>0.37609244444444445</c:v>
                </c:pt>
                <c:pt idx="536">
                  <c:v>0.99311911111111129</c:v>
                </c:pt>
                <c:pt idx="537">
                  <c:v>2.4695757777777776</c:v>
                </c:pt>
                <c:pt idx="538">
                  <c:v>6.2069944444444438</c:v>
                </c:pt>
                <c:pt idx="539">
                  <c:v>12.981065777777777</c:v>
                </c:pt>
                <c:pt idx="540">
                  <c:v>19.598309499999999</c:v>
                </c:pt>
                <c:pt idx="541">
                  <c:v>22.045848611111115</c:v>
                </c:pt>
                <c:pt idx="542">
                  <c:v>22.045848611111115</c:v>
                </c:pt>
                <c:pt idx="543">
                  <c:v>21.687385500000005</c:v>
                </c:pt>
                <c:pt idx="544">
                  <c:v>20.455903111111112</c:v>
                </c:pt>
                <c:pt idx="545">
                  <c:v>18.264356611111111</c:v>
                </c:pt>
                <c:pt idx="546">
                  <c:v>14.838389500000002</c:v>
                </c:pt>
                <c:pt idx="547">
                  <c:v>12.570081944444446</c:v>
                </c:pt>
                <c:pt idx="548">
                  <c:v>10.865545777777776</c:v>
                </c:pt>
                <c:pt idx="549">
                  <c:v>9.7582032777777812</c:v>
                </c:pt>
                <c:pt idx="550">
                  <c:v>8.7103597777777768</c:v>
                </c:pt>
                <c:pt idx="551">
                  <c:v>7.9365054999999973</c:v>
                </c:pt>
                <c:pt idx="552">
                  <c:v>7.51046327777778</c:v>
                </c:pt>
                <c:pt idx="553">
                  <c:v>6.8934366111111096</c:v>
                </c:pt>
                <c:pt idx="554">
                  <c:v>6.4967766111111116</c:v>
                </c:pt>
                <c:pt idx="555">
                  <c:v>6.3028539444444442</c:v>
                </c:pt>
                <c:pt idx="556">
                  <c:v>6.3028539444444442</c:v>
                </c:pt>
                <c:pt idx="557">
                  <c:v>6.4967766111111116</c:v>
                </c:pt>
                <c:pt idx="558">
                  <c:v>6.9944380000000006</c:v>
                </c:pt>
                <c:pt idx="559">
                  <c:v>7.7220152777777775</c:v>
                </c:pt>
                <c:pt idx="560">
                  <c:v>9.9991375000000016</c:v>
                </c:pt>
                <c:pt idx="561">
                  <c:v>10.614327777777778</c:v>
                </c:pt>
                <c:pt idx="562">
                  <c:v>10.614327777777778</c:v>
                </c:pt>
                <c:pt idx="563">
                  <c:v>10.614327777777778</c:v>
                </c:pt>
                <c:pt idx="564">
                  <c:v>8.7103597777777768</c:v>
                </c:pt>
                <c:pt idx="565">
                  <c:v>3.7466006111111114</c:v>
                </c:pt>
                <c:pt idx="566">
                  <c:v>0.84620799999999985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3.6727777777777783E-2</c:v>
                </c:pt>
                <c:pt idx="602">
                  <c:v>0.16196950000000002</c:v>
                </c:pt>
                <c:pt idx="603">
                  <c:v>0.84620799999999985</c:v>
                </c:pt>
                <c:pt idx="604">
                  <c:v>3.0414272777777773</c:v>
                </c:pt>
                <c:pt idx="605">
                  <c:v>7.4057891111111118</c:v>
                </c:pt>
                <c:pt idx="606">
                  <c:v>14.398757999999999</c:v>
                </c:pt>
                <c:pt idx="607">
                  <c:v>23.882237500000002</c:v>
                </c:pt>
                <c:pt idx="608">
                  <c:v>34.166015277777781</c:v>
                </c:pt>
                <c:pt idx="609">
                  <c:v>44.478807999999987</c:v>
                </c:pt>
                <c:pt idx="610">
                  <c:v>55.291465777777766</c:v>
                </c:pt>
                <c:pt idx="611">
                  <c:v>67.594169499999992</c:v>
                </c:pt>
                <c:pt idx="612">
                  <c:v>79.07343644444444</c:v>
                </c:pt>
                <c:pt idx="613">
                  <c:v>85.681865499999986</c:v>
                </c:pt>
                <c:pt idx="614">
                  <c:v>87.106903277777775</c:v>
                </c:pt>
                <c:pt idx="615">
                  <c:v>86.392915277777789</c:v>
                </c:pt>
                <c:pt idx="616">
                  <c:v>86.037023111111111</c:v>
                </c:pt>
                <c:pt idx="617">
                  <c:v>85.327442444444472</c:v>
                </c:pt>
                <c:pt idx="618">
                  <c:v>83.91709577777776</c:v>
                </c:pt>
                <c:pt idx="619">
                  <c:v>81.1316611111111</c:v>
                </c:pt>
                <c:pt idx="620">
                  <c:v>77.378449500000002</c:v>
                </c:pt>
                <c:pt idx="621">
                  <c:v>74.043567277777782</c:v>
                </c:pt>
                <c:pt idx="622">
                  <c:v>72.403672</c:v>
                </c:pt>
                <c:pt idx="623">
                  <c:v>72.077896611111115</c:v>
                </c:pt>
                <c:pt idx="624">
                  <c:v>72.730181944444467</c:v>
                </c:pt>
                <c:pt idx="625">
                  <c:v>74.704667277777787</c:v>
                </c:pt>
                <c:pt idx="626">
                  <c:v>76.705596611111119</c:v>
                </c:pt>
                <c:pt idx="627">
                  <c:v>77.71597777777778</c:v>
                </c:pt>
                <c:pt idx="628">
                  <c:v>77.71597777777778</c:v>
                </c:pt>
                <c:pt idx="629">
                  <c:v>77.71597777777778</c:v>
                </c:pt>
                <c:pt idx="630">
                  <c:v>78.054240611111126</c:v>
                </c:pt>
                <c:pt idx="631">
                  <c:v>80.099243277777788</c:v>
                </c:pt>
                <c:pt idx="632">
                  <c:v>83.566345500000025</c:v>
                </c:pt>
                <c:pt idx="633">
                  <c:v>87.823829500000002</c:v>
                </c:pt>
                <c:pt idx="634">
                  <c:v>92.924583277777771</c:v>
                </c:pt>
                <c:pt idx="635">
                  <c:v>97.789912000000001</c:v>
                </c:pt>
                <c:pt idx="636">
                  <c:v>101.61694644444447</c:v>
                </c:pt>
                <c:pt idx="637">
                  <c:v>103.16832777777778</c:v>
                </c:pt>
                <c:pt idx="638">
                  <c:v>103.16832777777778</c:v>
                </c:pt>
                <c:pt idx="639">
                  <c:v>102.77938061111111</c:v>
                </c:pt>
                <c:pt idx="640">
                  <c:v>102.00368994444447</c:v>
                </c:pt>
                <c:pt idx="641">
                  <c:v>101.61694644444447</c:v>
                </c:pt>
                <c:pt idx="642">
                  <c:v>103.55800950000003</c:v>
                </c:pt>
                <c:pt idx="643">
                  <c:v>108.29148549999999</c:v>
                </c:pt>
                <c:pt idx="644">
                  <c:v>111.91100800000001</c:v>
                </c:pt>
                <c:pt idx="645">
                  <c:v>113.13073750000001</c:v>
                </c:pt>
                <c:pt idx="646">
                  <c:v>114.76732727777778</c:v>
                </c:pt>
                <c:pt idx="647">
                  <c:v>116.41566994444445</c:v>
                </c:pt>
                <c:pt idx="648">
                  <c:v>118.07576550000002</c:v>
                </c:pt>
                <c:pt idx="649">
                  <c:v>118.9102206111111</c:v>
                </c:pt>
                <c:pt idx="650">
                  <c:v>118.49262577777779</c:v>
                </c:pt>
                <c:pt idx="651">
                  <c:v>115.17831111111113</c:v>
                </c:pt>
                <c:pt idx="652">
                  <c:v>107.89298911111113</c:v>
                </c:pt>
                <c:pt idx="653">
                  <c:v>99.694247277777777</c:v>
                </c:pt>
                <c:pt idx="654">
                  <c:v>92.187089500000013</c:v>
                </c:pt>
                <c:pt idx="655">
                  <c:v>81.82361244444445</c:v>
                </c:pt>
                <c:pt idx="656">
                  <c:v>68.542848000000021</c:v>
                </c:pt>
                <c:pt idx="657">
                  <c:v>56.437372444444449</c:v>
                </c:pt>
                <c:pt idx="658">
                  <c:v>48.930581944444441</c:v>
                </c:pt>
                <c:pt idx="659">
                  <c:v>43.209863277777771</c:v>
                </c:pt>
                <c:pt idx="660">
                  <c:v>35.29539444444444</c:v>
                </c:pt>
                <c:pt idx="661">
                  <c:v>24.827977777777775</c:v>
                </c:pt>
                <c:pt idx="662">
                  <c:v>15.737485499999998</c:v>
                </c:pt>
                <c:pt idx="663">
                  <c:v>8.7103597777777768</c:v>
                </c:pt>
                <c:pt idx="664">
                  <c:v>6.3028539444444442</c:v>
                </c:pt>
                <c:pt idx="665">
                  <c:v>5.2888000000000002</c:v>
                </c:pt>
                <c:pt idx="666">
                  <c:v>5.7387152777777777</c:v>
                </c:pt>
                <c:pt idx="667">
                  <c:v>7.1986444444444455</c:v>
                </c:pt>
                <c:pt idx="668">
                  <c:v>13.258727777777777</c:v>
                </c:pt>
                <c:pt idx="669">
                  <c:v>19.76835911111111</c:v>
                </c:pt>
                <c:pt idx="670">
                  <c:v>28.794577777777782</c:v>
                </c:pt>
                <c:pt idx="671">
                  <c:v>37.60924444444445</c:v>
                </c:pt>
                <c:pt idx="672">
                  <c:v>42.45731111111111</c:v>
                </c:pt>
                <c:pt idx="673">
                  <c:v>47.599199999999996</c:v>
                </c:pt>
                <c:pt idx="674">
                  <c:v>53.034911111111107</c:v>
                </c:pt>
                <c:pt idx="675">
                  <c:v>58.764444444444436</c:v>
                </c:pt>
                <c:pt idx="676">
                  <c:v>59.649216611111108</c:v>
                </c:pt>
                <c:pt idx="677">
                  <c:v>60.242737499999997</c:v>
                </c:pt>
                <c:pt idx="678">
                  <c:v>55.862950000000005</c:v>
                </c:pt>
                <c:pt idx="679">
                  <c:v>46.809185500000005</c:v>
                </c:pt>
                <c:pt idx="680">
                  <c:v>37.140598000000004</c:v>
                </c:pt>
                <c:pt idx="681">
                  <c:v>26.973247277777784</c:v>
                </c:pt>
                <c:pt idx="682">
                  <c:v>19.092568000000004</c:v>
                </c:pt>
                <c:pt idx="683">
                  <c:v>16.351573944444446</c:v>
                </c:pt>
                <c:pt idx="684">
                  <c:v>13.119529499999999</c:v>
                </c:pt>
                <c:pt idx="685">
                  <c:v>13.119529499999999</c:v>
                </c:pt>
                <c:pt idx="686">
                  <c:v>16.663025500000003</c:v>
                </c:pt>
                <c:pt idx="687">
                  <c:v>20.97927394444444</c:v>
                </c:pt>
                <c:pt idx="688">
                  <c:v>24.637360611111109</c:v>
                </c:pt>
                <c:pt idx="689">
                  <c:v>29.623156444444447</c:v>
                </c:pt>
                <c:pt idx="690">
                  <c:v>33.719405500000008</c:v>
                </c:pt>
                <c:pt idx="691">
                  <c:v>35.068049500000001</c:v>
                </c:pt>
                <c:pt idx="692">
                  <c:v>35.523473944444447</c:v>
                </c:pt>
                <c:pt idx="693">
                  <c:v>37.140598000000004</c:v>
                </c:pt>
                <c:pt idx="694">
                  <c:v>39.272645500000003</c:v>
                </c:pt>
                <c:pt idx="695">
                  <c:v>40.482825777777791</c:v>
                </c:pt>
                <c:pt idx="696">
                  <c:v>38.555351999999999</c:v>
                </c:pt>
                <c:pt idx="697">
                  <c:v>29.414909944444446</c:v>
                </c:pt>
                <c:pt idx="698">
                  <c:v>24.447478</c:v>
                </c:pt>
                <c:pt idx="699">
                  <c:v>19.598309499999999</c:v>
                </c:pt>
                <c:pt idx="700">
                  <c:v>17.454509111111115</c:v>
                </c:pt>
                <c:pt idx="701">
                  <c:v>16.506932444444448</c:v>
                </c:pt>
                <c:pt idx="702">
                  <c:v>16.196950000000001</c:v>
                </c:pt>
                <c:pt idx="703">
                  <c:v>16.196950000000001</c:v>
                </c:pt>
                <c:pt idx="704">
                  <c:v>16.043060611111109</c:v>
                </c:pt>
                <c:pt idx="705">
                  <c:v>14.544567277777777</c:v>
                </c:pt>
                <c:pt idx="706">
                  <c:v>11.767947277777777</c:v>
                </c:pt>
                <c:pt idx="707">
                  <c:v>8.3743006111111118</c:v>
                </c:pt>
                <c:pt idx="708">
                  <c:v>6.0174791111111112</c:v>
                </c:pt>
                <c:pt idx="709">
                  <c:v>5.2888000000000002</c:v>
                </c:pt>
                <c:pt idx="710">
                  <c:v>6.3994479999999987</c:v>
                </c:pt>
                <c:pt idx="711">
                  <c:v>10.739569500000004</c:v>
                </c:pt>
                <c:pt idx="712">
                  <c:v>16.351573944444446</c:v>
                </c:pt>
                <c:pt idx="713">
                  <c:v>17.454509111111115</c:v>
                </c:pt>
                <c:pt idx="714">
                  <c:v>16.506932444444448</c:v>
                </c:pt>
                <c:pt idx="715">
                  <c:v>12.570081944444446</c:v>
                </c:pt>
                <c:pt idx="716">
                  <c:v>7.0961739444444438</c:v>
                </c:pt>
                <c:pt idx="717">
                  <c:v>5.2888000000000002</c:v>
                </c:pt>
                <c:pt idx="718">
                  <c:v>5.2888000000000002</c:v>
                </c:pt>
                <c:pt idx="719">
                  <c:v>6.2069944444444438</c:v>
                </c:pt>
                <c:pt idx="720">
                  <c:v>9.4023111111111124</c:v>
                </c:pt>
                <c:pt idx="721">
                  <c:v>12.570081944444446</c:v>
                </c:pt>
                <c:pt idx="722">
                  <c:v>15.585799777777781</c:v>
                </c:pt>
                <c:pt idx="723">
                  <c:v>18.5934375</c:v>
                </c:pt>
                <c:pt idx="724">
                  <c:v>21.155200000000001</c:v>
                </c:pt>
                <c:pt idx="725">
                  <c:v>25.987106444444446</c:v>
                </c:pt>
                <c:pt idx="726">
                  <c:v>32.835000611111106</c:v>
                </c:pt>
                <c:pt idx="727">
                  <c:v>44.478807999999987</c:v>
                </c:pt>
                <c:pt idx="728">
                  <c:v>52.478117999999995</c:v>
                </c:pt>
                <c:pt idx="729">
                  <c:v>59.353558000000007</c:v>
                </c:pt>
                <c:pt idx="730">
                  <c:v>63.559623111111122</c:v>
                </c:pt>
                <c:pt idx="731">
                  <c:v>64.479653944444451</c:v>
                </c:pt>
                <c:pt idx="732">
                  <c:v>64.787800000000004</c:v>
                </c:pt>
                <c:pt idx="733">
                  <c:v>65.406295777777785</c:v>
                </c:pt>
                <c:pt idx="734">
                  <c:v>66.027729777777793</c:v>
                </c:pt>
                <c:pt idx="735">
                  <c:v>66.965389944444453</c:v>
                </c:pt>
                <c:pt idx="736">
                  <c:v>68.225887277777787</c:v>
                </c:pt>
                <c:pt idx="737">
                  <c:v>70.138669944444473</c:v>
                </c:pt>
                <c:pt idx="738">
                  <c:v>71.104977777777776</c:v>
                </c:pt>
                <c:pt idx="739">
                  <c:v>71.428549500000017</c:v>
                </c:pt>
                <c:pt idx="740">
                  <c:v>75.368705500000004</c:v>
                </c:pt>
                <c:pt idx="741">
                  <c:v>79.07343644444444</c:v>
                </c:pt>
                <c:pt idx="742">
                  <c:v>81.82361244444445</c:v>
                </c:pt>
                <c:pt idx="743">
                  <c:v>82.170689944444433</c:v>
                </c:pt>
                <c:pt idx="744">
                  <c:v>82.518501999999984</c:v>
                </c:pt>
                <c:pt idx="745">
                  <c:v>82.518501999999984</c:v>
                </c:pt>
                <c:pt idx="746">
                  <c:v>82.867048611111102</c:v>
                </c:pt>
                <c:pt idx="747">
                  <c:v>84.268580611111105</c:v>
                </c:pt>
                <c:pt idx="748">
                  <c:v>86.749542000000019</c:v>
                </c:pt>
                <c:pt idx="749">
                  <c:v>89.628999777777793</c:v>
                </c:pt>
                <c:pt idx="750">
                  <c:v>91.08635799999999</c:v>
                </c:pt>
                <c:pt idx="751">
                  <c:v>91.08635799999999</c:v>
                </c:pt>
                <c:pt idx="752">
                  <c:v>90.720916611111136</c:v>
                </c:pt>
                <c:pt idx="753">
                  <c:v>89.266496611111108</c:v>
                </c:pt>
                <c:pt idx="754">
                  <c:v>86.392915277777789</c:v>
                </c:pt>
                <c:pt idx="755">
                  <c:v>83.216329777777787</c:v>
                </c:pt>
                <c:pt idx="756">
                  <c:v>78.732969944444434</c:v>
                </c:pt>
                <c:pt idx="757">
                  <c:v>70.138669944444473</c:v>
                </c:pt>
                <c:pt idx="758">
                  <c:v>56.72568549999999</c:v>
                </c:pt>
                <c:pt idx="759">
                  <c:v>42.707427277777782</c:v>
                </c:pt>
                <c:pt idx="760">
                  <c:v>30.88806111111111</c:v>
                </c:pt>
                <c:pt idx="761">
                  <c:v>20.629625499999996</c:v>
                </c:pt>
                <c:pt idx="762">
                  <c:v>12.434556444444441</c:v>
                </c:pt>
                <c:pt idx="763">
                  <c:v>7.51046327777778</c:v>
                </c:pt>
                <c:pt idx="764">
                  <c:v>5.2888000000000002</c:v>
                </c:pt>
                <c:pt idx="765">
                  <c:v>6.0174791111111112</c:v>
                </c:pt>
                <c:pt idx="766">
                  <c:v>9.4023111111111124</c:v>
                </c:pt>
                <c:pt idx="767">
                  <c:v>13.398660611111115</c:v>
                </c:pt>
                <c:pt idx="768">
                  <c:v>18.428529777777776</c:v>
                </c:pt>
                <c:pt idx="769">
                  <c:v>24.069916444444445</c:v>
                </c:pt>
                <c:pt idx="770">
                  <c:v>33.275733944444454</c:v>
                </c:pt>
                <c:pt idx="771">
                  <c:v>45.766116611111109</c:v>
                </c:pt>
                <c:pt idx="772">
                  <c:v>58.470989500000002</c:v>
                </c:pt>
                <c:pt idx="773">
                  <c:v>72.730181944444467</c:v>
                </c:pt>
                <c:pt idx="774">
                  <c:v>82.867048611111102</c:v>
                </c:pt>
                <c:pt idx="775">
                  <c:v>95.154693944444446</c:v>
                </c:pt>
                <c:pt idx="776">
                  <c:v>107.49522727777779</c:v>
                </c:pt>
                <c:pt idx="777">
                  <c:v>116.41566994444445</c:v>
                </c:pt>
                <c:pt idx="778">
                  <c:v>123.97865394444446</c:v>
                </c:pt>
                <c:pt idx="779">
                  <c:v>131.34000244444442</c:v>
                </c:pt>
                <c:pt idx="780">
                  <c:v>137.11250727777781</c:v>
                </c:pt>
                <c:pt idx="781">
                  <c:v>141.63736950000001</c:v>
                </c:pt>
                <c:pt idx="782">
                  <c:v>144.84847911111109</c:v>
                </c:pt>
                <c:pt idx="783">
                  <c:v>147.16416549999997</c:v>
                </c:pt>
                <c:pt idx="784">
                  <c:v>148.56239200000002</c:v>
                </c:pt>
                <c:pt idx="785">
                  <c:v>150.4369777777778</c:v>
                </c:pt>
                <c:pt idx="786">
                  <c:v>153.74578327777783</c:v>
                </c:pt>
                <c:pt idx="787">
                  <c:v>156.1312524444445</c:v>
                </c:pt>
                <c:pt idx="788">
                  <c:v>156.61054994444444</c:v>
                </c:pt>
                <c:pt idx="789">
                  <c:v>156.61054994444444</c:v>
                </c:pt>
                <c:pt idx="790">
                  <c:v>157.09058200000001</c:v>
                </c:pt>
                <c:pt idx="791">
                  <c:v>158.53508549999998</c:v>
                </c:pt>
                <c:pt idx="792">
                  <c:v>159.98620000000003</c:v>
                </c:pt>
                <c:pt idx="793">
                  <c:v>158.05284977777777</c:v>
                </c:pt>
                <c:pt idx="794">
                  <c:v>148.09558194444443</c:v>
                </c:pt>
                <c:pt idx="795">
                  <c:v>130.90110550000003</c:v>
                </c:pt>
                <c:pt idx="796">
                  <c:v>109.491382</c:v>
                </c:pt>
                <c:pt idx="797">
                  <c:v>89.266496611111108</c:v>
                </c:pt>
                <c:pt idx="798">
                  <c:v>74.043567277777782</c:v>
                </c:pt>
                <c:pt idx="799">
                  <c:v>65.716645499999998</c:v>
                </c:pt>
                <c:pt idx="800">
                  <c:v>62.949941999999993</c:v>
                </c:pt>
                <c:pt idx="801">
                  <c:v>62.646203277777765</c:v>
                </c:pt>
                <c:pt idx="802">
                  <c:v>65.096680611111111</c:v>
                </c:pt>
                <c:pt idx="803">
                  <c:v>73.385405500000005</c:v>
                </c:pt>
                <c:pt idx="804">
                  <c:v>86.037023111111111</c:v>
                </c:pt>
                <c:pt idx="805">
                  <c:v>97.033319777777791</c:v>
                </c:pt>
                <c:pt idx="806">
                  <c:v>102.00368994444447</c:v>
                </c:pt>
                <c:pt idx="807">
                  <c:v>103.16832777777778</c:v>
                </c:pt>
                <c:pt idx="808">
                  <c:v>101.2309375</c:v>
                </c:pt>
                <c:pt idx="809">
                  <c:v>96.656125499999987</c:v>
                </c:pt>
                <c:pt idx="810">
                  <c:v>90.720916611111136</c:v>
                </c:pt>
                <c:pt idx="811">
                  <c:v>82.518501999999984</c:v>
                </c:pt>
                <c:pt idx="812">
                  <c:v>70.138669944444473</c:v>
                </c:pt>
                <c:pt idx="813">
                  <c:v>57.886283277777778</c:v>
                </c:pt>
                <c:pt idx="814">
                  <c:v>46.286181944444436</c:v>
                </c:pt>
                <c:pt idx="815">
                  <c:v>35.523473944444447</c:v>
                </c:pt>
                <c:pt idx="816">
                  <c:v>25.404236611111116</c:v>
                </c:pt>
                <c:pt idx="817">
                  <c:v>17.615009499999999</c:v>
                </c:pt>
                <c:pt idx="818">
                  <c:v>11.899799999999999</c:v>
                </c:pt>
                <c:pt idx="819">
                  <c:v>10.614327777777778</c:v>
                </c:pt>
                <c:pt idx="820">
                  <c:v>11.899799999999999</c:v>
                </c:pt>
                <c:pt idx="821">
                  <c:v>16.819853111111112</c:v>
                </c:pt>
                <c:pt idx="822">
                  <c:v>22.589052444444448</c:v>
                </c:pt>
                <c:pt idx="823">
                  <c:v>28.589269499999997</c:v>
                </c:pt>
                <c:pt idx="824">
                  <c:v>34.841439111111107</c:v>
                </c:pt>
                <c:pt idx="825">
                  <c:v>39.996550000000006</c:v>
                </c:pt>
                <c:pt idx="826">
                  <c:v>45.2489895</c:v>
                </c:pt>
                <c:pt idx="827">
                  <c:v>50.552480611111122</c:v>
                </c:pt>
                <c:pt idx="828">
                  <c:v>55.576840611111109</c:v>
                </c:pt>
                <c:pt idx="829">
                  <c:v>62.949941999999993</c:v>
                </c:pt>
                <c:pt idx="830">
                  <c:v>71.104977777777776</c:v>
                </c:pt>
                <c:pt idx="831">
                  <c:v>78.732969944444434</c:v>
                </c:pt>
                <c:pt idx="832">
                  <c:v>83.566345500000025</c:v>
                </c:pt>
                <c:pt idx="833">
                  <c:v>85.327442444444472</c:v>
                </c:pt>
                <c:pt idx="834">
                  <c:v>87.106903277777775</c:v>
                </c:pt>
                <c:pt idx="835">
                  <c:v>89.266496611111108</c:v>
                </c:pt>
                <c:pt idx="836">
                  <c:v>91.08635799999999</c:v>
                </c:pt>
                <c:pt idx="837">
                  <c:v>92.555469111111123</c:v>
                </c:pt>
                <c:pt idx="838">
                  <c:v>95.154693944444446</c:v>
                </c:pt>
                <c:pt idx="839">
                  <c:v>98.549442444444438</c:v>
                </c:pt>
                <c:pt idx="840">
                  <c:v>101.2309375</c:v>
                </c:pt>
                <c:pt idx="841">
                  <c:v>104.3395766111111</c:v>
                </c:pt>
                <c:pt idx="842">
                  <c:v>109.09068194444444</c:v>
                </c:pt>
                <c:pt idx="843">
                  <c:v>113.94756327777779</c:v>
                </c:pt>
                <c:pt idx="844">
                  <c:v>117.2442486111111</c:v>
                </c:pt>
                <c:pt idx="845">
                  <c:v>118.49262577777779</c:v>
                </c:pt>
                <c:pt idx="846">
                  <c:v>119.32854999999999</c:v>
                </c:pt>
                <c:pt idx="847">
                  <c:v>120.16741244444448</c:v>
                </c:pt>
                <c:pt idx="848">
                  <c:v>122.27742327777779</c:v>
                </c:pt>
                <c:pt idx="849">
                  <c:v>126.55253661111114</c:v>
                </c:pt>
                <c:pt idx="850">
                  <c:v>132.66110061111112</c:v>
                </c:pt>
                <c:pt idx="851">
                  <c:v>137.11250727777781</c:v>
                </c:pt>
                <c:pt idx="852">
                  <c:v>139.81860994444446</c:v>
                </c:pt>
                <c:pt idx="853">
                  <c:v>142.55115661111114</c:v>
                </c:pt>
                <c:pt idx="854">
                  <c:v>145.31014727777773</c:v>
                </c:pt>
                <c:pt idx="855">
                  <c:v>147.16416549999997</c:v>
                </c:pt>
                <c:pt idx="856">
                  <c:v>147.62950644444442</c:v>
                </c:pt>
                <c:pt idx="857">
                  <c:v>148.09558194444443</c:v>
                </c:pt>
                <c:pt idx="858">
                  <c:v>152.79673750000003</c:v>
                </c:pt>
                <c:pt idx="859">
                  <c:v>159.01805577777779</c:v>
                </c:pt>
                <c:pt idx="860">
                  <c:v>163.88815911111115</c:v>
                </c:pt>
                <c:pt idx="861">
                  <c:v>166.84547977777783</c:v>
                </c:pt>
                <c:pt idx="862">
                  <c:v>173.84873244444441</c:v>
                </c:pt>
                <c:pt idx="863">
                  <c:v>185.6666295</c:v>
                </c:pt>
                <c:pt idx="864">
                  <c:v>191.98674549999996</c:v>
                </c:pt>
                <c:pt idx="865">
                  <c:v>194.65134577777775</c:v>
                </c:pt>
                <c:pt idx="866">
                  <c:v>197.87310644444449</c:v>
                </c:pt>
                <c:pt idx="867">
                  <c:v>204.39595977777773</c:v>
                </c:pt>
                <c:pt idx="868">
                  <c:v>212.13964444444443</c:v>
                </c:pt>
                <c:pt idx="869">
                  <c:v>215.50243977777779</c:v>
                </c:pt>
                <c:pt idx="870">
                  <c:v>214.94013749999999</c:v>
                </c:pt>
                <c:pt idx="871">
                  <c:v>213.25763800000001</c:v>
                </c:pt>
                <c:pt idx="872">
                  <c:v>211.02458911111114</c:v>
                </c:pt>
                <c:pt idx="873">
                  <c:v>208.80329311111115</c:v>
                </c:pt>
                <c:pt idx="874">
                  <c:v>205.4933857777778</c:v>
                </c:pt>
                <c:pt idx="875">
                  <c:v>200.57810727777778</c:v>
                </c:pt>
                <c:pt idx="876">
                  <c:v>194.11695661111114</c:v>
                </c:pt>
                <c:pt idx="877">
                  <c:v>186.71263661111112</c:v>
                </c:pt>
                <c:pt idx="878">
                  <c:v>182.02874311111111</c:v>
                </c:pt>
                <c:pt idx="879">
                  <c:v>179.96611111111113</c:v>
                </c:pt>
                <c:pt idx="880">
                  <c:v>179.96611111111113</c:v>
                </c:pt>
                <c:pt idx="881">
                  <c:v>174.86095</c:v>
                </c:pt>
                <c:pt idx="882">
                  <c:v>169.82924444444444</c:v>
                </c:pt>
                <c:pt idx="883">
                  <c:v>169.82924444444444</c:v>
                </c:pt>
                <c:pt idx="884">
                  <c:v>169.82924444444444</c:v>
                </c:pt>
                <c:pt idx="885">
                  <c:v>170.32910949999996</c:v>
                </c:pt>
                <c:pt idx="886">
                  <c:v>171.83311200000006</c:v>
                </c:pt>
                <c:pt idx="887">
                  <c:v>172.83945311111108</c:v>
                </c:pt>
                <c:pt idx="888">
                  <c:v>173.34372550000003</c:v>
                </c:pt>
                <c:pt idx="889">
                  <c:v>172.33591527777779</c:v>
                </c:pt>
                <c:pt idx="890">
                  <c:v>170.32910949999996</c:v>
                </c:pt>
                <c:pt idx="891">
                  <c:v>166.35075661111108</c:v>
                </c:pt>
                <c:pt idx="892">
                  <c:v>160.95728244444444</c:v>
                </c:pt>
                <c:pt idx="893">
                  <c:v>154.221408</c:v>
                </c:pt>
                <c:pt idx="894">
                  <c:v>148.56239200000002</c:v>
                </c:pt>
                <c:pt idx="895">
                  <c:v>143.92734644444445</c:v>
                </c:pt>
                <c:pt idx="896">
                  <c:v>141.63736950000001</c:v>
                </c:pt>
                <c:pt idx="897">
                  <c:v>140.72652061111114</c:v>
                </c:pt>
                <c:pt idx="898">
                  <c:v>140.72652061111114</c:v>
                </c:pt>
                <c:pt idx="899">
                  <c:v>140.272198</c:v>
                </c:pt>
                <c:pt idx="900">
                  <c:v>138.91363750000005</c:v>
                </c:pt>
                <c:pt idx="901">
                  <c:v>136.21634950000001</c:v>
                </c:pt>
                <c:pt idx="902">
                  <c:v>130.90110550000003</c:v>
                </c:pt>
                <c:pt idx="903">
                  <c:v>109.491382</c:v>
                </c:pt>
                <c:pt idx="904">
                  <c:v>89.266496611111108</c:v>
                </c:pt>
                <c:pt idx="905">
                  <c:v>74.043567277777782</c:v>
                </c:pt>
                <c:pt idx="906">
                  <c:v>65.716645499999998</c:v>
                </c:pt>
                <c:pt idx="907">
                  <c:v>62.949941999999993</c:v>
                </c:pt>
                <c:pt idx="908">
                  <c:v>62.646203277777765</c:v>
                </c:pt>
                <c:pt idx="909">
                  <c:v>65.096680611111111</c:v>
                </c:pt>
                <c:pt idx="910">
                  <c:v>73.385405500000005</c:v>
                </c:pt>
                <c:pt idx="911">
                  <c:v>86.037023111111111</c:v>
                </c:pt>
                <c:pt idx="912">
                  <c:v>97.033319777777791</c:v>
                </c:pt>
                <c:pt idx="913">
                  <c:v>102.00368994444447</c:v>
                </c:pt>
                <c:pt idx="914">
                  <c:v>107.09819999999999</c:v>
                </c:pt>
                <c:pt idx="915">
                  <c:v>119.32854999999999</c:v>
                </c:pt>
                <c:pt idx="916">
                  <c:v>123.97865394444446</c:v>
                </c:pt>
                <c:pt idx="917">
                  <c:v>128.71763911111114</c:v>
                </c:pt>
                <c:pt idx="918">
                  <c:v>127.84939444444443</c:v>
                </c:pt>
                <c:pt idx="919">
                  <c:v>128.28314950000001</c:v>
                </c:pt>
                <c:pt idx="920">
                  <c:v>130.02551527777777</c:v>
                </c:pt>
                <c:pt idx="921">
                  <c:v>134.43284861111113</c:v>
                </c:pt>
                <c:pt idx="922">
                  <c:v>142.55115661111114</c:v>
                </c:pt>
                <c:pt idx="923">
                  <c:v>149.9672295</c:v>
                </c:pt>
                <c:pt idx="924">
                  <c:v>155.65268949999998</c:v>
                </c:pt>
                <c:pt idx="925">
                  <c:v>150.90746061111108</c:v>
                </c:pt>
                <c:pt idx="926">
                  <c:v>144.38754550000002</c:v>
                </c:pt>
                <c:pt idx="927">
                  <c:v>141.18157777777776</c:v>
                </c:pt>
                <c:pt idx="928">
                  <c:v>138.01160327777777</c:v>
                </c:pt>
                <c:pt idx="929">
                  <c:v>136.21634950000001</c:v>
                </c:pt>
                <c:pt idx="930">
                  <c:v>134.43284861111113</c:v>
                </c:pt>
                <c:pt idx="931">
                  <c:v>133.10293577777782</c:v>
                </c:pt>
                <c:pt idx="932">
                  <c:v>131.34000244444442</c:v>
                </c:pt>
                <c:pt idx="933">
                  <c:v>129.58882199999999</c:v>
                </c:pt>
                <c:pt idx="934">
                  <c:v>126.12171977777777</c:v>
                </c:pt>
                <c:pt idx="935">
                  <c:v>121.4312152777778</c:v>
                </c:pt>
                <c:pt idx="936">
                  <c:v>117.65963977777778</c:v>
                </c:pt>
                <c:pt idx="937">
                  <c:v>115.17831111111113</c:v>
                </c:pt>
                <c:pt idx="938">
                  <c:v>113.13073750000001</c:v>
                </c:pt>
                <c:pt idx="939">
                  <c:v>111.10152777777778</c:v>
                </c:pt>
                <c:pt idx="940">
                  <c:v>108.69071644444443</c:v>
                </c:pt>
                <c:pt idx="941">
                  <c:v>107.49522727777779</c:v>
                </c:pt>
                <c:pt idx="942">
                  <c:v>107.09819999999999</c:v>
                </c:pt>
                <c:pt idx="943">
                  <c:v>106.70190727777778</c:v>
                </c:pt>
                <c:pt idx="944">
                  <c:v>106.70190727777778</c:v>
                </c:pt>
                <c:pt idx="945">
                  <c:v>107.09819999999999</c:v>
                </c:pt>
                <c:pt idx="946">
                  <c:v>107.89298911111113</c:v>
                </c:pt>
                <c:pt idx="947">
                  <c:v>111.10152777777778</c:v>
                </c:pt>
                <c:pt idx="948">
                  <c:v>114.35707799999999</c:v>
                </c:pt>
                <c:pt idx="949">
                  <c:v>116.00248244444447</c:v>
                </c:pt>
                <c:pt idx="950">
                  <c:v>115.5900295</c:v>
                </c:pt>
                <c:pt idx="951">
                  <c:v>111.50590061111113</c:v>
                </c:pt>
                <c:pt idx="952">
                  <c:v>102.00368994444447</c:v>
                </c:pt>
                <c:pt idx="953">
                  <c:v>86.037023111111111</c:v>
                </c:pt>
                <c:pt idx="954">
                  <c:v>68.225887277777787</c:v>
                </c:pt>
                <c:pt idx="955">
                  <c:v>52.478117999999995</c:v>
                </c:pt>
                <c:pt idx="956">
                  <c:v>38.793715277777778</c:v>
                </c:pt>
                <c:pt idx="957">
                  <c:v>27.172679111111108</c:v>
                </c:pt>
                <c:pt idx="958">
                  <c:v>23.138867277777781</c:v>
                </c:pt>
                <c:pt idx="959">
                  <c:v>24.827977777777775</c:v>
                </c:pt>
                <c:pt idx="960">
                  <c:v>31.530429944444442</c:v>
                </c:pt>
                <c:pt idx="961">
                  <c:v>43.969026444444452</c:v>
                </c:pt>
                <c:pt idx="962">
                  <c:v>59.945609777777783</c:v>
                </c:pt>
                <c:pt idx="963">
                  <c:v>75.368705500000004</c:v>
                </c:pt>
                <c:pt idx="964">
                  <c:v>88.18339444444446</c:v>
                </c:pt>
                <c:pt idx="965">
                  <c:v>95.903940611111096</c:v>
                </c:pt>
                <c:pt idx="966">
                  <c:v>99.694247277777777</c:v>
                </c:pt>
                <c:pt idx="967">
                  <c:v>100.07731800000002</c:v>
                </c:pt>
                <c:pt idx="968">
                  <c:v>99.694247277777777</c:v>
                </c:pt>
                <c:pt idx="969">
                  <c:v>98.16930994444445</c:v>
                </c:pt>
                <c:pt idx="970">
                  <c:v>95.154693944444446</c:v>
                </c:pt>
                <c:pt idx="971">
                  <c:v>88.904728000000006</c:v>
                </c:pt>
                <c:pt idx="972">
                  <c:v>77.378449500000002</c:v>
                </c:pt>
                <c:pt idx="973">
                  <c:v>60.540599777777786</c:v>
                </c:pt>
                <c:pt idx="974">
                  <c:v>45.766116611111109</c:v>
                </c:pt>
                <c:pt idx="975">
                  <c:v>33.055000000000007</c:v>
                </c:pt>
                <c:pt idx="976">
                  <c:v>22.407249944444448</c:v>
                </c:pt>
                <c:pt idx="977">
                  <c:v>13.680729944444446</c:v>
                </c:pt>
                <c:pt idx="978">
                  <c:v>9.4023111111111124</c:v>
                </c:pt>
                <c:pt idx="979">
                  <c:v>6.3994479999999987</c:v>
                </c:pt>
                <c:pt idx="980">
                  <c:v>4.2049632777777779</c:v>
                </c:pt>
                <c:pt idx="981">
                  <c:v>2.8441991111111111</c:v>
                </c:pt>
                <c:pt idx="982">
                  <c:v>1.9039679999999999</c:v>
                </c:pt>
                <c:pt idx="983">
                  <c:v>1.1110152777777778</c:v>
                </c:pt>
                <c:pt idx="984">
                  <c:v>0.37609244444444445</c:v>
                </c:pt>
                <c:pt idx="985">
                  <c:v>4.4440611111111111E-2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2.3505777777777778E-2</c:v>
                </c:pt>
                <c:pt idx="1028">
                  <c:v>0.47599199999999997</c:v>
                </c:pt>
                <c:pt idx="1029">
                  <c:v>2.7163864444444439</c:v>
                </c:pt>
                <c:pt idx="1030">
                  <c:v>7.8288931111111095</c:v>
                </c:pt>
                <c:pt idx="1031">
                  <c:v>14.691111111111109</c:v>
                </c:pt>
                <c:pt idx="1032">
                  <c:v>21.866249777777778</c:v>
                </c:pt>
                <c:pt idx="1033">
                  <c:v>29.207398000000005</c:v>
                </c:pt>
                <c:pt idx="1034">
                  <c:v>36.907376611111104</c:v>
                </c:pt>
                <c:pt idx="1035">
                  <c:v>44.991527777777783</c:v>
                </c:pt>
                <c:pt idx="1036">
                  <c:v>51.924263111111109</c:v>
                </c:pt>
                <c:pt idx="1037">
                  <c:v>57.886283277777778</c:v>
                </c:pt>
                <c:pt idx="1038">
                  <c:v>63.254415277777774</c:v>
                </c:pt>
                <c:pt idx="1039">
                  <c:v>69.818036444444459</c:v>
                </c:pt>
                <c:pt idx="1040">
                  <c:v>77.71597777777778</c:v>
                </c:pt>
                <c:pt idx="1041">
                  <c:v>86.037023111111111</c:v>
                </c:pt>
                <c:pt idx="1042">
                  <c:v>93.665015277777783</c:v>
                </c:pt>
                <c:pt idx="1043">
                  <c:v>98.930309499999993</c:v>
                </c:pt>
                <c:pt idx="1044">
                  <c:v>101.61694644444447</c:v>
                </c:pt>
                <c:pt idx="1045">
                  <c:v>102.39116799999998</c:v>
                </c:pt>
                <c:pt idx="1046">
                  <c:v>102.77938061111111</c:v>
                </c:pt>
                <c:pt idx="1047">
                  <c:v>103.55800950000003</c:v>
                </c:pt>
                <c:pt idx="1048">
                  <c:v>104.3395766111111</c:v>
                </c:pt>
                <c:pt idx="1049">
                  <c:v>103.55800950000003</c:v>
                </c:pt>
                <c:pt idx="1050">
                  <c:v>100.46112327777776</c:v>
                </c:pt>
                <c:pt idx="1051">
                  <c:v>94.408385500000009</c:v>
                </c:pt>
                <c:pt idx="1052">
                  <c:v>87.464999111111112</c:v>
                </c:pt>
                <c:pt idx="1053">
                  <c:v>79.414637500000012</c:v>
                </c:pt>
                <c:pt idx="1054">
                  <c:v>70.460037999999997</c:v>
                </c:pt>
                <c:pt idx="1055">
                  <c:v>59.649216611111108</c:v>
                </c:pt>
                <c:pt idx="1056">
                  <c:v>47.599199999999996</c:v>
                </c:pt>
                <c:pt idx="1057">
                  <c:v>34.615563277777781</c:v>
                </c:pt>
                <c:pt idx="1058">
                  <c:v>23.695293111111109</c:v>
                </c:pt>
                <c:pt idx="1059">
                  <c:v>16.196950000000001</c:v>
                </c:pt>
                <c:pt idx="1060">
                  <c:v>10.243009944444447</c:v>
                </c:pt>
                <c:pt idx="1061">
                  <c:v>6.5948397777777776</c:v>
                </c:pt>
                <c:pt idx="1062">
                  <c:v>5.2888000000000002</c:v>
                </c:pt>
                <c:pt idx="1063">
                  <c:v>5.3773139444444444</c:v>
                </c:pt>
                <c:pt idx="1064">
                  <c:v>6.0174791111111112</c:v>
                </c:pt>
                <c:pt idx="1065">
                  <c:v>8.9380719999999982</c:v>
                </c:pt>
                <c:pt idx="1066">
                  <c:v>14.544567277777777</c:v>
                </c:pt>
                <c:pt idx="1067">
                  <c:v>20.110661999999998</c:v>
                </c:pt>
                <c:pt idx="1068">
                  <c:v>22.226182000000001</c:v>
                </c:pt>
                <c:pt idx="1069">
                  <c:v>23.323608</c:v>
                </c:pt>
                <c:pt idx="1070">
                  <c:v>25.597791999999995</c:v>
                </c:pt>
                <c:pt idx="1071">
                  <c:v>30.463487999999998</c:v>
                </c:pt>
                <c:pt idx="1072">
                  <c:v>37.140598000000004</c:v>
                </c:pt>
                <c:pt idx="1073">
                  <c:v>45.766116611111109</c:v>
                </c:pt>
                <c:pt idx="1074">
                  <c:v>57.304515277777782</c:v>
                </c:pt>
                <c:pt idx="1075">
                  <c:v>72.730181944444467</c:v>
                </c:pt>
                <c:pt idx="1076">
                  <c:v>89.266496611111108</c:v>
                </c:pt>
                <c:pt idx="1077">
                  <c:v>104.3395766111111</c:v>
                </c:pt>
                <c:pt idx="1078">
                  <c:v>116.82959200000002</c:v>
                </c:pt>
                <c:pt idx="1079">
                  <c:v>127.41637394444443</c:v>
                </c:pt>
                <c:pt idx="1080">
                  <c:v>137.561688</c:v>
                </c:pt>
                <c:pt idx="1081">
                  <c:v>143.92734644444445</c:v>
                </c:pt>
                <c:pt idx="1082">
                  <c:v>145.77255</c:v>
                </c:pt>
                <c:pt idx="1083">
                  <c:v>143.46788194444443</c:v>
                </c:pt>
                <c:pt idx="1084">
                  <c:v>136.21634950000001</c:v>
                </c:pt>
                <c:pt idx="1085">
                  <c:v>129.15286327777775</c:v>
                </c:pt>
                <c:pt idx="1086">
                  <c:v>126.12171977777777</c:v>
                </c:pt>
                <c:pt idx="1087">
                  <c:v>126.12171977777777</c:v>
                </c:pt>
                <c:pt idx="1088">
                  <c:v>126.55253661111114</c:v>
                </c:pt>
                <c:pt idx="1089">
                  <c:v>126.98408799999996</c:v>
                </c:pt>
                <c:pt idx="1090">
                  <c:v>126.98408799999996</c:v>
                </c:pt>
                <c:pt idx="1091">
                  <c:v>126.98408799999996</c:v>
                </c:pt>
                <c:pt idx="1092">
                  <c:v>128.28314950000001</c:v>
                </c:pt>
                <c:pt idx="1093">
                  <c:v>132.66110061111112</c:v>
                </c:pt>
                <c:pt idx="1094">
                  <c:v>139.81860994444446</c:v>
                </c:pt>
                <c:pt idx="1095">
                  <c:v>145.77255</c:v>
                </c:pt>
                <c:pt idx="1096">
                  <c:v>149.02993661111114</c:v>
                </c:pt>
                <c:pt idx="1097">
                  <c:v>149.9672295</c:v>
                </c:pt>
                <c:pt idx="1098">
                  <c:v>148.09558194444443</c:v>
                </c:pt>
                <c:pt idx="1099">
                  <c:v>142.55115661111114</c:v>
                </c:pt>
                <c:pt idx="1100">
                  <c:v>133.54550549999999</c:v>
                </c:pt>
                <c:pt idx="1101">
                  <c:v>127.41637394444443</c:v>
                </c:pt>
                <c:pt idx="1102">
                  <c:v>125.26228977777775</c:v>
                </c:pt>
                <c:pt idx="1103">
                  <c:v>126.98408799999996</c:v>
                </c:pt>
                <c:pt idx="1104">
                  <c:v>133.10293577777782</c:v>
                </c:pt>
                <c:pt idx="1105">
                  <c:v>142.55115661111114</c:v>
                </c:pt>
                <c:pt idx="1106">
                  <c:v>149.9672295</c:v>
                </c:pt>
                <c:pt idx="1107">
                  <c:v>152.79673750000003</c:v>
                </c:pt>
                <c:pt idx="1108">
                  <c:v>152.32331644444449</c:v>
                </c:pt>
                <c:pt idx="1109">
                  <c:v>148.09558194444443</c:v>
                </c:pt>
                <c:pt idx="1110">
                  <c:v>141.18157777777776</c:v>
                </c:pt>
                <c:pt idx="1111">
                  <c:v>137.561688</c:v>
                </c:pt>
                <c:pt idx="1112">
                  <c:v>138.01160327777777</c:v>
                </c:pt>
                <c:pt idx="1113">
                  <c:v>143.92734644444445</c:v>
                </c:pt>
                <c:pt idx="1114">
                  <c:v>156.61054994444444</c:v>
                </c:pt>
                <c:pt idx="1115">
                  <c:v>169.82924444444444</c:v>
                </c:pt>
                <c:pt idx="1116">
                  <c:v>176.89419977777777</c:v>
                </c:pt>
                <c:pt idx="1117">
                  <c:v>178.42684994444448</c:v>
                </c:pt>
                <c:pt idx="1118">
                  <c:v>176.38478549999999</c:v>
                </c:pt>
                <c:pt idx="1119">
                  <c:v>170.32910949999996</c:v>
                </c:pt>
                <c:pt idx="1120">
                  <c:v>164.37920950000003</c:v>
                </c:pt>
                <c:pt idx="1121">
                  <c:v>160.95728244444444</c:v>
                </c:pt>
                <c:pt idx="1122">
                  <c:v>158.53508549999998</c:v>
                </c:pt>
                <c:pt idx="1123">
                  <c:v>154.69776727777779</c:v>
                </c:pt>
                <c:pt idx="1124">
                  <c:v>146.69955911111111</c:v>
                </c:pt>
                <c:pt idx="1125">
                  <c:v>133.54550549999999</c:v>
                </c:pt>
                <c:pt idx="1126">
                  <c:v>114.35707799999999</c:v>
                </c:pt>
                <c:pt idx="1127">
                  <c:v>93.665015277777783</c:v>
                </c:pt>
                <c:pt idx="1128">
                  <c:v>75.036319111111126</c:v>
                </c:pt>
                <c:pt idx="1129">
                  <c:v>59.058633944444445</c:v>
                </c:pt>
                <c:pt idx="1130">
                  <c:v>48.129549111111125</c:v>
                </c:pt>
                <c:pt idx="1131">
                  <c:v>39.754513944444447</c:v>
                </c:pt>
                <c:pt idx="1132">
                  <c:v>32.615735777777786</c:v>
                </c:pt>
                <c:pt idx="1133">
                  <c:v>25.987106444444446</c:v>
                </c:pt>
                <c:pt idx="1134">
                  <c:v>19.428994444444445</c:v>
                </c:pt>
                <c:pt idx="1135">
                  <c:v>13.822866444444442</c:v>
                </c:pt>
                <c:pt idx="1136">
                  <c:v>9.7582032777777812</c:v>
                </c:pt>
                <c:pt idx="1137">
                  <c:v>7.8288931111111095</c:v>
                </c:pt>
                <c:pt idx="1138">
                  <c:v>7.4057891111111118</c:v>
                </c:pt>
                <c:pt idx="1139">
                  <c:v>7.51046327777778</c:v>
                </c:pt>
                <c:pt idx="1140">
                  <c:v>7.8288931111111095</c:v>
                </c:pt>
                <c:pt idx="1141">
                  <c:v>8.3743006111111118</c:v>
                </c:pt>
                <c:pt idx="1142">
                  <c:v>9.8783031111111104</c:v>
                </c:pt>
                <c:pt idx="1143">
                  <c:v>13.398660611111115</c:v>
                </c:pt>
                <c:pt idx="1144">
                  <c:v>18.5934375</c:v>
                </c:pt>
                <c:pt idx="1145">
                  <c:v>21.866249777777778</c:v>
                </c:pt>
                <c:pt idx="1146">
                  <c:v>22.589052444444448</c:v>
                </c:pt>
                <c:pt idx="1147">
                  <c:v>18.925456611111109</c:v>
                </c:pt>
                <c:pt idx="1148">
                  <c:v>11.119701999999997</c:v>
                </c:pt>
                <c:pt idx="1149">
                  <c:v>6.9944380000000006</c:v>
                </c:pt>
                <c:pt idx="1150">
                  <c:v>5.2888000000000002</c:v>
                </c:pt>
                <c:pt idx="1151">
                  <c:v>5.2888000000000002</c:v>
                </c:pt>
                <c:pt idx="1152">
                  <c:v>5.2888000000000002</c:v>
                </c:pt>
                <c:pt idx="1153">
                  <c:v>7.0961739444444438</c:v>
                </c:pt>
                <c:pt idx="1154">
                  <c:v>12.981065777777777</c:v>
                </c:pt>
                <c:pt idx="1155">
                  <c:v>23.138867277777781</c:v>
                </c:pt>
                <c:pt idx="1156">
                  <c:v>32.615735777777786</c:v>
                </c:pt>
                <c:pt idx="1157">
                  <c:v>41.959282444444447</c:v>
                </c:pt>
                <c:pt idx="1158">
                  <c:v>53.59464244444446</c:v>
                </c:pt>
                <c:pt idx="1159">
                  <c:v>69.178973111111105</c:v>
                </c:pt>
                <c:pt idx="1160">
                  <c:v>87.823829500000002</c:v>
                </c:pt>
                <c:pt idx="1161">
                  <c:v>106.3063491111111</c:v>
                </c:pt>
                <c:pt idx="1162">
                  <c:v>122.70162911111112</c:v>
                </c:pt>
                <c:pt idx="1163">
                  <c:v>138.91363750000005</c:v>
                </c:pt>
                <c:pt idx="1164">
                  <c:v>155.17486111111111</c:v>
                </c:pt>
                <c:pt idx="1165">
                  <c:v>171.83311200000006</c:v>
                </c:pt>
                <c:pt idx="1166">
                  <c:v>188.28715644444443</c:v>
                </c:pt>
                <c:pt idx="1167">
                  <c:v>195.72232777777776</c:v>
                </c:pt>
                <c:pt idx="1168">
                  <c:v>202.75532994444444</c:v>
                </c:pt>
                <c:pt idx="1169">
                  <c:v>213.25763800000001</c:v>
                </c:pt>
                <c:pt idx="1170">
                  <c:v>222.8792139444445</c:v>
                </c:pt>
                <c:pt idx="1171">
                  <c:v>232.12873750000003</c:v>
                </c:pt>
                <c:pt idx="1172">
                  <c:v>240.97094999999999</c:v>
                </c:pt>
                <c:pt idx="1173">
                  <c:v>248.76788994444442</c:v>
                </c:pt>
                <c:pt idx="1174">
                  <c:v>256.07524861111114</c:v>
                </c:pt>
                <c:pt idx="1175">
                  <c:v>262.86658199999999</c:v>
                </c:pt>
                <c:pt idx="1176">
                  <c:v>268.4892375</c:v>
                </c:pt>
                <c:pt idx="1177">
                  <c:v>273.5371032777777</c:v>
                </c:pt>
                <c:pt idx="1178">
                  <c:v>278.63198061111103</c:v>
                </c:pt>
                <c:pt idx="1179">
                  <c:v>285.06668727777776</c:v>
                </c:pt>
                <c:pt idx="1180">
                  <c:v>291.57484949999997</c:v>
                </c:pt>
                <c:pt idx="1181">
                  <c:v>298.15646727777778</c:v>
                </c:pt>
                <c:pt idx="1182">
                  <c:v>304.14272777777774</c:v>
                </c:pt>
                <c:pt idx="1183">
                  <c:v>308.83984327777779</c:v>
                </c:pt>
                <c:pt idx="1184">
                  <c:v>312.89458994444448</c:v>
                </c:pt>
                <c:pt idx="1185">
                  <c:v>316.29374577777776</c:v>
                </c:pt>
                <c:pt idx="1186">
                  <c:v>318.34205394444439</c:v>
                </c:pt>
                <c:pt idx="1187">
                  <c:v>318.34205394444439</c:v>
                </c:pt>
                <c:pt idx="1188">
                  <c:v>318.34205394444439</c:v>
                </c:pt>
                <c:pt idx="1189">
                  <c:v>318.34205394444439</c:v>
                </c:pt>
                <c:pt idx="1190">
                  <c:v>318.34205394444439</c:v>
                </c:pt>
                <c:pt idx="1191">
                  <c:v>318.34205394444439</c:v>
                </c:pt>
                <c:pt idx="1192">
                  <c:v>318.34205394444439</c:v>
                </c:pt>
                <c:pt idx="1193">
                  <c:v>318.34205394444439</c:v>
                </c:pt>
                <c:pt idx="1194">
                  <c:v>318.34205394444439</c:v>
                </c:pt>
                <c:pt idx="1195">
                  <c:v>318.34205394444439</c:v>
                </c:pt>
                <c:pt idx="1196">
                  <c:v>319.02629244444444</c:v>
                </c:pt>
                <c:pt idx="1197">
                  <c:v>319.02629244444444</c:v>
                </c:pt>
                <c:pt idx="1198">
                  <c:v>319.71126550000002</c:v>
                </c:pt>
                <c:pt idx="1199">
                  <c:v>322.45850327777782</c:v>
                </c:pt>
                <c:pt idx="1200">
                  <c:v>325.90907799999997</c:v>
                </c:pt>
                <c:pt idx="1201">
                  <c:v>331.46819444444441</c:v>
                </c:pt>
                <c:pt idx="1202">
                  <c:v>337.07432244444442</c:v>
                </c:pt>
                <c:pt idx="1203">
                  <c:v>341.30976977777789</c:v>
                </c:pt>
                <c:pt idx="1204">
                  <c:v>344.14809244444444</c:v>
                </c:pt>
                <c:pt idx="1205">
                  <c:v>345.57166111111115</c:v>
                </c:pt>
                <c:pt idx="1206">
                  <c:v>346.28454727777773</c:v>
                </c:pt>
                <c:pt idx="1207">
                  <c:v>346.99816800000008</c:v>
                </c:pt>
                <c:pt idx="1208">
                  <c:v>347.71252327777779</c:v>
                </c:pt>
                <c:pt idx="1209">
                  <c:v>348.4276131111111</c:v>
                </c:pt>
                <c:pt idx="1210">
                  <c:v>348.4276131111111</c:v>
                </c:pt>
                <c:pt idx="1211">
                  <c:v>348.4276131111111</c:v>
                </c:pt>
                <c:pt idx="1212">
                  <c:v>348.4276131111111</c:v>
                </c:pt>
                <c:pt idx="1213">
                  <c:v>347.71252327777779</c:v>
                </c:pt>
                <c:pt idx="1214">
                  <c:v>347.71252327777779</c:v>
                </c:pt>
                <c:pt idx="1215">
                  <c:v>347.71252327777779</c:v>
                </c:pt>
                <c:pt idx="1216">
                  <c:v>347.71252327777779</c:v>
                </c:pt>
                <c:pt idx="1217">
                  <c:v>346.99816800000008</c:v>
                </c:pt>
                <c:pt idx="1218">
                  <c:v>346.28454727777773</c:v>
                </c:pt>
                <c:pt idx="1219">
                  <c:v>345.57166111111115</c:v>
                </c:pt>
                <c:pt idx="1220">
                  <c:v>344.8595095</c:v>
                </c:pt>
                <c:pt idx="1221">
                  <c:v>343.43740994444448</c:v>
                </c:pt>
                <c:pt idx="1222">
                  <c:v>341.30976977777789</c:v>
                </c:pt>
                <c:pt idx="1223">
                  <c:v>339.18874061111109</c:v>
                </c:pt>
                <c:pt idx="1224">
                  <c:v>336.37098550000002</c:v>
                </c:pt>
                <c:pt idx="1225">
                  <c:v>334.96651527777777</c:v>
                </c:pt>
                <c:pt idx="1226">
                  <c:v>333.56498327777774</c:v>
                </c:pt>
                <c:pt idx="1227">
                  <c:v>332.86531911111115</c:v>
                </c:pt>
                <c:pt idx="1228">
                  <c:v>331.46819444444441</c:v>
                </c:pt>
                <c:pt idx="1229">
                  <c:v>330.77073394444449</c:v>
                </c:pt>
                <c:pt idx="1230">
                  <c:v>329.37801661111115</c:v>
                </c:pt>
                <c:pt idx="1231">
                  <c:v>327.98823749999997</c:v>
                </c:pt>
                <c:pt idx="1232">
                  <c:v>327.2944497777778</c:v>
                </c:pt>
                <c:pt idx="1233">
                  <c:v>327.2944497777778</c:v>
                </c:pt>
                <c:pt idx="1234">
                  <c:v>326.60139661111111</c:v>
                </c:pt>
                <c:pt idx="1235">
                  <c:v>326.60139661111111</c:v>
                </c:pt>
                <c:pt idx="1236">
                  <c:v>325.21749394444441</c:v>
                </c:pt>
                <c:pt idx="1237">
                  <c:v>323.83652950000004</c:v>
                </c:pt>
                <c:pt idx="1238">
                  <c:v>320.39697311111115</c:v>
                </c:pt>
                <c:pt idx="1239">
                  <c:v>316.29374577777776</c:v>
                </c:pt>
                <c:pt idx="1240">
                  <c:v>310.86391111111112</c:v>
                </c:pt>
                <c:pt idx="1241">
                  <c:v>306.15136994444441</c:v>
                </c:pt>
                <c:pt idx="1242">
                  <c:v>301.47482200000002</c:v>
                </c:pt>
                <c:pt idx="1243">
                  <c:v>297.495</c:v>
                </c:pt>
                <c:pt idx="1244">
                  <c:v>292.88529661111113</c:v>
                </c:pt>
                <c:pt idx="1245">
                  <c:v>288.9627699444444</c:v>
                </c:pt>
                <c:pt idx="1246">
                  <c:v>285.06668727777776</c:v>
                </c:pt>
                <c:pt idx="1247">
                  <c:v>280.55467977777789</c:v>
                </c:pt>
                <c:pt idx="1248">
                  <c:v>276.07866550000006</c:v>
                </c:pt>
                <c:pt idx="1249">
                  <c:v>271.63864444444442</c:v>
                </c:pt>
                <c:pt idx="1250">
                  <c:v>267.23461661111116</c:v>
                </c:pt>
                <c:pt idx="1251">
                  <c:v>263.48838327777781</c:v>
                </c:pt>
                <c:pt idx="1252">
                  <c:v>259.76859394444443</c:v>
                </c:pt>
                <c:pt idx="1253">
                  <c:v>256.07524861111114</c:v>
                </c:pt>
                <c:pt idx="1254">
                  <c:v>252.40834727777786</c:v>
                </c:pt>
                <c:pt idx="1255">
                  <c:v>248.76788994444442</c:v>
                </c:pt>
                <c:pt idx="1256">
                  <c:v>245.15387661111114</c:v>
                </c:pt>
                <c:pt idx="1257">
                  <c:v>241.56630727777775</c:v>
                </c:pt>
                <c:pt idx="1258">
                  <c:v>238.00518194444442</c:v>
                </c:pt>
                <c:pt idx="1259">
                  <c:v>234.47050061111113</c:v>
                </c:pt>
                <c:pt idx="1260">
                  <c:v>231.54513311111111</c:v>
                </c:pt>
                <c:pt idx="1261">
                  <c:v>229.21806111111113</c:v>
                </c:pt>
                <c:pt idx="1262">
                  <c:v>227.48046994444451</c:v>
                </c:pt>
                <c:pt idx="1263">
                  <c:v>227.48046994444451</c:v>
                </c:pt>
                <c:pt idx="1264">
                  <c:v>228.05893244444445</c:v>
                </c:pt>
                <c:pt idx="1265">
                  <c:v>229.79872727777774</c:v>
                </c:pt>
                <c:pt idx="1266">
                  <c:v>231.54513311111111</c:v>
                </c:pt>
                <c:pt idx="1267">
                  <c:v>232.71307644444443</c:v>
                </c:pt>
                <c:pt idx="1268">
                  <c:v>233.88395800000001</c:v>
                </c:pt>
                <c:pt idx="1269">
                  <c:v>233.88395800000001</c:v>
                </c:pt>
                <c:pt idx="1270">
                  <c:v>232.71307644444443</c:v>
                </c:pt>
                <c:pt idx="1271">
                  <c:v>230.96226327777777</c:v>
                </c:pt>
                <c:pt idx="1272">
                  <c:v>228.63812950000002</c:v>
                </c:pt>
                <c:pt idx="1273">
                  <c:v>226.32574861111112</c:v>
                </c:pt>
                <c:pt idx="1274">
                  <c:v>224.59917577777784</c:v>
                </c:pt>
                <c:pt idx="1275">
                  <c:v>222.8792139444445</c:v>
                </c:pt>
                <c:pt idx="1276">
                  <c:v>221.73624550000002</c:v>
                </c:pt>
                <c:pt idx="1277">
                  <c:v>221.73624550000002</c:v>
                </c:pt>
                <c:pt idx="1278">
                  <c:v>222.30736244444444</c:v>
                </c:pt>
                <c:pt idx="1279">
                  <c:v>222.8792139444445</c:v>
                </c:pt>
                <c:pt idx="1280">
                  <c:v>224.02512061111108</c:v>
                </c:pt>
                <c:pt idx="1281">
                  <c:v>225.17396549999998</c:v>
                </c:pt>
                <c:pt idx="1282">
                  <c:v>225.17396549999998</c:v>
                </c:pt>
                <c:pt idx="1283">
                  <c:v>225.7494897777778</c:v>
                </c:pt>
                <c:pt idx="1284">
                  <c:v>225.7494897777778</c:v>
                </c:pt>
                <c:pt idx="1285">
                  <c:v>225.7494897777778</c:v>
                </c:pt>
                <c:pt idx="1286">
                  <c:v>224.59917577777784</c:v>
                </c:pt>
                <c:pt idx="1287">
                  <c:v>223.45180000000002</c:v>
                </c:pt>
                <c:pt idx="1288">
                  <c:v>221.73624550000002</c:v>
                </c:pt>
                <c:pt idx="1289">
                  <c:v>219.45912327777773</c:v>
                </c:pt>
                <c:pt idx="1290">
                  <c:v>217.1937539444445</c:v>
                </c:pt>
                <c:pt idx="1291">
                  <c:v>215.50243977777779</c:v>
                </c:pt>
                <c:pt idx="1292">
                  <c:v>213.25763800000001</c:v>
                </c:pt>
                <c:pt idx="1293">
                  <c:v>210.46816327777779</c:v>
                </c:pt>
                <c:pt idx="1294">
                  <c:v>207.69705244444444</c:v>
                </c:pt>
                <c:pt idx="1295">
                  <c:v>204.94430549999998</c:v>
                </c:pt>
                <c:pt idx="1296">
                  <c:v>203.30147199999999</c:v>
                </c:pt>
                <c:pt idx="1297">
                  <c:v>202.75532994444444</c:v>
                </c:pt>
                <c:pt idx="1298">
                  <c:v>203.30147199999999</c:v>
                </c:pt>
                <c:pt idx="1299">
                  <c:v>204.39595977777773</c:v>
                </c:pt>
                <c:pt idx="1300">
                  <c:v>206.04320061111113</c:v>
                </c:pt>
                <c:pt idx="1301">
                  <c:v>207.14503394444444</c:v>
                </c:pt>
                <c:pt idx="1302">
                  <c:v>208.24980550000001</c:v>
                </c:pt>
                <c:pt idx="1303">
                  <c:v>209.35751527777776</c:v>
                </c:pt>
                <c:pt idx="1304">
                  <c:v>211.02458911111114</c:v>
                </c:pt>
                <c:pt idx="1305">
                  <c:v>211.58174950000006</c:v>
                </c:pt>
                <c:pt idx="1306">
                  <c:v>212.13964444444443</c:v>
                </c:pt>
                <c:pt idx="1307">
                  <c:v>212.13964444444443</c:v>
                </c:pt>
                <c:pt idx="1308">
                  <c:v>212.13964444444443</c:v>
                </c:pt>
                <c:pt idx="1309">
                  <c:v>211.58174950000006</c:v>
                </c:pt>
                <c:pt idx="1310">
                  <c:v>211.58174950000006</c:v>
                </c:pt>
                <c:pt idx="1311">
                  <c:v>211.02458911111114</c:v>
                </c:pt>
                <c:pt idx="1312">
                  <c:v>210.46816327777779</c:v>
                </c:pt>
                <c:pt idx="1313">
                  <c:v>209.35751527777776</c:v>
                </c:pt>
                <c:pt idx="1314">
                  <c:v>207.69705244444444</c:v>
                </c:pt>
                <c:pt idx="1315">
                  <c:v>206.59375000000003</c:v>
                </c:pt>
                <c:pt idx="1316">
                  <c:v>204.94430549999998</c:v>
                </c:pt>
                <c:pt idx="1317">
                  <c:v>201.66524949999999</c:v>
                </c:pt>
                <c:pt idx="1318">
                  <c:v>199.4939032777778</c:v>
                </c:pt>
                <c:pt idx="1319">
                  <c:v>197.33430994444444</c:v>
                </c:pt>
                <c:pt idx="1320">
                  <c:v>198.41263750000002</c:v>
                </c:pt>
                <c:pt idx="1321">
                  <c:v>201.12131111111114</c:v>
                </c:pt>
                <c:pt idx="1322">
                  <c:v>206.04320061111113</c:v>
                </c:pt>
                <c:pt idx="1323">
                  <c:v>212.69827394444442</c:v>
                </c:pt>
                <c:pt idx="1324">
                  <c:v>221.73624550000002</c:v>
                </c:pt>
                <c:pt idx="1325">
                  <c:v>230.38012799999998</c:v>
                </c:pt>
                <c:pt idx="1326">
                  <c:v>236.82401661111115</c:v>
                </c:pt>
                <c:pt idx="1327">
                  <c:v>239.78243911111113</c:v>
                </c:pt>
                <c:pt idx="1328">
                  <c:v>240.97094999999999</c:v>
                </c:pt>
                <c:pt idx="1329">
                  <c:v>240.97094999999999</c:v>
                </c:pt>
                <c:pt idx="1330">
                  <c:v>240.97094999999999</c:v>
                </c:pt>
                <c:pt idx="1331">
                  <c:v>240.97094999999999</c:v>
                </c:pt>
                <c:pt idx="1332">
                  <c:v>240.97094999999999</c:v>
                </c:pt>
                <c:pt idx="1333">
                  <c:v>240.37632727777782</c:v>
                </c:pt>
                <c:pt idx="1334">
                  <c:v>238.59686644444443</c:v>
                </c:pt>
                <c:pt idx="1335">
                  <c:v>236.82401661111115</c:v>
                </c:pt>
                <c:pt idx="1336">
                  <c:v>235.05777777777774</c:v>
                </c:pt>
                <c:pt idx="1337">
                  <c:v>234.47050061111113</c:v>
                </c:pt>
                <c:pt idx="1338">
                  <c:v>233.88395800000001</c:v>
                </c:pt>
                <c:pt idx="1339">
                  <c:v>233.88395800000001</c:v>
                </c:pt>
                <c:pt idx="1340">
                  <c:v>233.88395800000001</c:v>
                </c:pt>
                <c:pt idx="1341">
                  <c:v>234.47050061111113</c:v>
                </c:pt>
                <c:pt idx="1342">
                  <c:v>235.05777777777774</c:v>
                </c:pt>
                <c:pt idx="1343">
                  <c:v>237.41423200000003</c:v>
                </c:pt>
                <c:pt idx="1344">
                  <c:v>239.78243911111113</c:v>
                </c:pt>
                <c:pt idx="1345">
                  <c:v>242.16239911111114</c:v>
                </c:pt>
                <c:pt idx="1346">
                  <c:v>243.95508194444443</c:v>
                </c:pt>
                <c:pt idx="1347">
                  <c:v>244.554112</c:v>
                </c:pt>
                <c:pt idx="1348">
                  <c:v>244.554112</c:v>
                </c:pt>
                <c:pt idx="1349">
                  <c:v>243.35678644444448</c:v>
                </c:pt>
                <c:pt idx="1350">
                  <c:v>239.18928550000001</c:v>
                </c:pt>
                <c:pt idx="1351">
                  <c:v>232.71307644444443</c:v>
                </c:pt>
                <c:pt idx="1352">
                  <c:v>224.59917577777784</c:v>
                </c:pt>
                <c:pt idx="1353">
                  <c:v>216.62924799999996</c:v>
                </c:pt>
                <c:pt idx="1354">
                  <c:v>208.24980550000001</c:v>
                </c:pt>
                <c:pt idx="1355">
                  <c:v>200.03563799999998</c:v>
                </c:pt>
                <c:pt idx="1356">
                  <c:v>190.9260472777778</c:v>
                </c:pt>
                <c:pt idx="1357">
                  <c:v>180.995958</c:v>
                </c:pt>
                <c:pt idx="1358">
                  <c:v>170.82970911111113</c:v>
                </c:pt>
                <c:pt idx="1359">
                  <c:v>160.47137394444442</c:v>
                </c:pt>
                <c:pt idx="1360">
                  <c:v>149.49821577777774</c:v>
                </c:pt>
                <c:pt idx="1361">
                  <c:v>139.36575644444443</c:v>
                </c:pt>
                <c:pt idx="1362">
                  <c:v>133.10293577777782</c:v>
                </c:pt>
                <c:pt idx="1363">
                  <c:v>131.34000244444442</c:v>
                </c:pt>
                <c:pt idx="1364">
                  <c:v>133.98880977777779</c:v>
                </c:pt>
                <c:pt idx="1365">
                  <c:v>140.272198</c:v>
                </c:pt>
                <c:pt idx="1366">
                  <c:v>143.92734644444445</c:v>
                </c:pt>
                <c:pt idx="1367">
                  <c:v>144.38754550000002</c:v>
                </c:pt>
                <c:pt idx="1368">
                  <c:v>140.72652061111114</c:v>
                </c:pt>
                <c:pt idx="1369">
                  <c:v>132.22000000000003</c:v>
                </c:pt>
                <c:pt idx="1370">
                  <c:v>125.26228977777775</c:v>
                </c:pt>
                <c:pt idx="1371">
                  <c:v>122.70162911111112</c:v>
                </c:pt>
                <c:pt idx="1372">
                  <c:v>122.70162911111112</c:v>
                </c:pt>
                <c:pt idx="1373">
                  <c:v>122.70162911111112</c:v>
                </c:pt>
                <c:pt idx="1374">
                  <c:v>120.58794549999999</c:v>
                </c:pt>
                <c:pt idx="1375">
                  <c:v>116.00248244444447</c:v>
                </c:pt>
                <c:pt idx="1376">
                  <c:v>108.29148549999999</c:v>
                </c:pt>
                <c:pt idx="1377">
                  <c:v>94.781172444444437</c:v>
                </c:pt>
                <c:pt idx="1378">
                  <c:v>76.035681944444434</c:v>
                </c:pt>
                <c:pt idx="1379">
                  <c:v>59.353558000000007</c:v>
                </c:pt>
                <c:pt idx="1380">
                  <c:v>44.734800611111112</c:v>
                </c:pt>
                <c:pt idx="1381">
                  <c:v>32.179409777777785</c:v>
                </c:pt>
                <c:pt idx="1382">
                  <c:v>27.3728455</c:v>
                </c:pt>
                <c:pt idx="1383">
                  <c:v>31.530429944444442</c:v>
                </c:pt>
                <c:pt idx="1384">
                  <c:v>39.754513944444447</c:v>
                </c:pt>
                <c:pt idx="1385">
                  <c:v>46.547316444444441</c:v>
                </c:pt>
                <c:pt idx="1386">
                  <c:v>49.468276611111122</c:v>
                </c:pt>
                <c:pt idx="1387">
                  <c:v>51.924263111111109</c:v>
                </c:pt>
                <c:pt idx="1388">
                  <c:v>57.014733111111113</c:v>
                </c:pt>
                <c:pt idx="1389">
                  <c:v>66.339548611111098</c:v>
                </c:pt>
                <c:pt idx="1390">
                  <c:v>79.414637500000012</c:v>
                </c:pt>
                <c:pt idx="1391">
                  <c:v>92.555469111111123</c:v>
                </c:pt>
                <c:pt idx="1392">
                  <c:v>102.39116799999998</c:v>
                </c:pt>
                <c:pt idx="1393">
                  <c:v>108.29148549999999</c:v>
                </c:pt>
                <c:pt idx="1394">
                  <c:v>110.69788949999999</c:v>
                </c:pt>
                <c:pt idx="1395">
                  <c:v>110.69788949999999</c:v>
                </c:pt>
                <c:pt idx="1396">
                  <c:v>109.89281661111113</c:v>
                </c:pt>
                <c:pt idx="1397">
                  <c:v>107.49522727777779</c:v>
                </c:pt>
                <c:pt idx="1398">
                  <c:v>103.94842577777779</c:v>
                </c:pt>
                <c:pt idx="1399">
                  <c:v>99.694247277777777</c:v>
                </c:pt>
                <c:pt idx="1400">
                  <c:v>94.408385500000009</c:v>
                </c:pt>
                <c:pt idx="1401">
                  <c:v>88.543693944444456</c:v>
                </c:pt>
                <c:pt idx="1402">
                  <c:v>82.518501999999984</c:v>
                </c:pt>
                <c:pt idx="1403">
                  <c:v>75.036319111111126</c:v>
                </c:pt>
                <c:pt idx="1404">
                  <c:v>64.172242444444436</c:v>
                </c:pt>
                <c:pt idx="1405">
                  <c:v>48.930581944444441</c:v>
                </c:pt>
                <c:pt idx="1406">
                  <c:v>35.752287999999993</c:v>
                </c:pt>
                <c:pt idx="1407">
                  <c:v>27.977752000000002</c:v>
                </c:pt>
                <c:pt idx="1408">
                  <c:v>26.576587277777776</c:v>
                </c:pt>
                <c:pt idx="1409">
                  <c:v>27.3728455</c:v>
                </c:pt>
                <c:pt idx="1410">
                  <c:v>27.775381944444444</c:v>
                </c:pt>
                <c:pt idx="1411">
                  <c:v>27.573746444444438</c:v>
                </c:pt>
                <c:pt idx="1412">
                  <c:v>26.973247277777784</c:v>
                </c:pt>
                <c:pt idx="1413">
                  <c:v>26.182865500000002</c:v>
                </c:pt>
                <c:pt idx="1414">
                  <c:v>26.379359111111111</c:v>
                </c:pt>
                <c:pt idx="1415">
                  <c:v>29.207398000000005</c:v>
                </c:pt>
                <c:pt idx="1416">
                  <c:v>35.523473944444447</c:v>
                </c:pt>
                <c:pt idx="1417">
                  <c:v>44.478807999999987</c:v>
                </c:pt>
                <c:pt idx="1418">
                  <c:v>54.15731199999999</c:v>
                </c:pt>
                <c:pt idx="1419">
                  <c:v>61.438593944444435</c:v>
                </c:pt>
                <c:pt idx="1420">
                  <c:v>63.865565499999995</c:v>
                </c:pt>
                <c:pt idx="1421">
                  <c:v>61.438593944444435</c:v>
                </c:pt>
                <c:pt idx="1422">
                  <c:v>53.875609944444449</c:v>
                </c:pt>
                <c:pt idx="1423">
                  <c:v>45.766116611111109</c:v>
                </c:pt>
                <c:pt idx="1424">
                  <c:v>43.209863277777771</c:v>
                </c:pt>
                <c:pt idx="1425">
                  <c:v>43.969026444444452</c:v>
                </c:pt>
                <c:pt idx="1426">
                  <c:v>48.395825499999987</c:v>
                </c:pt>
                <c:pt idx="1427">
                  <c:v>57.304515277777782</c:v>
                </c:pt>
                <c:pt idx="1428">
                  <c:v>64.172242444444436</c:v>
                </c:pt>
                <c:pt idx="1429">
                  <c:v>66.339548611111098</c:v>
                </c:pt>
                <c:pt idx="1430">
                  <c:v>64.479653944444451</c:v>
                </c:pt>
                <c:pt idx="1431">
                  <c:v>59.058633944444445</c:v>
                </c:pt>
                <c:pt idx="1432">
                  <c:v>49.199062000000005</c:v>
                </c:pt>
                <c:pt idx="1433">
                  <c:v>35.981836611111113</c:v>
                </c:pt>
                <c:pt idx="1434">
                  <c:v>24.827977777777775</c:v>
                </c:pt>
                <c:pt idx="1435">
                  <c:v>15.585799777777781</c:v>
                </c:pt>
                <c:pt idx="1436">
                  <c:v>13.398660611111115</c:v>
                </c:pt>
                <c:pt idx="1437">
                  <c:v>14.253683277777778</c:v>
                </c:pt>
                <c:pt idx="1438">
                  <c:v>16.351573944444446</c:v>
                </c:pt>
                <c:pt idx="1439">
                  <c:v>17.776244444444444</c:v>
                </c:pt>
                <c:pt idx="1440">
                  <c:v>17.938213944444446</c:v>
                </c:pt>
                <c:pt idx="1441">
                  <c:v>16.819853111111112</c:v>
                </c:pt>
                <c:pt idx="1442">
                  <c:v>14.109343111111112</c:v>
                </c:pt>
                <c:pt idx="1443">
                  <c:v>12.299765500000001</c:v>
                </c:pt>
                <c:pt idx="1444">
                  <c:v>11.899799999999999</c:v>
                </c:pt>
                <c:pt idx="1445">
                  <c:v>12.299765500000001</c:v>
                </c:pt>
                <c:pt idx="1446">
                  <c:v>12.570081944444446</c:v>
                </c:pt>
                <c:pt idx="1447">
                  <c:v>11.767947277777777</c:v>
                </c:pt>
                <c:pt idx="1448">
                  <c:v>8.2637500000000017</c:v>
                </c:pt>
                <c:pt idx="1449">
                  <c:v>3.5996894999999998</c:v>
                </c:pt>
                <c:pt idx="1450">
                  <c:v>0.77715977777777756</c:v>
                </c:pt>
                <c:pt idx="1451">
                  <c:v>5.2887999999999991E-2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0.17776244444444445</c:v>
                </c:pt>
                <c:pt idx="1480">
                  <c:v>0.71104977777777778</c:v>
                </c:pt>
                <c:pt idx="1481">
                  <c:v>1.4577255</c:v>
                </c:pt>
                <c:pt idx="1482">
                  <c:v>2.2921806111111112</c:v>
                </c:pt>
                <c:pt idx="1483">
                  <c:v>3.1086391111111102</c:v>
                </c:pt>
                <c:pt idx="1484">
                  <c:v>3.9724764444444451</c:v>
                </c:pt>
                <c:pt idx="1485">
                  <c:v>4.8572486111111113</c:v>
                </c:pt>
                <c:pt idx="1486">
                  <c:v>6.1118695000000001</c:v>
                </c:pt>
                <c:pt idx="1487">
                  <c:v>7.9365054999999973</c:v>
                </c:pt>
                <c:pt idx="1488">
                  <c:v>10.614327777777778</c:v>
                </c:pt>
                <c:pt idx="1489">
                  <c:v>14.398757999999999</c:v>
                </c:pt>
                <c:pt idx="1490">
                  <c:v>19.598309499999999</c:v>
                </c:pt>
                <c:pt idx="1491">
                  <c:v>26.182865500000002</c:v>
                </c:pt>
                <c:pt idx="1492">
                  <c:v>34.166015277777781</c:v>
                </c:pt>
                <c:pt idx="1493">
                  <c:v>42.707427277777782</c:v>
                </c:pt>
                <c:pt idx="1494">
                  <c:v>51.648437500000007</c:v>
                </c:pt>
                <c:pt idx="1495">
                  <c:v>60.540599777777786</c:v>
                </c:pt>
                <c:pt idx="1496">
                  <c:v>68.860543277777765</c:v>
                </c:pt>
                <c:pt idx="1497">
                  <c:v>76.705596611111119</c:v>
                </c:pt>
                <c:pt idx="1498">
                  <c:v>83.566345500000025</c:v>
                </c:pt>
                <c:pt idx="1499">
                  <c:v>89.266496611111108</c:v>
                </c:pt>
                <c:pt idx="1500">
                  <c:v>93.665015277777783</c:v>
                </c:pt>
                <c:pt idx="1501">
                  <c:v>96.656125499999987</c:v>
                </c:pt>
                <c:pt idx="1502">
                  <c:v>99.694247277777777</c:v>
                </c:pt>
                <c:pt idx="1503">
                  <c:v>102.00368994444447</c:v>
                </c:pt>
                <c:pt idx="1504">
                  <c:v>104.73146200000001</c:v>
                </c:pt>
                <c:pt idx="1505">
                  <c:v>107.09819999999999</c:v>
                </c:pt>
                <c:pt idx="1506">
                  <c:v>109.09068194444444</c:v>
                </c:pt>
                <c:pt idx="1507">
                  <c:v>111.10152777777778</c:v>
                </c:pt>
                <c:pt idx="1508">
                  <c:v>113.5387831111111</c:v>
                </c:pt>
                <c:pt idx="1509">
                  <c:v>116.41566994444445</c:v>
                </c:pt>
                <c:pt idx="1510">
                  <c:v>120.16741244444448</c:v>
                </c:pt>
                <c:pt idx="1511">
                  <c:v>125.6916375</c:v>
                </c:pt>
                <c:pt idx="1512">
                  <c:v>133.10293577777782</c:v>
                </c:pt>
                <c:pt idx="1513">
                  <c:v>142.55115661111114</c:v>
                </c:pt>
                <c:pt idx="1514">
                  <c:v>153.74578327777783</c:v>
                </c:pt>
                <c:pt idx="1515">
                  <c:v>165.36351394444443</c:v>
                </c:pt>
                <c:pt idx="1516">
                  <c:v>175.87610577777781</c:v>
                </c:pt>
                <c:pt idx="1517">
                  <c:v>183.58342994444445</c:v>
                </c:pt>
                <c:pt idx="1518">
                  <c:v>189.8682872777778</c:v>
                </c:pt>
                <c:pt idx="1519">
                  <c:v>194.11695661111114</c:v>
                </c:pt>
                <c:pt idx="1520">
                  <c:v>197.87310644444449</c:v>
                </c:pt>
                <c:pt idx="1521">
                  <c:v>200.03563799999998</c:v>
                </c:pt>
                <c:pt idx="1522">
                  <c:v>201.66524949999999</c:v>
                </c:pt>
                <c:pt idx="1523">
                  <c:v>201.12131111111114</c:v>
                </c:pt>
                <c:pt idx="1524">
                  <c:v>198.95290311111106</c:v>
                </c:pt>
                <c:pt idx="1525">
                  <c:v>193.05038194444444</c:v>
                </c:pt>
                <c:pt idx="1526">
                  <c:v>184.10312800000003</c:v>
                </c:pt>
                <c:pt idx="1527">
                  <c:v>172.83945311111108</c:v>
                </c:pt>
                <c:pt idx="1528">
                  <c:v>160.95728244444444</c:v>
                </c:pt>
                <c:pt idx="1529">
                  <c:v>150.4369777777778</c:v>
                </c:pt>
                <c:pt idx="1530">
                  <c:v>142.09389577777779</c:v>
                </c:pt>
                <c:pt idx="1531">
                  <c:v>136.21634950000001</c:v>
                </c:pt>
                <c:pt idx="1532">
                  <c:v>133.10293577777782</c:v>
                </c:pt>
                <c:pt idx="1533">
                  <c:v>132.22000000000003</c:v>
                </c:pt>
                <c:pt idx="1534">
                  <c:v>133.98880977777779</c:v>
                </c:pt>
                <c:pt idx="1535">
                  <c:v>138.46225311111112</c:v>
                </c:pt>
                <c:pt idx="1536">
                  <c:v>146.69955911111111</c:v>
                </c:pt>
                <c:pt idx="1537">
                  <c:v>158.05284977777777</c:v>
                </c:pt>
                <c:pt idx="1538">
                  <c:v>171.83311200000006</c:v>
                </c:pt>
                <c:pt idx="1539">
                  <c:v>188.28715644444443</c:v>
                </c:pt>
                <c:pt idx="1540">
                  <c:v>206.04320061111113</c:v>
                </c:pt>
                <c:pt idx="1541">
                  <c:v>225.7494897777778</c:v>
                </c:pt>
                <c:pt idx="1542">
                  <c:v>245.75437577777774</c:v>
                </c:pt>
                <c:pt idx="1543">
                  <c:v>264.73418950000001</c:v>
                </c:pt>
                <c:pt idx="1544">
                  <c:v>280.55467977777789</c:v>
                </c:pt>
                <c:pt idx="1545">
                  <c:v>290.92072777777787</c:v>
                </c:pt>
                <c:pt idx="1546">
                  <c:v>297.495</c:v>
                </c:pt>
                <c:pt idx="1547">
                  <c:v>301.47482200000002</c:v>
                </c:pt>
                <c:pt idx="1548">
                  <c:v>304.14272777777774</c:v>
                </c:pt>
                <c:pt idx="1549">
                  <c:v>307.49413749999997</c:v>
                </c:pt>
                <c:pt idx="1550">
                  <c:v>310.86391111111112</c:v>
                </c:pt>
                <c:pt idx="1551">
                  <c:v>315.61244550000009</c:v>
                </c:pt>
                <c:pt idx="1552">
                  <c:v>320.39697311111115</c:v>
                </c:pt>
                <c:pt idx="1553">
                  <c:v>325.90907799999997</c:v>
                </c:pt>
                <c:pt idx="1554">
                  <c:v>330.77073394444449</c:v>
                </c:pt>
                <c:pt idx="1555">
                  <c:v>336.37098550000002</c:v>
                </c:pt>
                <c:pt idx="1556">
                  <c:v>342.72746199999995</c:v>
                </c:pt>
                <c:pt idx="1557">
                  <c:v>350.57728994444443</c:v>
                </c:pt>
                <c:pt idx="1558">
                  <c:v>359.24210727777779</c:v>
                </c:pt>
                <c:pt idx="1559">
                  <c:v>370.22187644444449</c:v>
                </c:pt>
                <c:pt idx="1560">
                  <c:v>382.11580000000004</c:v>
                </c:pt>
                <c:pt idx="1561">
                  <c:v>394.19776977777775</c:v>
                </c:pt>
                <c:pt idx="1562">
                  <c:v>406.46778577777786</c:v>
                </c:pt>
                <c:pt idx="1563">
                  <c:v>418.92584800000003</c:v>
                </c:pt>
                <c:pt idx="1564">
                  <c:v>432.36858194444443</c:v>
                </c:pt>
                <c:pt idx="1565">
                  <c:v>446.02360244444452</c:v>
                </c:pt>
                <c:pt idx="1566">
                  <c:v>459.89090950000008</c:v>
                </c:pt>
                <c:pt idx="1567">
                  <c:v>474.80532550000004</c:v>
                </c:pt>
                <c:pt idx="1568">
                  <c:v>488.26238327777781</c:v>
                </c:pt>
                <c:pt idx="1569">
                  <c:v>501.04915911111101</c:v>
                </c:pt>
                <c:pt idx="1570">
                  <c:v>513.13259800000003</c:v>
                </c:pt>
                <c:pt idx="1571">
                  <c:v>524.48184861111099</c:v>
                </c:pt>
                <c:pt idx="1572">
                  <c:v>535.06826327777776</c:v>
                </c:pt>
                <c:pt idx="1573">
                  <c:v>544.86539800000003</c:v>
                </c:pt>
                <c:pt idx="1574">
                  <c:v>552.04641311111106</c:v>
                </c:pt>
                <c:pt idx="1575">
                  <c:v>557.46302577777772</c:v>
                </c:pt>
                <c:pt idx="1576">
                  <c:v>561.08879200000001</c:v>
                </c:pt>
                <c:pt idx="1577">
                  <c:v>561.99706994444455</c:v>
                </c:pt>
                <c:pt idx="1578">
                  <c:v>561.08879200000001</c:v>
                </c:pt>
                <c:pt idx="1579">
                  <c:v>558.36836549999998</c:v>
                </c:pt>
                <c:pt idx="1580">
                  <c:v>555.6545500000002</c:v>
                </c:pt>
                <c:pt idx="1581">
                  <c:v>551.14621527777774</c:v>
                </c:pt>
                <c:pt idx="1582">
                  <c:v>547.55276949999984</c:v>
                </c:pt>
                <c:pt idx="1583">
                  <c:v>542.18463750000001</c:v>
                </c:pt>
                <c:pt idx="1584">
                  <c:v>535.95523911111115</c:v>
                </c:pt>
                <c:pt idx="1585">
                  <c:v>528.88000000000011</c:v>
                </c:pt>
                <c:pt idx="1586">
                  <c:v>520.97654950000003</c:v>
                </c:pt>
                <c:pt idx="1587">
                  <c:v>512.2647206111111</c:v>
                </c:pt>
                <c:pt idx="1588">
                  <c:v>503.62634727777771</c:v>
                </c:pt>
                <c:pt idx="1589">
                  <c:v>495.91461577777784</c:v>
                </c:pt>
                <c:pt idx="1590">
                  <c:v>489.95773750000001</c:v>
                </c:pt>
                <c:pt idx="1591">
                  <c:v>484.88048950000012</c:v>
                </c:pt>
                <c:pt idx="1592">
                  <c:v>481.51034861111111</c:v>
                </c:pt>
                <c:pt idx="1593">
                  <c:v>478.15196061111101</c:v>
                </c:pt>
                <c:pt idx="1594">
                  <c:v>476.47717394444453</c:v>
                </c:pt>
                <c:pt idx="1595">
                  <c:v>474.80532550000004</c:v>
                </c:pt>
                <c:pt idx="1596">
                  <c:v>471.47044327777775</c:v>
                </c:pt>
                <c:pt idx="1597">
                  <c:v>468.14731394444453</c:v>
                </c:pt>
                <c:pt idx="1598">
                  <c:v>462.360118</c:v>
                </c:pt>
                <c:pt idx="1599">
                  <c:v>455.79025311111116</c:v>
                </c:pt>
                <c:pt idx="1600">
                  <c:v>448.45534861111111</c:v>
                </c:pt>
                <c:pt idx="1601">
                  <c:v>440.37523750000003</c:v>
                </c:pt>
                <c:pt idx="1602">
                  <c:v>432.36858194444443</c:v>
                </c:pt>
                <c:pt idx="1603">
                  <c:v>426.01614550000005</c:v>
                </c:pt>
                <c:pt idx="1604">
                  <c:v>421.2826695</c:v>
                </c:pt>
                <c:pt idx="1605">
                  <c:v>417.35830644444439</c:v>
                </c:pt>
                <c:pt idx="1606">
                  <c:v>415.79370311111114</c:v>
                </c:pt>
                <c:pt idx="1607">
                  <c:v>414.2320380000001</c:v>
                </c:pt>
                <c:pt idx="1608">
                  <c:v>414.2320380000001</c:v>
                </c:pt>
                <c:pt idx="1609">
                  <c:v>414.2320380000001</c:v>
                </c:pt>
                <c:pt idx="1610">
                  <c:v>415.79370311111114</c:v>
                </c:pt>
                <c:pt idx="1611">
                  <c:v>416.57563750000003</c:v>
                </c:pt>
                <c:pt idx="1612">
                  <c:v>418.92584800000003</c:v>
                </c:pt>
                <c:pt idx="1613">
                  <c:v>422.06974577777777</c:v>
                </c:pt>
                <c:pt idx="1614">
                  <c:v>426.80762911111111</c:v>
                </c:pt>
                <c:pt idx="1615">
                  <c:v>432.36858194444443</c:v>
                </c:pt>
                <c:pt idx="1616">
                  <c:v>439.57126644444452</c:v>
                </c:pt>
                <c:pt idx="1617">
                  <c:v>448.45534861111111</c:v>
                </c:pt>
                <c:pt idx="1618">
                  <c:v>458.24844327777777</c:v>
                </c:pt>
                <c:pt idx="1619">
                  <c:v>468.97699444444441</c:v>
                </c:pt>
                <c:pt idx="1620">
                  <c:v>478.15196061111101</c:v>
                </c:pt>
                <c:pt idx="1621">
                  <c:v>486.56996727777772</c:v>
                </c:pt>
                <c:pt idx="1622">
                  <c:v>493.35726061111126</c:v>
                </c:pt>
                <c:pt idx="1623">
                  <c:v>498.4785819444445</c:v>
                </c:pt>
                <c:pt idx="1624">
                  <c:v>500.19156550000008</c:v>
                </c:pt>
                <c:pt idx="1625">
                  <c:v>499.33470644444429</c:v>
                </c:pt>
                <c:pt idx="1626">
                  <c:v>495.91461577777784</c:v>
                </c:pt>
                <c:pt idx="1627">
                  <c:v>487.41580799999997</c:v>
                </c:pt>
                <c:pt idx="1628">
                  <c:v>475.6408824444444</c:v>
                </c:pt>
                <c:pt idx="1629">
                  <c:v>460.71324444444451</c:v>
                </c:pt>
                <c:pt idx="1630">
                  <c:v>445.21448949999996</c:v>
                </c:pt>
                <c:pt idx="1631">
                  <c:v>430.7760654999999</c:v>
                </c:pt>
                <c:pt idx="1632">
                  <c:v>420.49632777777782</c:v>
                </c:pt>
                <c:pt idx="1633">
                  <c:v>413.45230727777772</c:v>
                </c:pt>
                <c:pt idx="1634">
                  <c:v>411.11752244444443</c:v>
                </c:pt>
                <c:pt idx="1635">
                  <c:v>410.34072994444455</c:v>
                </c:pt>
                <c:pt idx="1636">
                  <c:v>410.34072994444455</c:v>
                </c:pt>
                <c:pt idx="1637">
                  <c:v>409.56467199999992</c:v>
                </c:pt>
                <c:pt idx="1638">
                  <c:v>407.2409055</c:v>
                </c:pt>
                <c:pt idx="1639">
                  <c:v>404.15283394444452</c:v>
                </c:pt>
                <c:pt idx="1640">
                  <c:v>400.30927200000008</c:v>
                </c:pt>
                <c:pt idx="1641">
                  <c:v>397.2476444444444</c:v>
                </c:pt>
                <c:pt idx="1642">
                  <c:v>395.72123799999997</c:v>
                </c:pt>
                <c:pt idx="1643">
                  <c:v>396.4840739444445</c:v>
                </c:pt>
                <c:pt idx="1644">
                  <c:v>400.30927200000008</c:v>
                </c:pt>
                <c:pt idx="1645">
                  <c:v>405.69540061111104</c:v>
                </c:pt>
                <c:pt idx="1646">
                  <c:v>413.45230727777772</c:v>
                </c:pt>
                <c:pt idx="1647">
                  <c:v>422.06974577777777</c:v>
                </c:pt>
                <c:pt idx="1648">
                  <c:v>432.36858194444443</c:v>
                </c:pt>
                <c:pt idx="1649">
                  <c:v>443.5984672777779</c:v>
                </c:pt>
                <c:pt idx="1650">
                  <c:v>454.97232550000001</c:v>
                </c:pt>
                <c:pt idx="1651">
                  <c:v>466.4901566111111</c:v>
                </c:pt>
                <c:pt idx="1652">
                  <c:v>476.47717394444453</c:v>
                </c:pt>
                <c:pt idx="1653">
                  <c:v>485.72486111111118</c:v>
                </c:pt>
                <c:pt idx="1654">
                  <c:v>494.20897777777776</c:v>
                </c:pt>
                <c:pt idx="1655">
                  <c:v>501.04915911111101</c:v>
                </c:pt>
                <c:pt idx="1656">
                  <c:v>507.93635199999983</c:v>
                </c:pt>
                <c:pt idx="1657">
                  <c:v>514.87055644444456</c:v>
                </c:pt>
                <c:pt idx="1658">
                  <c:v>521.85177244444458</c:v>
                </c:pt>
                <c:pt idx="1659">
                  <c:v>528.88000000000011</c:v>
                </c:pt>
                <c:pt idx="1660">
                  <c:v>535.95523911111115</c:v>
                </c:pt>
                <c:pt idx="1661">
                  <c:v>543.07748977777783</c:v>
                </c:pt>
                <c:pt idx="1662">
                  <c:v>549.34802327777777</c:v>
                </c:pt>
                <c:pt idx="1663">
                  <c:v>556.55842061111105</c:v>
                </c:pt>
                <c:pt idx="1664">
                  <c:v>562.90608244444456</c:v>
                </c:pt>
                <c:pt idx="1665">
                  <c:v>568.37558311111115</c:v>
                </c:pt>
                <c:pt idx="1666">
                  <c:v>573.87152777777771</c:v>
                </c:pt>
                <c:pt idx="1667">
                  <c:v>577.55018200000006</c:v>
                </c:pt>
                <c:pt idx="1668">
                  <c:v>581.24058911111092</c:v>
                </c:pt>
                <c:pt idx="1669">
                  <c:v>584.01610727777768</c:v>
                </c:pt>
                <c:pt idx="1670">
                  <c:v>586.79823644444446</c:v>
                </c:pt>
                <c:pt idx="1671">
                  <c:v>588.65666199999987</c:v>
                </c:pt>
                <c:pt idx="1672">
                  <c:v>589.58697661111125</c:v>
                </c:pt>
                <c:pt idx="1673">
                  <c:v>590.51802577777767</c:v>
                </c:pt>
                <c:pt idx="1674">
                  <c:v>591.44980950000001</c:v>
                </c:pt>
                <c:pt idx="1675">
                  <c:v>591.44980950000001</c:v>
                </c:pt>
                <c:pt idx="1676">
                  <c:v>591.44980950000001</c:v>
                </c:pt>
                <c:pt idx="1677">
                  <c:v>590.51802577777767</c:v>
                </c:pt>
                <c:pt idx="1678">
                  <c:v>588.65666199999987</c:v>
                </c:pt>
                <c:pt idx="1679">
                  <c:v>585.87012550000009</c:v>
                </c:pt>
                <c:pt idx="1680">
                  <c:v>583.09019999999998</c:v>
                </c:pt>
                <c:pt idx="1681">
                  <c:v>580.31688550000013</c:v>
                </c:pt>
                <c:pt idx="1682">
                  <c:v>579.39391644444436</c:v>
                </c:pt>
                <c:pt idx="1683">
                  <c:v>579.39391644444436</c:v>
                </c:pt>
                <c:pt idx="1684">
                  <c:v>581.24058911111092</c:v>
                </c:pt>
                <c:pt idx="1685">
                  <c:v>584.94274911111108</c:v>
                </c:pt>
                <c:pt idx="1686">
                  <c:v>588.65666199999987</c:v>
                </c:pt>
                <c:pt idx="1687">
                  <c:v>592.38232777777773</c:v>
                </c:pt>
                <c:pt idx="1688">
                  <c:v>596.11974644444456</c:v>
                </c:pt>
                <c:pt idx="1689">
                  <c:v>597.99286311111098</c:v>
                </c:pt>
                <c:pt idx="1690">
                  <c:v>599.86891800000001</c:v>
                </c:pt>
                <c:pt idx="1691">
                  <c:v>600.80804727777775</c:v>
                </c:pt>
                <c:pt idx="1692">
                  <c:v>601.74791111111119</c:v>
                </c:pt>
                <c:pt idx="1693">
                  <c:v>602.68850950000001</c:v>
                </c:pt>
                <c:pt idx="1694">
                  <c:v>603.62984244444431</c:v>
                </c:pt>
                <c:pt idx="1695">
                  <c:v>604.57190994444454</c:v>
                </c:pt>
                <c:pt idx="1696">
                  <c:v>605.51471200000015</c:v>
                </c:pt>
                <c:pt idx="1697">
                  <c:v>606.458248611111</c:v>
                </c:pt>
                <c:pt idx="1698">
                  <c:v>607.40251977777768</c:v>
                </c:pt>
                <c:pt idx="1699">
                  <c:v>607.40251977777768</c:v>
                </c:pt>
                <c:pt idx="1700">
                  <c:v>606.458248611111</c:v>
                </c:pt>
                <c:pt idx="1701">
                  <c:v>604.57190994444454</c:v>
                </c:pt>
                <c:pt idx="1702">
                  <c:v>602.68850950000001</c:v>
                </c:pt>
                <c:pt idx="1703">
                  <c:v>600.80804727777775</c:v>
                </c:pt>
                <c:pt idx="1704">
                  <c:v>597.99286311111098</c:v>
                </c:pt>
                <c:pt idx="1705">
                  <c:v>596.11974644444456</c:v>
                </c:pt>
                <c:pt idx="1706">
                  <c:v>594.24956800000007</c:v>
                </c:pt>
                <c:pt idx="1707">
                  <c:v>592.38232777777773</c:v>
                </c:pt>
                <c:pt idx="1708">
                  <c:v>591.44980950000001</c:v>
                </c:pt>
                <c:pt idx="1709">
                  <c:v>590.51802577777767</c:v>
                </c:pt>
                <c:pt idx="1710">
                  <c:v>589.58697661111125</c:v>
                </c:pt>
                <c:pt idx="1711">
                  <c:v>590.51802577777767</c:v>
                </c:pt>
                <c:pt idx="1712">
                  <c:v>591.44980950000001</c:v>
                </c:pt>
                <c:pt idx="1713">
                  <c:v>593.31558061111116</c:v>
                </c:pt>
                <c:pt idx="1714">
                  <c:v>596.11974644444456</c:v>
                </c:pt>
                <c:pt idx="1715">
                  <c:v>598.93052327777764</c:v>
                </c:pt>
                <c:pt idx="1716">
                  <c:v>602.68850950000001</c:v>
                </c:pt>
                <c:pt idx="1717">
                  <c:v>606.458248611111</c:v>
                </c:pt>
                <c:pt idx="1718">
                  <c:v>611.18695000000014</c:v>
                </c:pt>
                <c:pt idx="1719">
                  <c:v>615.93401527777769</c:v>
                </c:pt>
                <c:pt idx="1720">
                  <c:v>621.65473394444427</c:v>
                </c:pt>
                <c:pt idx="1721">
                  <c:v>626.44219977777777</c:v>
                </c:pt>
                <c:pt idx="1722">
                  <c:v>630.28539444444459</c:v>
                </c:pt>
                <c:pt idx="1723">
                  <c:v>632.21139911111106</c:v>
                </c:pt>
                <c:pt idx="1724">
                  <c:v>633.17550327777792</c:v>
                </c:pt>
                <c:pt idx="1725">
                  <c:v>632.21139911111106</c:v>
                </c:pt>
                <c:pt idx="1726">
                  <c:v>627.40189661111106</c:v>
                </c:pt>
                <c:pt idx="1727">
                  <c:v>618.79106911111114</c:v>
                </c:pt>
                <c:pt idx="1728">
                  <c:v>605.51471200000015</c:v>
                </c:pt>
                <c:pt idx="1729">
                  <c:v>587.72708194444454</c:v>
                </c:pt>
                <c:pt idx="1730">
                  <c:v>565.63752727777774</c:v>
                </c:pt>
                <c:pt idx="1731">
                  <c:v>543.07748977777783</c:v>
                </c:pt>
                <c:pt idx="1732">
                  <c:v>520.10206111111108</c:v>
                </c:pt>
                <c:pt idx="1733">
                  <c:v>498.4785819444445</c:v>
                </c:pt>
                <c:pt idx="1734">
                  <c:v>478.15196061111101</c:v>
                </c:pt>
                <c:pt idx="1735">
                  <c:v>459.06930911111112</c:v>
                </c:pt>
                <c:pt idx="1736">
                  <c:v>440.37523750000003</c:v>
                </c:pt>
                <c:pt idx="1737">
                  <c:v>421.2826695</c:v>
                </c:pt>
                <c:pt idx="1738">
                  <c:v>403.38265244444443</c:v>
                </c:pt>
                <c:pt idx="1739">
                  <c:v>385.87121527777782</c:v>
                </c:pt>
                <c:pt idx="1740">
                  <c:v>370.22187644444449</c:v>
                </c:pt>
                <c:pt idx="1741">
                  <c:v>357.06598644444443</c:v>
                </c:pt>
                <c:pt idx="1742">
                  <c:v>346.99816800000008</c:v>
                </c:pt>
                <c:pt idx="1743">
                  <c:v>337.77839394444453</c:v>
                </c:pt>
                <c:pt idx="1744">
                  <c:v>330.07400799999994</c:v>
                </c:pt>
                <c:pt idx="1745">
                  <c:v>323.1471491111111</c:v>
                </c:pt>
                <c:pt idx="1746">
                  <c:v>316.29374577777776</c:v>
                </c:pt>
                <c:pt idx="1747">
                  <c:v>309.51379800000001</c:v>
                </c:pt>
                <c:pt idx="1748">
                  <c:v>304.14272777777774</c:v>
                </c:pt>
                <c:pt idx="1749">
                  <c:v>298.81866911111115</c:v>
                </c:pt>
                <c:pt idx="1750">
                  <c:v>294.85647644444441</c:v>
                </c:pt>
                <c:pt idx="1751">
                  <c:v>291.57484949999997</c:v>
                </c:pt>
                <c:pt idx="1752">
                  <c:v>288.31158644444446</c:v>
                </c:pt>
                <c:pt idx="1753">
                  <c:v>285.06668727777776</c:v>
                </c:pt>
                <c:pt idx="1754">
                  <c:v>281.84015199999999</c:v>
                </c:pt>
                <c:pt idx="1755">
                  <c:v>278.63198061111103</c:v>
                </c:pt>
                <c:pt idx="1756">
                  <c:v>275.44217311111106</c:v>
                </c:pt>
                <c:pt idx="1757">
                  <c:v>272.27072950000002</c:v>
                </c:pt>
                <c:pt idx="1758">
                  <c:v>268.4892375</c:v>
                </c:pt>
                <c:pt idx="1759">
                  <c:v>265.35819444444439</c:v>
                </c:pt>
                <c:pt idx="1760">
                  <c:v>261.62518311111114</c:v>
                </c:pt>
                <c:pt idx="1761">
                  <c:v>257.9186157777778</c:v>
                </c:pt>
                <c:pt idx="1762">
                  <c:v>254.23849244444449</c:v>
                </c:pt>
                <c:pt idx="1763">
                  <c:v>250.58481311111106</c:v>
                </c:pt>
                <c:pt idx="1764">
                  <c:v>246.9575777777778</c:v>
                </c:pt>
                <c:pt idx="1765">
                  <c:v>242.75922549999996</c:v>
                </c:pt>
                <c:pt idx="1766">
                  <c:v>237.41423200000003</c:v>
                </c:pt>
                <c:pt idx="1767">
                  <c:v>229.79872727777774</c:v>
                </c:pt>
                <c:pt idx="1768">
                  <c:v>220.02730200000008</c:v>
                </c:pt>
                <c:pt idx="1769">
                  <c:v>207.14503394444444</c:v>
                </c:pt>
                <c:pt idx="1770">
                  <c:v>191.98674549999996</c:v>
                </c:pt>
                <c:pt idx="1771">
                  <c:v>175.36816061111108</c:v>
                </c:pt>
                <c:pt idx="1772">
                  <c:v>159.50176061111114</c:v>
                </c:pt>
                <c:pt idx="1773">
                  <c:v>144.38754550000002</c:v>
                </c:pt>
                <c:pt idx="1774">
                  <c:v>130.90110550000003</c:v>
                </c:pt>
                <c:pt idx="1775">
                  <c:v>119.32854999999999</c:v>
                </c:pt>
                <c:pt idx="1776">
                  <c:v>109.491382</c:v>
                </c:pt>
                <c:pt idx="1777">
                  <c:v>100.07731800000002</c:v>
                </c:pt>
                <c:pt idx="1778">
                  <c:v>90.720916611111136</c:v>
                </c:pt>
                <c:pt idx="1779">
                  <c:v>80.442647999999991</c:v>
                </c:pt>
                <c:pt idx="1780">
                  <c:v>69.498137499999999</c:v>
                </c:pt>
                <c:pt idx="1781">
                  <c:v>58.470989500000002</c:v>
                </c:pt>
                <c:pt idx="1782">
                  <c:v>48.662836444444437</c:v>
                </c:pt>
                <c:pt idx="1783">
                  <c:v>40.482825777777791</c:v>
                </c:pt>
                <c:pt idx="1784">
                  <c:v>34.166015277777781</c:v>
                </c:pt>
                <c:pt idx="1785">
                  <c:v>29.414909944444446</c:v>
                </c:pt>
                <c:pt idx="1786">
                  <c:v>25.404236611111116</c:v>
                </c:pt>
                <c:pt idx="1787">
                  <c:v>21.866249777777778</c:v>
                </c:pt>
                <c:pt idx="1788">
                  <c:v>18.5934375</c:v>
                </c:pt>
                <c:pt idx="1789">
                  <c:v>15.434848611111113</c:v>
                </c:pt>
                <c:pt idx="1790">
                  <c:v>12.165709111111109</c:v>
                </c:pt>
                <c:pt idx="1791">
                  <c:v>8.8238486111111101</c:v>
                </c:pt>
                <c:pt idx="1792">
                  <c:v>5.5565455000000004</c:v>
                </c:pt>
                <c:pt idx="1793">
                  <c:v>2.7799254999999992</c:v>
                </c:pt>
                <c:pt idx="1794">
                  <c:v>0.99311911111111129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A009-4E14-86F5-70B5F4D48E21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Sheet2!$J$4:$J$1804</c:f>
              <c:numCache>
                <c:formatCode>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61.166666666666671</c:v>
                </c:pt>
                <c:pt idx="12">
                  <c:v>519.91666666666663</c:v>
                </c:pt>
                <c:pt idx="13">
                  <c:v>1590.3333333333333</c:v>
                </c:pt>
                <c:pt idx="14">
                  <c:v>2507.8333333333339</c:v>
                </c:pt>
                <c:pt idx="15">
                  <c:v>2354.9166666666665</c:v>
                </c:pt>
                <c:pt idx="16">
                  <c:v>2140.833333333333</c:v>
                </c:pt>
                <c:pt idx="17">
                  <c:v>2630.1666666666665</c:v>
                </c:pt>
                <c:pt idx="18">
                  <c:v>2783.0833333333339</c:v>
                </c:pt>
                <c:pt idx="19">
                  <c:v>1773.8333333333335</c:v>
                </c:pt>
                <c:pt idx="20">
                  <c:v>642.25000000000045</c:v>
                </c:pt>
                <c:pt idx="21">
                  <c:v>244.66666666666686</c:v>
                </c:pt>
                <c:pt idx="22">
                  <c:v>214.08333333333312</c:v>
                </c:pt>
                <c:pt idx="23">
                  <c:v>244.66666666666686</c:v>
                </c:pt>
                <c:pt idx="24">
                  <c:v>611.66666666666674</c:v>
                </c:pt>
                <c:pt idx="25">
                  <c:v>856.33333333333246</c:v>
                </c:pt>
                <c:pt idx="26">
                  <c:v>1009.2500000000002</c:v>
                </c:pt>
                <c:pt idx="27">
                  <c:v>1437.4166666666674</c:v>
                </c:pt>
                <c:pt idx="28">
                  <c:v>1529.1666666666665</c:v>
                </c:pt>
                <c:pt idx="29">
                  <c:v>1437.4166666666652</c:v>
                </c:pt>
                <c:pt idx="30">
                  <c:v>1039.8333333333328</c:v>
                </c:pt>
                <c:pt idx="31">
                  <c:v>611.66666666666674</c:v>
                </c:pt>
                <c:pt idx="32">
                  <c:v>428.16666666666623</c:v>
                </c:pt>
                <c:pt idx="33">
                  <c:v>336.41666666666714</c:v>
                </c:pt>
                <c:pt idx="34">
                  <c:v>183.50000000000043</c:v>
                </c:pt>
                <c:pt idx="35">
                  <c:v>-61.166666666665364</c:v>
                </c:pt>
                <c:pt idx="36">
                  <c:v>-550.49999999999909</c:v>
                </c:pt>
                <c:pt idx="37">
                  <c:v>-1315.0833333333346</c:v>
                </c:pt>
                <c:pt idx="38">
                  <c:v>-1743.2500000000009</c:v>
                </c:pt>
                <c:pt idx="39">
                  <c:v>-1620.9166666666658</c:v>
                </c:pt>
                <c:pt idx="40">
                  <c:v>-1437.4166666666674</c:v>
                </c:pt>
                <c:pt idx="41">
                  <c:v>-1712.666666666667</c:v>
                </c:pt>
                <c:pt idx="42">
                  <c:v>-2201.9999999999986</c:v>
                </c:pt>
                <c:pt idx="43">
                  <c:v>-2079.666666666667</c:v>
                </c:pt>
                <c:pt idx="44">
                  <c:v>-1284.5000000000009</c:v>
                </c:pt>
                <c:pt idx="45">
                  <c:v>-550.50000000000023</c:v>
                </c:pt>
                <c:pt idx="46">
                  <c:v>-428.16666666666623</c:v>
                </c:pt>
                <c:pt idx="47">
                  <c:v>-611.66666666666674</c:v>
                </c:pt>
                <c:pt idx="48">
                  <c:v>-519.9166666666664</c:v>
                </c:pt>
                <c:pt idx="49">
                  <c:v>-183.49999999999935</c:v>
                </c:pt>
                <c:pt idx="50">
                  <c:v>-122.33333333333398</c:v>
                </c:pt>
                <c:pt idx="51">
                  <c:v>-642.25000000000045</c:v>
                </c:pt>
                <c:pt idx="52">
                  <c:v>-1315.083333333333</c:v>
                </c:pt>
                <c:pt idx="53">
                  <c:v>-1100.9999999999998</c:v>
                </c:pt>
                <c:pt idx="54">
                  <c:v>-336.41666666666657</c:v>
                </c:pt>
                <c:pt idx="55">
                  <c:v>-30.583333333333226</c:v>
                </c:pt>
                <c:pt idx="56">
                  <c:v>0</c:v>
                </c:pt>
                <c:pt idx="57">
                  <c:v>91.750000000000213</c:v>
                </c:pt>
                <c:pt idx="58">
                  <c:v>183.49999999999989</c:v>
                </c:pt>
                <c:pt idx="59">
                  <c:v>733.99999999999955</c:v>
                </c:pt>
                <c:pt idx="60">
                  <c:v>825.75000000000023</c:v>
                </c:pt>
                <c:pt idx="61">
                  <c:v>367.00000000000034</c:v>
                </c:pt>
                <c:pt idx="62">
                  <c:v>275.24999999999955</c:v>
                </c:pt>
                <c:pt idx="63">
                  <c:v>367.00000000000034</c:v>
                </c:pt>
                <c:pt idx="64">
                  <c:v>489.33333333333371</c:v>
                </c:pt>
                <c:pt idx="65">
                  <c:v>305.83333333333337</c:v>
                </c:pt>
                <c:pt idx="66">
                  <c:v>183.49999999999935</c:v>
                </c:pt>
                <c:pt idx="67">
                  <c:v>672.83333333333314</c:v>
                </c:pt>
                <c:pt idx="68">
                  <c:v>1468.0000000000002</c:v>
                </c:pt>
                <c:pt idx="69">
                  <c:v>1896.1666666666663</c:v>
                </c:pt>
                <c:pt idx="70">
                  <c:v>2018.5000000000005</c:v>
                </c:pt>
                <c:pt idx="71">
                  <c:v>1865.5833333333337</c:v>
                </c:pt>
                <c:pt idx="72">
                  <c:v>1406.8333333333328</c:v>
                </c:pt>
                <c:pt idx="73">
                  <c:v>886.91666666666617</c:v>
                </c:pt>
                <c:pt idx="74">
                  <c:v>611.66666666666674</c:v>
                </c:pt>
                <c:pt idx="75">
                  <c:v>581.0833333333328</c:v>
                </c:pt>
                <c:pt idx="76">
                  <c:v>642.25000000000045</c:v>
                </c:pt>
                <c:pt idx="77">
                  <c:v>581.0833333333328</c:v>
                </c:pt>
                <c:pt idx="78">
                  <c:v>305.83333333333337</c:v>
                </c:pt>
                <c:pt idx="79">
                  <c:v>-91.749999999999119</c:v>
                </c:pt>
                <c:pt idx="80">
                  <c:v>-305.83333333333337</c:v>
                </c:pt>
                <c:pt idx="81">
                  <c:v>-519.91666666666754</c:v>
                </c:pt>
                <c:pt idx="82">
                  <c:v>-458.74999999999994</c:v>
                </c:pt>
                <c:pt idx="83">
                  <c:v>-183.49999999999824</c:v>
                </c:pt>
                <c:pt idx="84">
                  <c:v>-336.41666666666714</c:v>
                </c:pt>
                <c:pt idx="85">
                  <c:v>-428.16666666666839</c:v>
                </c:pt>
                <c:pt idx="86">
                  <c:v>-397.58333333333246</c:v>
                </c:pt>
                <c:pt idx="87">
                  <c:v>-336.41666666666492</c:v>
                </c:pt>
                <c:pt idx="88">
                  <c:v>-825.75000000000091</c:v>
                </c:pt>
                <c:pt idx="89">
                  <c:v>-2110.2500000000005</c:v>
                </c:pt>
                <c:pt idx="90">
                  <c:v>-3027.7499999999995</c:v>
                </c:pt>
                <c:pt idx="91">
                  <c:v>-3150.0833333333335</c:v>
                </c:pt>
                <c:pt idx="92">
                  <c:v>-2385.5000000000005</c:v>
                </c:pt>
                <c:pt idx="93">
                  <c:v>-1529.1666666666665</c:v>
                </c:pt>
                <c:pt idx="94">
                  <c:v>-1559.7499999999998</c:v>
                </c:pt>
                <c:pt idx="95">
                  <c:v>-1896.1666666666667</c:v>
                </c:pt>
                <c:pt idx="96">
                  <c:v>-1682.0833333333333</c:v>
                </c:pt>
                <c:pt idx="97">
                  <c:v>-1100.9999999999998</c:v>
                </c:pt>
                <c:pt idx="98">
                  <c:v>-1101</c:v>
                </c:pt>
                <c:pt idx="99">
                  <c:v>-672.83333333333337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61.166666666666671</c:v>
                </c:pt>
                <c:pt idx="138">
                  <c:v>581.08333333333337</c:v>
                </c:pt>
                <c:pt idx="139">
                  <c:v>1804.4166666666663</c:v>
                </c:pt>
                <c:pt idx="140">
                  <c:v>2997.1666666666661</c:v>
                </c:pt>
                <c:pt idx="141">
                  <c:v>3150.083333333333</c:v>
                </c:pt>
                <c:pt idx="142">
                  <c:v>2201.9999999999995</c:v>
                </c:pt>
                <c:pt idx="143">
                  <c:v>1070.4166666666667</c:v>
                </c:pt>
                <c:pt idx="144">
                  <c:v>581.08333333333394</c:v>
                </c:pt>
                <c:pt idx="145">
                  <c:v>886.91666666666731</c:v>
                </c:pt>
                <c:pt idx="146">
                  <c:v>1406.8333333333328</c:v>
                </c:pt>
                <c:pt idx="147">
                  <c:v>1498.5833333333328</c:v>
                </c:pt>
                <c:pt idx="148">
                  <c:v>1162.166666666667</c:v>
                </c:pt>
                <c:pt idx="149">
                  <c:v>642.25000000000045</c:v>
                </c:pt>
                <c:pt idx="150">
                  <c:v>61.166666666666451</c:v>
                </c:pt>
                <c:pt idx="151">
                  <c:v>-795.1666666666672</c:v>
                </c:pt>
                <c:pt idx="152">
                  <c:v>-2079.6666666666656</c:v>
                </c:pt>
                <c:pt idx="153">
                  <c:v>-3027.7499999999995</c:v>
                </c:pt>
                <c:pt idx="154">
                  <c:v>-2844.25</c:v>
                </c:pt>
                <c:pt idx="155">
                  <c:v>-1620.9166666666667</c:v>
                </c:pt>
                <c:pt idx="156">
                  <c:v>-214.08333333333366</c:v>
                </c:pt>
                <c:pt idx="157">
                  <c:v>642.24999999999989</c:v>
                </c:pt>
                <c:pt idx="158">
                  <c:v>1406.8333333333333</c:v>
                </c:pt>
                <c:pt idx="159">
                  <c:v>1835.0000000000007</c:v>
                </c:pt>
                <c:pt idx="160">
                  <c:v>1896.1666666666663</c:v>
                </c:pt>
                <c:pt idx="161">
                  <c:v>1651.4999999999995</c:v>
                </c:pt>
                <c:pt idx="162">
                  <c:v>1284.5000000000009</c:v>
                </c:pt>
                <c:pt idx="163">
                  <c:v>1223.3333333333335</c:v>
                </c:pt>
                <c:pt idx="164">
                  <c:v>1070.4166666666667</c:v>
                </c:pt>
                <c:pt idx="165">
                  <c:v>795.1666666666672</c:v>
                </c:pt>
                <c:pt idx="166">
                  <c:v>642.25000000000045</c:v>
                </c:pt>
                <c:pt idx="167">
                  <c:v>948.08333333333371</c:v>
                </c:pt>
                <c:pt idx="168">
                  <c:v>1223.3333333333335</c:v>
                </c:pt>
                <c:pt idx="169">
                  <c:v>856.33333333333246</c:v>
                </c:pt>
                <c:pt idx="170">
                  <c:v>61.166666666665364</c:v>
                </c:pt>
                <c:pt idx="171">
                  <c:v>-886.91666666666617</c:v>
                </c:pt>
                <c:pt idx="172">
                  <c:v>-1957.3333333333328</c:v>
                </c:pt>
                <c:pt idx="173">
                  <c:v>-2446.666666666667</c:v>
                </c:pt>
                <c:pt idx="174">
                  <c:v>-1743.2499999999998</c:v>
                </c:pt>
                <c:pt idx="175">
                  <c:v>-611.66666666666674</c:v>
                </c:pt>
                <c:pt idx="176">
                  <c:v>183.49999999999935</c:v>
                </c:pt>
                <c:pt idx="177">
                  <c:v>825.74999999999977</c:v>
                </c:pt>
                <c:pt idx="178">
                  <c:v>1009.2500000000002</c:v>
                </c:pt>
                <c:pt idx="179">
                  <c:v>550.50000000000023</c:v>
                </c:pt>
                <c:pt idx="180">
                  <c:v>91.750000000000213</c:v>
                </c:pt>
                <c:pt idx="181">
                  <c:v>-122.33333333333398</c:v>
                </c:pt>
                <c:pt idx="182">
                  <c:v>-366.99999999999977</c:v>
                </c:pt>
                <c:pt idx="183">
                  <c:v>-948.08333333333269</c:v>
                </c:pt>
                <c:pt idx="184">
                  <c:v>-1437.4166666666665</c:v>
                </c:pt>
                <c:pt idx="185">
                  <c:v>-1559.7500000000002</c:v>
                </c:pt>
                <c:pt idx="186">
                  <c:v>-1437.4166666666674</c:v>
                </c:pt>
                <c:pt idx="187">
                  <c:v>-1192.7499999999993</c:v>
                </c:pt>
                <c:pt idx="188">
                  <c:v>-978.6666666666664</c:v>
                </c:pt>
                <c:pt idx="189">
                  <c:v>-795.1666666666672</c:v>
                </c:pt>
                <c:pt idx="190">
                  <c:v>-611.66666666666674</c:v>
                </c:pt>
                <c:pt idx="191">
                  <c:v>-489.3333333333332</c:v>
                </c:pt>
                <c:pt idx="192">
                  <c:v>-366.99999999999977</c:v>
                </c:pt>
                <c:pt idx="193">
                  <c:v>-214.08333333333366</c:v>
                </c:pt>
                <c:pt idx="194">
                  <c:v>-152.91666666666669</c:v>
                </c:pt>
                <c:pt idx="195">
                  <c:v>-61.166666666666451</c:v>
                </c:pt>
                <c:pt idx="196">
                  <c:v>0</c:v>
                </c:pt>
                <c:pt idx="197">
                  <c:v>0</c:v>
                </c:pt>
                <c:pt idx="198">
                  <c:v>152.91666666666669</c:v>
                </c:pt>
                <c:pt idx="199">
                  <c:v>305.83333333333337</c:v>
                </c:pt>
                <c:pt idx="200">
                  <c:v>458.74999999999994</c:v>
                </c:pt>
                <c:pt idx="201">
                  <c:v>611.66666666666674</c:v>
                </c:pt>
                <c:pt idx="202">
                  <c:v>764.58333333333326</c:v>
                </c:pt>
                <c:pt idx="203">
                  <c:v>1223.3333333333335</c:v>
                </c:pt>
                <c:pt idx="204">
                  <c:v>1437.4166666666665</c:v>
                </c:pt>
                <c:pt idx="205">
                  <c:v>1468.0000000000002</c:v>
                </c:pt>
                <c:pt idx="206">
                  <c:v>1743.2499999999998</c:v>
                </c:pt>
                <c:pt idx="207">
                  <c:v>1773.8333333333335</c:v>
                </c:pt>
                <c:pt idx="208">
                  <c:v>1559.7500000000002</c:v>
                </c:pt>
                <c:pt idx="209">
                  <c:v>1712.666666666667</c:v>
                </c:pt>
                <c:pt idx="210">
                  <c:v>1682.0833333333333</c:v>
                </c:pt>
                <c:pt idx="211">
                  <c:v>1223.3333333333335</c:v>
                </c:pt>
                <c:pt idx="212">
                  <c:v>917.49999999999989</c:v>
                </c:pt>
                <c:pt idx="213">
                  <c:v>733.99999999999955</c:v>
                </c:pt>
                <c:pt idx="214">
                  <c:v>795.1666666666672</c:v>
                </c:pt>
                <c:pt idx="215">
                  <c:v>1039.8333333333328</c:v>
                </c:pt>
                <c:pt idx="216">
                  <c:v>1223.3333333333335</c:v>
                </c:pt>
                <c:pt idx="217">
                  <c:v>1223.3333333333335</c:v>
                </c:pt>
                <c:pt idx="218">
                  <c:v>1070.4166666666667</c:v>
                </c:pt>
                <c:pt idx="219">
                  <c:v>856.33333333333246</c:v>
                </c:pt>
                <c:pt idx="220">
                  <c:v>642.25000000000045</c:v>
                </c:pt>
                <c:pt idx="221">
                  <c:v>397.58333333333462</c:v>
                </c:pt>
                <c:pt idx="222">
                  <c:v>244.6666666666658</c:v>
                </c:pt>
                <c:pt idx="223">
                  <c:v>214.08333333333204</c:v>
                </c:pt>
                <c:pt idx="224">
                  <c:v>214.0833333333342</c:v>
                </c:pt>
                <c:pt idx="225">
                  <c:v>305.83333333333337</c:v>
                </c:pt>
                <c:pt idx="226">
                  <c:v>336.41666666666492</c:v>
                </c:pt>
                <c:pt idx="227">
                  <c:v>305.83333333333337</c:v>
                </c:pt>
                <c:pt idx="228">
                  <c:v>275.25000000000171</c:v>
                </c:pt>
                <c:pt idx="229">
                  <c:v>214.0833333333342</c:v>
                </c:pt>
                <c:pt idx="230">
                  <c:v>91.749999999999119</c:v>
                </c:pt>
                <c:pt idx="231">
                  <c:v>-91.749999999999119</c:v>
                </c:pt>
                <c:pt idx="232">
                  <c:v>-489.33333333333371</c:v>
                </c:pt>
                <c:pt idx="233">
                  <c:v>-1009.2500000000013</c:v>
                </c:pt>
                <c:pt idx="234">
                  <c:v>-1192.7499999999993</c:v>
                </c:pt>
                <c:pt idx="235">
                  <c:v>-948.08333333333371</c:v>
                </c:pt>
                <c:pt idx="236">
                  <c:v>-550.49999999999909</c:v>
                </c:pt>
                <c:pt idx="237">
                  <c:v>-428.16666666666623</c:v>
                </c:pt>
                <c:pt idx="238">
                  <c:v>-703.41666666666799</c:v>
                </c:pt>
                <c:pt idx="239">
                  <c:v>-1253.9166666666672</c:v>
                </c:pt>
                <c:pt idx="240">
                  <c:v>-1651.4999999999995</c:v>
                </c:pt>
                <c:pt idx="241">
                  <c:v>-1467.9999999999991</c:v>
                </c:pt>
                <c:pt idx="242">
                  <c:v>-1376.25</c:v>
                </c:pt>
                <c:pt idx="243">
                  <c:v>-1498.5833333333328</c:v>
                </c:pt>
                <c:pt idx="244">
                  <c:v>-1437.4166666666674</c:v>
                </c:pt>
                <c:pt idx="245">
                  <c:v>-1712.666666666667</c:v>
                </c:pt>
                <c:pt idx="246">
                  <c:v>-2201.9999999999986</c:v>
                </c:pt>
                <c:pt idx="247">
                  <c:v>-2079.666666666667</c:v>
                </c:pt>
                <c:pt idx="248">
                  <c:v>-1284.5000000000009</c:v>
                </c:pt>
                <c:pt idx="249">
                  <c:v>-550.50000000000023</c:v>
                </c:pt>
                <c:pt idx="250">
                  <c:v>-428.16666666666623</c:v>
                </c:pt>
                <c:pt idx="251">
                  <c:v>-611.66666666666674</c:v>
                </c:pt>
                <c:pt idx="252">
                  <c:v>-519.9166666666664</c:v>
                </c:pt>
                <c:pt idx="253">
                  <c:v>-183.49999999999935</c:v>
                </c:pt>
                <c:pt idx="254">
                  <c:v>-122.33333333333398</c:v>
                </c:pt>
                <c:pt idx="255">
                  <c:v>-642.25000000000045</c:v>
                </c:pt>
                <c:pt idx="256">
                  <c:v>-886.91666666666617</c:v>
                </c:pt>
                <c:pt idx="257">
                  <c:v>-91.749999999999673</c:v>
                </c:pt>
                <c:pt idx="258">
                  <c:v>1039.8333333333328</c:v>
                </c:pt>
                <c:pt idx="259">
                  <c:v>1590.3333333333335</c:v>
                </c:pt>
                <c:pt idx="260">
                  <c:v>1620.9166666666667</c:v>
                </c:pt>
                <c:pt idx="261">
                  <c:v>1559.7499999999993</c:v>
                </c:pt>
                <c:pt idx="262">
                  <c:v>1682.0833333333333</c:v>
                </c:pt>
                <c:pt idx="263">
                  <c:v>2079.666666666667</c:v>
                </c:pt>
                <c:pt idx="264">
                  <c:v>2263.1666666666674</c:v>
                </c:pt>
                <c:pt idx="265">
                  <c:v>1987.9166666666667</c:v>
                </c:pt>
                <c:pt idx="266">
                  <c:v>1437.4166666666652</c:v>
                </c:pt>
                <c:pt idx="267">
                  <c:v>1192.7499999999993</c:v>
                </c:pt>
                <c:pt idx="268">
                  <c:v>1101.0000000000005</c:v>
                </c:pt>
                <c:pt idx="269">
                  <c:v>917.49999999999989</c:v>
                </c:pt>
                <c:pt idx="270">
                  <c:v>489.33333333333371</c:v>
                </c:pt>
                <c:pt idx="271">
                  <c:v>-91.749999999999119</c:v>
                </c:pt>
                <c:pt idx="272">
                  <c:v>-214.0833333333342</c:v>
                </c:pt>
                <c:pt idx="273">
                  <c:v>-581.0833333333328</c:v>
                </c:pt>
                <c:pt idx="274">
                  <c:v>-1376.25</c:v>
                </c:pt>
                <c:pt idx="275">
                  <c:v>-1743.2500000000009</c:v>
                </c:pt>
                <c:pt idx="276">
                  <c:v>-1957.3333333333328</c:v>
                </c:pt>
                <c:pt idx="277">
                  <c:v>-2171.416666666667</c:v>
                </c:pt>
                <c:pt idx="278">
                  <c:v>-2721.9166666666661</c:v>
                </c:pt>
                <c:pt idx="279">
                  <c:v>-2905.4166666666665</c:v>
                </c:pt>
                <c:pt idx="280">
                  <c:v>-1620.9166666666667</c:v>
                </c:pt>
                <c:pt idx="281">
                  <c:v>458.74999999999994</c:v>
                </c:pt>
                <c:pt idx="282">
                  <c:v>1957.3333333333339</c:v>
                </c:pt>
                <c:pt idx="283">
                  <c:v>2232.5833333333339</c:v>
                </c:pt>
                <c:pt idx="284">
                  <c:v>2293.75</c:v>
                </c:pt>
                <c:pt idx="285">
                  <c:v>2201.9999999999995</c:v>
                </c:pt>
                <c:pt idx="286">
                  <c:v>2018.5000000000005</c:v>
                </c:pt>
                <c:pt idx="287">
                  <c:v>2018.5000000000005</c:v>
                </c:pt>
                <c:pt idx="288">
                  <c:v>2018.4999999999982</c:v>
                </c:pt>
                <c:pt idx="289">
                  <c:v>1590.3333333333344</c:v>
                </c:pt>
                <c:pt idx="290">
                  <c:v>764.58333333333326</c:v>
                </c:pt>
                <c:pt idx="291">
                  <c:v>0</c:v>
                </c:pt>
                <c:pt idx="292">
                  <c:v>-519.91666666666538</c:v>
                </c:pt>
                <c:pt idx="293">
                  <c:v>-581.08333333333508</c:v>
                </c:pt>
                <c:pt idx="294">
                  <c:v>-397.58333333333462</c:v>
                </c:pt>
                <c:pt idx="295">
                  <c:v>-183.49999999999824</c:v>
                </c:pt>
                <c:pt idx="296">
                  <c:v>0</c:v>
                </c:pt>
                <c:pt idx="297">
                  <c:v>122.3333333333329</c:v>
                </c:pt>
                <c:pt idx="298">
                  <c:v>152.91666666666669</c:v>
                </c:pt>
                <c:pt idx="299">
                  <c:v>61.166666666665364</c:v>
                </c:pt>
                <c:pt idx="300">
                  <c:v>-61.166666666665364</c:v>
                </c:pt>
                <c:pt idx="301">
                  <c:v>-214.08333333333204</c:v>
                </c:pt>
                <c:pt idx="302">
                  <c:v>-397.58333333333462</c:v>
                </c:pt>
                <c:pt idx="303">
                  <c:v>-550.50000000000136</c:v>
                </c:pt>
                <c:pt idx="304">
                  <c:v>-764.58333333333326</c:v>
                </c:pt>
                <c:pt idx="305">
                  <c:v>-917.49999999999989</c:v>
                </c:pt>
                <c:pt idx="306">
                  <c:v>-764.58333333333326</c:v>
                </c:pt>
                <c:pt idx="307">
                  <c:v>-458.74999999999994</c:v>
                </c:pt>
                <c:pt idx="308">
                  <c:v>-214.08333333333204</c:v>
                </c:pt>
                <c:pt idx="309">
                  <c:v>-183.49999999999824</c:v>
                </c:pt>
                <c:pt idx="310">
                  <c:v>-275.24999999999955</c:v>
                </c:pt>
                <c:pt idx="311">
                  <c:v>-367.00000000000085</c:v>
                </c:pt>
                <c:pt idx="312">
                  <c:v>-550.50000000000136</c:v>
                </c:pt>
                <c:pt idx="313">
                  <c:v>-764.58333333333326</c:v>
                </c:pt>
                <c:pt idx="314">
                  <c:v>-917.49999999999989</c:v>
                </c:pt>
                <c:pt idx="315">
                  <c:v>-917.49999999999989</c:v>
                </c:pt>
                <c:pt idx="316">
                  <c:v>-825.74999999999977</c:v>
                </c:pt>
                <c:pt idx="317">
                  <c:v>-917.49999999999989</c:v>
                </c:pt>
                <c:pt idx="318">
                  <c:v>-1131.583333333333</c:v>
                </c:pt>
                <c:pt idx="319">
                  <c:v>-1192.7499999999993</c:v>
                </c:pt>
                <c:pt idx="320">
                  <c:v>-733.99999999999955</c:v>
                </c:pt>
                <c:pt idx="321">
                  <c:v>-367.00000000000085</c:v>
                </c:pt>
                <c:pt idx="322">
                  <c:v>-214.0833333333342</c:v>
                </c:pt>
                <c:pt idx="323">
                  <c:v>-183.49999999999935</c:v>
                </c:pt>
                <c:pt idx="324">
                  <c:v>-305.83333333333337</c:v>
                </c:pt>
                <c:pt idx="325">
                  <c:v>-122.33333333333398</c:v>
                </c:pt>
                <c:pt idx="326">
                  <c:v>-91.749999999999119</c:v>
                </c:pt>
                <c:pt idx="327">
                  <c:v>-183.49999999999935</c:v>
                </c:pt>
                <c:pt idx="328">
                  <c:v>-948.08333333333371</c:v>
                </c:pt>
                <c:pt idx="329">
                  <c:v>-1773.8333333333335</c:v>
                </c:pt>
                <c:pt idx="330">
                  <c:v>-1101.0000000000005</c:v>
                </c:pt>
                <c:pt idx="331">
                  <c:v>-244.66666666666686</c:v>
                </c:pt>
                <c:pt idx="332">
                  <c:v>-305.8333333333328</c:v>
                </c:pt>
                <c:pt idx="333">
                  <c:v>-336.41666666666657</c:v>
                </c:pt>
                <c:pt idx="334">
                  <c:v>-275.25000000000011</c:v>
                </c:pt>
                <c:pt idx="335">
                  <c:v>-336.41666666666657</c:v>
                </c:pt>
                <c:pt idx="336">
                  <c:v>-214.08333333333312</c:v>
                </c:pt>
                <c:pt idx="337">
                  <c:v>0</c:v>
                </c:pt>
                <c:pt idx="338">
                  <c:v>336.41666666666657</c:v>
                </c:pt>
                <c:pt idx="339">
                  <c:v>1009.2500000000002</c:v>
                </c:pt>
                <c:pt idx="340">
                  <c:v>1743.2500000000002</c:v>
                </c:pt>
                <c:pt idx="341">
                  <c:v>1926.7500000000002</c:v>
                </c:pt>
                <c:pt idx="342">
                  <c:v>1192.7499999999993</c:v>
                </c:pt>
                <c:pt idx="343">
                  <c:v>366.99999999999977</c:v>
                </c:pt>
                <c:pt idx="344">
                  <c:v>152.91666666666669</c:v>
                </c:pt>
                <c:pt idx="345">
                  <c:v>336.416666666666</c:v>
                </c:pt>
                <c:pt idx="346">
                  <c:v>336.41666666666714</c:v>
                </c:pt>
                <c:pt idx="347">
                  <c:v>214.0833333333342</c:v>
                </c:pt>
                <c:pt idx="348">
                  <c:v>336.416666666666</c:v>
                </c:pt>
                <c:pt idx="349">
                  <c:v>305.83333333333337</c:v>
                </c:pt>
                <c:pt idx="350">
                  <c:v>152.91666666666669</c:v>
                </c:pt>
                <c:pt idx="351">
                  <c:v>0</c:v>
                </c:pt>
                <c:pt idx="352">
                  <c:v>-61.166666666666451</c:v>
                </c:pt>
                <c:pt idx="353">
                  <c:v>-61.166666666667531</c:v>
                </c:pt>
                <c:pt idx="354">
                  <c:v>-30.583333333333766</c:v>
                </c:pt>
                <c:pt idx="355">
                  <c:v>61.166666666667531</c:v>
                </c:pt>
                <c:pt idx="356">
                  <c:v>91.750000000000213</c:v>
                </c:pt>
                <c:pt idx="357">
                  <c:v>-30.583333333333766</c:v>
                </c:pt>
                <c:pt idx="358">
                  <c:v>-397.5833333333336</c:v>
                </c:pt>
                <c:pt idx="359">
                  <c:v>-917.49999999999989</c:v>
                </c:pt>
                <c:pt idx="360">
                  <c:v>-1131.583333333333</c:v>
                </c:pt>
                <c:pt idx="361">
                  <c:v>-948.08333333333371</c:v>
                </c:pt>
                <c:pt idx="362">
                  <c:v>-642.24999999999932</c:v>
                </c:pt>
                <c:pt idx="363">
                  <c:v>-366.99999999999977</c:v>
                </c:pt>
                <c:pt idx="364">
                  <c:v>-122.33333333333398</c:v>
                </c:pt>
                <c:pt idx="365">
                  <c:v>30.583333333333766</c:v>
                </c:pt>
                <c:pt idx="366">
                  <c:v>152.91666666666669</c:v>
                </c:pt>
                <c:pt idx="367">
                  <c:v>397.5833333333336</c:v>
                </c:pt>
                <c:pt idx="368">
                  <c:v>703.41666666666686</c:v>
                </c:pt>
                <c:pt idx="369">
                  <c:v>672.83333333333314</c:v>
                </c:pt>
                <c:pt idx="370">
                  <c:v>305.83333333333337</c:v>
                </c:pt>
                <c:pt idx="371">
                  <c:v>-152.91666666666669</c:v>
                </c:pt>
                <c:pt idx="372">
                  <c:v>-978.6666666666664</c:v>
                </c:pt>
                <c:pt idx="373">
                  <c:v>-1865.5833333333337</c:v>
                </c:pt>
                <c:pt idx="374">
                  <c:v>-2110.25</c:v>
                </c:pt>
                <c:pt idx="375">
                  <c:v>-1773.8333333333328</c:v>
                </c:pt>
                <c:pt idx="376">
                  <c:v>-1284.5000000000002</c:v>
                </c:pt>
                <c:pt idx="377">
                  <c:v>-917.49999999999989</c:v>
                </c:pt>
                <c:pt idx="378">
                  <c:v>-672.83333333333314</c:v>
                </c:pt>
                <c:pt idx="379">
                  <c:v>-519.91666666666674</c:v>
                </c:pt>
                <c:pt idx="380">
                  <c:v>-581.08333333333348</c:v>
                </c:pt>
                <c:pt idx="381">
                  <c:v>-703.41666666666663</c:v>
                </c:pt>
                <c:pt idx="382">
                  <c:v>-733.99999999999989</c:v>
                </c:pt>
                <c:pt idx="383">
                  <c:v>-795.16666666666674</c:v>
                </c:pt>
                <c:pt idx="384">
                  <c:v>-856.33333333333337</c:v>
                </c:pt>
                <c:pt idx="385">
                  <c:v>-703.41666666666663</c:v>
                </c:pt>
                <c:pt idx="386">
                  <c:v>-275.25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152.91666666666669</c:v>
                </c:pt>
                <c:pt idx="392">
                  <c:v>642.25</c:v>
                </c:pt>
                <c:pt idx="393">
                  <c:v>1315.0833333333333</c:v>
                </c:pt>
                <c:pt idx="394">
                  <c:v>1896.166666666667</c:v>
                </c:pt>
                <c:pt idx="395">
                  <c:v>2293.75</c:v>
                </c:pt>
                <c:pt idx="396">
                  <c:v>2538.416666666667</c:v>
                </c:pt>
                <c:pt idx="397">
                  <c:v>2630.1666666666661</c:v>
                </c:pt>
                <c:pt idx="398">
                  <c:v>2324.3333333333326</c:v>
                </c:pt>
                <c:pt idx="399">
                  <c:v>1437.4166666666674</c:v>
                </c:pt>
                <c:pt idx="400">
                  <c:v>428.16666666666731</c:v>
                </c:pt>
                <c:pt idx="401">
                  <c:v>-214.0833333333342</c:v>
                </c:pt>
                <c:pt idx="402">
                  <c:v>-703.41666666666686</c:v>
                </c:pt>
                <c:pt idx="403">
                  <c:v>-1009.2499999999991</c:v>
                </c:pt>
                <c:pt idx="404">
                  <c:v>-948.08333333333371</c:v>
                </c:pt>
                <c:pt idx="405">
                  <c:v>-886.91666666666731</c:v>
                </c:pt>
                <c:pt idx="406">
                  <c:v>-978.6666666666664</c:v>
                </c:pt>
                <c:pt idx="407">
                  <c:v>-1039.8333333333328</c:v>
                </c:pt>
                <c:pt idx="408">
                  <c:v>-856.33333333333348</c:v>
                </c:pt>
                <c:pt idx="409">
                  <c:v>-428.16666666666674</c:v>
                </c:pt>
                <c:pt idx="410">
                  <c:v>-61.166666666666451</c:v>
                </c:pt>
                <c:pt idx="411">
                  <c:v>91.749999999999673</c:v>
                </c:pt>
                <c:pt idx="412">
                  <c:v>152.91666666666669</c:v>
                </c:pt>
                <c:pt idx="413">
                  <c:v>214.08333333333366</c:v>
                </c:pt>
                <c:pt idx="414">
                  <c:v>428.16666666666674</c:v>
                </c:pt>
                <c:pt idx="415">
                  <c:v>764.5833333333328</c:v>
                </c:pt>
                <c:pt idx="416">
                  <c:v>856.33333333333303</c:v>
                </c:pt>
                <c:pt idx="417">
                  <c:v>519.91666666666754</c:v>
                </c:pt>
                <c:pt idx="418">
                  <c:v>30.583333333333766</c:v>
                </c:pt>
                <c:pt idx="419">
                  <c:v>-458.74999999999994</c:v>
                </c:pt>
                <c:pt idx="420">
                  <c:v>-672.83333333333314</c:v>
                </c:pt>
                <c:pt idx="421">
                  <c:v>-428.16666666666731</c:v>
                </c:pt>
                <c:pt idx="422">
                  <c:v>-61.166666666667531</c:v>
                </c:pt>
                <c:pt idx="423">
                  <c:v>305.83333333333337</c:v>
                </c:pt>
                <c:pt idx="424">
                  <c:v>825.75000000000091</c:v>
                </c:pt>
                <c:pt idx="425">
                  <c:v>1651.5000000000005</c:v>
                </c:pt>
                <c:pt idx="426">
                  <c:v>2538.4166666666661</c:v>
                </c:pt>
                <c:pt idx="427">
                  <c:v>2752.5</c:v>
                </c:pt>
                <c:pt idx="428">
                  <c:v>1834.9999999999998</c:v>
                </c:pt>
                <c:pt idx="429">
                  <c:v>581.0833333333328</c:v>
                </c:pt>
                <c:pt idx="430">
                  <c:v>-183.50000000000043</c:v>
                </c:pt>
                <c:pt idx="431">
                  <c:v>-489.33333333333371</c:v>
                </c:pt>
                <c:pt idx="432">
                  <c:v>-458.74999999999892</c:v>
                </c:pt>
                <c:pt idx="433">
                  <c:v>-244.6666666666658</c:v>
                </c:pt>
                <c:pt idx="434">
                  <c:v>-214.08333333333312</c:v>
                </c:pt>
                <c:pt idx="435">
                  <c:v>-581.08333333333394</c:v>
                </c:pt>
                <c:pt idx="436">
                  <c:v>-1192.7500000000007</c:v>
                </c:pt>
                <c:pt idx="437">
                  <c:v>-1896.1666666666663</c:v>
                </c:pt>
                <c:pt idx="438">
                  <c:v>-2599.5833333333335</c:v>
                </c:pt>
                <c:pt idx="439">
                  <c:v>-3088.9166666666665</c:v>
                </c:pt>
                <c:pt idx="440">
                  <c:v>-3211.25</c:v>
                </c:pt>
                <c:pt idx="441">
                  <c:v>-2783.0833333333339</c:v>
                </c:pt>
                <c:pt idx="442">
                  <c:v>-1957.3333333333335</c:v>
                </c:pt>
                <c:pt idx="443">
                  <c:v>-1100.9999999999998</c:v>
                </c:pt>
                <c:pt idx="444">
                  <c:v>-397.58333333333331</c:v>
                </c:pt>
                <c:pt idx="445">
                  <c:v>-61.166666666666671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152.91666666666669</c:v>
                </c:pt>
                <c:pt idx="512">
                  <c:v>764.58333333333326</c:v>
                </c:pt>
                <c:pt idx="513">
                  <c:v>1865.583333333333</c:v>
                </c:pt>
                <c:pt idx="514">
                  <c:v>2844.25</c:v>
                </c:pt>
                <c:pt idx="515">
                  <c:v>3119.5</c:v>
                </c:pt>
                <c:pt idx="516">
                  <c:v>2660.75</c:v>
                </c:pt>
                <c:pt idx="517">
                  <c:v>1559.7499999999993</c:v>
                </c:pt>
                <c:pt idx="518">
                  <c:v>428.16666666666623</c:v>
                </c:pt>
                <c:pt idx="519">
                  <c:v>-183.49999999999935</c:v>
                </c:pt>
                <c:pt idx="520">
                  <c:v>-489.33333333333269</c:v>
                </c:pt>
                <c:pt idx="521">
                  <c:v>-642.25000000000045</c:v>
                </c:pt>
                <c:pt idx="522">
                  <c:v>-764.58333333333326</c:v>
                </c:pt>
                <c:pt idx="523">
                  <c:v>-1131.583333333333</c:v>
                </c:pt>
                <c:pt idx="524">
                  <c:v>-1804.4166666666665</c:v>
                </c:pt>
                <c:pt idx="525">
                  <c:v>-2416.0833333333335</c:v>
                </c:pt>
                <c:pt idx="526">
                  <c:v>-2416.0833333333335</c:v>
                </c:pt>
                <c:pt idx="527">
                  <c:v>-1712.6666666666665</c:v>
                </c:pt>
                <c:pt idx="528">
                  <c:v>-917.49999999999989</c:v>
                </c:pt>
                <c:pt idx="529">
                  <c:v>-611.66666666666674</c:v>
                </c:pt>
                <c:pt idx="530">
                  <c:v>-305.83333333333337</c:v>
                </c:pt>
                <c:pt idx="531">
                  <c:v>0</c:v>
                </c:pt>
                <c:pt idx="532">
                  <c:v>61.166666666666671</c:v>
                </c:pt>
                <c:pt idx="533">
                  <c:v>367</c:v>
                </c:pt>
                <c:pt idx="534">
                  <c:v>917.49999999999989</c:v>
                </c:pt>
                <c:pt idx="535">
                  <c:v>1223.3333333333335</c:v>
                </c:pt>
                <c:pt idx="536">
                  <c:v>1529.1666666666663</c:v>
                </c:pt>
                <c:pt idx="537">
                  <c:v>2385.5</c:v>
                </c:pt>
                <c:pt idx="538">
                  <c:v>3241.8333333333335</c:v>
                </c:pt>
                <c:pt idx="539">
                  <c:v>3088.916666666667</c:v>
                </c:pt>
                <c:pt idx="540">
                  <c:v>1743.2499999999998</c:v>
                </c:pt>
                <c:pt idx="541">
                  <c:v>428.16666666666623</c:v>
                </c:pt>
                <c:pt idx="542">
                  <c:v>-61.166666666666451</c:v>
                </c:pt>
                <c:pt idx="543">
                  <c:v>-275.24999999999955</c:v>
                </c:pt>
                <c:pt idx="544">
                  <c:v>-611.66666666666674</c:v>
                </c:pt>
                <c:pt idx="545">
                  <c:v>-1070.4166666666667</c:v>
                </c:pt>
                <c:pt idx="546">
                  <c:v>-1162.166666666667</c:v>
                </c:pt>
                <c:pt idx="547">
                  <c:v>-886.91666666666731</c:v>
                </c:pt>
                <c:pt idx="548">
                  <c:v>-672.83333333333314</c:v>
                </c:pt>
                <c:pt idx="549">
                  <c:v>-550.49999999999966</c:v>
                </c:pt>
                <c:pt idx="550">
                  <c:v>-489.33333333333371</c:v>
                </c:pt>
                <c:pt idx="551">
                  <c:v>-336.41666666666657</c:v>
                </c:pt>
                <c:pt idx="552">
                  <c:v>-305.83333333333337</c:v>
                </c:pt>
                <c:pt idx="553">
                  <c:v>-305.83333333333337</c:v>
                </c:pt>
                <c:pt idx="554">
                  <c:v>-183.49999999999989</c:v>
                </c:pt>
                <c:pt idx="555">
                  <c:v>-61.166666666666991</c:v>
                </c:pt>
                <c:pt idx="556">
                  <c:v>61.166666666666991</c:v>
                </c:pt>
                <c:pt idx="557">
                  <c:v>214.08333333333366</c:v>
                </c:pt>
                <c:pt idx="558">
                  <c:v>366.99999999999977</c:v>
                </c:pt>
                <c:pt idx="559">
                  <c:v>825.74999999999977</c:v>
                </c:pt>
                <c:pt idx="560">
                  <c:v>764.58333333333326</c:v>
                </c:pt>
                <c:pt idx="561">
                  <c:v>152.91666666666669</c:v>
                </c:pt>
                <c:pt idx="562">
                  <c:v>0</c:v>
                </c:pt>
                <c:pt idx="563">
                  <c:v>-489.3333333333332</c:v>
                </c:pt>
                <c:pt idx="564">
                  <c:v>-2110.25</c:v>
                </c:pt>
                <c:pt idx="565">
                  <c:v>-3241.8333333333335</c:v>
                </c:pt>
                <c:pt idx="566">
                  <c:v>-3088.9166666666665</c:v>
                </c:pt>
                <c:pt idx="567">
                  <c:v>-1468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305.83333333333337</c:v>
                </c:pt>
                <c:pt idx="601">
                  <c:v>642.25</c:v>
                </c:pt>
                <c:pt idx="602">
                  <c:v>1162.1666666666667</c:v>
                </c:pt>
                <c:pt idx="603">
                  <c:v>2140.8333333333335</c:v>
                </c:pt>
                <c:pt idx="604">
                  <c:v>2874.833333333333</c:v>
                </c:pt>
                <c:pt idx="605">
                  <c:v>3272.416666666667</c:v>
                </c:pt>
                <c:pt idx="606">
                  <c:v>3455.9166666666665</c:v>
                </c:pt>
                <c:pt idx="607">
                  <c:v>3272.4166666666661</c:v>
                </c:pt>
                <c:pt idx="608">
                  <c:v>2844.2499999999991</c:v>
                </c:pt>
                <c:pt idx="609">
                  <c:v>2538.4166666666661</c:v>
                </c:pt>
                <c:pt idx="610">
                  <c:v>2477.2500000000005</c:v>
                </c:pt>
                <c:pt idx="611">
                  <c:v>2324.3333333333339</c:v>
                </c:pt>
                <c:pt idx="612">
                  <c:v>1651.4999999999995</c:v>
                </c:pt>
                <c:pt idx="613">
                  <c:v>703.41666666666799</c:v>
                </c:pt>
                <c:pt idx="614">
                  <c:v>61.166666666667531</c:v>
                </c:pt>
                <c:pt idx="615">
                  <c:v>-91.750000000001307</c:v>
                </c:pt>
                <c:pt idx="616">
                  <c:v>-91.749999999999119</c:v>
                </c:pt>
                <c:pt idx="617">
                  <c:v>-183.50000000000043</c:v>
                </c:pt>
                <c:pt idx="618">
                  <c:v>-367.00000000000085</c:v>
                </c:pt>
                <c:pt idx="619">
                  <c:v>-581.0833333333328</c:v>
                </c:pt>
                <c:pt idx="620">
                  <c:v>-642.25000000000045</c:v>
                </c:pt>
                <c:pt idx="621">
                  <c:v>-458.74999999999994</c:v>
                </c:pt>
                <c:pt idx="622">
                  <c:v>-183.50000000000043</c:v>
                </c:pt>
                <c:pt idx="623">
                  <c:v>30.583333333333766</c:v>
                </c:pt>
                <c:pt idx="624">
                  <c:v>244.66666666666796</c:v>
                </c:pt>
                <c:pt idx="625">
                  <c:v>367.00000000000085</c:v>
                </c:pt>
                <c:pt idx="626">
                  <c:v>275.24999999999955</c:v>
                </c:pt>
                <c:pt idx="627">
                  <c:v>91.749999999999119</c:v>
                </c:pt>
                <c:pt idx="628">
                  <c:v>0</c:v>
                </c:pt>
                <c:pt idx="629">
                  <c:v>30.583333333333766</c:v>
                </c:pt>
                <c:pt idx="630">
                  <c:v>214.0833333333342</c:v>
                </c:pt>
                <c:pt idx="631">
                  <c:v>489.33333333333371</c:v>
                </c:pt>
                <c:pt idx="632">
                  <c:v>672.83333333333201</c:v>
                </c:pt>
                <c:pt idx="633">
                  <c:v>795.16666666666492</c:v>
                </c:pt>
                <c:pt idx="634">
                  <c:v>825.75000000000091</c:v>
                </c:pt>
                <c:pt idx="635">
                  <c:v>703.41666666666799</c:v>
                </c:pt>
                <c:pt idx="636">
                  <c:v>428.16666666666623</c:v>
                </c:pt>
                <c:pt idx="637">
                  <c:v>122.3333333333329</c:v>
                </c:pt>
                <c:pt idx="638">
                  <c:v>-30.583333333333766</c:v>
                </c:pt>
                <c:pt idx="639">
                  <c:v>-91.749999999999119</c:v>
                </c:pt>
                <c:pt idx="640">
                  <c:v>-91.749999999999119</c:v>
                </c:pt>
                <c:pt idx="641">
                  <c:v>122.3333333333329</c:v>
                </c:pt>
                <c:pt idx="642">
                  <c:v>519.91666666666538</c:v>
                </c:pt>
                <c:pt idx="643">
                  <c:v>642.25000000000045</c:v>
                </c:pt>
                <c:pt idx="644">
                  <c:v>367.00000000000085</c:v>
                </c:pt>
                <c:pt idx="645">
                  <c:v>214.08333333333204</c:v>
                </c:pt>
                <c:pt idx="646">
                  <c:v>244.6666666666658</c:v>
                </c:pt>
                <c:pt idx="647">
                  <c:v>244.66666666666796</c:v>
                </c:pt>
                <c:pt idx="648">
                  <c:v>183.50000000000043</c:v>
                </c:pt>
                <c:pt idx="649">
                  <c:v>30.583333333331595</c:v>
                </c:pt>
                <c:pt idx="650">
                  <c:v>-275.24999999999955</c:v>
                </c:pt>
                <c:pt idx="651">
                  <c:v>-795.16666666666492</c:v>
                </c:pt>
                <c:pt idx="652">
                  <c:v>-1192.7499999999993</c:v>
                </c:pt>
                <c:pt idx="653">
                  <c:v>-1253.9166666666672</c:v>
                </c:pt>
                <c:pt idx="654">
                  <c:v>-1498.5833333333328</c:v>
                </c:pt>
                <c:pt idx="655">
                  <c:v>-2110.2499999999995</c:v>
                </c:pt>
                <c:pt idx="656">
                  <c:v>-2446.666666666667</c:v>
                </c:pt>
                <c:pt idx="657">
                  <c:v>-2049.0833333333339</c:v>
                </c:pt>
                <c:pt idx="658">
                  <c:v>-1498.5833333333351</c:v>
                </c:pt>
                <c:pt idx="659">
                  <c:v>-1682.0833333333333</c:v>
                </c:pt>
                <c:pt idx="660">
                  <c:v>-2538.4166666666661</c:v>
                </c:pt>
                <c:pt idx="661">
                  <c:v>-3150.0833333333335</c:v>
                </c:pt>
                <c:pt idx="662">
                  <c:v>-3241.833333333333</c:v>
                </c:pt>
                <c:pt idx="663">
                  <c:v>-2324.3333333333335</c:v>
                </c:pt>
                <c:pt idx="664">
                  <c:v>-1039.8333333333335</c:v>
                </c:pt>
                <c:pt idx="665">
                  <c:v>-183.49999999999989</c:v>
                </c:pt>
                <c:pt idx="666">
                  <c:v>611.66666666666674</c:v>
                </c:pt>
                <c:pt idx="667">
                  <c:v>1987.9166666666667</c:v>
                </c:pt>
                <c:pt idx="668">
                  <c:v>2813.6666666666665</c:v>
                </c:pt>
                <c:pt idx="669">
                  <c:v>2752.5</c:v>
                </c:pt>
                <c:pt idx="670">
                  <c:v>2691.3333333333335</c:v>
                </c:pt>
                <c:pt idx="671">
                  <c:v>1834.9999999999998</c:v>
                </c:pt>
                <c:pt idx="672">
                  <c:v>1223.3333333333335</c:v>
                </c:pt>
                <c:pt idx="673">
                  <c:v>1223.3333333333335</c:v>
                </c:pt>
                <c:pt idx="674">
                  <c:v>1223.3333333333335</c:v>
                </c:pt>
                <c:pt idx="675">
                  <c:v>703.41666666666572</c:v>
                </c:pt>
                <c:pt idx="676">
                  <c:v>152.91666666666669</c:v>
                </c:pt>
                <c:pt idx="677">
                  <c:v>-397.58333333333246</c:v>
                </c:pt>
                <c:pt idx="678">
                  <c:v>-1467.9999999999991</c:v>
                </c:pt>
                <c:pt idx="679">
                  <c:v>-2201.9999999999995</c:v>
                </c:pt>
                <c:pt idx="680">
                  <c:v>-2630.166666666667</c:v>
                </c:pt>
                <c:pt idx="681">
                  <c:v>-2752.5</c:v>
                </c:pt>
                <c:pt idx="682">
                  <c:v>-1834.9999999999998</c:v>
                </c:pt>
                <c:pt idx="683">
                  <c:v>-1192.7500000000007</c:v>
                </c:pt>
                <c:pt idx="684">
                  <c:v>-672.83333333333428</c:v>
                </c:pt>
                <c:pt idx="685">
                  <c:v>734.00000000000068</c:v>
                </c:pt>
                <c:pt idx="686">
                  <c:v>1529.1666666666665</c:v>
                </c:pt>
                <c:pt idx="687">
                  <c:v>1406.8333333333328</c:v>
                </c:pt>
                <c:pt idx="688">
                  <c:v>1376.25</c:v>
                </c:pt>
                <c:pt idx="689">
                  <c:v>1345.6666666666672</c:v>
                </c:pt>
                <c:pt idx="690">
                  <c:v>764.58333333333326</c:v>
                </c:pt>
                <c:pt idx="691">
                  <c:v>244.66666666666686</c:v>
                </c:pt>
                <c:pt idx="692">
                  <c:v>275.25000000000068</c:v>
                </c:pt>
                <c:pt idx="693">
                  <c:v>489.33333333333371</c:v>
                </c:pt>
                <c:pt idx="694">
                  <c:v>428.16666666666731</c:v>
                </c:pt>
                <c:pt idx="695">
                  <c:v>-91.750000000001307</c:v>
                </c:pt>
                <c:pt idx="696">
                  <c:v>-1498.5833333333339</c:v>
                </c:pt>
                <c:pt idx="697">
                  <c:v>-2018.4999999999991</c:v>
                </c:pt>
                <c:pt idx="698">
                  <c:v>-1590.333333333333</c:v>
                </c:pt>
                <c:pt idx="699">
                  <c:v>-1223.3333333333335</c:v>
                </c:pt>
                <c:pt idx="700">
                  <c:v>-581.08333333333394</c:v>
                </c:pt>
                <c:pt idx="701">
                  <c:v>-244.66666666666686</c:v>
                </c:pt>
                <c:pt idx="702">
                  <c:v>-61.166666666666451</c:v>
                </c:pt>
                <c:pt idx="703">
                  <c:v>-30.583333333333766</c:v>
                </c:pt>
                <c:pt idx="704">
                  <c:v>-336.41666666666714</c:v>
                </c:pt>
                <c:pt idx="705">
                  <c:v>-917.49999999999989</c:v>
                </c:pt>
                <c:pt idx="706">
                  <c:v>-1467.9999999999998</c:v>
                </c:pt>
                <c:pt idx="707">
                  <c:v>-1559.7499999999993</c:v>
                </c:pt>
                <c:pt idx="708">
                  <c:v>-948.08333333333314</c:v>
                </c:pt>
                <c:pt idx="709">
                  <c:v>122.3333333333329</c:v>
                </c:pt>
                <c:pt idx="710">
                  <c:v>1559.7500000000002</c:v>
                </c:pt>
                <c:pt idx="711">
                  <c:v>2416.0833333333339</c:v>
                </c:pt>
                <c:pt idx="712">
                  <c:v>1437.4166666666665</c:v>
                </c:pt>
                <c:pt idx="713">
                  <c:v>30.583333333332682</c:v>
                </c:pt>
                <c:pt idx="714">
                  <c:v>-1009.2500000000002</c:v>
                </c:pt>
                <c:pt idx="715">
                  <c:v>-2232.5833333333326</c:v>
                </c:pt>
                <c:pt idx="716">
                  <c:v>-1987.9166666666667</c:v>
                </c:pt>
                <c:pt idx="717">
                  <c:v>-581.08333333333348</c:v>
                </c:pt>
                <c:pt idx="718">
                  <c:v>305.83333333333337</c:v>
                </c:pt>
                <c:pt idx="719">
                  <c:v>1223.3333333333335</c:v>
                </c:pt>
                <c:pt idx="720">
                  <c:v>1682.0833333333333</c:v>
                </c:pt>
                <c:pt idx="721">
                  <c:v>1406.8333333333337</c:v>
                </c:pt>
                <c:pt idx="722">
                  <c:v>1223.3333333333335</c:v>
                </c:pt>
                <c:pt idx="723">
                  <c:v>1039.8333333333328</c:v>
                </c:pt>
                <c:pt idx="724">
                  <c:v>1253.9166666666672</c:v>
                </c:pt>
                <c:pt idx="725">
                  <c:v>1804.4166666666661</c:v>
                </c:pt>
                <c:pt idx="726">
                  <c:v>2507.8333333333317</c:v>
                </c:pt>
                <c:pt idx="727">
                  <c:v>2416.083333333333</c:v>
                </c:pt>
                <c:pt idx="728">
                  <c:v>1651.5000000000018</c:v>
                </c:pt>
                <c:pt idx="729">
                  <c:v>1162.1666666666679</c:v>
                </c:pt>
                <c:pt idx="730">
                  <c:v>519.91666666666538</c:v>
                </c:pt>
                <c:pt idx="731">
                  <c:v>122.3333333333329</c:v>
                </c:pt>
                <c:pt idx="732">
                  <c:v>91.750000000001307</c:v>
                </c:pt>
                <c:pt idx="733">
                  <c:v>122.3333333333329</c:v>
                </c:pt>
                <c:pt idx="734">
                  <c:v>152.91666666666669</c:v>
                </c:pt>
                <c:pt idx="735">
                  <c:v>214.0833333333342</c:v>
                </c:pt>
                <c:pt idx="736">
                  <c:v>305.83333333333337</c:v>
                </c:pt>
                <c:pt idx="737">
                  <c:v>275.24999999999955</c:v>
                </c:pt>
                <c:pt idx="738">
                  <c:v>122.3333333333329</c:v>
                </c:pt>
                <c:pt idx="739">
                  <c:v>397.58333333333246</c:v>
                </c:pt>
                <c:pt idx="740">
                  <c:v>703.41666666666572</c:v>
                </c:pt>
                <c:pt idx="741">
                  <c:v>581.08333333333508</c:v>
                </c:pt>
                <c:pt idx="742">
                  <c:v>275.24999999999955</c:v>
                </c:pt>
                <c:pt idx="743">
                  <c:v>61.166666666665364</c:v>
                </c:pt>
                <c:pt idx="744">
                  <c:v>30.583333333333766</c:v>
                </c:pt>
                <c:pt idx="745">
                  <c:v>30.583333333333766</c:v>
                </c:pt>
                <c:pt idx="746">
                  <c:v>152.91666666666669</c:v>
                </c:pt>
                <c:pt idx="747">
                  <c:v>336.41666666666714</c:v>
                </c:pt>
                <c:pt idx="748">
                  <c:v>458.74999999999994</c:v>
                </c:pt>
                <c:pt idx="749">
                  <c:v>366.99999999999869</c:v>
                </c:pt>
                <c:pt idx="750">
                  <c:v>122.3333333333329</c:v>
                </c:pt>
                <c:pt idx="751">
                  <c:v>-30.583333333331595</c:v>
                </c:pt>
                <c:pt idx="752">
                  <c:v>-152.91666666666669</c:v>
                </c:pt>
                <c:pt idx="753">
                  <c:v>-367.00000000000085</c:v>
                </c:pt>
                <c:pt idx="754">
                  <c:v>-519.91666666666538</c:v>
                </c:pt>
                <c:pt idx="755">
                  <c:v>-672.83333333333428</c:v>
                </c:pt>
                <c:pt idx="756">
                  <c:v>-1192.7499999999993</c:v>
                </c:pt>
                <c:pt idx="757">
                  <c:v>-2140.8333333333335</c:v>
                </c:pt>
                <c:pt idx="758">
                  <c:v>-2936.0000000000005</c:v>
                </c:pt>
                <c:pt idx="759">
                  <c:v>-3150.0833333333326</c:v>
                </c:pt>
                <c:pt idx="760">
                  <c:v>-3180.666666666667</c:v>
                </c:pt>
                <c:pt idx="761">
                  <c:v>-3241.8333333333335</c:v>
                </c:pt>
                <c:pt idx="762">
                  <c:v>-2874.833333333333</c:v>
                </c:pt>
                <c:pt idx="763">
                  <c:v>-1957.3333333333328</c:v>
                </c:pt>
                <c:pt idx="764">
                  <c:v>-458.74999999999994</c:v>
                </c:pt>
                <c:pt idx="765">
                  <c:v>1223.3333333333335</c:v>
                </c:pt>
                <c:pt idx="766">
                  <c:v>1926.7500000000002</c:v>
                </c:pt>
                <c:pt idx="767">
                  <c:v>1957.3333333333328</c:v>
                </c:pt>
                <c:pt idx="768">
                  <c:v>1987.9166666666667</c:v>
                </c:pt>
                <c:pt idx="769">
                  <c:v>2354.9166666666674</c:v>
                </c:pt>
                <c:pt idx="770">
                  <c:v>2966.5833333333321</c:v>
                </c:pt>
                <c:pt idx="771">
                  <c:v>2997.1666666666656</c:v>
                </c:pt>
                <c:pt idx="772">
                  <c:v>2813.6666666666674</c:v>
                </c:pt>
                <c:pt idx="773">
                  <c:v>2324.3333333333339</c:v>
                </c:pt>
                <c:pt idx="774">
                  <c:v>1957.3333333333328</c:v>
                </c:pt>
                <c:pt idx="775">
                  <c:v>2018.5000000000005</c:v>
                </c:pt>
                <c:pt idx="776">
                  <c:v>1651.4999999999995</c:v>
                </c:pt>
                <c:pt idx="777">
                  <c:v>1223.3333333333335</c:v>
                </c:pt>
                <c:pt idx="778">
                  <c:v>1070.4166666666667</c:v>
                </c:pt>
                <c:pt idx="779">
                  <c:v>917.49999999999989</c:v>
                </c:pt>
                <c:pt idx="780">
                  <c:v>703.41666666666799</c:v>
                </c:pt>
                <c:pt idx="781">
                  <c:v>519.91666666666538</c:v>
                </c:pt>
                <c:pt idx="782">
                  <c:v>366.99999999999869</c:v>
                </c:pt>
                <c:pt idx="783">
                  <c:v>244.66666666666796</c:v>
                </c:pt>
                <c:pt idx="784">
                  <c:v>214.0833333333342</c:v>
                </c:pt>
                <c:pt idx="785">
                  <c:v>336.41666666666714</c:v>
                </c:pt>
                <c:pt idx="786">
                  <c:v>367.00000000000085</c:v>
                </c:pt>
                <c:pt idx="787">
                  <c:v>183.49999999999824</c:v>
                </c:pt>
                <c:pt idx="788">
                  <c:v>30.583333333331595</c:v>
                </c:pt>
                <c:pt idx="789">
                  <c:v>30.58333333333594</c:v>
                </c:pt>
                <c:pt idx="790">
                  <c:v>122.33333333333506</c:v>
                </c:pt>
                <c:pt idx="791">
                  <c:v>183.49999999999824</c:v>
                </c:pt>
                <c:pt idx="792">
                  <c:v>-30.58333333333594</c:v>
                </c:pt>
                <c:pt idx="793">
                  <c:v>-764.58333333333326</c:v>
                </c:pt>
                <c:pt idx="794">
                  <c:v>-1804.416666666664</c:v>
                </c:pt>
                <c:pt idx="795">
                  <c:v>-2721.9166666666661</c:v>
                </c:pt>
                <c:pt idx="796">
                  <c:v>-3180.6666666666688</c:v>
                </c:pt>
                <c:pt idx="797">
                  <c:v>-2966.5833333333339</c:v>
                </c:pt>
                <c:pt idx="798">
                  <c:v>-2140.8333333333335</c:v>
                </c:pt>
                <c:pt idx="799">
                  <c:v>-1070.4166666666667</c:v>
                </c:pt>
                <c:pt idx="800">
                  <c:v>-305.83333333333337</c:v>
                </c:pt>
                <c:pt idx="801">
                  <c:v>214.0833333333342</c:v>
                </c:pt>
                <c:pt idx="802">
                  <c:v>1039.8333333333351</c:v>
                </c:pt>
                <c:pt idx="803">
                  <c:v>1926.7499999999991</c:v>
                </c:pt>
                <c:pt idx="804">
                  <c:v>2049.0833333333321</c:v>
                </c:pt>
                <c:pt idx="805">
                  <c:v>1315.0833333333346</c:v>
                </c:pt>
                <c:pt idx="806">
                  <c:v>489.33333333333371</c:v>
                </c:pt>
                <c:pt idx="807">
                  <c:v>-61.166666666667531</c:v>
                </c:pt>
                <c:pt idx="808">
                  <c:v>-519.91666666666754</c:v>
                </c:pt>
                <c:pt idx="809">
                  <c:v>-856.33333333333246</c:v>
                </c:pt>
                <c:pt idx="810">
                  <c:v>-1192.7499999999993</c:v>
                </c:pt>
                <c:pt idx="811">
                  <c:v>-1834.9999999999998</c:v>
                </c:pt>
                <c:pt idx="812">
                  <c:v>-2354.9166666666652</c:v>
                </c:pt>
                <c:pt idx="813">
                  <c:v>-2507.8333333333344</c:v>
                </c:pt>
                <c:pt idx="814">
                  <c:v>-2630.166666666667</c:v>
                </c:pt>
                <c:pt idx="815">
                  <c:v>-2813.6666666666665</c:v>
                </c:pt>
                <c:pt idx="816">
                  <c:v>-2813.6666666666674</c:v>
                </c:pt>
                <c:pt idx="817">
                  <c:v>-2538.416666666667</c:v>
                </c:pt>
                <c:pt idx="818">
                  <c:v>-1498.5833333333328</c:v>
                </c:pt>
                <c:pt idx="819">
                  <c:v>0</c:v>
                </c:pt>
                <c:pt idx="820">
                  <c:v>1345.6666666666663</c:v>
                </c:pt>
                <c:pt idx="821">
                  <c:v>2079.666666666667</c:v>
                </c:pt>
                <c:pt idx="822">
                  <c:v>1987.9166666666667</c:v>
                </c:pt>
                <c:pt idx="823">
                  <c:v>1834.9999999999998</c:v>
                </c:pt>
                <c:pt idx="824">
                  <c:v>1559.7500000000002</c:v>
                </c:pt>
                <c:pt idx="825">
                  <c:v>1315.0833333333335</c:v>
                </c:pt>
                <c:pt idx="826">
                  <c:v>1253.9166666666672</c:v>
                </c:pt>
                <c:pt idx="827">
                  <c:v>1162.1666666666656</c:v>
                </c:pt>
                <c:pt idx="828">
                  <c:v>1315.0833333333323</c:v>
                </c:pt>
                <c:pt idx="829">
                  <c:v>1559.7500000000002</c:v>
                </c:pt>
                <c:pt idx="830">
                  <c:v>1498.5833333333328</c:v>
                </c:pt>
                <c:pt idx="831">
                  <c:v>1131.5833333333342</c:v>
                </c:pt>
                <c:pt idx="832">
                  <c:v>581.08333333333508</c:v>
                </c:pt>
                <c:pt idx="833">
                  <c:v>305.83333333333337</c:v>
                </c:pt>
                <c:pt idx="834">
                  <c:v>336.41666666666492</c:v>
                </c:pt>
                <c:pt idx="835">
                  <c:v>336.41666666666492</c:v>
                </c:pt>
                <c:pt idx="836">
                  <c:v>275.25000000000171</c:v>
                </c:pt>
                <c:pt idx="837">
                  <c:v>336.41666666666714</c:v>
                </c:pt>
                <c:pt idx="838">
                  <c:v>489.33333333333161</c:v>
                </c:pt>
                <c:pt idx="839">
                  <c:v>489.33333333333371</c:v>
                </c:pt>
                <c:pt idx="840">
                  <c:v>458.74999999999994</c:v>
                </c:pt>
                <c:pt idx="841">
                  <c:v>611.66666666666674</c:v>
                </c:pt>
                <c:pt idx="842">
                  <c:v>734.00000000000171</c:v>
                </c:pt>
                <c:pt idx="843">
                  <c:v>611.66666666666674</c:v>
                </c:pt>
                <c:pt idx="844">
                  <c:v>336.41666666666492</c:v>
                </c:pt>
                <c:pt idx="845">
                  <c:v>152.91666666666669</c:v>
                </c:pt>
                <c:pt idx="846">
                  <c:v>122.33333333333506</c:v>
                </c:pt>
                <c:pt idx="847">
                  <c:v>214.0833333333342</c:v>
                </c:pt>
                <c:pt idx="848">
                  <c:v>458.74999999999994</c:v>
                </c:pt>
                <c:pt idx="849">
                  <c:v>733.99999999999955</c:v>
                </c:pt>
                <c:pt idx="850">
                  <c:v>733.99999999999955</c:v>
                </c:pt>
                <c:pt idx="851">
                  <c:v>489.33333333333371</c:v>
                </c:pt>
                <c:pt idx="852">
                  <c:v>366.99999999999869</c:v>
                </c:pt>
                <c:pt idx="853">
                  <c:v>366.99999999999869</c:v>
                </c:pt>
                <c:pt idx="854">
                  <c:v>305.83333333333337</c:v>
                </c:pt>
                <c:pt idx="855">
                  <c:v>152.91666666666669</c:v>
                </c:pt>
                <c:pt idx="856">
                  <c:v>61.166666666667531</c:v>
                </c:pt>
                <c:pt idx="857">
                  <c:v>336.41666666666714</c:v>
                </c:pt>
                <c:pt idx="858">
                  <c:v>703.41666666666572</c:v>
                </c:pt>
                <c:pt idx="859">
                  <c:v>703.41666666666572</c:v>
                </c:pt>
                <c:pt idx="860">
                  <c:v>489.33333333333593</c:v>
                </c:pt>
                <c:pt idx="861">
                  <c:v>611.66666666666674</c:v>
                </c:pt>
                <c:pt idx="862">
                  <c:v>1131.5833333333298</c:v>
                </c:pt>
                <c:pt idx="863">
                  <c:v>1070.4166666666667</c:v>
                </c:pt>
                <c:pt idx="864">
                  <c:v>519.91666666666754</c:v>
                </c:pt>
                <c:pt idx="865">
                  <c:v>336.41666666666924</c:v>
                </c:pt>
                <c:pt idx="866">
                  <c:v>550.49999999999909</c:v>
                </c:pt>
                <c:pt idx="867">
                  <c:v>795.16666666666492</c:v>
                </c:pt>
                <c:pt idx="868">
                  <c:v>611.66666666666674</c:v>
                </c:pt>
                <c:pt idx="869">
                  <c:v>152.91666666666669</c:v>
                </c:pt>
                <c:pt idx="870">
                  <c:v>-122.33333333333073</c:v>
                </c:pt>
                <c:pt idx="871">
                  <c:v>-214.0833333333342</c:v>
                </c:pt>
                <c:pt idx="872">
                  <c:v>-244.6666666666658</c:v>
                </c:pt>
                <c:pt idx="873">
                  <c:v>-305.83333333333337</c:v>
                </c:pt>
                <c:pt idx="874">
                  <c:v>-458.74999999999994</c:v>
                </c:pt>
                <c:pt idx="875">
                  <c:v>-642.24999999999818</c:v>
                </c:pt>
                <c:pt idx="876">
                  <c:v>-795.16666666666924</c:v>
                </c:pt>
                <c:pt idx="877">
                  <c:v>-703.41666666666572</c:v>
                </c:pt>
                <c:pt idx="878">
                  <c:v>-397.58333333333246</c:v>
                </c:pt>
                <c:pt idx="879">
                  <c:v>-122.33333333333506</c:v>
                </c:pt>
                <c:pt idx="880">
                  <c:v>-305.83333333333337</c:v>
                </c:pt>
                <c:pt idx="881">
                  <c:v>-611.66666666666674</c:v>
                </c:pt>
                <c:pt idx="882">
                  <c:v>-305.83333333333337</c:v>
                </c:pt>
                <c:pt idx="883">
                  <c:v>0</c:v>
                </c:pt>
                <c:pt idx="884">
                  <c:v>30.583333333331595</c:v>
                </c:pt>
                <c:pt idx="885">
                  <c:v>122.33333333333506</c:v>
                </c:pt>
                <c:pt idx="886">
                  <c:v>152.91666666666669</c:v>
                </c:pt>
                <c:pt idx="887">
                  <c:v>91.749999999999119</c:v>
                </c:pt>
                <c:pt idx="888">
                  <c:v>-30.583333333331595</c:v>
                </c:pt>
                <c:pt idx="889">
                  <c:v>-183.50000000000261</c:v>
                </c:pt>
                <c:pt idx="890">
                  <c:v>-367.00000000000085</c:v>
                </c:pt>
                <c:pt idx="891">
                  <c:v>-581.08333333333064</c:v>
                </c:pt>
                <c:pt idx="892">
                  <c:v>-764.58333333333326</c:v>
                </c:pt>
                <c:pt idx="893">
                  <c:v>-795.1666666666672</c:v>
                </c:pt>
                <c:pt idx="894">
                  <c:v>-672.83333333333201</c:v>
                </c:pt>
                <c:pt idx="895">
                  <c:v>-458.74999999999994</c:v>
                </c:pt>
                <c:pt idx="896">
                  <c:v>-214.0833333333342</c:v>
                </c:pt>
                <c:pt idx="897">
                  <c:v>-61.166666666667531</c:v>
                </c:pt>
                <c:pt idx="898">
                  <c:v>-30.583333333333766</c:v>
                </c:pt>
                <c:pt idx="899">
                  <c:v>-122.3333333333329</c:v>
                </c:pt>
                <c:pt idx="900">
                  <c:v>-275.24999999999955</c:v>
                </c:pt>
                <c:pt idx="901">
                  <c:v>-550.49999999999909</c:v>
                </c:pt>
                <c:pt idx="902">
                  <c:v>-1926.7499999999991</c:v>
                </c:pt>
                <c:pt idx="903">
                  <c:v>-3180.6666666666688</c:v>
                </c:pt>
                <c:pt idx="904">
                  <c:v>-2966.5833333333339</c:v>
                </c:pt>
                <c:pt idx="905">
                  <c:v>-2140.8333333333335</c:v>
                </c:pt>
                <c:pt idx="906">
                  <c:v>-1070.4166666666667</c:v>
                </c:pt>
                <c:pt idx="907">
                  <c:v>-305.83333333333337</c:v>
                </c:pt>
                <c:pt idx="908">
                  <c:v>214.0833333333342</c:v>
                </c:pt>
                <c:pt idx="909">
                  <c:v>1039.8333333333351</c:v>
                </c:pt>
                <c:pt idx="910">
                  <c:v>1926.7499999999991</c:v>
                </c:pt>
                <c:pt idx="911">
                  <c:v>2049.0833333333321</c:v>
                </c:pt>
                <c:pt idx="912">
                  <c:v>1315.0833333333346</c:v>
                </c:pt>
                <c:pt idx="913">
                  <c:v>795.1666666666672</c:v>
                </c:pt>
                <c:pt idx="914">
                  <c:v>1315.0833333333323</c:v>
                </c:pt>
                <c:pt idx="915">
                  <c:v>1253.9166666666672</c:v>
                </c:pt>
                <c:pt idx="916">
                  <c:v>672.83333333333428</c:v>
                </c:pt>
                <c:pt idx="917">
                  <c:v>275.24999999999955</c:v>
                </c:pt>
                <c:pt idx="918">
                  <c:v>-30.583333333333766</c:v>
                </c:pt>
                <c:pt idx="919">
                  <c:v>152.91666666666669</c:v>
                </c:pt>
                <c:pt idx="920">
                  <c:v>428.16666666666623</c:v>
                </c:pt>
                <c:pt idx="921">
                  <c:v>856.33333333333246</c:v>
                </c:pt>
                <c:pt idx="922">
                  <c:v>1039.8333333333328</c:v>
                </c:pt>
                <c:pt idx="923">
                  <c:v>856.33333333333246</c:v>
                </c:pt>
                <c:pt idx="924">
                  <c:v>61.166666666665364</c:v>
                </c:pt>
                <c:pt idx="925">
                  <c:v>-733.99999999999739</c:v>
                </c:pt>
                <c:pt idx="926">
                  <c:v>-642.24999999999818</c:v>
                </c:pt>
                <c:pt idx="927">
                  <c:v>-428.16666666666839</c:v>
                </c:pt>
                <c:pt idx="928">
                  <c:v>-336.41666666666714</c:v>
                </c:pt>
                <c:pt idx="929">
                  <c:v>-244.6666666666658</c:v>
                </c:pt>
                <c:pt idx="930">
                  <c:v>-214.08333333333204</c:v>
                </c:pt>
                <c:pt idx="931">
                  <c:v>-214.0833333333342</c:v>
                </c:pt>
                <c:pt idx="932">
                  <c:v>-244.66666666666796</c:v>
                </c:pt>
                <c:pt idx="933">
                  <c:v>-366.99999999999869</c:v>
                </c:pt>
                <c:pt idx="934">
                  <c:v>-581.0833333333328</c:v>
                </c:pt>
                <c:pt idx="935">
                  <c:v>-611.66666666666674</c:v>
                </c:pt>
                <c:pt idx="936">
                  <c:v>-458.74999999999994</c:v>
                </c:pt>
                <c:pt idx="937">
                  <c:v>-336.41666666666714</c:v>
                </c:pt>
                <c:pt idx="938">
                  <c:v>-305.83333333333337</c:v>
                </c:pt>
                <c:pt idx="939">
                  <c:v>-336.41666666666714</c:v>
                </c:pt>
                <c:pt idx="940">
                  <c:v>-275.24999999999955</c:v>
                </c:pt>
                <c:pt idx="941">
                  <c:v>-122.3333333333329</c:v>
                </c:pt>
                <c:pt idx="942">
                  <c:v>-61.166666666667531</c:v>
                </c:pt>
                <c:pt idx="943">
                  <c:v>-30.583333333333766</c:v>
                </c:pt>
                <c:pt idx="944">
                  <c:v>30.583333333333766</c:v>
                </c:pt>
                <c:pt idx="945">
                  <c:v>91.750000000001307</c:v>
                </c:pt>
                <c:pt idx="946">
                  <c:v>305.83333333333337</c:v>
                </c:pt>
                <c:pt idx="947">
                  <c:v>489.33333333333161</c:v>
                </c:pt>
                <c:pt idx="948">
                  <c:v>367.00000000000085</c:v>
                </c:pt>
                <c:pt idx="949">
                  <c:v>91.750000000001307</c:v>
                </c:pt>
                <c:pt idx="950">
                  <c:v>-336.41666666666714</c:v>
                </c:pt>
                <c:pt idx="951">
                  <c:v>-1039.8333333333328</c:v>
                </c:pt>
                <c:pt idx="952">
                  <c:v>-2049.0833333333339</c:v>
                </c:pt>
                <c:pt idx="953">
                  <c:v>-2936.0000000000005</c:v>
                </c:pt>
                <c:pt idx="954">
                  <c:v>-3241.8333333333335</c:v>
                </c:pt>
                <c:pt idx="955">
                  <c:v>-3241.8333333333335</c:v>
                </c:pt>
                <c:pt idx="956">
                  <c:v>-3241.8333333333326</c:v>
                </c:pt>
                <c:pt idx="957">
                  <c:v>-2263.1666666666661</c:v>
                </c:pt>
                <c:pt idx="958">
                  <c:v>-366.99999999999977</c:v>
                </c:pt>
                <c:pt idx="959">
                  <c:v>1284.4999999999998</c:v>
                </c:pt>
                <c:pt idx="960">
                  <c:v>2630.166666666667</c:v>
                </c:pt>
                <c:pt idx="961">
                  <c:v>3394.7499999999991</c:v>
                </c:pt>
                <c:pt idx="962">
                  <c:v>3272.4166666666652</c:v>
                </c:pt>
                <c:pt idx="963">
                  <c:v>2630.166666666667</c:v>
                </c:pt>
                <c:pt idx="964">
                  <c:v>1773.8333333333346</c:v>
                </c:pt>
                <c:pt idx="965">
                  <c:v>948.08333333333371</c:v>
                </c:pt>
                <c:pt idx="966">
                  <c:v>336.41666666666714</c:v>
                </c:pt>
                <c:pt idx="967">
                  <c:v>0</c:v>
                </c:pt>
                <c:pt idx="968">
                  <c:v>-152.91666666666669</c:v>
                </c:pt>
                <c:pt idx="969">
                  <c:v>-367.00000000000085</c:v>
                </c:pt>
                <c:pt idx="970">
                  <c:v>-764.58333333333326</c:v>
                </c:pt>
                <c:pt idx="971">
                  <c:v>-1529.1666666666665</c:v>
                </c:pt>
                <c:pt idx="972">
                  <c:v>-2630.166666666667</c:v>
                </c:pt>
                <c:pt idx="973">
                  <c:v>-3241.8333333333335</c:v>
                </c:pt>
                <c:pt idx="974">
                  <c:v>-3241.8333333333335</c:v>
                </c:pt>
                <c:pt idx="975">
                  <c:v>-3241.8333333333326</c:v>
                </c:pt>
                <c:pt idx="976">
                  <c:v>-3272.4166666666661</c:v>
                </c:pt>
                <c:pt idx="977">
                  <c:v>-2660.75</c:v>
                </c:pt>
                <c:pt idx="978">
                  <c:v>-1865.5833333333337</c:v>
                </c:pt>
                <c:pt idx="979">
                  <c:v>-1620.9166666666667</c:v>
                </c:pt>
                <c:pt idx="980">
                  <c:v>-1345.6666666666663</c:v>
                </c:pt>
                <c:pt idx="981">
                  <c:v>-1070.4166666666665</c:v>
                </c:pt>
                <c:pt idx="982">
                  <c:v>-1009.2500000000002</c:v>
                </c:pt>
                <c:pt idx="983">
                  <c:v>-1223.3333333333335</c:v>
                </c:pt>
                <c:pt idx="984">
                  <c:v>-1345.6666666666667</c:v>
                </c:pt>
                <c:pt idx="985">
                  <c:v>-978.66666666666674</c:v>
                </c:pt>
                <c:pt idx="986">
                  <c:v>-336.41666666666669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244.66666666666669</c:v>
                </c:pt>
                <c:pt idx="1027">
                  <c:v>1101</c:v>
                </c:pt>
                <c:pt idx="1028">
                  <c:v>2385.5</c:v>
                </c:pt>
                <c:pt idx="1029">
                  <c:v>3364.1666666666665</c:v>
                </c:pt>
                <c:pt idx="1030">
                  <c:v>3486.5</c:v>
                </c:pt>
                <c:pt idx="1031">
                  <c:v>2997.1666666666661</c:v>
                </c:pt>
                <c:pt idx="1032">
                  <c:v>2507.833333333333</c:v>
                </c:pt>
                <c:pt idx="1033">
                  <c:v>2232.5833333333339</c:v>
                </c:pt>
                <c:pt idx="1034">
                  <c:v>2079.666666666667</c:v>
                </c:pt>
                <c:pt idx="1035">
                  <c:v>1804.4166666666674</c:v>
                </c:pt>
                <c:pt idx="1036">
                  <c:v>1437.4166666666674</c:v>
                </c:pt>
                <c:pt idx="1037">
                  <c:v>1192.7499999999993</c:v>
                </c:pt>
                <c:pt idx="1038">
                  <c:v>1192.7499999999993</c:v>
                </c:pt>
                <c:pt idx="1039">
                  <c:v>1376.25</c:v>
                </c:pt>
                <c:pt idx="1040">
                  <c:v>1467.9999999999991</c:v>
                </c:pt>
                <c:pt idx="1041">
                  <c:v>1376.25</c:v>
                </c:pt>
                <c:pt idx="1042">
                  <c:v>1070.4166666666667</c:v>
                </c:pt>
                <c:pt idx="1043">
                  <c:v>642.25000000000045</c:v>
                </c:pt>
                <c:pt idx="1044">
                  <c:v>275.24999999999955</c:v>
                </c:pt>
                <c:pt idx="1045">
                  <c:v>91.749999999999119</c:v>
                </c:pt>
                <c:pt idx="1046">
                  <c:v>91.750000000001307</c:v>
                </c:pt>
                <c:pt idx="1047">
                  <c:v>122.3333333333329</c:v>
                </c:pt>
                <c:pt idx="1048">
                  <c:v>0</c:v>
                </c:pt>
                <c:pt idx="1049">
                  <c:v>-305.83333333333337</c:v>
                </c:pt>
                <c:pt idx="1050">
                  <c:v>-733.99999999999955</c:v>
                </c:pt>
                <c:pt idx="1051">
                  <c:v>-1070.4166666666667</c:v>
                </c:pt>
                <c:pt idx="1052">
                  <c:v>-1284.5000000000009</c:v>
                </c:pt>
                <c:pt idx="1053">
                  <c:v>-1529.1666666666665</c:v>
                </c:pt>
                <c:pt idx="1054">
                  <c:v>-1896.1666666666674</c:v>
                </c:pt>
                <c:pt idx="1055">
                  <c:v>-2385.4999999999986</c:v>
                </c:pt>
                <c:pt idx="1056">
                  <c:v>-2935.9999999999995</c:v>
                </c:pt>
                <c:pt idx="1057">
                  <c:v>-3241.8333333333335</c:v>
                </c:pt>
                <c:pt idx="1058">
                  <c:v>-2966.583333333333</c:v>
                </c:pt>
                <c:pt idx="1059">
                  <c:v>-2660.75</c:v>
                </c:pt>
                <c:pt idx="1060">
                  <c:v>-2324.3333333333335</c:v>
                </c:pt>
                <c:pt idx="1061">
                  <c:v>-1437.4166666666665</c:v>
                </c:pt>
                <c:pt idx="1062">
                  <c:v>-397.5833333333336</c:v>
                </c:pt>
                <c:pt idx="1063">
                  <c:v>244.66666666666686</c:v>
                </c:pt>
                <c:pt idx="1064">
                  <c:v>1070.4166666666667</c:v>
                </c:pt>
                <c:pt idx="1065">
                  <c:v>2171.4166666666661</c:v>
                </c:pt>
                <c:pt idx="1066">
                  <c:v>2385.5</c:v>
                </c:pt>
                <c:pt idx="1067">
                  <c:v>1437.4166666666674</c:v>
                </c:pt>
                <c:pt idx="1068">
                  <c:v>550.50000000000023</c:v>
                </c:pt>
                <c:pt idx="1069">
                  <c:v>550.49999999999909</c:v>
                </c:pt>
                <c:pt idx="1070">
                  <c:v>1101.0000000000005</c:v>
                </c:pt>
                <c:pt idx="1071">
                  <c:v>1651.5000000000005</c:v>
                </c:pt>
                <c:pt idx="1072">
                  <c:v>1987.9166666666654</c:v>
                </c:pt>
                <c:pt idx="1073">
                  <c:v>2354.9166666666665</c:v>
                </c:pt>
                <c:pt idx="1074">
                  <c:v>2813.6666666666674</c:v>
                </c:pt>
                <c:pt idx="1075">
                  <c:v>2997.1666666666656</c:v>
                </c:pt>
                <c:pt idx="1076">
                  <c:v>2691.3333333333326</c:v>
                </c:pt>
                <c:pt idx="1077">
                  <c:v>2171.416666666667</c:v>
                </c:pt>
                <c:pt idx="1078">
                  <c:v>1712.666666666667</c:v>
                </c:pt>
                <c:pt idx="1079">
                  <c:v>1468.0000000000014</c:v>
                </c:pt>
                <c:pt idx="1080">
                  <c:v>1131.5833333333342</c:v>
                </c:pt>
                <c:pt idx="1081">
                  <c:v>550.49999999999909</c:v>
                </c:pt>
                <c:pt idx="1082">
                  <c:v>-30.583333333333766</c:v>
                </c:pt>
                <c:pt idx="1083">
                  <c:v>-642.25000000000045</c:v>
                </c:pt>
                <c:pt idx="1084">
                  <c:v>-978.66666666666742</c:v>
                </c:pt>
                <c:pt idx="1085">
                  <c:v>-703.41666666666572</c:v>
                </c:pt>
                <c:pt idx="1086">
                  <c:v>-214.08333333333204</c:v>
                </c:pt>
                <c:pt idx="1087">
                  <c:v>30.583333333333766</c:v>
                </c:pt>
                <c:pt idx="1088">
                  <c:v>61.166666666665364</c:v>
                </c:pt>
                <c:pt idx="1089">
                  <c:v>30.583333333331595</c:v>
                </c:pt>
                <c:pt idx="1090">
                  <c:v>0</c:v>
                </c:pt>
                <c:pt idx="1091">
                  <c:v>91.750000000001307</c:v>
                </c:pt>
                <c:pt idx="1092">
                  <c:v>397.58333333333462</c:v>
                </c:pt>
                <c:pt idx="1093">
                  <c:v>795.1666666666672</c:v>
                </c:pt>
                <c:pt idx="1094">
                  <c:v>886.91666666666617</c:v>
                </c:pt>
                <c:pt idx="1095">
                  <c:v>611.66666666666674</c:v>
                </c:pt>
                <c:pt idx="1096">
                  <c:v>275.24999999999955</c:v>
                </c:pt>
                <c:pt idx="1097">
                  <c:v>-61.166666666667531</c:v>
                </c:pt>
                <c:pt idx="1098">
                  <c:v>-489.33333333333371</c:v>
                </c:pt>
                <c:pt idx="1099">
                  <c:v>-978.66666666666742</c:v>
                </c:pt>
                <c:pt idx="1100">
                  <c:v>-1039.8333333333328</c:v>
                </c:pt>
                <c:pt idx="1101">
                  <c:v>-581.0833333333328</c:v>
                </c:pt>
                <c:pt idx="1102">
                  <c:v>-30.583333333333766</c:v>
                </c:pt>
                <c:pt idx="1103">
                  <c:v>550.50000000000136</c:v>
                </c:pt>
                <c:pt idx="1104">
                  <c:v>1070.4166666666667</c:v>
                </c:pt>
                <c:pt idx="1105">
                  <c:v>1131.5833333333319</c:v>
                </c:pt>
                <c:pt idx="1106">
                  <c:v>672.83333333333428</c:v>
                </c:pt>
                <c:pt idx="1107">
                  <c:v>152.91666666666885</c:v>
                </c:pt>
                <c:pt idx="1108">
                  <c:v>-305.83333333333337</c:v>
                </c:pt>
                <c:pt idx="1109">
                  <c:v>-734.00000000000171</c:v>
                </c:pt>
                <c:pt idx="1110">
                  <c:v>-703.41666666666572</c:v>
                </c:pt>
                <c:pt idx="1111">
                  <c:v>-214.0833333333342</c:v>
                </c:pt>
                <c:pt idx="1112">
                  <c:v>428.16666666666623</c:v>
                </c:pt>
                <c:pt idx="1113">
                  <c:v>1223.3333333333335</c:v>
                </c:pt>
                <c:pt idx="1114">
                  <c:v>1651.4999999999995</c:v>
                </c:pt>
                <c:pt idx="1115">
                  <c:v>1253.9166666666692</c:v>
                </c:pt>
                <c:pt idx="1116">
                  <c:v>519.91666666666754</c:v>
                </c:pt>
                <c:pt idx="1117">
                  <c:v>-30.58333333333594</c:v>
                </c:pt>
                <c:pt idx="1118">
                  <c:v>-489.33333333333593</c:v>
                </c:pt>
                <c:pt idx="1119">
                  <c:v>-733.99999999999739</c:v>
                </c:pt>
                <c:pt idx="1120">
                  <c:v>-581.08333333333064</c:v>
                </c:pt>
                <c:pt idx="1121">
                  <c:v>-367.00000000000085</c:v>
                </c:pt>
                <c:pt idx="1122">
                  <c:v>-397.58333333333246</c:v>
                </c:pt>
                <c:pt idx="1123">
                  <c:v>-764.58333333333326</c:v>
                </c:pt>
                <c:pt idx="1124">
                  <c:v>-1406.833333333336</c:v>
                </c:pt>
                <c:pt idx="1125">
                  <c:v>-2263.1666666666683</c:v>
                </c:pt>
                <c:pt idx="1126">
                  <c:v>-2997.1666666666656</c:v>
                </c:pt>
                <c:pt idx="1127">
                  <c:v>-3241.8333333333317</c:v>
                </c:pt>
                <c:pt idx="1128">
                  <c:v>-3180.6666666666661</c:v>
                </c:pt>
                <c:pt idx="1129">
                  <c:v>-2752.5</c:v>
                </c:pt>
                <c:pt idx="1130">
                  <c:v>-2202.0000000000009</c:v>
                </c:pt>
                <c:pt idx="1131">
                  <c:v>-1957.3333333333339</c:v>
                </c:pt>
                <c:pt idx="1132">
                  <c:v>-1926.7499999999991</c:v>
                </c:pt>
                <c:pt idx="1133">
                  <c:v>-2079.666666666667</c:v>
                </c:pt>
                <c:pt idx="1134">
                  <c:v>-2202.0000000000009</c:v>
                </c:pt>
                <c:pt idx="1135">
                  <c:v>-2049.083333333333</c:v>
                </c:pt>
                <c:pt idx="1136">
                  <c:v>-1467.9999999999998</c:v>
                </c:pt>
                <c:pt idx="1137">
                  <c:v>-642.25000000000045</c:v>
                </c:pt>
                <c:pt idx="1138">
                  <c:v>-91.749999999999673</c:v>
                </c:pt>
                <c:pt idx="1139">
                  <c:v>122.33333333333343</c:v>
                </c:pt>
                <c:pt idx="1140">
                  <c:v>244.66666666666634</c:v>
                </c:pt>
                <c:pt idx="1141">
                  <c:v>550.49999999999966</c:v>
                </c:pt>
                <c:pt idx="1142">
                  <c:v>1223.3333333333339</c:v>
                </c:pt>
                <c:pt idx="1143">
                  <c:v>1865.5833333333337</c:v>
                </c:pt>
                <c:pt idx="1144">
                  <c:v>1620.9166666666658</c:v>
                </c:pt>
                <c:pt idx="1145">
                  <c:v>703.41666666666686</c:v>
                </c:pt>
                <c:pt idx="1146">
                  <c:v>-519.9166666666664</c:v>
                </c:pt>
                <c:pt idx="1147">
                  <c:v>-2263.1666666666674</c:v>
                </c:pt>
                <c:pt idx="1148">
                  <c:v>-2721.9166666666661</c:v>
                </c:pt>
                <c:pt idx="1149">
                  <c:v>-1651.4999999999995</c:v>
                </c:pt>
                <c:pt idx="1150">
                  <c:v>-550.50000000000023</c:v>
                </c:pt>
                <c:pt idx="1151">
                  <c:v>0</c:v>
                </c:pt>
                <c:pt idx="1152">
                  <c:v>581.08333333333348</c:v>
                </c:pt>
                <c:pt idx="1153">
                  <c:v>2079.666666666667</c:v>
                </c:pt>
                <c:pt idx="1154">
                  <c:v>3425.3333333333335</c:v>
                </c:pt>
                <c:pt idx="1155">
                  <c:v>3364.1666666666665</c:v>
                </c:pt>
                <c:pt idx="1156">
                  <c:v>2660.7499999999986</c:v>
                </c:pt>
                <c:pt idx="1157">
                  <c:v>2569.0000000000005</c:v>
                </c:pt>
                <c:pt idx="1158">
                  <c:v>2936.0000000000005</c:v>
                </c:pt>
                <c:pt idx="1159">
                  <c:v>3272.4166666666652</c:v>
                </c:pt>
                <c:pt idx="1160">
                  <c:v>3180.6666666666661</c:v>
                </c:pt>
                <c:pt idx="1161">
                  <c:v>2721.9166666666661</c:v>
                </c:pt>
                <c:pt idx="1162">
                  <c:v>2354.9166666666674</c:v>
                </c:pt>
                <c:pt idx="1163">
                  <c:v>2202.0000000000009</c:v>
                </c:pt>
                <c:pt idx="1164">
                  <c:v>2110.2500000000018</c:v>
                </c:pt>
                <c:pt idx="1165">
                  <c:v>2018.4999999999982</c:v>
                </c:pt>
                <c:pt idx="1166">
                  <c:v>1406.8333333333314</c:v>
                </c:pt>
                <c:pt idx="1167">
                  <c:v>825.75000000000091</c:v>
                </c:pt>
                <c:pt idx="1168">
                  <c:v>978.66666666666742</c:v>
                </c:pt>
                <c:pt idx="1169">
                  <c:v>1101.0000000000027</c:v>
                </c:pt>
                <c:pt idx="1170">
                  <c:v>1009.2499999999991</c:v>
                </c:pt>
                <c:pt idx="1171">
                  <c:v>948.08333333333155</c:v>
                </c:pt>
                <c:pt idx="1172">
                  <c:v>856.33333333333246</c:v>
                </c:pt>
                <c:pt idx="1173">
                  <c:v>764.58333333333326</c:v>
                </c:pt>
                <c:pt idx="1174">
                  <c:v>703.41666666666572</c:v>
                </c:pt>
                <c:pt idx="1175">
                  <c:v>611.66666666666674</c:v>
                </c:pt>
                <c:pt idx="1176">
                  <c:v>519.91666666666754</c:v>
                </c:pt>
                <c:pt idx="1177">
                  <c:v>489.33333333333161</c:v>
                </c:pt>
                <c:pt idx="1178">
                  <c:v>550.49999999999909</c:v>
                </c:pt>
                <c:pt idx="1179">
                  <c:v>611.66666666666674</c:v>
                </c:pt>
                <c:pt idx="1180">
                  <c:v>611.66666666666674</c:v>
                </c:pt>
                <c:pt idx="1181">
                  <c:v>581.08333333333508</c:v>
                </c:pt>
                <c:pt idx="1182">
                  <c:v>489.33333333333593</c:v>
                </c:pt>
                <c:pt idx="1183">
                  <c:v>397.58333333333246</c:v>
                </c:pt>
                <c:pt idx="1184">
                  <c:v>336.41666666666492</c:v>
                </c:pt>
                <c:pt idx="1185">
                  <c:v>244.6666666666658</c:v>
                </c:pt>
                <c:pt idx="1186">
                  <c:v>91.749999999999119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30.58333333333594</c:v>
                </c:pt>
                <c:pt idx="1196">
                  <c:v>30.58333333333594</c:v>
                </c:pt>
                <c:pt idx="1197">
                  <c:v>30.583333333331595</c:v>
                </c:pt>
                <c:pt idx="1198">
                  <c:v>152.91666666666669</c:v>
                </c:pt>
                <c:pt idx="1199">
                  <c:v>275.25000000000171</c:v>
                </c:pt>
                <c:pt idx="1200">
                  <c:v>397.58333333333246</c:v>
                </c:pt>
                <c:pt idx="1201">
                  <c:v>489.33333333333161</c:v>
                </c:pt>
                <c:pt idx="1202">
                  <c:v>428.16666666666839</c:v>
                </c:pt>
                <c:pt idx="1203">
                  <c:v>305.83333333333337</c:v>
                </c:pt>
                <c:pt idx="1204">
                  <c:v>183.49999999999824</c:v>
                </c:pt>
                <c:pt idx="1205">
                  <c:v>91.749999999999119</c:v>
                </c:pt>
                <c:pt idx="1206">
                  <c:v>61.166666666667531</c:v>
                </c:pt>
                <c:pt idx="1207">
                  <c:v>61.166666666667531</c:v>
                </c:pt>
                <c:pt idx="1208">
                  <c:v>61.166666666667531</c:v>
                </c:pt>
                <c:pt idx="1209">
                  <c:v>30.58333333333594</c:v>
                </c:pt>
                <c:pt idx="1210">
                  <c:v>0</c:v>
                </c:pt>
                <c:pt idx="1211">
                  <c:v>0</c:v>
                </c:pt>
                <c:pt idx="1212">
                  <c:v>-30.58333333333594</c:v>
                </c:pt>
                <c:pt idx="1213">
                  <c:v>-30.58333333333594</c:v>
                </c:pt>
                <c:pt idx="1214">
                  <c:v>0</c:v>
                </c:pt>
                <c:pt idx="1215">
                  <c:v>0</c:v>
                </c:pt>
                <c:pt idx="1216">
                  <c:v>-30.583333333331595</c:v>
                </c:pt>
                <c:pt idx="1217">
                  <c:v>-61.166666666667531</c:v>
                </c:pt>
                <c:pt idx="1218">
                  <c:v>-61.166666666667531</c:v>
                </c:pt>
                <c:pt idx="1219">
                  <c:v>-61.16666666666319</c:v>
                </c:pt>
                <c:pt idx="1220">
                  <c:v>-91.749999999999119</c:v>
                </c:pt>
                <c:pt idx="1221">
                  <c:v>-152.91666666666669</c:v>
                </c:pt>
                <c:pt idx="1222">
                  <c:v>-183.50000000000261</c:v>
                </c:pt>
                <c:pt idx="1223">
                  <c:v>-214.0833333333342</c:v>
                </c:pt>
                <c:pt idx="1224">
                  <c:v>-183.49999999999824</c:v>
                </c:pt>
                <c:pt idx="1225">
                  <c:v>-122.33333333333506</c:v>
                </c:pt>
                <c:pt idx="1226">
                  <c:v>-91.749999999999119</c:v>
                </c:pt>
                <c:pt idx="1227">
                  <c:v>-91.749999999999119</c:v>
                </c:pt>
                <c:pt idx="1228">
                  <c:v>-91.749999999999119</c:v>
                </c:pt>
                <c:pt idx="1229">
                  <c:v>-91.749999999999119</c:v>
                </c:pt>
                <c:pt idx="1230">
                  <c:v>-122.33333333333506</c:v>
                </c:pt>
                <c:pt idx="1231">
                  <c:v>-91.749999999999119</c:v>
                </c:pt>
                <c:pt idx="1232">
                  <c:v>-30.583333333331595</c:v>
                </c:pt>
                <c:pt idx="1233">
                  <c:v>-30.58333333333594</c:v>
                </c:pt>
                <c:pt idx="1234">
                  <c:v>-30.58333333333594</c:v>
                </c:pt>
                <c:pt idx="1235">
                  <c:v>-61.166666666667531</c:v>
                </c:pt>
                <c:pt idx="1236">
                  <c:v>-122.33333333333073</c:v>
                </c:pt>
                <c:pt idx="1237">
                  <c:v>-214.08333333332985</c:v>
                </c:pt>
                <c:pt idx="1238">
                  <c:v>-336.41666666666924</c:v>
                </c:pt>
                <c:pt idx="1239">
                  <c:v>-428.16666666666839</c:v>
                </c:pt>
                <c:pt idx="1240">
                  <c:v>-458.74999999999994</c:v>
                </c:pt>
                <c:pt idx="1241">
                  <c:v>-428.16666666666839</c:v>
                </c:pt>
                <c:pt idx="1242">
                  <c:v>-397.58333333333246</c:v>
                </c:pt>
                <c:pt idx="1243">
                  <c:v>-397.58333333333246</c:v>
                </c:pt>
                <c:pt idx="1244">
                  <c:v>-397.58333333333246</c:v>
                </c:pt>
                <c:pt idx="1245">
                  <c:v>-367.00000000000085</c:v>
                </c:pt>
                <c:pt idx="1246">
                  <c:v>-397.58333333333246</c:v>
                </c:pt>
                <c:pt idx="1247">
                  <c:v>-428.16666666666407</c:v>
                </c:pt>
                <c:pt idx="1248">
                  <c:v>-428.16666666666839</c:v>
                </c:pt>
                <c:pt idx="1249">
                  <c:v>-428.16666666666839</c:v>
                </c:pt>
                <c:pt idx="1250">
                  <c:v>-397.58333333333246</c:v>
                </c:pt>
                <c:pt idx="1251">
                  <c:v>-367.00000000000085</c:v>
                </c:pt>
                <c:pt idx="1252">
                  <c:v>-367.00000000000085</c:v>
                </c:pt>
                <c:pt idx="1253">
                  <c:v>-366.99999999999648</c:v>
                </c:pt>
                <c:pt idx="1254">
                  <c:v>-367.00000000000085</c:v>
                </c:pt>
                <c:pt idx="1255">
                  <c:v>-367.00000000000085</c:v>
                </c:pt>
                <c:pt idx="1256">
                  <c:v>-367.00000000000085</c:v>
                </c:pt>
                <c:pt idx="1257">
                  <c:v>-367.00000000000085</c:v>
                </c:pt>
                <c:pt idx="1258">
                  <c:v>-366.99999999999648</c:v>
                </c:pt>
                <c:pt idx="1259">
                  <c:v>-336.41666666666492</c:v>
                </c:pt>
                <c:pt idx="1260">
                  <c:v>-275.25000000000171</c:v>
                </c:pt>
                <c:pt idx="1261">
                  <c:v>-214.0833333333342</c:v>
                </c:pt>
                <c:pt idx="1262">
                  <c:v>-91.749999999999119</c:v>
                </c:pt>
                <c:pt idx="1263">
                  <c:v>30.583333333331595</c:v>
                </c:pt>
                <c:pt idx="1264">
                  <c:v>122.33333333333073</c:v>
                </c:pt>
                <c:pt idx="1265">
                  <c:v>183.50000000000261</c:v>
                </c:pt>
                <c:pt idx="1266">
                  <c:v>152.91666666666669</c:v>
                </c:pt>
                <c:pt idx="1267">
                  <c:v>122.33333333333073</c:v>
                </c:pt>
                <c:pt idx="1268">
                  <c:v>61.166666666667531</c:v>
                </c:pt>
                <c:pt idx="1269">
                  <c:v>-61.166666666667531</c:v>
                </c:pt>
                <c:pt idx="1270">
                  <c:v>-152.91666666666669</c:v>
                </c:pt>
                <c:pt idx="1271">
                  <c:v>-214.08333333332985</c:v>
                </c:pt>
                <c:pt idx="1272">
                  <c:v>-244.6666666666658</c:v>
                </c:pt>
                <c:pt idx="1273">
                  <c:v>-214.0833333333342</c:v>
                </c:pt>
                <c:pt idx="1274">
                  <c:v>-183.49999999999824</c:v>
                </c:pt>
                <c:pt idx="1275">
                  <c:v>-152.91666666666669</c:v>
                </c:pt>
                <c:pt idx="1276">
                  <c:v>-61.166666666667531</c:v>
                </c:pt>
                <c:pt idx="1277">
                  <c:v>30.583333333331595</c:v>
                </c:pt>
                <c:pt idx="1278">
                  <c:v>61.166666666667531</c:v>
                </c:pt>
                <c:pt idx="1279">
                  <c:v>91.749999999999119</c:v>
                </c:pt>
                <c:pt idx="1280">
                  <c:v>122.33333333333073</c:v>
                </c:pt>
                <c:pt idx="1281">
                  <c:v>61.166666666667531</c:v>
                </c:pt>
                <c:pt idx="1282">
                  <c:v>30.58333333333594</c:v>
                </c:pt>
                <c:pt idx="1283">
                  <c:v>30.58333333333594</c:v>
                </c:pt>
                <c:pt idx="1284">
                  <c:v>0</c:v>
                </c:pt>
                <c:pt idx="1285">
                  <c:v>-61.166666666667531</c:v>
                </c:pt>
                <c:pt idx="1286">
                  <c:v>-122.33333333333506</c:v>
                </c:pt>
                <c:pt idx="1287">
                  <c:v>-152.91666666666669</c:v>
                </c:pt>
                <c:pt idx="1288">
                  <c:v>-214.0833333333342</c:v>
                </c:pt>
                <c:pt idx="1289">
                  <c:v>-244.6666666666658</c:v>
                </c:pt>
                <c:pt idx="1290">
                  <c:v>-214.0833333333342</c:v>
                </c:pt>
                <c:pt idx="1291">
                  <c:v>-214.0833333333342</c:v>
                </c:pt>
                <c:pt idx="1292">
                  <c:v>-275.24999999999739</c:v>
                </c:pt>
                <c:pt idx="1293">
                  <c:v>-305.83333333333337</c:v>
                </c:pt>
                <c:pt idx="1294">
                  <c:v>-305.83333333333337</c:v>
                </c:pt>
                <c:pt idx="1295">
                  <c:v>-244.6666666666658</c:v>
                </c:pt>
                <c:pt idx="1296">
                  <c:v>-122.33333333333506</c:v>
                </c:pt>
                <c:pt idx="1297">
                  <c:v>0</c:v>
                </c:pt>
                <c:pt idx="1298">
                  <c:v>91.749999999999119</c:v>
                </c:pt>
                <c:pt idx="1299">
                  <c:v>152.91666666666669</c:v>
                </c:pt>
                <c:pt idx="1300">
                  <c:v>152.91666666666669</c:v>
                </c:pt>
                <c:pt idx="1301">
                  <c:v>122.33333333333073</c:v>
                </c:pt>
                <c:pt idx="1302">
                  <c:v>122.33333333333506</c:v>
                </c:pt>
                <c:pt idx="1303">
                  <c:v>152.91666666666669</c:v>
                </c:pt>
                <c:pt idx="1304">
                  <c:v>122.33333333333506</c:v>
                </c:pt>
                <c:pt idx="1305">
                  <c:v>61.166666666667531</c:v>
                </c:pt>
                <c:pt idx="1306">
                  <c:v>30.583333333331595</c:v>
                </c:pt>
                <c:pt idx="1307">
                  <c:v>0</c:v>
                </c:pt>
                <c:pt idx="1308">
                  <c:v>-30.583333333331595</c:v>
                </c:pt>
                <c:pt idx="1309">
                  <c:v>-30.583333333331595</c:v>
                </c:pt>
                <c:pt idx="1310">
                  <c:v>-30.58333333333594</c:v>
                </c:pt>
                <c:pt idx="1311">
                  <c:v>-61.166666666667531</c:v>
                </c:pt>
                <c:pt idx="1312">
                  <c:v>-91.749999999999119</c:v>
                </c:pt>
                <c:pt idx="1313">
                  <c:v>-152.91666666666669</c:v>
                </c:pt>
                <c:pt idx="1314">
                  <c:v>-152.91666666666669</c:v>
                </c:pt>
                <c:pt idx="1315">
                  <c:v>-152.91666666666669</c:v>
                </c:pt>
                <c:pt idx="1316">
                  <c:v>-275.25000000000171</c:v>
                </c:pt>
                <c:pt idx="1317">
                  <c:v>-305.83333333333337</c:v>
                </c:pt>
                <c:pt idx="1318">
                  <c:v>-244.6666666666658</c:v>
                </c:pt>
                <c:pt idx="1319">
                  <c:v>-61.166666666667531</c:v>
                </c:pt>
                <c:pt idx="1320">
                  <c:v>214.0833333333342</c:v>
                </c:pt>
                <c:pt idx="1321">
                  <c:v>428.16666666666839</c:v>
                </c:pt>
                <c:pt idx="1322">
                  <c:v>642.24999999999818</c:v>
                </c:pt>
                <c:pt idx="1323">
                  <c:v>856.33333333333246</c:v>
                </c:pt>
                <c:pt idx="1324">
                  <c:v>948.08333333333599</c:v>
                </c:pt>
                <c:pt idx="1325">
                  <c:v>795.16666666666492</c:v>
                </c:pt>
                <c:pt idx="1326">
                  <c:v>489.33333333333161</c:v>
                </c:pt>
                <c:pt idx="1327">
                  <c:v>214.0833333333342</c:v>
                </c:pt>
                <c:pt idx="1328">
                  <c:v>61.166666666667531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-30.583333333331595</c:v>
                </c:pt>
                <c:pt idx="1333">
                  <c:v>-122.33333333333506</c:v>
                </c:pt>
                <c:pt idx="1334">
                  <c:v>-183.50000000000261</c:v>
                </c:pt>
                <c:pt idx="1335">
                  <c:v>-183.49999999999824</c:v>
                </c:pt>
                <c:pt idx="1336">
                  <c:v>-122.33333333333073</c:v>
                </c:pt>
                <c:pt idx="1337">
                  <c:v>-61.166666666667531</c:v>
                </c:pt>
                <c:pt idx="1338">
                  <c:v>-30.58333333333594</c:v>
                </c:pt>
                <c:pt idx="1339">
                  <c:v>0</c:v>
                </c:pt>
                <c:pt idx="1340">
                  <c:v>30.58333333333594</c:v>
                </c:pt>
                <c:pt idx="1341">
                  <c:v>61.166666666667531</c:v>
                </c:pt>
                <c:pt idx="1342">
                  <c:v>152.91666666666669</c:v>
                </c:pt>
                <c:pt idx="1343">
                  <c:v>244.6666666666658</c:v>
                </c:pt>
                <c:pt idx="1344">
                  <c:v>244.6666666666658</c:v>
                </c:pt>
                <c:pt idx="1345">
                  <c:v>214.0833333333342</c:v>
                </c:pt>
                <c:pt idx="1346">
                  <c:v>122.33333333333073</c:v>
                </c:pt>
                <c:pt idx="1347">
                  <c:v>30.583333333331595</c:v>
                </c:pt>
                <c:pt idx="1348">
                  <c:v>-61.16666666666319</c:v>
                </c:pt>
                <c:pt idx="1349">
                  <c:v>-275.24999999999739</c:v>
                </c:pt>
                <c:pt idx="1350">
                  <c:v>-550.50000000000341</c:v>
                </c:pt>
                <c:pt idx="1351">
                  <c:v>-764.58333333333326</c:v>
                </c:pt>
                <c:pt idx="1352">
                  <c:v>-856.33333333333246</c:v>
                </c:pt>
                <c:pt idx="1353">
                  <c:v>-886.91666666666845</c:v>
                </c:pt>
                <c:pt idx="1354">
                  <c:v>-917.49999999999989</c:v>
                </c:pt>
                <c:pt idx="1355">
                  <c:v>-978.66666666666742</c:v>
                </c:pt>
                <c:pt idx="1356">
                  <c:v>-1100.9999999999982</c:v>
                </c:pt>
                <c:pt idx="1357">
                  <c:v>-1192.7499999999975</c:v>
                </c:pt>
                <c:pt idx="1358">
                  <c:v>-1253.9166666666692</c:v>
                </c:pt>
                <c:pt idx="1359">
                  <c:v>-1345.6666666666686</c:v>
                </c:pt>
                <c:pt idx="1360">
                  <c:v>-1376.2499999999977</c:v>
                </c:pt>
                <c:pt idx="1361">
                  <c:v>-1100.9999999999982</c:v>
                </c:pt>
                <c:pt idx="1362">
                  <c:v>-550.50000000000136</c:v>
                </c:pt>
                <c:pt idx="1363">
                  <c:v>61.166666666665364</c:v>
                </c:pt>
                <c:pt idx="1364">
                  <c:v>611.66666666666674</c:v>
                </c:pt>
                <c:pt idx="1365">
                  <c:v>672.83333333333428</c:v>
                </c:pt>
                <c:pt idx="1366">
                  <c:v>275.25000000000171</c:v>
                </c:pt>
                <c:pt idx="1367">
                  <c:v>-214.0833333333342</c:v>
                </c:pt>
                <c:pt idx="1368">
                  <c:v>-825.75000000000091</c:v>
                </c:pt>
                <c:pt idx="1369">
                  <c:v>-1070.4166666666667</c:v>
                </c:pt>
                <c:pt idx="1370">
                  <c:v>-672.83333333333428</c:v>
                </c:pt>
                <c:pt idx="1371">
                  <c:v>-183.50000000000043</c:v>
                </c:pt>
                <c:pt idx="1372">
                  <c:v>0</c:v>
                </c:pt>
                <c:pt idx="1373">
                  <c:v>-152.91666666666669</c:v>
                </c:pt>
                <c:pt idx="1374">
                  <c:v>-489.33333333333161</c:v>
                </c:pt>
                <c:pt idx="1375">
                  <c:v>-917.49999999999989</c:v>
                </c:pt>
                <c:pt idx="1376">
                  <c:v>-1651.5000000000018</c:v>
                </c:pt>
                <c:pt idx="1377">
                  <c:v>-2691.3333333333326</c:v>
                </c:pt>
                <c:pt idx="1378">
                  <c:v>-3241.8333333333317</c:v>
                </c:pt>
                <c:pt idx="1379">
                  <c:v>-3241.8333333333335</c:v>
                </c:pt>
                <c:pt idx="1380">
                  <c:v>-3241.8333333333335</c:v>
                </c:pt>
                <c:pt idx="1381">
                  <c:v>-2324.3333333333326</c:v>
                </c:pt>
                <c:pt idx="1382">
                  <c:v>-91.750000000000213</c:v>
                </c:pt>
                <c:pt idx="1383">
                  <c:v>1712.6666666666661</c:v>
                </c:pt>
                <c:pt idx="1384">
                  <c:v>1926.7500000000002</c:v>
                </c:pt>
                <c:pt idx="1385">
                  <c:v>1162.1666666666679</c:v>
                </c:pt>
                <c:pt idx="1386">
                  <c:v>611.66666666666674</c:v>
                </c:pt>
                <c:pt idx="1387">
                  <c:v>825.74999999999864</c:v>
                </c:pt>
                <c:pt idx="1388">
                  <c:v>1498.5833333333328</c:v>
                </c:pt>
                <c:pt idx="1389">
                  <c:v>2171.416666666667</c:v>
                </c:pt>
                <c:pt idx="1390">
                  <c:v>2354.9166666666674</c:v>
                </c:pt>
                <c:pt idx="1391">
                  <c:v>1926.7499999999991</c:v>
                </c:pt>
                <c:pt idx="1392">
                  <c:v>1253.9166666666649</c:v>
                </c:pt>
                <c:pt idx="1393">
                  <c:v>642.25000000000045</c:v>
                </c:pt>
                <c:pt idx="1394">
                  <c:v>183.50000000000043</c:v>
                </c:pt>
                <c:pt idx="1395">
                  <c:v>-61.166666666665364</c:v>
                </c:pt>
                <c:pt idx="1396">
                  <c:v>-244.6666666666658</c:v>
                </c:pt>
                <c:pt idx="1397">
                  <c:v>-458.74999999999994</c:v>
                </c:pt>
                <c:pt idx="1398">
                  <c:v>-611.66666666666674</c:v>
                </c:pt>
                <c:pt idx="1399">
                  <c:v>-764.58333333333326</c:v>
                </c:pt>
                <c:pt idx="1400">
                  <c:v>-917.49999999999989</c:v>
                </c:pt>
                <c:pt idx="1401">
                  <c:v>-1009.2500000000013</c:v>
                </c:pt>
                <c:pt idx="1402">
                  <c:v>-1192.7499999999993</c:v>
                </c:pt>
                <c:pt idx="1403">
                  <c:v>-1712.666666666667</c:v>
                </c:pt>
                <c:pt idx="1404">
                  <c:v>-2660.7500000000009</c:v>
                </c:pt>
                <c:pt idx="1405">
                  <c:v>-3241.8333333333326</c:v>
                </c:pt>
                <c:pt idx="1406">
                  <c:v>-2721.9166666666661</c:v>
                </c:pt>
                <c:pt idx="1407">
                  <c:v>-1315.0833333333335</c:v>
                </c:pt>
                <c:pt idx="1408">
                  <c:v>-91.750000000000213</c:v>
                </c:pt>
                <c:pt idx="1409">
                  <c:v>183.50000000000043</c:v>
                </c:pt>
                <c:pt idx="1410">
                  <c:v>30.583333333332682</c:v>
                </c:pt>
                <c:pt idx="1411">
                  <c:v>-122.3333333333329</c:v>
                </c:pt>
                <c:pt idx="1412">
                  <c:v>-214.08333333333312</c:v>
                </c:pt>
                <c:pt idx="1413">
                  <c:v>-91.750000000000213</c:v>
                </c:pt>
                <c:pt idx="1414">
                  <c:v>458.74999999999994</c:v>
                </c:pt>
                <c:pt idx="1415">
                  <c:v>1315.0833333333335</c:v>
                </c:pt>
                <c:pt idx="1416">
                  <c:v>2018.4999999999991</c:v>
                </c:pt>
                <c:pt idx="1417">
                  <c:v>2232.5833333333321</c:v>
                </c:pt>
                <c:pt idx="1418">
                  <c:v>1865.5833333333337</c:v>
                </c:pt>
                <c:pt idx="1419">
                  <c:v>1009.2500000000013</c:v>
                </c:pt>
                <c:pt idx="1420">
                  <c:v>0</c:v>
                </c:pt>
                <c:pt idx="1421">
                  <c:v>-1039.8333333333351</c:v>
                </c:pt>
                <c:pt idx="1422">
                  <c:v>-1712.666666666667</c:v>
                </c:pt>
                <c:pt idx="1423">
                  <c:v>-1223.3333333333335</c:v>
                </c:pt>
                <c:pt idx="1424">
                  <c:v>-214.08333333333204</c:v>
                </c:pt>
                <c:pt idx="1425">
                  <c:v>611.66666666666674</c:v>
                </c:pt>
                <c:pt idx="1426">
                  <c:v>1498.5833333333328</c:v>
                </c:pt>
                <c:pt idx="1427">
                  <c:v>1682.0833333333333</c:v>
                </c:pt>
                <c:pt idx="1428">
                  <c:v>917.49999999999989</c:v>
                </c:pt>
                <c:pt idx="1429">
                  <c:v>30.583333333333766</c:v>
                </c:pt>
                <c:pt idx="1430">
                  <c:v>-733.99999999999955</c:v>
                </c:pt>
                <c:pt idx="1431">
                  <c:v>-1620.9166666666658</c:v>
                </c:pt>
                <c:pt idx="1432">
                  <c:v>-2691.3333333333335</c:v>
                </c:pt>
                <c:pt idx="1433">
                  <c:v>-3241.8333333333335</c:v>
                </c:pt>
                <c:pt idx="1434">
                  <c:v>-3272.4166666666661</c:v>
                </c:pt>
                <c:pt idx="1435">
                  <c:v>-2110.2499999999995</c:v>
                </c:pt>
                <c:pt idx="1436">
                  <c:v>-275.25000000000068</c:v>
                </c:pt>
                <c:pt idx="1437">
                  <c:v>611.66666666666674</c:v>
                </c:pt>
                <c:pt idx="1438">
                  <c:v>703.41666666666686</c:v>
                </c:pt>
                <c:pt idx="1439">
                  <c:v>305.83333333333337</c:v>
                </c:pt>
                <c:pt idx="1440">
                  <c:v>-183.50000000000043</c:v>
                </c:pt>
                <c:pt idx="1441">
                  <c:v>-764.58333333333326</c:v>
                </c:pt>
                <c:pt idx="1442">
                  <c:v>-948.08333333333269</c:v>
                </c:pt>
                <c:pt idx="1443">
                  <c:v>-489.33333333333371</c:v>
                </c:pt>
                <c:pt idx="1444">
                  <c:v>0</c:v>
                </c:pt>
                <c:pt idx="1445">
                  <c:v>152.91666666666669</c:v>
                </c:pt>
                <c:pt idx="1446">
                  <c:v>-122.33333333333398</c:v>
                </c:pt>
                <c:pt idx="1447">
                  <c:v>-1070.4166666666667</c:v>
                </c:pt>
                <c:pt idx="1448">
                  <c:v>-2446.6666666666661</c:v>
                </c:pt>
                <c:pt idx="1449">
                  <c:v>-3180.6666666666665</c:v>
                </c:pt>
                <c:pt idx="1450">
                  <c:v>-2660.7500000000005</c:v>
                </c:pt>
                <c:pt idx="1451">
                  <c:v>-1406.8333333333333</c:v>
                </c:pt>
                <c:pt idx="1452">
                  <c:v>-367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672.83333333333337</c:v>
                </c:pt>
                <c:pt idx="1479">
                  <c:v>1345.6666666666667</c:v>
                </c:pt>
                <c:pt idx="1480">
                  <c:v>1253.9166666666665</c:v>
                </c:pt>
                <c:pt idx="1481">
                  <c:v>1070.4166666666667</c:v>
                </c:pt>
                <c:pt idx="1482">
                  <c:v>886.9166666666664</c:v>
                </c:pt>
                <c:pt idx="1483">
                  <c:v>764.58333333333326</c:v>
                </c:pt>
                <c:pt idx="1484">
                  <c:v>703.41666666666686</c:v>
                </c:pt>
                <c:pt idx="1485">
                  <c:v>764.58333333333326</c:v>
                </c:pt>
                <c:pt idx="1486">
                  <c:v>978.6666666666664</c:v>
                </c:pt>
                <c:pt idx="1487">
                  <c:v>1253.9166666666665</c:v>
                </c:pt>
                <c:pt idx="1488">
                  <c:v>1559.7500000000002</c:v>
                </c:pt>
                <c:pt idx="1489">
                  <c:v>1865.5833333333337</c:v>
                </c:pt>
                <c:pt idx="1490">
                  <c:v>2110.2499999999995</c:v>
                </c:pt>
                <c:pt idx="1491">
                  <c:v>2263.1666666666661</c:v>
                </c:pt>
                <c:pt idx="1492">
                  <c:v>2263.1666666666674</c:v>
                </c:pt>
                <c:pt idx="1493">
                  <c:v>2140.8333333333335</c:v>
                </c:pt>
                <c:pt idx="1494">
                  <c:v>1987.9166666666667</c:v>
                </c:pt>
                <c:pt idx="1495">
                  <c:v>1773.8333333333323</c:v>
                </c:pt>
                <c:pt idx="1496">
                  <c:v>1559.7500000000002</c:v>
                </c:pt>
                <c:pt idx="1497">
                  <c:v>1345.6666666666686</c:v>
                </c:pt>
                <c:pt idx="1498">
                  <c:v>1100.9999999999982</c:v>
                </c:pt>
                <c:pt idx="1499">
                  <c:v>856.33333333333246</c:v>
                </c:pt>
                <c:pt idx="1500">
                  <c:v>611.66666666666674</c:v>
                </c:pt>
                <c:pt idx="1501">
                  <c:v>489.33333333333371</c:v>
                </c:pt>
                <c:pt idx="1502">
                  <c:v>428.16666666666839</c:v>
                </c:pt>
                <c:pt idx="1503">
                  <c:v>397.58333333333246</c:v>
                </c:pt>
                <c:pt idx="1504">
                  <c:v>397.58333333333246</c:v>
                </c:pt>
                <c:pt idx="1505">
                  <c:v>336.41666666666714</c:v>
                </c:pt>
                <c:pt idx="1506">
                  <c:v>305.83333333333337</c:v>
                </c:pt>
                <c:pt idx="1507">
                  <c:v>336.41666666666714</c:v>
                </c:pt>
                <c:pt idx="1508">
                  <c:v>397.58333333333246</c:v>
                </c:pt>
                <c:pt idx="1509">
                  <c:v>489.33333333333371</c:v>
                </c:pt>
                <c:pt idx="1510">
                  <c:v>672.83333333333428</c:v>
                </c:pt>
                <c:pt idx="1511">
                  <c:v>917.49999999999989</c:v>
                </c:pt>
                <c:pt idx="1512">
                  <c:v>1162.1666666666656</c:v>
                </c:pt>
                <c:pt idx="1513">
                  <c:v>1376.25</c:v>
                </c:pt>
                <c:pt idx="1514">
                  <c:v>1467.9999999999991</c:v>
                </c:pt>
                <c:pt idx="1515">
                  <c:v>1376.25</c:v>
                </c:pt>
                <c:pt idx="1516">
                  <c:v>1101.0000000000027</c:v>
                </c:pt>
                <c:pt idx="1517">
                  <c:v>825.75000000000091</c:v>
                </c:pt>
                <c:pt idx="1518">
                  <c:v>611.66666666666674</c:v>
                </c:pt>
                <c:pt idx="1519">
                  <c:v>458.74999999999994</c:v>
                </c:pt>
                <c:pt idx="1520">
                  <c:v>336.41666666666492</c:v>
                </c:pt>
                <c:pt idx="1521">
                  <c:v>214.08333333332985</c:v>
                </c:pt>
                <c:pt idx="1522">
                  <c:v>61.166666666667531</c:v>
                </c:pt>
                <c:pt idx="1523">
                  <c:v>-152.91666666666669</c:v>
                </c:pt>
                <c:pt idx="1524">
                  <c:v>-458.74999999999994</c:v>
                </c:pt>
                <c:pt idx="1525">
                  <c:v>-856.33333333333246</c:v>
                </c:pt>
                <c:pt idx="1526">
                  <c:v>-1192.7500000000016</c:v>
                </c:pt>
                <c:pt idx="1527">
                  <c:v>-1406.8333333333314</c:v>
                </c:pt>
                <c:pt idx="1528">
                  <c:v>-1406.8333333333314</c:v>
                </c:pt>
                <c:pt idx="1529">
                  <c:v>-1223.3333333333335</c:v>
                </c:pt>
                <c:pt idx="1530">
                  <c:v>-948.08333333333371</c:v>
                </c:pt>
                <c:pt idx="1531">
                  <c:v>-611.66666666666674</c:v>
                </c:pt>
                <c:pt idx="1532">
                  <c:v>-275.24999999999955</c:v>
                </c:pt>
                <c:pt idx="1533">
                  <c:v>61.166666666665364</c:v>
                </c:pt>
                <c:pt idx="1534">
                  <c:v>428.16666666666623</c:v>
                </c:pt>
                <c:pt idx="1535">
                  <c:v>856.33333333333462</c:v>
                </c:pt>
                <c:pt idx="1536">
                  <c:v>1284.4999999999986</c:v>
                </c:pt>
                <c:pt idx="1537">
                  <c:v>1590.3333333333344</c:v>
                </c:pt>
                <c:pt idx="1538">
                  <c:v>1834.9999999999998</c:v>
                </c:pt>
                <c:pt idx="1539">
                  <c:v>1987.9166666666667</c:v>
                </c:pt>
                <c:pt idx="1540">
                  <c:v>2079.6666666666702</c:v>
                </c:pt>
                <c:pt idx="1541">
                  <c:v>2110.2499999999973</c:v>
                </c:pt>
                <c:pt idx="1542">
                  <c:v>1987.9166666666667</c:v>
                </c:pt>
                <c:pt idx="1543">
                  <c:v>1712.6666666666692</c:v>
                </c:pt>
                <c:pt idx="1544">
                  <c:v>1253.9166666666649</c:v>
                </c:pt>
                <c:pt idx="1545">
                  <c:v>795.16666666666492</c:v>
                </c:pt>
                <c:pt idx="1546">
                  <c:v>489.33333333333161</c:v>
                </c:pt>
                <c:pt idx="1547">
                  <c:v>305.83333333333337</c:v>
                </c:pt>
                <c:pt idx="1548">
                  <c:v>275.25000000000171</c:v>
                </c:pt>
                <c:pt idx="1549">
                  <c:v>305.83333333333337</c:v>
                </c:pt>
                <c:pt idx="1550">
                  <c:v>367.00000000000085</c:v>
                </c:pt>
                <c:pt idx="1551">
                  <c:v>428.16666666666839</c:v>
                </c:pt>
                <c:pt idx="1552">
                  <c:v>458.74999999999994</c:v>
                </c:pt>
                <c:pt idx="1553">
                  <c:v>458.74999999999994</c:v>
                </c:pt>
                <c:pt idx="1554">
                  <c:v>458.74999999999994</c:v>
                </c:pt>
                <c:pt idx="1555">
                  <c:v>519.91666666666322</c:v>
                </c:pt>
                <c:pt idx="1556">
                  <c:v>611.66666666666674</c:v>
                </c:pt>
                <c:pt idx="1557">
                  <c:v>703.41666666667015</c:v>
                </c:pt>
                <c:pt idx="1558">
                  <c:v>825.75000000000091</c:v>
                </c:pt>
                <c:pt idx="1559">
                  <c:v>948.08333333333155</c:v>
                </c:pt>
                <c:pt idx="1560">
                  <c:v>978.66666666666322</c:v>
                </c:pt>
                <c:pt idx="1561">
                  <c:v>978.66666666666742</c:v>
                </c:pt>
                <c:pt idx="1562">
                  <c:v>978.66666666666742</c:v>
                </c:pt>
                <c:pt idx="1563">
                  <c:v>1009.2499999999991</c:v>
                </c:pt>
                <c:pt idx="1564">
                  <c:v>1039.8333333333351</c:v>
                </c:pt>
                <c:pt idx="1565">
                  <c:v>1039.8333333333351</c:v>
                </c:pt>
                <c:pt idx="1566">
                  <c:v>1070.4166666666667</c:v>
                </c:pt>
                <c:pt idx="1567">
                  <c:v>1039.8333333333308</c:v>
                </c:pt>
                <c:pt idx="1568">
                  <c:v>948.08333333333155</c:v>
                </c:pt>
                <c:pt idx="1569">
                  <c:v>886.91666666666845</c:v>
                </c:pt>
                <c:pt idx="1570">
                  <c:v>825.75000000000091</c:v>
                </c:pt>
                <c:pt idx="1571">
                  <c:v>764.58333333333326</c:v>
                </c:pt>
                <c:pt idx="1572">
                  <c:v>703.41666666666572</c:v>
                </c:pt>
                <c:pt idx="1573">
                  <c:v>581.08333333333064</c:v>
                </c:pt>
                <c:pt idx="1574">
                  <c:v>428.16666666666839</c:v>
                </c:pt>
                <c:pt idx="1575">
                  <c:v>305.83333333333337</c:v>
                </c:pt>
                <c:pt idx="1576">
                  <c:v>152.91666666666669</c:v>
                </c:pt>
                <c:pt idx="1577">
                  <c:v>0</c:v>
                </c:pt>
                <c:pt idx="1578">
                  <c:v>-122.33333333333506</c:v>
                </c:pt>
                <c:pt idx="1579">
                  <c:v>-183.49999999999824</c:v>
                </c:pt>
                <c:pt idx="1580">
                  <c:v>-244.6666666666658</c:v>
                </c:pt>
                <c:pt idx="1581">
                  <c:v>-275.25000000000171</c:v>
                </c:pt>
                <c:pt idx="1582">
                  <c:v>-305.83333333333337</c:v>
                </c:pt>
                <c:pt idx="1583">
                  <c:v>-397.58333333333246</c:v>
                </c:pt>
                <c:pt idx="1584">
                  <c:v>-458.74999999999994</c:v>
                </c:pt>
                <c:pt idx="1585">
                  <c:v>-519.91666666666754</c:v>
                </c:pt>
                <c:pt idx="1586">
                  <c:v>-581.08333333333508</c:v>
                </c:pt>
                <c:pt idx="1587">
                  <c:v>-611.66666666666674</c:v>
                </c:pt>
                <c:pt idx="1588">
                  <c:v>-581.08333333333064</c:v>
                </c:pt>
                <c:pt idx="1589">
                  <c:v>-489.33333333333161</c:v>
                </c:pt>
                <c:pt idx="1590">
                  <c:v>-397.58333333333246</c:v>
                </c:pt>
                <c:pt idx="1591">
                  <c:v>-305.83333333333337</c:v>
                </c:pt>
                <c:pt idx="1592">
                  <c:v>-244.66666666667012</c:v>
                </c:pt>
                <c:pt idx="1593">
                  <c:v>-183.49999999999824</c:v>
                </c:pt>
                <c:pt idx="1594">
                  <c:v>-122.33333333333073</c:v>
                </c:pt>
                <c:pt idx="1595">
                  <c:v>-183.50000000000261</c:v>
                </c:pt>
                <c:pt idx="1596">
                  <c:v>-244.6666666666658</c:v>
                </c:pt>
                <c:pt idx="1597">
                  <c:v>-336.41666666666492</c:v>
                </c:pt>
                <c:pt idx="1598">
                  <c:v>-458.74999999999994</c:v>
                </c:pt>
                <c:pt idx="1599">
                  <c:v>-519.91666666666754</c:v>
                </c:pt>
                <c:pt idx="1600">
                  <c:v>-581.08333333333508</c:v>
                </c:pt>
                <c:pt idx="1601">
                  <c:v>-611.66666666666674</c:v>
                </c:pt>
                <c:pt idx="1602">
                  <c:v>-550.49999999999909</c:v>
                </c:pt>
                <c:pt idx="1603">
                  <c:v>-428.16666666666839</c:v>
                </c:pt>
                <c:pt idx="1604">
                  <c:v>-336.41666666666924</c:v>
                </c:pt>
                <c:pt idx="1605">
                  <c:v>-214.08333333332985</c:v>
                </c:pt>
                <c:pt idx="1606">
                  <c:v>-122.33333333333073</c:v>
                </c:pt>
                <c:pt idx="1607">
                  <c:v>-61.166666666667531</c:v>
                </c:pt>
                <c:pt idx="1608">
                  <c:v>0</c:v>
                </c:pt>
                <c:pt idx="1609">
                  <c:v>61.166666666667531</c:v>
                </c:pt>
                <c:pt idx="1610">
                  <c:v>91.749999999999119</c:v>
                </c:pt>
                <c:pt idx="1611">
                  <c:v>122.33333333333073</c:v>
                </c:pt>
                <c:pt idx="1612">
                  <c:v>214.0833333333342</c:v>
                </c:pt>
                <c:pt idx="1613">
                  <c:v>305.83333333333337</c:v>
                </c:pt>
                <c:pt idx="1614">
                  <c:v>397.58333333333246</c:v>
                </c:pt>
                <c:pt idx="1615">
                  <c:v>489.33333333333593</c:v>
                </c:pt>
                <c:pt idx="1616">
                  <c:v>611.66666666666674</c:v>
                </c:pt>
                <c:pt idx="1617">
                  <c:v>703.41666666666572</c:v>
                </c:pt>
                <c:pt idx="1618">
                  <c:v>764.58333333333326</c:v>
                </c:pt>
                <c:pt idx="1619">
                  <c:v>733.99999999999739</c:v>
                </c:pt>
                <c:pt idx="1620">
                  <c:v>642.24999999999818</c:v>
                </c:pt>
                <c:pt idx="1621">
                  <c:v>550.50000000000341</c:v>
                </c:pt>
                <c:pt idx="1622">
                  <c:v>428.16666666666839</c:v>
                </c:pt>
                <c:pt idx="1623">
                  <c:v>244.6666666666658</c:v>
                </c:pt>
                <c:pt idx="1624">
                  <c:v>30.583333333331595</c:v>
                </c:pt>
                <c:pt idx="1625">
                  <c:v>-152.91666666666669</c:v>
                </c:pt>
                <c:pt idx="1626">
                  <c:v>-428.16666666666407</c:v>
                </c:pt>
                <c:pt idx="1627">
                  <c:v>-734.00000000000171</c:v>
                </c:pt>
                <c:pt idx="1628">
                  <c:v>-978.66666666666742</c:v>
                </c:pt>
                <c:pt idx="1629">
                  <c:v>-1131.5833333333342</c:v>
                </c:pt>
                <c:pt idx="1630">
                  <c:v>-1131.5833333333342</c:v>
                </c:pt>
                <c:pt idx="1631">
                  <c:v>-948.08333333333155</c:v>
                </c:pt>
                <c:pt idx="1632">
                  <c:v>-672.83333333333428</c:v>
                </c:pt>
                <c:pt idx="1633">
                  <c:v>-367.00000000000085</c:v>
                </c:pt>
                <c:pt idx="1634">
                  <c:v>-122.33333333333073</c:v>
                </c:pt>
                <c:pt idx="1635">
                  <c:v>-30.583333333331595</c:v>
                </c:pt>
                <c:pt idx="1636">
                  <c:v>-30.58333333333594</c:v>
                </c:pt>
                <c:pt idx="1637">
                  <c:v>-122.33333333333506</c:v>
                </c:pt>
                <c:pt idx="1638">
                  <c:v>-214.08333333332985</c:v>
                </c:pt>
                <c:pt idx="1639">
                  <c:v>-275.24999999999739</c:v>
                </c:pt>
                <c:pt idx="1640">
                  <c:v>-275.25000000000171</c:v>
                </c:pt>
                <c:pt idx="1641">
                  <c:v>-183.50000000000261</c:v>
                </c:pt>
                <c:pt idx="1642">
                  <c:v>-30.583333333331595</c:v>
                </c:pt>
                <c:pt idx="1643">
                  <c:v>183.50000000000261</c:v>
                </c:pt>
                <c:pt idx="1644">
                  <c:v>366.99999999999648</c:v>
                </c:pt>
                <c:pt idx="1645">
                  <c:v>519.91666666666322</c:v>
                </c:pt>
                <c:pt idx="1646">
                  <c:v>642.25000000000261</c:v>
                </c:pt>
                <c:pt idx="1647">
                  <c:v>734.00000000000171</c:v>
                </c:pt>
                <c:pt idx="1648">
                  <c:v>825.75000000000091</c:v>
                </c:pt>
                <c:pt idx="1649">
                  <c:v>856.33333333333246</c:v>
                </c:pt>
                <c:pt idx="1650">
                  <c:v>856.33333333333246</c:v>
                </c:pt>
                <c:pt idx="1651">
                  <c:v>795.16666666666924</c:v>
                </c:pt>
                <c:pt idx="1652">
                  <c:v>703.41666666666572</c:v>
                </c:pt>
                <c:pt idx="1653">
                  <c:v>642.24999999999818</c:v>
                </c:pt>
                <c:pt idx="1654">
                  <c:v>550.49999999999909</c:v>
                </c:pt>
                <c:pt idx="1655">
                  <c:v>489.33333333333161</c:v>
                </c:pt>
                <c:pt idx="1656">
                  <c:v>489.33333333333593</c:v>
                </c:pt>
                <c:pt idx="1657">
                  <c:v>489.33333333333593</c:v>
                </c:pt>
                <c:pt idx="1658">
                  <c:v>489.33333333333161</c:v>
                </c:pt>
                <c:pt idx="1659">
                  <c:v>489.33333333333161</c:v>
                </c:pt>
                <c:pt idx="1660">
                  <c:v>489.33333333333161</c:v>
                </c:pt>
                <c:pt idx="1661">
                  <c:v>458.74999999999994</c:v>
                </c:pt>
                <c:pt idx="1662">
                  <c:v>458.74999999999994</c:v>
                </c:pt>
                <c:pt idx="1663">
                  <c:v>458.74999999999994</c:v>
                </c:pt>
                <c:pt idx="1664">
                  <c:v>397.58333333333678</c:v>
                </c:pt>
                <c:pt idx="1665">
                  <c:v>367.00000000000085</c:v>
                </c:pt>
                <c:pt idx="1666">
                  <c:v>305.83333333333337</c:v>
                </c:pt>
                <c:pt idx="1667">
                  <c:v>244.6666666666658</c:v>
                </c:pt>
                <c:pt idx="1668">
                  <c:v>214.08333333332985</c:v>
                </c:pt>
                <c:pt idx="1669">
                  <c:v>183.50000000000261</c:v>
                </c:pt>
                <c:pt idx="1670">
                  <c:v>152.91666666666669</c:v>
                </c:pt>
                <c:pt idx="1671">
                  <c:v>91.749999999999119</c:v>
                </c:pt>
                <c:pt idx="1672">
                  <c:v>61.166666666667531</c:v>
                </c:pt>
                <c:pt idx="1673">
                  <c:v>61.166666666667531</c:v>
                </c:pt>
                <c:pt idx="1674">
                  <c:v>30.58333333333594</c:v>
                </c:pt>
                <c:pt idx="1675">
                  <c:v>0</c:v>
                </c:pt>
                <c:pt idx="1676">
                  <c:v>-30.58333333333594</c:v>
                </c:pt>
                <c:pt idx="1677">
                  <c:v>-91.750000000003482</c:v>
                </c:pt>
                <c:pt idx="1678">
                  <c:v>-152.91666666666669</c:v>
                </c:pt>
                <c:pt idx="1679">
                  <c:v>-183.49999999999824</c:v>
                </c:pt>
                <c:pt idx="1680">
                  <c:v>-183.49999999999824</c:v>
                </c:pt>
                <c:pt idx="1681">
                  <c:v>-122.33333333333506</c:v>
                </c:pt>
                <c:pt idx="1682">
                  <c:v>-30.58333333333594</c:v>
                </c:pt>
                <c:pt idx="1683">
                  <c:v>61.166666666667531</c:v>
                </c:pt>
                <c:pt idx="1684">
                  <c:v>183.50000000000261</c:v>
                </c:pt>
                <c:pt idx="1685">
                  <c:v>244.6666666666658</c:v>
                </c:pt>
                <c:pt idx="1686">
                  <c:v>244.6666666666658</c:v>
                </c:pt>
                <c:pt idx="1687">
                  <c:v>244.66666666667012</c:v>
                </c:pt>
                <c:pt idx="1688">
                  <c:v>183.49999999999824</c:v>
                </c:pt>
                <c:pt idx="1689">
                  <c:v>122.33333333333073</c:v>
                </c:pt>
                <c:pt idx="1690">
                  <c:v>91.750000000003482</c:v>
                </c:pt>
                <c:pt idx="1691">
                  <c:v>61.166666666667531</c:v>
                </c:pt>
                <c:pt idx="1692">
                  <c:v>61.16666666666319</c:v>
                </c:pt>
                <c:pt idx="1693">
                  <c:v>61.16666666666319</c:v>
                </c:pt>
                <c:pt idx="1694">
                  <c:v>61.16666666667188</c:v>
                </c:pt>
                <c:pt idx="1695">
                  <c:v>61.16666666667188</c:v>
                </c:pt>
                <c:pt idx="1696">
                  <c:v>61.16666666666319</c:v>
                </c:pt>
                <c:pt idx="1697">
                  <c:v>61.16666666666319</c:v>
                </c:pt>
                <c:pt idx="1698">
                  <c:v>30.583333333331595</c:v>
                </c:pt>
                <c:pt idx="1699">
                  <c:v>-30.583333333331595</c:v>
                </c:pt>
                <c:pt idx="1700">
                  <c:v>-91.749999999994785</c:v>
                </c:pt>
                <c:pt idx="1701">
                  <c:v>-122.33333333333506</c:v>
                </c:pt>
                <c:pt idx="1702">
                  <c:v>-122.33333333333506</c:v>
                </c:pt>
                <c:pt idx="1703">
                  <c:v>-152.91666666666669</c:v>
                </c:pt>
                <c:pt idx="1704">
                  <c:v>-152.91666666666669</c:v>
                </c:pt>
                <c:pt idx="1705">
                  <c:v>-122.33333333333073</c:v>
                </c:pt>
                <c:pt idx="1706">
                  <c:v>-122.33333333333506</c:v>
                </c:pt>
                <c:pt idx="1707">
                  <c:v>-91.749999999999119</c:v>
                </c:pt>
                <c:pt idx="1708">
                  <c:v>-61.166666666667531</c:v>
                </c:pt>
                <c:pt idx="1709">
                  <c:v>-61.166666666667531</c:v>
                </c:pt>
                <c:pt idx="1710">
                  <c:v>0</c:v>
                </c:pt>
                <c:pt idx="1711">
                  <c:v>61.166666666667531</c:v>
                </c:pt>
                <c:pt idx="1712">
                  <c:v>91.749999999999119</c:v>
                </c:pt>
                <c:pt idx="1713">
                  <c:v>152.91666666666669</c:v>
                </c:pt>
                <c:pt idx="1714">
                  <c:v>183.50000000000261</c:v>
                </c:pt>
                <c:pt idx="1715">
                  <c:v>214.08333333332985</c:v>
                </c:pt>
                <c:pt idx="1716">
                  <c:v>244.6666666666658</c:v>
                </c:pt>
                <c:pt idx="1717">
                  <c:v>275.25000000000171</c:v>
                </c:pt>
                <c:pt idx="1718">
                  <c:v>305.83333333333337</c:v>
                </c:pt>
                <c:pt idx="1719">
                  <c:v>336.41666666666492</c:v>
                </c:pt>
                <c:pt idx="1720">
                  <c:v>336.41666666666492</c:v>
                </c:pt>
                <c:pt idx="1721">
                  <c:v>275.25000000000171</c:v>
                </c:pt>
                <c:pt idx="1722">
                  <c:v>183.49999999999824</c:v>
                </c:pt>
                <c:pt idx="1723">
                  <c:v>91.750000000003482</c:v>
                </c:pt>
                <c:pt idx="1724">
                  <c:v>0</c:v>
                </c:pt>
                <c:pt idx="1725">
                  <c:v>-183.50000000000696</c:v>
                </c:pt>
                <c:pt idx="1726">
                  <c:v>-428.16666666665969</c:v>
                </c:pt>
                <c:pt idx="1727">
                  <c:v>-703.41666666666151</c:v>
                </c:pt>
                <c:pt idx="1728">
                  <c:v>-1009.2500000000035</c:v>
                </c:pt>
                <c:pt idx="1729">
                  <c:v>-1315.0833333333367</c:v>
                </c:pt>
                <c:pt idx="1730">
                  <c:v>-1498.5833333333351</c:v>
                </c:pt>
                <c:pt idx="1731">
                  <c:v>-1559.7499999999982</c:v>
                </c:pt>
                <c:pt idx="1732">
                  <c:v>-1559.7499999999982</c:v>
                </c:pt>
                <c:pt idx="1733">
                  <c:v>-1498.5833333333351</c:v>
                </c:pt>
                <c:pt idx="1734">
                  <c:v>-1437.4166666666674</c:v>
                </c:pt>
                <c:pt idx="1735">
                  <c:v>-1406.8333333333314</c:v>
                </c:pt>
                <c:pt idx="1736">
                  <c:v>-1437.4166666666674</c:v>
                </c:pt>
                <c:pt idx="1737">
                  <c:v>-1437.4166666666674</c:v>
                </c:pt>
                <c:pt idx="1738">
                  <c:v>-1406.8333333333314</c:v>
                </c:pt>
                <c:pt idx="1739">
                  <c:v>-1345.666666666664</c:v>
                </c:pt>
                <c:pt idx="1740">
                  <c:v>-1192.7500000000016</c:v>
                </c:pt>
                <c:pt idx="1741">
                  <c:v>-978.66666666666742</c:v>
                </c:pt>
                <c:pt idx="1742">
                  <c:v>-825.74999999999648</c:v>
                </c:pt>
                <c:pt idx="1743">
                  <c:v>-734.00000000000171</c:v>
                </c:pt>
                <c:pt idx="1744">
                  <c:v>-642.25000000000261</c:v>
                </c:pt>
                <c:pt idx="1745">
                  <c:v>-611.66666666666674</c:v>
                </c:pt>
                <c:pt idx="1746">
                  <c:v>-611.66666666666674</c:v>
                </c:pt>
                <c:pt idx="1747">
                  <c:v>-550.49999999999909</c:v>
                </c:pt>
                <c:pt idx="1748">
                  <c:v>-489.33333333333161</c:v>
                </c:pt>
                <c:pt idx="1749">
                  <c:v>-428.16666666666839</c:v>
                </c:pt>
                <c:pt idx="1750">
                  <c:v>-336.41666666666924</c:v>
                </c:pt>
                <c:pt idx="1751">
                  <c:v>-305.83333333333337</c:v>
                </c:pt>
                <c:pt idx="1752">
                  <c:v>-305.83333333333337</c:v>
                </c:pt>
                <c:pt idx="1753">
                  <c:v>-305.83333333333337</c:v>
                </c:pt>
                <c:pt idx="1754">
                  <c:v>-305.83333333333337</c:v>
                </c:pt>
                <c:pt idx="1755">
                  <c:v>-305.83333333333337</c:v>
                </c:pt>
                <c:pt idx="1756">
                  <c:v>-305.83333333333337</c:v>
                </c:pt>
                <c:pt idx="1757">
                  <c:v>-336.41666666666492</c:v>
                </c:pt>
                <c:pt idx="1758">
                  <c:v>-336.41666666666492</c:v>
                </c:pt>
                <c:pt idx="1759">
                  <c:v>-336.41666666666492</c:v>
                </c:pt>
                <c:pt idx="1760">
                  <c:v>-367.00000000000085</c:v>
                </c:pt>
                <c:pt idx="1761">
                  <c:v>-367.00000000000085</c:v>
                </c:pt>
                <c:pt idx="1762">
                  <c:v>-367.00000000000085</c:v>
                </c:pt>
                <c:pt idx="1763">
                  <c:v>-367.00000000000085</c:v>
                </c:pt>
                <c:pt idx="1764">
                  <c:v>-397.58333333333246</c:v>
                </c:pt>
                <c:pt idx="1765">
                  <c:v>-489.33333333333161</c:v>
                </c:pt>
                <c:pt idx="1766">
                  <c:v>-672.83333333333428</c:v>
                </c:pt>
                <c:pt idx="1767">
                  <c:v>-917.49999999999989</c:v>
                </c:pt>
                <c:pt idx="1768">
                  <c:v>-1223.3333333333335</c:v>
                </c:pt>
                <c:pt idx="1769">
                  <c:v>-1559.7500000000025</c:v>
                </c:pt>
                <c:pt idx="1770">
                  <c:v>-1834.9999999999998</c:v>
                </c:pt>
                <c:pt idx="1771">
                  <c:v>-1957.3333333333308</c:v>
                </c:pt>
                <c:pt idx="1772">
                  <c:v>-1957.3333333333308</c:v>
                </c:pt>
                <c:pt idx="1773">
                  <c:v>-1896.1666666666674</c:v>
                </c:pt>
                <c:pt idx="1774">
                  <c:v>-1743.2500000000009</c:v>
                </c:pt>
                <c:pt idx="1775">
                  <c:v>-1559.7500000000002</c:v>
                </c:pt>
                <c:pt idx="1776">
                  <c:v>-1467.9999999999991</c:v>
                </c:pt>
                <c:pt idx="1777">
                  <c:v>-1498.5833333333328</c:v>
                </c:pt>
                <c:pt idx="1778">
                  <c:v>-1651.5000000000018</c:v>
                </c:pt>
                <c:pt idx="1779">
                  <c:v>-1896.1666666666674</c:v>
                </c:pt>
                <c:pt idx="1780">
                  <c:v>-2110.2499999999995</c:v>
                </c:pt>
                <c:pt idx="1781">
                  <c:v>-2171.416666666667</c:v>
                </c:pt>
                <c:pt idx="1782">
                  <c:v>-2049.0833333333321</c:v>
                </c:pt>
                <c:pt idx="1783">
                  <c:v>-1804.4166666666661</c:v>
                </c:pt>
                <c:pt idx="1784">
                  <c:v>-1498.5833333333339</c:v>
                </c:pt>
                <c:pt idx="1785">
                  <c:v>-1284.4999999999998</c:v>
                </c:pt>
                <c:pt idx="1786">
                  <c:v>-1192.7500000000007</c:v>
                </c:pt>
                <c:pt idx="1787">
                  <c:v>-1162.166666666667</c:v>
                </c:pt>
                <c:pt idx="1788">
                  <c:v>-1192.7499999999993</c:v>
                </c:pt>
                <c:pt idx="1789">
                  <c:v>-1315.0833333333335</c:v>
                </c:pt>
                <c:pt idx="1790">
                  <c:v>-1529.1666666666665</c:v>
                </c:pt>
                <c:pt idx="1791">
                  <c:v>-1804.4166666666661</c:v>
                </c:pt>
                <c:pt idx="1792">
                  <c:v>-2079.666666666667</c:v>
                </c:pt>
                <c:pt idx="1793">
                  <c:v>-2171.416666666667</c:v>
                </c:pt>
                <c:pt idx="1794">
                  <c:v>-2660.75</c:v>
                </c:pt>
                <c:pt idx="1795">
                  <c:v>-1590.3333333333333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A009-4E14-86F5-70B5F4D48E21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Sheet2!$M$4:$M$1804</c:f>
              <c:numCache>
                <c:formatCode>0</c:formatCode>
                <c:ptCount val="1801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89.792666666666662</c:v>
                </c:pt>
                <c:pt idx="12">
                  <c:v>548.54413577777768</c:v>
                </c:pt>
                <c:pt idx="13">
                  <c:v>1619.0654766111111</c:v>
                </c:pt>
                <c:pt idx="14">
                  <c:v>2537.5303153333343</c:v>
                </c:pt>
                <c:pt idx="15">
                  <c:v>2387.1423561666666</c:v>
                </c:pt>
                <c:pt idx="16">
                  <c:v>2175.7621872777777</c:v>
                </c:pt>
                <c:pt idx="17">
                  <c:v>2669.2824872777778</c:v>
                </c:pt>
                <c:pt idx="18">
                  <c:v>2829.0040766111119</c:v>
                </c:pt>
                <c:pt idx="19">
                  <c:v>1827.2873111111112</c:v>
                </c:pt>
                <c:pt idx="20">
                  <c:v>698.65138194444489</c:v>
                </c:pt>
                <c:pt idx="21">
                  <c:v>302.29328727777795</c:v>
                </c:pt>
                <c:pt idx="22">
                  <c:v>272.12424327777757</c:v>
                </c:pt>
                <c:pt idx="23">
                  <c:v>303.75615466666682</c:v>
                </c:pt>
                <c:pt idx="24">
                  <c:v>671.39411616666666</c:v>
                </c:pt>
                <c:pt idx="25">
                  <c:v>919.80077244444351</c:v>
                </c:pt>
                <c:pt idx="26">
                  <c:v>1075.2505539444446</c:v>
                </c:pt>
                <c:pt idx="27">
                  <c:v>1508.7500939444451</c:v>
                </c:pt>
                <c:pt idx="28">
                  <c:v>1606.9917286666664</c:v>
                </c:pt>
                <c:pt idx="29">
                  <c:v>1522.1924606111095</c:v>
                </c:pt>
                <c:pt idx="30">
                  <c:v>1131.1055366111104</c:v>
                </c:pt>
                <c:pt idx="31">
                  <c:v>706.63221527777785</c:v>
                </c:pt>
                <c:pt idx="32">
                  <c:v>525.65320994444392</c:v>
                </c:pt>
                <c:pt idx="33">
                  <c:v>435.82480727777823</c:v>
                </c:pt>
                <c:pt idx="34">
                  <c:v>284.52967200000046</c:v>
                </c:pt>
                <c:pt idx="35">
                  <c:v>40.189515277779101</c:v>
                </c:pt>
                <c:pt idx="36">
                  <c:v>-450.12114422222135</c:v>
                </c:pt>
                <c:pt idx="37">
                  <c:v>-1219.4919433888901</c:v>
                </c:pt>
                <c:pt idx="38">
                  <c:v>-1656.1530105000008</c:v>
                </c:pt>
                <c:pt idx="39">
                  <c:v>-1542.0103388888881</c:v>
                </c:pt>
                <c:pt idx="40">
                  <c:v>-1364.8216402222231</c:v>
                </c:pt>
                <c:pt idx="41">
                  <c:v>-1645.7229433888892</c:v>
                </c:pt>
                <c:pt idx="42">
                  <c:v>-2142.4859388888872</c:v>
                </c:pt>
                <c:pt idx="43">
                  <c:v>-2027.901799388889</c:v>
                </c:pt>
                <c:pt idx="44">
                  <c:v>-1237.7730820000008</c:v>
                </c:pt>
                <c:pt idx="45">
                  <c:v>-505.83093938888913</c:v>
                </c:pt>
                <c:pt idx="46">
                  <c:v>-384.25603466666627</c:v>
                </c:pt>
                <c:pt idx="47">
                  <c:v>-569.07492916666672</c:v>
                </c:pt>
                <c:pt idx="48">
                  <c:v>-478.85611022222196</c:v>
                </c:pt>
                <c:pt idx="49">
                  <c:v>-143.23717088888824</c:v>
                </c:pt>
                <c:pt idx="50">
                  <c:v>-82.07050422222288</c:v>
                </c:pt>
                <c:pt idx="51">
                  <c:v>-602.50429800000052</c:v>
                </c:pt>
                <c:pt idx="52">
                  <c:v>-1277.4043033888886</c:v>
                </c:pt>
                <c:pt idx="53">
                  <c:v>-1066.0711460555553</c:v>
                </c:pt>
                <c:pt idx="54">
                  <c:v>-302.41335272222216</c:v>
                </c:pt>
                <c:pt idx="55">
                  <c:v>3.3314666666667723</c:v>
                </c:pt>
                <c:pt idx="56">
                  <c:v>33.9148</c:v>
                </c:pt>
                <c:pt idx="57">
                  <c:v>125.6648000000002</c:v>
                </c:pt>
                <c:pt idx="58">
                  <c:v>217.68254549999989</c:v>
                </c:pt>
                <c:pt idx="59">
                  <c:v>768.45690199999956</c:v>
                </c:pt>
                <c:pt idx="60">
                  <c:v>862.31250550000016</c:v>
                </c:pt>
                <c:pt idx="61">
                  <c:v>404.2236055000003</c:v>
                </c:pt>
                <c:pt idx="62">
                  <c:v>313.16114949999951</c:v>
                </c:pt>
                <c:pt idx="63">
                  <c:v>405.26483800000034</c:v>
                </c:pt>
                <c:pt idx="64">
                  <c:v>528.6989028333337</c:v>
                </c:pt>
                <c:pt idx="65">
                  <c:v>346.09616244444447</c:v>
                </c:pt>
                <c:pt idx="66">
                  <c:v>224.15838727777714</c:v>
                </c:pt>
                <c:pt idx="67">
                  <c:v>713.89388977777753</c:v>
                </c:pt>
                <c:pt idx="68">
                  <c:v>1511.7611499444447</c:v>
                </c:pt>
                <c:pt idx="69">
                  <c:v>1944.5610257777773</c:v>
                </c:pt>
                <c:pt idx="70">
                  <c:v>2072.918081944445</c:v>
                </c:pt>
                <c:pt idx="71">
                  <c:v>1926.8250691111116</c:v>
                </c:pt>
                <c:pt idx="72">
                  <c:v>1474.492146444444</c:v>
                </c:pt>
                <c:pt idx="73">
                  <c:v>959.00484977777728</c:v>
                </c:pt>
                <c:pt idx="74">
                  <c:v>686.5788486111112</c:v>
                </c:pt>
                <c:pt idx="75">
                  <c:v>658.37216977777723</c:v>
                </c:pt>
                <c:pt idx="76">
                  <c:v>722.24934644444488</c:v>
                </c:pt>
                <c:pt idx="77">
                  <c:v>664.14908194444388</c:v>
                </c:pt>
                <c:pt idx="78">
                  <c:v>391.18501883333334</c:v>
                </c:pt>
                <c:pt idx="79">
                  <c:v>-5.8194847222213397</c:v>
                </c:pt>
                <c:pt idx="80">
                  <c:v>-221.34438333333338</c:v>
                </c:pt>
                <c:pt idx="81">
                  <c:v>-436.85091805555646</c:v>
                </c:pt>
                <c:pt idx="82">
                  <c:v>-379.02501005555553</c:v>
                </c:pt>
                <c:pt idx="83">
                  <c:v>-104.59367222222045</c:v>
                </c:pt>
                <c:pt idx="84">
                  <c:v>-258.32239005555607</c:v>
                </c:pt>
                <c:pt idx="85">
                  <c:v>-352.20553938889066</c:v>
                </c:pt>
                <c:pt idx="86">
                  <c:v>-323.19121672222138</c:v>
                </c:pt>
                <c:pt idx="87">
                  <c:v>-263.82164022222048</c:v>
                </c:pt>
                <c:pt idx="88">
                  <c:v>-754.16572200000087</c:v>
                </c:pt>
                <c:pt idx="89">
                  <c:v>-2044.2494460555558</c:v>
                </c:pt>
                <c:pt idx="90">
                  <c:v>-2971.7511544999993</c:v>
                </c:pt>
                <c:pt idx="91">
                  <c:v>-3103.681088888889</c:v>
                </c:pt>
                <c:pt idx="92">
                  <c:v>-2346.2596722222224</c:v>
                </c:pt>
                <c:pt idx="93">
                  <c:v>-1493.1348775555555</c:v>
                </c:pt>
                <c:pt idx="94">
                  <c:v>-1525.8351999999998</c:v>
                </c:pt>
                <c:pt idx="95">
                  <c:v>-1864.499239388889</c:v>
                </c:pt>
                <c:pt idx="96">
                  <c:v>-1652.2218108888887</c:v>
                </c:pt>
                <c:pt idx="97">
                  <c:v>-1071.8980079999999</c:v>
                </c:pt>
                <c:pt idx="98">
                  <c:v>-1072.1962375555556</c:v>
                </c:pt>
                <c:pt idx="99">
                  <c:v>-644.20733333333339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89.792666666666662</c:v>
                </c:pt>
                <c:pt idx="138">
                  <c:v>609.71080244444443</c:v>
                </c:pt>
                <c:pt idx="139">
                  <c:v>1833.175253944444</c:v>
                </c:pt>
                <c:pt idx="140">
                  <c:v>3027.1593072777773</c:v>
                </c:pt>
                <c:pt idx="141">
                  <c:v>3183.736998833333</c:v>
                </c:pt>
                <c:pt idx="142">
                  <c:v>2240.5043031111109</c:v>
                </c:pt>
                <c:pt idx="143">
                  <c:v>1112.1621961666667</c:v>
                </c:pt>
                <c:pt idx="144">
                  <c:v>624.2539006111117</c:v>
                </c:pt>
                <c:pt idx="145">
                  <c:v>931.4325724444451</c:v>
                </c:pt>
                <c:pt idx="146">
                  <c:v>1454.5519013333328</c:v>
                </c:pt>
                <c:pt idx="147">
                  <c:v>1550.9046264444439</c:v>
                </c:pt>
                <c:pt idx="148">
                  <c:v>1218.973523277778</c:v>
                </c:pt>
                <c:pt idx="149">
                  <c:v>702.19157244444489</c:v>
                </c:pt>
                <c:pt idx="150">
                  <c:v>122.40840244444423</c:v>
                </c:pt>
                <c:pt idx="151">
                  <c:v>-734.79464466666718</c:v>
                </c:pt>
                <c:pt idx="152">
                  <c:v>-2023.8679875555542</c:v>
                </c:pt>
                <c:pt idx="153">
                  <c:v>-2980.3649202222214</c:v>
                </c:pt>
                <c:pt idx="154">
                  <c:v>-2804.6317433888885</c:v>
                </c:pt>
                <c:pt idx="155">
                  <c:v>-1585.7938900555557</c:v>
                </c:pt>
                <c:pt idx="156">
                  <c:v>-180.16853333333364</c:v>
                </c:pt>
                <c:pt idx="157">
                  <c:v>676.7069019999999</c:v>
                </c:pt>
                <c:pt idx="158">
                  <c:v>1442.7611828333331</c:v>
                </c:pt>
                <c:pt idx="159">
                  <c:v>1874.4915457777784</c:v>
                </c:pt>
                <c:pt idx="160">
                  <c:v>1939.6310561666662</c:v>
                </c:pt>
                <c:pt idx="161">
                  <c:v>1700.2366619999996</c:v>
                </c:pt>
                <c:pt idx="162">
                  <c:v>1337.0082375000009</c:v>
                </c:pt>
                <c:pt idx="163">
                  <c:v>1279.9370853333335</c:v>
                </c:pt>
                <c:pt idx="164">
                  <c:v>1131.0050152777778</c:v>
                </c:pt>
                <c:pt idx="165">
                  <c:v>859.31614061111168</c:v>
                </c:pt>
                <c:pt idx="166">
                  <c:v>708.72066950000044</c:v>
                </c:pt>
                <c:pt idx="167">
                  <c:v>1017.1921591111114</c:v>
                </c:pt>
                <c:pt idx="168">
                  <c:v>1297.4665191111112</c:v>
                </c:pt>
                <c:pt idx="169">
                  <c:v>935.78470133333246</c:v>
                </c:pt>
                <c:pt idx="170">
                  <c:v>142.82757777777647</c:v>
                </c:pt>
                <c:pt idx="171">
                  <c:v>-806.91732022222175</c:v>
                </c:pt>
                <c:pt idx="172">
                  <c:v>-1883.4583438333327</c:v>
                </c:pt>
                <c:pt idx="173">
                  <c:v>-2382.7452722222224</c:v>
                </c:pt>
                <c:pt idx="174">
                  <c:v>-1687.650752722222</c:v>
                </c:pt>
                <c:pt idx="175">
                  <c:v>-559.53158338888898</c:v>
                </c:pt>
                <c:pt idx="176">
                  <c:v>235.26486727777714</c:v>
                </c:pt>
                <c:pt idx="177">
                  <c:v>879.0133606111109</c:v>
                </c:pt>
                <c:pt idx="178">
                  <c:v>1066.260695777778</c:v>
                </c:pt>
                <c:pt idx="179">
                  <c:v>610.44157244444466</c:v>
                </c:pt>
                <c:pt idx="180">
                  <c:v>152.55540977777798</c:v>
                </c:pt>
                <c:pt idx="181">
                  <c:v>-61.744984722222881</c:v>
                </c:pt>
                <c:pt idx="182">
                  <c:v>-307.05842755555534</c:v>
                </c:pt>
                <c:pt idx="183">
                  <c:v>-890.04242338888821</c:v>
                </c:pt>
                <c:pt idx="184">
                  <c:v>-1383.7713371666666</c:v>
                </c:pt>
                <c:pt idx="185">
                  <c:v>-1510.6680968888891</c:v>
                </c:pt>
                <c:pt idx="186">
                  <c:v>-1392.5937166666674</c:v>
                </c:pt>
                <c:pt idx="187">
                  <c:v>-1151.0044704999993</c:v>
                </c:pt>
                <c:pt idx="188">
                  <c:v>-939.30109716666641</c:v>
                </c:pt>
                <c:pt idx="189">
                  <c:v>-757.48763672222276</c:v>
                </c:pt>
                <c:pt idx="190">
                  <c:v>-575.31865138888895</c:v>
                </c:pt>
                <c:pt idx="191">
                  <c:v>-453.81389672222213</c:v>
                </c:pt>
                <c:pt idx="192">
                  <c:v>-332.26213049999978</c:v>
                </c:pt>
                <c:pt idx="193">
                  <c:v>-179.71861805555588</c:v>
                </c:pt>
                <c:pt idx="194">
                  <c:v>-118.82410422222223</c:v>
                </c:pt>
                <c:pt idx="195">
                  <c:v>-27.251866666666452</c:v>
                </c:pt>
                <c:pt idx="196">
                  <c:v>33.9148</c:v>
                </c:pt>
                <c:pt idx="197">
                  <c:v>33.9148</c:v>
                </c:pt>
                <c:pt idx="198">
                  <c:v>186.8314666666667</c:v>
                </c:pt>
                <c:pt idx="199">
                  <c:v>340.19804861111112</c:v>
                </c:pt>
                <c:pt idx="200">
                  <c:v>493.58299444444435</c:v>
                </c:pt>
                <c:pt idx="201">
                  <c:v>647.49131111111114</c:v>
                </c:pt>
                <c:pt idx="202">
                  <c:v>801.47308333333319</c:v>
                </c:pt>
                <c:pt idx="203">
                  <c:v>1261.9584708333334</c:v>
                </c:pt>
                <c:pt idx="204">
                  <c:v>1479.3013944444442</c:v>
                </c:pt>
                <c:pt idx="205">
                  <c:v>1513.1329324444446</c:v>
                </c:pt>
                <c:pt idx="206">
                  <c:v>1792.6800824444442</c:v>
                </c:pt>
                <c:pt idx="207">
                  <c:v>1829.0359206111111</c:v>
                </c:pt>
                <c:pt idx="208">
                  <c:v>1620.5554097777781</c:v>
                </c:pt>
                <c:pt idx="209">
                  <c:v>1778.9019111111113</c:v>
                </c:pt>
                <c:pt idx="210">
                  <c:v>1756.216519111111</c:v>
                </c:pt>
                <c:pt idx="211">
                  <c:v>1303.6077708333335</c:v>
                </c:pt>
                <c:pt idx="212">
                  <c:v>1002.5633724444443</c:v>
                </c:pt>
                <c:pt idx="213">
                  <c:v>822.8687374999995</c:v>
                </c:pt>
                <c:pt idx="214">
                  <c:v>887.35228977777831</c:v>
                </c:pt>
                <c:pt idx="215">
                  <c:v>1136.6852206111105</c:v>
                </c:pt>
                <c:pt idx="216">
                  <c:v>1326.3330833333334</c:v>
                </c:pt>
                <c:pt idx="217">
                  <c:v>1333.4366028333334</c:v>
                </c:pt>
                <c:pt idx="218">
                  <c:v>1187.2260611111112</c:v>
                </c:pt>
                <c:pt idx="219">
                  <c:v>978.9956664444436</c:v>
                </c:pt>
                <c:pt idx="220">
                  <c:v>769.42544244444491</c:v>
                </c:pt>
                <c:pt idx="221">
                  <c:v>528.21302327777903</c:v>
                </c:pt>
                <c:pt idx="222">
                  <c:v>376.85067616666583</c:v>
                </c:pt>
                <c:pt idx="223">
                  <c:v>347.83341527777651</c:v>
                </c:pt>
                <c:pt idx="224">
                  <c:v>349.0156824444453</c:v>
                </c:pt>
                <c:pt idx="225">
                  <c:v>442.3523224444445</c:v>
                </c:pt>
                <c:pt idx="226">
                  <c:v>475.33765244444265</c:v>
                </c:pt>
                <c:pt idx="227">
                  <c:v>446.77618327777776</c:v>
                </c:pt>
                <c:pt idx="228">
                  <c:v>418.23307800000168</c:v>
                </c:pt>
                <c:pt idx="229">
                  <c:v>358.71181577777867</c:v>
                </c:pt>
                <c:pt idx="230">
                  <c:v>237.62024861111024</c:v>
                </c:pt>
                <c:pt idx="231">
                  <c:v>54.120248611111982</c:v>
                </c:pt>
                <c:pt idx="232">
                  <c:v>-344.70485088888927</c:v>
                </c:pt>
                <c:pt idx="233">
                  <c:v>-869.9261105000013</c:v>
                </c:pt>
                <c:pt idx="234">
                  <c:v>-1061.3446193888883</c:v>
                </c:pt>
                <c:pt idx="235">
                  <c:v>-823.92838333333373</c:v>
                </c:pt>
                <c:pt idx="236">
                  <c:v>-430.7876419999991</c:v>
                </c:pt>
                <c:pt idx="237">
                  <c:v>-310.63593866666622</c:v>
                </c:pt>
                <c:pt idx="238">
                  <c:v>-588.75364355555689</c:v>
                </c:pt>
                <c:pt idx="239">
                  <c:v>-1144.5038793888893</c:v>
                </c:pt>
                <c:pt idx="240">
                  <c:v>-1550.7961033888885</c:v>
                </c:pt>
                <c:pt idx="241">
                  <c:v>-1376.1195847222214</c:v>
                </c:pt>
                <c:pt idx="242">
                  <c:v>-1290.3194847222223</c:v>
                </c:pt>
                <c:pt idx="243">
                  <c:v>-1419.6770055555551</c:v>
                </c:pt>
                <c:pt idx="244">
                  <c:v>-1364.8216402222231</c:v>
                </c:pt>
                <c:pt idx="245">
                  <c:v>-1645.7229433888892</c:v>
                </c:pt>
                <c:pt idx="246">
                  <c:v>-2142.4859388888872</c:v>
                </c:pt>
                <c:pt idx="247">
                  <c:v>-2027.901799388889</c:v>
                </c:pt>
                <c:pt idx="248">
                  <c:v>-1237.7730820000008</c:v>
                </c:pt>
                <c:pt idx="249">
                  <c:v>-505.83093938888913</c:v>
                </c:pt>
                <c:pt idx="250">
                  <c:v>-384.25603466666627</c:v>
                </c:pt>
                <c:pt idx="251">
                  <c:v>-569.07492916666672</c:v>
                </c:pt>
                <c:pt idx="252">
                  <c:v>-478.85611022222196</c:v>
                </c:pt>
                <c:pt idx="253">
                  <c:v>-143.23717088888824</c:v>
                </c:pt>
                <c:pt idx="254">
                  <c:v>-82.07050422222288</c:v>
                </c:pt>
                <c:pt idx="255">
                  <c:v>-602.50429800000052</c:v>
                </c:pt>
                <c:pt idx="256">
                  <c:v>-849.23763672222174</c:v>
                </c:pt>
                <c:pt idx="257">
                  <c:v>-55.401984722221897</c:v>
                </c:pt>
                <c:pt idx="258">
                  <c:v>1077.1696931111105</c:v>
                </c:pt>
                <c:pt idx="259">
                  <c:v>1630.7272806111112</c:v>
                </c:pt>
                <c:pt idx="260">
                  <c:v>1665.1284664444445</c:v>
                </c:pt>
                <c:pt idx="261">
                  <c:v>1608.1443591111104</c:v>
                </c:pt>
                <c:pt idx="262">
                  <c:v>1734.9676632777778</c:v>
                </c:pt>
                <c:pt idx="263">
                  <c:v>2138.5449699444448</c:v>
                </c:pt>
                <c:pt idx="264">
                  <c:v>2330.5863819444453</c:v>
                </c:pt>
                <c:pt idx="265">
                  <c:v>2064.4066739444447</c:v>
                </c:pt>
                <c:pt idx="266">
                  <c:v>1521.9056166666651</c:v>
                </c:pt>
                <c:pt idx="267">
                  <c:v>1282.5145279999992</c:v>
                </c:pt>
                <c:pt idx="268">
                  <c:v>1197.2201695000003</c:v>
                </c:pt>
                <c:pt idx="269">
                  <c:v>1018.5296719999999</c:v>
                </c:pt>
                <c:pt idx="270">
                  <c:v>595.33778283333368</c:v>
                </c:pt>
                <c:pt idx="271">
                  <c:v>14.591977777778659</c:v>
                </c:pt>
                <c:pt idx="272">
                  <c:v>-109.08706133333418</c:v>
                </c:pt>
                <c:pt idx="273">
                  <c:v>-477.08862783333279</c:v>
                </c:pt>
                <c:pt idx="274">
                  <c:v>-1277.4853300555556</c:v>
                </c:pt>
                <c:pt idx="275">
                  <c:v>-1653.485472000001</c:v>
                </c:pt>
                <c:pt idx="276">
                  <c:v>-1875.6724222222217</c:v>
                </c:pt>
                <c:pt idx="277">
                  <c:v>-2099.3284835555555</c:v>
                </c:pt>
                <c:pt idx="278">
                  <c:v>-2658.2226171666657</c:v>
                </c:pt>
                <c:pt idx="279">
                  <c:v>-2852.9084291666663</c:v>
                </c:pt>
                <c:pt idx="280">
                  <c:v>-1575.4708135555557</c:v>
                </c:pt>
                <c:pt idx="281">
                  <c:v>502.36240244444434</c:v>
                </c:pt>
                <c:pt idx="282">
                  <c:v>2005.2197472777784</c:v>
                </c:pt>
                <c:pt idx="283">
                  <c:v>2287.1964397777788</c:v>
                </c:pt>
                <c:pt idx="284">
                  <c:v>2355.8732024444448</c:v>
                </c:pt>
                <c:pt idx="285">
                  <c:v>2273.3334272777774</c:v>
                </c:pt>
                <c:pt idx="286">
                  <c:v>2098.4993464444451</c:v>
                </c:pt>
                <c:pt idx="287">
                  <c:v>2107.9651966111114</c:v>
                </c:pt>
                <c:pt idx="288">
                  <c:v>2118.2309777777759</c:v>
                </c:pt>
                <c:pt idx="289">
                  <c:v>1701.1300232777787</c:v>
                </c:pt>
                <c:pt idx="290">
                  <c:v>882.11406133333321</c:v>
                </c:pt>
                <c:pt idx="291">
                  <c:v>119.71235799999999</c:v>
                </c:pt>
                <c:pt idx="292">
                  <c:v>-402.38593866666542</c:v>
                </c:pt>
                <c:pt idx="293">
                  <c:v>-467.48357938889063</c:v>
                </c:pt>
                <c:pt idx="294">
                  <c:v>-286.78664338889018</c:v>
                </c:pt>
                <c:pt idx="295">
                  <c:v>-74.431351999998242</c:v>
                </c:pt>
                <c:pt idx="296">
                  <c:v>108.72524327777779</c:v>
                </c:pt>
                <c:pt idx="297">
                  <c:v>231.40198133333288</c:v>
                </c:pt>
                <c:pt idx="298">
                  <c:v>263.0199361666667</c:v>
                </c:pt>
                <c:pt idx="299">
                  <c:v>171.96335661110979</c:v>
                </c:pt>
                <c:pt idx="300">
                  <c:v>49.630023277779067</c:v>
                </c:pt>
                <c:pt idx="301">
                  <c:v>-103.98006383333204</c:v>
                </c:pt>
                <c:pt idx="302">
                  <c:v>-289.20076022222355</c:v>
                </c:pt>
                <c:pt idx="303">
                  <c:v>-444.83234422222364</c:v>
                </c:pt>
                <c:pt idx="304">
                  <c:v>-662.24321422222215</c:v>
                </c:pt>
                <c:pt idx="305">
                  <c:v>-820.01345672222214</c:v>
                </c:pt>
                <c:pt idx="306">
                  <c:v>-671.78509088888882</c:v>
                </c:pt>
                <c:pt idx="307">
                  <c:v>-368.98547199999996</c:v>
                </c:pt>
                <c:pt idx="308">
                  <c:v>-125.80811672222092</c:v>
                </c:pt>
                <c:pt idx="309">
                  <c:v>-95.815366055553795</c:v>
                </c:pt>
                <c:pt idx="310">
                  <c:v>-188.73771672222176</c:v>
                </c:pt>
                <c:pt idx="311">
                  <c:v>-281.93662755555641</c:v>
                </c:pt>
                <c:pt idx="312">
                  <c:v>-467.43425138889029</c:v>
                </c:pt>
                <c:pt idx="313">
                  <c:v>-684.58398688888883</c:v>
                </c:pt>
                <c:pt idx="314">
                  <c:v>-841.27479999999991</c:v>
                </c:pt>
                <c:pt idx="315">
                  <c:v>-845.41181688888878</c:v>
                </c:pt>
                <c:pt idx="316">
                  <c:v>-757.12744999999984</c:v>
                </c:pt>
                <c:pt idx="317">
                  <c:v>-851.96662338888882</c:v>
                </c:pt>
                <c:pt idx="318">
                  <c:v>-1069.902333333333</c:v>
                </c:pt>
                <c:pt idx="319">
                  <c:v>-1135.3294222222216</c:v>
                </c:pt>
                <c:pt idx="320">
                  <c:v>-680.35467049999954</c:v>
                </c:pt>
                <c:pt idx="321">
                  <c:v>-314.30408355555642</c:v>
                </c:pt>
                <c:pt idx="322">
                  <c:v>-162.68574383333419</c:v>
                </c:pt>
                <c:pt idx="323">
                  <c:v>-132.10241049999934</c:v>
                </c:pt>
                <c:pt idx="324">
                  <c:v>-255.51994783333339</c:v>
                </c:pt>
                <c:pt idx="325">
                  <c:v>-72.728059388889548</c:v>
                </c:pt>
                <c:pt idx="326">
                  <c:v>-42.144726055554685</c:v>
                </c:pt>
                <c:pt idx="327">
                  <c:v>-134.41809688888821</c:v>
                </c:pt>
                <c:pt idx="328">
                  <c:v>-899.51819005555592</c:v>
                </c:pt>
                <c:pt idx="329">
                  <c:v>-1729.7724847222223</c:v>
                </c:pt>
                <c:pt idx="330">
                  <c:v>-1061.1261180555559</c:v>
                </c:pt>
                <c:pt idx="331">
                  <c:v>-205.55084605555575</c:v>
                </c:pt>
                <c:pt idx="332">
                  <c:v>-266.96432338888837</c:v>
                </c:pt>
                <c:pt idx="333">
                  <c:v>-298.50551716666661</c:v>
                </c:pt>
                <c:pt idx="334">
                  <c:v>-237.6859280000001</c:v>
                </c:pt>
                <c:pt idx="335">
                  <c:v>-299.52691666666658</c:v>
                </c:pt>
                <c:pt idx="336">
                  <c:v>-177.73531805555533</c:v>
                </c:pt>
                <c:pt idx="337">
                  <c:v>36.136463277777779</c:v>
                </c:pt>
                <c:pt idx="338">
                  <c:v>372.76468194444431</c:v>
                </c:pt>
                <c:pt idx="339">
                  <c:v>1046.5863597777779</c:v>
                </c:pt>
                <c:pt idx="340">
                  <c:v>1783.5128291111114</c:v>
                </c:pt>
                <c:pt idx="341">
                  <c:v>1971.7275739444447</c:v>
                </c:pt>
                <c:pt idx="342">
                  <c:v>1242.7078606111104</c:v>
                </c:pt>
                <c:pt idx="343">
                  <c:v>418.58086111111083</c:v>
                </c:pt>
                <c:pt idx="344">
                  <c:v>205.05174994444448</c:v>
                </c:pt>
                <c:pt idx="345">
                  <c:v>388.92490416666601</c:v>
                </c:pt>
                <c:pt idx="346">
                  <c:v>390.64045866666709</c:v>
                </c:pt>
                <c:pt idx="347">
                  <c:v>268.69643977777866</c:v>
                </c:pt>
                <c:pt idx="348">
                  <c:v>392.01591394444375</c:v>
                </c:pt>
                <c:pt idx="349">
                  <c:v>362.64018994444444</c:v>
                </c:pt>
                <c:pt idx="350">
                  <c:v>210.54328727777781</c:v>
                </c:pt>
                <c:pt idx="351">
                  <c:v>57.833398000000003</c:v>
                </c:pt>
                <c:pt idx="352">
                  <c:v>-3.5400460555553366</c:v>
                </c:pt>
                <c:pt idx="353">
                  <c:v>-3.7460888888897514</c:v>
                </c:pt>
                <c:pt idx="354">
                  <c:v>26.631936166666229</c:v>
                </c:pt>
                <c:pt idx="355">
                  <c:v>118.38193616666753</c:v>
                </c:pt>
                <c:pt idx="356">
                  <c:v>149.37662061111132</c:v>
                </c:pt>
                <c:pt idx="357">
                  <c:v>27.250064666666237</c:v>
                </c:pt>
                <c:pt idx="358">
                  <c:v>-340.16275555555586</c:v>
                </c:pt>
                <c:pt idx="359">
                  <c:v>-862.29741272222213</c:v>
                </c:pt>
                <c:pt idx="360">
                  <c:v>-1080.002472222222</c:v>
                </c:pt>
                <c:pt idx="361">
                  <c:v>-899.68897422222267</c:v>
                </c:pt>
                <c:pt idx="362">
                  <c:v>-596.0089904999993</c:v>
                </c:pt>
                <c:pt idx="363">
                  <c:v>-322.02242605555534</c:v>
                </c:pt>
                <c:pt idx="364">
                  <c:v>-77.969847833334001</c:v>
                </c:pt>
                <c:pt idx="365">
                  <c:v>74.946818833333765</c:v>
                </c:pt>
                <c:pt idx="366">
                  <c:v>197.43257244444447</c:v>
                </c:pt>
                <c:pt idx="367">
                  <c:v>442.71626577777801</c:v>
                </c:pt>
                <c:pt idx="368">
                  <c:v>749.98088061111127</c:v>
                </c:pt>
                <c:pt idx="369">
                  <c:v>721.74224861111088</c:v>
                </c:pt>
                <c:pt idx="370">
                  <c:v>356.14671883333335</c:v>
                </c:pt>
                <c:pt idx="371">
                  <c:v>-102.24481805555557</c:v>
                </c:pt>
                <c:pt idx="372">
                  <c:v>-929.23658422222195</c:v>
                </c:pt>
                <c:pt idx="373">
                  <c:v>-1820.2943078333337</c:v>
                </c:pt>
                <c:pt idx="374">
                  <c:v>-2070.1175544999996</c:v>
                </c:pt>
                <c:pt idx="375">
                  <c:v>-1737.5914613333327</c:v>
                </c:pt>
                <c:pt idx="376">
                  <c:v>-1250.6729793888892</c:v>
                </c:pt>
                <c:pt idx="377">
                  <c:v>-885.05284199999994</c:v>
                </c:pt>
                <c:pt idx="378">
                  <c:v>-641.29812605555537</c:v>
                </c:pt>
                <c:pt idx="379">
                  <c:v>-488.94008888888897</c:v>
                </c:pt>
                <c:pt idx="380">
                  <c:v>-550.55336533333355</c:v>
                </c:pt>
                <c:pt idx="381">
                  <c:v>-673.42402605555549</c:v>
                </c:pt>
                <c:pt idx="382">
                  <c:v>-704.49216605555546</c:v>
                </c:pt>
                <c:pt idx="383">
                  <c:v>-766.03786338888904</c:v>
                </c:pt>
                <c:pt idx="384">
                  <c:v>-827.51304338888895</c:v>
                </c:pt>
                <c:pt idx="385">
                  <c:v>-674.76091716666667</c:v>
                </c:pt>
                <c:pt idx="386">
                  <c:v>-246.624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181.54266666666669</c:v>
                </c:pt>
                <c:pt idx="392">
                  <c:v>670.88518194444441</c:v>
                </c:pt>
                <c:pt idx="393">
                  <c:v>1343.8713028333332</c:v>
                </c:pt>
                <c:pt idx="394">
                  <c:v>1925.6388746666669</c:v>
                </c:pt>
                <c:pt idx="395">
                  <c:v>2324.9061766111113</c:v>
                </c:pt>
                <c:pt idx="396">
                  <c:v>2572.5992121666673</c:v>
                </c:pt>
                <c:pt idx="397">
                  <c:v>2668.9133731111106</c:v>
                </c:pt>
                <c:pt idx="398">
                  <c:v>2369.0023939444441</c:v>
                </c:pt>
                <c:pt idx="399">
                  <c:v>1487.5519224444452</c:v>
                </c:pt>
                <c:pt idx="400">
                  <c:v>480.86258311111175</c:v>
                </c:pt>
                <c:pt idx="401">
                  <c:v>-161.38741688888973</c:v>
                </c:pt>
                <c:pt idx="402">
                  <c:v>-652.01907716666688</c:v>
                </c:pt>
                <c:pt idx="403">
                  <c:v>-960.6848567222213</c:v>
                </c:pt>
                <c:pt idx="404">
                  <c:v>-902.32162133333372</c:v>
                </c:pt>
                <c:pt idx="405">
                  <c:v>-843.30426422222286</c:v>
                </c:pt>
                <c:pt idx="406">
                  <c:v>-937.19733005555531</c:v>
                </c:pt>
                <c:pt idx="407">
                  <c:v>-1000.593005555555</c:v>
                </c:pt>
                <c:pt idx="408">
                  <c:v>-819.10972783333352</c:v>
                </c:pt>
                <c:pt idx="409">
                  <c:v>-392.13487755555565</c:v>
                </c:pt>
                <c:pt idx="410">
                  <c:v>-25.444492722222009</c:v>
                </c:pt>
                <c:pt idx="411">
                  <c:v>127.5746444444441</c:v>
                </c:pt>
                <c:pt idx="412">
                  <c:v>188.94845577777781</c:v>
                </c:pt>
                <c:pt idx="413">
                  <c:v>250.43134861111145</c:v>
                </c:pt>
                <c:pt idx="414">
                  <c:v>464.94660061111119</c:v>
                </c:pt>
                <c:pt idx="415">
                  <c:v>802.49448283333277</c:v>
                </c:pt>
                <c:pt idx="416">
                  <c:v>896.07903533333297</c:v>
                </c:pt>
                <c:pt idx="417">
                  <c:v>561.38600327777863</c:v>
                </c:pt>
                <c:pt idx="418">
                  <c:v>72.607993944444871</c:v>
                </c:pt>
                <c:pt idx="419">
                  <c:v>-417.14293422222221</c:v>
                </c:pt>
                <c:pt idx="420">
                  <c:v>-632.83053688888867</c:v>
                </c:pt>
                <c:pt idx="421">
                  <c:v>-389.41996022222287</c:v>
                </c:pt>
                <c:pt idx="422">
                  <c:v>-22.901828666667534</c:v>
                </c:pt>
                <c:pt idx="423">
                  <c:v>344.33763644444446</c:v>
                </c:pt>
                <c:pt idx="424">
                  <c:v>865.2415457777787</c:v>
                </c:pt>
                <c:pt idx="425">
                  <c:v>1693.5246606111116</c:v>
                </c:pt>
                <c:pt idx="426">
                  <c:v>2585.8017464444442</c:v>
                </c:pt>
                <c:pt idx="427">
                  <c:v>2808.6997464444448</c:v>
                </c:pt>
                <c:pt idx="428">
                  <c:v>1900.3008897777775</c:v>
                </c:pt>
                <c:pt idx="429">
                  <c:v>650.68137311111059</c:v>
                </c:pt>
                <c:pt idx="430">
                  <c:v>-113.65625138888932</c:v>
                </c:pt>
                <c:pt idx="431">
                  <c:v>-421.1941208888893</c:v>
                </c:pt>
                <c:pt idx="432">
                  <c:v>-392.74944605555453</c:v>
                </c:pt>
                <c:pt idx="433">
                  <c:v>-180.05883005555469</c:v>
                </c:pt>
                <c:pt idx="434">
                  <c:v>-149.93385938888866</c:v>
                </c:pt>
                <c:pt idx="435">
                  <c:v>-518.06691133333402</c:v>
                </c:pt>
                <c:pt idx="436">
                  <c:v>-1132.8084275555564</c:v>
                </c:pt>
                <c:pt idx="437">
                  <c:v>-1841.3578011666664</c:v>
                </c:pt>
                <c:pt idx="438">
                  <c:v>-2551.5283388888888</c:v>
                </c:pt>
                <c:pt idx="439">
                  <c:v>-3048.1249575555553</c:v>
                </c:pt>
                <c:pt idx="440">
                  <c:v>-3176.5121304999998</c:v>
                </c:pt>
                <c:pt idx="441">
                  <c:v>-2752.2797433888891</c:v>
                </c:pt>
                <c:pt idx="442">
                  <c:v>-1928.1769842222225</c:v>
                </c:pt>
                <c:pt idx="443">
                  <c:v>-1072.3119300555554</c:v>
                </c:pt>
                <c:pt idx="444">
                  <c:v>-368.9558642222222</c:v>
                </c:pt>
                <c:pt idx="445">
                  <c:v>-32.540666666666674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181.54266666666669</c:v>
                </c:pt>
                <c:pt idx="512">
                  <c:v>793.21851527777767</c:v>
                </c:pt>
                <c:pt idx="513">
                  <c:v>1894.4388819444441</c:v>
                </c:pt>
                <c:pt idx="514">
                  <c:v>2874.4758620000002</c:v>
                </c:pt>
                <c:pt idx="515">
                  <c:v>3153.239975777778</c:v>
                </c:pt>
                <c:pt idx="516">
                  <c:v>2699.7420480000001</c:v>
                </c:pt>
                <c:pt idx="517">
                  <c:v>1603.8108486111105</c:v>
                </c:pt>
                <c:pt idx="518">
                  <c:v>474.40767616666619</c:v>
                </c:pt>
                <c:pt idx="519">
                  <c:v>-137.25899049999936</c:v>
                </c:pt>
                <c:pt idx="520">
                  <c:v>-444.04430783333271</c:v>
                </c:pt>
                <c:pt idx="521">
                  <c:v>-598.48885005555599</c:v>
                </c:pt>
                <c:pt idx="522">
                  <c:v>-722.41800533333333</c:v>
                </c:pt>
                <c:pt idx="523">
                  <c:v>-1091.3205042222219</c:v>
                </c:pt>
                <c:pt idx="524">
                  <c:v>-1766.9668180555554</c:v>
                </c:pt>
                <c:pt idx="525">
                  <c:v>-2382.256312722222</c:v>
                </c:pt>
                <c:pt idx="526">
                  <c:v>-2385.3359368888887</c:v>
                </c:pt>
                <c:pt idx="527">
                  <c:v>-1683.453022222222</c:v>
                </c:pt>
                <c:pt idx="528">
                  <c:v>-888.72708888888883</c:v>
                </c:pt>
                <c:pt idx="529">
                  <c:v>-583.00393888888902</c:v>
                </c:pt>
                <c:pt idx="530">
                  <c:v>-277.20733333333339</c:v>
                </c:pt>
                <c:pt idx="531">
                  <c:v>28.625999999999998</c:v>
                </c:pt>
                <c:pt idx="532">
                  <c:v>89.792666666666662</c:v>
                </c:pt>
                <c:pt idx="533">
                  <c:v>395.62746911111111</c:v>
                </c:pt>
                <c:pt idx="534">
                  <c:v>946.17888799999992</c:v>
                </c:pt>
                <c:pt idx="535">
                  <c:v>1252.3354257777778</c:v>
                </c:pt>
                <c:pt idx="536">
                  <c:v>1558.7857857777774</c:v>
                </c:pt>
                <c:pt idx="537">
                  <c:v>2416.5955757777779</c:v>
                </c:pt>
                <c:pt idx="538">
                  <c:v>3276.666327777778</c:v>
                </c:pt>
                <c:pt idx="539">
                  <c:v>3130.5237324444452</c:v>
                </c:pt>
                <c:pt idx="540">
                  <c:v>1791.4743094999997</c:v>
                </c:pt>
                <c:pt idx="541">
                  <c:v>478.83851527777733</c:v>
                </c:pt>
                <c:pt idx="542">
                  <c:v>-10.494818055555339</c:v>
                </c:pt>
                <c:pt idx="543">
                  <c:v>-224.93661449999954</c:v>
                </c:pt>
                <c:pt idx="544">
                  <c:v>-562.5847635555557</c:v>
                </c:pt>
                <c:pt idx="545">
                  <c:v>-1023.5263100555557</c:v>
                </c:pt>
                <c:pt idx="546">
                  <c:v>-1118.702277166667</c:v>
                </c:pt>
                <c:pt idx="547">
                  <c:v>-845.72058472222284</c:v>
                </c:pt>
                <c:pt idx="548">
                  <c:v>-633.34178755555536</c:v>
                </c:pt>
                <c:pt idx="549">
                  <c:v>-512.11579672222194</c:v>
                </c:pt>
                <c:pt idx="550">
                  <c:v>-451.99697355555594</c:v>
                </c:pt>
                <c:pt idx="551">
                  <c:v>-299.85416116666659</c:v>
                </c:pt>
                <c:pt idx="552">
                  <c:v>-269.69687005555562</c:v>
                </c:pt>
                <c:pt idx="553">
                  <c:v>-270.3138967222223</c:v>
                </c:pt>
                <c:pt idx="554">
                  <c:v>-148.37722338888878</c:v>
                </c:pt>
                <c:pt idx="555">
                  <c:v>-26.23781272222255</c:v>
                </c:pt>
                <c:pt idx="556">
                  <c:v>96.095520611111439</c:v>
                </c:pt>
                <c:pt idx="557">
                  <c:v>249.20610994444476</c:v>
                </c:pt>
                <c:pt idx="558">
                  <c:v>402.62043799999975</c:v>
                </c:pt>
                <c:pt idx="559">
                  <c:v>862.09801527777756</c:v>
                </c:pt>
                <c:pt idx="560">
                  <c:v>803.20847083333319</c:v>
                </c:pt>
                <c:pt idx="561">
                  <c:v>192.15699444444448</c:v>
                </c:pt>
                <c:pt idx="562">
                  <c:v>39.240327777777779</c:v>
                </c:pt>
                <c:pt idx="563">
                  <c:v>-450.09300555555546</c:v>
                </c:pt>
                <c:pt idx="564">
                  <c:v>-2072.9136402222221</c:v>
                </c:pt>
                <c:pt idx="565">
                  <c:v>-3209.460732722222</c:v>
                </c:pt>
                <c:pt idx="566">
                  <c:v>-3059.4444586666664</c:v>
                </c:pt>
                <c:pt idx="567">
                  <c:v>-1439.374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  <c:pt idx="590">
                  <c:v>28.625999999999998</c:v>
                </c:pt>
                <c:pt idx="591">
                  <c:v>28.625999999999998</c:v>
                </c:pt>
                <c:pt idx="592">
                  <c:v>28.625999999999998</c:v>
                </c:pt>
                <c:pt idx="593">
                  <c:v>28.625999999999998</c:v>
                </c:pt>
                <c:pt idx="594">
                  <c:v>28.625999999999998</c:v>
                </c:pt>
                <c:pt idx="595">
                  <c:v>28.625999999999998</c:v>
                </c:pt>
                <c:pt idx="596">
                  <c:v>28.625999999999998</c:v>
                </c:pt>
                <c:pt idx="597">
                  <c:v>28.625999999999998</c:v>
                </c:pt>
                <c:pt idx="598">
                  <c:v>28.625999999999998</c:v>
                </c:pt>
                <c:pt idx="599">
                  <c:v>28.625999999999998</c:v>
                </c:pt>
                <c:pt idx="600">
                  <c:v>334.45933333333335</c:v>
                </c:pt>
                <c:pt idx="601">
                  <c:v>670.91272777777772</c:v>
                </c:pt>
                <c:pt idx="602">
                  <c:v>1190.9546361666667</c:v>
                </c:pt>
                <c:pt idx="603">
                  <c:v>2170.3055413333336</c:v>
                </c:pt>
                <c:pt idx="604">
                  <c:v>2906.5007606111112</c:v>
                </c:pt>
                <c:pt idx="605">
                  <c:v>3308.4484557777782</c:v>
                </c:pt>
                <c:pt idx="606">
                  <c:v>3498.9414246666665</c:v>
                </c:pt>
                <c:pt idx="607">
                  <c:v>3324.9249041666662</c:v>
                </c:pt>
                <c:pt idx="608">
                  <c:v>2907.042015277777</c:v>
                </c:pt>
                <c:pt idx="609">
                  <c:v>2611.5214746666661</c:v>
                </c:pt>
                <c:pt idx="610">
                  <c:v>2561.1674657777785</c:v>
                </c:pt>
                <c:pt idx="611">
                  <c:v>2420.5535028333343</c:v>
                </c:pt>
                <c:pt idx="612">
                  <c:v>1759.199436444444</c:v>
                </c:pt>
                <c:pt idx="613">
                  <c:v>817.72453216666793</c:v>
                </c:pt>
                <c:pt idx="614">
                  <c:v>176.89956994444532</c:v>
                </c:pt>
                <c:pt idx="615">
                  <c:v>23.268915277776479</c:v>
                </c:pt>
                <c:pt idx="616">
                  <c:v>22.91302311111199</c:v>
                </c:pt>
                <c:pt idx="617">
                  <c:v>-69.54655755555595</c:v>
                </c:pt>
                <c:pt idx="618">
                  <c:v>-254.4569042222231</c:v>
                </c:pt>
                <c:pt idx="619">
                  <c:v>-471.32567222222173</c:v>
                </c:pt>
                <c:pt idx="620">
                  <c:v>-536.24555050000049</c:v>
                </c:pt>
                <c:pt idx="621">
                  <c:v>-356.08043272222221</c:v>
                </c:pt>
                <c:pt idx="622">
                  <c:v>-82.470328000000421</c:v>
                </c:pt>
                <c:pt idx="623">
                  <c:v>131.28722994444487</c:v>
                </c:pt>
                <c:pt idx="624">
                  <c:v>346.02284861111241</c:v>
                </c:pt>
                <c:pt idx="625">
                  <c:v>470.33066727777862</c:v>
                </c:pt>
                <c:pt idx="626">
                  <c:v>380.58159661111063</c:v>
                </c:pt>
                <c:pt idx="627">
                  <c:v>198.09197777777689</c:v>
                </c:pt>
                <c:pt idx="628">
                  <c:v>106.34197777777777</c:v>
                </c:pt>
                <c:pt idx="629">
                  <c:v>136.92531111111154</c:v>
                </c:pt>
                <c:pt idx="630">
                  <c:v>320.76357394444534</c:v>
                </c:pt>
                <c:pt idx="631">
                  <c:v>598.05857661111145</c:v>
                </c:pt>
                <c:pt idx="632">
                  <c:v>785.02567883333199</c:v>
                </c:pt>
                <c:pt idx="633">
                  <c:v>911.61649616666489</c:v>
                </c:pt>
                <c:pt idx="634">
                  <c:v>947.30058327777863</c:v>
                </c:pt>
                <c:pt idx="635">
                  <c:v>829.83257866666793</c:v>
                </c:pt>
                <c:pt idx="636">
                  <c:v>558.40961311111073</c:v>
                </c:pt>
                <c:pt idx="637">
                  <c:v>254.12766111111068</c:v>
                </c:pt>
                <c:pt idx="638">
                  <c:v>101.21099444444401</c:v>
                </c:pt>
                <c:pt idx="639">
                  <c:v>39.655380611111987</c:v>
                </c:pt>
                <c:pt idx="640">
                  <c:v>38.879689944445353</c:v>
                </c:pt>
                <c:pt idx="641">
                  <c:v>252.57627977777736</c:v>
                </c:pt>
                <c:pt idx="642">
                  <c:v>652.10067616666538</c:v>
                </c:pt>
                <c:pt idx="643">
                  <c:v>779.16748550000045</c:v>
                </c:pt>
                <c:pt idx="644">
                  <c:v>507.53700800000081</c:v>
                </c:pt>
                <c:pt idx="645">
                  <c:v>355.84007083333205</c:v>
                </c:pt>
                <c:pt idx="646">
                  <c:v>388.05999394444359</c:v>
                </c:pt>
                <c:pt idx="647">
                  <c:v>389.70833661111243</c:v>
                </c:pt>
                <c:pt idx="648">
                  <c:v>330.20176550000042</c:v>
                </c:pt>
                <c:pt idx="649">
                  <c:v>178.11955394444269</c:v>
                </c:pt>
                <c:pt idx="650">
                  <c:v>-128.13137422222175</c:v>
                </c:pt>
                <c:pt idx="651">
                  <c:v>-651.36235555555379</c:v>
                </c:pt>
                <c:pt idx="652">
                  <c:v>-1056.2310108888882</c:v>
                </c:pt>
                <c:pt idx="653">
                  <c:v>-1125.5964193888894</c:v>
                </c:pt>
                <c:pt idx="654">
                  <c:v>-1377.7702438333329</c:v>
                </c:pt>
                <c:pt idx="655">
                  <c:v>-1999.8003875555548</c:v>
                </c:pt>
                <c:pt idx="656">
                  <c:v>-2349.4978186666667</c:v>
                </c:pt>
                <c:pt idx="657">
                  <c:v>-1964.0199608888895</c:v>
                </c:pt>
                <c:pt idx="658">
                  <c:v>-1421.0267513888907</c:v>
                </c:pt>
                <c:pt idx="659">
                  <c:v>-1610.2474700555556</c:v>
                </c:pt>
                <c:pt idx="660">
                  <c:v>-2474.4952722222215</c:v>
                </c:pt>
                <c:pt idx="661">
                  <c:v>-3096.6293555555553</c:v>
                </c:pt>
                <c:pt idx="662">
                  <c:v>-3197.469847833333</c:v>
                </c:pt>
                <c:pt idx="663">
                  <c:v>-2286.9969735555555</c:v>
                </c:pt>
                <c:pt idx="664">
                  <c:v>-1004.9044793888891</c:v>
                </c:pt>
                <c:pt idx="665">
                  <c:v>-149.58519999999987</c:v>
                </c:pt>
                <c:pt idx="666">
                  <c:v>646.03138194444455</c:v>
                </c:pt>
                <c:pt idx="667">
                  <c:v>2023.7413111111111</c:v>
                </c:pt>
                <c:pt idx="668">
                  <c:v>2855.5513944444447</c:v>
                </c:pt>
                <c:pt idx="669">
                  <c:v>2800.8943591111115</c:v>
                </c:pt>
                <c:pt idx="670">
                  <c:v>2748.7539111111114</c:v>
                </c:pt>
                <c:pt idx="671">
                  <c:v>1901.2352444444441</c:v>
                </c:pt>
                <c:pt idx="672">
                  <c:v>1294.4166444444445</c:v>
                </c:pt>
                <c:pt idx="673">
                  <c:v>1299.5585333333333</c:v>
                </c:pt>
                <c:pt idx="674">
                  <c:v>1304.9942444444446</c:v>
                </c:pt>
                <c:pt idx="675">
                  <c:v>790.80711111111009</c:v>
                </c:pt>
                <c:pt idx="676">
                  <c:v>241.19188327777781</c:v>
                </c:pt>
                <c:pt idx="677">
                  <c:v>-308.71459583333251</c:v>
                </c:pt>
                <c:pt idx="678">
                  <c:v>-1383.5110499999992</c:v>
                </c:pt>
                <c:pt idx="679">
                  <c:v>-2126.5648144999996</c:v>
                </c:pt>
                <c:pt idx="680">
                  <c:v>-2564.4000686666668</c:v>
                </c:pt>
                <c:pt idx="681">
                  <c:v>-2696.900752722222</c:v>
                </c:pt>
                <c:pt idx="682">
                  <c:v>-1787.2814319999998</c:v>
                </c:pt>
                <c:pt idx="683">
                  <c:v>-1147.7724260555563</c:v>
                </c:pt>
                <c:pt idx="684">
                  <c:v>-631.08780383333431</c:v>
                </c:pt>
                <c:pt idx="685">
                  <c:v>775.74552950000066</c:v>
                </c:pt>
                <c:pt idx="686">
                  <c:v>1574.4556921666665</c:v>
                </c:pt>
                <c:pt idx="687">
                  <c:v>1456.4386072777772</c:v>
                </c:pt>
                <c:pt idx="688">
                  <c:v>1429.513360611111</c:v>
                </c:pt>
                <c:pt idx="689">
                  <c:v>1403.9158231111116</c:v>
                </c:pt>
                <c:pt idx="690">
                  <c:v>826.92873883333323</c:v>
                </c:pt>
                <c:pt idx="691">
                  <c:v>308.36071616666686</c:v>
                </c:pt>
                <c:pt idx="692">
                  <c:v>339.39947394444511</c:v>
                </c:pt>
                <c:pt idx="693">
                  <c:v>555.09993133333364</c:v>
                </c:pt>
                <c:pt idx="694">
                  <c:v>496.0653121666673</c:v>
                </c:pt>
                <c:pt idx="695">
                  <c:v>-22.641174222223519</c:v>
                </c:pt>
                <c:pt idx="696">
                  <c:v>-1431.4019813333339</c:v>
                </c:pt>
                <c:pt idx="697">
                  <c:v>-1960.4590900555547</c:v>
                </c:pt>
                <c:pt idx="698">
                  <c:v>-1537.259855333333</c:v>
                </c:pt>
                <c:pt idx="699">
                  <c:v>-1175.1090238333336</c:v>
                </c:pt>
                <c:pt idx="700">
                  <c:v>-535.0028242222229</c:v>
                </c:pt>
                <c:pt idx="701">
                  <c:v>-199.53373422222239</c:v>
                </c:pt>
                <c:pt idx="702">
                  <c:v>-16.343716666666452</c:v>
                </c:pt>
                <c:pt idx="703">
                  <c:v>14.239616666666233</c:v>
                </c:pt>
                <c:pt idx="704">
                  <c:v>-291.74760605555605</c:v>
                </c:pt>
                <c:pt idx="705">
                  <c:v>-874.32943272222212</c:v>
                </c:pt>
                <c:pt idx="706">
                  <c:v>-1427.6060527222221</c:v>
                </c:pt>
                <c:pt idx="707">
                  <c:v>-1522.7496993888883</c:v>
                </c:pt>
                <c:pt idx="708">
                  <c:v>-913.43985422222204</c:v>
                </c:pt>
                <c:pt idx="709">
                  <c:v>156.2481333333329</c:v>
                </c:pt>
                <c:pt idx="710">
                  <c:v>1594.7754480000001</c:v>
                </c:pt>
                <c:pt idx="711">
                  <c:v>2455.4489028333342</c:v>
                </c:pt>
                <c:pt idx="712">
                  <c:v>1482.3942406111109</c:v>
                </c:pt>
                <c:pt idx="713">
                  <c:v>76.663842444443787</c:v>
                </c:pt>
                <c:pt idx="714">
                  <c:v>-964.11706755555576</c:v>
                </c:pt>
                <c:pt idx="715">
                  <c:v>-2191.3872513888878</c:v>
                </c:pt>
                <c:pt idx="716">
                  <c:v>-1952.1944927222223</c:v>
                </c:pt>
                <c:pt idx="717">
                  <c:v>-547.16853333333347</c:v>
                </c:pt>
                <c:pt idx="718">
                  <c:v>339.74813333333333</c:v>
                </c:pt>
                <c:pt idx="719">
                  <c:v>1258.166327777778</c:v>
                </c:pt>
                <c:pt idx="720">
                  <c:v>1720.1116444444444</c:v>
                </c:pt>
                <c:pt idx="721">
                  <c:v>1448.0294152777781</c:v>
                </c:pt>
                <c:pt idx="722">
                  <c:v>1267.5451331111112</c:v>
                </c:pt>
                <c:pt idx="723">
                  <c:v>1087.0527708333327</c:v>
                </c:pt>
                <c:pt idx="724">
                  <c:v>1303.6978666666671</c:v>
                </c:pt>
                <c:pt idx="725">
                  <c:v>1859.0297731111104</c:v>
                </c:pt>
                <c:pt idx="726">
                  <c:v>2569.2943339444428</c:v>
                </c:pt>
                <c:pt idx="727">
                  <c:v>2489.1881413333331</c:v>
                </c:pt>
                <c:pt idx="728">
                  <c:v>1732.6041180000018</c:v>
                </c:pt>
                <c:pt idx="729">
                  <c:v>1250.1462246666679</c:v>
                </c:pt>
                <c:pt idx="730">
                  <c:v>612.10228977777649</c:v>
                </c:pt>
                <c:pt idx="731">
                  <c:v>215.43898727777736</c:v>
                </c:pt>
                <c:pt idx="732">
                  <c:v>185.16380000000132</c:v>
                </c:pt>
                <c:pt idx="733">
                  <c:v>216.36562911111068</c:v>
                </c:pt>
                <c:pt idx="734">
                  <c:v>247.5703964444445</c:v>
                </c:pt>
                <c:pt idx="735">
                  <c:v>309.67472327777864</c:v>
                </c:pt>
                <c:pt idx="736">
                  <c:v>402.68522061111116</c:v>
                </c:pt>
                <c:pt idx="737">
                  <c:v>374.01466994444399</c:v>
                </c:pt>
                <c:pt idx="738">
                  <c:v>222.06431111111067</c:v>
                </c:pt>
                <c:pt idx="739">
                  <c:v>497.63788283333247</c:v>
                </c:pt>
                <c:pt idx="740">
                  <c:v>807.41137216666573</c:v>
                </c:pt>
                <c:pt idx="741">
                  <c:v>688.78276977777955</c:v>
                </c:pt>
                <c:pt idx="742">
                  <c:v>385.69961244444397</c:v>
                </c:pt>
                <c:pt idx="743">
                  <c:v>171.96335661110979</c:v>
                </c:pt>
                <c:pt idx="744">
                  <c:v>141.72783533333376</c:v>
                </c:pt>
                <c:pt idx="745">
                  <c:v>141.72783533333376</c:v>
                </c:pt>
                <c:pt idx="746">
                  <c:v>264.40971527777776</c:v>
                </c:pt>
                <c:pt idx="747">
                  <c:v>449.31124727777819</c:v>
                </c:pt>
                <c:pt idx="748">
                  <c:v>574.125542</c:v>
                </c:pt>
                <c:pt idx="749">
                  <c:v>485.25499977777645</c:v>
                </c:pt>
                <c:pt idx="750">
                  <c:v>242.04569133333288</c:v>
                </c:pt>
                <c:pt idx="751">
                  <c:v>89.129024666668386</c:v>
                </c:pt>
                <c:pt idx="752">
                  <c:v>-33.569750055555545</c:v>
                </c:pt>
                <c:pt idx="753">
                  <c:v>-249.10750338888977</c:v>
                </c:pt>
                <c:pt idx="754">
                  <c:v>-404.89775138888763</c:v>
                </c:pt>
                <c:pt idx="755">
                  <c:v>-560.99100355555652</c:v>
                </c:pt>
                <c:pt idx="756">
                  <c:v>-1085.3910300555549</c:v>
                </c:pt>
                <c:pt idx="757">
                  <c:v>-2042.0686633888888</c:v>
                </c:pt>
                <c:pt idx="758">
                  <c:v>-2850.6483145000002</c:v>
                </c:pt>
                <c:pt idx="759">
                  <c:v>-3078.7499060555547</c:v>
                </c:pt>
                <c:pt idx="760">
                  <c:v>-3121.1526055555555</c:v>
                </c:pt>
                <c:pt idx="761">
                  <c:v>-3192.5777078333331</c:v>
                </c:pt>
                <c:pt idx="762">
                  <c:v>-2833.7727768888885</c:v>
                </c:pt>
                <c:pt idx="763">
                  <c:v>-1921.1968700555551</c:v>
                </c:pt>
                <c:pt idx="764">
                  <c:v>-424.83519999999999</c:v>
                </c:pt>
                <c:pt idx="765">
                  <c:v>1257.9768124444445</c:v>
                </c:pt>
                <c:pt idx="766">
                  <c:v>1964.7783111111114</c:v>
                </c:pt>
                <c:pt idx="767">
                  <c:v>1999.3579939444439</c:v>
                </c:pt>
                <c:pt idx="768">
                  <c:v>2034.9711964444446</c:v>
                </c:pt>
                <c:pt idx="769">
                  <c:v>2407.6125831111121</c:v>
                </c:pt>
                <c:pt idx="770">
                  <c:v>3028.4850672777766</c:v>
                </c:pt>
                <c:pt idx="771">
                  <c:v>3071.5587832777769</c:v>
                </c:pt>
                <c:pt idx="772">
                  <c:v>2900.7636561666677</c:v>
                </c:pt>
                <c:pt idx="773">
                  <c:v>2425.6895152777788</c:v>
                </c:pt>
                <c:pt idx="774">
                  <c:v>2068.8263819444437</c:v>
                </c:pt>
                <c:pt idx="775">
                  <c:v>2142.2806939444449</c:v>
                </c:pt>
                <c:pt idx="776">
                  <c:v>1787.6212272777773</c:v>
                </c:pt>
                <c:pt idx="777">
                  <c:v>1368.375003277778</c:v>
                </c:pt>
                <c:pt idx="778">
                  <c:v>1223.0213206111112</c:v>
                </c:pt>
                <c:pt idx="779">
                  <c:v>1077.4660024444443</c:v>
                </c:pt>
                <c:pt idx="780">
                  <c:v>869.15517394444578</c:v>
                </c:pt>
                <c:pt idx="781">
                  <c:v>690.18003616666533</c:v>
                </c:pt>
                <c:pt idx="782">
                  <c:v>540.47447911110976</c:v>
                </c:pt>
                <c:pt idx="783">
                  <c:v>420.45683216666794</c:v>
                </c:pt>
                <c:pt idx="784">
                  <c:v>391.27172533333419</c:v>
                </c:pt>
                <c:pt idx="785">
                  <c:v>515.47964444444494</c:v>
                </c:pt>
                <c:pt idx="786">
                  <c:v>549.3717832777786</c:v>
                </c:pt>
                <c:pt idx="787">
                  <c:v>368.25725244444277</c:v>
                </c:pt>
                <c:pt idx="788">
                  <c:v>215.81988327777603</c:v>
                </c:pt>
                <c:pt idx="789">
                  <c:v>215.81988327778038</c:v>
                </c:pt>
                <c:pt idx="790">
                  <c:v>308.04991533333509</c:v>
                </c:pt>
                <c:pt idx="791">
                  <c:v>370.66108549999819</c:v>
                </c:pt>
                <c:pt idx="792">
                  <c:v>158.02886666666407</c:v>
                </c:pt>
                <c:pt idx="793">
                  <c:v>-577.90448355555554</c:v>
                </c:pt>
                <c:pt idx="794">
                  <c:v>-1627.6950847222197</c:v>
                </c:pt>
                <c:pt idx="795">
                  <c:v>-2562.3895611666658</c:v>
                </c:pt>
                <c:pt idx="796">
                  <c:v>-3042.5492846666684</c:v>
                </c:pt>
                <c:pt idx="797">
                  <c:v>-2848.6908367222227</c:v>
                </c:pt>
                <c:pt idx="798">
                  <c:v>-2038.1637660555555</c:v>
                </c:pt>
                <c:pt idx="799">
                  <c:v>-976.07402116666674</c:v>
                </c:pt>
                <c:pt idx="800">
                  <c:v>-214.2573913333334</c:v>
                </c:pt>
                <c:pt idx="801">
                  <c:v>305.35553661111197</c:v>
                </c:pt>
                <c:pt idx="802">
                  <c:v>1133.5560139444462</c:v>
                </c:pt>
                <c:pt idx="803">
                  <c:v>2028.761405499999</c:v>
                </c:pt>
                <c:pt idx="804">
                  <c:v>2163.7463564444433</c:v>
                </c:pt>
                <c:pt idx="805">
                  <c:v>1440.7426531111123</c:v>
                </c:pt>
                <c:pt idx="806">
                  <c:v>619.96302327777812</c:v>
                </c:pt>
                <c:pt idx="807">
                  <c:v>70.627661111110243</c:v>
                </c:pt>
                <c:pt idx="808">
                  <c:v>-390.05972916666758</c:v>
                </c:pt>
                <c:pt idx="809">
                  <c:v>-731.05120783333246</c:v>
                </c:pt>
                <c:pt idx="810">
                  <c:v>-1073.4030833888883</c:v>
                </c:pt>
                <c:pt idx="811">
                  <c:v>-1723.8554979999999</c:v>
                </c:pt>
                <c:pt idx="812">
                  <c:v>-2256.1519967222202</c:v>
                </c:pt>
                <c:pt idx="813">
                  <c:v>-2421.3210500555565</c:v>
                </c:pt>
                <c:pt idx="814">
                  <c:v>-2555.2544847222225</c:v>
                </c:pt>
                <c:pt idx="815">
                  <c:v>-2749.5171927222218</c:v>
                </c:pt>
                <c:pt idx="816">
                  <c:v>-2759.636430055556</c:v>
                </c:pt>
                <c:pt idx="817">
                  <c:v>-2492.175657166667</c:v>
                </c:pt>
                <c:pt idx="818">
                  <c:v>-1458.0575333333329</c:v>
                </c:pt>
                <c:pt idx="819">
                  <c:v>39.240327777777779</c:v>
                </c:pt>
                <c:pt idx="820">
                  <c:v>1386.1924666666662</c:v>
                </c:pt>
                <c:pt idx="821">
                  <c:v>2125.1125197777783</c:v>
                </c:pt>
                <c:pt idx="822">
                  <c:v>2039.1317191111111</c:v>
                </c:pt>
                <c:pt idx="823">
                  <c:v>1892.2152694999997</c:v>
                </c:pt>
                <c:pt idx="824">
                  <c:v>1623.2174391111114</c:v>
                </c:pt>
                <c:pt idx="825">
                  <c:v>1383.7058833333335</c:v>
                </c:pt>
                <c:pt idx="826">
                  <c:v>1327.7916561666673</c:v>
                </c:pt>
                <c:pt idx="827">
                  <c:v>1241.3451472777767</c:v>
                </c:pt>
                <c:pt idx="828">
                  <c:v>1399.2861739444434</c:v>
                </c:pt>
                <c:pt idx="829">
                  <c:v>1651.3259420000002</c:v>
                </c:pt>
                <c:pt idx="830">
                  <c:v>1598.3143111111106</c:v>
                </c:pt>
                <c:pt idx="831">
                  <c:v>1238.9423032777786</c:v>
                </c:pt>
                <c:pt idx="832">
                  <c:v>693.27567883333506</c:v>
                </c:pt>
                <c:pt idx="833">
                  <c:v>419.78677577777785</c:v>
                </c:pt>
                <c:pt idx="834">
                  <c:v>452.14956994444265</c:v>
                </c:pt>
                <c:pt idx="835">
                  <c:v>454.30916327777601</c:v>
                </c:pt>
                <c:pt idx="836">
                  <c:v>394.9623580000017</c:v>
                </c:pt>
                <c:pt idx="837">
                  <c:v>457.59813577777823</c:v>
                </c:pt>
                <c:pt idx="838">
                  <c:v>613.11402727777613</c:v>
                </c:pt>
                <c:pt idx="839">
                  <c:v>616.50877577777817</c:v>
                </c:pt>
                <c:pt idx="840">
                  <c:v>588.60693749999996</c:v>
                </c:pt>
                <c:pt idx="841">
                  <c:v>744.63224327777777</c:v>
                </c:pt>
                <c:pt idx="842">
                  <c:v>871.71668194444612</c:v>
                </c:pt>
                <c:pt idx="843">
                  <c:v>754.24022994444454</c:v>
                </c:pt>
                <c:pt idx="844">
                  <c:v>482.28691527777602</c:v>
                </c:pt>
                <c:pt idx="845">
                  <c:v>300.03529244444451</c:v>
                </c:pt>
                <c:pt idx="846">
                  <c:v>270.28788333333506</c:v>
                </c:pt>
                <c:pt idx="847">
                  <c:v>362.87674577777869</c:v>
                </c:pt>
                <c:pt idx="848">
                  <c:v>609.65342327777773</c:v>
                </c:pt>
                <c:pt idx="849">
                  <c:v>889.17853661111064</c:v>
                </c:pt>
                <c:pt idx="850">
                  <c:v>895.28710061111065</c:v>
                </c:pt>
                <c:pt idx="851">
                  <c:v>655.0718406111115</c:v>
                </c:pt>
                <c:pt idx="852">
                  <c:v>535.44460994444307</c:v>
                </c:pt>
                <c:pt idx="853">
                  <c:v>538.17715661110981</c:v>
                </c:pt>
                <c:pt idx="854">
                  <c:v>479.76948061111108</c:v>
                </c:pt>
                <c:pt idx="855">
                  <c:v>328.70683216666669</c:v>
                </c:pt>
                <c:pt idx="856">
                  <c:v>237.42217311111193</c:v>
                </c:pt>
                <c:pt idx="857">
                  <c:v>513.13824861111152</c:v>
                </c:pt>
                <c:pt idx="858">
                  <c:v>884.83940416666576</c:v>
                </c:pt>
                <c:pt idx="859">
                  <c:v>891.06072244444351</c:v>
                </c:pt>
                <c:pt idx="860">
                  <c:v>681.84749244444708</c:v>
                </c:pt>
                <c:pt idx="861">
                  <c:v>807.1381464444446</c:v>
                </c:pt>
                <c:pt idx="862">
                  <c:v>1334.0580657777741</c:v>
                </c:pt>
                <c:pt idx="863">
                  <c:v>1284.7092961666667</c:v>
                </c:pt>
                <c:pt idx="864">
                  <c:v>740.5294121666675</c:v>
                </c:pt>
                <c:pt idx="865">
                  <c:v>559.69401244444703</c:v>
                </c:pt>
                <c:pt idx="866">
                  <c:v>776.99910644444356</c:v>
                </c:pt>
                <c:pt idx="867">
                  <c:v>1028.1886264444427</c:v>
                </c:pt>
                <c:pt idx="868">
                  <c:v>852.43231111111118</c:v>
                </c:pt>
                <c:pt idx="869">
                  <c:v>397.04510644444451</c:v>
                </c:pt>
                <c:pt idx="870">
                  <c:v>121.23280416666927</c:v>
                </c:pt>
                <c:pt idx="871">
                  <c:v>27.800304666665824</c:v>
                </c:pt>
                <c:pt idx="872">
                  <c:v>-5.0160775555546593</c:v>
                </c:pt>
                <c:pt idx="873">
                  <c:v>-68.40404022222225</c:v>
                </c:pt>
                <c:pt idx="874">
                  <c:v>-224.63061422222216</c:v>
                </c:pt>
                <c:pt idx="875">
                  <c:v>-413.0458927222204</c:v>
                </c:pt>
                <c:pt idx="876">
                  <c:v>-572.4237100555581</c:v>
                </c:pt>
                <c:pt idx="877">
                  <c:v>-488.07803005555462</c:v>
                </c:pt>
                <c:pt idx="878">
                  <c:v>-186.92859022222137</c:v>
                </c:pt>
                <c:pt idx="879">
                  <c:v>86.258777777776061</c:v>
                </c:pt>
                <c:pt idx="880">
                  <c:v>-97.241222222222262</c:v>
                </c:pt>
                <c:pt idx="881">
                  <c:v>-408.17971666666676</c:v>
                </c:pt>
                <c:pt idx="882">
                  <c:v>-107.37808888888895</c:v>
                </c:pt>
                <c:pt idx="883">
                  <c:v>198.45524444444445</c:v>
                </c:pt>
                <c:pt idx="884">
                  <c:v>229.03857777777603</c:v>
                </c:pt>
                <c:pt idx="885">
                  <c:v>321.28844283333501</c:v>
                </c:pt>
                <c:pt idx="886">
                  <c:v>353.37577866666675</c:v>
                </c:pt>
                <c:pt idx="887">
                  <c:v>293.21545311111021</c:v>
                </c:pt>
                <c:pt idx="888">
                  <c:v>171.38639216666843</c:v>
                </c:pt>
                <c:pt idx="889">
                  <c:v>17.461915277775176</c:v>
                </c:pt>
                <c:pt idx="890">
                  <c:v>-168.04489050000092</c:v>
                </c:pt>
                <c:pt idx="891">
                  <c:v>-386.10657672221959</c:v>
                </c:pt>
                <c:pt idx="892">
                  <c:v>-575.00005088888884</c:v>
                </c:pt>
                <c:pt idx="893">
                  <c:v>-612.31925866666722</c:v>
                </c:pt>
                <c:pt idx="894">
                  <c:v>-495.64494133333199</c:v>
                </c:pt>
                <c:pt idx="895">
                  <c:v>-286.19665355555549</c:v>
                </c:pt>
                <c:pt idx="896">
                  <c:v>-43.819963833334185</c:v>
                </c:pt>
                <c:pt idx="897">
                  <c:v>108.18585394444361</c:v>
                </c:pt>
                <c:pt idx="898">
                  <c:v>138.76918727777738</c:v>
                </c:pt>
                <c:pt idx="899">
                  <c:v>46.564864666667091</c:v>
                </c:pt>
                <c:pt idx="900">
                  <c:v>-107.71036249999949</c:v>
                </c:pt>
                <c:pt idx="901">
                  <c:v>-385.65765049999914</c:v>
                </c:pt>
                <c:pt idx="902">
                  <c:v>-1767.222894499999</c:v>
                </c:pt>
                <c:pt idx="903">
                  <c:v>-3042.5492846666684</c:v>
                </c:pt>
                <c:pt idx="904">
                  <c:v>-2848.6908367222227</c:v>
                </c:pt>
                <c:pt idx="905">
                  <c:v>-2038.1637660555555</c:v>
                </c:pt>
                <c:pt idx="906">
                  <c:v>-976.07402116666674</c:v>
                </c:pt>
                <c:pt idx="907">
                  <c:v>-214.2573913333334</c:v>
                </c:pt>
                <c:pt idx="908">
                  <c:v>305.35553661111197</c:v>
                </c:pt>
                <c:pt idx="909">
                  <c:v>1133.5560139444462</c:v>
                </c:pt>
                <c:pt idx="910">
                  <c:v>2028.761405499999</c:v>
                </c:pt>
                <c:pt idx="911">
                  <c:v>2163.7463564444433</c:v>
                </c:pt>
                <c:pt idx="912">
                  <c:v>1440.7426531111123</c:v>
                </c:pt>
                <c:pt idx="913">
                  <c:v>925.79635661111161</c:v>
                </c:pt>
                <c:pt idx="914">
                  <c:v>1450.8075333333322</c:v>
                </c:pt>
                <c:pt idx="915">
                  <c:v>1401.8712166666671</c:v>
                </c:pt>
                <c:pt idx="916">
                  <c:v>825.43798727777869</c:v>
                </c:pt>
                <c:pt idx="917">
                  <c:v>432.59363911111063</c:v>
                </c:pt>
                <c:pt idx="918">
                  <c:v>125.89206111111066</c:v>
                </c:pt>
                <c:pt idx="919">
                  <c:v>309.8258161666667</c:v>
                </c:pt>
                <c:pt idx="920">
                  <c:v>586.81818194444395</c:v>
                </c:pt>
                <c:pt idx="921">
                  <c:v>1019.3921819444436</c:v>
                </c:pt>
                <c:pt idx="922">
                  <c:v>1211.0104899444439</c:v>
                </c:pt>
                <c:pt idx="923">
                  <c:v>1034.9265628333324</c:v>
                </c:pt>
                <c:pt idx="924">
                  <c:v>245.44535616666533</c:v>
                </c:pt>
                <c:pt idx="925">
                  <c:v>-554.4665393888863</c:v>
                </c:pt>
                <c:pt idx="926">
                  <c:v>-469.23645449999822</c:v>
                </c:pt>
                <c:pt idx="927">
                  <c:v>-258.35908888889065</c:v>
                </c:pt>
                <c:pt idx="928">
                  <c:v>-169.7790633888894</c:v>
                </c:pt>
                <c:pt idx="929">
                  <c:v>-79.824317166665793</c:v>
                </c:pt>
                <c:pt idx="930">
                  <c:v>-51.024484722220905</c:v>
                </c:pt>
                <c:pt idx="931">
                  <c:v>-52.354397555556375</c:v>
                </c:pt>
                <c:pt idx="932">
                  <c:v>-84.700664222223537</c:v>
                </c:pt>
                <c:pt idx="933">
                  <c:v>-208.78517799999872</c:v>
                </c:pt>
                <c:pt idx="934">
                  <c:v>-426.33561355555503</c:v>
                </c:pt>
                <c:pt idx="935">
                  <c:v>-461.60945138888894</c:v>
                </c:pt>
                <c:pt idx="936">
                  <c:v>-312.46436022222218</c:v>
                </c:pt>
                <c:pt idx="937">
                  <c:v>-192.61235555555604</c:v>
                </c:pt>
                <c:pt idx="938">
                  <c:v>-164.07659583333339</c:v>
                </c:pt>
                <c:pt idx="939">
                  <c:v>-196.68913888888937</c:v>
                </c:pt>
                <c:pt idx="940">
                  <c:v>-137.93328355555511</c:v>
                </c:pt>
                <c:pt idx="941">
                  <c:v>13.787893944444875</c:v>
                </c:pt>
                <c:pt idx="942">
                  <c:v>74.557533333332458</c:v>
                </c:pt>
                <c:pt idx="943">
                  <c:v>104.74457394444401</c:v>
                </c:pt>
                <c:pt idx="944">
                  <c:v>165.91124061111154</c:v>
                </c:pt>
                <c:pt idx="945">
                  <c:v>227.4742000000013</c:v>
                </c:pt>
                <c:pt idx="946">
                  <c:v>442.3523224444445</c:v>
                </c:pt>
                <c:pt idx="947">
                  <c:v>629.06086111110938</c:v>
                </c:pt>
                <c:pt idx="948">
                  <c:v>509.98307800000083</c:v>
                </c:pt>
                <c:pt idx="949">
                  <c:v>236.37848244444578</c:v>
                </c:pt>
                <c:pt idx="950">
                  <c:v>-192.20063716666715</c:v>
                </c:pt>
                <c:pt idx="951">
                  <c:v>-899.70143272222174</c:v>
                </c:pt>
                <c:pt idx="952">
                  <c:v>-1918.4536433888895</c:v>
                </c:pt>
                <c:pt idx="953">
                  <c:v>-2821.3369768888892</c:v>
                </c:pt>
                <c:pt idx="954">
                  <c:v>-3144.9814460555554</c:v>
                </c:pt>
                <c:pt idx="955">
                  <c:v>-3160.7292153333333</c:v>
                </c:pt>
                <c:pt idx="956">
                  <c:v>-3174.4136180555547</c:v>
                </c:pt>
                <c:pt idx="957">
                  <c:v>-2207.3679875555549</c:v>
                </c:pt>
                <c:pt idx="958">
                  <c:v>-315.23513272222203</c:v>
                </c:pt>
                <c:pt idx="959">
                  <c:v>1337.9539777777775</c:v>
                </c:pt>
                <c:pt idx="960">
                  <c:v>2690.3230966111114</c:v>
                </c:pt>
                <c:pt idx="961">
                  <c:v>3467.3450264444436</c:v>
                </c:pt>
                <c:pt idx="962">
                  <c:v>3360.9882764444433</c:v>
                </c:pt>
                <c:pt idx="963">
                  <c:v>2734.1613721666672</c:v>
                </c:pt>
                <c:pt idx="964">
                  <c:v>1890.6427277777791</c:v>
                </c:pt>
                <c:pt idx="965">
                  <c:v>1072.6132739444447</c:v>
                </c:pt>
                <c:pt idx="966">
                  <c:v>464.73691394444489</c:v>
                </c:pt>
                <c:pt idx="967">
                  <c:v>128.70331800000002</c:v>
                </c:pt>
                <c:pt idx="968">
                  <c:v>-24.596419388888904</c:v>
                </c:pt>
                <c:pt idx="969">
                  <c:v>-240.20469005555643</c:v>
                </c:pt>
                <c:pt idx="970">
                  <c:v>-640.80263938888879</c:v>
                </c:pt>
                <c:pt idx="971">
                  <c:v>-1411.6359386666666</c:v>
                </c:pt>
                <c:pt idx="972">
                  <c:v>-2524.1622171666668</c:v>
                </c:pt>
                <c:pt idx="973">
                  <c:v>-3152.6667335555553</c:v>
                </c:pt>
                <c:pt idx="974">
                  <c:v>-3167.4412167222222</c:v>
                </c:pt>
                <c:pt idx="975">
                  <c:v>-3180.1523333333325</c:v>
                </c:pt>
                <c:pt idx="976">
                  <c:v>-3221.3834167222212</c:v>
                </c:pt>
                <c:pt idx="977">
                  <c:v>-2618.4432700555553</c:v>
                </c:pt>
                <c:pt idx="978">
                  <c:v>-1827.5550222222225</c:v>
                </c:pt>
                <c:pt idx="979">
                  <c:v>-1585.8912186666669</c:v>
                </c:pt>
                <c:pt idx="980">
                  <c:v>-1312.8357033888885</c:v>
                </c:pt>
                <c:pt idx="981">
                  <c:v>-1038.9464675555555</c:v>
                </c:pt>
                <c:pt idx="982">
                  <c:v>-978.72003200000029</c:v>
                </c:pt>
                <c:pt idx="983">
                  <c:v>-1193.5963180555557</c:v>
                </c:pt>
                <c:pt idx="984">
                  <c:v>-1316.6645742222224</c:v>
                </c:pt>
                <c:pt idx="985">
                  <c:v>-949.99622605555567</c:v>
                </c:pt>
                <c:pt idx="986">
                  <c:v>-307.79066666666671</c:v>
                </c:pt>
                <c:pt idx="987">
                  <c:v>28.625999999999998</c:v>
                </c:pt>
                <c:pt idx="988">
                  <c:v>28.625999999999998</c:v>
                </c:pt>
                <c:pt idx="989">
                  <c:v>28.625999999999998</c:v>
                </c:pt>
                <c:pt idx="990">
                  <c:v>28.625999999999998</c:v>
                </c:pt>
                <c:pt idx="991">
                  <c:v>28.625999999999998</c:v>
                </c:pt>
                <c:pt idx="992">
                  <c:v>28.625999999999998</c:v>
                </c:pt>
                <c:pt idx="993">
                  <c:v>28.625999999999998</c:v>
                </c:pt>
                <c:pt idx="994">
                  <c:v>28.625999999999998</c:v>
                </c:pt>
                <c:pt idx="995">
                  <c:v>28.625999999999998</c:v>
                </c:pt>
                <c:pt idx="996">
                  <c:v>28.625999999999998</c:v>
                </c:pt>
                <c:pt idx="997">
                  <c:v>28.625999999999998</c:v>
                </c:pt>
                <c:pt idx="998">
                  <c:v>28.625999999999998</c:v>
                </c:pt>
                <c:pt idx="999">
                  <c:v>28.625999999999998</c:v>
                </c:pt>
                <c:pt idx="1000">
                  <c:v>28.625999999999998</c:v>
                </c:pt>
                <c:pt idx="1001">
                  <c:v>28.625999999999998</c:v>
                </c:pt>
                <c:pt idx="1002">
                  <c:v>28.625999999999998</c:v>
                </c:pt>
                <c:pt idx="1003">
                  <c:v>28.625999999999998</c:v>
                </c:pt>
                <c:pt idx="1004">
                  <c:v>28.625999999999998</c:v>
                </c:pt>
                <c:pt idx="1005">
                  <c:v>28.625999999999998</c:v>
                </c:pt>
                <c:pt idx="1006">
                  <c:v>28.625999999999998</c:v>
                </c:pt>
                <c:pt idx="1007">
                  <c:v>28.625999999999998</c:v>
                </c:pt>
                <c:pt idx="1008">
                  <c:v>28.625999999999998</c:v>
                </c:pt>
                <c:pt idx="1009">
                  <c:v>28.625999999999998</c:v>
                </c:pt>
                <c:pt idx="1010">
                  <c:v>28.625999999999998</c:v>
                </c:pt>
                <c:pt idx="1011">
                  <c:v>28.625999999999998</c:v>
                </c:pt>
                <c:pt idx="1012">
                  <c:v>28.625999999999998</c:v>
                </c:pt>
                <c:pt idx="1013">
                  <c:v>28.625999999999998</c:v>
                </c:pt>
                <c:pt idx="1014">
                  <c:v>28.625999999999998</c:v>
                </c:pt>
                <c:pt idx="1015">
                  <c:v>28.625999999999998</c:v>
                </c:pt>
                <c:pt idx="1016">
                  <c:v>28.625999999999998</c:v>
                </c:pt>
                <c:pt idx="1017">
                  <c:v>28.625999999999998</c:v>
                </c:pt>
                <c:pt idx="1018">
                  <c:v>28.625999999999998</c:v>
                </c:pt>
                <c:pt idx="1019">
                  <c:v>28.625999999999998</c:v>
                </c:pt>
                <c:pt idx="1020">
                  <c:v>28.625999999999998</c:v>
                </c:pt>
                <c:pt idx="1021">
                  <c:v>28.625999999999998</c:v>
                </c:pt>
                <c:pt idx="1022">
                  <c:v>28.625999999999998</c:v>
                </c:pt>
                <c:pt idx="1023">
                  <c:v>28.625999999999998</c:v>
                </c:pt>
                <c:pt idx="1024">
                  <c:v>28.625999999999998</c:v>
                </c:pt>
                <c:pt idx="1025">
                  <c:v>28.625999999999998</c:v>
                </c:pt>
                <c:pt idx="1026">
                  <c:v>273.29266666666666</c:v>
                </c:pt>
                <c:pt idx="1027">
                  <c:v>1129.6495057777777</c:v>
                </c:pt>
                <c:pt idx="1028">
                  <c:v>2414.6019920000003</c:v>
                </c:pt>
                <c:pt idx="1029">
                  <c:v>3395.5090531111114</c:v>
                </c:pt>
                <c:pt idx="1030">
                  <c:v>3522.9548931111112</c:v>
                </c:pt>
                <c:pt idx="1031">
                  <c:v>3040.4837777777775</c:v>
                </c:pt>
                <c:pt idx="1032">
                  <c:v>2558.325583111111</c:v>
                </c:pt>
                <c:pt idx="1033">
                  <c:v>2290.4167313333342</c:v>
                </c:pt>
                <c:pt idx="1034">
                  <c:v>2145.2000432777781</c:v>
                </c:pt>
                <c:pt idx="1035">
                  <c:v>1878.0341944444451</c:v>
                </c:pt>
                <c:pt idx="1036">
                  <c:v>1517.9669297777784</c:v>
                </c:pt>
                <c:pt idx="1037">
                  <c:v>1279.262283277777</c:v>
                </c:pt>
                <c:pt idx="1038">
                  <c:v>1284.630415277777</c:v>
                </c:pt>
                <c:pt idx="1039">
                  <c:v>1474.6940364444445</c:v>
                </c:pt>
                <c:pt idx="1040">
                  <c:v>1574.3419777777769</c:v>
                </c:pt>
                <c:pt idx="1041">
                  <c:v>1490.913023111111</c:v>
                </c:pt>
                <c:pt idx="1042">
                  <c:v>1192.7076819444444</c:v>
                </c:pt>
                <c:pt idx="1043">
                  <c:v>769.80630950000045</c:v>
                </c:pt>
                <c:pt idx="1044">
                  <c:v>405.49294644444399</c:v>
                </c:pt>
                <c:pt idx="1045">
                  <c:v>222.76716799999912</c:v>
                </c:pt>
                <c:pt idx="1046">
                  <c:v>223.15538061111243</c:v>
                </c:pt>
                <c:pt idx="1047">
                  <c:v>254.51734283333292</c:v>
                </c:pt>
                <c:pt idx="1048">
                  <c:v>132.96557661111109</c:v>
                </c:pt>
                <c:pt idx="1049">
                  <c:v>-173.64932383333337</c:v>
                </c:pt>
                <c:pt idx="1050">
                  <c:v>-604.91287672222177</c:v>
                </c:pt>
                <c:pt idx="1051">
                  <c:v>-947.38228116666676</c:v>
                </c:pt>
                <c:pt idx="1052">
                  <c:v>-1168.4090008888898</c:v>
                </c:pt>
                <c:pt idx="1053">
                  <c:v>-1421.1260291666665</c:v>
                </c:pt>
                <c:pt idx="1054">
                  <c:v>-1797.0806286666675</c:v>
                </c:pt>
                <c:pt idx="1055">
                  <c:v>-2297.2247833888873</c:v>
                </c:pt>
                <c:pt idx="1056">
                  <c:v>-2859.7747999999992</c:v>
                </c:pt>
                <c:pt idx="1057">
                  <c:v>-3178.5917700555556</c:v>
                </c:pt>
                <c:pt idx="1058">
                  <c:v>-2914.2620402222219</c:v>
                </c:pt>
                <c:pt idx="1059">
                  <c:v>-2615.9270499999998</c:v>
                </c:pt>
                <c:pt idx="1060">
                  <c:v>-2285.4643233888887</c:v>
                </c:pt>
                <c:pt idx="1061">
                  <c:v>-1402.1958268888889</c:v>
                </c:pt>
                <c:pt idx="1062">
                  <c:v>-363.66853333333364</c:v>
                </c:pt>
                <c:pt idx="1063">
                  <c:v>278.66998061111127</c:v>
                </c:pt>
                <c:pt idx="1064">
                  <c:v>1105.0601457777777</c:v>
                </c:pt>
                <c:pt idx="1065">
                  <c:v>2208.9807386666662</c:v>
                </c:pt>
                <c:pt idx="1066">
                  <c:v>2428.670567277778</c:v>
                </c:pt>
                <c:pt idx="1067">
                  <c:v>1486.1533286666674</c:v>
                </c:pt>
                <c:pt idx="1068">
                  <c:v>601.3521820000002</c:v>
                </c:pt>
                <c:pt idx="1069">
                  <c:v>602.4496079999991</c:v>
                </c:pt>
                <c:pt idx="1070">
                  <c:v>1155.2237920000005</c:v>
                </c:pt>
                <c:pt idx="1071">
                  <c:v>1710.5894880000005</c:v>
                </c:pt>
                <c:pt idx="1072">
                  <c:v>2053.6832646666653</c:v>
                </c:pt>
                <c:pt idx="1073">
                  <c:v>2429.3087832777778</c:v>
                </c:pt>
                <c:pt idx="1074">
                  <c:v>2899.5971819444453</c:v>
                </c:pt>
                <c:pt idx="1075">
                  <c:v>3098.5228486111105</c:v>
                </c:pt>
                <c:pt idx="1076">
                  <c:v>2809.2258299444438</c:v>
                </c:pt>
                <c:pt idx="1077">
                  <c:v>2304.3822432777783</c:v>
                </c:pt>
                <c:pt idx="1078">
                  <c:v>1858.122258666667</c:v>
                </c:pt>
                <c:pt idx="1079">
                  <c:v>1624.0423739444457</c:v>
                </c:pt>
                <c:pt idx="1080">
                  <c:v>1297.7710213333341</c:v>
                </c:pt>
                <c:pt idx="1081">
                  <c:v>723.05334644444349</c:v>
                </c:pt>
                <c:pt idx="1082">
                  <c:v>143.81521666666623</c:v>
                </c:pt>
                <c:pt idx="1083">
                  <c:v>-470.15611805555602</c:v>
                </c:pt>
                <c:pt idx="1084">
                  <c:v>-813.82431716666747</c:v>
                </c:pt>
                <c:pt idx="1085">
                  <c:v>-545.63780338888796</c:v>
                </c:pt>
                <c:pt idx="1086">
                  <c:v>-59.335613555554261</c:v>
                </c:pt>
                <c:pt idx="1087">
                  <c:v>185.33105311111154</c:v>
                </c:pt>
                <c:pt idx="1088">
                  <c:v>216.34520327777648</c:v>
                </c:pt>
                <c:pt idx="1089">
                  <c:v>186.19342133333154</c:v>
                </c:pt>
                <c:pt idx="1090">
                  <c:v>155.61008799999996</c:v>
                </c:pt>
                <c:pt idx="1091">
                  <c:v>247.36008800000127</c:v>
                </c:pt>
                <c:pt idx="1092">
                  <c:v>554.49248283333463</c:v>
                </c:pt>
                <c:pt idx="1093">
                  <c:v>956.4537672777783</c:v>
                </c:pt>
                <c:pt idx="1094">
                  <c:v>1055.3612766111105</c:v>
                </c:pt>
                <c:pt idx="1095">
                  <c:v>786.06521666666674</c:v>
                </c:pt>
                <c:pt idx="1096">
                  <c:v>452.90593661111063</c:v>
                </c:pt>
                <c:pt idx="1097">
                  <c:v>117.42656283333247</c:v>
                </c:pt>
                <c:pt idx="1098">
                  <c:v>-312.61175138888927</c:v>
                </c:pt>
                <c:pt idx="1099">
                  <c:v>-807.48951005555637</c:v>
                </c:pt>
                <c:pt idx="1100">
                  <c:v>-877.66182783333284</c:v>
                </c:pt>
                <c:pt idx="1101">
                  <c:v>-425.04095938888838</c:v>
                </c:pt>
                <c:pt idx="1102">
                  <c:v>123.30495644444399</c:v>
                </c:pt>
                <c:pt idx="1103">
                  <c:v>706.11008800000127</c:v>
                </c:pt>
                <c:pt idx="1104">
                  <c:v>1232.1456024444446</c:v>
                </c:pt>
                <c:pt idx="1105">
                  <c:v>1302.760489944443</c:v>
                </c:pt>
                <c:pt idx="1106">
                  <c:v>851.42656283333429</c:v>
                </c:pt>
                <c:pt idx="1107">
                  <c:v>334.33940416666888</c:v>
                </c:pt>
                <c:pt idx="1108">
                  <c:v>-124.88401688888891</c:v>
                </c:pt>
                <c:pt idx="1109">
                  <c:v>-557.27841805555727</c:v>
                </c:pt>
                <c:pt idx="1110">
                  <c:v>-533.60908888888798</c:v>
                </c:pt>
                <c:pt idx="1111">
                  <c:v>-47.895645333334187</c:v>
                </c:pt>
                <c:pt idx="1112">
                  <c:v>594.80426994444394</c:v>
                </c:pt>
                <c:pt idx="1113">
                  <c:v>1395.886679777778</c:v>
                </c:pt>
                <c:pt idx="1114">
                  <c:v>1836.7365499444441</c:v>
                </c:pt>
                <c:pt idx="1115">
                  <c:v>1452.3719111111136</c:v>
                </c:pt>
                <c:pt idx="1116">
                  <c:v>725.43686644444529</c:v>
                </c:pt>
                <c:pt idx="1117">
                  <c:v>176.46951661110853</c:v>
                </c:pt>
                <c:pt idx="1118">
                  <c:v>-284.32254783333599</c:v>
                </c:pt>
                <c:pt idx="1119">
                  <c:v>-535.04489049999745</c:v>
                </c:pt>
                <c:pt idx="1120">
                  <c:v>-388.07812383333066</c:v>
                </c:pt>
                <c:pt idx="1121">
                  <c:v>-177.41671755555643</c:v>
                </c:pt>
                <c:pt idx="1122">
                  <c:v>-210.42224783333251</c:v>
                </c:pt>
                <c:pt idx="1123">
                  <c:v>-581.25956605555552</c:v>
                </c:pt>
                <c:pt idx="1124">
                  <c:v>-1231.507774222225</c:v>
                </c:pt>
                <c:pt idx="1125">
                  <c:v>-2100.9951611666684</c:v>
                </c:pt>
                <c:pt idx="1126">
                  <c:v>-2854.1835886666654</c:v>
                </c:pt>
                <c:pt idx="1127">
                  <c:v>-3119.5423180555536</c:v>
                </c:pt>
                <c:pt idx="1128">
                  <c:v>-3077.0043475555549</c:v>
                </c:pt>
                <c:pt idx="1129">
                  <c:v>-2664.8153660555554</c:v>
                </c:pt>
                <c:pt idx="1130">
                  <c:v>-2125.2444508888898</c:v>
                </c:pt>
                <c:pt idx="1131">
                  <c:v>-1888.9528193888896</c:v>
                </c:pt>
                <c:pt idx="1132">
                  <c:v>-1865.5082642222214</c:v>
                </c:pt>
                <c:pt idx="1133">
                  <c:v>-2025.0535602222224</c:v>
                </c:pt>
                <c:pt idx="1134">
                  <c:v>-2153.9450055555562</c:v>
                </c:pt>
                <c:pt idx="1135">
                  <c:v>-2006.6344668888887</c:v>
                </c:pt>
                <c:pt idx="1136">
                  <c:v>-1429.6157967222221</c:v>
                </c:pt>
                <c:pt idx="1137">
                  <c:v>-605.79510688888934</c:v>
                </c:pt>
                <c:pt idx="1138">
                  <c:v>-55.718210888888564</c:v>
                </c:pt>
                <c:pt idx="1139">
                  <c:v>158.46979661111121</c:v>
                </c:pt>
                <c:pt idx="1140">
                  <c:v>281.12155977777741</c:v>
                </c:pt>
                <c:pt idx="1141">
                  <c:v>587.50030061111079</c:v>
                </c:pt>
                <c:pt idx="1142">
                  <c:v>1261.837636444445</c:v>
                </c:pt>
                <c:pt idx="1143">
                  <c:v>1907.6079939444448</c:v>
                </c:pt>
                <c:pt idx="1144">
                  <c:v>1668.1361041666657</c:v>
                </c:pt>
                <c:pt idx="1145">
                  <c:v>753.90891644444457</c:v>
                </c:pt>
                <c:pt idx="1146">
                  <c:v>-468.70161422222196</c:v>
                </c:pt>
                <c:pt idx="1147">
                  <c:v>-2215.615210055556</c:v>
                </c:pt>
                <c:pt idx="1148">
                  <c:v>-2682.1709646666659</c:v>
                </c:pt>
                <c:pt idx="1149">
                  <c:v>-1615.8795619999996</c:v>
                </c:pt>
                <c:pt idx="1150">
                  <c:v>-516.58520000000021</c:v>
                </c:pt>
                <c:pt idx="1151">
                  <c:v>33.9148</c:v>
                </c:pt>
                <c:pt idx="1152">
                  <c:v>614.9981333333335</c:v>
                </c:pt>
                <c:pt idx="1153">
                  <c:v>2115.3888406111114</c:v>
                </c:pt>
                <c:pt idx="1154">
                  <c:v>3466.9403991111117</c:v>
                </c:pt>
                <c:pt idx="1155">
                  <c:v>3415.9315339444447</c:v>
                </c:pt>
                <c:pt idx="1156">
                  <c:v>2721.9917357777767</c:v>
                </c:pt>
                <c:pt idx="1157">
                  <c:v>2639.5852824444451</c:v>
                </c:pt>
                <c:pt idx="1158">
                  <c:v>3018.2206424444453</c:v>
                </c:pt>
                <c:pt idx="1159">
                  <c:v>3370.2216397777765</c:v>
                </c:pt>
                <c:pt idx="1160">
                  <c:v>3297.1164961666664</c:v>
                </c:pt>
                <c:pt idx="1161">
                  <c:v>2856.8490157777774</c:v>
                </c:pt>
                <c:pt idx="1162">
                  <c:v>2506.2442957777789</c:v>
                </c:pt>
                <c:pt idx="1163">
                  <c:v>2369.5396375000009</c:v>
                </c:pt>
                <c:pt idx="1164">
                  <c:v>2294.0508611111131</c:v>
                </c:pt>
                <c:pt idx="1165">
                  <c:v>2218.9591119999982</c:v>
                </c:pt>
                <c:pt idx="1166">
                  <c:v>1623.7464897777759</c:v>
                </c:pt>
                <c:pt idx="1167">
                  <c:v>1050.0983277777786</c:v>
                </c:pt>
                <c:pt idx="1168">
                  <c:v>1210.0479966111118</c:v>
                </c:pt>
                <c:pt idx="1169">
                  <c:v>1342.8836380000027</c:v>
                </c:pt>
                <c:pt idx="1170">
                  <c:v>1260.7552139444435</c:v>
                </c:pt>
                <c:pt idx="1171">
                  <c:v>1208.8380708333316</c:v>
                </c:pt>
                <c:pt idx="1172">
                  <c:v>1125.9302833333325</c:v>
                </c:pt>
                <c:pt idx="1173">
                  <c:v>1041.9772232777777</c:v>
                </c:pt>
                <c:pt idx="1174">
                  <c:v>988.11791527777677</c:v>
                </c:pt>
                <c:pt idx="1175">
                  <c:v>903.15924866666671</c:v>
                </c:pt>
                <c:pt idx="1176">
                  <c:v>817.03190416666757</c:v>
                </c:pt>
                <c:pt idx="1177">
                  <c:v>791.4964366111094</c:v>
                </c:pt>
                <c:pt idx="1178">
                  <c:v>857.75798061111004</c:v>
                </c:pt>
                <c:pt idx="1179">
                  <c:v>925.35935394444448</c:v>
                </c:pt>
                <c:pt idx="1180">
                  <c:v>931.86751616666675</c:v>
                </c:pt>
                <c:pt idx="1181">
                  <c:v>907.86580061111283</c:v>
                </c:pt>
                <c:pt idx="1182">
                  <c:v>822.1020611111137</c:v>
                </c:pt>
                <c:pt idx="1183">
                  <c:v>735.04917661111017</c:v>
                </c:pt>
                <c:pt idx="1184">
                  <c:v>677.93725661110943</c:v>
                </c:pt>
                <c:pt idx="1185">
                  <c:v>589.58641244444357</c:v>
                </c:pt>
                <c:pt idx="1186">
                  <c:v>438.71805394444351</c:v>
                </c:pt>
                <c:pt idx="1187">
                  <c:v>346.96805394444436</c:v>
                </c:pt>
                <c:pt idx="1188">
                  <c:v>346.96805394444436</c:v>
                </c:pt>
                <c:pt idx="1189">
                  <c:v>346.96805394444436</c:v>
                </c:pt>
                <c:pt idx="1190">
                  <c:v>346.96805394444436</c:v>
                </c:pt>
                <c:pt idx="1191">
                  <c:v>346.96805394444436</c:v>
                </c:pt>
                <c:pt idx="1192">
                  <c:v>346.96805394444436</c:v>
                </c:pt>
                <c:pt idx="1193">
                  <c:v>346.96805394444436</c:v>
                </c:pt>
                <c:pt idx="1194">
                  <c:v>346.96805394444436</c:v>
                </c:pt>
                <c:pt idx="1195">
                  <c:v>377.55138727778035</c:v>
                </c:pt>
                <c:pt idx="1196">
                  <c:v>378.23562577778034</c:v>
                </c:pt>
                <c:pt idx="1197">
                  <c:v>378.23562577777602</c:v>
                </c:pt>
                <c:pt idx="1198">
                  <c:v>501.25393216666669</c:v>
                </c:pt>
                <c:pt idx="1199">
                  <c:v>626.3345032777795</c:v>
                </c:pt>
                <c:pt idx="1200">
                  <c:v>752.11841133333246</c:v>
                </c:pt>
                <c:pt idx="1201">
                  <c:v>849.42752777777605</c:v>
                </c:pt>
                <c:pt idx="1202">
                  <c:v>793.86698911111284</c:v>
                </c:pt>
                <c:pt idx="1203">
                  <c:v>675.76910311111124</c:v>
                </c:pt>
                <c:pt idx="1204">
                  <c:v>556.27409244444266</c:v>
                </c:pt>
                <c:pt idx="1205">
                  <c:v>465.94766111111028</c:v>
                </c:pt>
                <c:pt idx="1206">
                  <c:v>436.07721394444525</c:v>
                </c:pt>
                <c:pt idx="1207">
                  <c:v>436.79083466666759</c:v>
                </c:pt>
                <c:pt idx="1208">
                  <c:v>437.50518994444531</c:v>
                </c:pt>
                <c:pt idx="1209">
                  <c:v>407.63694644444706</c:v>
                </c:pt>
                <c:pt idx="1210">
                  <c:v>377.05361311111108</c:v>
                </c:pt>
                <c:pt idx="1211">
                  <c:v>377.05361311111108</c:v>
                </c:pt>
                <c:pt idx="1212">
                  <c:v>346.47027977777515</c:v>
                </c:pt>
                <c:pt idx="1213">
                  <c:v>345.75518994444184</c:v>
                </c:pt>
                <c:pt idx="1214">
                  <c:v>376.33852327777777</c:v>
                </c:pt>
                <c:pt idx="1215">
                  <c:v>376.33852327777777</c:v>
                </c:pt>
                <c:pt idx="1216">
                  <c:v>345.75518994444622</c:v>
                </c:pt>
                <c:pt idx="1217">
                  <c:v>314.45750133333252</c:v>
                </c:pt>
                <c:pt idx="1218">
                  <c:v>313.74388061111017</c:v>
                </c:pt>
                <c:pt idx="1219">
                  <c:v>313.03099444444797</c:v>
                </c:pt>
                <c:pt idx="1220">
                  <c:v>281.73550950000089</c:v>
                </c:pt>
                <c:pt idx="1221">
                  <c:v>219.1467432777778</c:v>
                </c:pt>
                <c:pt idx="1222">
                  <c:v>186.43576977777528</c:v>
                </c:pt>
                <c:pt idx="1223">
                  <c:v>153.7314072777769</c:v>
                </c:pt>
                <c:pt idx="1224">
                  <c:v>181.49698550000178</c:v>
                </c:pt>
                <c:pt idx="1225">
                  <c:v>241.2591819444427</c:v>
                </c:pt>
                <c:pt idx="1226">
                  <c:v>270.44098327777863</c:v>
                </c:pt>
                <c:pt idx="1227">
                  <c:v>269.74131911111203</c:v>
                </c:pt>
                <c:pt idx="1228">
                  <c:v>268.34419444444529</c:v>
                </c:pt>
                <c:pt idx="1229">
                  <c:v>267.64673394444537</c:v>
                </c:pt>
                <c:pt idx="1230">
                  <c:v>235.67068327777608</c:v>
                </c:pt>
                <c:pt idx="1231">
                  <c:v>264.86423750000085</c:v>
                </c:pt>
                <c:pt idx="1232">
                  <c:v>325.33711644444622</c:v>
                </c:pt>
                <c:pt idx="1233">
                  <c:v>325.33711644444185</c:v>
                </c:pt>
                <c:pt idx="1234">
                  <c:v>324.64406327777516</c:v>
                </c:pt>
                <c:pt idx="1235">
                  <c:v>294.06072994444355</c:v>
                </c:pt>
                <c:pt idx="1236">
                  <c:v>231.51016061111369</c:v>
                </c:pt>
                <c:pt idx="1237">
                  <c:v>138.3791961666702</c:v>
                </c:pt>
                <c:pt idx="1238">
                  <c:v>12.606306444441884</c:v>
                </c:pt>
                <c:pt idx="1239">
                  <c:v>-83.246920888890656</c:v>
                </c:pt>
                <c:pt idx="1240">
                  <c:v>-119.26008888888884</c:v>
                </c:pt>
                <c:pt idx="1241">
                  <c:v>-93.389296722224003</c:v>
                </c:pt>
                <c:pt idx="1242">
                  <c:v>-67.482511333332468</c:v>
                </c:pt>
                <c:pt idx="1243">
                  <c:v>-71.462333333332481</c:v>
                </c:pt>
                <c:pt idx="1244">
                  <c:v>-76.072036722221355</c:v>
                </c:pt>
                <c:pt idx="1245">
                  <c:v>-49.411230055556473</c:v>
                </c:pt>
                <c:pt idx="1246">
                  <c:v>-83.890646055554726</c:v>
                </c:pt>
                <c:pt idx="1247">
                  <c:v>-118.9859868888862</c:v>
                </c:pt>
                <c:pt idx="1248">
                  <c:v>-123.46200116666836</c:v>
                </c:pt>
                <c:pt idx="1249">
                  <c:v>-127.90202222222399</c:v>
                </c:pt>
                <c:pt idx="1250">
                  <c:v>-101.72271672222132</c:v>
                </c:pt>
                <c:pt idx="1251">
                  <c:v>-74.885616722223062</c:v>
                </c:pt>
                <c:pt idx="1252">
                  <c:v>-78.605406055556443</c:v>
                </c:pt>
                <c:pt idx="1253">
                  <c:v>-82.298751388885364</c:v>
                </c:pt>
                <c:pt idx="1254">
                  <c:v>-85.965652722223012</c:v>
                </c:pt>
                <c:pt idx="1255">
                  <c:v>-89.606110055556456</c:v>
                </c:pt>
                <c:pt idx="1256">
                  <c:v>-93.220123388889732</c:v>
                </c:pt>
                <c:pt idx="1257">
                  <c:v>-96.807692722223123</c:v>
                </c:pt>
                <c:pt idx="1258">
                  <c:v>-100.36881805555208</c:v>
                </c:pt>
                <c:pt idx="1259">
                  <c:v>-73.320166055553813</c:v>
                </c:pt>
                <c:pt idx="1260">
                  <c:v>-15.078866888890587</c:v>
                </c:pt>
                <c:pt idx="1261">
                  <c:v>43.760727777776935</c:v>
                </c:pt>
                <c:pt idx="1262">
                  <c:v>164.35646994444539</c:v>
                </c:pt>
                <c:pt idx="1263">
                  <c:v>286.68980327777609</c:v>
                </c:pt>
                <c:pt idx="1264">
                  <c:v>379.01826577777518</c:v>
                </c:pt>
                <c:pt idx="1265">
                  <c:v>441.92472727778033</c:v>
                </c:pt>
                <c:pt idx="1266">
                  <c:v>413.08779977777783</c:v>
                </c:pt>
                <c:pt idx="1267">
                  <c:v>383.67240977777516</c:v>
                </c:pt>
                <c:pt idx="1268">
                  <c:v>323.67662466666752</c:v>
                </c:pt>
                <c:pt idx="1269">
                  <c:v>201.34329133333247</c:v>
                </c:pt>
                <c:pt idx="1270">
                  <c:v>108.42240977777774</c:v>
                </c:pt>
                <c:pt idx="1271">
                  <c:v>45.504929944447923</c:v>
                </c:pt>
                <c:pt idx="1272">
                  <c:v>12.59746283333422</c:v>
                </c:pt>
                <c:pt idx="1273">
                  <c:v>40.868415277776933</c:v>
                </c:pt>
                <c:pt idx="1274">
                  <c:v>69.725175777779612</c:v>
                </c:pt>
                <c:pt idx="1275">
                  <c:v>98.58854727777782</c:v>
                </c:pt>
                <c:pt idx="1276">
                  <c:v>189.19557883333249</c:v>
                </c:pt>
                <c:pt idx="1277">
                  <c:v>280.94557883333164</c:v>
                </c:pt>
                <c:pt idx="1278">
                  <c:v>312.10002911111195</c:v>
                </c:pt>
                <c:pt idx="1279">
                  <c:v>343.25521394444365</c:v>
                </c:pt>
                <c:pt idx="1280">
                  <c:v>374.98445394444184</c:v>
                </c:pt>
                <c:pt idx="1281">
                  <c:v>314.96663216666752</c:v>
                </c:pt>
                <c:pt idx="1282">
                  <c:v>284.38329883333591</c:v>
                </c:pt>
                <c:pt idx="1283">
                  <c:v>284.9588231111137</c:v>
                </c:pt>
                <c:pt idx="1284">
                  <c:v>254.3754897777778</c:v>
                </c:pt>
                <c:pt idx="1285">
                  <c:v>193.20882311111026</c:v>
                </c:pt>
                <c:pt idx="1286">
                  <c:v>130.89184244444277</c:v>
                </c:pt>
                <c:pt idx="1287">
                  <c:v>99.161133333333339</c:v>
                </c:pt>
                <c:pt idx="1288">
                  <c:v>36.278912166665833</c:v>
                </c:pt>
                <c:pt idx="1289">
                  <c:v>3.4184566111119352</c:v>
                </c:pt>
                <c:pt idx="1290">
                  <c:v>31.736420611110304</c:v>
                </c:pt>
                <c:pt idx="1291">
                  <c:v>30.045106444443604</c:v>
                </c:pt>
                <c:pt idx="1292">
                  <c:v>-33.366361999997366</c:v>
                </c:pt>
                <c:pt idx="1293">
                  <c:v>-66.739170055555604</c:v>
                </c:pt>
                <c:pt idx="1294">
                  <c:v>-69.510280888888957</c:v>
                </c:pt>
                <c:pt idx="1295">
                  <c:v>-11.096361166665815</c:v>
                </c:pt>
                <c:pt idx="1296">
                  <c:v>109.59413866666492</c:v>
                </c:pt>
                <c:pt idx="1297">
                  <c:v>231.38132994444445</c:v>
                </c:pt>
                <c:pt idx="1298">
                  <c:v>323.67747199999911</c:v>
                </c:pt>
                <c:pt idx="1299">
                  <c:v>385.93862644444442</c:v>
                </c:pt>
                <c:pt idx="1300">
                  <c:v>387.58586727777782</c:v>
                </c:pt>
                <c:pt idx="1301">
                  <c:v>358.10436727777517</c:v>
                </c:pt>
                <c:pt idx="1302">
                  <c:v>359.20913883333503</c:v>
                </c:pt>
                <c:pt idx="1303">
                  <c:v>390.90018194444445</c:v>
                </c:pt>
                <c:pt idx="1304">
                  <c:v>361.98392244444619</c:v>
                </c:pt>
                <c:pt idx="1305">
                  <c:v>301.37441616666757</c:v>
                </c:pt>
                <c:pt idx="1306">
                  <c:v>271.34897777777604</c:v>
                </c:pt>
                <c:pt idx="1307">
                  <c:v>240.76564444444443</c:v>
                </c:pt>
                <c:pt idx="1308">
                  <c:v>210.18231111111282</c:v>
                </c:pt>
                <c:pt idx="1309">
                  <c:v>209.62441616666845</c:v>
                </c:pt>
                <c:pt idx="1310">
                  <c:v>209.6244161666641</c:v>
                </c:pt>
                <c:pt idx="1311">
                  <c:v>178.48392244444361</c:v>
                </c:pt>
                <c:pt idx="1312">
                  <c:v>147.34416327777868</c:v>
                </c:pt>
                <c:pt idx="1313">
                  <c:v>85.066848611111084</c:v>
                </c:pt>
                <c:pt idx="1314">
                  <c:v>83.406385777777757</c:v>
                </c:pt>
                <c:pt idx="1315">
                  <c:v>82.303083333333348</c:v>
                </c:pt>
                <c:pt idx="1316">
                  <c:v>-41.679694500001716</c:v>
                </c:pt>
                <c:pt idx="1317">
                  <c:v>-75.542083833333407</c:v>
                </c:pt>
                <c:pt idx="1318">
                  <c:v>-16.546763388887996</c:v>
                </c:pt>
                <c:pt idx="1319">
                  <c:v>164.79364327777691</c:v>
                </c:pt>
                <c:pt idx="1320">
                  <c:v>441.12197083333422</c:v>
                </c:pt>
                <c:pt idx="1321">
                  <c:v>657.91397777777956</c:v>
                </c:pt>
                <c:pt idx="1322">
                  <c:v>876.91920061110932</c:v>
                </c:pt>
                <c:pt idx="1323">
                  <c:v>1097.6576072777768</c:v>
                </c:pt>
                <c:pt idx="1324">
                  <c:v>1198.445578833336</c:v>
                </c:pt>
                <c:pt idx="1325">
                  <c:v>1054.1727946666649</c:v>
                </c:pt>
                <c:pt idx="1326">
                  <c:v>754.78334994444276</c:v>
                </c:pt>
                <c:pt idx="1327">
                  <c:v>482.49177244444536</c:v>
                </c:pt>
                <c:pt idx="1328">
                  <c:v>330.76361666666753</c:v>
                </c:pt>
                <c:pt idx="1329">
                  <c:v>269.59694999999999</c:v>
                </c:pt>
                <c:pt idx="1330">
                  <c:v>269.59694999999999</c:v>
                </c:pt>
                <c:pt idx="1331">
                  <c:v>269.59694999999999</c:v>
                </c:pt>
                <c:pt idx="1332">
                  <c:v>239.01361666666838</c:v>
                </c:pt>
                <c:pt idx="1333">
                  <c:v>146.66899394444275</c:v>
                </c:pt>
                <c:pt idx="1334">
                  <c:v>83.72286644444182</c:v>
                </c:pt>
                <c:pt idx="1335">
                  <c:v>81.950016611112915</c:v>
                </c:pt>
                <c:pt idx="1336">
                  <c:v>141.35044444444702</c:v>
                </c:pt>
                <c:pt idx="1337">
                  <c:v>201.9298339444436</c:v>
                </c:pt>
                <c:pt idx="1338">
                  <c:v>231.92662466666405</c:v>
                </c:pt>
                <c:pt idx="1339">
                  <c:v>262.50995799999998</c:v>
                </c:pt>
                <c:pt idx="1340">
                  <c:v>293.09329133333597</c:v>
                </c:pt>
                <c:pt idx="1341">
                  <c:v>324.26316727777868</c:v>
                </c:pt>
                <c:pt idx="1342">
                  <c:v>416.60044444444441</c:v>
                </c:pt>
                <c:pt idx="1343">
                  <c:v>510.70689866666584</c:v>
                </c:pt>
                <c:pt idx="1344">
                  <c:v>513.07510577777691</c:v>
                </c:pt>
                <c:pt idx="1345">
                  <c:v>484.87173244444534</c:v>
                </c:pt>
                <c:pt idx="1346">
                  <c:v>394.91441527777516</c:v>
                </c:pt>
                <c:pt idx="1347">
                  <c:v>303.76344533333162</c:v>
                </c:pt>
                <c:pt idx="1348">
                  <c:v>212.01344533333682</c:v>
                </c:pt>
                <c:pt idx="1349">
                  <c:v>-3.2672135555528996</c:v>
                </c:pt>
                <c:pt idx="1350">
                  <c:v>-282.68471450000345</c:v>
                </c:pt>
                <c:pt idx="1351">
                  <c:v>-503.24425688888886</c:v>
                </c:pt>
                <c:pt idx="1352">
                  <c:v>-603.10815755555461</c:v>
                </c:pt>
                <c:pt idx="1353">
                  <c:v>-641.66141866666851</c:v>
                </c:pt>
                <c:pt idx="1354">
                  <c:v>-680.62419449999993</c:v>
                </c:pt>
                <c:pt idx="1355">
                  <c:v>-750.0050286666675</c:v>
                </c:pt>
                <c:pt idx="1356">
                  <c:v>-881.44795272222041</c:v>
                </c:pt>
                <c:pt idx="1357">
                  <c:v>-983.12804199999755</c:v>
                </c:pt>
                <c:pt idx="1358">
                  <c:v>-1054.4609575555583</c:v>
                </c:pt>
                <c:pt idx="1359">
                  <c:v>-1156.5692927222242</c:v>
                </c:pt>
                <c:pt idx="1360">
                  <c:v>-1198.1257842222201</c:v>
                </c:pt>
                <c:pt idx="1361">
                  <c:v>-933.0082435555538</c:v>
                </c:pt>
                <c:pt idx="1362">
                  <c:v>-388.77106422222357</c:v>
                </c:pt>
                <c:pt idx="1363">
                  <c:v>221.13266911110978</c:v>
                </c:pt>
                <c:pt idx="1364">
                  <c:v>774.28147644444448</c:v>
                </c:pt>
                <c:pt idx="1365">
                  <c:v>841.73153133333426</c:v>
                </c:pt>
                <c:pt idx="1366">
                  <c:v>447.80334644444611</c:v>
                </c:pt>
                <c:pt idx="1367">
                  <c:v>-41.069787833334175</c:v>
                </c:pt>
                <c:pt idx="1368">
                  <c:v>-656.39747938888979</c:v>
                </c:pt>
                <c:pt idx="1369">
                  <c:v>-909.57066666666674</c:v>
                </c:pt>
                <c:pt idx="1370">
                  <c:v>-518.94504355555659</c:v>
                </c:pt>
                <c:pt idx="1371">
                  <c:v>-32.172370888889304</c:v>
                </c:pt>
                <c:pt idx="1372">
                  <c:v>151.32762911111112</c:v>
                </c:pt>
                <c:pt idx="1373">
                  <c:v>-1.5890375555555636</c:v>
                </c:pt>
                <c:pt idx="1374">
                  <c:v>-340.11938783333164</c:v>
                </c:pt>
                <c:pt idx="1375">
                  <c:v>-772.87151755555544</c:v>
                </c:pt>
                <c:pt idx="1376">
                  <c:v>-1514.5825145000019</c:v>
                </c:pt>
                <c:pt idx="1377">
                  <c:v>-2567.9261608888878</c:v>
                </c:pt>
                <c:pt idx="1378">
                  <c:v>-3137.1716513888869</c:v>
                </c:pt>
                <c:pt idx="1379">
                  <c:v>-3153.8537753333335</c:v>
                </c:pt>
                <c:pt idx="1380">
                  <c:v>-3168.4725327222222</c:v>
                </c:pt>
                <c:pt idx="1381">
                  <c:v>-2263.5279235555545</c:v>
                </c:pt>
                <c:pt idx="1382">
                  <c:v>-35.751154500000212</c:v>
                </c:pt>
                <c:pt idx="1383">
                  <c:v>1772.8230966111105</c:v>
                </c:pt>
                <c:pt idx="1384">
                  <c:v>1995.1305139444446</c:v>
                </c:pt>
                <c:pt idx="1385">
                  <c:v>1237.3399831111124</c:v>
                </c:pt>
                <c:pt idx="1386">
                  <c:v>689.76094327777787</c:v>
                </c:pt>
                <c:pt idx="1387">
                  <c:v>906.30026311110976</c:v>
                </c:pt>
                <c:pt idx="1388">
                  <c:v>1584.2240664444439</c:v>
                </c:pt>
                <c:pt idx="1389">
                  <c:v>2266.3822152777784</c:v>
                </c:pt>
                <c:pt idx="1390">
                  <c:v>2462.9573041666677</c:v>
                </c:pt>
                <c:pt idx="1391">
                  <c:v>2047.9314691111101</c:v>
                </c:pt>
                <c:pt idx="1392">
                  <c:v>1384.9338346666648</c:v>
                </c:pt>
                <c:pt idx="1393">
                  <c:v>779.16748550000045</c:v>
                </c:pt>
                <c:pt idx="1394">
                  <c:v>322.8238895000004</c:v>
                </c:pt>
                <c:pt idx="1395">
                  <c:v>78.157222833334629</c:v>
                </c:pt>
                <c:pt idx="1396">
                  <c:v>-106.14785005555467</c:v>
                </c:pt>
                <c:pt idx="1397">
                  <c:v>-322.62877272222215</c:v>
                </c:pt>
                <c:pt idx="1398">
                  <c:v>-479.09224088888897</c:v>
                </c:pt>
                <c:pt idx="1399">
                  <c:v>-636.2630860555555</c:v>
                </c:pt>
                <c:pt idx="1400">
                  <c:v>-794.4656144999999</c:v>
                </c:pt>
                <c:pt idx="1401">
                  <c:v>-892.08030605555678</c:v>
                </c:pt>
                <c:pt idx="1402">
                  <c:v>-1081.6054979999994</c:v>
                </c:pt>
                <c:pt idx="1403">
                  <c:v>-1609.0043475555558</c:v>
                </c:pt>
                <c:pt idx="1404">
                  <c:v>-2567.9517575555565</c:v>
                </c:pt>
                <c:pt idx="1405">
                  <c:v>-3164.276751388888</c:v>
                </c:pt>
                <c:pt idx="1406">
                  <c:v>-2657.5383786666657</c:v>
                </c:pt>
                <c:pt idx="1407">
                  <c:v>-1258.4795813333335</c:v>
                </c:pt>
                <c:pt idx="1408">
                  <c:v>-36.54741272222244</c:v>
                </c:pt>
                <c:pt idx="1409">
                  <c:v>239.49884550000044</c:v>
                </c:pt>
                <c:pt idx="1410">
                  <c:v>86.984715277777127</c:v>
                </c:pt>
                <c:pt idx="1411">
                  <c:v>-66.133586888888473</c:v>
                </c:pt>
                <c:pt idx="1412">
                  <c:v>-158.48408605555534</c:v>
                </c:pt>
                <c:pt idx="1413">
                  <c:v>-36.941134500000217</c:v>
                </c:pt>
                <c:pt idx="1414">
                  <c:v>513.75535911111103</c:v>
                </c:pt>
                <c:pt idx="1415">
                  <c:v>1372.9167313333335</c:v>
                </c:pt>
                <c:pt idx="1416">
                  <c:v>2082.6494739444433</c:v>
                </c:pt>
                <c:pt idx="1417">
                  <c:v>2305.6881413333322</c:v>
                </c:pt>
                <c:pt idx="1418">
                  <c:v>1948.3666453333337</c:v>
                </c:pt>
                <c:pt idx="1419">
                  <c:v>1099.3145939444457</c:v>
                </c:pt>
                <c:pt idx="1420">
                  <c:v>92.491565499999993</c:v>
                </c:pt>
                <c:pt idx="1421">
                  <c:v>-949.76873938889071</c:v>
                </c:pt>
                <c:pt idx="1422">
                  <c:v>-1630.1650567222225</c:v>
                </c:pt>
                <c:pt idx="1423">
                  <c:v>-1148.9412167222224</c:v>
                </c:pt>
                <c:pt idx="1424">
                  <c:v>-142.24747005555426</c:v>
                </c:pt>
                <c:pt idx="1425">
                  <c:v>684.26169311111119</c:v>
                </c:pt>
                <c:pt idx="1426">
                  <c:v>1575.6051588333328</c:v>
                </c:pt>
                <c:pt idx="1427">
                  <c:v>1768.0138486111109</c:v>
                </c:pt>
                <c:pt idx="1428">
                  <c:v>1010.2982424444443</c:v>
                </c:pt>
                <c:pt idx="1429">
                  <c:v>125.54888194444486</c:v>
                </c:pt>
                <c:pt idx="1430">
                  <c:v>-640.89434605555516</c:v>
                </c:pt>
                <c:pt idx="1431">
                  <c:v>-1533.2320327222214</c:v>
                </c:pt>
                <c:pt idx="1432">
                  <c:v>-2613.5082713333331</c:v>
                </c:pt>
                <c:pt idx="1433">
                  <c:v>-3177.225496722222</c:v>
                </c:pt>
                <c:pt idx="1434">
                  <c:v>-3218.9626888888879</c:v>
                </c:pt>
                <c:pt idx="1435">
                  <c:v>-2066.0382002222213</c:v>
                </c:pt>
                <c:pt idx="1436">
                  <c:v>-233.22533938888955</c:v>
                </c:pt>
                <c:pt idx="1437">
                  <c:v>654.5463499444445</c:v>
                </c:pt>
                <c:pt idx="1438">
                  <c:v>748.39424061111129</c:v>
                </c:pt>
                <c:pt idx="1439">
                  <c:v>352.23557777777779</c:v>
                </c:pt>
                <c:pt idx="1440">
                  <c:v>-136.93578605555598</c:v>
                </c:pt>
                <c:pt idx="1441">
                  <c:v>-719.13748022222217</c:v>
                </c:pt>
                <c:pt idx="1442">
                  <c:v>-905.3479902222216</c:v>
                </c:pt>
                <c:pt idx="1443">
                  <c:v>-448.40756783333376</c:v>
                </c:pt>
                <c:pt idx="1444">
                  <c:v>40.525799999999997</c:v>
                </c:pt>
                <c:pt idx="1445">
                  <c:v>193.8424321666667</c:v>
                </c:pt>
                <c:pt idx="1446">
                  <c:v>-81.137251388889553</c:v>
                </c:pt>
                <c:pt idx="1447">
                  <c:v>-1030.0227193888891</c:v>
                </c:pt>
                <c:pt idx="1448">
                  <c:v>-2409.7769166666658</c:v>
                </c:pt>
                <c:pt idx="1449">
                  <c:v>-3148.4409771666665</c:v>
                </c:pt>
                <c:pt idx="1450">
                  <c:v>-2631.3468402222225</c:v>
                </c:pt>
                <c:pt idx="1451">
                  <c:v>-1378.1544453333333</c:v>
                </c:pt>
                <c:pt idx="1452">
                  <c:v>-338.37400000000002</c:v>
                </c:pt>
                <c:pt idx="1453">
                  <c:v>28.625999999999998</c:v>
                </c:pt>
                <c:pt idx="1454">
                  <c:v>28.625999999999998</c:v>
                </c:pt>
                <c:pt idx="1455">
                  <c:v>28.625999999999998</c:v>
                </c:pt>
                <c:pt idx="1456">
                  <c:v>28.625999999999998</c:v>
                </c:pt>
                <c:pt idx="1457">
                  <c:v>28.625999999999998</c:v>
                </c:pt>
                <c:pt idx="1458">
                  <c:v>28.625999999999998</c:v>
                </c:pt>
                <c:pt idx="1459">
                  <c:v>28.625999999999998</c:v>
                </c:pt>
                <c:pt idx="1460">
                  <c:v>28.625999999999998</c:v>
                </c:pt>
                <c:pt idx="1461">
                  <c:v>28.625999999999998</c:v>
                </c:pt>
                <c:pt idx="1462">
                  <c:v>28.625999999999998</c:v>
                </c:pt>
                <c:pt idx="1463">
                  <c:v>28.625999999999998</c:v>
                </c:pt>
                <c:pt idx="1464">
                  <c:v>28.625999999999998</c:v>
                </c:pt>
                <c:pt idx="1465">
                  <c:v>28.625999999999998</c:v>
                </c:pt>
                <c:pt idx="1466">
                  <c:v>28.625999999999998</c:v>
                </c:pt>
                <c:pt idx="1467">
                  <c:v>28.625999999999998</c:v>
                </c:pt>
                <c:pt idx="1468">
                  <c:v>28.625999999999998</c:v>
                </c:pt>
                <c:pt idx="1469">
                  <c:v>28.625999999999998</c:v>
                </c:pt>
                <c:pt idx="1470">
                  <c:v>28.625999999999998</c:v>
                </c:pt>
                <c:pt idx="1471">
                  <c:v>28.625999999999998</c:v>
                </c:pt>
                <c:pt idx="1472">
                  <c:v>28.625999999999998</c:v>
                </c:pt>
                <c:pt idx="1473">
                  <c:v>28.625999999999998</c:v>
                </c:pt>
                <c:pt idx="1474">
                  <c:v>28.625999999999998</c:v>
                </c:pt>
                <c:pt idx="1475">
                  <c:v>28.625999999999998</c:v>
                </c:pt>
                <c:pt idx="1476">
                  <c:v>28.625999999999998</c:v>
                </c:pt>
                <c:pt idx="1477">
                  <c:v>28.625999999999998</c:v>
                </c:pt>
                <c:pt idx="1478">
                  <c:v>701.45933333333335</c:v>
                </c:pt>
                <c:pt idx="1479">
                  <c:v>1374.4704291111111</c:v>
                </c:pt>
                <c:pt idx="1480">
                  <c:v>1283.2537164444443</c:v>
                </c:pt>
                <c:pt idx="1481">
                  <c:v>1100.5003921666666</c:v>
                </c:pt>
                <c:pt idx="1482">
                  <c:v>917.8348472777775</c:v>
                </c:pt>
                <c:pt idx="1483">
                  <c:v>796.31797244444431</c:v>
                </c:pt>
                <c:pt idx="1484">
                  <c:v>736.01514311111123</c:v>
                </c:pt>
                <c:pt idx="1485">
                  <c:v>798.06658194444435</c:v>
                </c:pt>
                <c:pt idx="1486">
                  <c:v>1013.4045361666664</c:v>
                </c:pt>
                <c:pt idx="1487">
                  <c:v>1290.4791721666666</c:v>
                </c:pt>
                <c:pt idx="1488">
                  <c:v>1598.990327777778</c:v>
                </c:pt>
                <c:pt idx="1489">
                  <c:v>1908.6080913333337</c:v>
                </c:pt>
                <c:pt idx="1490">
                  <c:v>2158.4743094999999</c:v>
                </c:pt>
                <c:pt idx="1491">
                  <c:v>2317.9755321666662</c:v>
                </c:pt>
                <c:pt idx="1492">
                  <c:v>2325.9586819444453</c:v>
                </c:pt>
                <c:pt idx="1493">
                  <c:v>2212.1667606111114</c:v>
                </c:pt>
                <c:pt idx="1494">
                  <c:v>2068.1911041666667</c:v>
                </c:pt>
                <c:pt idx="1495">
                  <c:v>1862.9999331111101</c:v>
                </c:pt>
                <c:pt idx="1496">
                  <c:v>1657.2365432777779</c:v>
                </c:pt>
                <c:pt idx="1497">
                  <c:v>1450.9982632777796</c:v>
                </c:pt>
                <c:pt idx="1498">
                  <c:v>1213.1923454999983</c:v>
                </c:pt>
                <c:pt idx="1499">
                  <c:v>974.2258299444436</c:v>
                </c:pt>
                <c:pt idx="1500">
                  <c:v>733.95768194444452</c:v>
                </c:pt>
                <c:pt idx="1501">
                  <c:v>614.61545883333372</c:v>
                </c:pt>
                <c:pt idx="1502">
                  <c:v>556.48691394444609</c:v>
                </c:pt>
                <c:pt idx="1503">
                  <c:v>528.21302327777687</c:v>
                </c:pt>
                <c:pt idx="1504">
                  <c:v>530.9407953333324</c:v>
                </c:pt>
                <c:pt idx="1505">
                  <c:v>472.14086666666708</c:v>
                </c:pt>
                <c:pt idx="1506">
                  <c:v>443.55001527777779</c:v>
                </c:pt>
                <c:pt idx="1507">
                  <c:v>476.14419444444491</c:v>
                </c:pt>
                <c:pt idx="1508">
                  <c:v>539.74811644444355</c:v>
                </c:pt>
                <c:pt idx="1509">
                  <c:v>634.37500327777809</c:v>
                </c:pt>
                <c:pt idx="1510">
                  <c:v>821.62674577777875</c:v>
                </c:pt>
                <c:pt idx="1511">
                  <c:v>1071.8176374999998</c:v>
                </c:pt>
                <c:pt idx="1512">
                  <c:v>1323.8956024444433</c:v>
                </c:pt>
                <c:pt idx="1513">
                  <c:v>1547.4271566111111</c:v>
                </c:pt>
                <c:pt idx="1514">
                  <c:v>1650.371783277777</c:v>
                </c:pt>
                <c:pt idx="1515">
                  <c:v>1570.2395139444443</c:v>
                </c:pt>
                <c:pt idx="1516">
                  <c:v>1305.5021057777806</c:v>
                </c:pt>
                <c:pt idx="1517">
                  <c:v>1037.9594299444452</c:v>
                </c:pt>
                <c:pt idx="1518">
                  <c:v>830.16095394444449</c:v>
                </c:pt>
                <c:pt idx="1519">
                  <c:v>681.49295661111103</c:v>
                </c:pt>
                <c:pt idx="1520">
                  <c:v>562.91577311110939</c:v>
                </c:pt>
                <c:pt idx="1521">
                  <c:v>442.74497133332983</c:v>
                </c:pt>
                <c:pt idx="1522">
                  <c:v>291.45791616666753</c:v>
                </c:pt>
                <c:pt idx="1523">
                  <c:v>76.830644444444459</c:v>
                </c:pt>
                <c:pt idx="1524">
                  <c:v>-231.17109688888891</c:v>
                </c:pt>
                <c:pt idx="1525">
                  <c:v>-634.65695138888805</c:v>
                </c:pt>
                <c:pt idx="1526">
                  <c:v>-980.02087200000165</c:v>
                </c:pt>
                <c:pt idx="1527">
                  <c:v>-1205.3678802222203</c:v>
                </c:pt>
                <c:pt idx="1528">
                  <c:v>-1217.250050888887</c:v>
                </c:pt>
                <c:pt idx="1529">
                  <c:v>-1044.2703555555556</c:v>
                </c:pt>
                <c:pt idx="1530">
                  <c:v>-777.36343755555595</c:v>
                </c:pt>
                <c:pt idx="1531">
                  <c:v>-446.82431716666679</c:v>
                </c:pt>
                <c:pt idx="1532">
                  <c:v>-113.52106422222172</c:v>
                </c:pt>
                <c:pt idx="1533">
                  <c:v>222.01266666666538</c:v>
                </c:pt>
                <c:pt idx="1534">
                  <c:v>590.78147644444402</c:v>
                </c:pt>
                <c:pt idx="1535">
                  <c:v>1023.4215864444457</c:v>
                </c:pt>
                <c:pt idx="1536">
                  <c:v>1459.8255591111097</c:v>
                </c:pt>
                <c:pt idx="1537">
                  <c:v>1777.0121831111121</c:v>
                </c:pt>
                <c:pt idx="1538">
                  <c:v>2035.4591119999998</c:v>
                </c:pt>
                <c:pt idx="1539">
                  <c:v>2204.8298231111112</c:v>
                </c:pt>
                <c:pt idx="1540">
                  <c:v>2314.3358672777813</c:v>
                </c:pt>
                <c:pt idx="1541">
                  <c:v>2364.6254897777753</c:v>
                </c:pt>
                <c:pt idx="1542">
                  <c:v>2262.2970424444443</c:v>
                </c:pt>
                <c:pt idx="1543">
                  <c:v>2006.0268561666692</c:v>
                </c:pt>
                <c:pt idx="1544">
                  <c:v>1563.0973464444428</c:v>
                </c:pt>
                <c:pt idx="1545">
                  <c:v>1114.7133944444427</c:v>
                </c:pt>
                <c:pt idx="1546">
                  <c:v>815.45433333333165</c:v>
                </c:pt>
                <c:pt idx="1547">
                  <c:v>635.93415533333336</c:v>
                </c:pt>
                <c:pt idx="1548">
                  <c:v>608.01872777777942</c:v>
                </c:pt>
                <c:pt idx="1549">
                  <c:v>641.95347083333331</c:v>
                </c:pt>
                <c:pt idx="1550">
                  <c:v>706.48991111111195</c:v>
                </c:pt>
                <c:pt idx="1551">
                  <c:v>772.40511216666846</c:v>
                </c:pt>
                <c:pt idx="1552">
                  <c:v>807.77297311111101</c:v>
                </c:pt>
                <c:pt idx="1553">
                  <c:v>813.28507799999988</c:v>
                </c:pt>
                <c:pt idx="1554">
                  <c:v>818.14673394444435</c:v>
                </c:pt>
                <c:pt idx="1555">
                  <c:v>884.91365216666327</c:v>
                </c:pt>
                <c:pt idx="1556">
                  <c:v>983.02012866666666</c:v>
                </c:pt>
                <c:pt idx="1557">
                  <c:v>1082.6199566111145</c:v>
                </c:pt>
                <c:pt idx="1558">
                  <c:v>1213.6181072777786</c:v>
                </c:pt>
                <c:pt idx="1559">
                  <c:v>1346.9312097777761</c:v>
                </c:pt>
                <c:pt idx="1560">
                  <c:v>1389.4084666666631</c:v>
                </c:pt>
                <c:pt idx="1561">
                  <c:v>1401.4904364444451</c:v>
                </c:pt>
                <c:pt idx="1562">
                  <c:v>1413.7604524444453</c:v>
                </c:pt>
                <c:pt idx="1563">
                  <c:v>1456.8018479999992</c:v>
                </c:pt>
                <c:pt idx="1564">
                  <c:v>1500.8279152777795</c:v>
                </c:pt>
                <c:pt idx="1565">
                  <c:v>1514.4829357777796</c:v>
                </c:pt>
                <c:pt idx="1566">
                  <c:v>1558.9335761666669</c:v>
                </c:pt>
                <c:pt idx="1567">
                  <c:v>1543.2646588333307</c:v>
                </c:pt>
                <c:pt idx="1568">
                  <c:v>1464.9717166111093</c:v>
                </c:pt>
                <c:pt idx="1569">
                  <c:v>1416.5918257777794</c:v>
                </c:pt>
                <c:pt idx="1570">
                  <c:v>1367.5085980000008</c:v>
                </c:pt>
                <c:pt idx="1571">
                  <c:v>1317.6911819444442</c:v>
                </c:pt>
                <c:pt idx="1572">
                  <c:v>1267.1109299444433</c:v>
                </c:pt>
                <c:pt idx="1573">
                  <c:v>1154.5747313333306</c:v>
                </c:pt>
                <c:pt idx="1574">
                  <c:v>1008.8390797777795</c:v>
                </c:pt>
                <c:pt idx="1575">
                  <c:v>891.92235911111106</c:v>
                </c:pt>
                <c:pt idx="1576">
                  <c:v>742.63145866666673</c:v>
                </c:pt>
                <c:pt idx="1577">
                  <c:v>590.62306994444452</c:v>
                </c:pt>
                <c:pt idx="1578">
                  <c:v>467.38145866666491</c:v>
                </c:pt>
                <c:pt idx="1579">
                  <c:v>403.49436550000178</c:v>
                </c:pt>
                <c:pt idx="1580">
                  <c:v>339.6138833333344</c:v>
                </c:pt>
                <c:pt idx="1581">
                  <c:v>304.52221527777601</c:v>
                </c:pt>
                <c:pt idx="1582">
                  <c:v>270.34543616666645</c:v>
                </c:pt>
                <c:pt idx="1583">
                  <c:v>173.22730416666752</c:v>
                </c:pt>
                <c:pt idx="1584">
                  <c:v>105.83123911111119</c:v>
                </c:pt>
                <c:pt idx="1585">
                  <c:v>37.589333333332547</c:v>
                </c:pt>
                <c:pt idx="1586">
                  <c:v>-31.480783833335067</c:v>
                </c:pt>
                <c:pt idx="1587">
                  <c:v>-70.775946055555664</c:v>
                </c:pt>
                <c:pt idx="1588">
                  <c:v>-48.830986055552955</c:v>
                </c:pt>
                <c:pt idx="1589">
                  <c:v>35.207282444446207</c:v>
                </c:pt>
                <c:pt idx="1590">
                  <c:v>121.00040416666752</c:v>
                </c:pt>
                <c:pt idx="1591">
                  <c:v>207.67315616666673</c:v>
                </c:pt>
                <c:pt idx="1592">
                  <c:v>265.46968194444099</c:v>
                </c:pt>
                <c:pt idx="1593">
                  <c:v>323.2779606111128</c:v>
                </c:pt>
                <c:pt idx="1594">
                  <c:v>382.76984061111381</c:v>
                </c:pt>
                <c:pt idx="1595">
                  <c:v>319.93132549999746</c:v>
                </c:pt>
                <c:pt idx="1596">
                  <c:v>255.42977661111195</c:v>
                </c:pt>
                <c:pt idx="1597">
                  <c:v>160.35664727777959</c:v>
                </c:pt>
                <c:pt idx="1598">
                  <c:v>32.236118000000033</c:v>
                </c:pt>
                <c:pt idx="1599">
                  <c:v>-35.500413555556406</c:v>
                </c:pt>
                <c:pt idx="1600">
                  <c:v>-104.00198472222399</c:v>
                </c:pt>
                <c:pt idx="1601">
                  <c:v>-142.66542916666674</c:v>
                </c:pt>
                <c:pt idx="1602">
                  <c:v>-89.505418055554685</c:v>
                </c:pt>
                <c:pt idx="1603">
                  <c:v>26.475478833331636</c:v>
                </c:pt>
                <c:pt idx="1604">
                  <c:v>113.49200283333073</c:v>
                </c:pt>
                <c:pt idx="1605">
                  <c:v>231.90097311111455</c:v>
                </c:pt>
                <c:pt idx="1606">
                  <c:v>322.08636977778042</c:v>
                </c:pt>
                <c:pt idx="1607">
                  <c:v>381.69137133333254</c:v>
                </c:pt>
                <c:pt idx="1608">
                  <c:v>442.85803800000008</c:v>
                </c:pt>
                <c:pt idx="1609">
                  <c:v>504.02470466666762</c:v>
                </c:pt>
                <c:pt idx="1610">
                  <c:v>536.16970311111027</c:v>
                </c:pt>
                <c:pt idx="1611">
                  <c:v>567.53497083333082</c:v>
                </c:pt>
                <c:pt idx="1612">
                  <c:v>661.63518133333423</c:v>
                </c:pt>
                <c:pt idx="1613">
                  <c:v>756.52907911111106</c:v>
                </c:pt>
                <c:pt idx="1614">
                  <c:v>853.01696244444361</c:v>
                </c:pt>
                <c:pt idx="1615">
                  <c:v>950.32791527778045</c:v>
                </c:pt>
                <c:pt idx="1616">
                  <c:v>1079.8639331111112</c:v>
                </c:pt>
                <c:pt idx="1617">
                  <c:v>1180.4980152777769</c:v>
                </c:pt>
                <c:pt idx="1618">
                  <c:v>1251.4577766111111</c:v>
                </c:pt>
                <c:pt idx="1619">
                  <c:v>1231.6029944444417</c:v>
                </c:pt>
                <c:pt idx="1620">
                  <c:v>1149.0279606111092</c:v>
                </c:pt>
                <c:pt idx="1621">
                  <c:v>1065.6959672777812</c:v>
                </c:pt>
                <c:pt idx="1622">
                  <c:v>950.14992727777963</c:v>
                </c:pt>
                <c:pt idx="1623">
                  <c:v>771.77124861111031</c:v>
                </c:pt>
                <c:pt idx="1624">
                  <c:v>559.40089883333167</c:v>
                </c:pt>
                <c:pt idx="1625">
                  <c:v>375.04403977777758</c:v>
                </c:pt>
                <c:pt idx="1626">
                  <c:v>96.373949111113745</c:v>
                </c:pt>
                <c:pt idx="1627">
                  <c:v>-217.95819200000176</c:v>
                </c:pt>
                <c:pt idx="1628">
                  <c:v>-474.39978422222305</c:v>
                </c:pt>
                <c:pt idx="1629">
                  <c:v>-642.24408888888968</c:v>
                </c:pt>
                <c:pt idx="1630">
                  <c:v>-657.74284383333429</c:v>
                </c:pt>
                <c:pt idx="1631">
                  <c:v>-488.68126783333167</c:v>
                </c:pt>
                <c:pt idx="1632">
                  <c:v>-223.71100555555648</c:v>
                </c:pt>
                <c:pt idx="1633">
                  <c:v>75.078307277776844</c:v>
                </c:pt>
                <c:pt idx="1634">
                  <c:v>317.41018911111371</c:v>
                </c:pt>
                <c:pt idx="1635">
                  <c:v>408.38339661111297</c:v>
                </c:pt>
                <c:pt idx="1636">
                  <c:v>408.38339661110859</c:v>
                </c:pt>
                <c:pt idx="1637">
                  <c:v>315.85733866666487</c:v>
                </c:pt>
                <c:pt idx="1638">
                  <c:v>221.78357216667015</c:v>
                </c:pt>
                <c:pt idx="1639">
                  <c:v>157.52883394444714</c:v>
                </c:pt>
                <c:pt idx="1640">
                  <c:v>153.68527199999838</c:v>
                </c:pt>
                <c:pt idx="1641">
                  <c:v>242.37364444444179</c:v>
                </c:pt>
                <c:pt idx="1642">
                  <c:v>393.7639046666684</c:v>
                </c:pt>
                <c:pt idx="1643">
                  <c:v>608.61007394444709</c:v>
                </c:pt>
                <c:pt idx="1644">
                  <c:v>795.93527199999653</c:v>
                </c:pt>
                <c:pt idx="1645">
                  <c:v>954.23806727777423</c:v>
                </c:pt>
                <c:pt idx="1646">
                  <c:v>1084.3283072777804</c:v>
                </c:pt>
                <c:pt idx="1647">
                  <c:v>1184.6957457777794</c:v>
                </c:pt>
                <c:pt idx="1648">
                  <c:v>1286.7445819444454</c:v>
                </c:pt>
                <c:pt idx="1649">
                  <c:v>1328.5578006111105</c:v>
                </c:pt>
                <c:pt idx="1650">
                  <c:v>1339.9316588333324</c:v>
                </c:pt>
                <c:pt idx="1651">
                  <c:v>1290.2828232777804</c:v>
                </c:pt>
                <c:pt idx="1652">
                  <c:v>1208.5198406111103</c:v>
                </c:pt>
                <c:pt idx="1653">
                  <c:v>1156.6008611111092</c:v>
                </c:pt>
                <c:pt idx="1654">
                  <c:v>1073.3349777777769</c:v>
                </c:pt>
                <c:pt idx="1655">
                  <c:v>1019.0084924444427</c:v>
                </c:pt>
                <c:pt idx="1656">
                  <c:v>1025.8956853333357</c:v>
                </c:pt>
                <c:pt idx="1657">
                  <c:v>1032.8298897777804</c:v>
                </c:pt>
                <c:pt idx="1658">
                  <c:v>1039.8111057777762</c:v>
                </c:pt>
                <c:pt idx="1659">
                  <c:v>1046.8393333333318</c:v>
                </c:pt>
                <c:pt idx="1660">
                  <c:v>1053.9145724444429</c:v>
                </c:pt>
                <c:pt idx="1661">
                  <c:v>1030.4534897777778</c:v>
                </c:pt>
                <c:pt idx="1662">
                  <c:v>1036.7240232777776</c:v>
                </c:pt>
                <c:pt idx="1663">
                  <c:v>1043.9344206111109</c:v>
                </c:pt>
                <c:pt idx="1664">
                  <c:v>989.11541577778132</c:v>
                </c:pt>
                <c:pt idx="1665">
                  <c:v>964.00158311111204</c:v>
                </c:pt>
                <c:pt idx="1666">
                  <c:v>908.33086111111106</c:v>
                </c:pt>
                <c:pt idx="1667">
                  <c:v>850.84284866666587</c:v>
                </c:pt>
                <c:pt idx="1668">
                  <c:v>823.94992244444074</c:v>
                </c:pt>
                <c:pt idx="1669">
                  <c:v>796.14210727778027</c:v>
                </c:pt>
                <c:pt idx="1670">
                  <c:v>768.34090311111117</c:v>
                </c:pt>
                <c:pt idx="1671">
                  <c:v>709.03266199999894</c:v>
                </c:pt>
                <c:pt idx="1672">
                  <c:v>679.37964327777877</c:v>
                </c:pt>
                <c:pt idx="1673">
                  <c:v>680.31069244444518</c:v>
                </c:pt>
                <c:pt idx="1674">
                  <c:v>650.65914283333598</c:v>
                </c:pt>
                <c:pt idx="1675">
                  <c:v>620.07580949999999</c:v>
                </c:pt>
                <c:pt idx="1676">
                  <c:v>589.49247616666412</c:v>
                </c:pt>
                <c:pt idx="1677">
                  <c:v>527.39402577777423</c:v>
                </c:pt>
                <c:pt idx="1678">
                  <c:v>464.36599533333322</c:v>
                </c:pt>
                <c:pt idx="1679">
                  <c:v>430.99612550000188</c:v>
                </c:pt>
                <c:pt idx="1680">
                  <c:v>428.21620000000178</c:v>
                </c:pt>
                <c:pt idx="1681">
                  <c:v>486.60955216666503</c:v>
                </c:pt>
                <c:pt idx="1682">
                  <c:v>577.43658311110846</c:v>
                </c:pt>
                <c:pt idx="1683">
                  <c:v>669.18658311111187</c:v>
                </c:pt>
                <c:pt idx="1684">
                  <c:v>793.36658911111351</c:v>
                </c:pt>
                <c:pt idx="1685">
                  <c:v>858.23541577777689</c:v>
                </c:pt>
                <c:pt idx="1686">
                  <c:v>861.94932866666568</c:v>
                </c:pt>
                <c:pt idx="1687">
                  <c:v>865.67499444444786</c:v>
                </c:pt>
                <c:pt idx="1688">
                  <c:v>808.24574644444283</c:v>
                </c:pt>
                <c:pt idx="1689">
                  <c:v>748.95219644444171</c:v>
                </c:pt>
                <c:pt idx="1690">
                  <c:v>720.24491800000351</c:v>
                </c:pt>
                <c:pt idx="1691">
                  <c:v>690.60071394444526</c:v>
                </c:pt>
                <c:pt idx="1692">
                  <c:v>691.54057777777439</c:v>
                </c:pt>
                <c:pt idx="1693">
                  <c:v>692.4811761666632</c:v>
                </c:pt>
                <c:pt idx="1694">
                  <c:v>693.42250911111614</c:v>
                </c:pt>
                <c:pt idx="1695">
                  <c:v>694.36457661111638</c:v>
                </c:pt>
                <c:pt idx="1696">
                  <c:v>695.30737866666334</c:v>
                </c:pt>
                <c:pt idx="1697">
                  <c:v>696.2509152777742</c:v>
                </c:pt>
                <c:pt idx="1698">
                  <c:v>666.61185311110933</c:v>
                </c:pt>
                <c:pt idx="1699">
                  <c:v>605.44518644444611</c:v>
                </c:pt>
                <c:pt idx="1700">
                  <c:v>543.33424861111621</c:v>
                </c:pt>
                <c:pt idx="1701">
                  <c:v>510.86457661110944</c:v>
                </c:pt>
                <c:pt idx="1702">
                  <c:v>508.98117616666491</c:v>
                </c:pt>
                <c:pt idx="1703">
                  <c:v>476.51738061111109</c:v>
                </c:pt>
                <c:pt idx="1704">
                  <c:v>473.70219644444433</c:v>
                </c:pt>
                <c:pt idx="1705">
                  <c:v>502.41241311111384</c:v>
                </c:pt>
                <c:pt idx="1706">
                  <c:v>500.54223466666497</c:v>
                </c:pt>
                <c:pt idx="1707">
                  <c:v>529.25832777777862</c:v>
                </c:pt>
                <c:pt idx="1708">
                  <c:v>558.90914283333245</c:v>
                </c:pt>
                <c:pt idx="1709">
                  <c:v>557.9773591111101</c:v>
                </c:pt>
                <c:pt idx="1710">
                  <c:v>618.21297661111123</c:v>
                </c:pt>
                <c:pt idx="1711">
                  <c:v>680.31069244444518</c:v>
                </c:pt>
                <c:pt idx="1712">
                  <c:v>711.8258094999992</c:v>
                </c:pt>
                <c:pt idx="1713">
                  <c:v>774.85824727777788</c:v>
                </c:pt>
                <c:pt idx="1714">
                  <c:v>808.24574644444715</c:v>
                </c:pt>
                <c:pt idx="1715">
                  <c:v>841.63985661110746</c:v>
                </c:pt>
                <c:pt idx="1716">
                  <c:v>875.98117616666582</c:v>
                </c:pt>
                <c:pt idx="1717">
                  <c:v>910.33424861111268</c:v>
                </c:pt>
                <c:pt idx="1718">
                  <c:v>945.64628333333349</c:v>
                </c:pt>
                <c:pt idx="1719">
                  <c:v>980.97668194444259</c:v>
                </c:pt>
                <c:pt idx="1720">
                  <c:v>986.69740061110917</c:v>
                </c:pt>
                <c:pt idx="1721">
                  <c:v>930.31819977777945</c:v>
                </c:pt>
                <c:pt idx="1722">
                  <c:v>842.41139444444286</c:v>
                </c:pt>
                <c:pt idx="1723">
                  <c:v>752.58739911111456</c:v>
                </c:pt>
                <c:pt idx="1724">
                  <c:v>661.8015032777779</c:v>
                </c:pt>
                <c:pt idx="1725">
                  <c:v>477.33739911110411</c:v>
                </c:pt>
                <c:pt idx="1726">
                  <c:v>227.86122994445134</c:v>
                </c:pt>
                <c:pt idx="1727">
                  <c:v>-55.999597555550395</c:v>
                </c:pt>
                <c:pt idx="1728">
                  <c:v>-375.1092880000034</c:v>
                </c:pt>
                <c:pt idx="1729">
                  <c:v>-698.73025138889216</c:v>
                </c:pt>
                <c:pt idx="1730">
                  <c:v>-904.31980605555736</c:v>
                </c:pt>
                <c:pt idx="1731">
                  <c:v>-988.04651022222038</c:v>
                </c:pt>
                <c:pt idx="1732">
                  <c:v>-1011.0219388888871</c:v>
                </c:pt>
                <c:pt idx="1733">
                  <c:v>-971.4787513888906</c:v>
                </c:pt>
                <c:pt idx="1734">
                  <c:v>-930.63870605555644</c:v>
                </c:pt>
                <c:pt idx="1735">
                  <c:v>-919.13802422222034</c:v>
                </c:pt>
                <c:pt idx="1736">
                  <c:v>-968.41542916666742</c:v>
                </c:pt>
                <c:pt idx="1737">
                  <c:v>-987.50799716666745</c:v>
                </c:pt>
                <c:pt idx="1738">
                  <c:v>-974.82468088888709</c:v>
                </c:pt>
                <c:pt idx="1739">
                  <c:v>-931.16945138888627</c:v>
                </c:pt>
                <c:pt idx="1740">
                  <c:v>-793.90212355555718</c:v>
                </c:pt>
                <c:pt idx="1741">
                  <c:v>-592.97468022222301</c:v>
                </c:pt>
                <c:pt idx="1742">
                  <c:v>-450.12583199999642</c:v>
                </c:pt>
                <c:pt idx="1743">
                  <c:v>-367.5956060555572</c:v>
                </c:pt>
                <c:pt idx="1744">
                  <c:v>-283.5499920000027</c:v>
                </c:pt>
                <c:pt idx="1745">
                  <c:v>-259.89351755555566</c:v>
                </c:pt>
                <c:pt idx="1746">
                  <c:v>-266.74692088888901</c:v>
                </c:pt>
                <c:pt idx="1747">
                  <c:v>-212.36020199999911</c:v>
                </c:pt>
                <c:pt idx="1748">
                  <c:v>-156.5646055555539</c:v>
                </c:pt>
                <c:pt idx="1749">
                  <c:v>-100.72199755555727</c:v>
                </c:pt>
                <c:pt idx="1750">
                  <c:v>-12.934190222224856</c:v>
                </c:pt>
                <c:pt idx="1751">
                  <c:v>14.367516166666576</c:v>
                </c:pt>
                <c:pt idx="1752">
                  <c:v>11.104253111111063</c:v>
                </c:pt>
                <c:pt idx="1753">
                  <c:v>7.859353944444365</c:v>
                </c:pt>
                <c:pt idx="1754">
                  <c:v>4.6328186666665943</c:v>
                </c:pt>
                <c:pt idx="1755">
                  <c:v>1.4246472777776376</c:v>
                </c:pt>
                <c:pt idx="1756">
                  <c:v>-1.7651602222223346</c:v>
                </c:pt>
                <c:pt idx="1757">
                  <c:v>-35.519937166664931</c:v>
                </c:pt>
                <c:pt idx="1758">
                  <c:v>-39.301429166664946</c:v>
                </c:pt>
                <c:pt idx="1759">
                  <c:v>-42.432472222220554</c:v>
                </c:pt>
                <c:pt idx="1760">
                  <c:v>-76.748816888889735</c:v>
                </c:pt>
                <c:pt idx="1761">
                  <c:v>-80.455384222223074</c:v>
                </c:pt>
                <c:pt idx="1762">
                  <c:v>-84.135507555556387</c:v>
                </c:pt>
                <c:pt idx="1763">
                  <c:v>-87.789186888889816</c:v>
                </c:pt>
                <c:pt idx="1764">
                  <c:v>-121.99975555555469</c:v>
                </c:pt>
                <c:pt idx="1765">
                  <c:v>-217.94810783333168</c:v>
                </c:pt>
                <c:pt idx="1766">
                  <c:v>-406.79310133333428</c:v>
                </c:pt>
                <c:pt idx="1767">
                  <c:v>-659.07527272222217</c:v>
                </c:pt>
                <c:pt idx="1768">
                  <c:v>-974.68003133333343</c:v>
                </c:pt>
                <c:pt idx="1769">
                  <c:v>-1323.978966055558</c:v>
                </c:pt>
                <c:pt idx="1770">
                  <c:v>-1614.3872544999999</c:v>
                </c:pt>
                <c:pt idx="1771">
                  <c:v>-1753.3391727222197</c:v>
                </c:pt>
                <c:pt idx="1772">
                  <c:v>-1769.2055727222196</c:v>
                </c:pt>
                <c:pt idx="1773">
                  <c:v>-1723.1531211666675</c:v>
                </c:pt>
                <c:pt idx="1774">
                  <c:v>-1583.7228945000008</c:v>
                </c:pt>
                <c:pt idx="1775">
                  <c:v>-1411.7954500000003</c:v>
                </c:pt>
                <c:pt idx="1776">
                  <c:v>-1329.8826179999992</c:v>
                </c:pt>
                <c:pt idx="1777">
                  <c:v>-1369.8800153333327</c:v>
                </c:pt>
                <c:pt idx="1778">
                  <c:v>-1532.1530833888908</c:v>
                </c:pt>
                <c:pt idx="1779">
                  <c:v>-1787.0980186666675</c:v>
                </c:pt>
                <c:pt idx="1780">
                  <c:v>-2012.1258624999994</c:v>
                </c:pt>
                <c:pt idx="1781">
                  <c:v>-2084.3196771666667</c:v>
                </c:pt>
                <c:pt idx="1782">
                  <c:v>-1971.7944968888878</c:v>
                </c:pt>
                <c:pt idx="1783">
                  <c:v>-1735.3078408888882</c:v>
                </c:pt>
                <c:pt idx="1784">
                  <c:v>-1435.7913180555561</c:v>
                </c:pt>
                <c:pt idx="1785">
                  <c:v>-1226.4590900555554</c:v>
                </c:pt>
                <c:pt idx="1786">
                  <c:v>-1138.7197633888895</c:v>
                </c:pt>
                <c:pt idx="1787">
                  <c:v>-1111.6744168888893</c:v>
                </c:pt>
                <c:pt idx="1788">
                  <c:v>-1145.5305624999994</c:v>
                </c:pt>
                <c:pt idx="1789">
                  <c:v>-1271.0224847222223</c:v>
                </c:pt>
                <c:pt idx="1790">
                  <c:v>-1488.3749575555555</c:v>
                </c:pt>
                <c:pt idx="1791">
                  <c:v>-1766.966818055555</c:v>
                </c:pt>
                <c:pt idx="1792">
                  <c:v>-2045.4841211666667</c:v>
                </c:pt>
                <c:pt idx="1793">
                  <c:v>-2140.0107411666668</c:v>
                </c:pt>
                <c:pt idx="1794">
                  <c:v>-2631.1308808888889</c:v>
                </c:pt>
                <c:pt idx="1795">
                  <c:v>-1561.7073333333333</c:v>
                </c:pt>
                <c:pt idx="1796">
                  <c:v>28.625999999999998</c:v>
                </c:pt>
                <c:pt idx="1797">
                  <c:v>28.625999999999998</c:v>
                </c:pt>
                <c:pt idx="1798">
                  <c:v>28.625999999999998</c:v>
                </c:pt>
                <c:pt idx="1799">
                  <c:v>28.625999999999998</c:v>
                </c:pt>
                <c:pt idx="1800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A009-4E14-86F5-70B5F4D48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28042671"/>
        <c:axId val="569015919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A009-4E14-86F5-70B5F4D48E2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99054639"/>
        <c:axId val="1283216703"/>
      </c:lineChart>
      <c:catAx>
        <c:axId val="4280426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69015919"/>
        <c:crosses val="autoZero"/>
        <c:auto val="1"/>
        <c:lblAlgn val="ctr"/>
        <c:lblOffset val="100"/>
        <c:noMultiLvlLbl val="0"/>
      </c:catAx>
      <c:valAx>
        <c:axId val="56901591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Force</a:t>
                </a:r>
                <a:r>
                  <a:rPr lang="en-GB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28042671"/>
        <c:crosses val="autoZero"/>
        <c:crossBetween val="between"/>
      </c:valAx>
      <c:valAx>
        <c:axId val="1283216703"/>
        <c:scaling>
          <c:orientation val="minMax"/>
          <c:min val="-5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4639"/>
        <c:crosses val="max"/>
        <c:crossBetween val="between"/>
      </c:valAx>
      <c:catAx>
        <c:axId val="39905463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28321670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WLTP Low</a:t>
            </a:r>
            <a:r>
              <a:rPr lang="en-GB"/>
              <a:t> </a:t>
            </a: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Range (0-589)</a:t>
            </a:r>
          </a:p>
          <a:p>
            <a:pPr>
              <a:defRPr/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Velocity, Resistance,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Sheet2!$K$4:$K$593</c:f>
              <c:numCache>
                <c:formatCode>0</c:formatCode>
                <c:ptCount val="590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28.625999999999998</c:v>
                </c:pt>
                <c:pt idx="512">
                  <c:v>28.625999999999998</c:v>
                </c:pt>
                <c:pt idx="513">
                  <c:v>28.625999999999998</c:v>
                </c:pt>
                <c:pt idx="514">
                  <c:v>28.625999999999998</c:v>
                </c:pt>
                <c:pt idx="515">
                  <c:v>28.625999999999998</c:v>
                </c:pt>
                <c:pt idx="516">
                  <c:v>28.625999999999998</c:v>
                </c:pt>
                <c:pt idx="517">
                  <c:v>28.625999999999998</c:v>
                </c:pt>
                <c:pt idx="518">
                  <c:v>28.625999999999998</c:v>
                </c:pt>
                <c:pt idx="519">
                  <c:v>28.625999999999998</c:v>
                </c:pt>
                <c:pt idx="520">
                  <c:v>28.625999999999998</c:v>
                </c:pt>
                <c:pt idx="521">
                  <c:v>28.625999999999998</c:v>
                </c:pt>
                <c:pt idx="522">
                  <c:v>28.625999999999998</c:v>
                </c:pt>
                <c:pt idx="523">
                  <c:v>28.625999999999998</c:v>
                </c:pt>
                <c:pt idx="524">
                  <c:v>28.625999999999998</c:v>
                </c:pt>
                <c:pt idx="525">
                  <c:v>28.625999999999998</c:v>
                </c:pt>
                <c:pt idx="526">
                  <c:v>28.625999999999998</c:v>
                </c:pt>
                <c:pt idx="527">
                  <c:v>28.625999999999998</c:v>
                </c:pt>
                <c:pt idx="528">
                  <c:v>28.625999999999998</c:v>
                </c:pt>
                <c:pt idx="529">
                  <c:v>28.625999999999998</c:v>
                </c:pt>
                <c:pt idx="530">
                  <c:v>28.625999999999998</c:v>
                </c:pt>
                <c:pt idx="531">
                  <c:v>28.625999999999998</c:v>
                </c:pt>
                <c:pt idx="532">
                  <c:v>28.625999999999998</c:v>
                </c:pt>
                <c:pt idx="533">
                  <c:v>28.625999999999998</c:v>
                </c:pt>
                <c:pt idx="534">
                  <c:v>28.625999999999998</c:v>
                </c:pt>
                <c:pt idx="535">
                  <c:v>28.625999999999998</c:v>
                </c:pt>
                <c:pt idx="536">
                  <c:v>28.625999999999998</c:v>
                </c:pt>
                <c:pt idx="537">
                  <c:v>28.625999999999998</c:v>
                </c:pt>
                <c:pt idx="538">
                  <c:v>28.625999999999998</c:v>
                </c:pt>
                <c:pt idx="539">
                  <c:v>28.625999999999998</c:v>
                </c:pt>
                <c:pt idx="540">
                  <c:v>28.625999999999998</c:v>
                </c:pt>
                <c:pt idx="541">
                  <c:v>28.625999999999998</c:v>
                </c:pt>
                <c:pt idx="542">
                  <c:v>28.625999999999998</c:v>
                </c:pt>
                <c:pt idx="543">
                  <c:v>28.625999999999998</c:v>
                </c:pt>
                <c:pt idx="544">
                  <c:v>28.625999999999998</c:v>
                </c:pt>
                <c:pt idx="545">
                  <c:v>28.625999999999998</c:v>
                </c:pt>
                <c:pt idx="546">
                  <c:v>28.625999999999998</c:v>
                </c:pt>
                <c:pt idx="547">
                  <c:v>28.625999999999998</c:v>
                </c:pt>
                <c:pt idx="548">
                  <c:v>28.625999999999998</c:v>
                </c:pt>
                <c:pt idx="549">
                  <c:v>28.625999999999998</c:v>
                </c:pt>
                <c:pt idx="550">
                  <c:v>28.625999999999998</c:v>
                </c:pt>
                <c:pt idx="551">
                  <c:v>28.625999999999998</c:v>
                </c:pt>
                <c:pt idx="552">
                  <c:v>28.625999999999998</c:v>
                </c:pt>
                <c:pt idx="553">
                  <c:v>28.625999999999998</c:v>
                </c:pt>
                <c:pt idx="554">
                  <c:v>28.625999999999998</c:v>
                </c:pt>
                <c:pt idx="555">
                  <c:v>28.625999999999998</c:v>
                </c:pt>
                <c:pt idx="556">
                  <c:v>28.625999999999998</c:v>
                </c:pt>
                <c:pt idx="557">
                  <c:v>28.625999999999998</c:v>
                </c:pt>
                <c:pt idx="558">
                  <c:v>28.625999999999998</c:v>
                </c:pt>
                <c:pt idx="559">
                  <c:v>28.625999999999998</c:v>
                </c:pt>
                <c:pt idx="560">
                  <c:v>28.625999999999998</c:v>
                </c:pt>
                <c:pt idx="561">
                  <c:v>28.625999999999998</c:v>
                </c:pt>
                <c:pt idx="562">
                  <c:v>28.625999999999998</c:v>
                </c:pt>
                <c:pt idx="563">
                  <c:v>28.625999999999998</c:v>
                </c:pt>
                <c:pt idx="564">
                  <c:v>28.625999999999998</c:v>
                </c:pt>
                <c:pt idx="565">
                  <c:v>28.625999999999998</c:v>
                </c:pt>
                <c:pt idx="566">
                  <c:v>28.625999999999998</c:v>
                </c:pt>
                <c:pt idx="567">
                  <c:v>28.625999999999998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1C-4289-BBDA-43FDD689FB89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extLst>
              <c:ext xmlns:c16="http://schemas.microsoft.com/office/drawing/2014/chart" uri="{C3380CC4-5D6E-409C-BE32-E72D297353CC}">
                <c16:uniqueId val="{00000001-381C-4289-BBDA-43FDD689FB89}"/>
              </c:ext>
            </c:extLst>
          </c:dPt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Sheet2!$L$4:$L$593</c:f>
              <c:numCache>
                <c:formatCode>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1.4691111111111111E-3</c:v>
                </c:pt>
                <c:pt idx="13">
                  <c:v>0.10614327777777777</c:v>
                </c:pt>
                <c:pt idx="14">
                  <c:v>1.0709820000000003</c:v>
                </c:pt>
                <c:pt idx="15">
                  <c:v>3.5996894999999998</c:v>
                </c:pt>
                <c:pt idx="16">
                  <c:v>6.3028539444444442</c:v>
                </c:pt>
                <c:pt idx="17">
                  <c:v>10.489820611111112</c:v>
                </c:pt>
                <c:pt idx="18">
                  <c:v>17.294743277777776</c:v>
                </c:pt>
                <c:pt idx="19">
                  <c:v>24.827977777777775</c:v>
                </c:pt>
                <c:pt idx="20">
                  <c:v>27.775381944444444</c:v>
                </c:pt>
                <c:pt idx="21">
                  <c:v>29.000620611111117</c:v>
                </c:pt>
                <c:pt idx="22">
                  <c:v>29.414909944444446</c:v>
                </c:pt>
                <c:pt idx="23">
                  <c:v>30.463487999999998</c:v>
                </c:pt>
                <c:pt idx="24">
                  <c:v>31.101449500000001</c:v>
                </c:pt>
                <c:pt idx="25">
                  <c:v>34.841439111111107</c:v>
                </c:pt>
                <c:pt idx="26">
                  <c:v>37.374553944444436</c:v>
                </c:pt>
                <c:pt idx="27">
                  <c:v>42.707427277777782</c:v>
                </c:pt>
                <c:pt idx="28">
                  <c:v>49.199062000000005</c:v>
                </c:pt>
                <c:pt idx="29">
                  <c:v>56.149793944444461</c:v>
                </c:pt>
                <c:pt idx="30">
                  <c:v>62.646203277777765</c:v>
                </c:pt>
                <c:pt idx="31">
                  <c:v>66.339548611111098</c:v>
                </c:pt>
                <c:pt idx="32">
                  <c:v>68.860543277777765</c:v>
                </c:pt>
                <c:pt idx="33">
                  <c:v>70.782140611111103</c:v>
                </c:pt>
                <c:pt idx="34">
                  <c:v>72.403672</c:v>
                </c:pt>
                <c:pt idx="35">
                  <c:v>72.730181944444467</c:v>
                </c:pt>
                <c:pt idx="36">
                  <c:v>71.752855777777782</c:v>
                </c:pt>
                <c:pt idx="37">
                  <c:v>66.965389944444453</c:v>
                </c:pt>
                <c:pt idx="38">
                  <c:v>58.470989500000002</c:v>
                </c:pt>
                <c:pt idx="39">
                  <c:v>50.280327777777785</c:v>
                </c:pt>
                <c:pt idx="40">
                  <c:v>43.969026444444452</c:v>
                </c:pt>
                <c:pt idx="41">
                  <c:v>38.317723277777766</c:v>
                </c:pt>
                <c:pt idx="42">
                  <c:v>30.88806111111111</c:v>
                </c:pt>
                <c:pt idx="43">
                  <c:v>23.138867277777781</c:v>
                </c:pt>
                <c:pt idx="44">
                  <c:v>18.100918</c:v>
                </c:pt>
                <c:pt idx="45">
                  <c:v>16.043060611111109</c:v>
                </c:pt>
                <c:pt idx="46">
                  <c:v>15.284632</c:v>
                </c:pt>
                <c:pt idx="47">
                  <c:v>13.965737500000001</c:v>
                </c:pt>
                <c:pt idx="48">
                  <c:v>12.434556444444441</c:v>
                </c:pt>
                <c:pt idx="49">
                  <c:v>11.63682911111111</c:v>
                </c:pt>
                <c:pt idx="50">
                  <c:v>11.63682911111111</c:v>
                </c:pt>
                <c:pt idx="51">
                  <c:v>11.119701999999997</c:v>
                </c:pt>
                <c:pt idx="52">
                  <c:v>9.0530299444444431</c:v>
                </c:pt>
                <c:pt idx="53">
                  <c:v>6.3028539444444442</c:v>
                </c:pt>
                <c:pt idx="54">
                  <c:v>5.3773139444444444</c:v>
                </c:pt>
                <c:pt idx="55">
                  <c:v>5.2888000000000002</c:v>
                </c:pt>
                <c:pt idx="56">
                  <c:v>5.2888000000000002</c:v>
                </c:pt>
                <c:pt idx="57">
                  <c:v>5.2888000000000002</c:v>
                </c:pt>
                <c:pt idx="58">
                  <c:v>5.5565455000000004</c:v>
                </c:pt>
                <c:pt idx="59">
                  <c:v>5.830902</c:v>
                </c:pt>
                <c:pt idx="60">
                  <c:v>7.9365054999999973</c:v>
                </c:pt>
                <c:pt idx="61">
                  <c:v>8.5976055000000002</c:v>
                </c:pt>
                <c:pt idx="62">
                  <c:v>9.2851495000000011</c:v>
                </c:pt>
                <c:pt idx="63">
                  <c:v>9.6388379999999998</c:v>
                </c:pt>
                <c:pt idx="64">
                  <c:v>10.739569500000004</c:v>
                </c:pt>
                <c:pt idx="65">
                  <c:v>11.63682911111111</c:v>
                </c:pt>
                <c:pt idx="66">
                  <c:v>12.032387277777781</c:v>
                </c:pt>
                <c:pt idx="67">
                  <c:v>12.434556444444441</c:v>
                </c:pt>
                <c:pt idx="68">
                  <c:v>15.135149944444446</c:v>
                </c:pt>
                <c:pt idx="69">
                  <c:v>19.76835911111111</c:v>
                </c:pt>
                <c:pt idx="70">
                  <c:v>25.792081944444444</c:v>
                </c:pt>
                <c:pt idx="71">
                  <c:v>32.615735777777786</c:v>
                </c:pt>
                <c:pt idx="72">
                  <c:v>39.032813111111125</c:v>
                </c:pt>
                <c:pt idx="73">
                  <c:v>43.462183111111102</c:v>
                </c:pt>
                <c:pt idx="74">
                  <c:v>46.286181944444436</c:v>
                </c:pt>
                <c:pt idx="75">
                  <c:v>48.662836444444437</c:v>
                </c:pt>
                <c:pt idx="76">
                  <c:v>51.373346444444451</c:v>
                </c:pt>
                <c:pt idx="77">
                  <c:v>54.439748611111106</c:v>
                </c:pt>
                <c:pt idx="78">
                  <c:v>56.72568549999999</c:v>
                </c:pt>
                <c:pt idx="79">
                  <c:v>57.304515277777782</c:v>
                </c:pt>
                <c:pt idx="80">
                  <c:v>55.862950000000005</c:v>
                </c:pt>
                <c:pt idx="81">
                  <c:v>54.439748611111106</c:v>
                </c:pt>
                <c:pt idx="82">
                  <c:v>51.098989944444433</c:v>
                </c:pt>
                <c:pt idx="83">
                  <c:v>50.280327777777785</c:v>
                </c:pt>
                <c:pt idx="84">
                  <c:v>49.468276611111122</c:v>
                </c:pt>
                <c:pt idx="85">
                  <c:v>47.335127277777765</c:v>
                </c:pt>
                <c:pt idx="86">
                  <c:v>45.766116611111109</c:v>
                </c:pt>
                <c:pt idx="87">
                  <c:v>43.969026444444452</c:v>
                </c:pt>
                <c:pt idx="88">
                  <c:v>42.958278000000014</c:v>
                </c:pt>
                <c:pt idx="89">
                  <c:v>37.374553944444436</c:v>
                </c:pt>
                <c:pt idx="90">
                  <c:v>27.3728455</c:v>
                </c:pt>
                <c:pt idx="91">
                  <c:v>17.776244444444444</c:v>
                </c:pt>
                <c:pt idx="92">
                  <c:v>10.614327777777778</c:v>
                </c:pt>
                <c:pt idx="93">
                  <c:v>7.4057891111111118</c:v>
                </c:pt>
                <c:pt idx="94">
                  <c:v>5.2888000000000002</c:v>
                </c:pt>
                <c:pt idx="95">
                  <c:v>3.0414272777777773</c:v>
                </c:pt>
                <c:pt idx="96">
                  <c:v>1.2355224444444444</c:v>
                </c:pt>
                <c:pt idx="97">
                  <c:v>0.47599199999999997</c:v>
                </c:pt>
                <c:pt idx="98">
                  <c:v>0.17776244444444445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1.4691111111111111E-3</c:v>
                </c:pt>
                <c:pt idx="139">
                  <c:v>0.13258727777777779</c:v>
                </c:pt>
                <c:pt idx="140">
                  <c:v>1.3666406111111111</c:v>
                </c:pt>
                <c:pt idx="141">
                  <c:v>5.0276654999999995</c:v>
                </c:pt>
                <c:pt idx="142">
                  <c:v>9.8783031111111104</c:v>
                </c:pt>
                <c:pt idx="143">
                  <c:v>13.119529499999999</c:v>
                </c:pt>
                <c:pt idx="144">
                  <c:v>14.544567277777777</c:v>
                </c:pt>
                <c:pt idx="145">
                  <c:v>15.889905777777781</c:v>
                </c:pt>
                <c:pt idx="146">
                  <c:v>19.092568000000004</c:v>
                </c:pt>
                <c:pt idx="147">
                  <c:v>23.695293111111109</c:v>
                </c:pt>
                <c:pt idx="148">
                  <c:v>28.180856611111114</c:v>
                </c:pt>
                <c:pt idx="149">
                  <c:v>31.315572444444438</c:v>
                </c:pt>
                <c:pt idx="150">
                  <c:v>32.615735777777786</c:v>
                </c:pt>
                <c:pt idx="151">
                  <c:v>31.746021999999989</c:v>
                </c:pt>
                <c:pt idx="152">
                  <c:v>27.172679111111108</c:v>
                </c:pt>
                <c:pt idx="153">
                  <c:v>18.759079777777782</c:v>
                </c:pt>
                <c:pt idx="154">
                  <c:v>10.992256611111113</c:v>
                </c:pt>
                <c:pt idx="155">
                  <c:v>6.4967766111111116</c:v>
                </c:pt>
                <c:pt idx="156">
                  <c:v>5.2888000000000002</c:v>
                </c:pt>
                <c:pt idx="157">
                  <c:v>5.830902</c:v>
                </c:pt>
                <c:pt idx="158">
                  <c:v>7.3018495000000012</c:v>
                </c:pt>
                <c:pt idx="159">
                  <c:v>10.865545777777776</c:v>
                </c:pt>
                <c:pt idx="160">
                  <c:v>14.838389500000002</c:v>
                </c:pt>
                <c:pt idx="161">
                  <c:v>20.110661999999998</c:v>
                </c:pt>
                <c:pt idx="162">
                  <c:v>23.882237500000002</c:v>
                </c:pt>
                <c:pt idx="163">
                  <c:v>27.977752000000002</c:v>
                </c:pt>
                <c:pt idx="164">
                  <c:v>31.962348611111107</c:v>
                </c:pt>
                <c:pt idx="165">
                  <c:v>35.523473944444447</c:v>
                </c:pt>
                <c:pt idx="166">
                  <c:v>37.844669500000009</c:v>
                </c:pt>
                <c:pt idx="167">
                  <c:v>40.482825777777791</c:v>
                </c:pt>
                <c:pt idx="168">
                  <c:v>45.507185777777778</c:v>
                </c:pt>
                <c:pt idx="169">
                  <c:v>50.825367999999997</c:v>
                </c:pt>
                <c:pt idx="170">
                  <c:v>53.034911111111107</c:v>
                </c:pt>
                <c:pt idx="171">
                  <c:v>51.373346444444451</c:v>
                </c:pt>
                <c:pt idx="172">
                  <c:v>45.2489895</c:v>
                </c:pt>
                <c:pt idx="173">
                  <c:v>35.29539444444444</c:v>
                </c:pt>
                <c:pt idx="174">
                  <c:v>26.973247277777784</c:v>
                </c:pt>
                <c:pt idx="175">
                  <c:v>23.509083277777783</c:v>
                </c:pt>
                <c:pt idx="176">
                  <c:v>23.138867277777781</c:v>
                </c:pt>
                <c:pt idx="177">
                  <c:v>24.637360611111109</c:v>
                </c:pt>
                <c:pt idx="178">
                  <c:v>28.384695777777775</c:v>
                </c:pt>
                <c:pt idx="179">
                  <c:v>31.315572444444438</c:v>
                </c:pt>
                <c:pt idx="180">
                  <c:v>32.179409777777785</c:v>
                </c:pt>
                <c:pt idx="181">
                  <c:v>31.962348611111107</c:v>
                </c:pt>
                <c:pt idx="182">
                  <c:v>31.315572444444438</c:v>
                </c:pt>
                <c:pt idx="183">
                  <c:v>29.414909944444446</c:v>
                </c:pt>
                <c:pt idx="184">
                  <c:v>25.019329500000005</c:v>
                </c:pt>
                <c:pt idx="185">
                  <c:v>20.455903111111112</c:v>
                </c:pt>
                <c:pt idx="186">
                  <c:v>16.196950000000001</c:v>
                </c:pt>
                <c:pt idx="187">
                  <c:v>13.119529499999999</c:v>
                </c:pt>
                <c:pt idx="188">
                  <c:v>10.739569500000004</c:v>
                </c:pt>
                <c:pt idx="189">
                  <c:v>9.0530299444444431</c:v>
                </c:pt>
                <c:pt idx="190">
                  <c:v>7.7220152777777775</c:v>
                </c:pt>
                <c:pt idx="191">
                  <c:v>6.8934366111111096</c:v>
                </c:pt>
                <c:pt idx="192">
                  <c:v>6.1118695000000001</c:v>
                </c:pt>
                <c:pt idx="193">
                  <c:v>5.7387152777777777</c:v>
                </c:pt>
                <c:pt idx="194">
                  <c:v>5.4665624444444445</c:v>
                </c:pt>
                <c:pt idx="195">
                  <c:v>5.2888000000000002</c:v>
                </c:pt>
                <c:pt idx="196">
                  <c:v>5.2888000000000002</c:v>
                </c:pt>
                <c:pt idx="197">
                  <c:v>5.2888000000000002</c:v>
                </c:pt>
                <c:pt idx="198">
                  <c:v>5.2888000000000002</c:v>
                </c:pt>
                <c:pt idx="199">
                  <c:v>5.7387152777777777</c:v>
                </c:pt>
                <c:pt idx="200">
                  <c:v>6.2069944444444438</c:v>
                </c:pt>
                <c:pt idx="201">
                  <c:v>7.1986444444444455</c:v>
                </c:pt>
                <c:pt idx="202">
                  <c:v>8.2637500000000017</c:v>
                </c:pt>
                <c:pt idx="203">
                  <c:v>9.9991375000000016</c:v>
                </c:pt>
                <c:pt idx="204">
                  <c:v>13.258727777777777</c:v>
                </c:pt>
                <c:pt idx="205">
                  <c:v>16.506932444444448</c:v>
                </c:pt>
                <c:pt idx="206">
                  <c:v>20.804082444444447</c:v>
                </c:pt>
                <c:pt idx="207">
                  <c:v>26.576587277777776</c:v>
                </c:pt>
                <c:pt idx="208">
                  <c:v>32.179409777777785</c:v>
                </c:pt>
                <c:pt idx="209">
                  <c:v>37.60924444444445</c:v>
                </c:pt>
                <c:pt idx="210">
                  <c:v>45.507185777777778</c:v>
                </c:pt>
                <c:pt idx="211">
                  <c:v>51.648437500000007</c:v>
                </c:pt>
                <c:pt idx="212">
                  <c:v>56.437372444444449</c:v>
                </c:pt>
                <c:pt idx="213">
                  <c:v>60.242737499999997</c:v>
                </c:pt>
                <c:pt idx="214">
                  <c:v>63.559623111111122</c:v>
                </c:pt>
                <c:pt idx="215">
                  <c:v>68.225887277777787</c:v>
                </c:pt>
                <c:pt idx="216">
                  <c:v>74.373750000000001</c:v>
                </c:pt>
                <c:pt idx="217">
                  <c:v>81.477269499999991</c:v>
                </c:pt>
                <c:pt idx="218">
                  <c:v>88.18339444444446</c:v>
                </c:pt>
                <c:pt idx="219">
                  <c:v>94.036333111111134</c:v>
                </c:pt>
                <c:pt idx="220">
                  <c:v>98.549442444444438</c:v>
                </c:pt>
                <c:pt idx="221">
                  <c:v>102.00368994444447</c:v>
                </c:pt>
                <c:pt idx="222">
                  <c:v>103.55800950000003</c:v>
                </c:pt>
                <c:pt idx="223">
                  <c:v>105.12408194444446</c:v>
                </c:pt>
                <c:pt idx="224">
                  <c:v>106.3063491111111</c:v>
                </c:pt>
                <c:pt idx="225">
                  <c:v>107.89298911111113</c:v>
                </c:pt>
                <c:pt idx="226">
                  <c:v>110.29498577777775</c:v>
                </c:pt>
                <c:pt idx="227">
                  <c:v>112.31684994444443</c:v>
                </c:pt>
                <c:pt idx="228">
                  <c:v>114.35707799999999</c:v>
                </c:pt>
                <c:pt idx="229">
                  <c:v>116.00248244444447</c:v>
                </c:pt>
                <c:pt idx="230">
                  <c:v>117.2442486111111</c:v>
                </c:pt>
                <c:pt idx="231">
                  <c:v>117.2442486111111</c:v>
                </c:pt>
                <c:pt idx="232">
                  <c:v>116.00248244444447</c:v>
                </c:pt>
                <c:pt idx="233">
                  <c:v>110.69788949999999</c:v>
                </c:pt>
                <c:pt idx="234">
                  <c:v>102.77938061111111</c:v>
                </c:pt>
                <c:pt idx="235">
                  <c:v>95.528950000000009</c:v>
                </c:pt>
                <c:pt idx="236">
                  <c:v>91.08635799999999</c:v>
                </c:pt>
                <c:pt idx="237">
                  <c:v>88.904728000000006</c:v>
                </c:pt>
                <c:pt idx="238">
                  <c:v>86.037023111111111</c:v>
                </c:pt>
                <c:pt idx="239">
                  <c:v>80.786787277777776</c:v>
                </c:pt>
                <c:pt idx="240">
                  <c:v>72.077896611111115</c:v>
                </c:pt>
                <c:pt idx="241">
                  <c:v>63.254415277777774</c:v>
                </c:pt>
                <c:pt idx="242">
                  <c:v>57.304515277777782</c:v>
                </c:pt>
                <c:pt idx="243">
                  <c:v>50.280327777777785</c:v>
                </c:pt>
                <c:pt idx="244">
                  <c:v>43.969026444444452</c:v>
                </c:pt>
                <c:pt idx="245">
                  <c:v>38.317723277777766</c:v>
                </c:pt>
                <c:pt idx="246">
                  <c:v>30.88806111111111</c:v>
                </c:pt>
                <c:pt idx="247">
                  <c:v>23.138867277777781</c:v>
                </c:pt>
                <c:pt idx="248">
                  <c:v>18.100918</c:v>
                </c:pt>
                <c:pt idx="249">
                  <c:v>16.043060611111109</c:v>
                </c:pt>
                <c:pt idx="250">
                  <c:v>15.284632</c:v>
                </c:pt>
                <c:pt idx="251">
                  <c:v>13.965737500000001</c:v>
                </c:pt>
                <c:pt idx="252">
                  <c:v>12.434556444444441</c:v>
                </c:pt>
                <c:pt idx="253">
                  <c:v>11.63682911111111</c:v>
                </c:pt>
                <c:pt idx="254">
                  <c:v>11.63682911111111</c:v>
                </c:pt>
                <c:pt idx="255">
                  <c:v>11.119701999999997</c:v>
                </c:pt>
                <c:pt idx="256">
                  <c:v>9.0530299444444431</c:v>
                </c:pt>
                <c:pt idx="257">
                  <c:v>7.7220152777777775</c:v>
                </c:pt>
                <c:pt idx="258">
                  <c:v>8.7103597777777768</c:v>
                </c:pt>
                <c:pt idx="259">
                  <c:v>11.767947277777777</c:v>
                </c:pt>
                <c:pt idx="260">
                  <c:v>15.585799777777781</c:v>
                </c:pt>
                <c:pt idx="261">
                  <c:v>19.76835911111111</c:v>
                </c:pt>
                <c:pt idx="262">
                  <c:v>24.258329944444448</c:v>
                </c:pt>
                <c:pt idx="263">
                  <c:v>30.252303277777777</c:v>
                </c:pt>
                <c:pt idx="264">
                  <c:v>38.793715277777778</c:v>
                </c:pt>
                <c:pt idx="265">
                  <c:v>47.86400727777778</c:v>
                </c:pt>
                <c:pt idx="266">
                  <c:v>55.862950000000005</c:v>
                </c:pt>
                <c:pt idx="267">
                  <c:v>61.138528000000001</c:v>
                </c:pt>
                <c:pt idx="268">
                  <c:v>67.594169499999992</c:v>
                </c:pt>
                <c:pt idx="269">
                  <c:v>72.403672</c:v>
                </c:pt>
                <c:pt idx="270">
                  <c:v>77.378449500000002</c:v>
                </c:pt>
                <c:pt idx="271">
                  <c:v>77.71597777777778</c:v>
                </c:pt>
                <c:pt idx="272">
                  <c:v>76.370272000000014</c:v>
                </c:pt>
                <c:pt idx="273">
                  <c:v>75.368705500000004</c:v>
                </c:pt>
                <c:pt idx="274">
                  <c:v>70.138669944444473</c:v>
                </c:pt>
                <c:pt idx="275">
                  <c:v>61.138528000000001</c:v>
                </c:pt>
                <c:pt idx="276">
                  <c:v>53.034911111111107</c:v>
                </c:pt>
                <c:pt idx="277">
                  <c:v>43.462183111111102</c:v>
                </c:pt>
                <c:pt idx="278">
                  <c:v>35.068049500000001</c:v>
                </c:pt>
                <c:pt idx="279">
                  <c:v>23.882237500000002</c:v>
                </c:pt>
                <c:pt idx="280">
                  <c:v>16.819853111111112</c:v>
                </c:pt>
                <c:pt idx="281">
                  <c:v>14.986402444444446</c:v>
                </c:pt>
                <c:pt idx="282">
                  <c:v>19.260413944444441</c:v>
                </c:pt>
                <c:pt idx="283">
                  <c:v>25.987106444444446</c:v>
                </c:pt>
                <c:pt idx="284">
                  <c:v>33.497202444444447</c:v>
                </c:pt>
                <c:pt idx="285">
                  <c:v>42.707427277777782</c:v>
                </c:pt>
                <c:pt idx="286">
                  <c:v>51.373346444444451</c:v>
                </c:pt>
                <c:pt idx="287">
                  <c:v>60.83919661111112</c:v>
                </c:pt>
                <c:pt idx="288">
                  <c:v>71.104977777777776</c:v>
                </c:pt>
                <c:pt idx="289">
                  <c:v>82.170689944444433</c:v>
                </c:pt>
                <c:pt idx="290">
                  <c:v>88.904728000000006</c:v>
                </c:pt>
                <c:pt idx="291">
                  <c:v>91.08635799999999</c:v>
                </c:pt>
                <c:pt idx="292">
                  <c:v>88.904728000000006</c:v>
                </c:pt>
                <c:pt idx="293">
                  <c:v>84.973753944444468</c:v>
                </c:pt>
                <c:pt idx="294">
                  <c:v>82.170689944444433</c:v>
                </c:pt>
                <c:pt idx="295">
                  <c:v>80.442647999999991</c:v>
                </c:pt>
                <c:pt idx="296">
                  <c:v>80.099243277777788</c:v>
                </c:pt>
                <c:pt idx="297">
                  <c:v>80.442647999999991</c:v>
                </c:pt>
                <c:pt idx="298">
                  <c:v>81.477269499999991</c:v>
                </c:pt>
                <c:pt idx="299">
                  <c:v>82.170689944444433</c:v>
                </c:pt>
                <c:pt idx="300">
                  <c:v>82.170689944444433</c:v>
                </c:pt>
                <c:pt idx="301">
                  <c:v>81.477269499999991</c:v>
                </c:pt>
                <c:pt idx="302">
                  <c:v>79.756573111111109</c:v>
                </c:pt>
                <c:pt idx="303">
                  <c:v>77.041655777777763</c:v>
                </c:pt>
                <c:pt idx="304">
                  <c:v>73.714119111111103</c:v>
                </c:pt>
                <c:pt idx="305">
                  <c:v>68.860543277777765</c:v>
                </c:pt>
                <c:pt idx="306">
                  <c:v>64.172242444444436</c:v>
                </c:pt>
                <c:pt idx="307">
                  <c:v>61.138528000000001</c:v>
                </c:pt>
                <c:pt idx="308">
                  <c:v>59.649216611111108</c:v>
                </c:pt>
                <c:pt idx="309">
                  <c:v>59.058633944444445</c:v>
                </c:pt>
                <c:pt idx="310">
                  <c:v>57.886283277777778</c:v>
                </c:pt>
                <c:pt idx="311">
                  <c:v>56.437372444444449</c:v>
                </c:pt>
                <c:pt idx="312">
                  <c:v>54.439748611111106</c:v>
                </c:pt>
                <c:pt idx="313">
                  <c:v>51.373346444444451</c:v>
                </c:pt>
                <c:pt idx="314">
                  <c:v>47.599199999999996</c:v>
                </c:pt>
                <c:pt idx="315">
                  <c:v>43.462183111111102</c:v>
                </c:pt>
                <c:pt idx="316">
                  <c:v>39.996550000000006</c:v>
                </c:pt>
                <c:pt idx="317">
                  <c:v>36.907376611111104</c:v>
                </c:pt>
                <c:pt idx="318">
                  <c:v>33.055000000000007</c:v>
                </c:pt>
                <c:pt idx="319">
                  <c:v>28.794577777777782</c:v>
                </c:pt>
                <c:pt idx="320">
                  <c:v>25.019329500000005</c:v>
                </c:pt>
                <c:pt idx="321">
                  <c:v>24.069916444444445</c:v>
                </c:pt>
                <c:pt idx="322">
                  <c:v>22.771589499999997</c:v>
                </c:pt>
                <c:pt idx="323">
                  <c:v>22.771589499999997</c:v>
                </c:pt>
                <c:pt idx="324">
                  <c:v>21.687385500000005</c:v>
                </c:pt>
                <c:pt idx="325">
                  <c:v>20.97927394444444</c:v>
                </c:pt>
                <c:pt idx="326">
                  <c:v>20.97927394444444</c:v>
                </c:pt>
                <c:pt idx="327">
                  <c:v>20.455903111111112</c:v>
                </c:pt>
                <c:pt idx="328">
                  <c:v>19.939143277777777</c:v>
                </c:pt>
                <c:pt idx="329">
                  <c:v>15.434848611111113</c:v>
                </c:pt>
                <c:pt idx="330">
                  <c:v>11.247881944444446</c:v>
                </c:pt>
                <c:pt idx="331">
                  <c:v>10.489820611111112</c:v>
                </c:pt>
                <c:pt idx="332">
                  <c:v>10.243009944444447</c:v>
                </c:pt>
                <c:pt idx="333">
                  <c:v>9.2851495000000011</c:v>
                </c:pt>
                <c:pt idx="334">
                  <c:v>8.9380719999999982</c:v>
                </c:pt>
                <c:pt idx="335">
                  <c:v>8.2637500000000017</c:v>
                </c:pt>
                <c:pt idx="336">
                  <c:v>7.7220152777777775</c:v>
                </c:pt>
                <c:pt idx="337">
                  <c:v>7.51046327777778</c:v>
                </c:pt>
                <c:pt idx="338">
                  <c:v>7.7220152777777775</c:v>
                </c:pt>
                <c:pt idx="339">
                  <c:v>8.7103597777777768</c:v>
                </c:pt>
                <c:pt idx="340">
                  <c:v>11.63682911111111</c:v>
                </c:pt>
                <c:pt idx="341">
                  <c:v>16.351573944444446</c:v>
                </c:pt>
                <c:pt idx="342">
                  <c:v>21.331860611111118</c:v>
                </c:pt>
                <c:pt idx="343">
                  <c:v>22.954861111111111</c:v>
                </c:pt>
                <c:pt idx="344">
                  <c:v>23.509083277777783</c:v>
                </c:pt>
                <c:pt idx="345">
                  <c:v>23.882237500000002</c:v>
                </c:pt>
                <c:pt idx="346">
                  <c:v>25.597791999999995</c:v>
                </c:pt>
                <c:pt idx="347">
                  <c:v>25.987106444444446</c:v>
                </c:pt>
                <c:pt idx="348">
                  <c:v>26.973247277777784</c:v>
                </c:pt>
                <c:pt idx="349">
                  <c:v>28.180856611111114</c:v>
                </c:pt>
                <c:pt idx="350">
                  <c:v>29.000620611111117</c:v>
                </c:pt>
                <c:pt idx="351">
                  <c:v>29.207398000000005</c:v>
                </c:pt>
                <c:pt idx="352">
                  <c:v>29.000620611111117</c:v>
                </c:pt>
                <c:pt idx="353">
                  <c:v>28.794577777777782</c:v>
                </c:pt>
                <c:pt idx="354">
                  <c:v>28.589269499999997</c:v>
                </c:pt>
                <c:pt idx="355">
                  <c:v>28.589269499999997</c:v>
                </c:pt>
                <c:pt idx="356">
                  <c:v>29.000620611111117</c:v>
                </c:pt>
                <c:pt idx="357">
                  <c:v>29.207398000000005</c:v>
                </c:pt>
                <c:pt idx="358">
                  <c:v>28.794577777777782</c:v>
                </c:pt>
                <c:pt idx="359">
                  <c:v>26.576587277777776</c:v>
                </c:pt>
                <c:pt idx="360">
                  <c:v>22.954861111111111</c:v>
                </c:pt>
                <c:pt idx="361">
                  <c:v>19.76835911111111</c:v>
                </c:pt>
                <c:pt idx="362">
                  <c:v>17.615009499999999</c:v>
                </c:pt>
                <c:pt idx="363">
                  <c:v>16.351573944444446</c:v>
                </c:pt>
                <c:pt idx="364">
                  <c:v>15.737485499999998</c:v>
                </c:pt>
                <c:pt idx="365">
                  <c:v>15.737485499999998</c:v>
                </c:pt>
                <c:pt idx="366">
                  <c:v>15.889905777777781</c:v>
                </c:pt>
                <c:pt idx="367">
                  <c:v>16.506932444444448</c:v>
                </c:pt>
                <c:pt idx="368">
                  <c:v>17.938213944444446</c:v>
                </c:pt>
                <c:pt idx="369">
                  <c:v>20.282915277777775</c:v>
                </c:pt>
                <c:pt idx="370">
                  <c:v>21.687385500000005</c:v>
                </c:pt>
                <c:pt idx="371">
                  <c:v>22.045848611111115</c:v>
                </c:pt>
                <c:pt idx="372">
                  <c:v>20.804082444444447</c:v>
                </c:pt>
                <c:pt idx="373">
                  <c:v>16.663025500000003</c:v>
                </c:pt>
                <c:pt idx="374">
                  <c:v>11.506445500000002</c:v>
                </c:pt>
                <c:pt idx="375">
                  <c:v>7.6158719999999995</c:v>
                </c:pt>
                <c:pt idx="376">
                  <c:v>5.2010206111111117</c:v>
                </c:pt>
                <c:pt idx="377">
                  <c:v>3.8211580000000001</c:v>
                </c:pt>
                <c:pt idx="378">
                  <c:v>2.9092072777777775</c:v>
                </c:pt>
                <c:pt idx="379">
                  <c:v>2.3505777777777781</c:v>
                </c:pt>
                <c:pt idx="380">
                  <c:v>1.9039679999999999</c:v>
                </c:pt>
                <c:pt idx="381">
                  <c:v>1.3666406111111111</c:v>
                </c:pt>
                <c:pt idx="382">
                  <c:v>0.88183394444444452</c:v>
                </c:pt>
                <c:pt idx="383">
                  <c:v>0.50280327777777789</c:v>
                </c:pt>
                <c:pt idx="384">
                  <c:v>0.19428994444444439</c:v>
                </c:pt>
                <c:pt idx="385">
                  <c:v>2.9749499999999998E-2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9.1819444444444457E-3</c:v>
                </c:pt>
                <c:pt idx="393">
                  <c:v>0.16196950000000002</c:v>
                </c:pt>
                <c:pt idx="394">
                  <c:v>0.84620799999999985</c:v>
                </c:pt>
                <c:pt idx="395">
                  <c:v>2.5301766111111119</c:v>
                </c:pt>
                <c:pt idx="396">
                  <c:v>5.5565455000000004</c:v>
                </c:pt>
                <c:pt idx="397">
                  <c:v>10.120706444444448</c:v>
                </c:pt>
                <c:pt idx="398">
                  <c:v>16.043060611111109</c:v>
                </c:pt>
                <c:pt idx="399">
                  <c:v>21.509255777777778</c:v>
                </c:pt>
                <c:pt idx="400">
                  <c:v>24.069916444444445</c:v>
                </c:pt>
                <c:pt idx="401">
                  <c:v>24.069916444444445</c:v>
                </c:pt>
                <c:pt idx="402">
                  <c:v>22.771589499999997</c:v>
                </c:pt>
                <c:pt idx="403">
                  <c:v>19.939143277777777</c:v>
                </c:pt>
                <c:pt idx="404">
                  <c:v>17.135712000000005</c:v>
                </c:pt>
                <c:pt idx="405">
                  <c:v>14.986402444444446</c:v>
                </c:pt>
                <c:pt idx="406">
                  <c:v>12.843336611111113</c:v>
                </c:pt>
                <c:pt idx="407">
                  <c:v>10.614327777777778</c:v>
                </c:pt>
                <c:pt idx="408">
                  <c:v>8.5976055000000002</c:v>
                </c:pt>
                <c:pt idx="409">
                  <c:v>7.4057891111111118</c:v>
                </c:pt>
                <c:pt idx="410">
                  <c:v>7.0961739444444438</c:v>
                </c:pt>
                <c:pt idx="411">
                  <c:v>7.1986444444444455</c:v>
                </c:pt>
                <c:pt idx="412">
                  <c:v>7.4057891111111118</c:v>
                </c:pt>
                <c:pt idx="413">
                  <c:v>7.7220152777777775</c:v>
                </c:pt>
                <c:pt idx="414">
                  <c:v>8.1539339444444465</c:v>
                </c:pt>
                <c:pt idx="415">
                  <c:v>9.2851495000000011</c:v>
                </c:pt>
                <c:pt idx="416">
                  <c:v>11.119701999999997</c:v>
                </c:pt>
                <c:pt idx="417">
                  <c:v>12.843336611111113</c:v>
                </c:pt>
                <c:pt idx="418">
                  <c:v>13.398660611111115</c:v>
                </c:pt>
                <c:pt idx="419">
                  <c:v>12.981065777777777</c:v>
                </c:pt>
                <c:pt idx="420">
                  <c:v>11.376796444444444</c:v>
                </c:pt>
                <c:pt idx="421">
                  <c:v>10.120706444444448</c:v>
                </c:pt>
                <c:pt idx="422">
                  <c:v>9.6388379999999998</c:v>
                </c:pt>
                <c:pt idx="423">
                  <c:v>9.8783031111111104</c:v>
                </c:pt>
                <c:pt idx="424">
                  <c:v>10.865545777777776</c:v>
                </c:pt>
                <c:pt idx="425">
                  <c:v>13.398660611111115</c:v>
                </c:pt>
                <c:pt idx="426">
                  <c:v>18.759079777777782</c:v>
                </c:pt>
                <c:pt idx="427">
                  <c:v>27.573746444444438</c:v>
                </c:pt>
                <c:pt idx="428">
                  <c:v>36.674889777777778</c:v>
                </c:pt>
                <c:pt idx="429">
                  <c:v>40.972039777777788</c:v>
                </c:pt>
                <c:pt idx="430">
                  <c:v>41.217748611111105</c:v>
                </c:pt>
                <c:pt idx="431">
                  <c:v>39.513212444444441</c:v>
                </c:pt>
                <c:pt idx="432">
                  <c:v>37.374553944444436</c:v>
                </c:pt>
                <c:pt idx="433">
                  <c:v>35.981836611111113</c:v>
                </c:pt>
                <c:pt idx="434">
                  <c:v>35.523473944444447</c:v>
                </c:pt>
                <c:pt idx="435">
                  <c:v>34.390422000000001</c:v>
                </c:pt>
                <c:pt idx="436">
                  <c:v>31.315572444444438</c:v>
                </c:pt>
                <c:pt idx="437">
                  <c:v>26.182865500000002</c:v>
                </c:pt>
                <c:pt idx="438">
                  <c:v>19.428994444444445</c:v>
                </c:pt>
                <c:pt idx="439">
                  <c:v>12.165709111111109</c:v>
                </c:pt>
                <c:pt idx="440">
                  <c:v>6.1118695000000001</c:v>
                </c:pt>
                <c:pt idx="441">
                  <c:v>2.1775899444444442</c:v>
                </c:pt>
                <c:pt idx="442">
                  <c:v>0.53034911111111116</c:v>
                </c:pt>
                <c:pt idx="443">
                  <c:v>6.2069944444444455E-2</c:v>
                </c:pt>
                <c:pt idx="444">
                  <c:v>1.4691111111111111E-3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9.1819444444444457E-3</c:v>
                </c:pt>
                <c:pt idx="513">
                  <c:v>0.22954861111111108</c:v>
                </c:pt>
                <c:pt idx="514">
                  <c:v>1.5998619999999997</c:v>
                </c:pt>
                <c:pt idx="515">
                  <c:v>5.1139757777777781</c:v>
                </c:pt>
                <c:pt idx="516">
                  <c:v>10.366048000000001</c:v>
                </c:pt>
                <c:pt idx="517">
                  <c:v>15.434848611111113</c:v>
                </c:pt>
                <c:pt idx="518">
                  <c:v>17.615009499999999</c:v>
                </c:pt>
                <c:pt idx="519">
                  <c:v>17.615009499999999</c:v>
                </c:pt>
                <c:pt idx="520">
                  <c:v>16.663025500000003</c:v>
                </c:pt>
                <c:pt idx="521">
                  <c:v>15.135149944444446</c:v>
                </c:pt>
                <c:pt idx="522">
                  <c:v>13.539327999999998</c:v>
                </c:pt>
                <c:pt idx="523">
                  <c:v>11.63682911111111</c:v>
                </c:pt>
                <c:pt idx="524">
                  <c:v>8.8238486111111101</c:v>
                </c:pt>
                <c:pt idx="525">
                  <c:v>5.2010206111111117</c:v>
                </c:pt>
                <c:pt idx="526">
                  <c:v>2.1213964444444446</c:v>
                </c:pt>
                <c:pt idx="527">
                  <c:v>0.58764444444444452</c:v>
                </c:pt>
                <c:pt idx="528">
                  <c:v>0.14691111111111113</c:v>
                </c:pt>
                <c:pt idx="529">
                  <c:v>3.6727777777777783E-2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1.4691111111111111E-3</c:v>
                </c:pt>
                <c:pt idx="534">
                  <c:v>5.2887999999999991E-2</c:v>
                </c:pt>
                <c:pt idx="535">
                  <c:v>0.37609244444444445</c:v>
                </c:pt>
                <c:pt idx="536">
                  <c:v>0.99311911111111129</c:v>
                </c:pt>
                <c:pt idx="537">
                  <c:v>2.4695757777777776</c:v>
                </c:pt>
                <c:pt idx="538">
                  <c:v>6.2069944444444438</c:v>
                </c:pt>
                <c:pt idx="539">
                  <c:v>12.981065777777777</c:v>
                </c:pt>
                <c:pt idx="540">
                  <c:v>19.598309499999999</c:v>
                </c:pt>
                <c:pt idx="541">
                  <c:v>22.045848611111115</c:v>
                </c:pt>
                <c:pt idx="542">
                  <c:v>22.045848611111115</c:v>
                </c:pt>
                <c:pt idx="543">
                  <c:v>21.687385500000005</c:v>
                </c:pt>
                <c:pt idx="544">
                  <c:v>20.455903111111112</c:v>
                </c:pt>
                <c:pt idx="545">
                  <c:v>18.264356611111111</c:v>
                </c:pt>
                <c:pt idx="546">
                  <c:v>14.838389500000002</c:v>
                </c:pt>
                <c:pt idx="547">
                  <c:v>12.570081944444446</c:v>
                </c:pt>
                <c:pt idx="548">
                  <c:v>10.865545777777776</c:v>
                </c:pt>
                <c:pt idx="549">
                  <c:v>9.7582032777777812</c:v>
                </c:pt>
                <c:pt idx="550">
                  <c:v>8.7103597777777768</c:v>
                </c:pt>
                <c:pt idx="551">
                  <c:v>7.9365054999999973</c:v>
                </c:pt>
                <c:pt idx="552">
                  <c:v>7.51046327777778</c:v>
                </c:pt>
                <c:pt idx="553">
                  <c:v>6.8934366111111096</c:v>
                </c:pt>
                <c:pt idx="554">
                  <c:v>6.4967766111111116</c:v>
                </c:pt>
                <c:pt idx="555">
                  <c:v>6.3028539444444442</c:v>
                </c:pt>
                <c:pt idx="556">
                  <c:v>6.3028539444444442</c:v>
                </c:pt>
                <c:pt idx="557">
                  <c:v>6.4967766111111116</c:v>
                </c:pt>
                <c:pt idx="558">
                  <c:v>6.9944380000000006</c:v>
                </c:pt>
                <c:pt idx="559">
                  <c:v>7.7220152777777775</c:v>
                </c:pt>
                <c:pt idx="560">
                  <c:v>9.9991375000000016</c:v>
                </c:pt>
                <c:pt idx="561">
                  <c:v>10.614327777777778</c:v>
                </c:pt>
                <c:pt idx="562">
                  <c:v>10.614327777777778</c:v>
                </c:pt>
                <c:pt idx="563">
                  <c:v>10.614327777777778</c:v>
                </c:pt>
                <c:pt idx="564">
                  <c:v>8.7103597777777768</c:v>
                </c:pt>
                <c:pt idx="565">
                  <c:v>3.7466006111111114</c:v>
                </c:pt>
                <c:pt idx="566">
                  <c:v>0.84620799999999985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1C-4289-BBDA-43FDD689FB89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Sheet2!$J$4:$J$593</c:f>
              <c:numCache>
                <c:formatCode>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61.166666666666671</c:v>
                </c:pt>
                <c:pt idx="12">
                  <c:v>519.91666666666663</c:v>
                </c:pt>
                <c:pt idx="13">
                  <c:v>1590.3333333333333</c:v>
                </c:pt>
                <c:pt idx="14">
                  <c:v>2507.8333333333339</c:v>
                </c:pt>
                <c:pt idx="15">
                  <c:v>2354.9166666666665</c:v>
                </c:pt>
                <c:pt idx="16">
                  <c:v>2140.833333333333</c:v>
                </c:pt>
                <c:pt idx="17">
                  <c:v>2630.1666666666665</c:v>
                </c:pt>
                <c:pt idx="18">
                  <c:v>2783.0833333333339</c:v>
                </c:pt>
                <c:pt idx="19">
                  <c:v>1773.8333333333335</c:v>
                </c:pt>
                <c:pt idx="20">
                  <c:v>642.25000000000045</c:v>
                </c:pt>
                <c:pt idx="21">
                  <c:v>244.66666666666686</c:v>
                </c:pt>
                <c:pt idx="22">
                  <c:v>214.08333333333312</c:v>
                </c:pt>
                <c:pt idx="23">
                  <c:v>244.66666666666686</c:v>
                </c:pt>
                <c:pt idx="24">
                  <c:v>611.66666666666674</c:v>
                </c:pt>
                <c:pt idx="25">
                  <c:v>856.33333333333246</c:v>
                </c:pt>
                <c:pt idx="26">
                  <c:v>1009.2500000000002</c:v>
                </c:pt>
                <c:pt idx="27">
                  <c:v>1437.4166666666674</c:v>
                </c:pt>
                <c:pt idx="28">
                  <c:v>1529.1666666666665</c:v>
                </c:pt>
                <c:pt idx="29">
                  <c:v>1437.4166666666652</c:v>
                </c:pt>
                <c:pt idx="30">
                  <c:v>1039.8333333333328</c:v>
                </c:pt>
                <c:pt idx="31">
                  <c:v>611.66666666666674</c:v>
                </c:pt>
                <c:pt idx="32">
                  <c:v>428.16666666666623</c:v>
                </c:pt>
                <c:pt idx="33">
                  <c:v>336.41666666666714</c:v>
                </c:pt>
                <c:pt idx="34">
                  <c:v>183.50000000000043</c:v>
                </c:pt>
                <c:pt idx="35">
                  <c:v>-61.166666666665364</c:v>
                </c:pt>
                <c:pt idx="36">
                  <c:v>-550.49999999999909</c:v>
                </c:pt>
                <c:pt idx="37">
                  <c:v>-1315.0833333333346</c:v>
                </c:pt>
                <c:pt idx="38">
                  <c:v>-1743.2500000000009</c:v>
                </c:pt>
                <c:pt idx="39">
                  <c:v>-1620.9166666666658</c:v>
                </c:pt>
                <c:pt idx="40">
                  <c:v>-1437.4166666666674</c:v>
                </c:pt>
                <c:pt idx="41">
                  <c:v>-1712.666666666667</c:v>
                </c:pt>
                <c:pt idx="42">
                  <c:v>-2201.9999999999986</c:v>
                </c:pt>
                <c:pt idx="43">
                  <c:v>-2079.666666666667</c:v>
                </c:pt>
                <c:pt idx="44">
                  <c:v>-1284.5000000000009</c:v>
                </c:pt>
                <c:pt idx="45">
                  <c:v>-550.50000000000023</c:v>
                </c:pt>
                <c:pt idx="46">
                  <c:v>-428.16666666666623</c:v>
                </c:pt>
                <c:pt idx="47">
                  <c:v>-611.66666666666674</c:v>
                </c:pt>
                <c:pt idx="48">
                  <c:v>-519.9166666666664</c:v>
                </c:pt>
                <c:pt idx="49">
                  <c:v>-183.49999999999935</c:v>
                </c:pt>
                <c:pt idx="50">
                  <c:v>-122.33333333333398</c:v>
                </c:pt>
                <c:pt idx="51">
                  <c:v>-642.25000000000045</c:v>
                </c:pt>
                <c:pt idx="52">
                  <c:v>-1315.083333333333</c:v>
                </c:pt>
                <c:pt idx="53">
                  <c:v>-1100.9999999999998</c:v>
                </c:pt>
                <c:pt idx="54">
                  <c:v>-336.41666666666657</c:v>
                </c:pt>
                <c:pt idx="55">
                  <c:v>-30.583333333333226</c:v>
                </c:pt>
                <c:pt idx="56">
                  <c:v>0</c:v>
                </c:pt>
                <c:pt idx="57">
                  <c:v>91.750000000000213</c:v>
                </c:pt>
                <c:pt idx="58">
                  <c:v>183.49999999999989</c:v>
                </c:pt>
                <c:pt idx="59">
                  <c:v>733.99999999999955</c:v>
                </c:pt>
                <c:pt idx="60">
                  <c:v>825.75000000000023</c:v>
                </c:pt>
                <c:pt idx="61">
                  <c:v>367.00000000000034</c:v>
                </c:pt>
                <c:pt idx="62">
                  <c:v>275.24999999999955</c:v>
                </c:pt>
                <c:pt idx="63">
                  <c:v>367.00000000000034</c:v>
                </c:pt>
                <c:pt idx="64">
                  <c:v>489.33333333333371</c:v>
                </c:pt>
                <c:pt idx="65">
                  <c:v>305.83333333333337</c:v>
                </c:pt>
                <c:pt idx="66">
                  <c:v>183.49999999999935</c:v>
                </c:pt>
                <c:pt idx="67">
                  <c:v>672.83333333333314</c:v>
                </c:pt>
                <c:pt idx="68">
                  <c:v>1468.0000000000002</c:v>
                </c:pt>
                <c:pt idx="69">
                  <c:v>1896.1666666666663</c:v>
                </c:pt>
                <c:pt idx="70">
                  <c:v>2018.5000000000005</c:v>
                </c:pt>
                <c:pt idx="71">
                  <c:v>1865.5833333333337</c:v>
                </c:pt>
                <c:pt idx="72">
                  <c:v>1406.8333333333328</c:v>
                </c:pt>
                <c:pt idx="73">
                  <c:v>886.91666666666617</c:v>
                </c:pt>
                <c:pt idx="74">
                  <c:v>611.66666666666674</c:v>
                </c:pt>
                <c:pt idx="75">
                  <c:v>581.0833333333328</c:v>
                </c:pt>
                <c:pt idx="76">
                  <c:v>642.25000000000045</c:v>
                </c:pt>
                <c:pt idx="77">
                  <c:v>581.0833333333328</c:v>
                </c:pt>
                <c:pt idx="78">
                  <c:v>305.83333333333337</c:v>
                </c:pt>
                <c:pt idx="79">
                  <c:v>-91.749999999999119</c:v>
                </c:pt>
                <c:pt idx="80">
                  <c:v>-305.83333333333337</c:v>
                </c:pt>
                <c:pt idx="81">
                  <c:v>-519.91666666666754</c:v>
                </c:pt>
                <c:pt idx="82">
                  <c:v>-458.74999999999994</c:v>
                </c:pt>
                <c:pt idx="83">
                  <c:v>-183.49999999999824</c:v>
                </c:pt>
                <c:pt idx="84">
                  <c:v>-336.41666666666714</c:v>
                </c:pt>
                <c:pt idx="85">
                  <c:v>-428.16666666666839</c:v>
                </c:pt>
                <c:pt idx="86">
                  <c:v>-397.58333333333246</c:v>
                </c:pt>
                <c:pt idx="87">
                  <c:v>-336.41666666666492</c:v>
                </c:pt>
                <c:pt idx="88">
                  <c:v>-825.75000000000091</c:v>
                </c:pt>
                <c:pt idx="89">
                  <c:v>-2110.2500000000005</c:v>
                </c:pt>
                <c:pt idx="90">
                  <c:v>-3027.7499999999995</c:v>
                </c:pt>
                <c:pt idx="91">
                  <c:v>-3150.0833333333335</c:v>
                </c:pt>
                <c:pt idx="92">
                  <c:v>-2385.5000000000005</c:v>
                </c:pt>
                <c:pt idx="93">
                  <c:v>-1529.1666666666665</c:v>
                </c:pt>
                <c:pt idx="94">
                  <c:v>-1559.7499999999998</c:v>
                </c:pt>
                <c:pt idx="95">
                  <c:v>-1896.1666666666667</c:v>
                </c:pt>
                <c:pt idx="96">
                  <c:v>-1682.0833333333333</c:v>
                </c:pt>
                <c:pt idx="97">
                  <c:v>-1100.9999999999998</c:v>
                </c:pt>
                <c:pt idx="98">
                  <c:v>-1101</c:v>
                </c:pt>
                <c:pt idx="99">
                  <c:v>-672.83333333333337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61.166666666666671</c:v>
                </c:pt>
                <c:pt idx="138">
                  <c:v>581.08333333333337</c:v>
                </c:pt>
                <c:pt idx="139">
                  <c:v>1804.4166666666663</c:v>
                </c:pt>
                <c:pt idx="140">
                  <c:v>2997.1666666666661</c:v>
                </c:pt>
                <c:pt idx="141">
                  <c:v>3150.083333333333</c:v>
                </c:pt>
                <c:pt idx="142">
                  <c:v>2201.9999999999995</c:v>
                </c:pt>
                <c:pt idx="143">
                  <c:v>1070.4166666666667</c:v>
                </c:pt>
                <c:pt idx="144">
                  <c:v>581.08333333333394</c:v>
                </c:pt>
                <c:pt idx="145">
                  <c:v>886.91666666666731</c:v>
                </c:pt>
                <c:pt idx="146">
                  <c:v>1406.8333333333328</c:v>
                </c:pt>
                <c:pt idx="147">
                  <c:v>1498.5833333333328</c:v>
                </c:pt>
                <c:pt idx="148">
                  <c:v>1162.166666666667</c:v>
                </c:pt>
                <c:pt idx="149">
                  <c:v>642.25000000000045</c:v>
                </c:pt>
                <c:pt idx="150">
                  <c:v>61.166666666666451</c:v>
                </c:pt>
                <c:pt idx="151">
                  <c:v>-795.1666666666672</c:v>
                </c:pt>
                <c:pt idx="152">
                  <c:v>-2079.6666666666656</c:v>
                </c:pt>
                <c:pt idx="153">
                  <c:v>-3027.7499999999995</c:v>
                </c:pt>
                <c:pt idx="154">
                  <c:v>-2844.25</c:v>
                </c:pt>
                <c:pt idx="155">
                  <c:v>-1620.9166666666667</c:v>
                </c:pt>
                <c:pt idx="156">
                  <c:v>-214.08333333333366</c:v>
                </c:pt>
                <c:pt idx="157">
                  <c:v>642.24999999999989</c:v>
                </c:pt>
                <c:pt idx="158">
                  <c:v>1406.8333333333333</c:v>
                </c:pt>
                <c:pt idx="159">
                  <c:v>1835.0000000000007</c:v>
                </c:pt>
                <c:pt idx="160">
                  <c:v>1896.1666666666663</c:v>
                </c:pt>
                <c:pt idx="161">
                  <c:v>1651.4999999999995</c:v>
                </c:pt>
                <c:pt idx="162">
                  <c:v>1284.5000000000009</c:v>
                </c:pt>
                <c:pt idx="163">
                  <c:v>1223.3333333333335</c:v>
                </c:pt>
                <c:pt idx="164">
                  <c:v>1070.4166666666667</c:v>
                </c:pt>
                <c:pt idx="165">
                  <c:v>795.1666666666672</c:v>
                </c:pt>
                <c:pt idx="166">
                  <c:v>642.25000000000045</c:v>
                </c:pt>
                <c:pt idx="167">
                  <c:v>948.08333333333371</c:v>
                </c:pt>
                <c:pt idx="168">
                  <c:v>1223.3333333333335</c:v>
                </c:pt>
                <c:pt idx="169">
                  <c:v>856.33333333333246</c:v>
                </c:pt>
                <c:pt idx="170">
                  <c:v>61.166666666665364</c:v>
                </c:pt>
                <c:pt idx="171">
                  <c:v>-886.91666666666617</c:v>
                </c:pt>
                <c:pt idx="172">
                  <c:v>-1957.3333333333328</c:v>
                </c:pt>
                <c:pt idx="173">
                  <c:v>-2446.666666666667</c:v>
                </c:pt>
                <c:pt idx="174">
                  <c:v>-1743.2499999999998</c:v>
                </c:pt>
                <c:pt idx="175">
                  <c:v>-611.66666666666674</c:v>
                </c:pt>
                <c:pt idx="176">
                  <c:v>183.49999999999935</c:v>
                </c:pt>
                <c:pt idx="177">
                  <c:v>825.74999999999977</c:v>
                </c:pt>
                <c:pt idx="178">
                  <c:v>1009.2500000000002</c:v>
                </c:pt>
                <c:pt idx="179">
                  <c:v>550.50000000000023</c:v>
                </c:pt>
                <c:pt idx="180">
                  <c:v>91.750000000000213</c:v>
                </c:pt>
                <c:pt idx="181">
                  <c:v>-122.33333333333398</c:v>
                </c:pt>
                <c:pt idx="182">
                  <c:v>-366.99999999999977</c:v>
                </c:pt>
                <c:pt idx="183">
                  <c:v>-948.08333333333269</c:v>
                </c:pt>
                <c:pt idx="184">
                  <c:v>-1437.4166666666665</c:v>
                </c:pt>
                <c:pt idx="185">
                  <c:v>-1559.7500000000002</c:v>
                </c:pt>
                <c:pt idx="186">
                  <c:v>-1437.4166666666674</c:v>
                </c:pt>
                <c:pt idx="187">
                  <c:v>-1192.7499999999993</c:v>
                </c:pt>
                <c:pt idx="188">
                  <c:v>-978.6666666666664</c:v>
                </c:pt>
                <c:pt idx="189">
                  <c:v>-795.1666666666672</c:v>
                </c:pt>
                <c:pt idx="190">
                  <c:v>-611.66666666666674</c:v>
                </c:pt>
                <c:pt idx="191">
                  <c:v>-489.3333333333332</c:v>
                </c:pt>
                <c:pt idx="192">
                  <c:v>-366.99999999999977</c:v>
                </c:pt>
                <c:pt idx="193">
                  <c:v>-214.08333333333366</c:v>
                </c:pt>
                <c:pt idx="194">
                  <c:v>-152.91666666666669</c:v>
                </c:pt>
                <c:pt idx="195">
                  <c:v>-61.166666666666451</c:v>
                </c:pt>
                <c:pt idx="196">
                  <c:v>0</c:v>
                </c:pt>
                <c:pt idx="197">
                  <c:v>0</c:v>
                </c:pt>
                <c:pt idx="198">
                  <c:v>152.91666666666669</c:v>
                </c:pt>
                <c:pt idx="199">
                  <c:v>305.83333333333337</c:v>
                </c:pt>
                <c:pt idx="200">
                  <c:v>458.74999999999994</c:v>
                </c:pt>
                <c:pt idx="201">
                  <c:v>611.66666666666674</c:v>
                </c:pt>
                <c:pt idx="202">
                  <c:v>764.58333333333326</c:v>
                </c:pt>
                <c:pt idx="203">
                  <c:v>1223.3333333333335</c:v>
                </c:pt>
                <c:pt idx="204">
                  <c:v>1437.4166666666665</c:v>
                </c:pt>
                <c:pt idx="205">
                  <c:v>1468.0000000000002</c:v>
                </c:pt>
                <c:pt idx="206">
                  <c:v>1743.2499999999998</c:v>
                </c:pt>
                <c:pt idx="207">
                  <c:v>1773.8333333333335</c:v>
                </c:pt>
                <c:pt idx="208">
                  <c:v>1559.7500000000002</c:v>
                </c:pt>
                <c:pt idx="209">
                  <c:v>1712.666666666667</c:v>
                </c:pt>
                <c:pt idx="210">
                  <c:v>1682.0833333333333</c:v>
                </c:pt>
                <c:pt idx="211">
                  <c:v>1223.3333333333335</c:v>
                </c:pt>
                <c:pt idx="212">
                  <c:v>917.49999999999989</c:v>
                </c:pt>
                <c:pt idx="213">
                  <c:v>733.99999999999955</c:v>
                </c:pt>
                <c:pt idx="214">
                  <c:v>795.1666666666672</c:v>
                </c:pt>
                <c:pt idx="215">
                  <c:v>1039.8333333333328</c:v>
                </c:pt>
                <c:pt idx="216">
                  <c:v>1223.3333333333335</c:v>
                </c:pt>
                <c:pt idx="217">
                  <c:v>1223.3333333333335</c:v>
                </c:pt>
                <c:pt idx="218">
                  <c:v>1070.4166666666667</c:v>
                </c:pt>
                <c:pt idx="219">
                  <c:v>856.33333333333246</c:v>
                </c:pt>
                <c:pt idx="220">
                  <c:v>642.25000000000045</c:v>
                </c:pt>
                <c:pt idx="221">
                  <c:v>397.58333333333462</c:v>
                </c:pt>
                <c:pt idx="222">
                  <c:v>244.6666666666658</c:v>
                </c:pt>
                <c:pt idx="223">
                  <c:v>214.08333333333204</c:v>
                </c:pt>
                <c:pt idx="224">
                  <c:v>214.0833333333342</c:v>
                </c:pt>
                <c:pt idx="225">
                  <c:v>305.83333333333337</c:v>
                </c:pt>
                <c:pt idx="226">
                  <c:v>336.41666666666492</c:v>
                </c:pt>
                <c:pt idx="227">
                  <c:v>305.83333333333337</c:v>
                </c:pt>
                <c:pt idx="228">
                  <c:v>275.25000000000171</c:v>
                </c:pt>
                <c:pt idx="229">
                  <c:v>214.0833333333342</c:v>
                </c:pt>
                <c:pt idx="230">
                  <c:v>91.749999999999119</c:v>
                </c:pt>
                <c:pt idx="231">
                  <c:v>-91.749999999999119</c:v>
                </c:pt>
                <c:pt idx="232">
                  <c:v>-489.33333333333371</c:v>
                </c:pt>
                <c:pt idx="233">
                  <c:v>-1009.2500000000013</c:v>
                </c:pt>
                <c:pt idx="234">
                  <c:v>-1192.7499999999993</c:v>
                </c:pt>
                <c:pt idx="235">
                  <c:v>-948.08333333333371</c:v>
                </c:pt>
                <c:pt idx="236">
                  <c:v>-550.49999999999909</c:v>
                </c:pt>
                <c:pt idx="237">
                  <c:v>-428.16666666666623</c:v>
                </c:pt>
                <c:pt idx="238">
                  <c:v>-703.41666666666799</c:v>
                </c:pt>
                <c:pt idx="239">
                  <c:v>-1253.9166666666672</c:v>
                </c:pt>
                <c:pt idx="240">
                  <c:v>-1651.4999999999995</c:v>
                </c:pt>
                <c:pt idx="241">
                  <c:v>-1467.9999999999991</c:v>
                </c:pt>
                <c:pt idx="242">
                  <c:v>-1376.25</c:v>
                </c:pt>
                <c:pt idx="243">
                  <c:v>-1498.5833333333328</c:v>
                </c:pt>
                <c:pt idx="244">
                  <c:v>-1437.4166666666674</c:v>
                </c:pt>
                <c:pt idx="245">
                  <c:v>-1712.666666666667</c:v>
                </c:pt>
                <c:pt idx="246">
                  <c:v>-2201.9999999999986</c:v>
                </c:pt>
                <c:pt idx="247">
                  <c:v>-2079.666666666667</c:v>
                </c:pt>
                <c:pt idx="248">
                  <c:v>-1284.5000000000009</c:v>
                </c:pt>
                <c:pt idx="249">
                  <c:v>-550.50000000000023</c:v>
                </c:pt>
                <c:pt idx="250">
                  <c:v>-428.16666666666623</c:v>
                </c:pt>
                <c:pt idx="251">
                  <c:v>-611.66666666666674</c:v>
                </c:pt>
                <c:pt idx="252">
                  <c:v>-519.9166666666664</c:v>
                </c:pt>
                <c:pt idx="253">
                  <c:v>-183.49999999999935</c:v>
                </c:pt>
                <c:pt idx="254">
                  <c:v>-122.33333333333398</c:v>
                </c:pt>
                <c:pt idx="255">
                  <c:v>-642.25000000000045</c:v>
                </c:pt>
                <c:pt idx="256">
                  <c:v>-886.91666666666617</c:v>
                </c:pt>
                <c:pt idx="257">
                  <c:v>-91.749999999999673</c:v>
                </c:pt>
                <c:pt idx="258">
                  <c:v>1039.8333333333328</c:v>
                </c:pt>
                <c:pt idx="259">
                  <c:v>1590.3333333333335</c:v>
                </c:pt>
                <c:pt idx="260">
                  <c:v>1620.9166666666667</c:v>
                </c:pt>
                <c:pt idx="261">
                  <c:v>1559.7499999999993</c:v>
                </c:pt>
                <c:pt idx="262">
                  <c:v>1682.0833333333333</c:v>
                </c:pt>
                <c:pt idx="263">
                  <c:v>2079.666666666667</c:v>
                </c:pt>
                <c:pt idx="264">
                  <c:v>2263.1666666666674</c:v>
                </c:pt>
                <c:pt idx="265">
                  <c:v>1987.9166666666667</c:v>
                </c:pt>
                <c:pt idx="266">
                  <c:v>1437.4166666666652</c:v>
                </c:pt>
                <c:pt idx="267">
                  <c:v>1192.7499999999993</c:v>
                </c:pt>
                <c:pt idx="268">
                  <c:v>1101.0000000000005</c:v>
                </c:pt>
                <c:pt idx="269">
                  <c:v>917.49999999999989</c:v>
                </c:pt>
                <c:pt idx="270">
                  <c:v>489.33333333333371</c:v>
                </c:pt>
                <c:pt idx="271">
                  <c:v>-91.749999999999119</c:v>
                </c:pt>
                <c:pt idx="272">
                  <c:v>-214.0833333333342</c:v>
                </c:pt>
                <c:pt idx="273">
                  <c:v>-581.0833333333328</c:v>
                </c:pt>
                <c:pt idx="274">
                  <c:v>-1376.25</c:v>
                </c:pt>
                <c:pt idx="275">
                  <c:v>-1743.2500000000009</c:v>
                </c:pt>
                <c:pt idx="276">
                  <c:v>-1957.3333333333328</c:v>
                </c:pt>
                <c:pt idx="277">
                  <c:v>-2171.416666666667</c:v>
                </c:pt>
                <c:pt idx="278">
                  <c:v>-2721.9166666666661</c:v>
                </c:pt>
                <c:pt idx="279">
                  <c:v>-2905.4166666666665</c:v>
                </c:pt>
                <c:pt idx="280">
                  <c:v>-1620.9166666666667</c:v>
                </c:pt>
                <c:pt idx="281">
                  <c:v>458.74999999999994</c:v>
                </c:pt>
                <c:pt idx="282">
                  <c:v>1957.3333333333339</c:v>
                </c:pt>
                <c:pt idx="283">
                  <c:v>2232.5833333333339</c:v>
                </c:pt>
                <c:pt idx="284">
                  <c:v>2293.75</c:v>
                </c:pt>
                <c:pt idx="285">
                  <c:v>2201.9999999999995</c:v>
                </c:pt>
                <c:pt idx="286">
                  <c:v>2018.5000000000005</c:v>
                </c:pt>
                <c:pt idx="287">
                  <c:v>2018.5000000000005</c:v>
                </c:pt>
                <c:pt idx="288">
                  <c:v>2018.4999999999982</c:v>
                </c:pt>
                <c:pt idx="289">
                  <c:v>1590.3333333333344</c:v>
                </c:pt>
                <c:pt idx="290">
                  <c:v>764.58333333333326</c:v>
                </c:pt>
                <c:pt idx="291">
                  <c:v>0</c:v>
                </c:pt>
                <c:pt idx="292">
                  <c:v>-519.91666666666538</c:v>
                </c:pt>
                <c:pt idx="293">
                  <c:v>-581.08333333333508</c:v>
                </c:pt>
                <c:pt idx="294">
                  <c:v>-397.58333333333462</c:v>
                </c:pt>
                <c:pt idx="295">
                  <c:v>-183.49999999999824</c:v>
                </c:pt>
                <c:pt idx="296">
                  <c:v>0</c:v>
                </c:pt>
                <c:pt idx="297">
                  <c:v>122.3333333333329</c:v>
                </c:pt>
                <c:pt idx="298">
                  <c:v>152.91666666666669</c:v>
                </c:pt>
                <c:pt idx="299">
                  <c:v>61.166666666665364</c:v>
                </c:pt>
                <c:pt idx="300">
                  <c:v>-61.166666666665364</c:v>
                </c:pt>
                <c:pt idx="301">
                  <c:v>-214.08333333333204</c:v>
                </c:pt>
                <c:pt idx="302">
                  <c:v>-397.58333333333462</c:v>
                </c:pt>
                <c:pt idx="303">
                  <c:v>-550.50000000000136</c:v>
                </c:pt>
                <c:pt idx="304">
                  <c:v>-764.58333333333326</c:v>
                </c:pt>
                <c:pt idx="305">
                  <c:v>-917.49999999999989</c:v>
                </c:pt>
                <c:pt idx="306">
                  <c:v>-764.58333333333326</c:v>
                </c:pt>
                <c:pt idx="307">
                  <c:v>-458.74999999999994</c:v>
                </c:pt>
                <c:pt idx="308">
                  <c:v>-214.08333333333204</c:v>
                </c:pt>
                <c:pt idx="309">
                  <c:v>-183.49999999999824</c:v>
                </c:pt>
                <c:pt idx="310">
                  <c:v>-275.24999999999955</c:v>
                </c:pt>
                <c:pt idx="311">
                  <c:v>-367.00000000000085</c:v>
                </c:pt>
                <c:pt idx="312">
                  <c:v>-550.50000000000136</c:v>
                </c:pt>
                <c:pt idx="313">
                  <c:v>-764.58333333333326</c:v>
                </c:pt>
                <c:pt idx="314">
                  <c:v>-917.49999999999989</c:v>
                </c:pt>
                <c:pt idx="315">
                  <c:v>-917.49999999999989</c:v>
                </c:pt>
                <c:pt idx="316">
                  <c:v>-825.74999999999977</c:v>
                </c:pt>
                <c:pt idx="317">
                  <c:v>-917.49999999999989</c:v>
                </c:pt>
                <c:pt idx="318">
                  <c:v>-1131.583333333333</c:v>
                </c:pt>
                <c:pt idx="319">
                  <c:v>-1192.7499999999993</c:v>
                </c:pt>
                <c:pt idx="320">
                  <c:v>-733.99999999999955</c:v>
                </c:pt>
                <c:pt idx="321">
                  <c:v>-367.00000000000085</c:v>
                </c:pt>
                <c:pt idx="322">
                  <c:v>-214.0833333333342</c:v>
                </c:pt>
                <c:pt idx="323">
                  <c:v>-183.49999999999935</c:v>
                </c:pt>
                <c:pt idx="324">
                  <c:v>-305.83333333333337</c:v>
                </c:pt>
                <c:pt idx="325">
                  <c:v>-122.33333333333398</c:v>
                </c:pt>
                <c:pt idx="326">
                  <c:v>-91.749999999999119</c:v>
                </c:pt>
                <c:pt idx="327">
                  <c:v>-183.49999999999935</c:v>
                </c:pt>
                <c:pt idx="328">
                  <c:v>-948.08333333333371</c:v>
                </c:pt>
                <c:pt idx="329">
                  <c:v>-1773.8333333333335</c:v>
                </c:pt>
                <c:pt idx="330">
                  <c:v>-1101.0000000000005</c:v>
                </c:pt>
                <c:pt idx="331">
                  <c:v>-244.66666666666686</c:v>
                </c:pt>
                <c:pt idx="332">
                  <c:v>-305.8333333333328</c:v>
                </c:pt>
                <c:pt idx="333">
                  <c:v>-336.41666666666657</c:v>
                </c:pt>
                <c:pt idx="334">
                  <c:v>-275.25000000000011</c:v>
                </c:pt>
                <c:pt idx="335">
                  <c:v>-336.41666666666657</c:v>
                </c:pt>
                <c:pt idx="336">
                  <c:v>-214.08333333333312</c:v>
                </c:pt>
                <c:pt idx="337">
                  <c:v>0</c:v>
                </c:pt>
                <c:pt idx="338">
                  <c:v>336.41666666666657</c:v>
                </c:pt>
                <c:pt idx="339">
                  <c:v>1009.2500000000002</c:v>
                </c:pt>
                <c:pt idx="340">
                  <c:v>1743.2500000000002</c:v>
                </c:pt>
                <c:pt idx="341">
                  <c:v>1926.7500000000002</c:v>
                </c:pt>
                <c:pt idx="342">
                  <c:v>1192.7499999999993</c:v>
                </c:pt>
                <c:pt idx="343">
                  <c:v>366.99999999999977</c:v>
                </c:pt>
                <c:pt idx="344">
                  <c:v>152.91666666666669</c:v>
                </c:pt>
                <c:pt idx="345">
                  <c:v>336.416666666666</c:v>
                </c:pt>
                <c:pt idx="346">
                  <c:v>336.41666666666714</c:v>
                </c:pt>
                <c:pt idx="347">
                  <c:v>214.0833333333342</c:v>
                </c:pt>
                <c:pt idx="348">
                  <c:v>336.416666666666</c:v>
                </c:pt>
                <c:pt idx="349">
                  <c:v>305.83333333333337</c:v>
                </c:pt>
                <c:pt idx="350">
                  <c:v>152.91666666666669</c:v>
                </c:pt>
                <c:pt idx="351">
                  <c:v>0</c:v>
                </c:pt>
                <c:pt idx="352">
                  <c:v>-61.166666666666451</c:v>
                </c:pt>
                <c:pt idx="353">
                  <c:v>-61.166666666667531</c:v>
                </c:pt>
                <c:pt idx="354">
                  <c:v>-30.583333333333766</c:v>
                </c:pt>
                <c:pt idx="355">
                  <c:v>61.166666666667531</c:v>
                </c:pt>
                <c:pt idx="356">
                  <c:v>91.750000000000213</c:v>
                </c:pt>
                <c:pt idx="357">
                  <c:v>-30.583333333333766</c:v>
                </c:pt>
                <c:pt idx="358">
                  <c:v>-397.5833333333336</c:v>
                </c:pt>
                <c:pt idx="359">
                  <c:v>-917.49999999999989</c:v>
                </c:pt>
                <c:pt idx="360">
                  <c:v>-1131.583333333333</c:v>
                </c:pt>
                <c:pt idx="361">
                  <c:v>-948.08333333333371</c:v>
                </c:pt>
                <c:pt idx="362">
                  <c:v>-642.24999999999932</c:v>
                </c:pt>
                <c:pt idx="363">
                  <c:v>-366.99999999999977</c:v>
                </c:pt>
                <c:pt idx="364">
                  <c:v>-122.33333333333398</c:v>
                </c:pt>
                <c:pt idx="365">
                  <c:v>30.583333333333766</c:v>
                </c:pt>
                <c:pt idx="366">
                  <c:v>152.91666666666669</c:v>
                </c:pt>
                <c:pt idx="367">
                  <c:v>397.5833333333336</c:v>
                </c:pt>
                <c:pt idx="368">
                  <c:v>703.41666666666686</c:v>
                </c:pt>
                <c:pt idx="369">
                  <c:v>672.83333333333314</c:v>
                </c:pt>
                <c:pt idx="370">
                  <c:v>305.83333333333337</c:v>
                </c:pt>
                <c:pt idx="371">
                  <c:v>-152.91666666666669</c:v>
                </c:pt>
                <c:pt idx="372">
                  <c:v>-978.6666666666664</c:v>
                </c:pt>
                <c:pt idx="373">
                  <c:v>-1865.5833333333337</c:v>
                </c:pt>
                <c:pt idx="374">
                  <c:v>-2110.25</c:v>
                </c:pt>
                <c:pt idx="375">
                  <c:v>-1773.8333333333328</c:v>
                </c:pt>
                <c:pt idx="376">
                  <c:v>-1284.5000000000002</c:v>
                </c:pt>
                <c:pt idx="377">
                  <c:v>-917.49999999999989</c:v>
                </c:pt>
                <c:pt idx="378">
                  <c:v>-672.83333333333314</c:v>
                </c:pt>
                <c:pt idx="379">
                  <c:v>-519.91666666666674</c:v>
                </c:pt>
                <c:pt idx="380">
                  <c:v>-581.08333333333348</c:v>
                </c:pt>
                <c:pt idx="381">
                  <c:v>-703.41666666666663</c:v>
                </c:pt>
                <c:pt idx="382">
                  <c:v>-733.99999999999989</c:v>
                </c:pt>
                <c:pt idx="383">
                  <c:v>-795.16666666666674</c:v>
                </c:pt>
                <c:pt idx="384">
                  <c:v>-856.33333333333337</c:v>
                </c:pt>
                <c:pt idx="385">
                  <c:v>-703.41666666666663</c:v>
                </c:pt>
                <c:pt idx="386">
                  <c:v>-275.25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152.91666666666669</c:v>
                </c:pt>
                <c:pt idx="392">
                  <c:v>642.25</c:v>
                </c:pt>
                <c:pt idx="393">
                  <c:v>1315.0833333333333</c:v>
                </c:pt>
                <c:pt idx="394">
                  <c:v>1896.166666666667</c:v>
                </c:pt>
                <c:pt idx="395">
                  <c:v>2293.75</c:v>
                </c:pt>
                <c:pt idx="396">
                  <c:v>2538.416666666667</c:v>
                </c:pt>
                <c:pt idx="397">
                  <c:v>2630.1666666666661</c:v>
                </c:pt>
                <c:pt idx="398">
                  <c:v>2324.3333333333326</c:v>
                </c:pt>
                <c:pt idx="399">
                  <c:v>1437.4166666666674</c:v>
                </c:pt>
                <c:pt idx="400">
                  <c:v>428.16666666666731</c:v>
                </c:pt>
                <c:pt idx="401">
                  <c:v>-214.0833333333342</c:v>
                </c:pt>
                <c:pt idx="402">
                  <c:v>-703.41666666666686</c:v>
                </c:pt>
                <c:pt idx="403">
                  <c:v>-1009.2499999999991</c:v>
                </c:pt>
                <c:pt idx="404">
                  <c:v>-948.08333333333371</c:v>
                </c:pt>
                <c:pt idx="405">
                  <c:v>-886.91666666666731</c:v>
                </c:pt>
                <c:pt idx="406">
                  <c:v>-978.6666666666664</c:v>
                </c:pt>
                <c:pt idx="407">
                  <c:v>-1039.8333333333328</c:v>
                </c:pt>
                <c:pt idx="408">
                  <c:v>-856.33333333333348</c:v>
                </c:pt>
                <c:pt idx="409">
                  <c:v>-428.16666666666674</c:v>
                </c:pt>
                <c:pt idx="410">
                  <c:v>-61.166666666666451</c:v>
                </c:pt>
                <c:pt idx="411">
                  <c:v>91.749999999999673</c:v>
                </c:pt>
                <c:pt idx="412">
                  <c:v>152.91666666666669</c:v>
                </c:pt>
                <c:pt idx="413">
                  <c:v>214.08333333333366</c:v>
                </c:pt>
                <c:pt idx="414">
                  <c:v>428.16666666666674</c:v>
                </c:pt>
                <c:pt idx="415">
                  <c:v>764.5833333333328</c:v>
                </c:pt>
                <c:pt idx="416">
                  <c:v>856.33333333333303</c:v>
                </c:pt>
                <c:pt idx="417">
                  <c:v>519.91666666666754</c:v>
                </c:pt>
                <c:pt idx="418">
                  <c:v>30.583333333333766</c:v>
                </c:pt>
                <c:pt idx="419">
                  <c:v>-458.74999999999994</c:v>
                </c:pt>
                <c:pt idx="420">
                  <c:v>-672.83333333333314</c:v>
                </c:pt>
                <c:pt idx="421">
                  <c:v>-428.16666666666731</c:v>
                </c:pt>
                <c:pt idx="422">
                  <c:v>-61.166666666667531</c:v>
                </c:pt>
                <c:pt idx="423">
                  <c:v>305.83333333333337</c:v>
                </c:pt>
                <c:pt idx="424">
                  <c:v>825.75000000000091</c:v>
                </c:pt>
                <c:pt idx="425">
                  <c:v>1651.5000000000005</c:v>
                </c:pt>
                <c:pt idx="426">
                  <c:v>2538.4166666666661</c:v>
                </c:pt>
                <c:pt idx="427">
                  <c:v>2752.5</c:v>
                </c:pt>
                <c:pt idx="428">
                  <c:v>1834.9999999999998</c:v>
                </c:pt>
                <c:pt idx="429">
                  <c:v>581.0833333333328</c:v>
                </c:pt>
                <c:pt idx="430">
                  <c:v>-183.50000000000043</c:v>
                </c:pt>
                <c:pt idx="431">
                  <c:v>-489.33333333333371</c:v>
                </c:pt>
                <c:pt idx="432">
                  <c:v>-458.74999999999892</c:v>
                </c:pt>
                <c:pt idx="433">
                  <c:v>-244.6666666666658</c:v>
                </c:pt>
                <c:pt idx="434">
                  <c:v>-214.08333333333312</c:v>
                </c:pt>
                <c:pt idx="435">
                  <c:v>-581.08333333333394</c:v>
                </c:pt>
                <c:pt idx="436">
                  <c:v>-1192.7500000000007</c:v>
                </c:pt>
                <c:pt idx="437">
                  <c:v>-1896.1666666666663</c:v>
                </c:pt>
                <c:pt idx="438">
                  <c:v>-2599.5833333333335</c:v>
                </c:pt>
                <c:pt idx="439">
                  <c:v>-3088.9166666666665</c:v>
                </c:pt>
                <c:pt idx="440">
                  <c:v>-3211.25</c:v>
                </c:pt>
                <c:pt idx="441">
                  <c:v>-2783.0833333333339</c:v>
                </c:pt>
                <c:pt idx="442">
                  <c:v>-1957.3333333333335</c:v>
                </c:pt>
                <c:pt idx="443">
                  <c:v>-1100.9999999999998</c:v>
                </c:pt>
                <c:pt idx="444">
                  <c:v>-397.58333333333331</c:v>
                </c:pt>
                <c:pt idx="445">
                  <c:v>-61.166666666666671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152.91666666666669</c:v>
                </c:pt>
                <c:pt idx="512">
                  <c:v>764.58333333333326</c:v>
                </c:pt>
                <c:pt idx="513">
                  <c:v>1865.583333333333</c:v>
                </c:pt>
                <c:pt idx="514">
                  <c:v>2844.25</c:v>
                </c:pt>
                <c:pt idx="515">
                  <c:v>3119.5</c:v>
                </c:pt>
                <c:pt idx="516">
                  <c:v>2660.75</c:v>
                </c:pt>
                <c:pt idx="517">
                  <c:v>1559.7499999999993</c:v>
                </c:pt>
                <c:pt idx="518">
                  <c:v>428.16666666666623</c:v>
                </c:pt>
                <c:pt idx="519">
                  <c:v>-183.49999999999935</c:v>
                </c:pt>
                <c:pt idx="520">
                  <c:v>-489.33333333333269</c:v>
                </c:pt>
                <c:pt idx="521">
                  <c:v>-642.25000000000045</c:v>
                </c:pt>
                <c:pt idx="522">
                  <c:v>-764.58333333333326</c:v>
                </c:pt>
                <c:pt idx="523">
                  <c:v>-1131.583333333333</c:v>
                </c:pt>
                <c:pt idx="524">
                  <c:v>-1804.4166666666665</c:v>
                </c:pt>
                <c:pt idx="525">
                  <c:v>-2416.0833333333335</c:v>
                </c:pt>
                <c:pt idx="526">
                  <c:v>-2416.0833333333335</c:v>
                </c:pt>
                <c:pt idx="527">
                  <c:v>-1712.6666666666665</c:v>
                </c:pt>
                <c:pt idx="528">
                  <c:v>-917.49999999999989</c:v>
                </c:pt>
                <c:pt idx="529">
                  <c:v>-611.66666666666674</c:v>
                </c:pt>
                <c:pt idx="530">
                  <c:v>-305.83333333333337</c:v>
                </c:pt>
                <c:pt idx="531">
                  <c:v>0</c:v>
                </c:pt>
                <c:pt idx="532">
                  <c:v>61.166666666666671</c:v>
                </c:pt>
                <c:pt idx="533">
                  <c:v>367</c:v>
                </c:pt>
                <c:pt idx="534">
                  <c:v>917.49999999999989</c:v>
                </c:pt>
                <c:pt idx="535">
                  <c:v>1223.3333333333335</c:v>
                </c:pt>
                <c:pt idx="536">
                  <c:v>1529.1666666666663</c:v>
                </c:pt>
                <c:pt idx="537">
                  <c:v>2385.5</c:v>
                </c:pt>
                <c:pt idx="538">
                  <c:v>3241.8333333333335</c:v>
                </c:pt>
                <c:pt idx="539">
                  <c:v>3088.916666666667</c:v>
                </c:pt>
                <c:pt idx="540">
                  <c:v>1743.2499999999998</c:v>
                </c:pt>
                <c:pt idx="541">
                  <c:v>428.16666666666623</c:v>
                </c:pt>
                <c:pt idx="542">
                  <c:v>-61.166666666666451</c:v>
                </c:pt>
                <c:pt idx="543">
                  <c:v>-275.24999999999955</c:v>
                </c:pt>
                <c:pt idx="544">
                  <c:v>-611.66666666666674</c:v>
                </c:pt>
                <c:pt idx="545">
                  <c:v>-1070.4166666666667</c:v>
                </c:pt>
                <c:pt idx="546">
                  <c:v>-1162.166666666667</c:v>
                </c:pt>
                <c:pt idx="547">
                  <c:v>-886.91666666666731</c:v>
                </c:pt>
                <c:pt idx="548">
                  <c:v>-672.83333333333314</c:v>
                </c:pt>
                <c:pt idx="549">
                  <c:v>-550.49999999999966</c:v>
                </c:pt>
                <c:pt idx="550">
                  <c:v>-489.33333333333371</c:v>
                </c:pt>
                <c:pt idx="551">
                  <c:v>-336.41666666666657</c:v>
                </c:pt>
                <c:pt idx="552">
                  <c:v>-305.83333333333337</c:v>
                </c:pt>
                <c:pt idx="553">
                  <c:v>-305.83333333333337</c:v>
                </c:pt>
                <c:pt idx="554">
                  <c:v>-183.49999999999989</c:v>
                </c:pt>
                <c:pt idx="555">
                  <c:v>-61.166666666666991</c:v>
                </c:pt>
                <c:pt idx="556">
                  <c:v>61.166666666666991</c:v>
                </c:pt>
                <c:pt idx="557">
                  <c:v>214.08333333333366</c:v>
                </c:pt>
                <c:pt idx="558">
                  <c:v>366.99999999999977</c:v>
                </c:pt>
                <c:pt idx="559">
                  <c:v>825.74999999999977</c:v>
                </c:pt>
                <c:pt idx="560">
                  <c:v>764.58333333333326</c:v>
                </c:pt>
                <c:pt idx="561">
                  <c:v>152.91666666666669</c:v>
                </c:pt>
                <c:pt idx="562">
                  <c:v>0</c:v>
                </c:pt>
                <c:pt idx="563">
                  <c:v>-489.3333333333332</c:v>
                </c:pt>
                <c:pt idx="564">
                  <c:v>-2110.25</c:v>
                </c:pt>
                <c:pt idx="565">
                  <c:v>-3241.8333333333335</c:v>
                </c:pt>
                <c:pt idx="566">
                  <c:v>-3088.9166666666665</c:v>
                </c:pt>
                <c:pt idx="567">
                  <c:v>-1468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1C-4289-BBDA-43FDD689FB89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Sheet2!$M$4:$M$593</c:f>
              <c:numCache>
                <c:formatCode>0</c:formatCode>
                <c:ptCount val="590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89.792666666666662</c:v>
                </c:pt>
                <c:pt idx="12">
                  <c:v>548.54413577777768</c:v>
                </c:pt>
                <c:pt idx="13">
                  <c:v>1619.0654766111111</c:v>
                </c:pt>
                <c:pt idx="14">
                  <c:v>2537.5303153333343</c:v>
                </c:pt>
                <c:pt idx="15">
                  <c:v>2387.1423561666666</c:v>
                </c:pt>
                <c:pt idx="16">
                  <c:v>2175.7621872777777</c:v>
                </c:pt>
                <c:pt idx="17">
                  <c:v>2669.2824872777778</c:v>
                </c:pt>
                <c:pt idx="18">
                  <c:v>2829.0040766111119</c:v>
                </c:pt>
                <c:pt idx="19">
                  <c:v>1827.2873111111112</c:v>
                </c:pt>
                <c:pt idx="20">
                  <c:v>698.65138194444489</c:v>
                </c:pt>
                <c:pt idx="21">
                  <c:v>302.29328727777795</c:v>
                </c:pt>
                <c:pt idx="22">
                  <c:v>272.12424327777757</c:v>
                </c:pt>
                <c:pt idx="23">
                  <c:v>303.75615466666682</c:v>
                </c:pt>
                <c:pt idx="24">
                  <c:v>671.39411616666666</c:v>
                </c:pt>
                <c:pt idx="25">
                  <c:v>919.80077244444351</c:v>
                </c:pt>
                <c:pt idx="26">
                  <c:v>1075.2505539444446</c:v>
                </c:pt>
                <c:pt idx="27">
                  <c:v>1508.7500939444451</c:v>
                </c:pt>
                <c:pt idx="28">
                  <c:v>1606.9917286666664</c:v>
                </c:pt>
                <c:pt idx="29">
                  <c:v>1522.1924606111095</c:v>
                </c:pt>
                <c:pt idx="30">
                  <c:v>1131.1055366111104</c:v>
                </c:pt>
                <c:pt idx="31">
                  <c:v>706.63221527777785</c:v>
                </c:pt>
                <c:pt idx="32">
                  <c:v>525.65320994444392</c:v>
                </c:pt>
                <c:pt idx="33">
                  <c:v>435.82480727777823</c:v>
                </c:pt>
                <c:pt idx="34">
                  <c:v>284.52967200000046</c:v>
                </c:pt>
                <c:pt idx="35">
                  <c:v>40.189515277779101</c:v>
                </c:pt>
                <c:pt idx="36">
                  <c:v>-450.12114422222135</c:v>
                </c:pt>
                <c:pt idx="37">
                  <c:v>-1219.4919433888901</c:v>
                </c:pt>
                <c:pt idx="38">
                  <c:v>-1656.1530105000008</c:v>
                </c:pt>
                <c:pt idx="39">
                  <c:v>-1542.0103388888881</c:v>
                </c:pt>
                <c:pt idx="40">
                  <c:v>-1364.8216402222231</c:v>
                </c:pt>
                <c:pt idx="41">
                  <c:v>-1645.7229433888892</c:v>
                </c:pt>
                <c:pt idx="42">
                  <c:v>-2142.4859388888872</c:v>
                </c:pt>
                <c:pt idx="43">
                  <c:v>-2027.901799388889</c:v>
                </c:pt>
                <c:pt idx="44">
                  <c:v>-1237.7730820000008</c:v>
                </c:pt>
                <c:pt idx="45">
                  <c:v>-505.83093938888913</c:v>
                </c:pt>
                <c:pt idx="46">
                  <c:v>-384.25603466666627</c:v>
                </c:pt>
                <c:pt idx="47">
                  <c:v>-569.07492916666672</c:v>
                </c:pt>
                <c:pt idx="48">
                  <c:v>-478.85611022222196</c:v>
                </c:pt>
                <c:pt idx="49">
                  <c:v>-143.23717088888824</c:v>
                </c:pt>
                <c:pt idx="50">
                  <c:v>-82.07050422222288</c:v>
                </c:pt>
                <c:pt idx="51">
                  <c:v>-602.50429800000052</c:v>
                </c:pt>
                <c:pt idx="52">
                  <c:v>-1277.4043033888886</c:v>
                </c:pt>
                <c:pt idx="53">
                  <c:v>-1066.0711460555553</c:v>
                </c:pt>
                <c:pt idx="54">
                  <c:v>-302.41335272222216</c:v>
                </c:pt>
                <c:pt idx="55">
                  <c:v>3.3314666666667723</c:v>
                </c:pt>
                <c:pt idx="56">
                  <c:v>33.9148</c:v>
                </c:pt>
                <c:pt idx="57">
                  <c:v>125.6648000000002</c:v>
                </c:pt>
                <c:pt idx="58">
                  <c:v>217.68254549999989</c:v>
                </c:pt>
                <c:pt idx="59">
                  <c:v>768.45690199999956</c:v>
                </c:pt>
                <c:pt idx="60">
                  <c:v>862.31250550000016</c:v>
                </c:pt>
                <c:pt idx="61">
                  <c:v>404.2236055000003</c:v>
                </c:pt>
                <c:pt idx="62">
                  <c:v>313.16114949999951</c:v>
                </c:pt>
                <c:pt idx="63">
                  <c:v>405.26483800000034</c:v>
                </c:pt>
                <c:pt idx="64">
                  <c:v>528.6989028333337</c:v>
                </c:pt>
                <c:pt idx="65">
                  <c:v>346.09616244444447</c:v>
                </c:pt>
                <c:pt idx="66">
                  <c:v>224.15838727777714</c:v>
                </c:pt>
                <c:pt idx="67">
                  <c:v>713.89388977777753</c:v>
                </c:pt>
                <c:pt idx="68">
                  <c:v>1511.7611499444447</c:v>
                </c:pt>
                <c:pt idx="69">
                  <c:v>1944.5610257777773</c:v>
                </c:pt>
                <c:pt idx="70">
                  <c:v>2072.918081944445</c:v>
                </c:pt>
                <c:pt idx="71">
                  <c:v>1926.8250691111116</c:v>
                </c:pt>
                <c:pt idx="72">
                  <c:v>1474.492146444444</c:v>
                </c:pt>
                <c:pt idx="73">
                  <c:v>959.00484977777728</c:v>
                </c:pt>
                <c:pt idx="74">
                  <c:v>686.5788486111112</c:v>
                </c:pt>
                <c:pt idx="75">
                  <c:v>658.37216977777723</c:v>
                </c:pt>
                <c:pt idx="76">
                  <c:v>722.24934644444488</c:v>
                </c:pt>
                <c:pt idx="77">
                  <c:v>664.14908194444388</c:v>
                </c:pt>
                <c:pt idx="78">
                  <c:v>391.18501883333334</c:v>
                </c:pt>
                <c:pt idx="79">
                  <c:v>-5.8194847222213397</c:v>
                </c:pt>
                <c:pt idx="80">
                  <c:v>-221.34438333333338</c:v>
                </c:pt>
                <c:pt idx="81">
                  <c:v>-436.85091805555646</c:v>
                </c:pt>
                <c:pt idx="82">
                  <c:v>-379.02501005555553</c:v>
                </c:pt>
                <c:pt idx="83">
                  <c:v>-104.59367222222045</c:v>
                </c:pt>
                <c:pt idx="84">
                  <c:v>-258.32239005555607</c:v>
                </c:pt>
                <c:pt idx="85">
                  <c:v>-352.20553938889066</c:v>
                </c:pt>
                <c:pt idx="86">
                  <c:v>-323.19121672222138</c:v>
                </c:pt>
                <c:pt idx="87">
                  <c:v>-263.82164022222048</c:v>
                </c:pt>
                <c:pt idx="88">
                  <c:v>-754.16572200000087</c:v>
                </c:pt>
                <c:pt idx="89">
                  <c:v>-2044.2494460555558</c:v>
                </c:pt>
                <c:pt idx="90">
                  <c:v>-2971.7511544999993</c:v>
                </c:pt>
                <c:pt idx="91">
                  <c:v>-3103.681088888889</c:v>
                </c:pt>
                <c:pt idx="92">
                  <c:v>-2346.2596722222224</c:v>
                </c:pt>
                <c:pt idx="93">
                  <c:v>-1493.1348775555555</c:v>
                </c:pt>
                <c:pt idx="94">
                  <c:v>-1525.8351999999998</c:v>
                </c:pt>
                <c:pt idx="95">
                  <c:v>-1864.499239388889</c:v>
                </c:pt>
                <c:pt idx="96">
                  <c:v>-1652.2218108888887</c:v>
                </c:pt>
                <c:pt idx="97">
                  <c:v>-1071.8980079999999</c:v>
                </c:pt>
                <c:pt idx="98">
                  <c:v>-1072.1962375555556</c:v>
                </c:pt>
                <c:pt idx="99">
                  <c:v>-644.20733333333339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89.792666666666662</c:v>
                </c:pt>
                <c:pt idx="138">
                  <c:v>609.71080244444443</c:v>
                </c:pt>
                <c:pt idx="139">
                  <c:v>1833.175253944444</c:v>
                </c:pt>
                <c:pt idx="140">
                  <c:v>3027.1593072777773</c:v>
                </c:pt>
                <c:pt idx="141">
                  <c:v>3183.736998833333</c:v>
                </c:pt>
                <c:pt idx="142">
                  <c:v>2240.5043031111109</c:v>
                </c:pt>
                <c:pt idx="143">
                  <c:v>1112.1621961666667</c:v>
                </c:pt>
                <c:pt idx="144">
                  <c:v>624.2539006111117</c:v>
                </c:pt>
                <c:pt idx="145">
                  <c:v>931.4325724444451</c:v>
                </c:pt>
                <c:pt idx="146">
                  <c:v>1454.5519013333328</c:v>
                </c:pt>
                <c:pt idx="147">
                  <c:v>1550.9046264444439</c:v>
                </c:pt>
                <c:pt idx="148">
                  <c:v>1218.973523277778</c:v>
                </c:pt>
                <c:pt idx="149">
                  <c:v>702.19157244444489</c:v>
                </c:pt>
                <c:pt idx="150">
                  <c:v>122.40840244444423</c:v>
                </c:pt>
                <c:pt idx="151">
                  <c:v>-734.79464466666718</c:v>
                </c:pt>
                <c:pt idx="152">
                  <c:v>-2023.8679875555542</c:v>
                </c:pt>
                <c:pt idx="153">
                  <c:v>-2980.3649202222214</c:v>
                </c:pt>
                <c:pt idx="154">
                  <c:v>-2804.6317433888885</c:v>
                </c:pt>
                <c:pt idx="155">
                  <c:v>-1585.7938900555557</c:v>
                </c:pt>
                <c:pt idx="156">
                  <c:v>-180.16853333333364</c:v>
                </c:pt>
                <c:pt idx="157">
                  <c:v>676.7069019999999</c:v>
                </c:pt>
                <c:pt idx="158">
                  <c:v>1442.7611828333331</c:v>
                </c:pt>
                <c:pt idx="159">
                  <c:v>1874.4915457777784</c:v>
                </c:pt>
                <c:pt idx="160">
                  <c:v>1939.6310561666662</c:v>
                </c:pt>
                <c:pt idx="161">
                  <c:v>1700.2366619999996</c:v>
                </c:pt>
                <c:pt idx="162">
                  <c:v>1337.0082375000009</c:v>
                </c:pt>
                <c:pt idx="163">
                  <c:v>1279.9370853333335</c:v>
                </c:pt>
                <c:pt idx="164">
                  <c:v>1131.0050152777778</c:v>
                </c:pt>
                <c:pt idx="165">
                  <c:v>859.31614061111168</c:v>
                </c:pt>
                <c:pt idx="166">
                  <c:v>708.72066950000044</c:v>
                </c:pt>
                <c:pt idx="167">
                  <c:v>1017.1921591111114</c:v>
                </c:pt>
                <c:pt idx="168">
                  <c:v>1297.4665191111112</c:v>
                </c:pt>
                <c:pt idx="169">
                  <c:v>935.78470133333246</c:v>
                </c:pt>
                <c:pt idx="170">
                  <c:v>142.82757777777647</c:v>
                </c:pt>
                <c:pt idx="171">
                  <c:v>-806.91732022222175</c:v>
                </c:pt>
                <c:pt idx="172">
                  <c:v>-1883.4583438333327</c:v>
                </c:pt>
                <c:pt idx="173">
                  <c:v>-2382.7452722222224</c:v>
                </c:pt>
                <c:pt idx="174">
                  <c:v>-1687.650752722222</c:v>
                </c:pt>
                <c:pt idx="175">
                  <c:v>-559.53158338888898</c:v>
                </c:pt>
                <c:pt idx="176">
                  <c:v>235.26486727777714</c:v>
                </c:pt>
                <c:pt idx="177">
                  <c:v>879.0133606111109</c:v>
                </c:pt>
                <c:pt idx="178">
                  <c:v>1066.260695777778</c:v>
                </c:pt>
                <c:pt idx="179">
                  <c:v>610.44157244444466</c:v>
                </c:pt>
                <c:pt idx="180">
                  <c:v>152.55540977777798</c:v>
                </c:pt>
                <c:pt idx="181">
                  <c:v>-61.744984722222881</c:v>
                </c:pt>
                <c:pt idx="182">
                  <c:v>-307.05842755555534</c:v>
                </c:pt>
                <c:pt idx="183">
                  <c:v>-890.04242338888821</c:v>
                </c:pt>
                <c:pt idx="184">
                  <c:v>-1383.7713371666666</c:v>
                </c:pt>
                <c:pt idx="185">
                  <c:v>-1510.6680968888891</c:v>
                </c:pt>
                <c:pt idx="186">
                  <c:v>-1392.5937166666674</c:v>
                </c:pt>
                <c:pt idx="187">
                  <c:v>-1151.0044704999993</c:v>
                </c:pt>
                <c:pt idx="188">
                  <c:v>-939.30109716666641</c:v>
                </c:pt>
                <c:pt idx="189">
                  <c:v>-757.48763672222276</c:v>
                </c:pt>
                <c:pt idx="190">
                  <c:v>-575.31865138888895</c:v>
                </c:pt>
                <c:pt idx="191">
                  <c:v>-453.81389672222213</c:v>
                </c:pt>
                <c:pt idx="192">
                  <c:v>-332.26213049999978</c:v>
                </c:pt>
                <c:pt idx="193">
                  <c:v>-179.71861805555588</c:v>
                </c:pt>
                <c:pt idx="194">
                  <c:v>-118.82410422222223</c:v>
                </c:pt>
                <c:pt idx="195">
                  <c:v>-27.251866666666452</c:v>
                </c:pt>
                <c:pt idx="196">
                  <c:v>33.9148</c:v>
                </c:pt>
                <c:pt idx="197">
                  <c:v>33.9148</c:v>
                </c:pt>
                <c:pt idx="198">
                  <c:v>186.8314666666667</c:v>
                </c:pt>
                <c:pt idx="199">
                  <c:v>340.19804861111112</c:v>
                </c:pt>
                <c:pt idx="200">
                  <c:v>493.58299444444435</c:v>
                </c:pt>
                <c:pt idx="201">
                  <c:v>647.49131111111114</c:v>
                </c:pt>
                <c:pt idx="202">
                  <c:v>801.47308333333319</c:v>
                </c:pt>
                <c:pt idx="203">
                  <c:v>1261.9584708333334</c:v>
                </c:pt>
                <c:pt idx="204">
                  <c:v>1479.3013944444442</c:v>
                </c:pt>
                <c:pt idx="205">
                  <c:v>1513.1329324444446</c:v>
                </c:pt>
                <c:pt idx="206">
                  <c:v>1792.6800824444442</c:v>
                </c:pt>
                <c:pt idx="207">
                  <c:v>1829.0359206111111</c:v>
                </c:pt>
                <c:pt idx="208">
                  <c:v>1620.5554097777781</c:v>
                </c:pt>
                <c:pt idx="209">
                  <c:v>1778.9019111111113</c:v>
                </c:pt>
                <c:pt idx="210">
                  <c:v>1756.216519111111</c:v>
                </c:pt>
                <c:pt idx="211">
                  <c:v>1303.6077708333335</c:v>
                </c:pt>
                <c:pt idx="212">
                  <c:v>1002.5633724444443</c:v>
                </c:pt>
                <c:pt idx="213">
                  <c:v>822.8687374999995</c:v>
                </c:pt>
                <c:pt idx="214">
                  <c:v>887.35228977777831</c:v>
                </c:pt>
                <c:pt idx="215">
                  <c:v>1136.6852206111105</c:v>
                </c:pt>
                <c:pt idx="216">
                  <c:v>1326.3330833333334</c:v>
                </c:pt>
                <c:pt idx="217">
                  <c:v>1333.4366028333334</c:v>
                </c:pt>
                <c:pt idx="218">
                  <c:v>1187.2260611111112</c:v>
                </c:pt>
                <c:pt idx="219">
                  <c:v>978.9956664444436</c:v>
                </c:pt>
                <c:pt idx="220">
                  <c:v>769.42544244444491</c:v>
                </c:pt>
                <c:pt idx="221">
                  <c:v>528.21302327777903</c:v>
                </c:pt>
                <c:pt idx="222">
                  <c:v>376.85067616666583</c:v>
                </c:pt>
                <c:pt idx="223">
                  <c:v>347.83341527777651</c:v>
                </c:pt>
                <c:pt idx="224">
                  <c:v>349.0156824444453</c:v>
                </c:pt>
                <c:pt idx="225">
                  <c:v>442.3523224444445</c:v>
                </c:pt>
                <c:pt idx="226">
                  <c:v>475.33765244444265</c:v>
                </c:pt>
                <c:pt idx="227">
                  <c:v>446.77618327777776</c:v>
                </c:pt>
                <c:pt idx="228">
                  <c:v>418.23307800000168</c:v>
                </c:pt>
                <c:pt idx="229">
                  <c:v>358.71181577777867</c:v>
                </c:pt>
                <c:pt idx="230">
                  <c:v>237.62024861111024</c:v>
                </c:pt>
                <c:pt idx="231">
                  <c:v>54.120248611111982</c:v>
                </c:pt>
                <c:pt idx="232">
                  <c:v>-344.70485088888927</c:v>
                </c:pt>
                <c:pt idx="233">
                  <c:v>-869.9261105000013</c:v>
                </c:pt>
                <c:pt idx="234">
                  <c:v>-1061.3446193888883</c:v>
                </c:pt>
                <c:pt idx="235">
                  <c:v>-823.92838333333373</c:v>
                </c:pt>
                <c:pt idx="236">
                  <c:v>-430.7876419999991</c:v>
                </c:pt>
                <c:pt idx="237">
                  <c:v>-310.63593866666622</c:v>
                </c:pt>
                <c:pt idx="238">
                  <c:v>-588.75364355555689</c:v>
                </c:pt>
                <c:pt idx="239">
                  <c:v>-1144.5038793888893</c:v>
                </c:pt>
                <c:pt idx="240">
                  <c:v>-1550.7961033888885</c:v>
                </c:pt>
                <c:pt idx="241">
                  <c:v>-1376.1195847222214</c:v>
                </c:pt>
                <c:pt idx="242">
                  <c:v>-1290.3194847222223</c:v>
                </c:pt>
                <c:pt idx="243">
                  <c:v>-1419.6770055555551</c:v>
                </c:pt>
                <c:pt idx="244">
                  <c:v>-1364.8216402222231</c:v>
                </c:pt>
                <c:pt idx="245">
                  <c:v>-1645.7229433888892</c:v>
                </c:pt>
                <c:pt idx="246">
                  <c:v>-2142.4859388888872</c:v>
                </c:pt>
                <c:pt idx="247">
                  <c:v>-2027.901799388889</c:v>
                </c:pt>
                <c:pt idx="248">
                  <c:v>-1237.7730820000008</c:v>
                </c:pt>
                <c:pt idx="249">
                  <c:v>-505.83093938888913</c:v>
                </c:pt>
                <c:pt idx="250">
                  <c:v>-384.25603466666627</c:v>
                </c:pt>
                <c:pt idx="251">
                  <c:v>-569.07492916666672</c:v>
                </c:pt>
                <c:pt idx="252">
                  <c:v>-478.85611022222196</c:v>
                </c:pt>
                <c:pt idx="253">
                  <c:v>-143.23717088888824</c:v>
                </c:pt>
                <c:pt idx="254">
                  <c:v>-82.07050422222288</c:v>
                </c:pt>
                <c:pt idx="255">
                  <c:v>-602.50429800000052</c:v>
                </c:pt>
                <c:pt idx="256">
                  <c:v>-849.23763672222174</c:v>
                </c:pt>
                <c:pt idx="257">
                  <c:v>-55.401984722221897</c:v>
                </c:pt>
                <c:pt idx="258">
                  <c:v>1077.1696931111105</c:v>
                </c:pt>
                <c:pt idx="259">
                  <c:v>1630.7272806111112</c:v>
                </c:pt>
                <c:pt idx="260">
                  <c:v>1665.1284664444445</c:v>
                </c:pt>
                <c:pt idx="261">
                  <c:v>1608.1443591111104</c:v>
                </c:pt>
                <c:pt idx="262">
                  <c:v>1734.9676632777778</c:v>
                </c:pt>
                <c:pt idx="263">
                  <c:v>2138.5449699444448</c:v>
                </c:pt>
                <c:pt idx="264">
                  <c:v>2330.5863819444453</c:v>
                </c:pt>
                <c:pt idx="265">
                  <c:v>2064.4066739444447</c:v>
                </c:pt>
                <c:pt idx="266">
                  <c:v>1521.9056166666651</c:v>
                </c:pt>
                <c:pt idx="267">
                  <c:v>1282.5145279999992</c:v>
                </c:pt>
                <c:pt idx="268">
                  <c:v>1197.2201695000003</c:v>
                </c:pt>
                <c:pt idx="269">
                  <c:v>1018.5296719999999</c:v>
                </c:pt>
                <c:pt idx="270">
                  <c:v>595.33778283333368</c:v>
                </c:pt>
                <c:pt idx="271">
                  <c:v>14.591977777778659</c:v>
                </c:pt>
                <c:pt idx="272">
                  <c:v>-109.08706133333418</c:v>
                </c:pt>
                <c:pt idx="273">
                  <c:v>-477.08862783333279</c:v>
                </c:pt>
                <c:pt idx="274">
                  <c:v>-1277.4853300555556</c:v>
                </c:pt>
                <c:pt idx="275">
                  <c:v>-1653.485472000001</c:v>
                </c:pt>
                <c:pt idx="276">
                  <c:v>-1875.6724222222217</c:v>
                </c:pt>
                <c:pt idx="277">
                  <c:v>-2099.3284835555555</c:v>
                </c:pt>
                <c:pt idx="278">
                  <c:v>-2658.2226171666657</c:v>
                </c:pt>
                <c:pt idx="279">
                  <c:v>-2852.9084291666663</c:v>
                </c:pt>
                <c:pt idx="280">
                  <c:v>-1575.4708135555557</c:v>
                </c:pt>
                <c:pt idx="281">
                  <c:v>502.36240244444434</c:v>
                </c:pt>
                <c:pt idx="282">
                  <c:v>2005.2197472777784</c:v>
                </c:pt>
                <c:pt idx="283">
                  <c:v>2287.1964397777788</c:v>
                </c:pt>
                <c:pt idx="284">
                  <c:v>2355.8732024444448</c:v>
                </c:pt>
                <c:pt idx="285">
                  <c:v>2273.3334272777774</c:v>
                </c:pt>
                <c:pt idx="286">
                  <c:v>2098.4993464444451</c:v>
                </c:pt>
                <c:pt idx="287">
                  <c:v>2107.9651966111114</c:v>
                </c:pt>
                <c:pt idx="288">
                  <c:v>2118.2309777777759</c:v>
                </c:pt>
                <c:pt idx="289">
                  <c:v>1701.1300232777787</c:v>
                </c:pt>
                <c:pt idx="290">
                  <c:v>882.11406133333321</c:v>
                </c:pt>
                <c:pt idx="291">
                  <c:v>119.71235799999999</c:v>
                </c:pt>
                <c:pt idx="292">
                  <c:v>-402.38593866666542</c:v>
                </c:pt>
                <c:pt idx="293">
                  <c:v>-467.48357938889063</c:v>
                </c:pt>
                <c:pt idx="294">
                  <c:v>-286.78664338889018</c:v>
                </c:pt>
                <c:pt idx="295">
                  <c:v>-74.431351999998242</c:v>
                </c:pt>
                <c:pt idx="296">
                  <c:v>108.72524327777779</c:v>
                </c:pt>
                <c:pt idx="297">
                  <c:v>231.40198133333288</c:v>
                </c:pt>
                <c:pt idx="298">
                  <c:v>263.0199361666667</c:v>
                </c:pt>
                <c:pt idx="299">
                  <c:v>171.96335661110979</c:v>
                </c:pt>
                <c:pt idx="300">
                  <c:v>49.630023277779067</c:v>
                </c:pt>
                <c:pt idx="301">
                  <c:v>-103.98006383333204</c:v>
                </c:pt>
                <c:pt idx="302">
                  <c:v>-289.20076022222355</c:v>
                </c:pt>
                <c:pt idx="303">
                  <c:v>-444.83234422222364</c:v>
                </c:pt>
                <c:pt idx="304">
                  <c:v>-662.24321422222215</c:v>
                </c:pt>
                <c:pt idx="305">
                  <c:v>-820.01345672222214</c:v>
                </c:pt>
                <c:pt idx="306">
                  <c:v>-671.78509088888882</c:v>
                </c:pt>
                <c:pt idx="307">
                  <c:v>-368.98547199999996</c:v>
                </c:pt>
                <c:pt idx="308">
                  <c:v>-125.80811672222092</c:v>
                </c:pt>
                <c:pt idx="309">
                  <c:v>-95.815366055553795</c:v>
                </c:pt>
                <c:pt idx="310">
                  <c:v>-188.73771672222176</c:v>
                </c:pt>
                <c:pt idx="311">
                  <c:v>-281.93662755555641</c:v>
                </c:pt>
                <c:pt idx="312">
                  <c:v>-467.43425138889029</c:v>
                </c:pt>
                <c:pt idx="313">
                  <c:v>-684.58398688888883</c:v>
                </c:pt>
                <c:pt idx="314">
                  <c:v>-841.27479999999991</c:v>
                </c:pt>
                <c:pt idx="315">
                  <c:v>-845.41181688888878</c:v>
                </c:pt>
                <c:pt idx="316">
                  <c:v>-757.12744999999984</c:v>
                </c:pt>
                <c:pt idx="317">
                  <c:v>-851.96662338888882</c:v>
                </c:pt>
                <c:pt idx="318">
                  <c:v>-1069.902333333333</c:v>
                </c:pt>
                <c:pt idx="319">
                  <c:v>-1135.3294222222216</c:v>
                </c:pt>
                <c:pt idx="320">
                  <c:v>-680.35467049999954</c:v>
                </c:pt>
                <c:pt idx="321">
                  <c:v>-314.30408355555642</c:v>
                </c:pt>
                <c:pt idx="322">
                  <c:v>-162.68574383333419</c:v>
                </c:pt>
                <c:pt idx="323">
                  <c:v>-132.10241049999934</c:v>
                </c:pt>
                <c:pt idx="324">
                  <c:v>-255.51994783333339</c:v>
                </c:pt>
                <c:pt idx="325">
                  <c:v>-72.728059388889548</c:v>
                </c:pt>
                <c:pt idx="326">
                  <c:v>-42.144726055554685</c:v>
                </c:pt>
                <c:pt idx="327">
                  <c:v>-134.41809688888821</c:v>
                </c:pt>
                <c:pt idx="328">
                  <c:v>-899.51819005555592</c:v>
                </c:pt>
                <c:pt idx="329">
                  <c:v>-1729.7724847222223</c:v>
                </c:pt>
                <c:pt idx="330">
                  <c:v>-1061.1261180555559</c:v>
                </c:pt>
                <c:pt idx="331">
                  <c:v>-205.55084605555575</c:v>
                </c:pt>
                <c:pt idx="332">
                  <c:v>-266.96432338888837</c:v>
                </c:pt>
                <c:pt idx="333">
                  <c:v>-298.50551716666661</c:v>
                </c:pt>
                <c:pt idx="334">
                  <c:v>-237.6859280000001</c:v>
                </c:pt>
                <c:pt idx="335">
                  <c:v>-299.52691666666658</c:v>
                </c:pt>
                <c:pt idx="336">
                  <c:v>-177.73531805555533</c:v>
                </c:pt>
                <c:pt idx="337">
                  <c:v>36.136463277777779</c:v>
                </c:pt>
                <c:pt idx="338">
                  <c:v>372.76468194444431</c:v>
                </c:pt>
                <c:pt idx="339">
                  <c:v>1046.5863597777779</c:v>
                </c:pt>
                <c:pt idx="340">
                  <c:v>1783.5128291111114</c:v>
                </c:pt>
                <c:pt idx="341">
                  <c:v>1971.7275739444447</c:v>
                </c:pt>
                <c:pt idx="342">
                  <c:v>1242.7078606111104</c:v>
                </c:pt>
                <c:pt idx="343">
                  <c:v>418.58086111111083</c:v>
                </c:pt>
                <c:pt idx="344">
                  <c:v>205.05174994444448</c:v>
                </c:pt>
                <c:pt idx="345">
                  <c:v>388.92490416666601</c:v>
                </c:pt>
                <c:pt idx="346">
                  <c:v>390.64045866666709</c:v>
                </c:pt>
                <c:pt idx="347">
                  <c:v>268.69643977777866</c:v>
                </c:pt>
                <c:pt idx="348">
                  <c:v>392.01591394444375</c:v>
                </c:pt>
                <c:pt idx="349">
                  <c:v>362.64018994444444</c:v>
                </c:pt>
                <c:pt idx="350">
                  <c:v>210.54328727777781</c:v>
                </c:pt>
                <c:pt idx="351">
                  <c:v>57.833398000000003</c:v>
                </c:pt>
                <c:pt idx="352">
                  <c:v>-3.5400460555553366</c:v>
                </c:pt>
                <c:pt idx="353">
                  <c:v>-3.7460888888897514</c:v>
                </c:pt>
                <c:pt idx="354">
                  <c:v>26.631936166666229</c:v>
                </c:pt>
                <c:pt idx="355">
                  <c:v>118.38193616666753</c:v>
                </c:pt>
                <c:pt idx="356">
                  <c:v>149.37662061111132</c:v>
                </c:pt>
                <c:pt idx="357">
                  <c:v>27.250064666666237</c:v>
                </c:pt>
                <c:pt idx="358">
                  <c:v>-340.16275555555586</c:v>
                </c:pt>
                <c:pt idx="359">
                  <c:v>-862.29741272222213</c:v>
                </c:pt>
                <c:pt idx="360">
                  <c:v>-1080.002472222222</c:v>
                </c:pt>
                <c:pt idx="361">
                  <c:v>-899.68897422222267</c:v>
                </c:pt>
                <c:pt idx="362">
                  <c:v>-596.0089904999993</c:v>
                </c:pt>
                <c:pt idx="363">
                  <c:v>-322.02242605555534</c:v>
                </c:pt>
                <c:pt idx="364">
                  <c:v>-77.969847833334001</c:v>
                </c:pt>
                <c:pt idx="365">
                  <c:v>74.946818833333765</c:v>
                </c:pt>
                <c:pt idx="366">
                  <c:v>197.43257244444447</c:v>
                </c:pt>
                <c:pt idx="367">
                  <c:v>442.71626577777801</c:v>
                </c:pt>
                <c:pt idx="368">
                  <c:v>749.98088061111127</c:v>
                </c:pt>
                <c:pt idx="369">
                  <c:v>721.74224861111088</c:v>
                </c:pt>
                <c:pt idx="370">
                  <c:v>356.14671883333335</c:v>
                </c:pt>
                <c:pt idx="371">
                  <c:v>-102.24481805555557</c:v>
                </c:pt>
                <c:pt idx="372">
                  <c:v>-929.23658422222195</c:v>
                </c:pt>
                <c:pt idx="373">
                  <c:v>-1820.2943078333337</c:v>
                </c:pt>
                <c:pt idx="374">
                  <c:v>-2070.1175544999996</c:v>
                </c:pt>
                <c:pt idx="375">
                  <c:v>-1737.5914613333327</c:v>
                </c:pt>
                <c:pt idx="376">
                  <c:v>-1250.6729793888892</c:v>
                </c:pt>
                <c:pt idx="377">
                  <c:v>-885.05284199999994</c:v>
                </c:pt>
                <c:pt idx="378">
                  <c:v>-641.29812605555537</c:v>
                </c:pt>
                <c:pt idx="379">
                  <c:v>-488.94008888888897</c:v>
                </c:pt>
                <c:pt idx="380">
                  <c:v>-550.55336533333355</c:v>
                </c:pt>
                <c:pt idx="381">
                  <c:v>-673.42402605555549</c:v>
                </c:pt>
                <c:pt idx="382">
                  <c:v>-704.49216605555546</c:v>
                </c:pt>
                <c:pt idx="383">
                  <c:v>-766.03786338888904</c:v>
                </c:pt>
                <c:pt idx="384">
                  <c:v>-827.51304338888895</c:v>
                </c:pt>
                <c:pt idx="385">
                  <c:v>-674.76091716666667</c:v>
                </c:pt>
                <c:pt idx="386">
                  <c:v>-246.624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181.54266666666669</c:v>
                </c:pt>
                <c:pt idx="392">
                  <c:v>670.88518194444441</c:v>
                </c:pt>
                <c:pt idx="393">
                  <c:v>1343.8713028333332</c:v>
                </c:pt>
                <c:pt idx="394">
                  <c:v>1925.6388746666669</c:v>
                </c:pt>
                <c:pt idx="395">
                  <c:v>2324.9061766111113</c:v>
                </c:pt>
                <c:pt idx="396">
                  <c:v>2572.5992121666673</c:v>
                </c:pt>
                <c:pt idx="397">
                  <c:v>2668.9133731111106</c:v>
                </c:pt>
                <c:pt idx="398">
                  <c:v>2369.0023939444441</c:v>
                </c:pt>
                <c:pt idx="399">
                  <c:v>1487.5519224444452</c:v>
                </c:pt>
                <c:pt idx="400">
                  <c:v>480.86258311111175</c:v>
                </c:pt>
                <c:pt idx="401">
                  <c:v>-161.38741688888973</c:v>
                </c:pt>
                <c:pt idx="402">
                  <c:v>-652.01907716666688</c:v>
                </c:pt>
                <c:pt idx="403">
                  <c:v>-960.6848567222213</c:v>
                </c:pt>
                <c:pt idx="404">
                  <c:v>-902.32162133333372</c:v>
                </c:pt>
                <c:pt idx="405">
                  <c:v>-843.30426422222286</c:v>
                </c:pt>
                <c:pt idx="406">
                  <c:v>-937.19733005555531</c:v>
                </c:pt>
                <c:pt idx="407">
                  <c:v>-1000.593005555555</c:v>
                </c:pt>
                <c:pt idx="408">
                  <c:v>-819.10972783333352</c:v>
                </c:pt>
                <c:pt idx="409">
                  <c:v>-392.13487755555565</c:v>
                </c:pt>
                <c:pt idx="410">
                  <c:v>-25.444492722222009</c:v>
                </c:pt>
                <c:pt idx="411">
                  <c:v>127.5746444444441</c:v>
                </c:pt>
                <c:pt idx="412">
                  <c:v>188.94845577777781</c:v>
                </c:pt>
                <c:pt idx="413">
                  <c:v>250.43134861111145</c:v>
                </c:pt>
                <c:pt idx="414">
                  <c:v>464.94660061111119</c:v>
                </c:pt>
                <c:pt idx="415">
                  <c:v>802.49448283333277</c:v>
                </c:pt>
                <c:pt idx="416">
                  <c:v>896.07903533333297</c:v>
                </c:pt>
                <c:pt idx="417">
                  <c:v>561.38600327777863</c:v>
                </c:pt>
                <c:pt idx="418">
                  <c:v>72.607993944444871</c:v>
                </c:pt>
                <c:pt idx="419">
                  <c:v>-417.14293422222221</c:v>
                </c:pt>
                <c:pt idx="420">
                  <c:v>-632.83053688888867</c:v>
                </c:pt>
                <c:pt idx="421">
                  <c:v>-389.41996022222287</c:v>
                </c:pt>
                <c:pt idx="422">
                  <c:v>-22.901828666667534</c:v>
                </c:pt>
                <c:pt idx="423">
                  <c:v>344.33763644444446</c:v>
                </c:pt>
                <c:pt idx="424">
                  <c:v>865.2415457777787</c:v>
                </c:pt>
                <c:pt idx="425">
                  <c:v>1693.5246606111116</c:v>
                </c:pt>
                <c:pt idx="426">
                  <c:v>2585.8017464444442</c:v>
                </c:pt>
                <c:pt idx="427">
                  <c:v>2808.6997464444448</c:v>
                </c:pt>
                <c:pt idx="428">
                  <c:v>1900.3008897777775</c:v>
                </c:pt>
                <c:pt idx="429">
                  <c:v>650.68137311111059</c:v>
                </c:pt>
                <c:pt idx="430">
                  <c:v>-113.65625138888932</c:v>
                </c:pt>
                <c:pt idx="431">
                  <c:v>-421.1941208888893</c:v>
                </c:pt>
                <c:pt idx="432">
                  <c:v>-392.74944605555453</c:v>
                </c:pt>
                <c:pt idx="433">
                  <c:v>-180.05883005555469</c:v>
                </c:pt>
                <c:pt idx="434">
                  <c:v>-149.93385938888866</c:v>
                </c:pt>
                <c:pt idx="435">
                  <c:v>-518.06691133333402</c:v>
                </c:pt>
                <c:pt idx="436">
                  <c:v>-1132.8084275555564</c:v>
                </c:pt>
                <c:pt idx="437">
                  <c:v>-1841.3578011666664</c:v>
                </c:pt>
                <c:pt idx="438">
                  <c:v>-2551.5283388888888</c:v>
                </c:pt>
                <c:pt idx="439">
                  <c:v>-3048.1249575555553</c:v>
                </c:pt>
                <c:pt idx="440">
                  <c:v>-3176.5121304999998</c:v>
                </c:pt>
                <c:pt idx="441">
                  <c:v>-2752.2797433888891</c:v>
                </c:pt>
                <c:pt idx="442">
                  <c:v>-1928.1769842222225</c:v>
                </c:pt>
                <c:pt idx="443">
                  <c:v>-1072.3119300555554</c:v>
                </c:pt>
                <c:pt idx="444">
                  <c:v>-368.9558642222222</c:v>
                </c:pt>
                <c:pt idx="445">
                  <c:v>-32.540666666666674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  <c:pt idx="455">
                  <c:v>28.625999999999998</c:v>
                </c:pt>
                <c:pt idx="456">
                  <c:v>28.625999999999998</c:v>
                </c:pt>
                <c:pt idx="457">
                  <c:v>28.625999999999998</c:v>
                </c:pt>
                <c:pt idx="458">
                  <c:v>28.625999999999998</c:v>
                </c:pt>
                <c:pt idx="459">
                  <c:v>28.625999999999998</c:v>
                </c:pt>
                <c:pt idx="460">
                  <c:v>28.625999999999998</c:v>
                </c:pt>
                <c:pt idx="461">
                  <c:v>28.625999999999998</c:v>
                </c:pt>
                <c:pt idx="462">
                  <c:v>28.625999999999998</c:v>
                </c:pt>
                <c:pt idx="463">
                  <c:v>28.625999999999998</c:v>
                </c:pt>
                <c:pt idx="464">
                  <c:v>28.625999999999998</c:v>
                </c:pt>
                <c:pt idx="465">
                  <c:v>28.625999999999998</c:v>
                </c:pt>
                <c:pt idx="466">
                  <c:v>28.625999999999998</c:v>
                </c:pt>
                <c:pt idx="467">
                  <c:v>28.625999999999998</c:v>
                </c:pt>
                <c:pt idx="468">
                  <c:v>28.625999999999998</c:v>
                </c:pt>
                <c:pt idx="469">
                  <c:v>28.625999999999998</c:v>
                </c:pt>
                <c:pt idx="470">
                  <c:v>28.625999999999998</c:v>
                </c:pt>
                <c:pt idx="471">
                  <c:v>28.625999999999998</c:v>
                </c:pt>
                <c:pt idx="472">
                  <c:v>28.625999999999998</c:v>
                </c:pt>
                <c:pt idx="473">
                  <c:v>28.625999999999998</c:v>
                </c:pt>
                <c:pt idx="474">
                  <c:v>28.625999999999998</c:v>
                </c:pt>
                <c:pt idx="475">
                  <c:v>28.625999999999998</c:v>
                </c:pt>
                <c:pt idx="476">
                  <c:v>28.625999999999998</c:v>
                </c:pt>
                <c:pt idx="477">
                  <c:v>28.625999999999998</c:v>
                </c:pt>
                <c:pt idx="478">
                  <c:v>28.625999999999998</c:v>
                </c:pt>
                <c:pt idx="479">
                  <c:v>28.625999999999998</c:v>
                </c:pt>
                <c:pt idx="480">
                  <c:v>28.625999999999998</c:v>
                </c:pt>
                <c:pt idx="481">
                  <c:v>28.625999999999998</c:v>
                </c:pt>
                <c:pt idx="482">
                  <c:v>28.625999999999998</c:v>
                </c:pt>
                <c:pt idx="483">
                  <c:v>28.625999999999998</c:v>
                </c:pt>
                <c:pt idx="484">
                  <c:v>28.625999999999998</c:v>
                </c:pt>
                <c:pt idx="485">
                  <c:v>28.625999999999998</c:v>
                </c:pt>
                <c:pt idx="486">
                  <c:v>28.625999999999998</c:v>
                </c:pt>
                <c:pt idx="487">
                  <c:v>28.625999999999998</c:v>
                </c:pt>
                <c:pt idx="488">
                  <c:v>28.625999999999998</c:v>
                </c:pt>
                <c:pt idx="489">
                  <c:v>28.625999999999998</c:v>
                </c:pt>
                <c:pt idx="490">
                  <c:v>28.625999999999998</c:v>
                </c:pt>
                <c:pt idx="491">
                  <c:v>28.625999999999998</c:v>
                </c:pt>
                <c:pt idx="492">
                  <c:v>28.625999999999998</c:v>
                </c:pt>
                <c:pt idx="493">
                  <c:v>28.625999999999998</c:v>
                </c:pt>
                <c:pt idx="494">
                  <c:v>28.625999999999998</c:v>
                </c:pt>
                <c:pt idx="495">
                  <c:v>28.625999999999998</c:v>
                </c:pt>
                <c:pt idx="496">
                  <c:v>28.625999999999998</c:v>
                </c:pt>
                <c:pt idx="497">
                  <c:v>28.625999999999998</c:v>
                </c:pt>
                <c:pt idx="498">
                  <c:v>28.625999999999998</c:v>
                </c:pt>
                <c:pt idx="499">
                  <c:v>28.625999999999998</c:v>
                </c:pt>
                <c:pt idx="500">
                  <c:v>28.625999999999998</c:v>
                </c:pt>
                <c:pt idx="501">
                  <c:v>28.625999999999998</c:v>
                </c:pt>
                <c:pt idx="502">
                  <c:v>28.625999999999998</c:v>
                </c:pt>
                <c:pt idx="503">
                  <c:v>28.625999999999998</c:v>
                </c:pt>
                <c:pt idx="504">
                  <c:v>28.625999999999998</c:v>
                </c:pt>
                <c:pt idx="505">
                  <c:v>28.625999999999998</c:v>
                </c:pt>
                <c:pt idx="506">
                  <c:v>28.625999999999998</c:v>
                </c:pt>
                <c:pt idx="507">
                  <c:v>28.625999999999998</c:v>
                </c:pt>
                <c:pt idx="508">
                  <c:v>28.625999999999998</c:v>
                </c:pt>
                <c:pt idx="509">
                  <c:v>28.625999999999998</c:v>
                </c:pt>
                <c:pt idx="510">
                  <c:v>28.625999999999998</c:v>
                </c:pt>
                <c:pt idx="511">
                  <c:v>181.54266666666669</c:v>
                </c:pt>
                <c:pt idx="512">
                  <c:v>793.21851527777767</c:v>
                </c:pt>
                <c:pt idx="513">
                  <c:v>1894.4388819444441</c:v>
                </c:pt>
                <c:pt idx="514">
                  <c:v>2874.4758620000002</c:v>
                </c:pt>
                <c:pt idx="515">
                  <c:v>3153.239975777778</c:v>
                </c:pt>
                <c:pt idx="516">
                  <c:v>2699.7420480000001</c:v>
                </c:pt>
                <c:pt idx="517">
                  <c:v>1603.8108486111105</c:v>
                </c:pt>
                <c:pt idx="518">
                  <c:v>474.40767616666619</c:v>
                </c:pt>
                <c:pt idx="519">
                  <c:v>-137.25899049999936</c:v>
                </c:pt>
                <c:pt idx="520">
                  <c:v>-444.04430783333271</c:v>
                </c:pt>
                <c:pt idx="521">
                  <c:v>-598.48885005555599</c:v>
                </c:pt>
                <c:pt idx="522">
                  <c:v>-722.41800533333333</c:v>
                </c:pt>
                <c:pt idx="523">
                  <c:v>-1091.3205042222219</c:v>
                </c:pt>
                <c:pt idx="524">
                  <c:v>-1766.9668180555554</c:v>
                </c:pt>
                <c:pt idx="525">
                  <c:v>-2382.256312722222</c:v>
                </c:pt>
                <c:pt idx="526">
                  <c:v>-2385.3359368888887</c:v>
                </c:pt>
                <c:pt idx="527">
                  <c:v>-1683.453022222222</c:v>
                </c:pt>
                <c:pt idx="528">
                  <c:v>-888.72708888888883</c:v>
                </c:pt>
                <c:pt idx="529">
                  <c:v>-583.00393888888902</c:v>
                </c:pt>
                <c:pt idx="530">
                  <c:v>-277.20733333333339</c:v>
                </c:pt>
                <c:pt idx="531">
                  <c:v>28.625999999999998</c:v>
                </c:pt>
                <c:pt idx="532">
                  <c:v>89.792666666666662</c:v>
                </c:pt>
                <c:pt idx="533">
                  <c:v>395.62746911111111</c:v>
                </c:pt>
                <c:pt idx="534">
                  <c:v>946.17888799999992</c:v>
                </c:pt>
                <c:pt idx="535">
                  <c:v>1252.3354257777778</c:v>
                </c:pt>
                <c:pt idx="536">
                  <c:v>1558.7857857777774</c:v>
                </c:pt>
                <c:pt idx="537">
                  <c:v>2416.5955757777779</c:v>
                </c:pt>
                <c:pt idx="538">
                  <c:v>3276.666327777778</c:v>
                </c:pt>
                <c:pt idx="539">
                  <c:v>3130.5237324444452</c:v>
                </c:pt>
                <c:pt idx="540">
                  <c:v>1791.4743094999997</c:v>
                </c:pt>
                <c:pt idx="541">
                  <c:v>478.83851527777733</c:v>
                </c:pt>
                <c:pt idx="542">
                  <c:v>-10.494818055555339</c:v>
                </c:pt>
                <c:pt idx="543">
                  <c:v>-224.93661449999954</c:v>
                </c:pt>
                <c:pt idx="544">
                  <c:v>-562.5847635555557</c:v>
                </c:pt>
                <c:pt idx="545">
                  <c:v>-1023.5263100555557</c:v>
                </c:pt>
                <c:pt idx="546">
                  <c:v>-1118.702277166667</c:v>
                </c:pt>
                <c:pt idx="547">
                  <c:v>-845.72058472222284</c:v>
                </c:pt>
                <c:pt idx="548">
                  <c:v>-633.34178755555536</c:v>
                </c:pt>
                <c:pt idx="549">
                  <c:v>-512.11579672222194</c:v>
                </c:pt>
                <c:pt idx="550">
                  <c:v>-451.99697355555594</c:v>
                </c:pt>
                <c:pt idx="551">
                  <c:v>-299.85416116666659</c:v>
                </c:pt>
                <c:pt idx="552">
                  <c:v>-269.69687005555562</c:v>
                </c:pt>
                <c:pt idx="553">
                  <c:v>-270.3138967222223</c:v>
                </c:pt>
                <c:pt idx="554">
                  <c:v>-148.37722338888878</c:v>
                </c:pt>
                <c:pt idx="555">
                  <c:v>-26.23781272222255</c:v>
                </c:pt>
                <c:pt idx="556">
                  <c:v>96.095520611111439</c:v>
                </c:pt>
                <c:pt idx="557">
                  <c:v>249.20610994444476</c:v>
                </c:pt>
                <c:pt idx="558">
                  <c:v>402.62043799999975</c:v>
                </c:pt>
                <c:pt idx="559">
                  <c:v>862.09801527777756</c:v>
                </c:pt>
                <c:pt idx="560">
                  <c:v>803.20847083333319</c:v>
                </c:pt>
                <c:pt idx="561">
                  <c:v>192.15699444444448</c:v>
                </c:pt>
                <c:pt idx="562">
                  <c:v>39.240327777777779</c:v>
                </c:pt>
                <c:pt idx="563">
                  <c:v>-450.09300555555546</c:v>
                </c:pt>
                <c:pt idx="564">
                  <c:v>-2072.9136402222221</c:v>
                </c:pt>
                <c:pt idx="565">
                  <c:v>-3209.460732722222</c:v>
                </c:pt>
                <c:pt idx="566">
                  <c:v>-3059.4444586666664</c:v>
                </c:pt>
                <c:pt idx="567">
                  <c:v>-1439.374</c:v>
                </c:pt>
                <c:pt idx="568">
                  <c:v>28.625999999999998</c:v>
                </c:pt>
                <c:pt idx="569">
                  <c:v>28.625999999999998</c:v>
                </c:pt>
                <c:pt idx="570">
                  <c:v>28.625999999999998</c:v>
                </c:pt>
                <c:pt idx="571">
                  <c:v>28.625999999999998</c:v>
                </c:pt>
                <c:pt idx="572">
                  <c:v>28.625999999999998</c:v>
                </c:pt>
                <c:pt idx="573">
                  <c:v>28.625999999999998</c:v>
                </c:pt>
                <c:pt idx="574">
                  <c:v>28.625999999999998</c:v>
                </c:pt>
                <c:pt idx="575">
                  <c:v>28.625999999999998</c:v>
                </c:pt>
                <c:pt idx="576">
                  <c:v>28.625999999999998</c:v>
                </c:pt>
                <c:pt idx="577">
                  <c:v>28.625999999999998</c:v>
                </c:pt>
                <c:pt idx="578">
                  <c:v>28.625999999999998</c:v>
                </c:pt>
                <c:pt idx="579">
                  <c:v>28.625999999999998</c:v>
                </c:pt>
                <c:pt idx="580">
                  <c:v>28.625999999999998</c:v>
                </c:pt>
                <c:pt idx="581">
                  <c:v>28.625999999999998</c:v>
                </c:pt>
                <c:pt idx="582">
                  <c:v>28.625999999999998</c:v>
                </c:pt>
                <c:pt idx="583">
                  <c:v>28.625999999999998</c:v>
                </c:pt>
                <c:pt idx="584">
                  <c:v>28.625999999999998</c:v>
                </c:pt>
                <c:pt idx="585">
                  <c:v>28.625999999999998</c:v>
                </c:pt>
                <c:pt idx="586">
                  <c:v>28.625999999999998</c:v>
                </c:pt>
                <c:pt idx="587">
                  <c:v>28.625999999999998</c:v>
                </c:pt>
                <c:pt idx="588">
                  <c:v>28.625999999999998</c:v>
                </c:pt>
                <c:pt idx="589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1C-4289-BBDA-43FDD689F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7518655"/>
        <c:axId val="456749167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Sheet2!$I$4:$I$593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81C-4289-BBDA-43FDD689F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0042079"/>
        <c:axId val="694010815"/>
      </c:lineChart>
      <c:catAx>
        <c:axId val="1597518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749167"/>
        <c:crosses val="autoZero"/>
        <c:auto val="1"/>
        <c:lblAlgn val="ctr"/>
        <c:lblOffset val="100"/>
        <c:noMultiLvlLbl val="0"/>
      </c:catAx>
      <c:valAx>
        <c:axId val="456749167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518655"/>
        <c:crosses val="autoZero"/>
        <c:crossBetween val="between"/>
      </c:valAx>
      <c:valAx>
        <c:axId val="694010815"/>
        <c:scaling>
          <c:orientation val="minMax"/>
          <c:max val="18"/>
          <c:min val="-18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2079"/>
        <c:crosses val="max"/>
        <c:crossBetween val="between"/>
        <c:majorUnit val="4"/>
      </c:valAx>
      <c:catAx>
        <c:axId val="55004207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940108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Middle Range (590-1022)</a:t>
            </a:r>
          </a:p>
          <a:p>
            <a:pPr>
              <a:defRPr/>
            </a:pPr>
            <a:r>
              <a:rPr lang="en-GB"/>
              <a:t>Velocity,</a:t>
            </a:r>
            <a:r>
              <a:rPr lang="en-GB" baseline="0"/>
              <a:t> Resistance, Time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Sheet2!$K$594:$K$1026</c:f>
              <c:numCache>
                <c:formatCode>0</c:formatCode>
                <c:ptCount val="43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39A-4BA6-9F5F-DB460F9080D5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Sheet2!$L$594:$L$1026</c:f>
              <c:numCache>
                <c:formatCode>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3.6727777777777783E-2</c:v>
                </c:pt>
                <c:pt idx="12">
                  <c:v>0.16196950000000002</c:v>
                </c:pt>
                <c:pt idx="13">
                  <c:v>0.84620799999999985</c:v>
                </c:pt>
                <c:pt idx="14">
                  <c:v>3.0414272777777773</c:v>
                </c:pt>
                <c:pt idx="15">
                  <c:v>7.4057891111111118</c:v>
                </c:pt>
                <c:pt idx="16">
                  <c:v>14.398757999999999</c:v>
                </c:pt>
                <c:pt idx="17">
                  <c:v>23.882237500000002</c:v>
                </c:pt>
                <c:pt idx="18">
                  <c:v>34.166015277777781</c:v>
                </c:pt>
                <c:pt idx="19">
                  <c:v>44.478807999999987</c:v>
                </c:pt>
                <c:pt idx="20">
                  <c:v>55.291465777777766</c:v>
                </c:pt>
                <c:pt idx="21">
                  <c:v>67.594169499999992</c:v>
                </c:pt>
                <c:pt idx="22">
                  <c:v>79.07343644444444</c:v>
                </c:pt>
                <c:pt idx="23">
                  <c:v>85.681865499999986</c:v>
                </c:pt>
                <c:pt idx="24">
                  <c:v>87.106903277777775</c:v>
                </c:pt>
                <c:pt idx="25">
                  <c:v>86.392915277777789</c:v>
                </c:pt>
                <c:pt idx="26">
                  <c:v>86.037023111111111</c:v>
                </c:pt>
                <c:pt idx="27">
                  <c:v>85.327442444444472</c:v>
                </c:pt>
                <c:pt idx="28">
                  <c:v>83.91709577777776</c:v>
                </c:pt>
                <c:pt idx="29">
                  <c:v>81.1316611111111</c:v>
                </c:pt>
                <c:pt idx="30">
                  <c:v>77.378449500000002</c:v>
                </c:pt>
                <c:pt idx="31">
                  <c:v>74.043567277777782</c:v>
                </c:pt>
                <c:pt idx="32">
                  <c:v>72.403672</c:v>
                </c:pt>
                <c:pt idx="33">
                  <c:v>72.077896611111115</c:v>
                </c:pt>
                <c:pt idx="34">
                  <c:v>72.730181944444467</c:v>
                </c:pt>
                <c:pt idx="35">
                  <c:v>74.704667277777787</c:v>
                </c:pt>
                <c:pt idx="36">
                  <c:v>76.705596611111119</c:v>
                </c:pt>
                <c:pt idx="37">
                  <c:v>77.71597777777778</c:v>
                </c:pt>
                <c:pt idx="38">
                  <c:v>77.71597777777778</c:v>
                </c:pt>
                <c:pt idx="39">
                  <c:v>77.71597777777778</c:v>
                </c:pt>
                <c:pt idx="40">
                  <c:v>78.054240611111126</c:v>
                </c:pt>
                <c:pt idx="41">
                  <c:v>80.099243277777788</c:v>
                </c:pt>
                <c:pt idx="42">
                  <c:v>83.566345500000025</c:v>
                </c:pt>
                <c:pt idx="43">
                  <c:v>87.823829500000002</c:v>
                </c:pt>
                <c:pt idx="44">
                  <c:v>92.924583277777771</c:v>
                </c:pt>
                <c:pt idx="45">
                  <c:v>97.789912000000001</c:v>
                </c:pt>
                <c:pt idx="46">
                  <c:v>101.61694644444447</c:v>
                </c:pt>
                <c:pt idx="47">
                  <c:v>103.16832777777778</c:v>
                </c:pt>
                <c:pt idx="48">
                  <c:v>103.16832777777778</c:v>
                </c:pt>
                <c:pt idx="49">
                  <c:v>102.77938061111111</c:v>
                </c:pt>
                <c:pt idx="50">
                  <c:v>102.00368994444447</c:v>
                </c:pt>
                <c:pt idx="51">
                  <c:v>101.61694644444447</c:v>
                </c:pt>
                <c:pt idx="52">
                  <c:v>103.55800950000003</c:v>
                </c:pt>
                <c:pt idx="53">
                  <c:v>108.29148549999999</c:v>
                </c:pt>
                <c:pt idx="54">
                  <c:v>111.91100800000001</c:v>
                </c:pt>
                <c:pt idx="55">
                  <c:v>113.13073750000001</c:v>
                </c:pt>
                <c:pt idx="56">
                  <c:v>114.76732727777778</c:v>
                </c:pt>
                <c:pt idx="57">
                  <c:v>116.41566994444445</c:v>
                </c:pt>
                <c:pt idx="58">
                  <c:v>118.07576550000002</c:v>
                </c:pt>
                <c:pt idx="59">
                  <c:v>118.9102206111111</c:v>
                </c:pt>
                <c:pt idx="60">
                  <c:v>118.49262577777779</c:v>
                </c:pt>
                <c:pt idx="61">
                  <c:v>115.17831111111113</c:v>
                </c:pt>
                <c:pt idx="62">
                  <c:v>107.89298911111113</c:v>
                </c:pt>
                <c:pt idx="63">
                  <c:v>99.694247277777777</c:v>
                </c:pt>
                <c:pt idx="64">
                  <c:v>92.187089500000013</c:v>
                </c:pt>
                <c:pt idx="65">
                  <c:v>81.82361244444445</c:v>
                </c:pt>
                <c:pt idx="66">
                  <c:v>68.542848000000021</c:v>
                </c:pt>
                <c:pt idx="67">
                  <c:v>56.437372444444449</c:v>
                </c:pt>
                <c:pt idx="68">
                  <c:v>48.930581944444441</c:v>
                </c:pt>
                <c:pt idx="69">
                  <c:v>43.209863277777771</c:v>
                </c:pt>
                <c:pt idx="70">
                  <c:v>35.29539444444444</c:v>
                </c:pt>
                <c:pt idx="71">
                  <c:v>24.827977777777775</c:v>
                </c:pt>
                <c:pt idx="72">
                  <c:v>15.737485499999998</c:v>
                </c:pt>
                <c:pt idx="73">
                  <c:v>8.7103597777777768</c:v>
                </c:pt>
                <c:pt idx="74">
                  <c:v>6.3028539444444442</c:v>
                </c:pt>
                <c:pt idx="75">
                  <c:v>5.2888000000000002</c:v>
                </c:pt>
                <c:pt idx="76">
                  <c:v>5.7387152777777777</c:v>
                </c:pt>
                <c:pt idx="77">
                  <c:v>7.1986444444444455</c:v>
                </c:pt>
                <c:pt idx="78">
                  <c:v>13.258727777777777</c:v>
                </c:pt>
                <c:pt idx="79">
                  <c:v>19.76835911111111</c:v>
                </c:pt>
                <c:pt idx="80">
                  <c:v>28.794577777777782</c:v>
                </c:pt>
                <c:pt idx="81">
                  <c:v>37.60924444444445</c:v>
                </c:pt>
                <c:pt idx="82">
                  <c:v>42.45731111111111</c:v>
                </c:pt>
                <c:pt idx="83">
                  <c:v>47.599199999999996</c:v>
                </c:pt>
                <c:pt idx="84">
                  <c:v>53.034911111111107</c:v>
                </c:pt>
                <c:pt idx="85">
                  <c:v>58.764444444444436</c:v>
                </c:pt>
                <c:pt idx="86">
                  <c:v>59.649216611111108</c:v>
                </c:pt>
                <c:pt idx="87">
                  <c:v>60.242737499999997</c:v>
                </c:pt>
                <c:pt idx="88">
                  <c:v>55.862950000000005</c:v>
                </c:pt>
                <c:pt idx="89">
                  <c:v>46.809185500000005</c:v>
                </c:pt>
                <c:pt idx="90">
                  <c:v>37.140598000000004</c:v>
                </c:pt>
                <c:pt idx="91">
                  <c:v>26.973247277777784</c:v>
                </c:pt>
                <c:pt idx="92">
                  <c:v>19.092568000000004</c:v>
                </c:pt>
                <c:pt idx="93">
                  <c:v>16.351573944444446</c:v>
                </c:pt>
                <c:pt idx="94">
                  <c:v>13.119529499999999</c:v>
                </c:pt>
                <c:pt idx="95">
                  <c:v>13.119529499999999</c:v>
                </c:pt>
                <c:pt idx="96">
                  <c:v>16.663025500000003</c:v>
                </c:pt>
                <c:pt idx="97">
                  <c:v>20.97927394444444</c:v>
                </c:pt>
                <c:pt idx="98">
                  <c:v>24.637360611111109</c:v>
                </c:pt>
                <c:pt idx="99">
                  <c:v>29.623156444444447</c:v>
                </c:pt>
                <c:pt idx="100">
                  <c:v>33.719405500000008</c:v>
                </c:pt>
                <c:pt idx="101">
                  <c:v>35.068049500000001</c:v>
                </c:pt>
                <c:pt idx="102">
                  <c:v>35.523473944444447</c:v>
                </c:pt>
                <c:pt idx="103">
                  <c:v>37.140598000000004</c:v>
                </c:pt>
                <c:pt idx="104">
                  <c:v>39.272645500000003</c:v>
                </c:pt>
                <c:pt idx="105">
                  <c:v>40.482825777777791</c:v>
                </c:pt>
                <c:pt idx="106">
                  <c:v>38.555351999999999</c:v>
                </c:pt>
                <c:pt idx="107">
                  <c:v>29.414909944444446</c:v>
                </c:pt>
                <c:pt idx="108">
                  <c:v>24.447478</c:v>
                </c:pt>
                <c:pt idx="109">
                  <c:v>19.598309499999999</c:v>
                </c:pt>
                <c:pt idx="110">
                  <c:v>17.454509111111115</c:v>
                </c:pt>
                <c:pt idx="111">
                  <c:v>16.506932444444448</c:v>
                </c:pt>
                <c:pt idx="112">
                  <c:v>16.196950000000001</c:v>
                </c:pt>
                <c:pt idx="113">
                  <c:v>16.196950000000001</c:v>
                </c:pt>
                <c:pt idx="114">
                  <c:v>16.043060611111109</c:v>
                </c:pt>
                <c:pt idx="115">
                  <c:v>14.544567277777777</c:v>
                </c:pt>
                <c:pt idx="116">
                  <c:v>11.767947277777777</c:v>
                </c:pt>
                <c:pt idx="117">
                  <c:v>8.3743006111111118</c:v>
                </c:pt>
                <c:pt idx="118">
                  <c:v>6.0174791111111112</c:v>
                </c:pt>
                <c:pt idx="119">
                  <c:v>5.2888000000000002</c:v>
                </c:pt>
                <c:pt idx="120">
                  <c:v>6.3994479999999987</c:v>
                </c:pt>
                <c:pt idx="121">
                  <c:v>10.739569500000004</c:v>
                </c:pt>
                <c:pt idx="122">
                  <c:v>16.351573944444446</c:v>
                </c:pt>
                <c:pt idx="123">
                  <c:v>17.454509111111115</c:v>
                </c:pt>
                <c:pt idx="124">
                  <c:v>16.506932444444448</c:v>
                </c:pt>
                <c:pt idx="125">
                  <c:v>12.570081944444446</c:v>
                </c:pt>
                <c:pt idx="126">
                  <c:v>7.0961739444444438</c:v>
                </c:pt>
                <c:pt idx="127">
                  <c:v>5.2888000000000002</c:v>
                </c:pt>
                <c:pt idx="128">
                  <c:v>5.2888000000000002</c:v>
                </c:pt>
                <c:pt idx="129">
                  <c:v>6.2069944444444438</c:v>
                </c:pt>
                <c:pt idx="130">
                  <c:v>9.4023111111111124</c:v>
                </c:pt>
                <c:pt idx="131">
                  <c:v>12.570081944444446</c:v>
                </c:pt>
                <c:pt idx="132">
                  <c:v>15.585799777777781</c:v>
                </c:pt>
                <c:pt idx="133">
                  <c:v>18.5934375</c:v>
                </c:pt>
                <c:pt idx="134">
                  <c:v>21.155200000000001</c:v>
                </c:pt>
                <c:pt idx="135">
                  <c:v>25.987106444444446</c:v>
                </c:pt>
                <c:pt idx="136">
                  <c:v>32.835000611111106</c:v>
                </c:pt>
                <c:pt idx="137">
                  <c:v>44.478807999999987</c:v>
                </c:pt>
                <c:pt idx="138">
                  <c:v>52.478117999999995</c:v>
                </c:pt>
                <c:pt idx="139">
                  <c:v>59.353558000000007</c:v>
                </c:pt>
                <c:pt idx="140">
                  <c:v>63.559623111111122</c:v>
                </c:pt>
                <c:pt idx="141">
                  <c:v>64.479653944444451</c:v>
                </c:pt>
                <c:pt idx="142">
                  <c:v>64.787800000000004</c:v>
                </c:pt>
                <c:pt idx="143">
                  <c:v>65.406295777777785</c:v>
                </c:pt>
                <c:pt idx="144">
                  <c:v>66.027729777777793</c:v>
                </c:pt>
                <c:pt idx="145">
                  <c:v>66.965389944444453</c:v>
                </c:pt>
                <c:pt idx="146">
                  <c:v>68.225887277777787</c:v>
                </c:pt>
                <c:pt idx="147">
                  <c:v>70.138669944444473</c:v>
                </c:pt>
                <c:pt idx="148">
                  <c:v>71.104977777777776</c:v>
                </c:pt>
                <c:pt idx="149">
                  <c:v>71.428549500000017</c:v>
                </c:pt>
                <c:pt idx="150">
                  <c:v>75.368705500000004</c:v>
                </c:pt>
                <c:pt idx="151">
                  <c:v>79.07343644444444</c:v>
                </c:pt>
                <c:pt idx="152">
                  <c:v>81.82361244444445</c:v>
                </c:pt>
                <c:pt idx="153">
                  <c:v>82.170689944444433</c:v>
                </c:pt>
                <c:pt idx="154">
                  <c:v>82.518501999999984</c:v>
                </c:pt>
                <c:pt idx="155">
                  <c:v>82.518501999999984</c:v>
                </c:pt>
                <c:pt idx="156">
                  <c:v>82.867048611111102</c:v>
                </c:pt>
                <c:pt idx="157">
                  <c:v>84.268580611111105</c:v>
                </c:pt>
                <c:pt idx="158">
                  <c:v>86.749542000000019</c:v>
                </c:pt>
                <c:pt idx="159">
                  <c:v>89.628999777777793</c:v>
                </c:pt>
                <c:pt idx="160">
                  <c:v>91.08635799999999</c:v>
                </c:pt>
                <c:pt idx="161">
                  <c:v>91.08635799999999</c:v>
                </c:pt>
                <c:pt idx="162">
                  <c:v>90.720916611111136</c:v>
                </c:pt>
                <c:pt idx="163">
                  <c:v>89.266496611111108</c:v>
                </c:pt>
                <c:pt idx="164">
                  <c:v>86.392915277777789</c:v>
                </c:pt>
                <c:pt idx="165">
                  <c:v>83.216329777777787</c:v>
                </c:pt>
                <c:pt idx="166">
                  <c:v>78.732969944444434</c:v>
                </c:pt>
                <c:pt idx="167">
                  <c:v>70.138669944444473</c:v>
                </c:pt>
                <c:pt idx="168">
                  <c:v>56.72568549999999</c:v>
                </c:pt>
                <c:pt idx="169">
                  <c:v>42.707427277777782</c:v>
                </c:pt>
                <c:pt idx="170">
                  <c:v>30.88806111111111</c:v>
                </c:pt>
                <c:pt idx="171">
                  <c:v>20.629625499999996</c:v>
                </c:pt>
                <c:pt idx="172">
                  <c:v>12.434556444444441</c:v>
                </c:pt>
                <c:pt idx="173">
                  <c:v>7.51046327777778</c:v>
                </c:pt>
                <c:pt idx="174">
                  <c:v>5.2888000000000002</c:v>
                </c:pt>
                <c:pt idx="175">
                  <c:v>6.0174791111111112</c:v>
                </c:pt>
                <c:pt idx="176">
                  <c:v>9.4023111111111124</c:v>
                </c:pt>
                <c:pt idx="177">
                  <c:v>13.398660611111115</c:v>
                </c:pt>
                <c:pt idx="178">
                  <c:v>18.428529777777776</c:v>
                </c:pt>
                <c:pt idx="179">
                  <c:v>24.069916444444445</c:v>
                </c:pt>
                <c:pt idx="180">
                  <c:v>33.275733944444454</c:v>
                </c:pt>
                <c:pt idx="181">
                  <c:v>45.766116611111109</c:v>
                </c:pt>
                <c:pt idx="182">
                  <c:v>58.470989500000002</c:v>
                </c:pt>
                <c:pt idx="183">
                  <c:v>72.730181944444467</c:v>
                </c:pt>
                <c:pt idx="184">
                  <c:v>82.867048611111102</c:v>
                </c:pt>
                <c:pt idx="185">
                  <c:v>95.154693944444446</c:v>
                </c:pt>
                <c:pt idx="186">
                  <c:v>107.49522727777779</c:v>
                </c:pt>
                <c:pt idx="187">
                  <c:v>116.41566994444445</c:v>
                </c:pt>
                <c:pt idx="188">
                  <c:v>123.97865394444446</c:v>
                </c:pt>
                <c:pt idx="189">
                  <c:v>131.34000244444442</c:v>
                </c:pt>
                <c:pt idx="190">
                  <c:v>137.11250727777781</c:v>
                </c:pt>
                <c:pt idx="191">
                  <c:v>141.63736950000001</c:v>
                </c:pt>
                <c:pt idx="192">
                  <c:v>144.84847911111109</c:v>
                </c:pt>
                <c:pt idx="193">
                  <c:v>147.16416549999997</c:v>
                </c:pt>
                <c:pt idx="194">
                  <c:v>148.56239200000002</c:v>
                </c:pt>
                <c:pt idx="195">
                  <c:v>150.4369777777778</c:v>
                </c:pt>
                <c:pt idx="196">
                  <c:v>153.74578327777783</c:v>
                </c:pt>
                <c:pt idx="197">
                  <c:v>156.1312524444445</c:v>
                </c:pt>
                <c:pt idx="198">
                  <c:v>156.61054994444444</c:v>
                </c:pt>
                <c:pt idx="199">
                  <c:v>156.61054994444444</c:v>
                </c:pt>
                <c:pt idx="200">
                  <c:v>157.09058200000001</c:v>
                </c:pt>
                <c:pt idx="201">
                  <c:v>158.53508549999998</c:v>
                </c:pt>
                <c:pt idx="202">
                  <c:v>159.98620000000003</c:v>
                </c:pt>
                <c:pt idx="203">
                  <c:v>158.05284977777777</c:v>
                </c:pt>
                <c:pt idx="204">
                  <c:v>148.09558194444443</c:v>
                </c:pt>
                <c:pt idx="205">
                  <c:v>130.90110550000003</c:v>
                </c:pt>
                <c:pt idx="206">
                  <c:v>109.491382</c:v>
                </c:pt>
                <c:pt idx="207">
                  <c:v>89.266496611111108</c:v>
                </c:pt>
                <c:pt idx="208">
                  <c:v>74.043567277777782</c:v>
                </c:pt>
                <c:pt idx="209">
                  <c:v>65.716645499999998</c:v>
                </c:pt>
                <c:pt idx="210">
                  <c:v>62.949941999999993</c:v>
                </c:pt>
                <c:pt idx="211">
                  <c:v>62.646203277777765</c:v>
                </c:pt>
                <c:pt idx="212">
                  <c:v>65.096680611111111</c:v>
                </c:pt>
                <c:pt idx="213">
                  <c:v>73.385405500000005</c:v>
                </c:pt>
                <c:pt idx="214">
                  <c:v>86.037023111111111</c:v>
                </c:pt>
                <c:pt idx="215">
                  <c:v>97.033319777777791</c:v>
                </c:pt>
                <c:pt idx="216">
                  <c:v>102.00368994444447</c:v>
                </c:pt>
                <c:pt idx="217">
                  <c:v>103.16832777777778</c:v>
                </c:pt>
                <c:pt idx="218">
                  <c:v>101.2309375</c:v>
                </c:pt>
                <c:pt idx="219">
                  <c:v>96.656125499999987</c:v>
                </c:pt>
                <c:pt idx="220">
                  <c:v>90.720916611111136</c:v>
                </c:pt>
                <c:pt idx="221">
                  <c:v>82.518501999999984</c:v>
                </c:pt>
                <c:pt idx="222">
                  <c:v>70.138669944444473</c:v>
                </c:pt>
                <c:pt idx="223">
                  <c:v>57.886283277777778</c:v>
                </c:pt>
                <c:pt idx="224">
                  <c:v>46.286181944444436</c:v>
                </c:pt>
                <c:pt idx="225">
                  <c:v>35.523473944444447</c:v>
                </c:pt>
                <c:pt idx="226">
                  <c:v>25.404236611111116</c:v>
                </c:pt>
                <c:pt idx="227">
                  <c:v>17.615009499999999</c:v>
                </c:pt>
                <c:pt idx="228">
                  <c:v>11.899799999999999</c:v>
                </c:pt>
                <c:pt idx="229">
                  <c:v>10.614327777777778</c:v>
                </c:pt>
                <c:pt idx="230">
                  <c:v>11.899799999999999</c:v>
                </c:pt>
                <c:pt idx="231">
                  <c:v>16.819853111111112</c:v>
                </c:pt>
                <c:pt idx="232">
                  <c:v>22.589052444444448</c:v>
                </c:pt>
                <c:pt idx="233">
                  <c:v>28.589269499999997</c:v>
                </c:pt>
                <c:pt idx="234">
                  <c:v>34.841439111111107</c:v>
                </c:pt>
                <c:pt idx="235">
                  <c:v>39.996550000000006</c:v>
                </c:pt>
                <c:pt idx="236">
                  <c:v>45.2489895</c:v>
                </c:pt>
                <c:pt idx="237">
                  <c:v>50.552480611111122</c:v>
                </c:pt>
                <c:pt idx="238">
                  <c:v>55.576840611111109</c:v>
                </c:pt>
                <c:pt idx="239">
                  <c:v>62.949941999999993</c:v>
                </c:pt>
                <c:pt idx="240">
                  <c:v>71.104977777777776</c:v>
                </c:pt>
                <c:pt idx="241">
                  <c:v>78.732969944444434</c:v>
                </c:pt>
                <c:pt idx="242">
                  <c:v>83.566345500000025</c:v>
                </c:pt>
                <c:pt idx="243">
                  <c:v>85.327442444444472</c:v>
                </c:pt>
                <c:pt idx="244">
                  <c:v>87.106903277777775</c:v>
                </c:pt>
                <c:pt idx="245">
                  <c:v>89.266496611111108</c:v>
                </c:pt>
                <c:pt idx="246">
                  <c:v>91.08635799999999</c:v>
                </c:pt>
                <c:pt idx="247">
                  <c:v>92.555469111111123</c:v>
                </c:pt>
                <c:pt idx="248">
                  <c:v>95.154693944444446</c:v>
                </c:pt>
                <c:pt idx="249">
                  <c:v>98.549442444444438</c:v>
                </c:pt>
                <c:pt idx="250">
                  <c:v>101.2309375</c:v>
                </c:pt>
                <c:pt idx="251">
                  <c:v>104.3395766111111</c:v>
                </c:pt>
                <c:pt idx="252">
                  <c:v>109.09068194444444</c:v>
                </c:pt>
                <c:pt idx="253">
                  <c:v>113.94756327777779</c:v>
                </c:pt>
                <c:pt idx="254">
                  <c:v>117.2442486111111</c:v>
                </c:pt>
                <c:pt idx="255">
                  <c:v>118.49262577777779</c:v>
                </c:pt>
                <c:pt idx="256">
                  <c:v>119.32854999999999</c:v>
                </c:pt>
                <c:pt idx="257">
                  <c:v>120.16741244444448</c:v>
                </c:pt>
                <c:pt idx="258">
                  <c:v>122.27742327777779</c:v>
                </c:pt>
                <c:pt idx="259">
                  <c:v>126.55253661111114</c:v>
                </c:pt>
                <c:pt idx="260">
                  <c:v>132.66110061111112</c:v>
                </c:pt>
                <c:pt idx="261">
                  <c:v>137.11250727777781</c:v>
                </c:pt>
                <c:pt idx="262">
                  <c:v>139.81860994444446</c:v>
                </c:pt>
                <c:pt idx="263">
                  <c:v>142.55115661111114</c:v>
                </c:pt>
                <c:pt idx="264">
                  <c:v>145.31014727777773</c:v>
                </c:pt>
                <c:pt idx="265">
                  <c:v>147.16416549999997</c:v>
                </c:pt>
                <c:pt idx="266">
                  <c:v>147.62950644444442</c:v>
                </c:pt>
                <c:pt idx="267">
                  <c:v>148.09558194444443</c:v>
                </c:pt>
                <c:pt idx="268">
                  <c:v>152.79673750000003</c:v>
                </c:pt>
                <c:pt idx="269">
                  <c:v>159.01805577777779</c:v>
                </c:pt>
                <c:pt idx="270">
                  <c:v>163.88815911111115</c:v>
                </c:pt>
                <c:pt idx="271">
                  <c:v>166.84547977777783</c:v>
                </c:pt>
                <c:pt idx="272">
                  <c:v>173.84873244444441</c:v>
                </c:pt>
                <c:pt idx="273">
                  <c:v>185.6666295</c:v>
                </c:pt>
                <c:pt idx="274">
                  <c:v>191.98674549999996</c:v>
                </c:pt>
                <c:pt idx="275">
                  <c:v>194.65134577777775</c:v>
                </c:pt>
                <c:pt idx="276">
                  <c:v>197.87310644444449</c:v>
                </c:pt>
                <c:pt idx="277">
                  <c:v>204.39595977777773</c:v>
                </c:pt>
                <c:pt idx="278">
                  <c:v>212.13964444444443</c:v>
                </c:pt>
                <c:pt idx="279">
                  <c:v>215.50243977777779</c:v>
                </c:pt>
                <c:pt idx="280">
                  <c:v>214.94013749999999</c:v>
                </c:pt>
                <c:pt idx="281">
                  <c:v>213.25763800000001</c:v>
                </c:pt>
                <c:pt idx="282">
                  <c:v>211.02458911111114</c:v>
                </c:pt>
                <c:pt idx="283">
                  <c:v>208.80329311111115</c:v>
                </c:pt>
                <c:pt idx="284">
                  <c:v>205.4933857777778</c:v>
                </c:pt>
                <c:pt idx="285">
                  <c:v>200.57810727777778</c:v>
                </c:pt>
                <c:pt idx="286">
                  <c:v>194.11695661111114</c:v>
                </c:pt>
                <c:pt idx="287">
                  <c:v>186.71263661111112</c:v>
                </c:pt>
                <c:pt idx="288">
                  <c:v>182.02874311111111</c:v>
                </c:pt>
                <c:pt idx="289">
                  <c:v>179.96611111111113</c:v>
                </c:pt>
                <c:pt idx="290">
                  <c:v>179.96611111111113</c:v>
                </c:pt>
                <c:pt idx="291">
                  <c:v>174.86095</c:v>
                </c:pt>
                <c:pt idx="292">
                  <c:v>169.82924444444444</c:v>
                </c:pt>
                <c:pt idx="293">
                  <c:v>169.82924444444444</c:v>
                </c:pt>
                <c:pt idx="294">
                  <c:v>169.82924444444444</c:v>
                </c:pt>
                <c:pt idx="295">
                  <c:v>170.32910949999996</c:v>
                </c:pt>
                <c:pt idx="296">
                  <c:v>171.83311200000006</c:v>
                </c:pt>
                <c:pt idx="297">
                  <c:v>172.83945311111108</c:v>
                </c:pt>
                <c:pt idx="298">
                  <c:v>173.34372550000003</c:v>
                </c:pt>
                <c:pt idx="299">
                  <c:v>172.33591527777779</c:v>
                </c:pt>
                <c:pt idx="300">
                  <c:v>170.32910949999996</c:v>
                </c:pt>
                <c:pt idx="301">
                  <c:v>166.35075661111108</c:v>
                </c:pt>
                <c:pt idx="302">
                  <c:v>160.95728244444444</c:v>
                </c:pt>
                <c:pt idx="303">
                  <c:v>154.221408</c:v>
                </c:pt>
                <c:pt idx="304">
                  <c:v>148.56239200000002</c:v>
                </c:pt>
                <c:pt idx="305">
                  <c:v>143.92734644444445</c:v>
                </c:pt>
                <c:pt idx="306">
                  <c:v>141.63736950000001</c:v>
                </c:pt>
                <c:pt idx="307">
                  <c:v>140.72652061111114</c:v>
                </c:pt>
                <c:pt idx="308">
                  <c:v>140.72652061111114</c:v>
                </c:pt>
                <c:pt idx="309">
                  <c:v>140.272198</c:v>
                </c:pt>
                <c:pt idx="310">
                  <c:v>138.91363750000005</c:v>
                </c:pt>
                <c:pt idx="311">
                  <c:v>136.21634950000001</c:v>
                </c:pt>
                <c:pt idx="312">
                  <c:v>130.90110550000003</c:v>
                </c:pt>
                <c:pt idx="313">
                  <c:v>109.491382</c:v>
                </c:pt>
                <c:pt idx="314">
                  <c:v>89.266496611111108</c:v>
                </c:pt>
                <c:pt idx="315">
                  <c:v>74.043567277777782</c:v>
                </c:pt>
                <c:pt idx="316">
                  <c:v>65.716645499999998</c:v>
                </c:pt>
                <c:pt idx="317">
                  <c:v>62.949941999999993</c:v>
                </c:pt>
                <c:pt idx="318">
                  <c:v>62.646203277777765</c:v>
                </c:pt>
                <c:pt idx="319">
                  <c:v>65.096680611111111</c:v>
                </c:pt>
                <c:pt idx="320">
                  <c:v>73.385405500000005</c:v>
                </c:pt>
                <c:pt idx="321">
                  <c:v>86.037023111111111</c:v>
                </c:pt>
                <c:pt idx="322">
                  <c:v>97.033319777777791</c:v>
                </c:pt>
                <c:pt idx="323">
                  <c:v>102.00368994444447</c:v>
                </c:pt>
                <c:pt idx="324">
                  <c:v>107.09819999999999</c:v>
                </c:pt>
                <c:pt idx="325">
                  <c:v>119.32854999999999</c:v>
                </c:pt>
                <c:pt idx="326">
                  <c:v>123.97865394444446</c:v>
                </c:pt>
                <c:pt idx="327">
                  <c:v>128.71763911111114</c:v>
                </c:pt>
                <c:pt idx="328">
                  <c:v>127.84939444444443</c:v>
                </c:pt>
                <c:pt idx="329">
                  <c:v>128.28314950000001</c:v>
                </c:pt>
                <c:pt idx="330">
                  <c:v>130.02551527777777</c:v>
                </c:pt>
                <c:pt idx="331">
                  <c:v>134.43284861111113</c:v>
                </c:pt>
                <c:pt idx="332">
                  <c:v>142.55115661111114</c:v>
                </c:pt>
                <c:pt idx="333">
                  <c:v>149.9672295</c:v>
                </c:pt>
                <c:pt idx="334">
                  <c:v>155.65268949999998</c:v>
                </c:pt>
                <c:pt idx="335">
                  <c:v>150.90746061111108</c:v>
                </c:pt>
                <c:pt idx="336">
                  <c:v>144.38754550000002</c:v>
                </c:pt>
                <c:pt idx="337">
                  <c:v>141.18157777777776</c:v>
                </c:pt>
                <c:pt idx="338">
                  <c:v>138.01160327777777</c:v>
                </c:pt>
                <c:pt idx="339">
                  <c:v>136.21634950000001</c:v>
                </c:pt>
                <c:pt idx="340">
                  <c:v>134.43284861111113</c:v>
                </c:pt>
                <c:pt idx="341">
                  <c:v>133.10293577777782</c:v>
                </c:pt>
                <c:pt idx="342">
                  <c:v>131.34000244444442</c:v>
                </c:pt>
                <c:pt idx="343">
                  <c:v>129.58882199999999</c:v>
                </c:pt>
                <c:pt idx="344">
                  <c:v>126.12171977777777</c:v>
                </c:pt>
                <c:pt idx="345">
                  <c:v>121.4312152777778</c:v>
                </c:pt>
                <c:pt idx="346">
                  <c:v>117.65963977777778</c:v>
                </c:pt>
                <c:pt idx="347">
                  <c:v>115.17831111111113</c:v>
                </c:pt>
                <c:pt idx="348">
                  <c:v>113.13073750000001</c:v>
                </c:pt>
                <c:pt idx="349">
                  <c:v>111.10152777777778</c:v>
                </c:pt>
                <c:pt idx="350">
                  <c:v>108.69071644444443</c:v>
                </c:pt>
                <c:pt idx="351">
                  <c:v>107.49522727777779</c:v>
                </c:pt>
                <c:pt idx="352">
                  <c:v>107.09819999999999</c:v>
                </c:pt>
                <c:pt idx="353">
                  <c:v>106.70190727777778</c:v>
                </c:pt>
                <c:pt idx="354">
                  <c:v>106.70190727777778</c:v>
                </c:pt>
                <c:pt idx="355">
                  <c:v>107.09819999999999</c:v>
                </c:pt>
                <c:pt idx="356">
                  <c:v>107.89298911111113</c:v>
                </c:pt>
                <c:pt idx="357">
                  <c:v>111.10152777777778</c:v>
                </c:pt>
                <c:pt idx="358">
                  <c:v>114.35707799999999</c:v>
                </c:pt>
                <c:pt idx="359">
                  <c:v>116.00248244444447</c:v>
                </c:pt>
                <c:pt idx="360">
                  <c:v>115.5900295</c:v>
                </c:pt>
                <c:pt idx="361">
                  <c:v>111.50590061111113</c:v>
                </c:pt>
                <c:pt idx="362">
                  <c:v>102.00368994444447</c:v>
                </c:pt>
                <c:pt idx="363">
                  <c:v>86.037023111111111</c:v>
                </c:pt>
                <c:pt idx="364">
                  <c:v>68.225887277777787</c:v>
                </c:pt>
                <c:pt idx="365">
                  <c:v>52.478117999999995</c:v>
                </c:pt>
                <c:pt idx="366">
                  <c:v>38.793715277777778</c:v>
                </c:pt>
                <c:pt idx="367">
                  <c:v>27.172679111111108</c:v>
                </c:pt>
                <c:pt idx="368">
                  <c:v>23.138867277777781</c:v>
                </c:pt>
                <c:pt idx="369">
                  <c:v>24.827977777777775</c:v>
                </c:pt>
                <c:pt idx="370">
                  <c:v>31.530429944444442</c:v>
                </c:pt>
                <c:pt idx="371">
                  <c:v>43.969026444444452</c:v>
                </c:pt>
                <c:pt idx="372">
                  <c:v>59.945609777777783</c:v>
                </c:pt>
                <c:pt idx="373">
                  <c:v>75.368705500000004</c:v>
                </c:pt>
                <c:pt idx="374">
                  <c:v>88.18339444444446</c:v>
                </c:pt>
                <c:pt idx="375">
                  <c:v>95.903940611111096</c:v>
                </c:pt>
                <c:pt idx="376">
                  <c:v>99.694247277777777</c:v>
                </c:pt>
                <c:pt idx="377">
                  <c:v>100.07731800000002</c:v>
                </c:pt>
                <c:pt idx="378">
                  <c:v>99.694247277777777</c:v>
                </c:pt>
                <c:pt idx="379">
                  <c:v>98.16930994444445</c:v>
                </c:pt>
                <c:pt idx="380">
                  <c:v>95.154693944444446</c:v>
                </c:pt>
                <c:pt idx="381">
                  <c:v>88.904728000000006</c:v>
                </c:pt>
                <c:pt idx="382">
                  <c:v>77.378449500000002</c:v>
                </c:pt>
                <c:pt idx="383">
                  <c:v>60.540599777777786</c:v>
                </c:pt>
                <c:pt idx="384">
                  <c:v>45.766116611111109</c:v>
                </c:pt>
                <c:pt idx="385">
                  <c:v>33.055000000000007</c:v>
                </c:pt>
                <c:pt idx="386">
                  <c:v>22.407249944444448</c:v>
                </c:pt>
                <c:pt idx="387">
                  <c:v>13.680729944444446</c:v>
                </c:pt>
                <c:pt idx="388">
                  <c:v>9.4023111111111124</c:v>
                </c:pt>
                <c:pt idx="389">
                  <c:v>6.3994479999999987</c:v>
                </c:pt>
                <c:pt idx="390">
                  <c:v>4.2049632777777779</c:v>
                </c:pt>
                <c:pt idx="391">
                  <c:v>2.8441991111111111</c:v>
                </c:pt>
                <c:pt idx="392">
                  <c:v>1.9039679999999999</c:v>
                </c:pt>
                <c:pt idx="393">
                  <c:v>1.1110152777777778</c:v>
                </c:pt>
                <c:pt idx="394">
                  <c:v>0.37609244444444445</c:v>
                </c:pt>
                <c:pt idx="395">
                  <c:v>4.4440611111111111E-2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39A-4BA6-9F5F-DB460F9080D5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Sheet2!$J$594:$J$1026</c:f>
              <c:numCache>
                <c:formatCode>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305.83333333333337</c:v>
                </c:pt>
                <c:pt idx="11">
                  <c:v>642.25</c:v>
                </c:pt>
                <c:pt idx="12">
                  <c:v>1162.1666666666667</c:v>
                </c:pt>
                <c:pt idx="13">
                  <c:v>2140.8333333333335</c:v>
                </c:pt>
                <c:pt idx="14">
                  <c:v>2874.833333333333</c:v>
                </c:pt>
                <c:pt idx="15">
                  <c:v>3272.416666666667</c:v>
                </c:pt>
                <c:pt idx="16">
                  <c:v>3455.9166666666665</c:v>
                </c:pt>
                <c:pt idx="17">
                  <c:v>3272.4166666666661</c:v>
                </c:pt>
                <c:pt idx="18">
                  <c:v>2844.2499999999991</c:v>
                </c:pt>
                <c:pt idx="19">
                  <c:v>2538.4166666666661</c:v>
                </c:pt>
                <c:pt idx="20">
                  <c:v>2477.2500000000005</c:v>
                </c:pt>
                <c:pt idx="21">
                  <c:v>2324.3333333333339</c:v>
                </c:pt>
                <c:pt idx="22">
                  <c:v>1651.4999999999995</c:v>
                </c:pt>
                <c:pt idx="23">
                  <c:v>703.41666666666799</c:v>
                </c:pt>
                <c:pt idx="24">
                  <c:v>61.166666666667531</c:v>
                </c:pt>
                <c:pt idx="25">
                  <c:v>-91.750000000001307</c:v>
                </c:pt>
                <c:pt idx="26">
                  <c:v>-91.749999999999119</c:v>
                </c:pt>
                <c:pt idx="27">
                  <c:v>-183.50000000000043</c:v>
                </c:pt>
                <c:pt idx="28">
                  <c:v>-367.00000000000085</c:v>
                </c:pt>
                <c:pt idx="29">
                  <c:v>-581.0833333333328</c:v>
                </c:pt>
                <c:pt idx="30">
                  <c:v>-642.25000000000045</c:v>
                </c:pt>
                <c:pt idx="31">
                  <c:v>-458.74999999999994</c:v>
                </c:pt>
                <c:pt idx="32">
                  <c:v>-183.50000000000043</c:v>
                </c:pt>
                <c:pt idx="33">
                  <c:v>30.583333333333766</c:v>
                </c:pt>
                <c:pt idx="34">
                  <c:v>244.66666666666796</c:v>
                </c:pt>
                <c:pt idx="35">
                  <c:v>367.00000000000085</c:v>
                </c:pt>
                <c:pt idx="36">
                  <c:v>275.24999999999955</c:v>
                </c:pt>
                <c:pt idx="37">
                  <c:v>91.749999999999119</c:v>
                </c:pt>
                <c:pt idx="38">
                  <c:v>0</c:v>
                </c:pt>
                <c:pt idx="39">
                  <c:v>30.583333333333766</c:v>
                </c:pt>
                <c:pt idx="40">
                  <c:v>214.0833333333342</c:v>
                </c:pt>
                <c:pt idx="41">
                  <c:v>489.33333333333371</c:v>
                </c:pt>
                <c:pt idx="42">
                  <c:v>672.83333333333201</c:v>
                </c:pt>
                <c:pt idx="43">
                  <c:v>795.16666666666492</c:v>
                </c:pt>
                <c:pt idx="44">
                  <c:v>825.75000000000091</c:v>
                </c:pt>
                <c:pt idx="45">
                  <c:v>703.41666666666799</c:v>
                </c:pt>
                <c:pt idx="46">
                  <c:v>428.16666666666623</c:v>
                </c:pt>
                <c:pt idx="47">
                  <c:v>122.3333333333329</c:v>
                </c:pt>
                <c:pt idx="48">
                  <c:v>-30.583333333333766</c:v>
                </c:pt>
                <c:pt idx="49">
                  <c:v>-91.749999999999119</c:v>
                </c:pt>
                <c:pt idx="50">
                  <c:v>-91.749999999999119</c:v>
                </c:pt>
                <c:pt idx="51">
                  <c:v>122.3333333333329</c:v>
                </c:pt>
                <c:pt idx="52">
                  <c:v>519.91666666666538</c:v>
                </c:pt>
                <c:pt idx="53">
                  <c:v>642.25000000000045</c:v>
                </c:pt>
                <c:pt idx="54">
                  <c:v>367.00000000000085</c:v>
                </c:pt>
                <c:pt idx="55">
                  <c:v>214.08333333333204</c:v>
                </c:pt>
                <c:pt idx="56">
                  <c:v>244.6666666666658</c:v>
                </c:pt>
                <c:pt idx="57">
                  <c:v>244.66666666666796</c:v>
                </c:pt>
                <c:pt idx="58">
                  <c:v>183.50000000000043</c:v>
                </c:pt>
                <c:pt idx="59">
                  <c:v>30.583333333331595</c:v>
                </c:pt>
                <c:pt idx="60">
                  <c:v>-275.24999999999955</c:v>
                </c:pt>
                <c:pt idx="61">
                  <c:v>-795.16666666666492</c:v>
                </c:pt>
                <c:pt idx="62">
                  <c:v>-1192.7499999999993</c:v>
                </c:pt>
                <c:pt idx="63">
                  <c:v>-1253.9166666666672</c:v>
                </c:pt>
                <c:pt idx="64">
                  <c:v>-1498.5833333333328</c:v>
                </c:pt>
                <c:pt idx="65">
                  <c:v>-2110.2499999999995</c:v>
                </c:pt>
                <c:pt idx="66">
                  <c:v>-2446.666666666667</c:v>
                </c:pt>
                <c:pt idx="67">
                  <c:v>-2049.0833333333339</c:v>
                </c:pt>
                <c:pt idx="68">
                  <c:v>-1498.5833333333351</c:v>
                </c:pt>
                <c:pt idx="69">
                  <c:v>-1682.0833333333333</c:v>
                </c:pt>
                <c:pt idx="70">
                  <c:v>-2538.4166666666661</c:v>
                </c:pt>
                <c:pt idx="71">
                  <c:v>-3150.0833333333335</c:v>
                </c:pt>
                <c:pt idx="72">
                  <c:v>-3241.833333333333</c:v>
                </c:pt>
                <c:pt idx="73">
                  <c:v>-2324.3333333333335</c:v>
                </c:pt>
                <c:pt idx="74">
                  <c:v>-1039.8333333333335</c:v>
                </c:pt>
                <c:pt idx="75">
                  <c:v>-183.49999999999989</c:v>
                </c:pt>
                <c:pt idx="76">
                  <c:v>611.66666666666674</c:v>
                </c:pt>
                <c:pt idx="77">
                  <c:v>1987.9166666666667</c:v>
                </c:pt>
                <c:pt idx="78">
                  <c:v>2813.6666666666665</c:v>
                </c:pt>
                <c:pt idx="79">
                  <c:v>2752.5</c:v>
                </c:pt>
                <c:pt idx="80">
                  <c:v>2691.3333333333335</c:v>
                </c:pt>
                <c:pt idx="81">
                  <c:v>1834.9999999999998</c:v>
                </c:pt>
                <c:pt idx="82">
                  <c:v>1223.3333333333335</c:v>
                </c:pt>
                <c:pt idx="83">
                  <c:v>1223.3333333333335</c:v>
                </c:pt>
                <c:pt idx="84">
                  <c:v>1223.3333333333335</c:v>
                </c:pt>
                <c:pt idx="85">
                  <c:v>703.41666666666572</c:v>
                </c:pt>
                <c:pt idx="86">
                  <c:v>152.91666666666669</c:v>
                </c:pt>
                <c:pt idx="87">
                  <c:v>-397.58333333333246</c:v>
                </c:pt>
                <c:pt idx="88">
                  <c:v>-1467.9999999999991</c:v>
                </c:pt>
                <c:pt idx="89">
                  <c:v>-2201.9999999999995</c:v>
                </c:pt>
                <c:pt idx="90">
                  <c:v>-2630.166666666667</c:v>
                </c:pt>
                <c:pt idx="91">
                  <c:v>-2752.5</c:v>
                </c:pt>
                <c:pt idx="92">
                  <c:v>-1834.9999999999998</c:v>
                </c:pt>
                <c:pt idx="93">
                  <c:v>-1192.7500000000007</c:v>
                </c:pt>
                <c:pt idx="94">
                  <c:v>-672.83333333333428</c:v>
                </c:pt>
                <c:pt idx="95">
                  <c:v>734.00000000000068</c:v>
                </c:pt>
                <c:pt idx="96">
                  <c:v>1529.1666666666665</c:v>
                </c:pt>
                <c:pt idx="97">
                  <c:v>1406.8333333333328</c:v>
                </c:pt>
                <c:pt idx="98">
                  <c:v>1376.25</c:v>
                </c:pt>
                <c:pt idx="99">
                  <c:v>1345.6666666666672</c:v>
                </c:pt>
                <c:pt idx="100">
                  <c:v>764.58333333333326</c:v>
                </c:pt>
                <c:pt idx="101">
                  <c:v>244.66666666666686</c:v>
                </c:pt>
                <c:pt idx="102">
                  <c:v>275.25000000000068</c:v>
                </c:pt>
                <c:pt idx="103">
                  <c:v>489.33333333333371</c:v>
                </c:pt>
                <c:pt idx="104">
                  <c:v>428.16666666666731</c:v>
                </c:pt>
                <c:pt idx="105">
                  <c:v>-91.750000000001307</c:v>
                </c:pt>
                <c:pt idx="106">
                  <c:v>-1498.5833333333339</c:v>
                </c:pt>
                <c:pt idx="107">
                  <c:v>-2018.4999999999991</c:v>
                </c:pt>
                <c:pt idx="108">
                  <c:v>-1590.333333333333</c:v>
                </c:pt>
                <c:pt idx="109">
                  <c:v>-1223.3333333333335</c:v>
                </c:pt>
                <c:pt idx="110">
                  <c:v>-581.08333333333394</c:v>
                </c:pt>
                <c:pt idx="111">
                  <c:v>-244.66666666666686</c:v>
                </c:pt>
                <c:pt idx="112">
                  <c:v>-61.166666666666451</c:v>
                </c:pt>
                <c:pt idx="113">
                  <c:v>-30.583333333333766</c:v>
                </c:pt>
                <c:pt idx="114">
                  <c:v>-336.41666666666714</c:v>
                </c:pt>
                <c:pt idx="115">
                  <c:v>-917.49999999999989</c:v>
                </c:pt>
                <c:pt idx="116">
                  <c:v>-1467.9999999999998</c:v>
                </c:pt>
                <c:pt idx="117">
                  <c:v>-1559.7499999999993</c:v>
                </c:pt>
                <c:pt idx="118">
                  <c:v>-948.08333333333314</c:v>
                </c:pt>
                <c:pt idx="119">
                  <c:v>122.3333333333329</c:v>
                </c:pt>
                <c:pt idx="120">
                  <c:v>1559.7500000000002</c:v>
                </c:pt>
                <c:pt idx="121">
                  <c:v>2416.0833333333339</c:v>
                </c:pt>
                <c:pt idx="122">
                  <c:v>1437.4166666666665</c:v>
                </c:pt>
                <c:pt idx="123">
                  <c:v>30.583333333332682</c:v>
                </c:pt>
                <c:pt idx="124">
                  <c:v>-1009.2500000000002</c:v>
                </c:pt>
                <c:pt idx="125">
                  <c:v>-2232.5833333333326</c:v>
                </c:pt>
                <c:pt idx="126">
                  <c:v>-1987.9166666666667</c:v>
                </c:pt>
                <c:pt idx="127">
                  <c:v>-581.08333333333348</c:v>
                </c:pt>
                <c:pt idx="128">
                  <c:v>305.83333333333337</c:v>
                </c:pt>
                <c:pt idx="129">
                  <c:v>1223.3333333333335</c:v>
                </c:pt>
                <c:pt idx="130">
                  <c:v>1682.0833333333333</c:v>
                </c:pt>
                <c:pt idx="131">
                  <c:v>1406.8333333333337</c:v>
                </c:pt>
                <c:pt idx="132">
                  <c:v>1223.3333333333335</c:v>
                </c:pt>
                <c:pt idx="133">
                  <c:v>1039.8333333333328</c:v>
                </c:pt>
                <c:pt idx="134">
                  <c:v>1253.9166666666672</c:v>
                </c:pt>
                <c:pt idx="135">
                  <c:v>1804.4166666666661</c:v>
                </c:pt>
                <c:pt idx="136">
                  <c:v>2507.8333333333317</c:v>
                </c:pt>
                <c:pt idx="137">
                  <c:v>2416.083333333333</c:v>
                </c:pt>
                <c:pt idx="138">
                  <c:v>1651.5000000000018</c:v>
                </c:pt>
                <c:pt idx="139">
                  <c:v>1162.1666666666679</c:v>
                </c:pt>
                <c:pt idx="140">
                  <c:v>519.91666666666538</c:v>
                </c:pt>
                <c:pt idx="141">
                  <c:v>122.3333333333329</c:v>
                </c:pt>
                <c:pt idx="142">
                  <c:v>91.750000000001307</c:v>
                </c:pt>
                <c:pt idx="143">
                  <c:v>122.3333333333329</c:v>
                </c:pt>
                <c:pt idx="144">
                  <c:v>152.91666666666669</c:v>
                </c:pt>
                <c:pt idx="145">
                  <c:v>214.0833333333342</c:v>
                </c:pt>
                <c:pt idx="146">
                  <c:v>305.83333333333337</c:v>
                </c:pt>
                <c:pt idx="147">
                  <c:v>275.24999999999955</c:v>
                </c:pt>
                <c:pt idx="148">
                  <c:v>122.3333333333329</c:v>
                </c:pt>
                <c:pt idx="149">
                  <c:v>397.58333333333246</c:v>
                </c:pt>
                <c:pt idx="150">
                  <c:v>703.41666666666572</c:v>
                </c:pt>
                <c:pt idx="151">
                  <c:v>581.08333333333508</c:v>
                </c:pt>
                <c:pt idx="152">
                  <c:v>275.24999999999955</c:v>
                </c:pt>
                <c:pt idx="153">
                  <c:v>61.166666666665364</c:v>
                </c:pt>
                <c:pt idx="154">
                  <c:v>30.583333333333766</c:v>
                </c:pt>
                <c:pt idx="155">
                  <c:v>30.583333333333766</c:v>
                </c:pt>
                <c:pt idx="156">
                  <c:v>152.91666666666669</c:v>
                </c:pt>
                <c:pt idx="157">
                  <c:v>336.41666666666714</c:v>
                </c:pt>
                <c:pt idx="158">
                  <c:v>458.74999999999994</c:v>
                </c:pt>
                <c:pt idx="159">
                  <c:v>366.99999999999869</c:v>
                </c:pt>
                <c:pt idx="160">
                  <c:v>122.3333333333329</c:v>
                </c:pt>
                <c:pt idx="161">
                  <c:v>-30.583333333331595</c:v>
                </c:pt>
                <c:pt idx="162">
                  <c:v>-152.91666666666669</c:v>
                </c:pt>
                <c:pt idx="163">
                  <c:v>-367.00000000000085</c:v>
                </c:pt>
                <c:pt idx="164">
                  <c:v>-519.91666666666538</c:v>
                </c:pt>
                <c:pt idx="165">
                  <c:v>-672.83333333333428</c:v>
                </c:pt>
                <c:pt idx="166">
                  <c:v>-1192.7499999999993</c:v>
                </c:pt>
                <c:pt idx="167">
                  <c:v>-2140.8333333333335</c:v>
                </c:pt>
                <c:pt idx="168">
                  <c:v>-2936.0000000000005</c:v>
                </c:pt>
                <c:pt idx="169">
                  <c:v>-3150.0833333333326</c:v>
                </c:pt>
                <c:pt idx="170">
                  <c:v>-3180.666666666667</c:v>
                </c:pt>
                <c:pt idx="171">
                  <c:v>-3241.8333333333335</c:v>
                </c:pt>
                <c:pt idx="172">
                  <c:v>-2874.833333333333</c:v>
                </c:pt>
                <c:pt idx="173">
                  <c:v>-1957.3333333333328</c:v>
                </c:pt>
                <c:pt idx="174">
                  <c:v>-458.74999999999994</c:v>
                </c:pt>
                <c:pt idx="175">
                  <c:v>1223.3333333333335</c:v>
                </c:pt>
                <c:pt idx="176">
                  <c:v>1926.7500000000002</c:v>
                </c:pt>
                <c:pt idx="177">
                  <c:v>1957.3333333333328</c:v>
                </c:pt>
                <c:pt idx="178">
                  <c:v>1987.9166666666667</c:v>
                </c:pt>
                <c:pt idx="179">
                  <c:v>2354.9166666666674</c:v>
                </c:pt>
                <c:pt idx="180">
                  <c:v>2966.5833333333321</c:v>
                </c:pt>
                <c:pt idx="181">
                  <c:v>2997.1666666666656</c:v>
                </c:pt>
                <c:pt idx="182">
                  <c:v>2813.6666666666674</c:v>
                </c:pt>
                <c:pt idx="183">
                  <c:v>2324.3333333333339</c:v>
                </c:pt>
                <c:pt idx="184">
                  <c:v>1957.3333333333328</c:v>
                </c:pt>
                <c:pt idx="185">
                  <c:v>2018.5000000000005</c:v>
                </c:pt>
                <c:pt idx="186">
                  <c:v>1651.4999999999995</c:v>
                </c:pt>
                <c:pt idx="187">
                  <c:v>1223.3333333333335</c:v>
                </c:pt>
                <c:pt idx="188">
                  <c:v>1070.4166666666667</c:v>
                </c:pt>
                <c:pt idx="189">
                  <c:v>917.49999999999989</c:v>
                </c:pt>
                <c:pt idx="190">
                  <c:v>703.41666666666799</c:v>
                </c:pt>
                <c:pt idx="191">
                  <c:v>519.91666666666538</c:v>
                </c:pt>
                <c:pt idx="192">
                  <c:v>366.99999999999869</c:v>
                </c:pt>
                <c:pt idx="193">
                  <c:v>244.66666666666796</c:v>
                </c:pt>
                <c:pt idx="194">
                  <c:v>214.0833333333342</c:v>
                </c:pt>
                <c:pt idx="195">
                  <c:v>336.41666666666714</c:v>
                </c:pt>
                <c:pt idx="196">
                  <c:v>367.00000000000085</c:v>
                </c:pt>
                <c:pt idx="197">
                  <c:v>183.49999999999824</c:v>
                </c:pt>
                <c:pt idx="198">
                  <c:v>30.583333333331595</c:v>
                </c:pt>
                <c:pt idx="199">
                  <c:v>30.58333333333594</c:v>
                </c:pt>
                <c:pt idx="200">
                  <c:v>122.33333333333506</c:v>
                </c:pt>
                <c:pt idx="201">
                  <c:v>183.49999999999824</c:v>
                </c:pt>
                <c:pt idx="202">
                  <c:v>-30.58333333333594</c:v>
                </c:pt>
                <c:pt idx="203">
                  <c:v>-764.58333333333326</c:v>
                </c:pt>
                <c:pt idx="204">
                  <c:v>-1804.416666666664</c:v>
                </c:pt>
                <c:pt idx="205">
                  <c:v>-2721.9166666666661</c:v>
                </c:pt>
                <c:pt idx="206">
                  <c:v>-3180.6666666666688</c:v>
                </c:pt>
                <c:pt idx="207">
                  <c:v>-2966.5833333333339</c:v>
                </c:pt>
                <c:pt idx="208">
                  <c:v>-2140.8333333333335</c:v>
                </c:pt>
                <c:pt idx="209">
                  <c:v>-1070.4166666666667</c:v>
                </c:pt>
                <c:pt idx="210">
                  <c:v>-305.83333333333337</c:v>
                </c:pt>
                <c:pt idx="211">
                  <c:v>214.0833333333342</c:v>
                </c:pt>
                <c:pt idx="212">
                  <c:v>1039.8333333333351</c:v>
                </c:pt>
                <c:pt idx="213">
                  <c:v>1926.7499999999991</c:v>
                </c:pt>
                <c:pt idx="214">
                  <c:v>2049.0833333333321</c:v>
                </c:pt>
                <c:pt idx="215">
                  <c:v>1315.0833333333346</c:v>
                </c:pt>
                <c:pt idx="216">
                  <c:v>489.33333333333371</c:v>
                </c:pt>
                <c:pt idx="217">
                  <c:v>-61.166666666667531</c:v>
                </c:pt>
                <c:pt idx="218">
                  <c:v>-519.91666666666754</c:v>
                </c:pt>
                <c:pt idx="219">
                  <c:v>-856.33333333333246</c:v>
                </c:pt>
                <c:pt idx="220">
                  <c:v>-1192.7499999999993</c:v>
                </c:pt>
                <c:pt idx="221">
                  <c:v>-1834.9999999999998</c:v>
                </c:pt>
                <c:pt idx="222">
                  <c:v>-2354.9166666666652</c:v>
                </c:pt>
                <c:pt idx="223">
                  <c:v>-2507.8333333333344</c:v>
                </c:pt>
                <c:pt idx="224">
                  <c:v>-2630.166666666667</c:v>
                </c:pt>
                <c:pt idx="225">
                  <c:v>-2813.6666666666665</c:v>
                </c:pt>
                <c:pt idx="226">
                  <c:v>-2813.6666666666674</c:v>
                </c:pt>
                <c:pt idx="227">
                  <c:v>-2538.416666666667</c:v>
                </c:pt>
                <c:pt idx="228">
                  <c:v>-1498.5833333333328</c:v>
                </c:pt>
                <c:pt idx="229">
                  <c:v>0</c:v>
                </c:pt>
                <c:pt idx="230">
                  <c:v>1345.6666666666663</c:v>
                </c:pt>
                <c:pt idx="231">
                  <c:v>2079.666666666667</c:v>
                </c:pt>
                <c:pt idx="232">
                  <c:v>1987.9166666666667</c:v>
                </c:pt>
                <c:pt idx="233">
                  <c:v>1834.9999999999998</c:v>
                </c:pt>
                <c:pt idx="234">
                  <c:v>1559.7500000000002</c:v>
                </c:pt>
                <c:pt idx="235">
                  <c:v>1315.0833333333335</c:v>
                </c:pt>
                <c:pt idx="236">
                  <c:v>1253.9166666666672</c:v>
                </c:pt>
                <c:pt idx="237">
                  <c:v>1162.1666666666656</c:v>
                </c:pt>
                <c:pt idx="238">
                  <c:v>1315.0833333333323</c:v>
                </c:pt>
                <c:pt idx="239">
                  <c:v>1559.7500000000002</c:v>
                </c:pt>
                <c:pt idx="240">
                  <c:v>1498.5833333333328</c:v>
                </c:pt>
                <c:pt idx="241">
                  <c:v>1131.5833333333342</c:v>
                </c:pt>
                <c:pt idx="242">
                  <c:v>581.08333333333508</c:v>
                </c:pt>
                <c:pt idx="243">
                  <c:v>305.83333333333337</c:v>
                </c:pt>
                <c:pt idx="244">
                  <c:v>336.41666666666492</c:v>
                </c:pt>
                <c:pt idx="245">
                  <c:v>336.41666666666492</c:v>
                </c:pt>
                <c:pt idx="246">
                  <c:v>275.25000000000171</c:v>
                </c:pt>
                <c:pt idx="247">
                  <c:v>336.41666666666714</c:v>
                </c:pt>
                <c:pt idx="248">
                  <c:v>489.33333333333161</c:v>
                </c:pt>
                <c:pt idx="249">
                  <c:v>489.33333333333371</c:v>
                </c:pt>
                <c:pt idx="250">
                  <c:v>458.74999999999994</c:v>
                </c:pt>
                <c:pt idx="251">
                  <c:v>611.66666666666674</c:v>
                </c:pt>
                <c:pt idx="252">
                  <c:v>734.00000000000171</c:v>
                </c:pt>
                <c:pt idx="253">
                  <c:v>611.66666666666674</c:v>
                </c:pt>
                <c:pt idx="254">
                  <c:v>336.41666666666492</c:v>
                </c:pt>
                <c:pt idx="255">
                  <c:v>152.91666666666669</c:v>
                </c:pt>
                <c:pt idx="256">
                  <c:v>122.33333333333506</c:v>
                </c:pt>
                <c:pt idx="257">
                  <c:v>214.0833333333342</c:v>
                </c:pt>
                <c:pt idx="258">
                  <c:v>458.74999999999994</c:v>
                </c:pt>
                <c:pt idx="259">
                  <c:v>733.99999999999955</c:v>
                </c:pt>
                <c:pt idx="260">
                  <c:v>733.99999999999955</c:v>
                </c:pt>
                <c:pt idx="261">
                  <c:v>489.33333333333371</c:v>
                </c:pt>
                <c:pt idx="262">
                  <c:v>366.99999999999869</c:v>
                </c:pt>
                <c:pt idx="263">
                  <c:v>366.99999999999869</c:v>
                </c:pt>
                <c:pt idx="264">
                  <c:v>305.83333333333337</c:v>
                </c:pt>
                <c:pt idx="265">
                  <c:v>152.91666666666669</c:v>
                </c:pt>
                <c:pt idx="266">
                  <c:v>61.166666666667531</c:v>
                </c:pt>
                <c:pt idx="267">
                  <c:v>336.41666666666714</c:v>
                </c:pt>
                <c:pt idx="268">
                  <c:v>703.41666666666572</c:v>
                </c:pt>
                <c:pt idx="269">
                  <c:v>703.41666666666572</c:v>
                </c:pt>
                <c:pt idx="270">
                  <c:v>489.33333333333593</c:v>
                </c:pt>
                <c:pt idx="271">
                  <c:v>611.66666666666674</c:v>
                </c:pt>
                <c:pt idx="272">
                  <c:v>1131.5833333333298</c:v>
                </c:pt>
                <c:pt idx="273">
                  <c:v>1070.4166666666667</c:v>
                </c:pt>
                <c:pt idx="274">
                  <c:v>519.91666666666754</c:v>
                </c:pt>
                <c:pt idx="275">
                  <c:v>336.41666666666924</c:v>
                </c:pt>
                <c:pt idx="276">
                  <c:v>550.49999999999909</c:v>
                </c:pt>
                <c:pt idx="277">
                  <c:v>795.16666666666492</c:v>
                </c:pt>
                <c:pt idx="278">
                  <c:v>611.66666666666674</c:v>
                </c:pt>
                <c:pt idx="279">
                  <c:v>152.91666666666669</c:v>
                </c:pt>
                <c:pt idx="280">
                  <c:v>-122.33333333333073</c:v>
                </c:pt>
                <c:pt idx="281">
                  <c:v>-214.0833333333342</c:v>
                </c:pt>
                <c:pt idx="282">
                  <c:v>-244.6666666666658</c:v>
                </c:pt>
                <c:pt idx="283">
                  <c:v>-305.83333333333337</c:v>
                </c:pt>
                <c:pt idx="284">
                  <c:v>-458.74999999999994</c:v>
                </c:pt>
                <c:pt idx="285">
                  <c:v>-642.24999999999818</c:v>
                </c:pt>
                <c:pt idx="286">
                  <c:v>-795.16666666666924</c:v>
                </c:pt>
                <c:pt idx="287">
                  <c:v>-703.41666666666572</c:v>
                </c:pt>
                <c:pt idx="288">
                  <c:v>-397.58333333333246</c:v>
                </c:pt>
                <c:pt idx="289">
                  <c:v>-122.33333333333506</c:v>
                </c:pt>
                <c:pt idx="290">
                  <c:v>-305.83333333333337</c:v>
                </c:pt>
                <c:pt idx="291">
                  <c:v>-611.66666666666674</c:v>
                </c:pt>
                <c:pt idx="292">
                  <c:v>-305.83333333333337</c:v>
                </c:pt>
                <c:pt idx="293">
                  <c:v>0</c:v>
                </c:pt>
                <c:pt idx="294">
                  <c:v>30.583333333331595</c:v>
                </c:pt>
                <c:pt idx="295">
                  <c:v>122.33333333333506</c:v>
                </c:pt>
                <c:pt idx="296">
                  <c:v>152.91666666666669</c:v>
                </c:pt>
                <c:pt idx="297">
                  <c:v>91.749999999999119</c:v>
                </c:pt>
                <c:pt idx="298">
                  <c:v>-30.583333333331595</c:v>
                </c:pt>
                <c:pt idx="299">
                  <c:v>-183.50000000000261</c:v>
                </c:pt>
                <c:pt idx="300">
                  <c:v>-367.00000000000085</c:v>
                </c:pt>
                <c:pt idx="301">
                  <c:v>-581.08333333333064</c:v>
                </c:pt>
                <c:pt idx="302">
                  <c:v>-764.58333333333326</c:v>
                </c:pt>
                <c:pt idx="303">
                  <c:v>-795.1666666666672</c:v>
                </c:pt>
                <c:pt idx="304">
                  <c:v>-672.83333333333201</c:v>
                </c:pt>
                <c:pt idx="305">
                  <c:v>-458.74999999999994</c:v>
                </c:pt>
                <c:pt idx="306">
                  <c:v>-214.0833333333342</c:v>
                </c:pt>
                <c:pt idx="307">
                  <c:v>-61.166666666667531</c:v>
                </c:pt>
                <c:pt idx="308">
                  <c:v>-30.583333333333766</c:v>
                </c:pt>
                <c:pt idx="309">
                  <c:v>-122.3333333333329</c:v>
                </c:pt>
                <c:pt idx="310">
                  <c:v>-275.24999999999955</c:v>
                </c:pt>
                <c:pt idx="311">
                  <c:v>-550.49999999999909</c:v>
                </c:pt>
                <c:pt idx="312">
                  <c:v>-1926.7499999999991</c:v>
                </c:pt>
                <c:pt idx="313">
                  <c:v>-3180.6666666666688</c:v>
                </c:pt>
                <c:pt idx="314">
                  <c:v>-2966.5833333333339</c:v>
                </c:pt>
                <c:pt idx="315">
                  <c:v>-2140.8333333333335</c:v>
                </c:pt>
                <c:pt idx="316">
                  <c:v>-1070.4166666666667</c:v>
                </c:pt>
                <c:pt idx="317">
                  <c:v>-305.83333333333337</c:v>
                </c:pt>
                <c:pt idx="318">
                  <c:v>214.0833333333342</c:v>
                </c:pt>
                <c:pt idx="319">
                  <c:v>1039.8333333333351</c:v>
                </c:pt>
                <c:pt idx="320">
                  <c:v>1926.7499999999991</c:v>
                </c:pt>
                <c:pt idx="321">
                  <c:v>2049.0833333333321</c:v>
                </c:pt>
                <c:pt idx="322">
                  <c:v>1315.0833333333346</c:v>
                </c:pt>
                <c:pt idx="323">
                  <c:v>795.1666666666672</c:v>
                </c:pt>
                <c:pt idx="324">
                  <c:v>1315.0833333333323</c:v>
                </c:pt>
                <c:pt idx="325">
                  <c:v>1253.9166666666672</c:v>
                </c:pt>
                <c:pt idx="326">
                  <c:v>672.83333333333428</c:v>
                </c:pt>
                <c:pt idx="327">
                  <c:v>275.24999999999955</c:v>
                </c:pt>
                <c:pt idx="328">
                  <c:v>-30.583333333333766</c:v>
                </c:pt>
                <c:pt idx="329">
                  <c:v>152.91666666666669</c:v>
                </c:pt>
                <c:pt idx="330">
                  <c:v>428.16666666666623</c:v>
                </c:pt>
                <c:pt idx="331">
                  <c:v>856.33333333333246</c:v>
                </c:pt>
                <c:pt idx="332">
                  <c:v>1039.8333333333328</c:v>
                </c:pt>
                <c:pt idx="333">
                  <c:v>856.33333333333246</c:v>
                </c:pt>
                <c:pt idx="334">
                  <c:v>61.166666666665364</c:v>
                </c:pt>
                <c:pt idx="335">
                  <c:v>-733.99999999999739</c:v>
                </c:pt>
                <c:pt idx="336">
                  <c:v>-642.24999999999818</c:v>
                </c:pt>
                <c:pt idx="337">
                  <c:v>-428.16666666666839</c:v>
                </c:pt>
                <c:pt idx="338">
                  <c:v>-336.41666666666714</c:v>
                </c:pt>
                <c:pt idx="339">
                  <c:v>-244.6666666666658</c:v>
                </c:pt>
                <c:pt idx="340">
                  <c:v>-214.08333333333204</c:v>
                </c:pt>
                <c:pt idx="341">
                  <c:v>-214.0833333333342</c:v>
                </c:pt>
                <c:pt idx="342">
                  <c:v>-244.66666666666796</c:v>
                </c:pt>
                <c:pt idx="343">
                  <c:v>-366.99999999999869</c:v>
                </c:pt>
                <c:pt idx="344">
                  <c:v>-581.0833333333328</c:v>
                </c:pt>
                <c:pt idx="345">
                  <c:v>-611.66666666666674</c:v>
                </c:pt>
                <c:pt idx="346">
                  <c:v>-458.74999999999994</c:v>
                </c:pt>
                <c:pt idx="347">
                  <c:v>-336.41666666666714</c:v>
                </c:pt>
                <c:pt idx="348">
                  <c:v>-305.83333333333337</c:v>
                </c:pt>
                <c:pt idx="349">
                  <c:v>-336.41666666666714</c:v>
                </c:pt>
                <c:pt idx="350">
                  <c:v>-275.24999999999955</c:v>
                </c:pt>
                <c:pt idx="351">
                  <c:v>-122.3333333333329</c:v>
                </c:pt>
                <c:pt idx="352">
                  <c:v>-61.166666666667531</c:v>
                </c:pt>
                <c:pt idx="353">
                  <c:v>-30.583333333333766</c:v>
                </c:pt>
                <c:pt idx="354">
                  <c:v>30.583333333333766</c:v>
                </c:pt>
                <c:pt idx="355">
                  <c:v>91.750000000001307</c:v>
                </c:pt>
                <c:pt idx="356">
                  <c:v>305.83333333333337</c:v>
                </c:pt>
                <c:pt idx="357">
                  <c:v>489.33333333333161</c:v>
                </c:pt>
                <c:pt idx="358">
                  <c:v>367.00000000000085</c:v>
                </c:pt>
                <c:pt idx="359">
                  <c:v>91.750000000001307</c:v>
                </c:pt>
                <c:pt idx="360">
                  <c:v>-336.41666666666714</c:v>
                </c:pt>
                <c:pt idx="361">
                  <c:v>-1039.8333333333328</c:v>
                </c:pt>
                <c:pt idx="362">
                  <c:v>-2049.0833333333339</c:v>
                </c:pt>
                <c:pt idx="363">
                  <c:v>-2936.0000000000005</c:v>
                </c:pt>
                <c:pt idx="364">
                  <c:v>-3241.8333333333335</c:v>
                </c:pt>
                <c:pt idx="365">
                  <c:v>-3241.8333333333335</c:v>
                </c:pt>
                <c:pt idx="366">
                  <c:v>-3241.8333333333326</c:v>
                </c:pt>
                <c:pt idx="367">
                  <c:v>-2263.1666666666661</c:v>
                </c:pt>
                <c:pt idx="368">
                  <c:v>-366.99999999999977</c:v>
                </c:pt>
                <c:pt idx="369">
                  <c:v>1284.4999999999998</c:v>
                </c:pt>
                <c:pt idx="370">
                  <c:v>2630.166666666667</c:v>
                </c:pt>
                <c:pt idx="371">
                  <c:v>3394.7499999999991</c:v>
                </c:pt>
                <c:pt idx="372">
                  <c:v>3272.4166666666652</c:v>
                </c:pt>
                <c:pt idx="373">
                  <c:v>2630.166666666667</c:v>
                </c:pt>
                <c:pt idx="374">
                  <c:v>1773.8333333333346</c:v>
                </c:pt>
                <c:pt idx="375">
                  <c:v>948.08333333333371</c:v>
                </c:pt>
                <c:pt idx="376">
                  <c:v>336.41666666666714</c:v>
                </c:pt>
                <c:pt idx="377">
                  <c:v>0</c:v>
                </c:pt>
                <c:pt idx="378">
                  <c:v>-152.91666666666669</c:v>
                </c:pt>
                <c:pt idx="379">
                  <c:v>-367.00000000000085</c:v>
                </c:pt>
                <c:pt idx="380">
                  <c:v>-764.58333333333326</c:v>
                </c:pt>
                <c:pt idx="381">
                  <c:v>-1529.1666666666665</c:v>
                </c:pt>
                <c:pt idx="382">
                  <c:v>-2630.166666666667</c:v>
                </c:pt>
                <c:pt idx="383">
                  <c:v>-3241.8333333333335</c:v>
                </c:pt>
                <c:pt idx="384">
                  <c:v>-3241.8333333333335</c:v>
                </c:pt>
                <c:pt idx="385">
                  <c:v>-3241.8333333333326</c:v>
                </c:pt>
                <c:pt idx="386">
                  <c:v>-3272.4166666666661</c:v>
                </c:pt>
                <c:pt idx="387">
                  <c:v>-2660.75</c:v>
                </c:pt>
                <c:pt idx="388">
                  <c:v>-1865.5833333333337</c:v>
                </c:pt>
                <c:pt idx="389">
                  <c:v>-1620.9166666666667</c:v>
                </c:pt>
                <c:pt idx="390">
                  <c:v>-1345.6666666666663</c:v>
                </c:pt>
                <c:pt idx="391">
                  <c:v>-1070.4166666666665</c:v>
                </c:pt>
                <c:pt idx="392">
                  <c:v>-1009.2500000000002</c:v>
                </c:pt>
                <c:pt idx="393">
                  <c:v>-1223.3333333333335</c:v>
                </c:pt>
                <c:pt idx="394">
                  <c:v>-1345.6666666666667</c:v>
                </c:pt>
                <c:pt idx="395">
                  <c:v>-978.66666666666674</c:v>
                </c:pt>
                <c:pt idx="396">
                  <c:v>-336.41666666666669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39A-4BA6-9F5F-DB460F9080D5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Sheet2!$M$594:$M$1026</c:f>
              <c:numCache>
                <c:formatCode>0</c:formatCode>
                <c:ptCount val="43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334.45933333333335</c:v>
                </c:pt>
                <c:pt idx="11">
                  <c:v>670.91272777777772</c:v>
                </c:pt>
                <c:pt idx="12">
                  <c:v>1190.9546361666667</c:v>
                </c:pt>
                <c:pt idx="13">
                  <c:v>2170.3055413333336</c:v>
                </c:pt>
                <c:pt idx="14">
                  <c:v>2906.5007606111112</c:v>
                </c:pt>
                <c:pt idx="15">
                  <c:v>3308.4484557777782</c:v>
                </c:pt>
                <c:pt idx="16">
                  <c:v>3498.9414246666665</c:v>
                </c:pt>
                <c:pt idx="17">
                  <c:v>3324.9249041666662</c:v>
                </c:pt>
                <c:pt idx="18">
                  <c:v>2907.042015277777</c:v>
                </c:pt>
                <c:pt idx="19">
                  <c:v>2611.5214746666661</c:v>
                </c:pt>
                <c:pt idx="20">
                  <c:v>2561.1674657777785</c:v>
                </c:pt>
                <c:pt idx="21">
                  <c:v>2420.5535028333343</c:v>
                </c:pt>
                <c:pt idx="22">
                  <c:v>1759.199436444444</c:v>
                </c:pt>
                <c:pt idx="23">
                  <c:v>817.72453216666793</c:v>
                </c:pt>
                <c:pt idx="24">
                  <c:v>176.89956994444532</c:v>
                </c:pt>
                <c:pt idx="25">
                  <c:v>23.268915277776479</c:v>
                </c:pt>
                <c:pt idx="26">
                  <c:v>22.91302311111199</c:v>
                </c:pt>
                <c:pt idx="27">
                  <c:v>-69.54655755555595</c:v>
                </c:pt>
                <c:pt idx="28">
                  <c:v>-254.4569042222231</c:v>
                </c:pt>
                <c:pt idx="29">
                  <c:v>-471.32567222222173</c:v>
                </c:pt>
                <c:pt idx="30">
                  <c:v>-536.24555050000049</c:v>
                </c:pt>
                <c:pt idx="31">
                  <c:v>-356.08043272222221</c:v>
                </c:pt>
                <c:pt idx="32">
                  <c:v>-82.470328000000421</c:v>
                </c:pt>
                <c:pt idx="33">
                  <c:v>131.28722994444487</c:v>
                </c:pt>
                <c:pt idx="34">
                  <c:v>346.02284861111241</c:v>
                </c:pt>
                <c:pt idx="35">
                  <c:v>470.33066727777862</c:v>
                </c:pt>
                <c:pt idx="36">
                  <c:v>380.58159661111063</c:v>
                </c:pt>
                <c:pt idx="37">
                  <c:v>198.09197777777689</c:v>
                </c:pt>
                <c:pt idx="38">
                  <c:v>106.34197777777777</c:v>
                </c:pt>
                <c:pt idx="39">
                  <c:v>136.92531111111154</c:v>
                </c:pt>
                <c:pt idx="40">
                  <c:v>320.76357394444534</c:v>
                </c:pt>
                <c:pt idx="41">
                  <c:v>598.05857661111145</c:v>
                </c:pt>
                <c:pt idx="42">
                  <c:v>785.02567883333199</c:v>
                </c:pt>
                <c:pt idx="43">
                  <c:v>911.61649616666489</c:v>
                </c:pt>
                <c:pt idx="44">
                  <c:v>947.30058327777863</c:v>
                </c:pt>
                <c:pt idx="45">
                  <c:v>829.83257866666793</c:v>
                </c:pt>
                <c:pt idx="46">
                  <c:v>558.40961311111073</c:v>
                </c:pt>
                <c:pt idx="47">
                  <c:v>254.12766111111068</c:v>
                </c:pt>
                <c:pt idx="48">
                  <c:v>101.21099444444401</c:v>
                </c:pt>
                <c:pt idx="49">
                  <c:v>39.655380611111987</c:v>
                </c:pt>
                <c:pt idx="50">
                  <c:v>38.879689944445353</c:v>
                </c:pt>
                <c:pt idx="51">
                  <c:v>252.57627977777736</c:v>
                </c:pt>
                <c:pt idx="52">
                  <c:v>652.10067616666538</c:v>
                </c:pt>
                <c:pt idx="53">
                  <c:v>779.16748550000045</c:v>
                </c:pt>
                <c:pt idx="54">
                  <c:v>507.53700800000081</c:v>
                </c:pt>
                <c:pt idx="55">
                  <c:v>355.84007083333205</c:v>
                </c:pt>
                <c:pt idx="56">
                  <c:v>388.05999394444359</c:v>
                </c:pt>
                <c:pt idx="57">
                  <c:v>389.70833661111243</c:v>
                </c:pt>
                <c:pt idx="58">
                  <c:v>330.20176550000042</c:v>
                </c:pt>
                <c:pt idx="59">
                  <c:v>178.11955394444269</c:v>
                </c:pt>
                <c:pt idx="60">
                  <c:v>-128.13137422222175</c:v>
                </c:pt>
                <c:pt idx="61">
                  <c:v>-651.36235555555379</c:v>
                </c:pt>
                <c:pt idx="62">
                  <c:v>-1056.2310108888882</c:v>
                </c:pt>
                <c:pt idx="63">
                  <c:v>-1125.5964193888894</c:v>
                </c:pt>
                <c:pt idx="64">
                  <c:v>-1377.7702438333329</c:v>
                </c:pt>
                <c:pt idx="65">
                  <c:v>-1999.8003875555548</c:v>
                </c:pt>
                <c:pt idx="66">
                  <c:v>-2349.4978186666667</c:v>
                </c:pt>
                <c:pt idx="67">
                  <c:v>-1964.0199608888895</c:v>
                </c:pt>
                <c:pt idx="68">
                  <c:v>-1421.0267513888907</c:v>
                </c:pt>
                <c:pt idx="69">
                  <c:v>-1610.2474700555556</c:v>
                </c:pt>
                <c:pt idx="70">
                  <c:v>-2474.4952722222215</c:v>
                </c:pt>
                <c:pt idx="71">
                  <c:v>-3096.6293555555553</c:v>
                </c:pt>
                <c:pt idx="72">
                  <c:v>-3197.469847833333</c:v>
                </c:pt>
                <c:pt idx="73">
                  <c:v>-2286.9969735555555</c:v>
                </c:pt>
                <c:pt idx="74">
                  <c:v>-1004.9044793888891</c:v>
                </c:pt>
                <c:pt idx="75">
                  <c:v>-149.58519999999987</c:v>
                </c:pt>
                <c:pt idx="76">
                  <c:v>646.03138194444455</c:v>
                </c:pt>
                <c:pt idx="77">
                  <c:v>2023.7413111111111</c:v>
                </c:pt>
                <c:pt idx="78">
                  <c:v>2855.5513944444447</c:v>
                </c:pt>
                <c:pt idx="79">
                  <c:v>2800.8943591111115</c:v>
                </c:pt>
                <c:pt idx="80">
                  <c:v>2748.7539111111114</c:v>
                </c:pt>
                <c:pt idx="81">
                  <c:v>1901.2352444444441</c:v>
                </c:pt>
                <c:pt idx="82">
                  <c:v>1294.4166444444445</c:v>
                </c:pt>
                <c:pt idx="83">
                  <c:v>1299.5585333333333</c:v>
                </c:pt>
                <c:pt idx="84">
                  <c:v>1304.9942444444446</c:v>
                </c:pt>
                <c:pt idx="85">
                  <c:v>790.80711111111009</c:v>
                </c:pt>
                <c:pt idx="86">
                  <c:v>241.19188327777781</c:v>
                </c:pt>
                <c:pt idx="87">
                  <c:v>-308.71459583333251</c:v>
                </c:pt>
                <c:pt idx="88">
                  <c:v>-1383.5110499999992</c:v>
                </c:pt>
                <c:pt idx="89">
                  <c:v>-2126.5648144999996</c:v>
                </c:pt>
                <c:pt idx="90">
                  <c:v>-2564.4000686666668</c:v>
                </c:pt>
                <c:pt idx="91">
                  <c:v>-2696.900752722222</c:v>
                </c:pt>
                <c:pt idx="92">
                  <c:v>-1787.2814319999998</c:v>
                </c:pt>
                <c:pt idx="93">
                  <c:v>-1147.7724260555563</c:v>
                </c:pt>
                <c:pt idx="94">
                  <c:v>-631.08780383333431</c:v>
                </c:pt>
                <c:pt idx="95">
                  <c:v>775.74552950000066</c:v>
                </c:pt>
                <c:pt idx="96">
                  <c:v>1574.4556921666665</c:v>
                </c:pt>
                <c:pt idx="97">
                  <c:v>1456.4386072777772</c:v>
                </c:pt>
                <c:pt idx="98">
                  <c:v>1429.513360611111</c:v>
                </c:pt>
                <c:pt idx="99">
                  <c:v>1403.9158231111116</c:v>
                </c:pt>
                <c:pt idx="100">
                  <c:v>826.92873883333323</c:v>
                </c:pt>
                <c:pt idx="101">
                  <c:v>308.36071616666686</c:v>
                </c:pt>
                <c:pt idx="102">
                  <c:v>339.39947394444511</c:v>
                </c:pt>
                <c:pt idx="103">
                  <c:v>555.09993133333364</c:v>
                </c:pt>
                <c:pt idx="104">
                  <c:v>496.0653121666673</c:v>
                </c:pt>
                <c:pt idx="105">
                  <c:v>-22.641174222223519</c:v>
                </c:pt>
                <c:pt idx="106">
                  <c:v>-1431.4019813333339</c:v>
                </c:pt>
                <c:pt idx="107">
                  <c:v>-1960.4590900555547</c:v>
                </c:pt>
                <c:pt idx="108">
                  <c:v>-1537.259855333333</c:v>
                </c:pt>
                <c:pt idx="109">
                  <c:v>-1175.1090238333336</c:v>
                </c:pt>
                <c:pt idx="110">
                  <c:v>-535.0028242222229</c:v>
                </c:pt>
                <c:pt idx="111">
                  <c:v>-199.53373422222239</c:v>
                </c:pt>
                <c:pt idx="112">
                  <c:v>-16.343716666666452</c:v>
                </c:pt>
                <c:pt idx="113">
                  <c:v>14.239616666666233</c:v>
                </c:pt>
                <c:pt idx="114">
                  <c:v>-291.74760605555605</c:v>
                </c:pt>
                <c:pt idx="115">
                  <c:v>-874.32943272222212</c:v>
                </c:pt>
                <c:pt idx="116">
                  <c:v>-1427.6060527222221</c:v>
                </c:pt>
                <c:pt idx="117">
                  <c:v>-1522.7496993888883</c:v>
                </c:pt>
                <c:pt idx="118">
                  <c:v>-913.43985422222204</c:v>
                </c:pt>
                <c:pt idx="119">
                  <c:v>156.2481333333329</c:v>
                </c:pt>
                <c:pt idx="120">
                  <c:v>1594.7754480000001</c:v>
                </c:pt>
                <c:pt idx="121">
                  <c:v>2455.4489028333342</c:v>
                </c:pt>
                <c:pt idx="122">
                  <c:v>1482.3942406111109</c:v>
                </c:pt>
                <c:pt idx="123">
                  <c:v>76.663842444443787</c:v>
                </c:pt>
                <c:pt idx="124">
                  <c:v>-964.11706755555576</c:v>
                </c:pt>
                <c:pt idx="125">
                  <c:v>-2191.3872513888878</c:v>
                </c:pt>
                <c:pt idx="126">
                  <c:v>-1952.1944927222223</c:v>
                </c:pt>
                <c:pt idx="127">
                  <c:v>-547.16853333333347</c:v>
                </c:pt>
                <c:pt idx="128">
                  <c:v>339.74813333333333</c:v>
                </c:pt>
                <c:pt idx="129">
                  <c:v>1258.166327777778</c:v>
                </c:pt>
                <c:pt idx="130">
                  <c:v>1720.1116444444444</c:v>
                </c:pt>
                <c:pt idx="131">
                  <c:v>1448.0294152777781</c:v>
                </c:pt>
                <c:pt idx="132">
                  <c:v>1267.5451331111112</c:v>
                </c:pt>
                <c:pt idx="133">
                  <c:v>1087.0527708333327</c:v>
                </c:pt>
                <c:pt idx="134">
                  <c:v>1303.6978666666671</c:v>
                </c:pt>
                <c:pt idx="135">
                  <c:v>1859.0297731111104</c:v>
                </c:pt>
                <c:pt idx="136">
                  <c:v>2569.2943339444428</c:v>
                </c:pt>
                <c:pt idx="137">
                  <c:v>2489.1881413333331</c:v>
                </c:pt>
                <c:pt idx="138">
                  <c:v>1732.6041180000018</c:v>
                </c:pt>
                <c:pt idx="139">
                  <c:v>1250.1462246666679</c:v>
                </c:pt>
                <c:pt idx="140">
                  <c:v>612.10228977777649</c:v>
                </c:pt>
                <c:pt idx="141">
                  <c:v>215.43898727777736</c:v>
                </c:pt>
                <c:pt idx="142">
                  <c:v>185.16380000000132</c:v>
                </c:pt>
                <c:pt idx="143">
                  <c:v>216.36562911111068</c:v>
                </c:pt>
                <c:pt idx="144">
                  <c:v>247.5703964444445</c:v>
                </c:pt>
                <c:pt idx="145">
                  <c:v>309.67472327777864</c:v>
                </c:pt>
                <c:pt idx="146">
                  <c:v>402.68522061111116</c:v>
                </c:pt>
                <c:pt idx="147">
                  <c:v>374.01466994444399</c:v>
                </c:pt>
                <c:pt idx="148">
                  <c:v>222.06431111111067</c:v>
                </c:pt>
                <c:pt idx="149">
                  <c:v>497.63788283333247</c:v>
                </c:pt>
                <c:pt idx="150">
                  <c:v>807.41137216666573</c:v>
                </c:pt>
                <c:pt idx="151">
                  <c:v>688.78276977777955</c:v>
                </c:pt>
                <c:pt idx="152">
                  <c:v>385.69961244444397</c:v>
                </c:pt>
                <c:pt idx="153">
                  <c:v>171.96335661110979</c:v>
                </c:pt>
                <c:pt idx="154">
                  <c:v>141.72783533333376</c:v>
                </c:pt>
                <c:pt idx="155">
                  <c:v>141.72783533333376</c:v>
                </c:pt>
                <c:pt idx="156">
                  <c:v>264.40971527777776</c:v>
                </c:pt>
                <c:pt idx="157">
                  <c:v>449.31124727777819</c:v>
                </c:pt>
                <c:pt idx="158">
                  <c:v>574.125542</c:v>
                </c:pt>
                <c:pt idx="159">
                  <c:v>485.25499977777645</c:v>
                </c:pt>
                <c:pt idx="160">
                  <c:v>242.04569133333288</c:v>
                </c:pt>
                <c:pt idx="161">
                  <c:v>89.129024666668386</c:v>
                </c:pt>
                <c:pt idx="162">
                  <c:v>-33.569750055555545</c:v>
                </c:pt>
                <c:pt idx="163">
                  <c:v>-249.10750338888977</c:v>
                </c:pt>
                <c:pt idx="164">
                  <c:v>-404.89775138888763</c:v>
                </c:pt>
                <c:pt idx="165">
                  <c:v>-560.99100355555652</c:v>
                </c:pt>
                <c:pt idx="166">
                  <c:v>-1085.3910300555549</c:v>
                </c:pt>
                <c:pt idx="167">
                  <c:v>-2042.0686633888888</c:v>
                </c:pt>
                <c:pt idx="168">
                  <c:v>-2850.6483145000002</c:v>
                </c:pt>
                <c:pt idx="169">
                  <c:v>-3078.7499060555547</c:v>
                </c:pt>
                <c:pt idx="170">
                  <c:v>-3121.1526055555555</c:v>
                </c:pt>
                <c:pt idx="171">
                  <c:v>-3192.5777078333331</c:v>
                </c:pt>
                <c:pt idx="172">
                  <c:v>-2833.7727768888885</c:v>
                </c:pt>
                <c:pt idx="173">
                  <c:v>-1921.1968700555551</c:v>
                </c:pt>
                <c:pt idx="174">
                  <c:v>-424.83519999999999</c:v>
                </c:pt>
                <c:pt idx="175">
                  <c:v>1257.9768124444445</c:v>
                </c:pt>
                <c:pt idx="176">
                  <c:v>1964.7783111111114</c:v>
                </c:pt>
                <c:pt idx="177">
                  <c:v>1999.3579939444439</c:v>
                </c:pt>
                <c:pt idx="178">
                  <c:v>2034.9711964444446</c:v>
                </c:pt>
                <c:pt idx="179">
                  <c:v>2407.6125831111121</c:v>
                </c:pt>
                <c:pt idx="180">
                  <c:v>3028.4850672777766</c:v>
                </c:pt>
                <c:pt idx="181">
                  <c:v>3071.5587832777769</c:v>
                </c:pt>
                <c:pt idx="182">
                  <c:v>2900.7636561666677</c:v>
                </c:pt>
                <c:pt idx="183">
                  <c:v>2425.6895152777788</c:v>
                </c:pt>
                <c:pt idx="184">
                  <c:v>2068.8263819444437</c:v>
                </c:pt>
                <c:pt idx="185">
                  <c:v>2142.2806939444449</c:v>
                </c:pt>
                <c:pt idx="186">
                  <c:v>1787.6212272777773</c:v>
                </c:pt>
                <c:pt idx="187">
                  <c:v>1368.375003277778</c:v>
                </c:pt>
                <c:pt idx="188">
                  <c:v>1223.0213206111112</c:v>
                </c:pt>
                <c:pt idx="189">
                  <c:v>1077.4660024444443</c:v>
                </c:pt>
                <c:pt idx="190">
                  <c:v>869.15517394444578</c:v>
                </c:pt>
                <c:pt idx="191">
                  <c:v>690.18003616666533</c:v>
                </c:pt>
                <c:pt idx="192">
                  <c:v>540.47447911110976</c:v>
                </c:pt>
                <c:pt idx="193">
                  <c:v>420.45683216666794</c:v>
                </c:pt>
                <c:pt idx="194">
                  <c:v>391.27172533333419</c:v>
                </c:pt>
                <c:pt idx="195">
                  <c:v>515.47964444444494</c:v>
                </c:pt>
                <c:pt idx="196">
                  <c:v>549.3717832777786</c:v>
                </c:pt>
                <c:pt idx="197">
                  <c:v>368.25725244444277</c:v>
                </c:pt>
                <c:pt idx="198">
                  <c:v>215.81988327777603</c:v>
                </c:pt>
                <c:pt idx="199">
                  <c:v>215.81988327778038</c:v>
                </c:pt>
                <c:pt idx="200">
                  <c:v>308.04991533333509</c:v>
                </c:pt>
                <c:pt idx="201">
                  <c:v>370.66108549999819</c:v>
                </c:pt>
                <c:pt idx="202">
                  <c:v>158.02886666666407</c:v>
                </c:pt>
                <c:pt idx="203">
                  <c:v>-577.90448355555554</c:v>
                </c:pt>
                <c:pt idx="204">
                  <c:v>-1627.6950847222197</c:v>
                </c:pt>
                <c:pt idx="205">
                  <c:v>-2562.3895611666658</c:v>
                </c:pt>
                <c:pt idx="206">
                  <c:v>-3042.5492846666684</c:v>
                </c:pt>
                <c:pt idx="207">
                  <c:v>-2848.6908367222227</c:v>
                </c:pt>
                <c:pt idx="208">
                  <c:v>-2038.1637660555555</c:v>
                </c:pt>
                <c:pt idx="209">
                  <c:v>-976.07402116666674</c:v>
                </c:pt>
                <c:pt idx="210">
                  <c:v>-214.2573913333334</c:v>
                </c:pt>
                <c:pt idx="211">
                  <c:v>305.35553661111197</c:v>
                </c:pt>
                <c:pt idx="212">
                  <c:v>1133.5560139444462</c:v>
                </c:pt>
                <c:pt idx="213">
                  <c:v>2028.761405499999</c:v>
                </c:pt>
                <c:pt idx="214">
                  <c:v>2163.7463564444433</c:v>
                </c:pt>
                <c:pt idx="215">
                  <c:v>1440.7426531111123</c:v>
                </c:pt>
                <c:pt idx="216">
                  <c:v>619.96302327777812</c:v>
                </c:pt>
                <c:pt idx="217">
                  <c:v>70.627661111110243</c:v>
                </c:pt>
                <c:pt idx="218">
                  <c:v>-390.05972916666758</c:v>
                </c:pt>
                <c:pt idx="219">
                  <c:v>-731.05120783333246</c:v>
                </c:pt>
                <c:pt idx="220">
                  <c:v>-1073.4030833888883</c:v>
                </c:pt>
                <c:pt idx="221">
                  <c:v>-1723.8554979999999</c:v>
                </c:pt>
                <c:pt idx="222">
                  <c:v>-2256.1519967222202</c:v>
                </c:pt>
                <c:pt idx="223">
                  <c:v>-2421.3210500555565</c:v>
                </c:pt>
                <c:pt idx="224">
                  <c:v>-2555.2544847222225</c:v>
                </c:pt>
                <c:pt idx="225">
                  <c:v>-2749.5171927222218</c:v>
                </c:pt>
                <c:pt idx="226">
                  <c:v>-2759.636430055556</c:v>
                </c:pt>
                <c:pt idx="227">
                  <c:v>-2492.175657166667</c:v>
                </c:pt>
                <c:pt idx="228">
                  <c:v>-1458.0575333333329</c:v>
                </c:pt>
                <c:pt idx="229">
                  <c:v>39.240327777777779</c:v>
                </c:pt>
                <c:pt idx="230">
                  <c:v>1386.1924666666662</c:v>
                </c:pt>
                <c:pt idx="231">
                  <c:v>2125.1125197777783</c:v>
                </c:pt>
                <c:pt idx="232">
                  <c:v>2039.1317191111111</c:v>
                </c:pt>
                <c:pt idx="233">
                  <c:v>1892.2152694999997</c:v>
                </c:pt>
                <c:pt idx="234">
                  <c:v>1623.2174391111114</c:v>
                </c:pt>
                <c:pt idx="235">
                  <c:v>1383.7058833333335</c:v>
                </c:pt>
                <c:pt idx="236">
                  <c:v>1327.7916561666673</c:v>
                </c:pt>
                <c:pt idx="237">
                  <c:v>1241.3451472777767</c:v>
                </c:pt>
                <c:pt idx="238">
                  <c:v>1399.2861739444434</c:v>
                </c:pt>
                <c:pt idx="239">
                  <c:v>1651.3259420000002</c:v>
                </c:pt>
                <c:pt idx="240">
                  <c:v>1598.3143111111106</c:v>
                </c:pt>
                <c:pt idx="241">
                  <c:v>1238.9423032777786</c:v>
                </c:pt>
                <c:pt idx="242">
                  <c:v>693.27567883333506</c:v>
                </c:pt>
                <c:pt idx="243">
                  <c:v>419.78677577777785</c:v>
                </c:pt>
                <c:pt idx="244">
                  <c:v>452.14956994444265</c:v>
                </c:pt>
                <c:pt idx="245">
                  <c:v>454.30916327777601</c:v>
                </c:pt>
                <c:pt idx="246">
                  <c:v>394.9623580000017</c:v>
                </c:pt>
                <c:pt idx="247">
                  <c:v>457.59813577777823</c:v>
                </c:pt>
                <c:pt idx="248">
                  <c:v>613.11402727777613</c:v>
                </c:pt>
                <c:pt idx="249">
                  <c:v>616.50877577777817</c:v>
                </c:pt>
                <c:pt idx="250">
                  <c:v>588.60693749999996</c:v>
                </c:pt>
                <c:pt idx="251">
                  <c:v>744.63224327777777</c:v>
                </c:pt>
                <c:pt idx="252">
                  <c:v>871.71668194444612</c:v>
                </c:pt>
                <c:pt idx="253">
                  <c:v>754.24022994444454</c:v>
                </c:pt>
                <c:pt idx="254">
                  <c:v>482.28691527777602</c:v>
                </c:pt>
                <c:pt idx="255">
                  <c:v>300.03529244444451</c:v>
                </c:pt>
                <c:pt idx="256">
                  <c:v>270.28788333333506</c:v>
                </c:pt>
                <c:pt idx="257">
                  <c:v>362.87674577777869</c:v>
                </c:pt>
                <c:pt idx="258">
                  <c:v>609.65342327777773</c:v>
                </c:pt>
                <c:pt idx="259">
                  <c:v>889.17853661111064</c:v>
                </c:pt>
                <c:pt idx="260">
                  <c:v>895.28710061111065</c:v>
                </c:pt>
                <c:pt idx="261">
                  <c:v>655.0718406111115</c:v>
                </c:pt>
                <c:pt idx="262">
                  <c:v>535.44460994444307</c:v>
                </c:pt>
                <c:pt idx="263">
                  <c:v>538.17715661110981</c:v>
                </c:pt>
                <c:pt idx="264">
                  <c:v>479.76948061111108</c:v>
                </c:pt>
                <c:pt idx="265">
                  <c:v>328.70683216666669</c:v>
                </c:pt>
                <c:pt idx="266">
                  <c:v>237.42217311111193</c:v>
                </c:pt>
                <c:pt idx="267">
                  <c:v>513.13824861111152</c:v>
                </c:pt>
                <c:pt idx="268">
                  <c:v>884.83940416666576</c:v>
                </c:pt>
                <c:pt idx="269">
                  <c:v>891.06072244444351</c:v>
                </c:pt>
                <c:pt idx="270">
                  <c:v>681.84749244444708</c:v>
                </c:pt>
                <c:pt idx="271">
                  <c:v>807.1381464444446</c:v>
                </c:pt>
                <c:pt idx="272">
                  <c:v>1334.0580657777741</c:v>
                </c:pt>
                <c:pt idx="273">
                  <c:v>1284.7092961666667</c:v>
                </c:pt>
                <c:pt idx="274">
                  <c:v>740.5294121666675</c:v>
                </c:pt>
                <c:pt idx="275">
                  <c:v>559.69401244444703</c:v>
                </c:pt>
                <c:pt idx="276">
                  <c:v>776.99910644444356</c:v>
                </c:pt>
                <c:pt idx="277">
                  <c:v>1028.1886264444427</c:v>
                </c:pt>
                <c:pt idx="278">
                  <c:v>852.43231111111118</c:v>
                </c:pt>
                <c:pt idx="279">
                  <c:v>397.04510644444451</c:v>
                </c:pt>
                <c:pt idx="280">
                  <c:v>121.23280416666927</c:v>
                </c:pt>
                <c:pt idx="281">
                  <c:v>27.800304666665824</c:v>
                </c:pt>
                <c:pt idx="282">
                  <c:v>-5.0160775555546593</c:v>
                </c:pt>
                <c:pt idx="283">
                  <c:v>-68.40404022222225</c:v>
                </c:pt>
                <c:pt idx="284">
                  <c:v>-224.63061422222216</c:v>
                </c:pt>
                <c:pt idx="285">
                  <c:v>-413.0458927222204</c:v>
                </c:pt>
                <c:pt idx="286">
                  <c:v>-572.4237100555581</c:v>
                </c:pt>
                <c:pt idx="287">
                  <c:v>-488.07803005555462</c:v>
                </c:pt>
                <c:pt idx="288">
                  <c:v>-186.92859022222137</c:v>
                </c:pt>
                <c:pt idx="289">
                  <c:v>86.258777777776061</c:v>
                </c:pt>
                <c:pt idx="290">
                  <c:v>-97.241222222222262</c:v>
                </c:pt>
                <c:pt idx="291">
                  <c:v>-408.17971666666676</c:v>
                </c:pt>
                <c:pt idx="292">
                  <c:v>-107.37808888888895</c:v>
                </c:pt>
                <c:pt idx="293">
                  <c:v>198.45524444444445</c:v>
                </c:pt>
                <c:pt idx="294">
                  <c:v>229.03857777777603</c:v>
                </c:pt>
                <c:pt idx="295">
                  <c:v>321.28844283333501</c:v>
                </c:pt>
                <c:pt idx="296">
                  <c:v>353.37577866666675</c:v>
                </c:pt>
                <c:pt idx="297">
                  <c:v>293.21545311111021</c:v>
                </c:pt>
                <c:pt idx="298">
                  <c:v>171.38639216666843</c:v>
                </c:pt>
                <c:pt idx="299">
                  <c:v>17.461915277775176</c:v>
                </c:pt>
                <c:pt idx="300">
                  <c:v>-168.04489050000092</c:v>
                </c:pt>
                <c:pt idx="301">
                  <c:v>-386.10657672221959</c:v>
                </c:pt>
                <c:pt idx="302">
                  <c:v>-575.00005088888884</c:v>
                </c:pt>
                <c:pt idx="303">
                  <c:v>-612.31925866666722</c:v>
                </c:pt>
                <c:pt idx="304">
                  <c:v>-495.64494133333199</c:v>
                </c:pt>
                <c:pt idx="305">
                  <c:v>-286.19665355555549</c:v>
                </c:pt>
                <c:pt idx="306">
                  <c:v>-43.819963833334185</c:v>
                </c:pt>
                <c:pt idx="307">
                  <c:v>108.18585394444361</c:v>
                </c:pt>
                <c:pt idx="308">
                  <c:v>138.76918727777738</c:v>
                </c:pt>
                <c:pt idx="309">
                  <c:v>46.564864666667091</c:v>
                </c:pt>
                <c:pt idx="310">
                  <c:v>-107.71036249999949</c:v>
                </c:pt>
                <c:pt idx="311">
                  <c:v>-385.65765049999914</c:v>
                </c:pt>
                <c:pt idx="312">
                  <c:v>-1767.222894499999</c:v>
                </c:pt>
                <c:pt idx="313">
                  <c:v>-3042.5492846666684</c:v>
                </c:pt>
                <c:pt idx="314">
                  <c:v>-2848.6908367222227</c:v>
                </c:pt>
                <c:pt idx="315">
                  <c:v>-2038.1637660555555</c:v>
                </c:pt>
                <c:pt idx="316">
                  <c:v>-976.07402116666674</c:v>
                </c:pt>
                <c:pt idx="317">
                  <c:v>-214.2573913333334</c:v>
                </c:pt>
                <c:pt idx="318">
                  <c:v>305.35553661111197</c:v>
                </c:pt>
                <c:pt idx="319">
                  <c:v>1133.5560139444462</c:v>
                </c:pt>
                <c:pt idx="320">
                  <c:v>2028.761405499999</c:v>
                </c:pt>
                <c:pt idx="321">
                  <c:v>2163.7463564444433</c:v>
                </c:pt>
                <c:pt idx="322">
                  <c:v>1440.7426531111123</c:v>
                </c:pt>
                <c:pt idx="323">
                  <c:v>925.79635661111161</c:v>
                </c:pt>
                <c:pt idx="324">
                  <c:v>1450.8075333333322</c:v>
                </c:pt>
                <c:pt idx="325">
                  <c:v>1401.8712166666671</c:v>
                </c:pt>
                <c:pt idx="326">
                  <c:v>825.43798727777869</c:v>
                </c:pt>
                <c:pt idx="327">
                  <c:v>432.59363911111063</c:v>
                </c:pt>
                <c:pt idx="328">
                  <c:v>125.89206111111066</c:v>
                </c:pt>
                <c:pt idx="329">
                  <c:v>309.8258161666667</c:v>
                </c:pt>
                <c:pt idx="330">
                  <c:v>586.81818194444395</c:v>
                </c:pt>
                <c:pt idx="331">
                  <c:v>1019.3921819444436</c:v>
                </c:pt>
                <c:pt idx="332">
                  <c:v>1211.0104899444439</c:v>
                </c:pt>
                <c:pt idx="333">
                  <c:v>1034.9265628333324</c:v>
                </c:pt>
                <c:pt idx="334">
                  <c:v>245.44535616666533</c:v>
                </c:pt>
                <c:pt idx="335">
                  <c:v>-554.4665393888863</c:v>
                </c:pt>
                <c:pt idx="336">
                  <c:v>-469.23645449999822</c:v>
                </c:pt>
                <c:pt idx="337">
                  <c:v>-258.35908888889065</c:v>
                </c:pt>
                <c:pt idx="338">
                  <c:v>-169.7790633888894</c:v>
                </c:pt>
                <c:pt idx="339">
                  <c:v>-79.824317166665793</c:v>
                </c:pt>
                <c:pt idx="340">
                  <c:v>-51.024484722220905</c:v>
                </c:pt>
                <c:pt idx="341">
                  <c:v>-52.354397555556375</c:v>
                </c:pt>
                <c:pt idx="342">
                  <c:v>-84.700664222223537</c:v>
                </c:pt>
                <c:pt idx="343">
                  <c:v>-208.78517799999872</c:v>
                </c:pt>
                <c:pt idx="344">
                  <c:v>-426.33561355555503</c:v>
                </c:pt>
                <c:pt idx="345">
                  <c:v>-461.60945138888894</c:v>
                </c:pt>
                <c:pt idx="346">
                  <c:v>-312.46436022222218</c:v>
                </c:pt>
                <c:pt idx="347">
                  <c:v>-192.61235555555604</c:v>
                </c:pt>
                <c:pt idx="348">
                  <c:v>-164.07659583333339</c:v>
                </c:pt>
                <c:pt idx="349">
                  <c:v>-196.68913888888937</c:v>
                </c:pt>
                <c:pt idx="350">
                  <c:v>-137.93328355555511</c:v>
                </c:pt>
                <c:pt idx="351">
                  <c:v>13.787893944444875</c:v>
                </c:pt>
                <c:pt idx="352">
                  <c:v>74.557533333332458</c:v>
                </c:pt>
                <c:pt idx="353">
                  <c:v>104.74457394444401</c:v>
                </c:pt>
                <c:pt idx="354">
                  <c:v>165.91124061111154</c:v>
                </c:pt>
                <c:pt idx="355">
                  <c:v>227.4742000000013</c:v>
                </c:pt>
                <c:pt idx="356">
                  <c:v>442.3523224444445</c:v>
                </c:pt>
                <c:pt idx="357">
                  <c:v>629.06086111110938</c:v>
                </c:pt>
                <c:pt idx="358">
                  <c:v>509.98307800000083</c:v>
                </c:pt>
                <c:pt idx="359">
                  <c:v>236.37848244444578</c:v>
                </c:pt>
                <c:pt idx="360">
                  <c:v>-192.20063716666715</c:v>
                </c:pt>
                <c:pt idx="361">
                  <c:v>-899.70143272222174</c:v>
                </c:pt>
                <c:pt idx="362">
                  <c:v>-1918.4536433888895</c:v>
                </c:pt>
                <c:pt idx="363">
                  <c:v>-2821.3369768888892</c:v>
                </c:pt>
                <c:pt idx="364">
                  <c:v>-3144.9814460555554</c:v>
                </c:pt>
                <c:pt idx="365">
                  <c:v>-3160.7292153333333</c:v>
                </c:pt>
                <c:pt idx="366">
                  <c:v>-3174.4136180555547</c:v>
                </c:pt>
                <c:pt idx="367">
                  <c:v>-2207.3679875555549</c:v>
                </c:pt>
                <c:pt idx="368">
                  <c:v>-315.23513272222203</c:v>
                </c:pt>
                <c:pt idx="369">
                  <c:v>1337.9539777777775</c:v>
                </c:pt>
                <c:pt idx="370">
                  <c:v>2690.3230966111114</c:v>
                </c:pt>
                <c:pt idx="371">
                  <c:v>3467.3450264444436</c:v>
                </c:pt>
                <c:pt idx="372">
                  <c:v>3360.9882764444433</c:v>
                </c:pt>
                <c:pt idx="373">
                  <c:v>2734.1613721666672</c:v>
                </c:pt>
                <c:pt idx="374">
                  <c:v>1890.6427277777791</c:v>
                </c:pt>
                <c:pt idx="375">
                  <c:v>1072.6132739444447</c:v>
                </c:pt>
                <c:pt idx="376">
                  <c:v>464.73691394444489</c:v>
                </c:pt>
                <c:pt idx="377">
                  <c:v>128.70331800000002</c:v>
                </c:pt>
                <c:pt idx="378">
                  <c:v>-24.596419388888904</c:v>
                </c:pt>
                <c:pt idx="379">
                  <c:v>-240.20469005555643</c:v>
                </c:pt>
                <c:pt idx="380">
                  <c:v>-640.80263938888879</c:v>
                </c:pt>
                <c:pt idx="381">
                  <c:v>-1411.6359386666666</c:v>
                </c:pt>
                <c:pt idx="382">
                  <c:v>-2524.1622171666668</c:v>
                </c:pt>
                <c:pt idx="383">
                  <c:v>-3152.6667335555553</c:v>
                </c:pt>
                <c:pt idx="384">
                  <c:v>-3167.4412167222222</c:v>
                </c:pt>
                <c:pt idx="385">
                  <c:v>-3180.1523333333325</c:v>
                </c:pt>
                <c:pt idx="386">
                  <c:v>-3221.3834167222212</c:v>
                </c:pt>
                <c:pt idx="387">
                  <c:v>-2618.4432700555553</c:v>
                </c:pt>
                <c:pt idx="388">
                  <c:v>-1827.5550222222225</c:v>
                </c:pt>
                <c:pt idx="389">
                  <c:v>-1585.8912186666669</c:v>
                </c:pt>
                <c:pt idx="390">
                  <c:v>-1312.8357033888885</c:v>
                </c:pt>
                <c:pt idx="391">
                  <c:v>-1038.9464675555555</c:v>
                </c:pt>
                <c:pt idx="392">
                  <c:v>-978.72003200000029</c:v>
                </c:pt>
                <c:pt idx="393">
                  <c:v>-1193.5963180555557</c:v>
                </c:pt>
                <c:pt idx="394">
                  <c:v>-1316.6645742222224</c:v>
                </c:pt>
                <c:pt idx="395">
                  <c:v>-949.99622605555567</c:v>
                </c:pt>
                <c:pt idx="396">
                  <c:v>-307.79066666666671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39A-4BA6-9F5F-DB460F908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550041599"/>
        <c:axId val="693695583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Sheet2!$D$594:$D$1026</c:f>
              <c:numCache>
                <c:formatCode>General</c:formatCode>
                <c:ptCount val="43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</c:numCache>
            </c:numRef>
          </c:cat>
          <c:val>
            <c:numRef>
              <c:f>Sheet2!$I$594:$I$1026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0.27777777777777779</c:v>
                </c:pt>
                <c:pt idx="12">
                  <c:v>0.58333333333333337</c:v>
                </c:pt>
                <c:pt idx="13">
                  <c:v>1.3333333333333333</c:v>
                </c:pt>
                <c:pt idx="14">
                  <c:v>2.5277777777777777</c:v>
                </c:pt>
                <c:pt idx="15">
                  <c:v>3.9444444444444446</c:v>
                </c:pt>
                <c:pt idx="16">
                  <c:v>5.5</c:v>
                </c:pt>
                <c:pt idx="17">
                  <c:v>7.0833333333333339</c:v>
                </c:pt>
                <c:pt idx="18">
                  <c:v>8.4722222222222232</c:v>
                </c:pt>
                <c:pt idx="19">
                  <c:v>9.6666666666666661</c:v>
                </c:pt>
                <c:pt idx="20">
                  <c:v>10.777777777777777</c:v>
                </c:pt>
                <c:pt idx="21">
                  <c:v>11.916666666666666</c:v>
                </c:pt>
                <c:pt idx="22">
                  <c:v>12.888888888888889</c:v>
                </c:pt>
                <c:pt idx="23">
                  <c:v>13.416666666666666</c:v>
                </c:pt>
                <c:pt idx="24">
                  <c:v>13.527777777777779</c:v>
                </c:pt>
                <c:pt idx="25">
                  <c:v>13.472222222222223</c:v>
                </c:pt>
                <c:pt idx="26">
                  <c:v>13.444444444444445</c:v>
                </c:pt>
                <c:pt idx="27">
                  <c:v>13.388888888888891</c:v>
                </c:pt>
                <c:pt idx="28">
                  <c:v>13.277777777777777</c:v>
                </c:pt>
                <c:pt idx="29">
                  <c:v>13.055555555555555</c:v>
                </c:pt>
                <c:pt idx="30">
                  <c:v>12.75</c:v>
                </c:pt>
                <c:pt idx="31">
                  <c:v>12.472222222222223</c:v>
                </c:pt>
                <c:pt idx="32">
                  <c:v>12.333333333333334</c:v>
                </c:pt>
                <c:pt idx="33">
                  <c:v>12.305555555555555</c:v>
                </c:pt>
                <c:pt idx="34">
                  <c:v>12.361111111111112</c:v>
                </c:pt>
                <c:pt idx="35">
                  <c:v>12.527777777777779</c:v>
                </c:pt>
                <c:pt idx="36">
                  <c:v>12.694444444444446</c:v>
                </c:pt>
                <c:pt idx="37">
                  <c:v>12.777777777777779</c:v>
                </c:pt>
                <c:pt idx="38">
                  <c:v>12.777777777777779</c:v>
                </c:pt>
                <c:pt idx="39">
                  <c:v>12.777777777777779</c:v>
                </c:pt>
                <c:pt idx="40">
                  <c:v>12.805555555555557</c:v>
                </c:pt>
                <c:pt idx="41">
                  <c:v>12.972222222222223</c:v>
                </c:pt>
                <c:pt idx="42">
                  <c:v>13.250000000000002</c:v>
                </c:pt>
                <c:pt idx="43">
                  <c:v>13.583333333333334</c:v>
                </c:pt>
                <c:pt idx="44">
                  <c:v>13.972222222222221</c:v>
                </c:pt>
                <c:pt idx="45">
                  <c:v>14.333333333333334</c:v>
                </c:pt>
                <c:pt idx="46">
                  <c:v>14.611111111111112</c:v>
                </c:pt>
                <c:pt idx="47">
                  <c:v>14.722222222222223</c:v>
                </c:pt>
                <c:pt idx="48">
                  <c:v>14.722222222222223</c:v>
                </c:pt>
                <c:pt idx="49">
                  <c:v>14.694444444444445</c:v>
                </c:pt>
                <c:pt idx="50">
                  <c:v>14.638888888888891</c:v>
                </c:pt>
                <c:pt idx="51">
                  <c:v>14.611111111111112</c:v>
                </c:pt>
                <c:pt idx="52">
                  <c:v>14.750000000000002</c:v>
                </c:pt>
                <c:pt idx="53">
                  <c:v>15.083333333333334</c:v>
                </c:pt>
                <c:pt idx="54">
                  <c:v>15.333333333333334</c:v>
                </c:pt>
                <c:pt idx="55">
                  <c:v>15.416666666666668</c:v>
                </c:pt>
                <c:pt idx="56">
                  <c:v>15.527777777777779</c:v>
                </c:pt>
                <c:pt idx="57">
                  <c:v>15.638888888888889</c:v>
                </c:pt>
                <c:pt idx="58">
                  <c:v>15.750000000000002</c:v>
                </c:pt>
                <c:pt idx="59">
                  <c:v>15.805555555555555</c:v>
                </c:pt>
                <c:pt idx="60">
                  <c:v>15.777777777777779</c:v>
                </c:pt>
                <c:pt idx="61">
                  <c:v>15.555555555555557</c:v>
                </c:pt>
                <c:pt idx="62">
                  <c:v>15.055555555555557</c:v>
                </c:pt>
                <c:pt idx="63">
                  <c:v>14.472222222222223</c:v>
                </c:pt>
                <c:pt idx="64">
                  <c:v>13.916666666666668</c:v>
                </c:pt>
                <c:pt idx="65">
                  <c:v>13.111111111111112</c:v>
                </c:pt>
                <c:pt idx="66">
                  <c:v>12.000000000000002</c:v>
                </c:pt>
                <c:pt idx="67">
                  <c:v>10.888888888888889</c:v>
                </c:pt>
                <c:pt idx="68">
                  <c:v>10.138888888888889</c:v>
                </c:pt>
                <c:pt idx="69">
                  <c:v>9.5277777777777768</c:v>
                </c:pt>
                <c:pt idx="70">
                  <c:v>8.6111111111111107</c:v>
                </c:pt>
                <c:pt idx="71">
                  <c:v>7.2222222222222223</c:v>
                </c:pt>
                <c:pt idx="72">
                  <c:v>5.75</c:v>
                </c:pt>
                <c:pt idx="73">
                  <c:v>4.2777777777777777</c:v>
                </c:pt>
                <c:pt idx="74">
                  <c:v>3.6388888888888888</c:v>
                </c:pt>
                <c:pt idx="75">
                  <c:v>3.3333333333333335</c:v>
                </c:pt>
                <c:pt idx="76">
                  <c:v>3.4722222222222223</c:v>
                </c:pt>
                <c:pt idx="77">
                  <c:v>3.8888888888888893</c:v>
                </c:pt>
                <c:pt idx="78">
                  <c:v>5.2777777777777777</c:v>
                </c:pt>
                <c:pt idx="79">
                  <c:v>6.4444444444444446</c:v>
                </c:pt>
                <c:pt idx="80">
                  <c:v>7.7777777777777786</c:v>
                </c:pt>
                <c:pt idx="81">
                  <c:v>8.8888888888888893</c:v>
                </c:pt>
                <c:pt idx="82">
                  <c:v>9.4444444444444446</c:v>
                </c:pt>
                <c:pt idx="83">
                  <c:v>10</c:v>
                </c:pt>
                <c:pt idx="84">
                  <c:v>10.555555555555555</c:v>
                </c:pt>
                <c:pt idx="85">
                  <c:v>11.111111111111111</c:v>
                </c:pt>
                <c:pt idx="86">
                  <c:v>11.194444444444445</c:v>
                </c:pt>
                <c:pt idx="87">
                  <c:v>11.25</c:v>
                </c:pt>
                <c:pt idx="88">
                  <c:v>10.833333333333334</c:v>
                </c:pt>
                <c:pt idx="89">
                  <c:v>9.9166666666666679</c:v>
                </c:pt>
                <c:pt idx="90">
                  <c:v>8.8333333333333339</c:v>
                </c:pt>
                <c:pt idx="91">
                  <c:v>7.5277777777777786</c:v>
                </c:pt>
                <c:pt idx="92">
                  <c:v>6.3333333333333339</c:v>
                </c:pt>
                <c:pt idx="93">
                  <c:v>5.8611111111111116</c:v>
                </c:pt>
                <c:pt idx="94">
                  <c:v>5.25</c:v>
                </c:pt>
                <c:pt idx="95">
                  <c:v>5.25</c:v>
                </c:pt>
                <c:pt idx="96">
                  <c:v>5.916666666666667</c:v>
                </c:pt>
                <c:pt idx="97">
                  <c:v>6.6388888888888884</c:v>
                </c:pt>
                <c:pt idx="98">
                  <c:v>7.1944444444444446</c:v>
                </c:pt>
                <c:pt idx="99">
                  <c:v>7.8888888888888893</c:v>
                </c:pt>
                <c:pt idx="100">
                  <c:v>8.4166666666666679</c:v>
                </c:pt>
                <c:pt idx="101">
                  <c:v>8.5833333333333339</c:v>
                </c:pt>
                <c:pt idx="102">
                  <c:v>8.6388888888888893</c:v>
                </c:pt>
                <c:pt idx="103">
                  <c:v>8.8333333333333339</c:v>
                </c:pt>
                <c:pt idx="104">
                  <c:v>9.0833333333333339</c:v>
                </c:pt>
                <c:pt idx="105">
                  <c:v>9.2222222222222232</c:v>
                </c:pt>
                <c:pt idx="106">
                  <c:v>9</c:v>
                </c:pt>
                <c:pt idx="107">
                  <c:v>7.8611111111111116</c:v>
                </c:pt>
                <c:pt idx="108">
                  <c:v>7.166666666666667</c:v>
                </c:pt>
                <c:pt idx="109">
                  <c:v>6.416666666666667</c:v>
                </c:pt>
                <c:pt idx="110">
                  <c:v>6.0555555555555562</c:v>
                </c:pt>
                <c:pt idx="111">
                  <c:v>5.8888888888888893</c:v>
                </c:pt>
                <c:pt idx="112">
                  <c:v>5.8333333333333339</c:v>
                </c:pt>
                <c:pt idx="113">
                  <c:v>5.8333333333333339</c:v>
                </c:pt>
                <c:pt idx="114">
                  <c:v>5.8055555555555554</c:v>
                </c:pt>
                <c:pt idx="115">
                  <c:v>5.5277777777777777</c:v>
                </c:pt>
                <c:pt idx="116">
                  <c:v>4.9722222222222223</c:v>
                </c:pt>
                <c:pt idx="117">
                  <c:v>4.1944444444444446</c:v>
                </c:pt>
                <c:pt idx="118">
                  <c:v>3.5555555555555558</c:v>
                </c:pt>
                <c:pt idx="119">
                  <c:v>3.3333333333333335</c:v>
                </c:pt>
                <c:pt idx="120">
                  <c:v>3.6666666666666665</c:v>
                </c:pt>
                <c:pt idx="121">
                  <c:v>4.7500000000000009</c:v>
                </c:pt>
                <c:pt idx="122">
                  <c:v>5.8611111111111116</c:v>
                </c:pt>
                <c:pt idx="123">
                  <c:v>6.0555555555555562</c:v>
                </c:pt>
                <c:pt idx="124">
                  <c:v>5.8888888888888893</c:v>
                </c:pt>
                <c:pt idx="125">
                  <c:v>5.1388888888888893</c:v>
                </c:pt>
                <c:pt idx="126">
                  <c:v>3.8611111111111112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3.6111111111111112</c:v>
                </c:pt>
                <c:pt idx="130">
                  <c:v>4.4444444444444446</c:v>
                </c:pt>
                <c:pt idx="131">
                  <c:v>5.1388888888888893</c:v>
                </c:pt>
                <c:pt idx="132">
                  <c:v>5.7222222222222232</c:v>
                </c:pt>
                <c:pt idx="133">
                  <c:v>6.25</c:v>
                </c:pt>
                <c:pt idx="134">
                  <c:v>6.666666666666667</c:v>
                </c:pt>
                <c:pt idx="135">
                  <c:v>7.3888888888888893</c:v>
                </c:pt>
                <c:pt idx="136">
                  <c:v>8.3055555555555554</c:v>
                </c:pt>
                <c:pt idx="137">
                  <c:v>9.6666666666666661</c:v>
                </c:pt>
                <c:pt idx="138">
                  <c:v>10.5</c:v>
                </c:pt>
                <c:pt idx="139">
                  <c:v>11.166666666666668</c:v>
                </c:pt>
                <c:pt idx="140">
                  <c:v>11.555555555555557</c:v>
                </c:pt>
                <c:pt idx="141">
                  <c:v>11.638888888888889</c:v>
                </c:pt>
                <c:pt idx="142">
                  <c:v>11.666666666666668</c:v>
                </c:pt>
                <c:pt idx="143">
                  <c:v>11.722222222222223</c:v>
                </c:pt>
                <c:pt idx="144">
                  <c:v>11.777777777777779</c:v>
                </c:pt>
                <c:pt idx="145">
                  <c:v>11.861111111111112</c:v>
                </c:pt>
                <c:pt idx="146">
                  <c:v>11.972222222222223</c:v>
                </c:pt>
                <c:pt idx="147">
                  <c:v>12.138888888888891</c:v>
                </c:pt>
                <c:pt idx="148">
                  <c:v>12.222222222222223</c:v>
                </c:pt>
                <c:pt idx="149">
                  <c:v>12.250000000000002</c:v>
                </c:pt>
                <c:pt idx="150">
                  <c:v>12.583333333333334</c:v>
                </c:pt>
                <c:pt idx="151">
                  <c:v>12.888888888888889</c:v>
                </c:pt>
                <c:pt idx="152">
                  <c:v>13.111111111111112</c:v>
                </c:pt>
                <c:pt idx="153">
                  <c:v>13.138888888888889</c:v>
                </c:pt>
                <c:pt idx="154">
                  <c:v>13.166666666666666</c:v>
                </c:pt>
                <c:pt idx="155">
                  <c:v>13.166666666666666</c:v>
                </c:pt>
                <c:pt idx="156">
                  <c:v>13.194444444444445</c:v>
                </c:pt>
                <c:pt idx="157">
                  <c:v>13.305555555555555</c:v>
                </c:pt>
                <c:pt idx="158">
                  <c:v>13.500000000000002</c:v>
                </c:pt>
                <c:pt idx="159">
                  <c:v>13.722222222222223</c:v>
                </c:pt>
                <c:pt idx="160">
                  <c:v>13.833333333333334</c:v>
                </c:pt>
                <c:pt idx="161">
                  <c:v>13.833333333333334</c:v>
                </c:pt>
                <c:pt idx="162">
                  <c:v>13.805555555555557</c:v>
                </c:pt>
                <c:pt idx="163">
                  <c:v>13.694444444444445</c:v>
                </c:pt>
                <c:pt idx="164">
                  <c:v>13.472222222222223</c:v>
                </c:pt>
                <c:pt idx="165">
                  <c:v>13.222222222222223</c:v>
                </c:pt>
                <c:pt idx="166">
                  <c:v>12.861111111111111</c:v>
                </c:pt>
                <c:pt idx="167">
                  <c:v>12.138888888888891</c:v>
                </c:pt>
                <c:pt idx="168">
                  <c:v>10.916666666666666</c:v>
                </c:pt>
                <c:pt idx="169">
                  <c:v>9.4722222222222232</c:v>
                </c:pt>
                <c:pt idx="170">
                  <c:v>8.0555555555555554</c:v>
                </c:pt>
                <c:pt idx="171">
                  <c:v>6.583333333333333</c:v>
                </c:pt>
                <c:pt idx="172">
                  <c:v>5.1111111111111107</c:v>
                </c:pt>
                <c:pt idx="173">
                  <c:v>3.9722222222222228</c:v>
                </c:pt>
                <c:pt idx="174">
                  <c:v>3.3333333333333335</c:v>
                </c:pt>
                <c:pt idx="175">
                  <c:v>3.5555555555555558</c:v>
                </c:pt>
                <c:pt idx="176">
                  <c:v>4.4444444444444446</c:v>
                </c:pt>
                <c:pt idx="177">
                  <c:v>5.3055555555555562</c:v>
                </c:pt>
                <c:pt idx="178">
                  <c:v>6.2222222222222223</c:v>
                </c:pt>
                <c:pt idx="179">
                  <c:v>7.1111111111111116</c:v>
                </c:pt>
                <c:pt idx="180">
                  <c:v>8.3611111111111125</c:v>
                </c:pt>
                <c:pt idx="181">
                  <c:v>9.8055555555555554</c:v>
                </c:pt>
                <c:pt idx="182">
                  <c:v>11.083333333333334</c:v>
                </c:pt>
                <c:pt idx="183">
                  <c:v>12.361111111111112</c:v>
                </c:pt>
                <c:pt idx="184">
                  <c:v>13.194444444444445</c:v>
                </c:pt>
                <c:pt idx="185">
                  <c:v>14.138888888888889</c:v>
                </c:pt>
                <c:pt idx="186">
                  <c:v>15.027777777777779</c:v>
                </c:pt>
                <c:pt idx="187">
                  <c:v>15.638888888888889</c:v>
                </c:pt>
                <c:pt idx="188">
                  <c:v>16.138888888888889</c:v>
                </c:pt>
                <c:pt idx="189">
                  <c:v>16.611111111111111</c:v>
                </c:pt>
                <c:pt idx="190">
                  <c:v>16.972222222222225</c:v>
                </c:pt>
                <c:pt idx="191">
                  <c:v>17.25</c:v>
                </c:pt>
                <c:pt idx="192">
                  <c:v>17.444444444444443</c:v>
                </c:pt>
                <c:pt idx="193">
                  <c:v>17.583333333333332</c:v>
                </c:pt>
                <c:pt idx="194">
                  <c:v>17.666666666666668</c:v>
                </c:pt>
                <c:pt idx="195">
                  <c:v>17.777777777777779</c:v>
                </c:pt>
                <c:pt idx="196">
                  <c:v>17.972222222222225</c:v>
                </c:pt>
                <c:pt idx="197">
                  <c:v>18.111111111111114</c:v>
                </c:pt>
                <c:pt idx="198">
                  <c:v>18.138888888888889</c:v>
                </c:pt>
                <c:pt idx="199">
                  <c:v>18.138888888888889</c:v>
                </c:pt>
                <c:pt idx="200">
                  <c:v>18.166666666666668</c:v>
                </c:pt>
                <c:pt idx="201">
                  <c:v>18.25</c:v>
                </c:pt>
                <c:pt idx="202">
                  <c:v>18.333333333333336</c:v>
                </c:pt>
                <c:pt idx="203">
                  <c:v>18.222222222222221</c:v>
                </c:pt>
                <c:pt idx="204">
                  <c:v>17.638888888888889</c:v>
                </c:pt>
                <c:pt idx="205">
                  <c:v>16.583333333333336</c:v>
                </c:pt>
                <c:pt idx="206">
                  <c:v>15.166666666666668</c:v>
                </c:pt>
                <c:pt idx="207">
                  <c:v>13.694444444444445</c:v>
                </c:pt>
                <c:pt idx="208">
                  <c:v>12.472222222222223</c:v>
                </c:pt>
                <c:pt idx="209">
                  <c:v>11.75</c:v>
                </c:pt>
                <c:pt idx="210">
                  <c:v>11.5</c:v>
                </c:pt>
                <c:pt idx="211">
                  <c:v>11.472222222222221</c:v>
                </c:pt>
                <c:pt idx="212">
                  <c:v>11.694444444444445</c:v>
                </c:pt>
                <c:pt idx="213">
                  <c:v>12.416666666666668</c:v>
                </c:pt>
                <c:pt idx="214">
                  <c:v>13.444444444444445</c:v>
                </c:pt>
                <c:pt idx="215">
                  <c:v>14.277777777777779</c:v>
                </c:pt>
                <c:pt idx="216">
                  <c:v>14.638888888888891</c:v>
                </c:pt>
                <c:pt idx="217">
                  <c:v>14.722222222222223</c:v>
                </c:pt>
                <c:pt idx="218">
                  <c:v>14.583333333333334</c:v>
                </c:pt>
                <c:pt idx="219">
                  <c:v>14.25</c:v>
                </c:pt>
                <c:pt idx="220">
                  <c:v>13.805555555555557</c:v>
                </c:pt>
                <c:pt idx="221">
                  <c:v>13.166666666666666</c:v>
                </c:pt>
                <c:pt idx="222">
                  <c:v>12.138888888888891</c:v>
                </c:pt>
                <c:pt idx="223">
                  <c:v>11.027777777777779</c:v>
                </c:pt>
                <c:pt idx="224">
                  <c:v>9.8611111111111107</c:v>
                </c:pt>
                <c:pt idx="225">
                  <c:v>8.6388888888888893</c:v>
                </c:pt>
                <c:pt idx="226">
                  <c:v>7.3055555555555562</c:v>
                </c:pt>
                <c:pt idx="227">
                  <c:v>6.083333333333333</c:v>
                </c:pt>
                <c:pt idx="228">
                  <c:v>5</c:v>
                </c:pt>
                <c:pt idx="229">
                  <c:v>4.7222222222222223</c:v>
                </c:pt>
                <c:pt idx="230">
                  <c:v>5</c:v>
                </c:pt>
                <c:pt idx="231">
                  <c:v>5.9444444444444446</c:v>
                </c:pt>
                <c:pt idx="232">
                  <c:v>6.8888888888888893</c:v>
                </c:pt>
                <c:pt idx="233">
                  <c:v>7.75</c:v>
                </c:pt>
                <c:pt idx="234">
                  <c:v>8.5555555555555554</c:v>
                </c:pt>
                <c:pt idx="235">
                  <c:v>9.1666666666666679</c:v>
                </c:pt>
                <c:pt idx="236">
                  <c:v>9.75</c:v>
                </c:pt>
                <c:pt idx="237">
                  <c:v>10.305555555555557</c:v>
                </c:pt>
                <c:pt idx="238">
                  <c:v>10.805555555555555</c:v>
                </c:pt>
                <c:pt idx="239">
                  <c:v>11.5</c:v>
                </c:pt>
                <c:pt idx="240">
                  <c:v>12.222222222222223</c:v>
                </c:pt>
                <c:pt idx="241">
                  <c:v>12.861111111111111</c:v>
                </c:pt>
                <c:pt idx="242">
                  <c:v>13.250000000000002</c:v>
                </c:pt>
                <c:pt idx="243">
                  <c:v>13.388888888888891</c:v>
                </c:pt>
                <c:pt idx="244">
                  <c:v>13.527777777777779</c:v>
                </c:pt>
                <c:pt idx="245">
                  <c:v>13.694444444444445</c:v>
                </c:pt>
                <c:pt idx="246">
                  <c:v>13.833333333333334</c:v>
                </c:pt>
                <c:pt idx="247">
                  <c:v>13.944444444444446</c:v>
                </c:pt>
                <c:pt idx="248">
                  <c:v>14.138888888888889</c:v>
                </c:pt>
                <c:pt idx="249">
                  <c:v>14.388888888888889</c:v>
                </c:pt>
                <c:pt idx="250">
                  <c:v>14.583333333333334</c:v>
                </c:pt>
                <c:pt idx="251">
                  <c:v>14.805555555555555</c:v>
                </c:pt>
                <c:pt idx="252">
                  <c:v>15.138888888888889</c:v>
                </c:pt>
                <c:pt idx="253">
                  <c:v>15.472222222222223</c:v>
                </c:pt>
                <c:pt idx="254">
                  <c:v>15.694444444444445</c:v>
                </c:pt>
                <c:pt idx="255">
                  <c:v>15.777777777777779</c:v>
                </c:pt>
                <c:pt idx="256">
                  <c:v>15.833333333333334</c:v>
                </c:pt>
                <c:pt idx="257">
                  <c:v>15.888888888888891</c:v>
                </c:pt>
                <c:pt idx="258">
                  <c:v>16.027777777777779</c:v>
                </c:pt>
                <c:pt idx="259">
                  <c:v>16.305555555555557</c:v>
                </c:pt>
                <c:pt idx="260">
                  <c:v>16.694444444444446</c:v>
                </c:pt>
                <c:pt idx="261">
                  <c:v>16.972222222222225</c:v>
                </c:pt>
                <c:pt idx="262">
                  <c:v>17.138888888888889</c:v>
                </c:pt>
                <c:pt idx="263">
                  <c:v>17.305555555555557</c:v>
                </c:pt>
                <c:pt idx="264">
                  <c:v>17.472222222222221</c:v>
                </c:pt>
                <c:pt idx="265">
                  <c:v>17.583333333333332</c:v>
                </c:pt>
                <c:pt idx="266">
                  <c:v>17.611111111111111</c:v>
                </c:pt>
                <c:pt idx="267">
                  <c:v>17.638888888888889</c:v>
                </c:pt>
                <c:pt idx="268">
                  <c:v>17.916666666666668</c:v>
                </c:pt>
                <c:pt idx="269">
                  <c:v>18.277777777777779</c:v>
                </c:pt>
                <c:pt idx="270">
                  <c:v>18.555555555555557</c:v>
                </c:pt>
                <c:pt idx="271">
                  <c:v>18.722222222222225</c:v>
                </c:pt>
                <c:pt idx="272">
                  <c:v>19.111111111111111</c:v>
                </c:pt>
                <c:pt idx="273">
                  <c:v>19.75</c:v>
                </c:pt>
                <c:pt idx="274">
                  <c:v>20.083333333333332</c:v>
                </c:pt>
                <c:pt idx="275">
                  <c:v>20.222222222222221</c:v>
                </c:pt>
                <c:pt idx="276">
                  <c:v>20.388888888888893</c:v>
                </c:pt>
                <c:pt idx="277">
                  <c:v>20.722222222222221</c:v>
                </c:pt>
                <c:pt idx="278">
                  <c:v>21.111111111111111</c:v>
                </c:pt>
                <c:pt idx="279">
                  <c:v>21.277777777777779</c:v>
                </c:pt>
                <c:pt idx="280">
                  <c:v>21.25</c:v>
                </c:pt>
                <c:pt idx="281">
                  <c:v>21.166666666666668</c:v>
                </c:pt>
                <c:pt idx="282">
                  <c:v>21.055555555555557</c:v>
                </c:pt>
                <c:pt idx="283">
                  <c:v>20.944444444444446</c:v>
                </c:pt>
                <c:pt idx="284">
                  <c:v>20.777777777777779</c:v>
                </c:pt>
                <c:pt idx="285">
                  <c:v>20.527777777777779</c:v>
                </c:pt>
                <c:pt idx="286">
                  <c:v>20.194444444444446</c:v>
                </c:pt>
                <c:pt idx="287">
                  <c:v>19.805555555555557</c:v>
                </c:pt>
                <c:pt idx="288">
                  <c:v>19.555555555555557</c:v>
                </c:pt>
                <c:pt idx="289">
                  <c:v>19.444444444444446</c:v>
                </c:pt>
                <c:pt idx="290">
                  <c:v>19.444444444444446</c:v>
                </c:pt>
                <c:pt idx="291">
                  <c:v>19.166666666666668</c:v>
                </c:pt>
                <c:pt idx="292">
                  <c:v>18.888888888888889</c:v>
                </c:pt>
                <c:pt idx="293">
                  <c:v>18.888888888888889</c:v>
                </c:pt>
                <c:pt idx="294">
                  <c:v>18.888888888888889</c:v>
                </c:pt>
                <c:pt idx="295">
                  <c:v>18.916666666666664</c:v>
                </c:pt>
                <c:pt idx="296">
                  <c:v>19.000000000000004</c:v>
                </c:pt>
                <c:pt idx="297">
                  <c:v>19.055555555555554</c:v>
                </c:pt>
                <c:pt idx="298">
                  <c:v>19.083333333333336</c:v>
                </c:pt>
                <c:pt idx="299">
                  <c:v>19.027777777777779</c:v>
                </c:pt>
                <c:pt idx="300">
                  <c:v>18.916666666666664</c:v>
                </c:pt>
                <c:pt idx="301">
                  <c:v>18.694444444444443</c:v>
                </c:pt>
                <c:pt idx="302">
                  <c:v>18.388888888888889</c:v>
                </c:pt>
                <c:pt idx="303">
                  <c:v>18</c:v>
                </c:pt>
                <c:pt idx="304">
                  <c:v>17.666666666666668</c:v>
                </c:pt>
                <c:pt idx="305">
                  <c:v>17.388888888888889</c:v>
                </c:pt>
                <c:pt idx="306">
                  <c:v>17.25</c:v>
                </c:pt>
                <c:pt idx="307">
                  <c:v>17.194444444444446</c:v>
                </c:pt>
                <c:pt idx="308">
                  <c:v>17.194444444444446</c:v>
                </c:pt>
                <c:pt idx="309">
                  <c:v>17.166666666666668</c:v>
                </c:pt>
                <c:pt idx="310">
                  <c:v>17.083333333333336</c:v>
                </c:pt>
                <c:pt idx="311">
                  <c:v>16.916666666666668</c:v>
                </c:pt>
                <c:pt idx="312">
                  <c:v>16.583333333333336</c:v>
                </c:pt>
                <c:pt idx="313">
                  <c:v>15.166666666666668</c:v>
                </c:pt>
                <c:pt idx="314">
                  <c:v>13.694444444444445</c:v>
                </c:pt>
                <c:pt idx="315">
                  <c:v>12.472222222222223</c:v>
                </c:pt>
                <c:pt idx="316">
                  <c:v>11.75</c:v>
                </c:pt>
                <c:pt idx="317">
                  <c:v>11.5</c:v>
                </c:pt>
                <c:pt idx="318">
                  <c:v>11.472222222222221</c:v>
                </c:pt>
                <c:pt idx="319">
                  <c:v>11.694444444444445</c:v>
                </c:pt>
                <c:pt idx="320">
                  <c:v>12.416666666666668</c:v>
                </c:pt>
                <c:pt idx="321">
                  <c:v>13.444444444444445</c:v>
                </c:pt>
                <c:pt idx="322">
                  <c:v>14.277777777777779</c:v>
                </c:pt>
                <c:pt idx="323">
                  <c:v>14.638888888888891</c:v>
                </c:pt>
                <c:pt idx="324">
                  <c:v>15</c:v>
                </c:pt>
                <c:pt idx="325">
                  <c:v>15.833333333333334</c:v>
                </c:pt>
                <c:pt idx="326">
                  <c:v>16.138888888888889</c:v>
                </c:pt>
                <c:pt idx="327">
                  <c:v>16.444444444444446</c:v>
                </c:pt>
                <c:pt idx="328">
                  <c:v>16.388888888888889</c:v>
                </c:pt>
                <c:pt idx="329">
                  <c:v>16.416666666666668</c:v>
                </c:pt>
                <c:pt idx="330">
                  <c:v>16.527777777777779</c:v>
                </c:pt>
                <c:pt idx="331">
                  <c:v>16.805555555555557</c:v>
                </c:pt>
                <c:pt idx="332">
                  <c:v>17.305555555555557</c:v>
                </c:pt>
                <c:pt idx="333">
                  <c:v>17.75</c:v>
                </c:pt>
                <c:pt idx="334">
                  <c:v>18.083333333333332</c:v>
                </c:pt>
                <c:pt idx="335">
                  <c:v>17.805555555555554</c:v>
                </c:pt>
                <c:pt idx="336">
                  <c:v>17.416666666666668</c:v>
                </c:pt>
                <c:pt idx="337">
                  <c:v>17.222222222222221</c:v>
                </c:pt>
                <c:pt idx="338">
                  <c:v>17.027777777777779</c:v>
                </c:pt>
                <c:pt idx="339">
                  <c:v>16.916666666666668</c:v>
                </c:pt>
                <c:pt idx="340">
                  <c:v>16.805555555555557</c:v>
                </c:pt>
                <c:pt idx="341">
                  <c:v>16.722222222222225</c:v>
                </c:pt>
                <c:pt idx="342">
                  <c:v>16.611111111111111</c:v>
                </c:pt>
                <c:pt idx="343">
                  <c:v>16.5</c:v>
                </c:pt>
                <c:pt idx="344">
                  <c:v>16.277777777777779</c:v>
                </c:pt>
                <c:pt idx="345">
                  <c:v>15.972222222222223</c:v>
                </c:pt>
                <c:pt idx="346">
                  <c:v>15.722222222222223</c:v>
                </c:pt>
                <c:pt idx="347">
                  <c:v>15.555555555555557</c:v>
                </c:pt>
                <c:pt idx="348">
                  <c:v>15.416666666666668</c:v>
                </c:pt>
                <c:pt idx="349">
                  <c:v>15.277777777777779</c:v>
                </c:pt>
                <c:pt idx="350">
                  <c:v>15.111111111111111</c:v>
                </c:pt>
                <c:pt idx="351">
                  <c:v>15.027777777777779</c:v>
                </c:pt>
                <c:pt idx="352">
                  <c:v>15</c:v>
                </c:pt>
                <c:pt idx="353">
                  <c:v>14.972222222222223</c:v>
                </c:pt>
                <c:pt idx="354">
                  <c:v>14.972222222222223</c:v>
                </c:pt>
                <c:pt idx="355">
                  <c:v>15</c:v>
                </c:pt>
                <c:pt idx="356">
                  <c:v>15.055555555555557</c:v>
                </c:pt>
                <c:pt idx="357">
                  <c:v>15.277777777777779</c:v>
                </c:pt>
                <c:pt idx="358">
                  <c:v>15.5</c:v>
                </c:pt>
                <c:pt idx="359">
                  <c:v>15.611111111111112</c:v>
                </c:pt>
                <c:pt idx="360">
                  <c:v>15.583333333333334</c:v>
                </c:pt>
                <c:pt idx="361">
                  <c:v>15.305555555555557</c:v>
                </c:pt>
                <c:pt idx="362">
                  <c:v>14.638888888888891</c:v>
                </c:pt>
                <c:pt idx="363">
                  <c:v>13.444444444444445</c:v>
                </c:pt>
                <c:pt idx="364">
                  <c:v>11.972222222222223</c:v>
                </c:pt>
                <c:pt idx="365">
                  <c:v>10.5</c:v>
                </c:pt>
                <c:pt idx="366">
                  <c:v>9.0277777777777786</c:v>
                </c:pt>
                <c:pt idx="367">
                  <c:v>7.5555555555555554</c:v>
                </c:pt>
                <c:pt idx="368">
                  <c:v>6.9722222222222232</c:v>
                </c:pt>
                <c:pt idx="369">
                  <c:v>7.2222222222222223</c:v>
                </c:pt>
                <c:pt idx="370">
                  <c:v>8.1388888888888893</c:v>
                </c:pt>
                <c:pt idx="371">
                  <c:v>9.6111111111111125</c:v>
                </c:pt>
                <c:pt idx="372">
                  <c:v>11.222222222222223</c:v>
                </c:pt>
                <c:pt idx="373">
                  <c:v>12.583333333333334</c:v>
                </c:pt>
                <c:pt idx="374">
                  <c:v>13.611111111111112</c:v>
                </c:pt>
                <c:pt idx="375">
                  <c:v>14.194444444444445</c:v>
                </c:pt>
                <c:pt idx="376">
                  <c:v>14.472222222222223</c:v>
                </c:pt>
                <c:pt idx="377">
                  <c:v>14.500000000000002</c:v>
                </c:pt>
                <c:pt idx="378">
                  <c:v>14.472222222222223</c:v>
                </c:pt>
                <c:pt idx="379">
                  <c:v>14.361111111111112</c:v>
                </c:pt>
                <c:pt idx="380">
                  <c:v>14.138888888888889</c:v>
                </c:pt>
                <c:pt idx="381">
                  <c:v>13.666666666666668</c:v>
                </c:pt>
                <c:pt idx="382">
                  <c:v>12.75</c:v>
                </c:pt>
                <c:pt idx="383">
                  <c:v>11.277777777777779</c:v>
                </c:pt>
                <c:pt idx="384">
                  <c:v>9.8055555555555554</c:v>
                </c:pt>
                <c:pt idx="385">
                  <c:v>8.3333333333333339</c:v>
                </c:pt>
                <c:pt idx="386">
                  <c:v>6.8611111111111116</c:v>
                </c:pt>
                <c:pt idx="387">
                  <c:v>5.3611111111111116</c:v>
                </c:pt>
                <c:pt idx="388">
                  <c:v>4.4444444444444446</c:v>
                </c:pt>
                <c:pt idx="389">
                  <c:v>3.6666666666666665</c:v>
                </c:pt>
                <c:pt idx="390">
                  <c:v>2.9722222222222223</c:v>
                </c:pt>
                <c:pt idx="391">
                  <c:v>2.4444444444444446</c:v>
                </c:pt>
                <c:pt idx="392">
                  <c:v>2</c:v>
                </c:pt>
                <c:pt idx="393">
                  <c:v>1.5277777777777779</c:v>
                </c:pt>
                <c:pt idx="394">
                  <c:v>0.88888888888888895</c:v>
                </c:pt>
                <c:pt idx="395">
                  <c:v>0.30555555555555558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939A-4BA6-9F5F-DB460F9080D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692255695"/>
        <c:axId val="567932047"/>
      </c:lineChart>
      <c:catAx>
        <c:axId val="55004159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  <a:r>
                  <a:rPr lang="en-GB" baseline="0"/>
                  <a:t> </a:t>
                </a: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3695583"/>
        <c:crosses val="autoZero"/>
        <c:auto val="1"/>
        <c:lblAlgn val="ctr"/>
        <c:lblOffset val="100"/>
        <c:noMultiLvlLbl val="0"/>
      </c:catAx>
      <c:valAx>
        <c:axId val="69369558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1599"/>
        <c:crosses val="autoZero"/>
        <c:crossBetween val="between"/>
      </c:valAx>
      <c:valAx>
        <c:axId val="567932047"/>
        <c:scaling>
          <c:orientation val="minMax"/>
          <c:min val="-2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92255695"/>
        <c:crosses val="max"/>
        <c:crossBetween val="between"/>
        <c:majorUnit val="4"/>
      </c:valAx>
      <c:catAx>
        <c:axId val="6922556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56793204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High Range (1023-1477)</a:t>
            </a:r>
          </a:p>
          <a:p>
            <a:pPr>
              <a:defRPr/>
            </a:pPr>
            <a:r>
              <a:rPr lang="en-GB"/>
              <a:t>Velocity, Resistance,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Rollign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Sheet2!$K$1027:$K$1481</c:f>
              <c:numCache>
                <c:formatCode>0</c:formatCode>
                <c:ptCount val="455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  <c:pt idx="323">
                  <c:v>28.625999999999998</c:v>
                </c:pt>
                <c:pt idx="324">
                  <c:v>28.625999999999998</c:v>
                </c:pt>
                <c:pt idx="325">
                  <c:v>28.625999999999998</c:v>
                </c:pt>
                <c:pt idx="326">
                  <c:v>28.625999999999998</c:v>
                </c:pt>
                <c:pt idx="327">
                  <c:v>28.625999999999998</c:v>
                </c:pt>
                <c:pt idx="328">
                  <c:v>28.625999999999998</c:v>
                </c:pt>
                <c:pt idx="329">
                  <c:v>28.625999999999998</c:v>
                </c:pt>
                <c:pt idx="330">
                  <c:v>28.625999999999998</c:v>
                </c:pt>
                <c:pt idx="331">
                  <c:v>28.625999999999998</c:v>
                </c:pt>
                <c:pt idx="332">
                  <c:v>28.625999999999998</c:v>
                </c:pt>
                <c:pt idx="333">
                  <c:v>28.625999999999998</c:v>
                </c:pt>
                <c:pt idx="334">
                  <c:v>28.625999999999998</c:v>
                </c:pt>
                <c:pt idx="335">
                  <c:v>28.625999999999998</c:v>
                </c:pt>
                <c:pt idx="336">
                  <c:v>28.625999999999998</c:v>
                </c:pt>
                <c:pt idx="337">
                  <c:v>28.625999999999998</c:v>
                </c:pt>
                <c:pt idx="338">
                  <c:v>28.625999999999998</c:v>
                </c:pt>
                <c:pt idx="339">
                  <c:v>28.625999999999998</c:v>
                </c:pt>
                <c:pt idx="340">
                  <c:v>28.625999999999998</c:v>
                </c:pt>
                <c:pt idx="341">
                  <c:v>28.625999999999998</c:v>
                </c:pt>
                <c:pt idx="342">
                  <c:v>28.625999999999998</c:v>
                </c:pt>
                <c:pt idx="343">
                  <c:v>28.625999999999998</c:v>
                </c:pt>
                <c:pt idx="344">
                  <c:v>28.625999999999998</c:v>
                </c:pt>
                <c:pt idx="345">
                  <c:v>28.625999999999998</c:v>
                </c:pt>
                <c:pt idx="346">
                  <c:v>28.625999999999998</c:v>
                </c:pt>
                <c:pt idx="347">
                  <c:v>28.625999999999998</c:v>
                </c:pt>
                <c:pt idx="348">
                  <c:v>28.625999999999998</c:v>
                </c:pt>
                <c:pt idx="349">
                  <c:v>28.625999999999998</c:v>
                </c:pt>
                <c:pt idx="350">
                  <c:v>28.625999999999998</c:v>
                </c:pt>
                <c:pt idx="351">
                  <c:v>28.625999999999998</c:v>
                </c:pt>
                <c:pt idx="352">
                  <c:v>28.625999999999998</c:v>
                </c:pt>
                <c:pt idx="353">
                  <c:v>28.625999999999998</c:v>
                </c:pt>
                <c:pt idx="354">
                  <c:v>28.625999999999998</c:v>
                </c:pt>
                <c:pt idx="355">
                  <c:v>28.625999999999998</c:v>
                </c:pt>
                <c:pt idx="356">
                  <c:v>28.625999999999998</c:v>
                </c:pt>
                <c:pt idx="357">
                  <c:v>28.625999999999998</c:v>
                </c:pt>
                <c:pt idx="358">
                  <c:v>28.625999999999998</c:v>
                </c:pt>
                <c:pt idx="359">
                  <c:v>28.625999999999998</c:v>
                </c:pt>
                <c:pt idx="360">
                  <c:v>28.625999999999998</c:v>
                </c:pt>
                <c:pt idx="361">
                  <c:v>28.625999999999998</c:v>
                </c:pt>
                <c:pt idx="362">
                  <c:v>28.625999999999998</c:v>
                </c:pt>
                <c:pt idx="363">
                  <c:v>28.625999999999998</c:v>
                </c:pt>
                <c:pt idx="364">
                  <c:v>28.625999999999998</c:v>
                </c:pt>
                <c:pt idx="365">
                  <c:v>28.625999999999998</c:v>
                </c:pt>
                <c:pt idx="366">
                  <c:v>28.625999999999998</c:v>
                </c:pt>
                <c:pt idx="367">
                  <c:v>28.625999999999998</c:v>
                </c:pt>
                <c:pt idx="368">
                  <c:v>28.625999999999998</c:v>
                </c:pt>
                <c:pt idx="369">
                  <c:v>28.625999999999998</c:v>
                </c:pt>
                <c:pt idx="370">
                  <c:v>28.625999999999998</c:v>
                </c:pt>
                <c:pt idx="371">
                  <c:v>28.625999999999998</c:v>
                </c:pt>
                <c:pt idx="372">
                  <c:v>28.625999999999998</c:v>
                </c:pt>
                <c:pt idx="373">
                  <c:v>28.625999999999998</c:v>
                </c:pt>
                <c:pt idx="374">
                  <c:v>28.625999999999998</c:v>
                </c:pt>
                <c:pt idx="375">
                  <c:v>28.625999999999998</c:v>
                </c:pt>
                <c:pt idx="376">
                  <c:v>28.625999999999998</c:v>
                </c:pt>
                <c:pt idx="377">
                  <c:v>28.625999999999998</c:v>
                </c:pt>
                <c:pt idx="378">
                  <c:v>28.625999999999998</c:v>
                </c:pt>
                <c:pt idx="379">
                  <c:v>28.625999999999998</c:v>
                </c:pt>
                <c:pt idx="380">
                  <c:v>28.625999999999998</c:v>
                </c:pt>
                <c:pt idx="381">
                  <c:v>28.625999999999998</c:v>
                </c:pt>
                <c:pt idx="382">
                  <c:v>28.625999999999998</c:v>
                </c:pt>
                <c:pt idx="383">
                  <c:v>28.625999999999998</c:v>
                </c:pt>
                <c:pt idx="384">
                  <c:v>28.625999999999998</c:v>
                </c:pt>
                <c:pt idx="385">
                  <c:v>28.625999999999998</c:v>
                </c:pt>
                <c:pt idx="386">
                  <c:v>28.625999999999998</c:v>
                </c:pt>
                <c:pt idx="387">
                  <c:v>28.625999999999998</c:v>
                </c:pt>
                <c:pt idx="388">
                  <c:v>28.625999999999998</c:v>
                </c:pt>
                <c:pt idx="389">
                  <c:v>28.625999999999998</c:v>
                </c:pt>
                <c:pt idx="390">
                  <c:v>28.625999999999998</c:v>
                </c:pt>
                <c:pt idx="391">
                  <c:v>28.625999999999998</c:v>
                </c:pt>
                <c:pt idx="392">
                  <c:v>28.625999999999998</c:v>
                </c:pt>
                <c:pt idx="393">
                  <c:v>28.625999999999998</c:v>
                </c:pt>
                <c:pt idx="394">
                  <c:v>28.625999999999998</c:v>
                </c:pt>
                <c:pt idx="395">
                  <c:v>28.625999999999998</c:v>
                </c:pt>
                <c:pt idx="396">
                  <c:v>28.625999999999998</c:v>
                </c:pt>
                <c:pt idx="397">
                  <c:v>28.625999999999998</c:v>
                </c:pt>
                <c:pt idx="398">
                  <c:v>28.625999999999998</c:v>
                </c:pt>
                <c:pt idx="399">
                  <c:v>28.625999999999998</c:v>
                </c:pt>
                <c:pt idx="400">
                  <c:v>28.625999999999998</c:v>
                </c:pt>
                <c:pt idx="401">
                  <c:v>28.625999999999998</c:v>
                </c:pt>
                <c:pt idx="402">
                  <c:v>28.625999999999998</c:v>
                </c:pt>
                <c:pt idx="403">
                  <c:v>28.625999999999998</c:v>
                </c:pt>
                <c:pt idx="404">
                  <c:v>28.625999999999998</c:v>
                </c:pt>
                <c:pt idx="405">
                  <c:v>28.625999999999998</c:v>
                </c:pt>
                <c:pt idx="406">
                  <c:v>28.625999999999998</c:v>
                </c:pt>
                <c:pt idx="407">
                  <c:v>28.625999999999998</c:v>
                </c:pt>
                <c:pt idx="408">
                  <c:v>28.625999999999998</c:v>
                </c:pt>
                <c:pt idx="409">
                  <c:v>28.625999999999998</c:v>
                </c:pt>
                <c:pt idx="410">
                  <c:v>28.625999999999998</c:v>
                </c:pt>
                <c:pt idx="411">
                  <c:v>28.625999999999998</c:v>
                </c:pt>
                <c:pt idx="412">
                  <c:v>28.625999999999998</c:v>
                </c:pt>
                <c:pt idx="413">
                  <c:v>28.625999999999998</c:v>
                </c:pt>
                <c:pt idx="414">
                  <c:v>28.625999999999998</c:v>
                </c:pt>
                <c:pt idx="415">
                  <c:v>28.625999999999998</c:v>
                </c:pt>
                <c:pt idx="416">
                  <c:v>28.625999999999998</c:v>
                </c:pt>
                <c:pt idx="417">
                  <c:v>28.625999999999998</c:v>
                </c:pt>
                <c:pt idx="418">
                  <c:v>28.625999999999998</c:v>
                </c:pt>
                <c:pt idx="419">
                  <c:v>28.625999999999998</c:v>
                </c:pt>
                <c:pt idx="420">
                  <c:v>28.625999999999998</c:v>
                </c:pt>
                <c:pt idx="421">
                  <c:v>28.625999999999998</c:v>
                </c:pt>
                <c:pt idx="422">
                  <c:v>28.625999999999998</c:v>
                </c:pt>
                <c:pt idx="423">
                  <c:v>28.625999999999998</c:v>
                </c:pt>
                <c:pt idx="424">
                  <c:v>28.625999999999998</c:v>
                </c:pt>
                <c:pt idx="425">
                  <c:v>28.625999999999998</c:v>
                </c:pt>
                <c:pt idx="426">
                  <c:v>28.625999999999998</c:v>
                </c:pt>
                <c:pt idx="427">
                  <c:v>28.625999999999998</c:v>
                </c:pt>
                <c:pt idx="428">
                  <c:v>28.625999999999998</c:v>
                </c:pt>
                <c:pt idx="429">
                  <c:v>28.625999999999998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676-4963-997A-32B111C87A16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Sheet2!$L$1027:$L$1481</c:f>
              <c:numCache>
                <c:formatCode>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2.3505777777777778E-2</c:v>
                </c:pt>
                <c:pt idx="5">
                  <c:v>0.47599199999999997</c:v>
                </c:pt>
                <c:pt idx="6">
                  <c:v>2.7163864444444439</c:v>
                </c:pt>
                <c:pt idx="7">
                  <c:v>7.8288931111111095</c:v>
                </c:pt>
                <c:pt idx="8">
                  <c:v>14.691111111111109</c:v>
                </c:pt>
                <c:pt idx="9">
                  <c:v>21.866249777777778</c:v>
                </c:pt>
                <c:pt idx="10">
                  <c:v>29.207398000000005</c:v>
                </c:pt>
                <c:pt idx="11">
                  <c:v>36.907376611111104</c:v>
                </c:pt>
                <c:pt idx="12">
                  <c:v>44.991527777777783</c:v>
                </c:pt>
                <c:pt idx="13">
                  <c:v>51.924263111111109</c:v>
                </c:pt>
                <c:pt idx="14">
                  <c:v>57.886283277777778</c:v>
                </c:pt>
                <c:pt idx="15">
                  <c:v>63.254415277777774</c:v>
                </c:pt>
                <c:pt idx="16">
                  <c:v>69.818036444444459</c:v>
                </c:pt>
                <c:pt idx="17">
                  <c:v>77.71597777777778</c:v>
                </c:pt>
                <c:pt idx="18">
                  <c:v>86.037023111111111</c:v>
                </c:pt>
                <c:pt idx="19">
                  <c:v>93.665015277777783</c:v>
                </c:pt>
                <c:pt idx="20">
                  <c:v>98.930309499999993</c:v>
                </c:pt>
                <c:pt idx="21">
                  <c:v>101.61694644444447</c:v>
                </c:pt>
                <c:pt idx="22">
                  <c:v>102.39116799999998</c:v>
                </c:pt>
                <c:pt idx="23">
                  <c:v>102.77938061111111</c:v>
                </c:pt>
                <c:pt idx="24">
                  <c:v>103.55800950000003</c:v>
                </c:pt>
                <c:pt idx="25">
                  <c:v>104.3395766111111</c:v>
                </c:pt>
                <c:pt idx="26">
                  <c:v>103.55800950000003</c:v>
                </c:pt>
                <c:pt idx="27">
                  <c:v>100.46112327777776</c:v>
                </c:pt>
                <c:pt idx="28">
                  <c:v>94.408385500000009</c:v>
                </c:pt>
                <c:pt idx="29">
                  <c:v>87.464999111111112</c:v>
                </c:pt>
                <c:pt idx="30">
                  <c:v>79.414637500000012</c:v>
                </c:pt>
                <c:pt idx="31">
                  <c:v>70.460037999999997</c:v>
                </c:pt>
                <c:pt idx="32">
                  <c:v>59.649216611111108</c:v>
                </c:pt>
                <c:pt idx="33">
                  <c:v>47.599199999999996</c:v>
                </c:pt>
                <c:pt idx="34">
                  <c:v>34.615563277777781</c:v>
                </c:pt>
                <c:pt idx="35">
                  <c:v>23.695293111111109</c:v>
                </c:pt>
                <c:pt idx="36">
                  <c:v>16.196950000000001</c:v>
                </c:pt>
                <c:pt idx="37">
                  <c:v>10.243009944444447</c:v>
                </c:pt>
                <c:pt idx="38">
                  <c:v>6.5948397777777776</c:v>
                </c:pt>
                <c:pt idx="39">
                  <c:v>5.2888000000000002</c:v>
                </c:pt>
                <c:pt idx="40">
                  <c:v>5.3773139444444444</c:v>
                </c:pt>
                <c:pt idx="41">
                  <c:v>6.0174791111111112</c:v>
                </c:pt>
                <c:pt idx="42">
                  <c:v>8.9380719999999982</c:v>
                </c:pt>
                <c:pt idx="43">
                  <c:v>14.544567277777777</c:v>
                </c:pt>
                <c:pt idx="44">
                  <c:v>20.110661999999998</c:v>
                </c:pt>
                <c:pt idx="45">
                  <c:v>22.226182000000001</c:v>
                </c:pt>
                <c:pt idx="46">
                  <c:v>23.323608</c:v>
                </c:pt>
                <c:pt idx="47">
                  <c:v>25.597791999999995</c:v>
                </c:pt>
                <c:pt idx="48">
                  <c:v>30.463487999999998</c:v>
                </c:pt>
                <c:pt idx="49">
                  <c:v>37.140598000000004</c:v>
                </c:pt>
                <c:pt idx="50">
                  <c:v>45.766116611111109</c:v>
                </c:pt>
                <c:pt idx="51">
                  <c:v>57.304515277777782</c:v>
                </c:pt>
                <c:pt idx="52">
                  <c:v>72.730181944444467</c:v>
                </c:pt>
                <c:pt idx="53">
                  <c:v>89.266496611111108</c:v>
                </c:pt>
                <c:pt idx="54">
                  <c:v>104.3395766111111</c:v>
                </c:pt>
                <c:pt idx="55">
                  <c:v>116.82959200000002</c:v>
                </c:pt>
                <c:pt idx="56">
                  <c:v>127.41637394444443</c:v>
                </c:pt>
                <c:pt idx="57">
                  <c:v>137.561688</c:v>
                </c:pt>
                <c:pt idx="58">
                  <c:v>143.92734644444445</c:v>
                </c:pt>
                <c:pt idx="59">
                  <c:v>145.77255</c:v>
                </c:pt>
                <c:pt idx="60">
                  <c:v>143.46788194444443</c:v>
                </c:pt>
                <c:pt idx="61">
                  <c:v>136.21634950000001</c:v>
                </c:pt>
                <c:pt idx="62">
                  <c:v>129.15286327777775</c:v>
                </c:pt>
                <c:pt idx="63">
                  <c:v>126.12171977777777</c:v>
                </c:pt>
                <c:pt idx="64">
                  <c:v>126.12171977777777</c:v>
                </c:pt>
                <c:pt idx="65">
                  <c:v>126.55253661111114</c:v>
                </c:pt>
                <c:pt idx="66">
                  <c:v>126.98408799999996</c:v>
                </c:pt>
                <c:pt idx="67">
                  <c:v>126.98408799999996</c:v>
                </c:pt>
                <c:pt idx="68">
                  <c:v>126.98408799999996</c:v>
                </c:pt>
                <c:pt idx="69">
                  <c:v>128.28314950000001</c:v>
                </c:pt>
                <c:pt idx="70">
                  <c:v>132.66110061111112</c:v>
                </c:pt>
                <c:pt idx="71">
                  <c:v>139.81860994444446</c:v>
                </c:pt>
                <c:pt idx="72">
                  <c:v>145.77255</c:v>
                </c:pt>
                <c:pt idx="73">
                  <c:v>149.02993661111114</c:v>
                </c:pt>
                <c:pt idx="74">
                  <c:v>149.9672295</c:v>
                </c:pt>
                <c:pt idx="75">
                  <c:v>148.09558194444443</c:v>
                </c:pt>
                <c:pt idx="76">
                  <c:v>142.55115661111114</c:v>
                </c:pt>
                <c:pt idx="77">
                  <c:v>133.54550549999999</c:v>
                </c:pt>
                <c:pt idx="78">
                  <c:v>127.41637394444443</c:v>
                </c:pt>
                <c:pt idx="79">
                  <c:v>125.26228977777775</c:v>
                </c:pt>
                <c:pt idx="80">
                  <c:v>126.98408799999996</c:v>
                </c:pt>
                <c:pt idx="81">
                  <c:v>133.10293577777782</c:v>
                </c:pt>
                <c:pt idx="82">
                  <c:v>142.55115661111114</c:v>
                </c:pt>
                <c:pt idx="83">
                  <c:v>149.9672295</c:v>
                </c:pt>
                <c:pt idx="84">
                  <c:v>152.79673750000003</c:v>
                </c:pt>
                <c:pt idx="85">
                  <c:v>152.32331644444449</c:v>
                </c:pt>
                <c:pt idx="86">
                  <c:v>148.09558194444443</c:v>
                </c:pt>
                <c:pt idx="87">
                  <c:v>141.18157777777776</c:v>
                </c:pt>
                <c:pt idx="88">
                  <c:v>137.561688</c:v>
                </c:pt>
                <c:pt idx="89">
                  <c:v>138.01160327777777</c:v>
                </c:pt>
                <c:pt idx="90">
                  <c:v>143.92734644444445</c:v>
                </c:pt>
                <c:pt idx="91">
                  <c:v>156.61054994444444</c:v>
                </c:pt>
                <c:pt idx="92">
                  <c:v>169.82924444444444</c:v>
                </c:pt>
                <c:pt idx="93">
                  <c:v>176.89419977777777</c:v>
                </c:pt>
                <c:pt idx="94">
                  <c:v>178.42684994444448</c:v>
                </c:pt>
                <c:pt idx="95">
                  <c:v>176.38478549999999</c:v>
                </c:pt>
                <c:pt idx="96">
                  <c:v>170.32910949999996</c:v>
                </c:pt>
                <c:pt idx="97">
                  <c:v>164.37920950000003</c:v>
                </c:pt>
                <c:pt idx="98">
                  <c:v>160.95728244444444</c:v>
                </c:pt>
                <c:pt idx="99">
                  <c:v>158.53508549999998</c:v>
                </c:pt>
                <c:pt idx="100">
                  <c:v>154.69776727777779</c:v>
                </c:pt>
                <c:pt idx="101">
                  <c:v>146.69955911111111</c:v>
                </c:pt>
                <c:pt idx="102">
                  <c:v>133.54550549999999</c:v>
                </c:pt>
                <c:pt idx="103">
                  <c:v>114.35707799999999</c:v>
                </c:pt>
                <c:pt idx="104">
                  <c:v>93.665015277777783</c:v>
                </c:pt>
                <c:pt idx="105">
                  <c:v>75.036319111111126</c:v>
                </c:pt>
                <c:pt idx="106">
                  <c:v>59.058633944444445</c:v>
                </c:pt>
                <c:pt idx="107">
                  <c:v>48.129549111111125</c:v>
                </c:pt>
                <c:pt idx="108">
                  <c:v>39.754513944444447</c:v>
                </c:pt>
                <c:pt idx="109">
                  <c:v>32.615735777777786</c:v>
                </c:pt>
                <c:pt idx="110">
                  <c:v>25.987106444444446</c:v>
                </c:pt>
                <c:pt idx="111">
                  <c:v>19.428994444444445</c:v>
                </c:pt>
                <c:pt idx="112">
                  <c:v>13.822866444444442</c:v>
                </c:pt>
                <c:pt idx="113">
                  <c:v>9.7582032777777812</c:v>
                </c:pt>
                <c:pt idx="114">
                  <c:v>7.8288931111111095</c:v>
                </c:pt>
                <c:pt idx="115">
                  <c:v>7.4057891111111118</c:v>
                </c:pt>
                <c:pt idx="116">
                  <c:v>7.51046327777778</c:v>
                </c:pt>
                <c:pt idx="117">
                  <c:v>7.8288931111111095</c:v>
                </c:pt>
                <c:pt idx="118">
                  <c:v>8.3743006111111118</c:v>
                </c:pt>
                <c:pt idx="119">
                  <c:v>9.8783031111111104</c:v>
                </c:pt>
                <c:pt idx="120">
                  <c:v>13.398660611111115</c:v>
                </c:pt>
                <c:pt idx="121">
                  <c:v>18.5934375</c:v>
                </c:pt>
                <c:pt idx="122">
                  <c:v>21.866249777777778</c:v>
                </c:pt>
                <c:pt idx="123">
                  <c:v>22.589052444444448</c:v>
                </c:pt>
                <c:pt idx="124">
                  <c:v>18.925456611111109</c:v>
                </c:pt>
                <c:pt idx="125">
                  <c:v>11.119701999999997</c:v>
                </c:pt>
                <c:pt idx="126">
                  <c:v>6.9944380000000006</c:v>
                </c:pt>
                <c:pt idx="127">
                  <c:v>5.2888000000000002</c:v>
                </c:pt>
                <c:pt idx="128">
                  <c:v>5.2888000000000002</c:v>
                </c:pt>
                <c:pt idx="129">
                  <c:v>5.2888000000000002</c:v>
                </c:pt>
                <c:pt idx="130">
                  <c:v>7.0961739444444438</c:v>
                </c:pt>
                <c:pt idx="131">
                  <c:v>12.981065777777777</c:v>
                </c:pt>
                <c:pt idx="132">
                  <c:v>23.138867277777781</c:v>
                </c:pt>
                <c:pt idx="133">
                  <c:v>32.615735777777786</c:v>
                </c:pt>
                <c:pt idx="134">
                  <c:v>41.959282444444447</c:v>
                </c:pt>
                <c:pt idx="135">
                  <c:v>53.59464244444446</c:v>
                </c:pt>
                <c:pt idx="136">
                  <c:v>69.178973111111105</c:v>
                </c:pt>
                <c:pt idx="137">
                  <c:v>87.823829500000002</c:v>
                </c:pt>
                <c:pt idx="138">
                  <c:v>106.3063491111111</c:v>
                </c:pt>
                <c:pt idx="139">
                  <c:v>122.70162911111112</c:v>
                </c:pt>
                <c:pt idx="140">
                  <c:v>138.91363750000005</c:v>
                </c:pt>
                <c:pt idx="141">
                  <c:v>155.17486111111111</c:v>
                </c:pt>
                <c:pt idx="142">
                  <c:v>171.83311200000006</c:v>
                </c:pt>
                <c:pt idx="143">
                  <c:v>188.28715644444443</c:v>
                </c:pt>
                <c:pt idx="144">
                  <c:v>195.72232777777776</c:v>
                </c:pt>
                <c:pt idx="145">
                  <c:v>202.75532994444444</c:v>
                </c:pt>
                <c:pt idx="146">
                  <c:v>213.25763800000001</c:v>
                </c:pt>
                <c:pt idx="147">
                  <c:v>222.8792139444445</c:v>
                </c:pt>
                <c:pt idx="148">
                  <c:v>232.12873750000003</c:v>
                </c:pt>
                <c:pt idx="149">
                  <c:v>240.97094999999999</c:v>
                </c:pt>
                <c:pt idx="150">
                  <c:v>248.76788994444442</c:v>
                </c:pt>
                <c:pt idx="151">
                  <c:v>256.07524861111114</c:v>
                </c:pt>
                <c:pt idx="152">
                  <c:v>262.86658199999999</c:v>
                </c:pt>
                <c:pt idx="153">
                  <c:v>268.4892375</c:v>
                </c:pt>
                <c:pt idx="154">
                  <c:v>273.5371032777777</c:v>
                </c:pt>
                <c:pt idx="155">
                  <c:v>278.63198061111103</c:v>
                </c:pt>
                <c:pt idx="156">
                  <c:v>285.06668727777776</c:v>
                </c:pt>
                <c:pt idx="157">
                  <c:v>291.57484949999997</c:v>
                </c:pt>
                <c:pt idx="158">
                  <c:v>298.15646727777778</c:v>
                </c:pt>
                <c:pt idx="159">
                  <c:v>304.14272777777774</c:v>
                </c:pt>
                <c:pt idx="160">
                  <c:v>308.83984327777779</c:v>
                </c:pt>
                <c:pt idx="161">
                  <c:v>312.89458994444448</c:v>
                </c:pt>
                <c:pt idx="162">
                  <c:v>316.29374577777776</c:v>
                </c:pt>
                <c:pt idx="163">
                  <c:v>318.34205394444439</c:v>
                </c:pt>
                <c:pt idx="164">
                  <c:v>318.34205394444439</c:v>
                </c:pt>
                <c:pt idx="165">
                  <c:v>318.34205394444439</c:v>
                </c:pt>
                <c:pt idx="166">
                  <c:v>318.34205394444439</c:v>
                </c:pt>
                <c:pt idx="167">
                  <c:v>318.34205394444439</c:v>
                </c:pt>
                <c:pt idx="168">
                  <c:v>318.34205394444439</c:v>
                </c:pt>
                <c:pt idx="169">
                  <c:v>318.34205394444439</c:v>
                </c:pt>
                <c:pt idx="170">
                  <c:v>318.34205394444439</c:v>
                </c:pt>
                <c:pt idx="171">
                  <c:v>318.34205394444439</c:v>
                </c:pt>
                <c:pt idx="172">
                  <c:v>318.34205394444439</c:v>
                </c:pt>
                <c:pt idx="173">
                  <c:v>319.02629244444444</c:v>
                </c:pt>
                <c:pt idx="174">
                  <c:v>319.02629244444444</c:v>
                </c:pt>
                <c:pt idx="175">
                  <c:v>319.71126550000002</c:v>
                </c:pt>
                <c:pt idx="176">
                  <c:v>322.45850327777782</c:v>
                </c:pt>
                <c:pt idx="177">
                  <c:v>325.90907799999997</c:v>
                </c:pt>
                <c:pt idx="178">
                  <c:v>331.46819444444441</c:v>
                </c:pt>
                <c:pt idx="179">
                  <c:v>337.07432244444442</c:v>
                </c:pt>
                <c:pt idx="180">
                  <c:v>341.30976977777789</c:v>
                </c:pt>
                <c:pt idx="181">
                  <c:v>344.14809244444444</c:v>
                </c:pt>
                <c:pt idx="182">
                  <c:v>345.57166111111115</c:v>
                </c:pt>
                <c:pt idx="183">
                  <c:v>346.28454727777773</c:v>
                </c:pt>
                <c:pt idx="184">
                  <c:v>346.99816800000008</c:v>
                </c:pt>
                <c:pt idx="185">
                  <c:v>347.71252327777779</c:v>
                </c:pt>
                <c:pt idx="186">
                  <c:v>348.4276131111111</c:v>
                </c:pt>
                <c:pt idx="187">
                  <c:v>348.4276131111111</c:v>
                </c:pt>
                <c:pt idx="188">
                  <c:v>348.4276131111111</c:v>
                </c:pt>
                <c:pt idx="189">
                  <c:v>348.4276131111111</c:v>
                </c:pt>
                <c:pt idx="190">
                  <c:v>347.71252327777779</c:v>
                </c:pt>
                <c:pt idx="191">
                  <c:v>347.71252327777779</c:v>
                </c:pt>
                <c:pt idx="192">
                  <c:v>347.71252327777779</c:v>
                </c:pt>
                <c:pt idx="193">
                  <c:v>347.71252327777779</c:v>
                </c:pt>
                <c:pt idx="194">
                  <c:v>346.99816800000008</c:v>
                </c:pt>
                <c:pt idx="195">
                  <c:v>346.28454727777773</c:v>
                </c:pt>
                <c:pt idx="196">
                  <c:v>345.57166111111115</c:v>
                </c:pt>
                <c:pt idx="197">
                  <c:v>344.8595095</c:v>
                </c:pt>
                <c:pt idx="198">
                  <c:v>343.43740994444448</c:v>
                </c:pt>
                <c:pt idx="199">
                  <c:v>341.30976977777789</c:v>
                </c:pt>
                <c:pt idx="200">
                  <c:v>339.18874061111109</c:v>
                </c:pt>
                <c:pt idx="201">
                  <c:v>336.37098550000002</c:v>
                </c:pt>
                <c:pt idx="202">
                  <c:v>334.96651527777777</c:v>
                </c:pt>
                <c:pt idx="203">
                  <c:v>333.56498327777774</c:v>
                </c:pt>
                <c:pt idx="204">
                  <c:v>332.86531911111115</c:v>
                </c:pt>
                <c:pt idx="205">
                  <c:v>331.46819444444441</c:v>
                </c:pt>
                <c:pt idx="206">
                  <c:v>330.77073394444449</c:v>
                </c:pt>
                <c:pt idx="207">
                  <c:v>329.37801661111115</c:v>
                </c:pt>
                <c:pt idx="208">
                  <c:v>327.98823749999997</c:v>
                </c:pt>
                <c:pt idx="209">
                  <c:v>327.2944497777778</c:v>
                </c:pt>
                <c:pt idx="210">
                  <c:v>327.2944497777778</c:v>
                </c:pt>
                <c:pt idx="211">
                  <c:v>326.60139661111111</c:v>
                </c:pt>
                <c:pt idx="212">
                  <c:v>326.60139661111111</c:v>
                </c:pt>
                <c:pt idx="213">
                  <c:v>325.21749394444441</c:v>
                </c:pt>
                <c:pt idx="214">
                  <c:v>323.83652950000004</c:v>
                </c:pt>
                <c:pt idx="215">
                  <c:v>320.39697311111115</c:v>
                </c:pt>
                <c:pt idx="216">
                  <c:v>316.29374577777776</c:v>
                </c:pt>
                <c:pt idx="217">
                  <c:v>310.86391111111112</c:v>
                </c:pt>
                <c:pt idx="218">
                  <c:v>306.15136994444441</c:v>
                </c:pt>
                <c:pt idx="219">
                  <c:v>301.47482200000002</c:v>
                </c:pt>
                <c:pt idx="220">
                  <c:v>297.495</c:v>
                </c:pt>
                <c:pt idx="221">
                  <c:v>292.88529661111113</c:v>
                </c:pt>
                <c:pt idx="222">
                  <c:v>288.9627699444444</c:v>
                </c:pt>
                <c:pt idx="223">
                  <c:v>285.06668727777776</c:v>
                </c:pt>
                <c:pt idx="224">
                  <c:v>280.55467977777789</c:v>
                </c:pt>
                <c:pt idx="225">
                  <c:v>276.07866550000006</c:v>
                </c:pt>
                <c:pt idx="226">
                  <c:v>271.63864444444442</c:v>
                </c:pt>
                <c:pt idx="227">
                  <c:v>267.23461661111116</c:v>
                </c:pt>
                <c:pt idx="228">
                  <c:v>263.48838327777781</c:v>
                </c:pt>
                <c:pt idx="229">
                  <c:v>259.76859394444443</c:v>
                </c:pt>
                <c:pt idx="230">
                  <c:v>256.07524861111114</c:v>
                </c:pt>
                <c:pt idx="231">
                  <c:v>252.40834727777786</c:v>
                </c:pt>
                <c:pt idx="232">
                  <c:v>248.76788994444442</c:v>
                </c:pt>
                <c:pt idx="233">
                  <c:v>245.15387661111114</c:v>
                </c:pt>
                <c:pt idx="234">
                  <c:v>241.56630727777775</c:v>
                </c:pt>
                <c:pt idx="235">
                  <c:v>238.00518194444442</c:v>
                </c:pt>
                <c:pt idx="236">
                  <c:v>234.47050061111113</c:v>
                </c:pt>
                <c:pt idx="237">
                  <c:v>231.54513311111111</c:v>
                </c:pt>
                <c:pt idx="238">
                  <c:v>229.21806111111113</c:v>
                </c:pt>
                <c:pt idx="239">
                  <c:v>227.48046994444451</c:v>
                </c:pt>
                <c:pt idx="240">
                  <c:v>227.48046994444451</c:v>
                </c:pt>
                <c:pt idx="241">
                  <c:v>228.05893244444445</c:v>
                </c:pt>
                <c:pt idx="242">
                  <c:v>229.79872727777774</c:v>
                </c:pt>
                <c:pt idx="243">
                  <c:v>231.54513311111111</c:v>
                </c:pt>
                <c:pt idx="244">
                  <c:v>232.71307644444443</c:v>
                </c:pt>
                <c:pt idx="245">
                  <c:v>233.88395800000001</c:v>
                </c:pt>
                <c:pt idx="246">
                  <c:v>233.88395800000001</c:v>
                </c:pt>
                <c:pt idx="247">
                  <c:v>232.71307644444443</c:v>
                </c:pt>
                <c:pt idx="248">
                  <c:v>230.96226327777777</c:v>
                </c:pt>
                <c:pt idx="249">
                  <c:v>228.63812950000002</c:v>
                </c:pt>
                <c:pt idx="250">
                  <c:v>226.32574861111112</c:v>
                </c:pt>
                <c:pt idx="251">
                  <c:v>224.59917577777784</c:v>
                </c:pt>
                <c:pt idx="252">
                  <c:v>222.8792139444445</c:v>
                </c:pt>
                <c:pt idx="253">
                  <c:v>221.73624550000002</c:v>
                </c:pt>
                <c:pt idx="254">
                  <c:v>221.73624550000002</c:v>
                </c:pt>
                <c:pt idx="255">
                  <c:v>222.30736244444444</c:v>
                </c:pt>
                <c:pt idx="256">
                  <c:v>222.8792139444445</c:v>
                </c:pt>
                <c:pt idx="257">
                  <c:v>224.02512061111108</c:v>
                </c:pt>
                <c:pt idx="258">
                  <c:v>225.17396549999998</c:v>
                </c:pt>
                <c:pt idx="259">
                  <c:v>225.17396549999998</c:v>
                </c:pt>
                <c:pt idx="260">
                  <c:v>225.7494897777778</c:v>
                </c:pt>
                <c:pt idx="261">
                  <c:v>225.7494897777778</c:v>
                </c:pt>
                <c:pt idx="262">
                  <c:v>225.7494897777778</c:v>
                </c:pt>
                <c:pt idx="263">
                  <c:v>224.59917577777784</c:v>
                </c:pt>
                <c:pt idx="264">
                  <c:v>223.45180000000002</c:v>
                </c:pt>
                <c:pt idx="265">
                  <c:v>221.73624550000002</c:v>
                </c:pt>
                <c:pt idx="266">
                  <c:v>219.45912327777773</c:v>
                </c:pt>
                <c:pt idx="267">
                  <c:v>217.1937539444445</c:v>
                </c:pt>
                <c:pt idx="268">
                  <c:v>215.50243977777779</c:v>
                </c:pt>
                <c:pt idx="269">
                  <c:v>213.25763800000001</c:v>
                </c:pt>
                <c:pt idx="270">
                  <c:v>210.46816327777779</c:v>
                </c:pt>
                <c:pt idx="271">
                  <c:v>207.69705244444444</c:v>
                </c:pt>
                <c:pt idx="272">
                  <c:v>204.94430549999998</c:v>
                </c:pt>
                <c:pt idx="273">
                  <c:v>203.30147199999999</c:v>
                </c:pt>
                <c:pt idx="274">
                  <c:v>202.75532994444444</c:v>
                </c:pt>
                <c:pt idx="275">
                  <c:v>203.30147199999999</c:v>
                </c:pt>
                <c:pt idx="276">
                  <c:v>204.39595977777773</c:v>
                </c:pt>
                <c:pt idx="277">
                  <c:v>206.04320061111113</c:v>
                </c:pt>
                <c:pt idx="278">
                  <c:v>207.14503394444444</c:v>
                </c:pt>
                <c:pt idx="279">
                  <c:v>208.24980550000001</c:v>
                </c:pt>
                <c:pt idx="280">
                  <c:v>209.35751527777776</c:v>
                </c:pt>
                <c:pt idx="281">
                  <c:v>211.02458911111114</c:v>
                </c:pt>
                <c:pt idx="282">
                  <c:v>211.58174950000006</c:v>
                </c:pt>
                <c:pt idx="283">
                  <c:v>212.13964444444443</c:v>
                </c:pt>
                <c:pt idx="284">
                  <c:v>212.13964444444443</c:v>
                </c:pt>
                <c:pt idx="285">
                  <c:v>212.13964444444443</c:v>
                </c:pt>
                <c:pt idx="286">
                  <c:v>211.58174950000006</c:v>
                </c:pt>
                <c:pt idx="287">
                  <c:v>211.58174950000006</c:v>
                </c:pt>
                <c:pt idx="288">
                  <c:v>211.02458911111114</c:v>
                </c:pt>
                <c:pt idx="289">
                  <c:v>210.46816327777779</c:v>
                </c:pt>
                <c:pt idx="290">
                  <c:v>209.35751527777776</c:v>
                </c:pt>
                <c:pt idx="291">
                  <c:v>207.69705244444444</c:v>
                </c:pt>
                <c:pt idx="292">
                  <c:v>206.59375000000003</c:v>
                </c:pt>
                <c:pt idx="293">
                  <c:v>204.94430549999998</c:v>
                </c:pt>
                <c:pt idx="294">
                  <c:v>201.66524949999999</c:v>
                </c:pt>
                <c:pt idx="295">
                  <c:v>199.4939032777778</c:v>
                </c:pt>
                <c:pt idx="296">
                  <c:v>197.33430994444444</c:v>
                </c:pt>
                <c:pt idx="297">
                  <c:v>198.41263750000002</c:v>
                </c:pt>
                <c:pt idx="298">
                  <c:v>201.12131111111114</c:v>
                </c:pt>
                <c:pt idx="299">
                  <c:v>206.04320061111113</c:v>
                </c:pt>
                <c:pt idx="300">
                  <c:v>212.69827394444442</c:v>
                </c:pt>
                <c:pt idx="301">
                  <c:v>221.73624550000002</c:v>
                </c:pt>
                <c:pt idx="302">
                  <c:v>230.38012799999998</c:v>
                </c:pt>
                <c:pt idx="303">
                  <c:v>236.82401661111115</c:v>
                </c:pt>
                <c:pt idx="304">
                  <c:v>239.78243911111113</c:v>
                </c:pt>
                <c:pt idx="305">
                  <c:v>240.97094999999999</c:v>
                </c:pt>
                <c:pt idx="306">
                  <c:v>240.97094999999999</c:v>
                </c:pt>
                <c:pt idx="307">
                  <c:v>240.97094999999999</c:v>
                </c:pt>
                <c:pt idx="308">
                  <c:v>240.97094999999999</c:v>
                </c:pt>
                <c:pt idx="309">
                  <c:v>240.97094999999999</c:v>
                </c:pt>
                <c:pt idx="310">
                  <c:v>240.37632727777782</c:v>
                </c:pt>
                <c:pt idx="311">
                  <c:v>238.59686644444443</c:v>
                </c:pt>
                <c:pt idx="312">
                  <c:v>236.82401661111115</c:v>
                </c:pt>
                <c:pt idx="313">
                  <c:v>235.05777777777774</c:v>
                </c:pt>
                <c:pt idx="314">
                  <c:v>234.47050061111113</c:v>
                </c:pt>
                <c:pt idx="315">
                  <c:v>233.88395800000001</c:v>
                </c:pt>
                <c:pt idx="316">
                  <c:v>233.88395800000001</c:v>
                </c:pt>
                <c:pt idx="317">
                  <c:v>233.88395800000001</c:v>
                </c:pt>
                <c:pt idx="318">
                  <c:v>234.47050061111113</c:v>
                </c:pt>
                <c:pt idx="319">
                  <c:v>235.05777777777774</c:v>
                </c:pt>
                <c:pt idx="320">
                  <c:v>237.41423200000003</c:v>
                </c:pt>
                <c:pt idx="321">
                  <c:v>239.78243911111113</c:v>
                </c:pt>
                <c:pt idx="322">
                  <c:v>242.16239911111114</c:v>
                </c:pt>
                <c:pt idx="323">
                  <c:v>243.95508194444443</c:v>
                </c:pt>
                <c:pt idx="324">
                  <c:v>244.554112</c:v>
                </c:pt>
                <c:pt idx="325">
                  <c:v>244.554112</c:v>
                </c:pt>
                <c:pt idx="326">
                  <c:v>243.35678644444448</c:v>
                </c:pt>
                <c:pt idx="327">
                  <c:v>239.18928550000001</c:v>
                </c:pt>
                <c:pt idx="328">
                  <c:v>232.71307644444443</c:v>
                </c:pt>
                <c:pt idx="329">
                  <c:v>224.59917577777784</c:v>
                </c:pt>
                <c:pt idx="330">
                  <c:v>216.62924799999996</c:v>
                </c:pt>
                <c:pt idx="331">
                  <c:v>208.24980550000001</c:v>
                </c:pt>
                <c:pt idx="332">
                  <c:v>200.03563799999998</c:v>
                </c:pt>
                <c:pt idx="333">
                  <c:v>190.9260472777778</c:v>
                </c:pt>
                <c:pt idx="334">
                  <c:v>180.995958</c:v>
                </c:pt>
                <c:pt idx="335">
                  <c:v>170.82970911111113</c:v>
                </c:pt>
                <c:pt idx="336">
                  <c:v>160.47137394444442</c:v>
                </c:pt>
                <c:pt idx="337">
                  <c:v>149.49821577777774</c:v>
                </c:pt>
                <c:pt idx="338">
                  <c:v>139.36575644444443</c:v>
                </c:pt>
                <c:pt idx="339">
                  <c:v>133.10293577777782</c:v>
                </c:pt>
                <c:pt idx="340">
                  <c:v>131.34000244444442</c:v>
                </c:pt>
                <c:pt idx="341">
                  <c:v>133.98880977777779</c:v>
                </c:pt>
                <c:pt idx="342">
                  <c:v>140.272198</c:v>
                </c:pt>
                <c:pt idx="343">
                  <c:v>143.92734644444445</c:v>
                </c:pt>
                <c:pt idx="344">
                  <c:v>144.38754550000002</c:v>
                </c:pt>
                <c:pt idx="345">
                  <c:v>140.72652061111114</c:v>
                </c:pt>
                <c:pt idx="346">
                  <c:v>132.22000000000003</c:v>
                </c:pt>
                <c:pt idx="347">
                  <c:v>125.26228977777775</c:v>
                </c:pt>
                <c:pt idx="348">
                  <c:v>122.70162911111112</c:v>
                </c:pt>
                <c:pt idx="349">
                  <c:v>122.70162911111112</c:v>
                </c:pt>
                <c:pt idx="350">
                  <c:v>122.70162911111112</c:v>
                </c:pt>
                <c:pt idx="351">
                  <c:v>120.58794549999999</c:v>
                </c:pt>
                <c:pt idx="352">
                  <c:v>116.00248244444447</c:v>
                </c:pt>
                <c:pt idx="353">
                  <c:v>108.29148549999999</c:v>
                </c:pt>
                <c:pt idx="354">
                  <c:v>94.781172444444437</c:v>
                </c:pt>
                <c:pt idx="355">
                  <c:v>76.035681944444434</c:v>
                </c:pt>
                <c:pt idx="356">
                  <c:v>59.353558000000007</c:v>
                </c:pt>
                <c:pt idx="357">
                  <c:v>44.734800611111112</c:v>
                </c:pt>
                <c:pt idx="358">
                  <c:v>32.179409777777785</c:v>
                </c:pt>
                <c:pt idx="359">
                  <c:v>27.3728455</c:v>
                </c:pt>
                <c:pt idx="360">
                  <c:v>31.530429944444442</c:v>
                </c:pt>
                <c:pt idx="361">
                  <c:v>39.754513944444447</c:v>
                </c:pt>
                <c:pt idx="362">
                  <c:v>46.547316444444441</c:v>
                </c:pt>
                <c:pt idx="363">
                  <c:v>49.468276611111122</c:v>
                </c:pt>
                <c:pt idx="364">
                  <c:v>51.924263111111109</c:v>
                </c:pt>
                <c:pt idx="365">
                  <c:v>57.014733111111113</c:v>
                </c:pt>
                <c:pt idx="366">
                  <c:v>66.339548611111098</c:v>
                </c:pt>
                <c:pt idx="367">
                  <c:v>79.414637500000012</c:v>
                </c:pt>
                <c:pt idx="368">
                  <c:v>92.555469111111123</c:v>
                </c:pt>
                <c:pt idx="369">
                  <c:v>102.39116799999998</c:v>
                </c:pt>
                <c:pt idx="370">
                  <c:v>108.29148549999999</c:v>
                </c:pt>
                <c:pt idx="371">
                  <c:v>110.69788949999999</c:v>
                </c:pt>
                <c:pt idx="372">
                  <c:v>110.69788949999999</c:v>
                </c:pt>
                <c:pt idx="373">
                  <c:v>109.89281661111113</c:v>
                </c:pt>
                <c:pt idx="374">
                  <c:v>107.49522727777779</c:v>
                </c:pt>
                <c:pt idx="375">
                  <c:v>103.94842577777779</c:v>
                </c:pt>
                <c:pt idx="376">
                  <c:v>99.694247277777777</c:v>
                </c:pt>
                <c:pt idx="377">
                  <c:v>94.408385500000009</c:v>
                </c:pt>
                <c:pt idx="378">
                  <c:v>88.543693944444456</c:v>
                </c:pt>
                <c:pt idx="379">
                  <c:v>82.518501999999984</c:v>
                </c:pt>
                <c:pt idx="380">
                  <c:v>75.036319111111126</c:v>
                </c:pt>
                <c:pt idx="381">
                  <c:v>64.172242444444436</c:v>
                </c:pt>
                <c:pt idx="382">
                  <c:v>48.930581944444441</c:v>
                </c:pt>
                <c:pt idx="383">
                  <c:v>35.752287999999993</c:v>
                </c:pt>
                <c:pt idx="384">
                  <c:v>27.977752000000002</c:v>
                </c:pt>
                <c:pt idx="385">
                  <c:v>26.576587277777776</c:v>
                </c:pt>
                <c:pt idx="386">
                  <c:v>27.3728455</c:v>
                </c:pt>
                <c:pt idx="387">
                  <c:v>27.775381944444444</c:v>
                </c:pt>
                <c:pt idx="388">
                  <c:v>27.573746444444438</c:v>
                </c:pt>
                <c:pt idx="389">
                  <c:v>26.973247277777784</c:v>
                </c:pt>
                <c:pt idx="390">
                  <c:v>26.182865500000002</c:v>
                </c:pt>
                <c:pt idx="391">
                  <c:v>26.379359111111111</c:v>
                </c:pt>
                <c:pt idx="392">
                  <c:v>29.207398000000005</c:v>
                </c:pt>
                <c:pt idx="393">
                  <c:v>35.523473944444447</c:v>
                </c:pt>
                <c:pt idx="394">
                  <c:v>44.478807999999987</c:v>
                </c:pt>
                <c:pt idx="395">
                  <c:v>54.15731199999999</c:v>
                </c:pt>
                <c:pt idx="396">
                  <c:v>61.438593944444435</c:v>
                </c:pt>
                <c:pt idx="397">
                  <c:v>63.865565499999995</c:v>
                </c:pt>
                <c:pt idx="398">
                  <c:v>61.438593944444435</c:v>
                </c:pt>
                <c:pt idx="399">
                  <c:v>53.875609944444449</c:v>
                </c:pt>
                <c:pt idx="400">
                  <c:v>45.766116611111109</c:v>
                </c:pt>
                <c:pt idx="401">
                  <c:v>43.209863277777771</c:v>
                </c:pt>
                <c:pt idx="402">
                  <c:v>43.969026444444452</c:v>
                </c:pt>
                <c:pt idx="403">
                  <c:v>48.395825499999987</c:v>
                </c:pt>
                <c:pt idx="404">
                  <c:v>57.304515277777782</c:v>
                </c:pt>
                <c:pt idx="405">
                  <c:v>64.172242444444436</c:v>
                </c:pt>
                <c:pt idx="406">
                  <c:v>66.339548611111098</c:v>
                </c:pt>
                <c:pt idx="407">
                  <c:v>64.479653944444451</c:v>
                </c:pt>
                <c:pt idx="408">
                  <c:v>59.058633944444445</c:v>
                </c:pt>
                <c:pt idx="409">
                  <c:v>49.199062000000005</c:v>
                </c:pt>
                <c:pt idx="410">
                  <c:v>35.981836611111113</c:v>
                </c:pt>
                <c:pt idx="411">
                  <c:v>24.827977777777775</c:v>
                </c:pt>
                <c:pt idx="412">
                  <c:v>15.585799777777781</c:v>
                </c:pt>
                <c:pt idx="413">
                  <c:v>13.398660611111115</c:v>
                </c:pt>
                <c:pt idx="414">
                  <c:v>14.253683277777778</c:v>
                </c:pt>
                <c:pt idx="415">
                  <c:v>16.351573944444446</c:v>
                </c:pt>
                <c:pt idx="416">
                  <c:v>17.776244444444444</c:v>
                </c:pt>
                <c:pt idx="417">
                  <c:v>17.938213944444446</c:v>
                </c:pt>
                <c:pt idx="418">
                  <c:v>16.819853111111112</c:v>
                </c:pt>
                <c:pt idx="419">
                  <c:v>14.109343111111112</c:v>
                </c:pt>
                <c:pt idx="420">
                  <c:v>12.299765500000001</c:v>
                </c:pt>
                <c:pt idx="421">
                  <c:v>11.899799999999999</c:v>
                </c:pt>
                <c:pt idx="422">
                  <c:v>12.299765500000001</c:v>
                </c:pt>
                <c:pt idx="423">
                  <c:v>12.570081944444446</c:v>
                </c:pt>
                <c:pt idx="424">
                  <c:v>11.767947277777777</c:v>
                </c:pt>
                <c:pt idx="425">
                  <c:v>8.2637500000000017</c:v>
                </c:pt>
                <c:pt idx="426">
                  <c:v>3.5996894999999998</c:v>
                </c:pt>
                <c:pt idx="427">
                  <c:v>0.77715977777777756</c:v>
                </c:pt>
                <c:pt idx="428">
                  <c:v>5.2887999999999991E-2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676-4963-997A-32B111C87A16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Sheet2!$J$1027:$J$1481</c:f>
              <c:numCache>
                <c:formatCode>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244.66666666666669</c:v>
                </c:pt>
                <c:pt idx="4">
                  <c:v>1101</c:v>
                </c:pt>
                <c:pt idx="5">
                  <c:v>2385.5</c:v>
                </c:pt>
                <c:pt idx="6">
                  <c:v>3364.1666666666665</c:v>
                </c:pt>
                <c:pt idx="7">
                  <c:v>3486.5</c:v>
                </c:pt>
                <c:pt idx="8">
                  <c:v>2997.1666666666661</c:v>
                </c:pt>
                <c:pt idx="9">
                  <c:v>2507.833333333333</c:v>
                </c:pt>
                <c:pt idx="10">
                  <c:v>2232.5833333333339</c:v>
                </c:pt>
                <c:pt idx="11">
                  <c:v>2079.666666666667</c:v>
                </c:pt>
                <c:pt idx="12">
                  <c:v>1804.4166666666674</c:v>
                </c:pt>
                <c:pt idx="13">
                  <c:v>1437.4166666666674</c:v>
                </c:pt>
                <c:pt idx="14">
                  <c:v>1192.7499999999993</c:v>
                </c:pt>
                <c:pt idx="15">
                  <c:v>1192.7499999999993</c:v>
                </c:pt>
                <c:pt idx="16">
                  <c:v>1376.25</c:v>
                </c:pt>
                <c:pt idx="17">
                  <c:v>1467.9999999999991</c:v>
                </c:pt>
                <c:pt idx="18">
                  <c:v>1376.25</c:v>
                </c:pt>
                <c:pt idx="19">
                  <c:v>1070.4166666666667</c:v>
                </c:pt>
                <c:pt idx="20">
                  <c:v>642.25000000000045</c:v>
                </c:pt>
                <c:pt idx="21">
                  <c:v>275.24999999999955</c:v>
                </c:pt>
                <c:pt idx="22">
                  <c:v>91.749999999999119</c:v>
                </c:pt>
                <c:pt idx="23">
                  <c:v>91.750000000001307</c:v>
                </c:pt>
                <c:pt idx="24">
                  <c:v>122.3333333333329</c:v>
                </c:pt>
                <c:pt idx="25">
                  <c:v>0</c:v>
                </c:pt>
                <c:pt idx="26">
                  <c:v>-305.83333333333337</c:v>
                </c:pt>
                <c:pt idx="27">
                  <c:v>-733.99999999999955</c:v>
                </c:pt>
                <c:pt idx="28">
                  <c:v>-1070.4166666666667</c:v>
                </c:pt>
                <c:pt idx="29">
                  <c:v>-1284.5000000000009</c:v>
                </c:pt>
                <c:pt idx="30">
                  <c:v>-1529.1666666666665</c:v>
                </c:pt>
                <c:pt idx="31">
                  <c:v>-1896.1666666666674</c:v>
                </c:pt>
                <c:pt idx="32">
                  <c:v>-2385.4999999999986</c:v>
                </c:pt>
                <c:pt idx="33">
                  <c:v>-2935.9999999999995</c:v>
                </c:pt>
                <c:pt idx="34">
                  <c:v>-3241.8333333333335</c:v>
                </c:pt>
                <c:pt idx="35">
                  <c:v>-2966.583333333333</c:v>
                </c:pt>
                <c:pt idx="36">
                  <c:v>-2660.75</c:v>
                </c:pt>
                <c:pt idx="37">
                  <c:v>-2324.3333333333335</c:v>
                </c:pt>
                <c:pt idx="38">
                  <c:v>-1437.4166666666665</c:v>
                </c:pt>
                <c:pt idx="39">
                  <c:v>-397.5833333333336</c:v>
                </c:pt>
                <c:pt idx="40">
                  <c:v>244.66666666666686</c:v>
                </c:pt>
                <c:pt idx="41">
                  <c:v>1070.4166666666667</c:v>
                </c:pt>
                <c:pt idx="42">
                  <c:v>2171.4166666666661</c:v>
                </c:pt>
                <c:pt idx="43">
                  <c:v>2385.5</c:v>
                </c:pt>
                <c:pt idx="44">
                  <c:v>1437.4166666666674</c:v>
                </c:pt>
                <c:pt idx="45">
                  <c:v>550.50000000000023</c:v>
                </c:pt>
                <c:pt idx="46">
                  <c:v>550.49999999999909</c:v>
                </c:pt>
                <c:pt idx="47">
                  <c:v>1101.0000000000005</c:v>
                </c:pt>
                <c:pt idx="48">
                  <c:v>1651.5000000000005</c:v>
                </c:pt>
                <c:pt idx="49">
                  <c:v>1987.9166666666654</c:v>
                </c:pt>
                <c:pt idx="50">
                  <c:v>2354.9166666666665</c:v>
                </c:pt>
                <c:pt idx="51">
                  <c:v>2813.6666666666674</c:v>
                </c:pt>
                <c:pt idx="52">
                  <c:v>2997.1666666666656</c:v>
                </c:pt>
                <c:pt idx="53">
                  <c:v>2691.3333333333326</c:v>
                </c:pt>
                <c:pt idx="54">
                  <c:v>2171.416666666667</c:v>
                </c:pt>
                <c:pt idx="55">
                  <c:v>1712.666666666667</c:v>
                </c:pt>
                <c:pt idx="56">
                  <c:v>1468.0000000000014</c:v>
                </c:pt>
                <c:pt idx="57">
                  <c:v>1131.5833333333342</c:v>
                </c:pt>
                <c:pt idx="58">
                  <c:v>550.49999999999909</c:v>
                </c:pt>
                <c:pt idx="59">
                  <c:v>-30.583333333333766</c:v>
                </c:pt>
                <c:pt idx="60">
                  <c:v>-642.25000000000045</c:v>
                </c:pt>
                <c:pt idx="61">
                  <c:v>-978.66666666666742</c:v>
                </c:pt>
                <c:pt idx="62">
                  <c:v>-703.41666666666572</c:v>
                </c:pt>
                <c:pt idx="63">
                  <c:v>-214.08333333333204</c:v>
                </c:pt>
                <c:pt idx="64">
                  <c:v>30.583333333333766</c:v>
                </c:pt>
                <c:pt idx="65">
                  <c:v>61.166666666665364</c:v>
                </c:pt>
                <c:pt idx="66">
                  <c:v>30.583333333331595</c:v>
                </c:pt>
                <c:pt idx="67">
                  <c:v>0</c:v>
                </c:pt>
                <c:pt idx="68">
                  <c:v>91.750000000001307</c:v>
                </c:pt>
                <c:pt idx="69">
                  <c:v>397.58333333333462</c:v>
                </c:pt>
                <c:pt idx="70">
                  <c:v>795.1666666666672</c:v>
                </c:pt>
                <c:pt idx="71">
                  <c:v>886.91666666666617</c:v>
                </c:pt>
                <c:pt idx="72">
                  <c:v>611.66666666666674</c:v>
                </c:pt>
                <c:pt idx="73">
                  <c:v>275.24999999999955</c:v>
                </c:pt>
                <c:pt idx="74">
                  <c:v>-61.166666666667531</c:v>
                </c:pt>
                <c:pt idx="75">
                  <c:v>-489.33333333333371</c:v>
                </c:pt>
                <c:pt idx="76">
                  <c:v>-978.66666666666742</c:v>
                </c:pt>
                <c:pt idx="77">
                  <c:v>-1039.8333333333328</c:v>
                </c:pt>
                <c:pt idx="78">
                  <c:v>-581.0833333333328</c:v>
                </c:pt>
                <c:pt idx="79">
                  <c:v>-30.583333333333766</c:v>
                </c:pt>
                <c:pt idx="80">
                  <c:v>550.50000000000136</c:v>
                </c:pt>
                <c:pt idx="81">
                  <c:v>1070.4166666666667</c:v>
                </c:pt>
                <c:pt idx="82">
                  <c:v>1131.5833333333319</c:v>
                </c:pt>
                <c:pt idx="83">
                  <c:v>672.83333333333428</c:v>
                </c:pt>
                <c:pt idx="84">
                  <c:v>152.91666666666885</c:v>
                </c:pt>
                <c:pt idx="85">
                  <c:v>-305.83333333333337</c:v>
                </c:pt>
                <c:pt idx="86">
                  <c:v>-734.00000000000171</c:v>
                </c:pt>
                <c:pt idx="87">
                  <c:v>-703.41666666666572</c:v>
                </c:pt>
                <c:pt idx="88">
                  <c:v>-214.0833333333342</c:v>
                </c:pt>
                <c:pt idx="89">
                  <c:v>428.16666666666623</c:v>
                </c:pt>
                <c:pt idx="90">
                  <c:v>1223.3333333333335</c:v>
                </c:pt>
                <c:pt idx="91">
                  <c:v>1651.4999999999995</c:v>
                </c:pt>
                <c:pt idx="92">
                  <c:v>1253.9166666666692</c:v>
                </c:pt>
                <c:pt idx="93">
                  <c:v>519.91666666666754</c:v>
                </c:pt>
                <c:pt idx="94">
                  <c:v>-30.58333333333594</c:v>
                </c:pt>
                <c:pt idx="95">
                  <c:v>-489.33333333333593</c:v>
                </c:pt>
                <c:pt idx="96">
                  <c:v>-733.99999999999739</c:v>
                </c:pt>
                <c:pt idx="97">
                  <c:v>-581.08333333333064</c:v>
                </c:pt>
                <c:pt idx="98">
                  <c:v>-367.00000000000085</c:v>
                </c:pt>
                <c:pt idx="99">
                  <c:v>-397.58333333333246</c:v>
                </c:pt>
                <c:pt idx="100">
                  <c:v>-764.58333333333326</c:v>
                </c:pt>
                <c:pt idx="101">
                  <c:v>-1406.833333333336</c:v>
                </c:pt>
                <c:pt idx="102">
                  <c:v>-2263.1666666666683</c:v>
                </c:pt>
                <c:pt idx="103">
                  <c:v>-2997.1666666666656</c:v>
                </c:pt>
                <c:pt idx="104">
                  <c:v>-3241.8333333333317</c:v>
                </c:pt>
                <c:pt idx="105">
                  <c:v>-3180.6666666666661</c:v>
                </c:pt>
                <c:pt idx="106">
                  <c:v>-2752.5</c:v>
                </c:pt>
                <c:pt idx="107">
                  <c:v>-2202.0000000000009</c:v>
                </c:pt>
                <c:pt idx="108">
                  <c:v>-1957.3333333333339</c:v>
                </c:pt>
                <c:pt idx="109">
                  <c:v>-1926.7499999999991</c:v>
                </c:pt>
                <c:pt idx="110">
                  <c:v>-2079.666666666667</c:v>
                </c:pt>
                <c:pt idx="111">
                  <c:v>-2202.0000000000009</c:v>
                </c:pt>
                <c:pt idx="112">
                  <c:v>-2049.083333333333</c:v>
                </c:pt>
                <c:pt idx="113">
                  <c:v>-1467.9999999999998</c:v>
                </c:pt>
                <c:pt idx="114">
                  <c:v>-642.25000000000045</c:v>
                </c:pt>
                <c:pt idx="115">
                  <c:v>-91.749999999999673</c:v>
                </c:pt>
                <c:pt idx="116">
                  <c:v>122.33333333333343</c:v>
                </c:pt>
                <c:pt idx="117">
                  <c:v>244.66666666666634</c:v>
                </c:pt>
                <c:pt idx="118">
                  <c:v>550.49999999999966</c:v>
                </c:pt>
                <c:pt idx="119">
                  <c:v>1223.3333333333339</c:v>
                </c:pt>
                <c:pt idx="120">
                  <c:v>1865.5833333333337</c:v>
                </c:pt>
                <c:pt idx="121">
                  <c:v>1620.9166666666658</c:v>
                </c:pt>
                <c:pt idx="122">
                  <c:v>703.41666666666686</c:v>
                </c:pt>
                <c:pt idx="123">
                  <c:v>-519.9166666666664</c:v>
                </c:pt>
                <c:pt idx="124">
                  <c:v>-2263.1666666666674</c:v>
                </c:pt>
                <c:pt idx="125">
                  <c:v>-2721.9166666666661</c:v>
                </c:pt>
                <c:pt idx="126">
                  <c:v>-1651.4999999999995</c:v>
                </c:pt>
                <c:pt idx="127">
                  <c:v>-550.50000000000023</c:v>
                </c:pt>
                <c:pt idx="128">
                  <c:v>0</c:v>
                </c:pt>
                <c:pt idx="129">
                  <c:v>581.08333333333348</c:v>
                </c:pt>
                <c:pt idx="130">
                  <c:v>2079.666666666667</c:v>
                </c:pt>
                <c:pt idx="131">
                  <c:v>3425.3333333333335</c:v>
                </c:pt>
                <c:pt idx="132">
                  <c:v>3364.1666666666665</c:v>
                </c:pt>
                <c:pt idx="133">
                  <c:v>2660.7499999999986</c:v>
                </c:pt>
                <c:pt idx="134">
                  <c:v>2569.0000000000005</c:v>
                </c:pt>
                <c:pt idx="135">
                  <c:v>2936.0000000000005</c:v>
                </c:pt>
                <c:pt idx="136">
                  <c:v>3272.4166666666652</c:v>
                </c:pt>
                <c:pt idx="137">
                  <c:v>3180.6666666666661</c:v>
                </c:pt>
                <c:pt idx="138">
                  <c:v>2721.9166666666661</c:v>
                </c:pt>
                <c:pt idx="139">
                  <c:v>2354.9166666666674</c:v>
                </c:pt>
                <c:pt idx="140">
                  <c:v>2202.0000000000009</c:v>
                </c:pt>
                <c:pt idx="141">
                  <c:v>2110.2500000000018</c:v>
                </c:pt>
                <c:pt idx="142">
                  <c:v>2018.4999999999982</c:v>
                </c:pt>
                <c:pt idx="143">
                  <c:v>1406.8333333333314</c:v>
                </c:pt>
                <c:pt idx="144">
                  <c:v>825.75000000000091</c:v>
                </c:pt>
                <c:pt idx="145">
                  <c:v>978.66666666666742</c:v>
                </c:pt>
                <c:pt idx="146">
                  <c:v>1101.0000000000027</c:v>
                </c:pt>
                <c:pt idx="147">
                  <c:v>1009.2499999999991</c:v>
                </c:pt>
                <c:pt idx="148">
                  <c:v>948.08333333333155</c:v>
                </c:pt>
                <c:pt idx="149">
                  <c:v>856.33333333333246</c:v>
                </c:pt>
                <c:pt idx="150">
                  <c:v>764.58333333333326</c:v>
                </c:pt>
                <c:pt idx="151">
                  <c:v>703.41666666666572</c:v>
                </c:pt>
                <c:pt idx="152">
                  <c:v>611.66666666666674</c:v>
                </c:pt>
                <c:pt idx="153">
                  <c:v>519.91666666666754</c:v>
                </c:pt>
                <c:pt idx="154">
                  <c:v>489.33333333333161</c:v>
                </c:pt>
                <c:pt idx="155">
                  <c:v>550.49999999999909</c:v>
                </c:pt>
                <c:pt idx="156">
                  <c:v>611.66666666666674</c:v>
                </c:pt>
                <c:pt idx="157">
                  <c:v>611.66666666666674</c:v>
                </c:pt>
                <c:pt idx="158">
                  <c:v>581.08333333333508</c:v>
                </c:pt>
                <c:pt idx="159">
                  <c:v>489.33333333333593</c:v>
                </c:pt>
                <c:pt idx="160">
                  <c:v>397.58333333333246</c:v>
                </c:pt>
                <c:pt idx="161">
                  <c:v>336.41666666666492</c:v>
                </c:pt>
                <c:pt idx="162">
                  <c:v>244.6666666666658</c:v>
                </c:pt>
                <c:pt idx="163">
                  <c:v>91.749999999999119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30.58333333333594</c:v>
                </c:pt>
                <c:pt idx="173">
                  <c:v>30.58333333333594</c:v>
                </c:pt>
                <c:pt idx="174">
                  <c:v>30.583333333331595</c:v>
                </c:pt>
                <c:pt idx="175">
                  <c:v>152.91666666666669</c:v>
                </c:pt>
                <c:pt idx="176">
                  <c:v>275.25000000000171</c:v>
                </c:pt>
                <c:pt idx="177">
                  <c:v>397.58333333333246</c:v>
                </c:pt>
                <c:pt idx="178">
                  <c:v>489.33333333333161</c:v>
                </c:pt>
                <c:pt idx="179">
                  <c:v>428.16666666666839</c:v>
                </c:pt>
                <c:pt idx="180">
                  <c:v>305.83333333333337</c:v>
                </c:pt>
                <c:pt idx="181">
                  <c:v>183.49999999999824</c:v>
                </c:pt>
                <c:pt idx="182">
                  <c:v>91.749999999999119</c:v>
                </c:pt>
                <c:pt idx="183">
                  <c:v>61.166666666667531</c:v>
                </c:pt>
                <c:pt idx="184">
                  <c:v>61.166666666667531</c:v>
                </c:pt>
                <c:pt idx="185">
                  <c:v>61.166666666667531</c:v>
                </c:pt>
                <c:pt idx="186">
                  <c:v>30.58333333333594</c:v>
                </c:pt>
                <c:pt idx="187">
                  <c:v>0</c:v>
                </c:pt>
                <c:pt idx="188">
                  <c:v>0</c:v>
                </c:pt>
                <c:pt idx="189">
                  <c:v>-30.58333333333594</c:v>
                </c:pt>
                <c:pt idx="190">
                  <c:v>-30.58333333333594</c:v>
                </c:pt>
                <c:pt idx="191">
                  <c:v>0</c:v>
                </c:pt>
                <c:pt idx="192">
                  <c:v>0</c:v>
                </c:pt>
                <c:pt idx="193">
                  <c:v>-30.583333333331595</c:v>
                </c:pt>
                <c:pt idx="194">
                  <c:v>-61.166666666667531</c:v>
                </c:pt>
                <c:pt idx="195">
                  <c:v>-61.166666666667531</c:v>
                </c:pt>
                <c:pt idx="196">
                  <c:v>-61.16666666666319</c:v>
                </c:pt>
                <c:pt idx="197">
                  <c:v>-91.749999999999119</c:v>
                </c:pt>
                <c:pt idx="198">
                  <c:v>-152.91666666666669</c:v>
                </c:pt>
                <c:pt idx="199">
                  <c:v>-183.50000000000261</c:v>
                </c:pt>
                <c:pt idx="200">
                  <c:v>-214.0833333333342</c:v>
                </c:pt>
                <c:pt idx="201">
                  <c:v>-183.49999999999824</c:v>
                </c:pt>
                <c:pt idx="202">
                  <c:v>-122.33333333333506</c:v>
                </c:pt>
                <c:pt idx="203">
                  <c:v>-91.749999999999119</c:v>
                </c:pt>
                <c:pt idx="204">
                  <c:v>-91.749999999999119</c:v>
                </c:pt>
                <c:pt idx="205">
                  <c:v>-91.749999999999119</c:v>
                </c:pt>
                <c:pt idx="206">
                  <c:v>-91.749999999999119</c:v>
                </c:pt>
                <c:pt idx="207">
                  <c:v>-122.33333333333506</c:v>
                </c:pt>
                <c:pt idx="208">
                  <c:v>-91.749999999999119</c:v>
                </c:pt>
                <c:pt idx="209">
                  <c:v>-30.583333333331595</c:v>
                </c:pt>
                <c:pt idx="210">
                  <c:v>-30.58333333333594</c:v>
                </c:pt>
                <c:pt idx="211">
                  <c:v>-30.58333333333594</c:v>
                </c:pt>
                <c:pt idx="212">
                  <c:v>-61.166666666667531</c:v>
                </c:pt>
                <c:pt idx="213">
                  <c:v>-122.33333333333073</c:v>
                </c:pt>
                <c:pt idx="214">
                  <c:v>-214.08333333332985</c:v>
                </c:pt>
                <c:pt idx="215">
                  <c:v>-336.41666666666924</c:v>
                </c:pt>
                <c:pt idx="216">
                  <c:v>-428.16666666666839</c:v>
                </c:pt>
                <c:pt idx="217">
                  <c:v>-458.74999999999994</c:v>
                </c:pt>
                <c:pt idx="218">
                  <c:v>-428.16666666666839</c:v>
                </c:pt>
                <c:pt idx="219">
                  <c:v>-397.58333333333246</c:v>
                </c:pt>
                <c:pt idx="220">
                  <c:v>-397.58333333333246</c:v>
                </c:pt>
                <c:pt idx="221">
                  <c:v>-397.58333333333246</c:v>
                </c:pt>
                <c:pt idx="222">
                  <c:v>-367.00000000000085</c:v>
                </c:pt>
                <c:pt idx="223">
                  <c:v>-397.58333333333246</c:v>
                </c:pt>
                <c:pt idx="224">
                  <c:v>-428.16666666666407</c:v>
                </c:pt>
                <c:pt idx="225">
                  <c:v>-428.16666666666839</c:v>
                </c:pt>
                <c:pt idx="226">
                  <c:v>-428.16666666666839</c:v>
                </c:pt>
                <c:pt idx="227">
                  <c:v>-397.58333333333246</c:v>
                </c:pt>
                <c:pt idx="228">
                  <c:v>-367.00000000000085</c:v>
                </c:pt>
                <c:pt idx="229">
                  <c:v>-367.00000000000085</c:v>
                </c:pt>
                <c:pt idx="230">
                  <c:v>-366.99999999999648</c:v>
                </c:pt>
                <c:pt idx="231">
                  <c:v>-367.00000000000085</c:v>
                </c:pt>
                <c:pt idx="232">
                  <c:v>-367.00000000000085</c:v>
                </c:pt>
                <c:pt idx="233">
                  <c:v>-367.00000000000085</c:v>
                </c:pt>
                <c:pt idx="234">
                  <c:v>-367.00000000000085</c:v>
                </c:pt>
                <c:pt idx="235">
                  <c:v>-366.99999999999648</c:v>
                </c:pt>
                <c:pt idx="236">
                  <c:v>-336.41666666666492</c:v>
                </c:pt>
                <c:pt idx="237">
                  <c:v>-275.25000000000171</c:v>
                </c:pt>
                <c:pt idx="238">
                  <c:v>-214.0833333333342</c:v>
                </c:pt>
                <c:pt idx="239">
                  <c:v>-91.749999999999119</c:v>
                </c:pt>
                <c:pt idx="240">
                  <c:v>30.583333333331595</c:v>
                </c:pt>
                <c:pt idx="241">
                  <c:v>122.33333333333073</c:v>
                </c:pt>
                <c:pt idx="242">
                  <c:v>183.50000000000261</c:v>
                </c:pt>
                <c:pt idx="243">
                  <c:v>152.91666666666669</c:v>
                </c:pt>
                <c:pt idx="244">
                  <c:v>122.33333333333073</c:v>
                </c:pt>
                <c:pt idx="245">
                  <c:v>61.166666666667531</c:v>
                </c:pt>
                <c:pt idx="246">
                  <c:v>-61.166666666667531</c:v>
                </c:pt>
                <c:pt idx="247">
                  <c:v>-152.91666666666669</c:v>
                </c:pt>
                <c:pt idx="248">
                  <c:v>-214.08333333332985</c:v>
                </c:pt>
                <c:pt idx="249">
                  <c:v>-244.6666666666658</c:v>
                </c:pt>
                <c:pt idx="250">
                  <c:v>-214.0833333333342</c:v>
                </c:pt>
                <c:pt idx="251">
                  <c:v>-183.49999999999824</c:v>
                </c:pt>
                <c:pt idx="252">
                  <c:v>-152.91666666666669</c:v>
                </c:pt>
                <c:pt idx="253">
                  <c:v>-61.166666666667531</c:v>
                </c:pt>
                <c:pt idx="254">
                  <c:v>30.583333333331595</c:v>
                </c:pt>
                <c:pt idx="255">
                  <c:v>61.166666666667531</c:v>
                </c:pt>
                <c:pt idx="256">
                  <c:v>91.749999999999119</c:v>
                </c:pt>
                <c:pt idx="257">
                  <c:v>122.33333333333073</c:v>
                </c:pt>
                <c:pt idx="258">
                  <c:v>61.166666666667531</c:v>
                </c:pt>
                <c:pt idx="259">
                  <c:v>30.58333333333594</c:v>
                </c:pt>
                <c:pt idx="260">
                  <c:v>30.58333333333594</c:v>
                </c:pt>
                <c:pt idx="261">
                  <c:v>0</c:v>
                </c:pt>
                <c:pt idx="262">
                  <c:v>-61.166666666667531</c:v>
                </c:pt>
                <c:pt idx="263">
                  <c:v>-122.33333333333506</c:v>
                </c:pt>
                <c:pt idx="264">
                  <c:v>-152.91666666666669</c:v>
                </c:pt>
                <c:pt idx="265">
                  <c:v>-214.0833333333342</c:v>
                </c:pt>
                <c:pt idx="266">
                  <c:v>-244.6666666666658</c:v>
                </c:pt>
                <c:pt idx="267">
                  <c:v>-214.0833333333342</c:v>
                </c:pt>
                <c:pt idx="268">
                  <c:v>-214.0833333333342</c:v>
                </c:pt>
                <c:pt idx="269">
                  <c:v>-275.24999999999739</c:v>
                </c:pt>
                <c:pt idx="270">
                  <c:v>-305.83333333333337</c:v>
                </c:pt>
                <c:pt idx="271">
                  <c:v>-305.83333333333337</c:v>
                </c:pt>
                <c:pt idx="272">
                  <c:v>-244.6666666666658</c:v>
                </c:pt>
                <c:pt idx="273">
                  <c:v>-122.33333333333506</c:v>
                </c:pt>
                <c:pt idx="274">
                  <c:v>0</c:v>
                </c:pt>
                <c:pt idx="275">
                  <c:v>91.749999999999119</c:v>
                </c:pt>
                <c:pt idx="276">
                  <c:v>152.91666666666669</c:v>
                </c:pt>
                <c:pt idx="277">
                  <c:v>152.91666666666669</c:v>
                </c:pt>
                <c:pt idx="278">
                  <c:v>122.33333333333073</c:v>
                </c:pt>
                <c:pt idx="279">
                  <c:v>122.33333333333506</c:v>
                </c:pt>
                <c:pt idx="280">
                  <c:v>152.91666666666669</c:v>
                </c:pt>
                <c:pt idx="281">
                  <c:v>122.33333333333506</c:v>
                </c:pt>
                <c:pt idx="282">
                  <c:v>61.166666666667531</c:v>
                </c:pt>
                <c:pt idx="283">
                  <c:v>30.583333333331595</c:v>
                </c:pt>
                <c:pt idx="284">
                  <c:v>0</c:v>
                </c:pt>
                <c:pt idx="285">
                  <c:v>-30.583333333331595</c:v>
                </c:pt>
                <c:pt idx="286">
                  <c:v>-30.583333333331595</c:v>
                </c:pt>
                <c:pt idx="287">
                  <c:v>-30.58333333333594</c:v>
                </c:pt>
                <c:pt idx="288">
                  <c:v>-61.166666666667531</c:v>
                </c:pt>
                <c:pt idx="289">
                  <c:v>-91.749999999999119</c:v>
                </c:pt>
                <c:pt idx="290">
                  <c:v>-152.91666666666669</c:v>
                </c:pt>
                <c:pt idx="291">
                  <c:v>-152.91666666666669</c:v>
                </c:pt>
                <c:pt idx="292">
                  <c:v>-152.91666666666669</c:v>
                </c:pt>
                <c:pt idx="293">
                  <c:v>-275.25000000000171</c:v>
                </c:pt>
                <c:pt idx="294">
                  <c:v>-305.83333333333337</c:v>
                </c:pt>
                <c:pt idx="295">
                  <c:v>-244.6666666666658</c:v>
                </c:pt>
                <c:pt idx="296">
                  <c:v>-61.166666666667531</c:v>
                </c:pt>
                <c:pt idx="297">
                  <c:v>214.0833333333342</c:v>
                </c:pt>
                <c:pt idx="298">
                  <c:v>428.16666666666839</c:v>
                </c:pt>
                <c:pt idx="299">
                  <c:v>642.24999999999818</c:v>
                </c:pt>
                <c:pt idx="300">
                  <c:v>856.33333333333246</c:v>
                </c:pt>
                <c:pt idx="301">
                  <c:v>948.08333333333599</c:v>
                </c:pt>
                <c:pt idx="302">
                  <c:v>795.16666666666492</c:v>
                </c:pt>
                <c:pt idx="303">
                  <c:v>489.33333333333161</c:v>
                </c:pt>
                <c:pt idx="304">
                  <c:v>214.0833333333342</c:v>
                </c:pt>
                <c:pt idx="305">
                  <c:v>61.166666666667531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-30.583333333331595</c:v>
                </c:pt>
                <c:pt idx="310">
                  <c:v>-122.33333333333506</c:v>
                </c:pt>
                <c:pt idx="311">
                  <c:v>-183.50000000000261</c:v>
                </c:pt>
                <c:pt idx="312">
                  <c:v>-183.49999999999824</c:v>
                </c:pt>
                <c:pt idx="313">
                  <c:v>-122.33333333333073</c:v>
                </c:pt>
                <c:pt idx="314">
                  <c:v>-61.166666666667531</c:v>
                </c:pt>
                <c:pt idx="315">
                  <c:v>-30.58333333333594</c:v>
                </c:pt>
                <c:pt idx="316">
                  <c:v>0</c:v>
                </c:pt>
                <c:pt idx="317">
                  <c:v>30.58333333333594</c:v>
                </c:pt>
                <c:pt idx="318">
                  <c:v>61.166666666667531</c:v>
                </c:pt>
                <c:pt idx="319">
                  <c:v>152.91666666666669</c:v>
                </c:pt>
                <c:pt idx="320">
                  <c:v>244.6666666666658</c:v>
                </c:pt>
                <c:pt idx="321">
                  <c:v>244.6666666666658</c:v>
                </c:pt>
                <c:pt idx="322">
                  <c:v>214.0833333333342</c:v>
                </c:pt>
                <c:pt idx="323">
                  <c:v>122.33333333333073</c:v>
                </c:pt>
                <c:pt idx="324">
                  <c:v>30.583333333331595</c:v>
                </c:pt>
                <c:pt idx="325">
                  <c:v>-61.16666666666319</c:v>
                </c:pt>
                <c:pt idx="326">
                  <c:v>-275.24999999999739</c:v>
                </c:pt>
                <c:pt idx="327">
                  <c:v>-550.50000000000341</c:v>
                </c:pt>
                <c:pt idx="328">
                  <c:v>-764.58333333333326</c:v>
                </c:pt>
                <c:pt idx="329">
                  <c:v>-856.33333333333246</c:v>
                </c:pt>
                <c:pt idx="330">
                  <c:v>-886.91666666666845</c:v>
                </c:pt>
                <c:pt idx="331">
                  <c:v>-917.49999999999989</c:v>
                </c:pt>
                <c:pt idx="332">
                  <c:v>-978.66666666666742</c:v>
                </c:pt>
                <c:pt idx="333">
                  <c:v>-1100.9999999999982</c:v>
                </c:pt>
                <c:pt idx="334">
                  <c:v>-1192.7499999999975</c:v>
                </c:pt>
                <c:pt idx="335">
                  <c:v>-1253.9166666666692</c:v>
                </c:pt>
                <c:pt idx="336">
                  <c:v>-1345.6666666666686</c:v>
                </c:pt>
                <c:pt idx="337">
                  <c:v>-1376.2499999999977</c:v>
                </c:pt>
                <c:pt idx="338">
                  <c:v>-1100.9999999999982</c:v>
                </c:pt>
                <c:pt idx="339">
                  <c:v>-550.50000000000136</c:v>
                </c:pt>
                <c:pt idx="340">
                  <c:v>61.166666666665364</c:v>
                </c:pt>
                <c:pt idx="341">
                  <c:v>611.66666666666674</c:v>
                </c:pt>
                <c:pt idx="342">
                  <c:v>672.83333333333428</c:v>
                </c:pt>
                <c:pt idx="343">
                  <c:v>275.25000000000171</c:v>
                </c:pt>
                <c:pt idx="344">
                  <c:v>-214.0833333333342</c:v>
                </c:pt>
                <c:pt idx="345">
                  <c:v>-825.75000000000091</c:v>
                </c:pt>
                <c:pt idx="346">
                  <c:v>-1070.4166666666667</c:v>
                </c:pt>
                <c:pt idx="347">
                  <c:v>-672.83333333333428</c:v>
                </c:pt>
                <c:pt idx="348">
                  <c:v>-183.50000000000043</c:v>
                </c:pt>
                <c:pt idx="349">
                  <c:v>0</c:v>
                </c:pt>
                <c:pt idx="350">
                  <c:v>-152.91666666666669</c:v>
                </c:pt>
                <c:pt idx="351">
                  <c:v>-489.33333333333161</c:v>
                </c:pt>
                <c:pt idx="352">
                  <c:v>-917.49999999999989</c:v>
                </c:pt>
                <c:pt idx="353">
                  <c:v>-1651.5000000000018</c:v>
                </c:pt>
                <c:pt idx="354">
                  <c:v>-2691.3333333333326</c:v>
                </c:pt>
                <c:pt idx="355">
                  <c:v>-3241.8333333333317</c:v>
                </c:pt>
                <c:pt idx="356">
                  <c:v>-3241.8333333333335</c:v>
                </c:pt>
                <c:pt idx="357">
                  <c:v>-3241.8333333333335</c:v>
                </c:pt>
                <c:pt idx="358">
                  <c:v>-2324.3333333333326</c:v>
                </c:pt>
                <c:pt idx="359">
                  <c:v>-91.750000000000213</c:v>
                </c:pt>
                <c:pt idx="360">
                  <c:v>1712.6666666666661</c:v>
                </c:pt>
                <c:pt idx="361">
                  <c:v>1926.7500000000002</c:v>
                </c:pt>
                <c:pt idx="362">
                  <c:v>1162.1666666666679</c:v>
                </c:pt>
                <c:pt idx="363">
                  <c:v>611.66666666666674</c:v>
                </c:pt>
                <c:pt idx="364">
                  <c:v>825.74999999999864</c:v>
                </c:pt>
                <c:pt idx="365">
                  <c:v>1498.5833333333328</c:v>
                </c:pt>
                <c:pt idx="366">
                  <c:v>2171.416666666667</c:v>
                </c:pt>
                <c:pt idx="367">
                  <c:v>2354.9166666666674</c:v>
                </c:pt>
                <c:pt idx="368">
                  <c:v>1926.7499999999991</c:v>
                </c:pt>
                <c:pt idx="369">
                  <c:v>1253.9166666666649</c:v>
                </c:pt>
                <c:pt idx="370">
                  <c:v>642.25000000000045</c:v>
                </c:pt>
                <c:pt idx="371">
                  <c:v>183.50000000000043</c:v>
                </c:pt>
                <c:pt idx="372">
                  <c:v>-61.166666666665364</c:v>
                </c:pt>
                <c:pt idx="373">
                  <c:v>-244.6666666666658</c:v>
                </c:pt>
                <c:pt idx="374">
                  <c:v>-458.74999999999994</c:v>
                </c:pt>
                <c:pt idx="375">
                  <c:v>-611.66666666666674</c:v>
                </c:pt>
                <c:pt idx="376">
                  <c:v>-764.58333333333326</c:v>
                </c:pt>
                <c:pt idx="377">
                  <c:v>-917.49999999999989</c:v>
                </c:pt>
                <c:pt idx="378">
                  <c:v>-1009.2500000000013</c:v>
                </c:pt>
                <c:pt idx="379">
                  <c:v>-1192.7499999999993</c:v>
                </c:pt>
                <c:pt idx="380">
                  <c:v>-1712.666666666667</c:v>
                </c:pt>
                <c:pt idx="381">
                  <c:v>-2660.7500000000009</c:v>
                </c:pt>
                <c:pt idx="382">
                  <c:v>-3241.8333333333326</c:v>
                </c:pt>
                <c:pt idx="383">
                  <c:v>-2721.9166666666661</c:v>
                </c:pt>
                <c:pt idx="384">
                  <c:v>-1315.0833333333335</c:v>
                </c:pt>
                <c:pt idx="385">
                  <c:v>-91.750000000000213</c:v>
                </c:pt>
                <c:pt idx="386">
                  <c:v>183.50000000000043</c:v>
                </c:pt>
                <c:pt idx="387">
                  <c:v>30.583333333332682</c:v>
                </c:pt>
                <c:pt idx="388">
                  <c:v>-122.3333333333329</c:v>
                </c:pt>
                <c:pt idx="389">
                  <c:v>-214.08333333333312</c:v>
                </c:pt>
                <c:pt idx="390">
                  <c:v>-91.750000000000213</c:v>
                </c:pt>
                <c:pt idx="391">
                  <c:v>458.74999999999994</c:v>
                </c:pt>
                <c:pt idx="392">
                  <c:v>1315.0833333333335</c:v>
                </c:pt>
                <c:pt idx="393">
                  <c:v>2018.4999999999991</c:v>
                </c:pt>
                <c:pt idx="394">
                  <c:v>2232.5833333333321</c:v>
                </c:pt>
                <c:pt idx="395">
                  <c:v>1865.5833333333337</c:v>
                </c:pt>
                <c:pt idx="396">
                  <c:v>1009.2500000000013</c:v>
                </c:pt>
                <c:pt idx="397">
                  <c:v>0</c:v>
                </c:pt>
                <c:pt idx="398">
                  <c:v>-1039.8333333333351</c:v>
                </c:pt>
                <c:pt idx="399">
                  <c:v>-1712.666666666667</c:v>
                </c:pt>
                <c:pt idx="400">
                  <c:v>-1223.3333333333335</c:v>
                </c:pt>
                <c:pt idx="401">
                  <c:v>-214.08333333333204</c:v>
                </c:pt>
                <c:pt idx="402">
                  <c:v>611.66666666666674</c:v>
                </c:pt>
                <c:pt idx="403">
                  <c:v>1498.5833333333328</c:v>
                </c:pt>
                <c:pt idx="404">
                  <c:v>1682.0833333333333</c:v>
                </c:pt>
                <c:pt idx="405">
                  <c:v>917.49999999999989</c:v>
                </c:pt>
                <c:pt idx="406">
                  <c:v>30.583333333333766</c:v>
                </c:pt>
                <c:pt idx="407">
                  <c:v>-733.99999999999955</c:v>
                </c:pt>
                <c:pt idx="408">
                  <c:v>-1620.9166666666658</c:v>
                </c:pt>
                <c:pt idx="409">
                  <c:v>-2691.3333333333335</c:v>
                </c:pt>
                <c:pt idx="410">
                  <c:v>-3241.8333333333335</c:v>
                </c:pt>
                <c:pt idx="411">
                  <c:v>-3272.4166666666661</c:v>
                </c:pt>
                <c:pt idx="412">
                  <c:v>-2110.2499999999995</c:v>
                </c:pt>
                <c:pt idx="413">
                  <c:v>-275.25000000000068</c:v>
                </c:pt>
                <c:pt idx="414">
                  <c:v>611.66666666666674</c:v>
                </c:pt>
                <c:pt idx="415">
                  <c:v>703.41666666666686</c:v>
                </c:pt>
                <c:pt idx="416">
                  <c:v>305.83333333333337</c:v>
                </c:pt>
                <c:pt idx="417">
                  <c:v>-183.50000000000043</c:v>
                </c:pt>
                <c:pt idx="418">
                  <c:v>-764.58333333333326</c:v>
                </c:pt>
                <c:pt idx="419">
                  <c:v>-948.08333333333269</c:v>
                </c:pt>
                <c:pt idx="420">
                  <c:v>-489.33333333333371</c:v>
                </c:pt>
                <c:pt idx="421">
                  <c:v>0</c:v>
                </c:pt>
                <c:pt idx="422">
                  <c:v>152.91666666666669</c:v>
                </c:pt>
                <c:pt idx="423">
                  <c:v>-122.33333333333398</c:v>
                </c:pt>
                <c:pt idx="424">
                  <c:v>-1070.4166666666667</c:v>
                </c:pt>
                <c:pt idx="425">
                  <c:v>-2446.6666666666661</c:v>
                </c:pt>
                <c:pt idx="426">
                  <c:v>-3180.6666666666665</c:v>
                </c:pt>
                <c:pt idx="427">
                  <c:v>-2660.7500000000005</c:v>
                </c:pt>
                <c:pt idx="428">
                  <c:v>-1406.8333333333333</c:v>
                </c:pt>
                <c:pt idx="429">
                  <c:v>-367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676-4963-997A-32B111C87A16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Sheet2!$M$1027:$M$1481</c:f>
              <c:numCache>
                <c:formatCode>0</c:formatCode>
                <c:ptCount val="455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273.29266666666666</c:v>
                </c:pt>
                <c:pt idx="4">
                  <c:v>1129.6495057777777</c:v>
                </c:pt>
                <c:pt idx="5">
                  <c:v>2414.6019920000003</c:v>
                </c:pt>
                <c:pt idx="6">
                  <c:v>3395.5090531111114</c:v>
                </c:pt>
                <c:pt idx="7">
                  <c:v>3522.9548931111112</c:v>
                </c:pt>
                <c:pt idx="8">
                  <c:v>3040.4837777777775</c:v>
                </c:pt>
                <c:pt idx="9">
                  <c:v>2558.325583111111</c:v>
                </c:pt>
                <c:pt idx="10">
                  <c:v>2290.4167313333342</c:v>
                </c:pt>
                <c:pt idx="11">
                  <c:v>2145.2000432777781</c:v>
                </c:pt>
                <c:pt idx="12">
                  <c:v>1878.0341944444451</c:v>
                </c:pt>
                <c:pt idx="13">
                  <c:v>1517.9669297777784</c:v>
                </c:pt>
                <c:pt idx="14">
                  <c:v>1279.262283277777</c:v>
                </c:pt>
                <c:pt idx="15">
                  <c:v>1284.630415277777</c:v>
                </c:pt>
                <c:pt idx="16">
                  <c:v>1474.6940364444445</c:v>
                </c:pt>
                <c:pt idx="17">
                  <c:v>1574.3419777777769</c:v>
                </c:pt>
                <c:pt idx="18">
                  <c:v>1490.913023111111</c:v>
                </c:pt>
                <c:pt idx="19">
                  <c:v>1192.7076819444444</c:v>
                </c:pt>
                <c:pt idx="20">
                  <c:v>769.80630950000045</c:v>
                </c:pt>
                <c:pt idx="21">
                  <c:v>405.49294644444399</c:v>
                </c:pt>
                <c:pt idx="22">
                  <c:v>222.76716799999912</c:v>
                </c:pt>
                <c:pt idx="23">
                  <c:v>223.15538061111243</c:v>
                </c:pt>
                <c:pt idx="24">
                  <c:v>254.51734283333292</c:v>
                </c:pt>
                <c:pt idx="25">
                  <c:v>132.96557661111109</c:v>
                </c:pt>
                <c:pt idx="26">
                  <c:v>-173.64932383333337</c:v>
                </c:pt>
                <c:pt idx="27">
                  <c:v>-604.91287672222177</c:v>
                </c:pt>
                <c:pt idx="28">
                  <c:v>-947.38228116666676</c:v>
                </c:pt>
                <c:pt idx="29">
                  <c:v>-1168.4090008888898</c:v>
                </c:pt>
                <c:pt idx="30">
                  <c:v>-1421.1260291666665</c:v>
                </c:pt>
                <c:pt idx="31">
                  <c:v>-1797.0806286666675</c:v>
                </c:pt>
                <c:pt idx="32">
                  <c:v>-2297.2247833888873</c:v>
                </c:pt>
                <c:pt idx="33">
                  <c:v>-2859.7747999999992</c:v>
                </c:pt>
                <c:pt idx="34">
                  <c:v>-3178.5917700555556</c:v>
                </c:pt>
                <c:pt idx="35">
                  <c:v>-2914.2620402222219</c:v>
                </c:pt>
                <c:pt idx="36">
                  <c:v>-2615.9270499999998</c:v>
                </c:pt>
                <c:pt idx="37">
                  <c:v>-2285.4643233888887</c:v>
                </c:pt>
                <c:pt idx="38">
                  <c:v>-1402.1958268888889</c:v>
                </c:pt>
                <c:pt idx="39">
                  <c:v>-363.66853333333364</c:v>
                </c:pt>
                <c:pt idx="40">
                  <c:v>278.66998061111127</c:v>
                </c:pt>
                <c:pt idx="41">
                  <c:v>1105.0601457777777</c:v>
                </c:pt>
                <c:pt idx="42">
                  <c:v>2208.9807386666662</c:v>
                </c:pt>
                <c:pt idx="43">
                  <c:v>2428.670567277778</c:v>
                </c:pt>
                <c:pt idx="44">
                  <c:v>1486.1533286666674</c:v>
                </c:pt>
                <c:pt idx="45">
                  <c:v>601.3521820000002</c:v>
                </c:pt>
                <c:pt idx="46">
                  <c:v>602.4496079999991</c:v>
                </c:pt>
                <c:pt idx="47">
                  <c:v>1155.2237920000005</c:v>
                </c:pt>
                <c:pt idx="48">
                  <c:v>1710.5894880000005</c:v>
                </c:pt>
                <c:pt idx="49">
                  <c:v>2053.6832646666653</c:v>
                </c:pt>
                <c:pt idx="50">
                  <c:v>2429.3087832777778</c:v>
                </c:pt>
                <c:pt idx="51">
                  <c:v>2899.5971819444453</c:v>
                </c:pt>
                <c:pt idx="52">
                  <c:v>3098.5228486111105</c:v>
                </c:pt>
                <c:pt idx="53">
                  <c:v>2809.2258299444438</c:v>
                </c:pt>
                <c:pt idx="54">
                  <c:v>2304.3822432777783</c:v>
                </c:pt>
                <c:pt idx="55">
                  <c:v>1858.122258666667</c:v>
                </c:pt>
                <c:pt idx="56">
                  <c:v>1624.0423739444457</c:v>
                </c:pt>
                <c:pt idx="57">
                  <c:v>1297.7710213333341</c:v>
                </c:pt>
                <c:pt idx="58">
                  <c:v>723.05334644444349</c:v>
                </c:pt>
                <c:pt idx="59">
                  <c:v>143.81521666666623</c:v>
                </c:pt>
                <c:pt idx="60">
                  <c:v>-470.15611805555602</c:v>
                </c:pt>
                <c:pt idx="61">
                  <c:v>-813.82431716666747</c:v>
                </c:pt>
                <c:pt idx="62">
                  <c:v>-545.63780338888796</c:v>
                </c:pt>
                <c:pt idx="63">
                  <c:v>-59.335613555554261</c:v>
                </c:pt>
                <c:pt idx="64">
                  <c:v>185.33105311111154</c:v>
                </c:pt>
                <c:pt idx="65">
                  <c:v>216.34520327777648</c:v>
                </c:pt>
                <c:pt idx="66">
                  <c:v>186.19342133333154</c:v>
                </c:pt>
                <c:pt idx="67">
                  <c:v>155.61008799999996</c:v>
                </c:pt>
                <c:pt idx="68">
                  <c:v>247.36008800000127</c:v>
                </c:pt>
                <c:pt idx="69">
                  <c:v>554.49248283333463</c:v>
                </c:pt>
                <c:pt idx="70">
                  <c:v>956.4537672777783</c:v>
                </c:pt>
                <c:pt idx="71">
                  <c:v>1055.3612766111105</c:v>
                </c:pt>
                <c:pt idx="72">
                  <c:v>786.06521666666674</c:v>
                </c:pt>
                <c:pt idx="73">
                  <c:v>452.90593661111063</c:v>
                </c:pt>
                <c:pt idx="74">
                  <c:v>117.42656283333247</c:v>
                </c:pt>
                <c:pt idx="75">
                  <c:v>-312.61175138888927</c:v>
                </c:pt>
                <c:pt idx="76">
                  <c:v>-807.48951005555637</c:v>
                </c:pt>
                <c:pt idx="77">
                  <c:v>-877.66182783333284</c:v>
                </c:pt>
                <c:pt idx="78">
                  <c:v>-425.04095938888838</c:v>
                </c:pt>
                <c:pt idx="79">
                  <c:v>123.30495644444399</c:v>
                </c:pt>
                <c:pt idx="80">
                  <c:v>706.11008800000127</c:v>
                </c:pt>
                <c:pt idx="81">
                  <c:v>1232.1456024444446</c:v>
                </c:pt>
                <c:pt idx="82">
                  <c:v>1302.760489944443</c:v>
                </c:pt>
                <c:pt idx="83">
                  <c:v>851.42656283333429</c:v>
                </c:pt>
                <c:pt idx="84">
                  <c:v>334.33940416666888</c:v>
                </c:pt>
                <c:pt idx="85">
                  <c:v>-124.88401688888891</c:v>
                </c:pt>
                <c:pt idx="86">
                  <c:v>-557.27841805555727</c:v>
                </c:pt>
                <c:pt idx="87">
                  <c:v>-533.60908888888798</c:v>
                </c:pt>
                <c:pt idx="88">
                  <c:v>-47.895645333334187</c:v>
                </c:pt>
                <c:pt idx="89">
                  <c:v>594.80426994444394</c:v>
                </c:pt>
                <c:pt idx="90">
                  <c:v>1395.886679777778</c:v>
                </c:pt>
                <c:pt idx="91">
                  <c:v>1836.7365499444441</c:v>
                </c:pt>
                <c:pt idx="92">
                  <c:v>1452.3719111111136</c:v>
                </c:pt>
                <c:pt idx="93">
                  <c:v>725.43686644444529</c:v>
                </c:pt>
                <c:pt idx="94">
                  <c:v>176.46951661110853</c:v>
                </c:pt>
                <c:pt idx="95">
                  <c:v>-284.32254783333599</c:v>
                </c:pt>
                <c:pt idx="96">
                  <c:v>-535.04489049999745</c:v>
                </c:pt>
                <c:pt idx="97">
                  <c:v>-388.07812383333066</c:v>
                </c:pt>
                <c:pt idx="98">
                  <c:v>-177.41671755555643</c:v>
                </c:pt>
                <c:pt idx="99">
                  <c:v>-210.42224783333251</c:v>
                </c:pt>
                <c:pt idx="100">
                  <c:v>-581.25956605555552</c:v>
                </c:pt>
                <c:pt idx="101">
                  <c:v>-1231.507774222225</c:v>
                </c:pt>
                <c:pt idx="102">
                  <c:v>-2100.9951611666684</c:v>
                </c:pt>
                <c:pt idx="103">
                  <c:v>-2854.1835886666654</c:v>
                </c:pt>
                <c:pt idx="104">
                  <c:v>-3119.5423180555536</c:v>
                </c:pt>
                <c:pt idx="105">
                  <c:v>-3077.0043475555549</c:v>
                </c:pt>
                <c:pt idx="106">
                  <c:v>-2664.8153660555554</c:v>
                </c:pt>
                <c:pt idx="107">
                  <c:v>-2125.2444508888898</c:v>
                </c:pt>
                <c:pt idx="108">
                  <c:v>-1888.9528193888896</c:v>
                </c:pt>
                <c:pt idx="109">
                  <c:v>-1865.5082642222214</c:v>
                </c:pt>
                <c:pt idx="110">
                  <c:v>-2025.0535602222224</c:v>
                </c:pt>
                <c:pt idx="111">
                  <c:v>-2153.9450055555562</c:v>
                </c:pt>
                <c:pt idx="112">
                  <c:v>-2006.6344668888887</c:v>
                </c:pt>
                <c:pt idx="113">
                  <c:v>-1429.6157967222221</c:v>
                </c:pt>
                <c:pt idx="114">
                  <c:v>-605.79510688888934</c:v>
                </c:pt>
                <c:pt idx="115">
                  <c:v>-55.718210888888564</c:v>
                </c:pt>
                <c:pt idx="116">
                  <c:v>158.46979661111121</c:v>
                </c:pt>
                <c:pt idx="117">
                  <c:v>281.12155977777741</c:v>
                </c:pt>
                <c:pt idx="118">
                  <c:v>587.50030061111079</c:v>
                </c:pt>
                <c:pt idx="119">
                  <c:v>1261.837636444445</c:v>
                </c:pt>
                <c:pt idx="120">
                  <c:v>1907.6079939444448</c:v>
                </c:pt>
                <c:pt idx="121">
                  <c:v>1668.1361041666657</c:v>
                </c:pt>
                <c:pt idx="122">
                  <c:v>753.90891644444457</c:v>
                </c:pt>
                <c:pt idx="123">
                  <c:v>-468.70161422222196</c:v>
                </c:pt>
                <c:pt idx="124">
                  <c:v>-2215.615210055556</c:v>
                </c:pt>
                <c:pt idx="125">
                  <c:v>-2682.1709646666659</c:v>
                </c:pt>
                <c:pt idx="126">
                  <c:v>-1615.8795619999996</c:v>
                </c:pt>
                <c:pt idx="127">
                  <c:v>-516.58520000000021</c:v>
                </c:pt>
                <c:pt idx="128">
                  <c:v>33.9148</c:v>
                </c:pt>
                <c:pt idx="129">
                  <c:v>614.9981333333335</c:v>
                </c:pt>
                <c:pt idx="130">
                  <c:v>2115.3888406111114</c:v>
                </c:pt>
                <c:pt idx="131">
                  <c:v>3466.9403991111117</c:v>
                </c:pt>
                <c:pt idx="132">
                  <c:v>3415.9315339444447</c:v>
                </c:pt>
                <c:pt idx="133">
                  <c:v>2721.9917357777767</c:v>
                </c:pt>
                <c:pt idx="134">
                  <c:v>2639.5852824444451</c:v>
                </c:pt>
                <c:pt idx="135">
                  <c:v>3018.2206424444453</c:v>
                </c:pt>
                <c:pt idx="136">
                  <c:v>3370.2216397777765</c:v>
                </c:pt>
                <c:pt idx="137">
                  <c:v>3297.1164961666664</c:v>
                </c:pt>
                <c:pt idx="138">
                  <c:v>2856.8490157777774</c:v>
                </c:pt>
                <c:pt idx="139">
                  <c:v>2506.2442957777789</c:v>
                </c:pt>
                <c:pt idx="140">
                  <c:v>2369.5396375000009</c:v>
                </c:pt>
                <c:pt idx="141">
                  <c:v>2294.0508611111131</c:v>
                </c:pt>
                <c:pt idx="142">
                  <c:v>2218.9591119999982</c:v>
                </c:pt>
                <c:pt idx="143">
                  <c:v>1623.7464897777759</c:v>
                </c:pt>
                <c:pt idx="144">
                  <c:v>1050.0983277777786</c:v>
                </c:pt>
                <c:pt idx="145">
                  <c:v>1210.0479966111118</c:v>
                </c:pt>
                <c:pt idx="146">
                  <c:v>1342.8836380000027</c:v>
                </c:pt>
                <c:pt idx="147">
                  <c:v>1260.7552139444435</c:v>
                </c:pt>
                <c:pt idx="148">
                  <c:v>1208.8380708333316</c:v>
                </c:pt>
                <c:pt idx="149">
                  <c:v>1125.9302833333325</c:v>
                </c:pt>
                <c:pt idx="150">
                  <c:v>1041.9772232777777</c:v>
                </c:pt>
                <c:pt idx="151">
                  <c:v>988.11791527777677</c:v>
                </c:pt>
                <c:pt idx="152">
                  <c:v>903.15924866666671</c:v>
                </c:pt>
                <c:pt idx="153">
                  <c:v>817.03190416666757</c:v>
                </c:pt>
                <c:pt idx="154">
                  <c:v>791.4964366111094</c:v>
                </c:pt>
                <c:pt idx="155">
                  <c:v>857.75798061111004</c:v>
                </c:pt>
                <c:pt idx="156">
                  <c:v>925.35935394444448</c:v>
                </c:pt>
                <c:pt idx="157">
                  <c:v>931.86751616666675</c:v>
                </c:pt>
                <c:pt idx="158">
                  <c:v>907.86580061111283</c:v>
                </c:pt>
                <c:pt idx="159">
                  <c:v>822.1020611111137</c:v>
                </c:pt>
                <c:pt idx="160">
                  <c:v>735.04917661111017</c:v>
                </c:pt>
                <c:pt idx="161">
                  <c:v>677.93725661110943</c:v>
                </c:pt>
                <c:pt idx="162">
                  <c:v>589.58641244444357</c:v>
                </c:pt>
                <c:pt idx="163">
                  <c:v>438.71805394444351</c:v>
                </c:pt>
                <c:pt idx="164">
                  <c:v>346.96805394444436</c:v>
                </c:pt>
                <c:pt idx="165">
                  <c:v>346.96805394444436</c:v>
                </c:pt>
                <c:pt idx="166">
                  <c:v>346.96805394444436</c:v>
                </c:pt>
                <c:pt idx="167">
                  <c:v>346.96805394444436</c:v>
                </c:pt>
                <c:pt idx="168">
                  <c:v>346.96805394444436</c:v>
                </c:pt>
                <c:pt idx="169">
                  <c:v>346.96805394444436</c:v>
                </c:pt>
                <c:pt idx="170">
                  <c:v>346.96805394444436</c:v>
                </c:pt>
                <c:pt idx="171">
                  <c:v>346.96805394444436</c:v>
                </c:pt>
                <c:pt idx="172">
                  <c:v>377.55138727778035</c:v>
                </c:pt>
                <c:pt idx="173">
                  <c:v>378.23562577778034</c:v>
                </c:pt>
                <c:pt idx="174">
                  <c:v>378.23562577777602</c:v>
                </c:pt>
                <c:pt idx="175">
                  <c:v>501.25393216666669</c:v>
                </c:pt>
                <c:pt idx="176">
                  <c:v>626.3345032777795</c:v>
                </c:pt>
                <c:pt idx="177">
                  <c:v>752.11841133333246</c:v>
                </c:pt>
                <c:pt idx="178">
                  <c:v>849.42752777777605</c:v>
                </c:pt>
                <c:pt idx="179">
                  <c:v>793.86698911111284</c:v>
                </c:pt>
                <c:pt idx="180">
                  <c:v>675.76910311111124</c:v>
                </c:pt>
                <c:pt idx="181">
                  <c:v>556.27409244444266</c:v>
                </c:pt>
                <c:pt idx="182">
                  <c:v>465.94766111111028</c:v>
                </c:pt>
                <c:pt idx="183">
                  <c:v>436.07721394444525</c:v>
                </c:pt>
                <c:pt idx="184">
                  <c:v>436.79083466666759</c:v>
                </c:pt>
                <c:pt idx="185">
                  <c:v>437.50518994444531</c:v>
                </c:pt>
                <c:pt idx="186">
                  <c:v>407.63694644444706</c:v>
                </c:pt>
                <c:pt idx="187">
                  <c:v>377.05361311111108</c:v>
                </c:pt>
                <c:pt idx="188">
                  <c:v>377.05361311111108</c:v>
                </c:pt>
                <c:pt idx="189">
                  <c:v>346.47027977777515</c:v>
                </c:pt>
                <c:pt idx="190">
                  <c:v>345.75518994444184</c:v>
                </c:pt>
                <c:pt idx="191">
                  <c:v>376.33852327777777</c:v>
                </c:pt>
                <c:pt idx="192">
                  <c:v>376.33852327777777</c:v>
                </c:pt>
                <c:pt idx="193">
                  <c:v>345.75518994444622</c:v>
                </c:pt>
                <c:pt idx="194">
                  <c:v>314.45750133333252</c:v>
                </c:pt>
                <c:pt idx="195">
                  <c:v>313.74388061111017</c:v>
                </c:pt>
                <c:pt idx="196">
                  <c:v>313.03099444444797</c:v>
                </c:pt>
                <c:pt idx="197">
                  <c:v>281.73550950000089</c:v>
                </c:pt>
                <c:pt idx="198">
                  <c:v>219.1467432777778</c:v>
                </c:pt>
                <c:pt idx="199">
                  <c:v>186.43576977777528</c:v>
                </c:pt>
                <c:pt idx="200">
                  <c:v>153.7314072777769</c:v>
                </c:pt>
                <c:pt idx="201">
                  <c:v>181.49698550000178</c:v>
                </c:pt>
                <c:pt idx="202">
                  <c:v>241.2591819444427</c:v>
                </c:pt>
                <c:pt idx="203">
                  <c:v>270.44098327777863</c:v>
                </c:pt>
                <c:pt idx="204">
                  <c:v>269.74131911111203</c:v>
                </c:pt>
                <c:pt idx="205">
                  <c:v>268.34419444444529</c:v>
                </c:pt>
                <c:pt idx="206">
                  <c:v>267.64673394444537</c:v>
                </c:pt>
                <c:pt idx="207">
                  <c:v>235.67068327777608</c:v>
                </c:pt>
                <c:pt idx="208">
                  <c:v>264.86423750000085</c:v>
                </c:pt>
                <c:pt idx="209">
                  <c:v>325.33711644444622</c:v>
                </c:pt>
                <c:pt idx="210">
                  <c:v>325.33711644444185</c:v>
                </c:pt>
                <c:pt idx="211">
                  <c:v>324.64406327777516</c:v>
                </c:pt>
                <c:pt idx="212">
                  <c:v>294.06072994444355</c:v>
                </c:pt>
                <c:pt idx="213">
                  <c:v>231.51016061111369</c:v>
                </c:pt>
                <c:pt idx="214">
                  <c:v>138.3791961666702</c:v>
                </c:pt>
                <c:pt idx="215">
                  <c:v>12.606306444441884</c:v>
                </c:pt>
                <c:pt idx="216">
                  <c:v>-83.246920888890656</c:v>
                </c:pt>
                <c:pt idx="217">
                  <c:v>-119.26008888888884</c:v>
                </c:pt>
                <c:pt idx="218">
                  <c:v>-93.389296722224003</c:v>
                </c:pt>
                <c:pt idx="219">
                  <c:v>-67.482511333332468</c:v>
                </c:pt>
                <c:pt idx="220">
                  <c:v>-71.462333333332481</c:v>
                </c:pt>
                <c:pt idx="221">
                  <c:v>-76.072036722221355</c:v>
                </c:pt>
                <c:pt idx="222">
                  <c:v>-49.411230055556473</c:v>
                </c:pt>
                <c:pt idx="223">
                  <c:v>-83.890646055554726</c:v>
                </c:pt>
                <c:pt idx="224">
                  <c:v>-118.9859868888862</c:v>
                </c:pt>
                <c:pt idx="225">
                  <c:v>-123.46200116666836</c:v>
                </c:pt>
                <c:pt idx="226">
                  <c:v>-127.90202222222399</c:v>
                </c:pt>
                <c:pt idx="227">
                  <c:v>-101.72271672222132</c:v>
                </c:pt>
                <c:pt idx="228">
                  <c:v>-74.885616722223062</c:v>
                </c:pt>
                <c:pt idx="229">
                  <c:v>-78.605406055556443</c:v>
                </c:pt>
                <c:pt idx="230">
                  <c:v>-82.298751388885364</c:v>
                </c:pt>
                <c:pt idx="231">
                  <c:v>-85.965652722223012</c:v>
                </c:pt>
                <c:pt idx="232">
                  <c:v>-89.606110055556456</c:v>
                </c:pt>
                <c:pt idx="233">
                  <c:v>-93.220123388889732</c:v>
                </c:pt>
                <c:pt idx="234">
                  <c:v>-96.807692722223123</c:v>
                </c:pt>
                <c:pt idx="235">
                  <c:v>-100.36881805555208</c:v>
                </c:pt>
                <c:pt idx="236">
                  <c:v>-73.320166055553813</c:v>
                </c:pt>
                <c:pt idx="237">
                  <c:v>-15.078866888890587</c:v>
                </c:pt>
                <c:pt idx="238">
                  <c:v>43.760727777776935</c:v>
                </c:pt>
                <c:pt idx="239">
                  <c:v>164.35646994444539</c:v>
                </c:pt>
                <c:pt idx="240">
                  <c:v>286.68980327777609</c:v>
                </c:pt>
                <c:pt idx="241">
                  <c:v>379.01826577777518</c:v>
                </c:pt>
                <c:pt idx="242">
                  <c:v>441.92472727778033</c:v>
                </c:pt>
                <c:pt idx="243">
                  <c:v>413.08779977777783</c:v>
                </c:pt>
                <c:pt idx="244">
                  <c:v>383.67240977777516</c:v>
                </c:pt>
                <c:pt idx="245">
                  <c:v>323.67662466666752</c:v>
                </c:pt>
                <c:pt idx="246">
                  <c:v>201.34329133333247</c:v>
                </c:pt>
                <c:pt idx="247">
                  <c:v>108.42240977777774</c:v>
                </c:pt>
                <c:pt idx="248">
                  <c:v>45.504929944447923</c:v>
                </c:pt>
                <c:pt idx="249">
                  <c:v>12.59746283333422</c:v>
                </c:pt>
                <c:pt idx="250">
                  <c:v>40.868415277776933</c:v>
                </c:pt>
                <c:pt idx="251">
                  <c:v>69.725175777779612</c:v>
                </c:pt>
                <c:pt idx="252">
                  <c:v>98.58854727777782</c:v>
                </c:pt>
                <c:pt idx="253">
                  <c:v>189.19557883333249</c:v>
                </c:pt>
                <c:pt idx="254">
                  <c:v>280.94557883333164</c:v>
                </c:pt>
                <c:pt idx="255">
                  <c:v>312.10002911111195</c:v>
                </c:pt>
                <c:pt idx="256">
                  <c:v>343.25521394444365</c:v>
                </c:pt>
                <c:pt idx="257">
                  <c:v>374.98445394444184</c:v>
                </c:pt>
                <c:pt idx="258">
                  <c:v>314.96663216666752</c:v>
                </c:pt>
                <c:pt idx="259">
                  <c:v>284.38329883333591</c:v>
                </c:pt>
                <c:pt idx="260">
                  <c:v>284.9588231111137</c:v>
                </c:pt>
                <c:pt idx="261">
                  <c:v>254.3754897777778</c:v>
                </c:pt>
                <c:pt idx="262">
                  <c:v>193.20882311111026</c:v>
                </c:pt>
                <c:pt idx="263">
                  <c:v>130.89184244444277</c:v>
                </c:pt>
                <c:pt idx="264">
                  <c:v>99.161133333333339</c:v>
                </c:pt>
                <c:pt idx="265">
                  <c:v>36.278912166665833</c:v>
                </c:pt>
                <c:pt idx="266">
                  <c:v>3.4184566111119352</c:v>
                </c:pt>
                <c:pt idx="267">
                  <c:v>31.736420611110304</c:v>
                </c:pt>
                <c:pt idx="268">
                  <c:v>30.045106444443604</c:v>
                </c:pt>
                <c:pt idx="269">
                  <c:v>-33.366361999997366</c:v>
                </c:pt>
                <c:pt idx="270">
                  <c:v>-66.739170055555604</c:v>
                </c:pt>
                <c:pt idx="271">
                  <c:v>-69.510280888888957</c:v>
                </c:pt>
                <c:pt idx="272">
                  <c:v>-11.096361166665815</c:v>
                </c:pt>
                <c:pt idx="273">
                  <c:v>109.59413866666492</c:v>
                </c:pt>
                <c:pt idx="274">
                  <c:v>231.38132994444445</c:v>
                </c:pt>
                <c:pt idx="275">
                  <c:v>323.67747199999911</c:v>
                </c:pt>
                <c:pt idx="276">
                  <c:v>385.93862644444442</c:v>
                </c:pt>
                <c:pt idx="277">
                  <c:v>387.58586727777782</c:v>
                </c:pt>
                <c:pt idx="278">
                  <c:v>358.10436727777517</c:v>
                </c:pt>
                <c:pt idx="279">
                  <c:v>359.20913883333503</c:v>
                </c:pt>
                <c:pt idx="280">
                  <c:v>390.90018194444445</c:v>
                </c:pt>
                <c:pt idx="281">
                  <c:v>361.98392244444619</c:v>
                </c:pt>
                <c:pt idx="282">
                  <c:v>301.37441616666757</c:v>
                </c:pt>
                <c:pt idx="283">
                  <c:v>271.34897777777604</c:v>
                </c:pt>
                <c:pt idx="284">
                  <c:v>240.76564444444443</c:v>
                </c:pt>
                <c:pt idx="285">
                  <c:v>210.18231111111282</c:v>
                </c:pt>
                <c:pt idx="286">
                  <c:v>209.62441616666845</c:v>
                </c:pt>
                <c:pt idx="287">
                  <c:v>209.6244161666641</c:v>
                </c:pt>
                <c:pt idx="288">
                  <c:v>178.48392244444361</c:v>
                </c:pt>
                <c:pt idx="289">
                  <c:v>147.34416327777868</c:v>
                </c:pt>
                <c:pt idx="290">
                  <c:v>85.066848611111084</c:v>
                </c:pt>
                <c:pt idx="291">
                  <c:v>83.406385777777757</c:v>
                </c:pt>
                <c:pt idx="292">
                  <c:v>82.303083333333348</c:v>
                </c:pt>
                <c:pt idx="293">
                  <c:v>-41.679694500001716</c:v>
                </c:pt>
                <c:pt idx="294">
                  <c:v>-75.542083833333407</c:v>
                </c:pt>
                <c:pt idx="295">
                  <c:v>-16.546763388887996</c:v>
                </c:pt>
                <c:pt idx="296">
                  <c:v>164.79364327777691</c:v>
                </c:pt>
                <c:pt idx="297">
                  <c:v>441.12197083333422</c:v>
                </c:pt>
                <c:pt idx="298">
                  <c:v>657.91397777777956</c:v>
                </c:pt>
                <c:pt idx="299">
                  <c:v>876.91920061110932</c:v>
                </c:pt>
                <c:pt idx="300">
                  <c:v>1097.6576072777768</c:v>
                </c:pt>
                <c:pt idx="301">
                  <c:v>1198.445578833336</c:v>
                </c:pt>
                <c:pt idx="302">
                  <c:v>1054.1727946666649</c:v>
                </c:pt>
                <c:pt idx="303">
                  <c:v>754.78334994444276</c:v>
                </c:pt>
                <c:pt idx="304">
                  <c:v>482.49177244444536</c:v>
                </c:pt>
                <c:pt idx="305">
                  <c:v>330.76361666666753</c:v>
                </c:pt>
                <c:pt idx="306">
                  <c:v>269.59694999999999</c:v>
                </c:pt>
                <c:pt idx="307">
                  <c:v>269.59694999999999</c:v>
                </c:pt>
                <c:pt idx="308">
                  <c:v>269.59694999999999</c:v>
                </c:pt>
                <c:pt idx="309">
                  <c:v>239.01361666666838</c:v>
                </c:pt>
                <c:pt idx="310">
                  <c:v>146.66899394444275</c:v>
                </c:pt>
                <c:pt idx="311">
                  <c:v>83.72286644444182</c:v>
                </c:pt>
                <c:pt idx="312">
                  <c:v>81.950016611112915</c:v>
                </c:pt>
                <c:pt idx="313">
                  <c:v>141.35044444444702</c:v>
                </c:pt>
                <c:pt idx="314">
                  <c:v>201.9298339444436</c:v>
                </c:pt>
                <c:pt idx="315">
                  <c:v>231.92662466666405</c:v>
                </c:pt>
                <c:pt idx="316">
                  <c:v>262.50995799999998</c:v>
                </c:pt>
                <c:pt idx="317">
                  <c:v>293.09329133333597</c:v>
                </c:pt>
                <c:pt idx="318">
                  <c:v>324.26316727777868</c:v>
                </c:pt>
                <c:pt idx="319">
                  <c:v>416.60044444444441</c:v>
                </c:pt>
                <c:pt idx="320">
                  <c:v>510.70689866666584</c:v>
                </c:pt>
                <c:pt idx="321">
                  <c:v>513.07510577777691</c:v>
                </c:pt>
                <c:pt idx="322">
                  <c:v>484.87173244444534</c:v>
                </c:pt>
                <c:pt idx="323">
                  <c:v>394.91441527777516</c:v>
                </c:pt>
                <c:pt idx="324">
                  <c:v>303.76344533333162</c:v>
                </c:pt>
                <c:pt idx="325">
                  <c:v>212.01344533333682</c:v>
                </c:pt>
                <c:pt idx="326">
                  <c:v>-3.2672135555528996</c:v>
                </c:pt>
                <c:pt idx="327">
                  <c:v>-282.68471450000345</c:v>
                </c:pt>
                <c:pt idx="328">
                  <c:v>-503.24425688888886</c:v>
                </c:pt>
                <c:pt idx="329">
                  <c:v>-603.10815755555461</c:v>
                </c:pt>
                <c:pt idx="330">
                  <c:v>-641.66141866666851</c:v>
                </c:pt>
                <c:pt idx="331">
                  <c:v>-680.62419449999993</c:v>
                </c:pt>
                <c:pt idx="332">
                  <c:v>-750.0050286666675</c:v>
                </c:pt>
                <c:pt idx="333">
                  <c:v>-881.44795272222041</c:v>
                </c:pt>
                <c:pt idx="334">
                  <c:v>-983.12804199999755</c:v>
                </c:pt>
                <c:pt idx="335">
                  <c:v>-1054.4609575555583</c:v>
                </c:pt>
                <c:pt idx="336">
                  <c:v>-1156.5692927222242</c:v>
                </c:pt>
                <c:pt idx="337">
                  <c:v>-1198.1257842222201</c:v>
                </c:pt>
                <c:pt idx="338">
                  <c:v>-933.0082435555538</c:v>
                </c:pt>
                <c:pt idx="339">
                  <c:v>-388.77106422222357</c:v>
                </c:pt>
                <c:pt idx="340">
                  <c:v>221.13266911110978</c:v>
                </c:pt>
                <c:pt idx="341">
                  <c:v>774.28147644444448</c:v>
                </c:pt>
                <c:pt idx="342">
                  <c:v>841.73153133333426</c:v>
                </c:pt>
                <c:pt idx="343">
                  <c:v>447.80334644444611</c:v>
                </c:pt>
                <c:pt idx="344">
                  <c:v>-41.069787833334175</c:v>
                </c:pt>
                <c:pt idx="345">
                  <c:v>-656.39747938888979</c:v>
                </c:pt>
                <c:pt idx="346">
                  <c:v>-909.57066666666674</c:v>
                </c:pt>
                <c:pt idx="347">
                  <c:v>-518.94504355555659</c:v>
                </c:pt>
                <c:pt idx="348">
                  <c:v>-32.172370888889304</c:v>
                </c:pt>
                <c:pt idx="349">
                  <c:v>151.32762911111112</c:v>
                </c:pt>
                <c:pt idx="350">
                  <c:v>-1.5890375555555636</c:v>
                </c:pt>
                <c:pt idx="351">
                  <c:v>-340.11938783333164</c:v>
                </c:pt>
                <c:pt idx="352">
                  <c:v>-772.87151755555544</c:v>
                </c:pt>
                <c:pt idx="353">
                  <c:v>-1514.5825145000019</c:v>
                </c:pt>
                <c:pt idx="354">
                  <c:v>-2567.9261608888878</c:v>
                </c:pt>
                <c:pt idx="355">
                  <c:v>-3137.1716513888869</c:v>
                </c:pt>
                <c:pt idx="356">
                  <c:v>-3153.8537753333335</c:v>
                </c:pt>
                <c:pt idx="357">
                  <c:v>-3168.4725327222222</c:v>
                </c:pt>
                <c:pt idx="358">
                  <c:v>-2263.5279235555545</c:v>
                </c:pt>
                <c:pt idx="359">
                  <c:v>-35.751154500000212</c:v>
                </c:pt>
                <c:pt idx="360">
                  <c:v>1772.8230966111105</c:v>
                </c:pt>
                <c:pt idx="361">
                  <c:v>1995.1305139444446</c:v>
                </c:pt>
                <c:pt idx="362">
                  <c:v>1237.3399831111124</c:v>
                </c:pt>
                <c:pt idx="363">
                  <c:v>689.76094327777787</c:v>
                </c:pt>
                <c:pt idx="364">
                  <c:v>906.30026311110976</c:v>
                </c:pt>
                <c:pt idx="365">
                  <c:v>1584.2240664444439</c:v>
                </c:pt>
                <c:pt idx="366">
                  <c:v>2266.3822152777784</c:v>
                </c:pt>
                <c:pt idx="367">
                  <c:v>2462.9573041666677</c:v>
                </c:pt>
                <c:pt idx="368">
                  <c:v>2047.9314691111101</c:v>
                </c:pt>
                <c:pt idx="369">
                  <c:v>1384.9338346666648</c:v>
                </c:pt>
                <c:pt idx="370">
                  <c:v>779.16748550000045</c:v>
                </c:pt>
                <c:pt idx="371">
                  <c:v>322.8238895000004</c:v>
                </c:pt>
                <c:pt idx="372">
                  <c:v>78.157222833334629</c:v>
                </c:pt>
                <c:pt idx="373">
                  <c:v>-106.14785005555467</c:v>
                </c:pt>
                <c:pt idx="374">
                  <c:v>-322.62877272222215</c:v>
                </c:pt>
                <c:pt idx="375">
                  <c:v>-479.09224088888897</c:v>
                </c:pt>
                <c:pt idx="376">
                  <c:v>-636.2630860555555</c:v>
                </c:pt>
                <c:pt idx="377">
                  <c:v>-794.4656144999999</c:v>
                </c:pt>
                <c:pt idx="378">
                  <c:v>-892.08030605555678</c:v>
                </c:pt>
                <c:pt idx="379">
                  <c:v>-1081.6054979999994</c:v>
                </c:pt>
                <c:pt idx="380">
                  <c:v>-1609.0043475555558</c:v>
                </c:pt>
                <c:pt idx="381">
                  <c:v>-2567.9517575555565</c:v>
                </c:pt>
                <c:pt idx="382">
                  <c:v>-3164.276751388888</c:v>
                </c:pt>
                <c:pt idx="383">
                  <c:v>-2657.5383786666657</c:v>
                </c:pt>
                <c:pt idx="384">
                  <c:v>-1258.4795813333335</c:v>
                </c:pt>
                <c:pt idx="385">
                  <c:v>-36.54741272222244</c:v>
                </c:pt>
                <c:pt idx="386">
                  <c:v>239.49884550000044</c:v>
                </c:pt>
                <c:pt idx="387">
                  <c:v>86.984715277777127</c:v>
                </c:pt>
                <c:pt idx="388">
                  <c:v>-66.133586888888473</c:v>
                </c:pt>
                <c:pt idx="389">
                  <c:v>-158.48408605555534</c:v>
                </c:pt>
                <c:pt idx="390">
                  <c:v>-36.941134500000217</c:v>
                </c:pt>
                <c:pt idx="391">
                  <c:v>513.75535911111103</c:v>
                </c:pt>
                <c:pt idx="392">
                  <c:v>1372.9167313333335</c:v>
                </c:pt>
                <c:pt idx="393">
                  <c:v>2082.6494739444433</c:v>
                </c:pt>
                <c:pt idx="394">
                  <c:v>2305.6881413333322</c:v>
                </c:pt>
                <c:pt idx="395">
                  <c:v>1948.3666453333337</c:v>
                </c:pt>
                <c:pt idx="396">
                  <c:v>1099.3145939444457</c:v>
                </c:pt>
                <c:pt idx="397">
                  <c:v>92.491565499999993</c:v>
                </c:pt>
                <c:pt idx="398">
                  <c:v>-949.76873938889071</c:v>
                </c:pt>
                <c:pt idx="399">
                  <c:v>-1630.1650567222225</c:v>
                </c:pt>
                <c:pt idx="400">
                  <c:v>-1148.9412167222224</c:v>
                </c:pt>
                <c:pt idx="401">
                  <c:v>-142.24747005555426</c:v>
                </c:pt>
                <c:pt idx="402">
                  <c:v>684.26169311111119</c:v>
                </c:pt>
                <c:pt idx="403">
                  <c:v>1575.6051588333328</c:v>
                </c:pt>
                <c:pt idx="404">
                  <c:v>1768.0138486111109</c:v>
                </c:pt>
                <c:pt idx="405">
                  <c:v>1010.2982424444443</c:v>
                </c:pt>
                <c:pt idx="406">
                  <c:v>125.54888194444486</c:v>
                </c:pt>
                <c:pt idx="407">
                  <c:v>-640.89434605555516</c:v>
                </c:pt>
                <c:pt idx="408">
                  <c:v>-1533.2320327222214</c:v>
                </c:pt>
                <c:pt idx="409">
                  <c:v>-2613.5082713333331</c:v>
                </c:pt>
                <c:pt idx="410">
                  <c:v>-3177.225496722222</c:v>
                </c:pt>
                <c:pt idx="411">
                  <c:v>-3218.9626888888879</c:v>
                </c:pt>
                <c:pt idx="412">
                  <c:v>-2066.0382002222213</c:v>
                </c:pt>
                <c:pt idx="413">
                  <c:v>-233.22533938888955</c:v>
                </c:pt>
                <c:pt idx="414">
                  <c:v>654.5463499444445</c:v>
                </c:pt>
                <c:pt idx="415">
                  <c:v>748.39424061111129</c:v>
                </c:pt>
                <c:pt idx="416">
                  <c:v>352.23557777777779</c:v>
                </c:pt>
                <c:pt idx="417">
                  <c:v>-136.93578605555598</c:v>
                </c:pt>
                <c:pt idx="418">
                  <c:v>-719.13748022222217</c:v>
                </c:pt>
                <c:pt idx="419">
                  <c:v>-905.3479902222216</c:v>
                </c:pt>
                <c:pt idx="420">
                  <c:v>-448.40756783333376</c:v>
                </c:pt>
                <c:pt idx="421">
                  <c:v>40.525799999999997</c:v>
                </c:pt>
                <c:pt idx="422">
                  <c:v>193.8424321666667</c:v>
                </c:pt>
                <c:pt idx="423">
                  <c:v>-81.137251388889553</c:v>
                </c:pt>
                <c:pt idx="424">
                  <c:v>-1030.0227193888891</c:v>
                </c:pt>
                <c:pt idx="425">
                  <c:v>-2409.7769166666658</c:v>
                </c:pt>
                <c:pt idx="426">
                  <c:v>-3148.4409771666665</c:v>
                </c:pt>
                <c:pt idx="427">
                  <c:v>-2631.3468402222225</c:v>
                </c:pt>
                <c:pt idx="428">
                  <c:v>-1378.1544453333333</c:v>
                </c:pt>
                <c:pt idx="429">
                  <c:v>-338.37400000000002</c:v>
                </c:pt>
                <c:pt idx="430">
                  <c:v>28.625999999999998</c:v>
                </c:pt>
                <c:pt idx="431">
                  <c:v>28.625999999999998</c:v>
                </c:pt>
                <c:pt idx="432">
                  <c:v>28.625999999999998</c:v>
                </c:pt>
                <c:pt idx="433">
                  <c:v>28.625999999999998</c:v>
                </c:pt>
                <c:pt idx="434">
                  <c:v>28.625999999999998</c:v>
                </c:pt>
                <c:pt idx="435">
                  <c:v>28.625999999999998</c:v>
                </c:pt>
                <c:pt idx="436">
                  <c:v>28.625999999999998</c:v>
                </c:pt>
                <c:pt idx="437">
                  <c:v>28.625999999999998</c:v>
                </c:pt>
                <c:pt idx="438">
                  <c:v>28.625999999999998</c:v>
                </c:pt>
                <c:pt idx="439">
                  <c:v>28.625999999999998</c:v>
                </c:pt>
                <c:pt idx="440">
                  <c:v>28.625999999999998</c:v>
                </c:pt>
                <c:pt idx="441">
                  <c:v>28.625999999999998</c:v>
                </c:pt>
                <c:pt idx="442">
                  <c:v>28.625999999999998</c:v>
                </c:pt>
                <c:pt idx="443">
                  <c:v>28.625999999999998</c:v>
                </c:pt>
                <c:pt idx="444">
                  <c:v>28.625999999999998</c:v>
                </c:pt>
                <c:pt idx="445">
                  <c:v>28.625999999999998</c:v>
                </c:pt>
                <c:pt idx="446">
                  <c:v>28.625999999999998</c:v>
                </c:pt>
                <c:pt idx="447">
                  <c:v>28.625999999999998</c:v>
                </c:pt>
                <c:pt idx="448">
                  <c:v>28.625999999999998</c:v>
                </c:pt>
                <c:pt idx="449">
                  <c:v>28.625999999999998</c:v>
                </c:pt>
                <c:pt idx="450">
                  <c:v>28.625999999999998</c:v>
                </c:pt>
                <c:pt idx="451">
                  <c:v>28.625999999999998</c:v>
                </c:pt>
                <c:pt idx="452">
                  <c:v>28.625999999999998</c:v>
                </c:pt>
                <c:pt idx="453">
                  <c:v>28.625999999999998</c:v>
                </c:pt>
                <c:pt idx="454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676-4963-997A-32B111C87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443895855"/>
        <c:axId val="464877423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Sheet2!$D$1027:$D$1481</c:f>
              <c:numCache>
                <c:formatCode>General</c:formatCode>
                <c:ptCount val="455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  <c:pt idx="323">
                  <c:v>324</c:v>
                </c:pt>
                <c:pt idx="324">
                  <c:v>325</c:v>
                </c:pt>
                <c:pt idx="325">
                  <c:v>326</c:v>
                </c:pt>
                <c:pt idx="326">
                  <c:v>327</c:v>
                </c:pt>
                <c:pt idx="327">
                  <c:v>328</c:v>
                </c:pt>
                <c:pt idx="328">
                  <c:v>329</c:v>
                </c:pt>
                <c:pt idx="329">
                  <c:v>330</c:v>
                </c:pt>
                <c:pt idx="330">
                  <c:v>331</c:v>
                </c:pt>
                <c:pt idx="331">
                  <c:v>332</c:v>
                </c:pt>
                <c:pt idx="332">
                  <c:v>333</c:v>
                </c:pt>
                <c:pt idx="333">
                  <c:v>334</c:v>
                </c:pt>
                <c:pt idx="334">
                  <c:v>335</c:v>
                </c:pt>
                <c:pt idx="335">
                  <c:v>336</c:v>
                </c:pt>
                <c:pt idx="336">
                  <c:v>337</c:v>
                </c:pt>
                <c:pt idx="337">
                  <c:v>338</c:v>
                </c:pt>
                <c:pt idx="338">
                  <c:v>339</c:v>
                </c:pt>
                <c:pt idx="339">
                  <c:v>340</c:v>
                </c:pt>
                <c:pt idx="340">
                  <c:v>341</c:v>
                </c:pt>
                <c:pt idx="341">
                  <c:v>342</c:v>
                </c:pt>
                <c:pt idx="342">
                  <c:v>343</c:v>
                </c:pt>
                <c:pt idx="343">
                  <c:v>344</c:v>
                </c:pt>
                <c:pt idx="344">
                  <c:v>345</c:v>
                </c:pt>
                <c:pt idx="345">
                  <c:v>346</c:v>
                </c:pt>
                <c:pt idx="346">
                  <c:v>347</c:v>
                </c:pt>
                <c:pt idx="347">
                  <c:v>348</c:v>
                </c:pt>
                <c:pt idx="348">
                  <c:v>349</c:v>
                </c:pt>
                <c:pt idx="349">
                  <c:v>350</c:v>
                </c:pt>
                <c:pt idx="350">
                  <c:v>351</c:v>
                </c:pt>
                <c:pt idx="351">
                  <c:v>352</c:v>
                </c:pt>
                <c:pt idx="352">
                  <c:v>353</c:v>
                </c:pt>
                <c:pt idx="353">
                  <c:v>354</c:v>
                </c:pt>
                <c:pt idx="354">
                  <c:v>355</c:v>
                </c:pt>
                <c:pt idx="355">
                  <c:v>356</c:v>
                </c:pt>
                <c:pt idx="356">
                  <c:v>357</c:v>
                </c:pt>
                <c:pt idx="357">
                  <c:v>358</c:v>
                </c:pt>
                <c:pt idx="358">
                  <c:v>359</c:v>
                </c:pt>
                <c:pt idx="359">
                  <c:v>360</c:v>
                </c:pt>
                <c:pt idx="360">
                  <c:v>361</c:v>
                </c:pt>
                <c:pt idx="361">
                  <c:v>362</c:v>
                </c:pt>
                <c:pt idx="362">
                  <c:v>363</c:v>
                </c:pt>
                <c:pt idx="363">
                  <c:v>364</c:v>
                </c:pt>
                <c:pt idx="364">
                  <c:v>365</c:v>
                </c:pt>
                <c:pt idx="365">
                  <c:v>366</c:v>
                </c:pt>
                <c:pt idx="366">
                  <c:v>367</c:v>
                </c:pt>
                <c:pt idx="367">
                  <c:v>368</c:v>
                </c:pt>
                <c:pt idx="368">
                  <c:v>369</c:v>
                </c:pt>
                <c:pt idx="369">
                  <c:v>370</c:v>
                </c:pt>
                <c:pt idx="370">
                  <c:v>371</c:v>
                </c:pt>
                <c:pt idx="371">
                  <c:v>372</c:v>
                </c:pt>
                <c:pt idx="372">
                  <c:v>373</c:v>
                </c:pt>
                <c:pt idx="373">
                  <c:v>374</c:v>
                </c:pt>
                <c:pt idx="374">
                  <c:v>375</c:v>
                </c:pt>
                <c:pt idx="375">
                  <c:v>376</c:v>
                </c:pt>
                <c:pt idx="376">
                  <c:v>377</c:v>
                </c:pt>
                <c:pt idx="377">
                  <c:v>378</c:v>
                </c:pt>
                <c:pt idx="378">
                  <c:v>379</c:v>
                </c:pt>
                <c:pt idx="379">
                  <c:v>380</c:v>
                </c:pt>
                <c:pt idx="380">
                  <c:v>381</c:v>
                </c:pt>
                <c:pt idx="381">
                  <c:v>382</c:v>
                </c:pt>
                <c:pt idx="382">
                  <c:v>383</c:v>
                </c:pt>
                <c:pt idx="383">
                  <c:v>384</c:v>
                </c:pt>
                <c:pt idx="384">
                  <c:v>385</c:v>
                </c:pt>
                <c:pt idx="385">
                  <c:v>386</c:v>
                </c:pt>
                <c:pt idx="386">
                  <c:v>387</c:v>
                </c:pt>
                <c:pt idx="387">
                  <c:v>388</c:v>
                </c:pt>
                <c:pt idx="388">
                  <c:v>389</c:v>
                </c:pt>
                <c:pt idx="389">
                  <c:v>390</c:v>
                </c:pt>
                <c:pt idx="390">
                  <c:v>391</c:v>
                </c:pt>
                <c:pt idx="391">
                  <c:v>392</c:v>
                </c:pt>
                <c:pt idx="392">
                  <c:v>393</c:v>
                </c:pt>
                <c:pt idx="393">
                  <c:v>394</c:v>
                </c:pt>
                <c:pt idx="394">
                  <c:v>395</c:v>
                </c:pt>
                <c:pt idx="395">
                  <c:v>396</c:v>
                </c:pt>
                <c:pt idx="396">
                  <c:v>397</c:v>
                </c:pt>
                <c:pt idx="397">
                  <c:v>398</c:v>
                </c:pt>
                <c:pt idx="398">
                  <c:v>399</c:v>
                </c:pt>
                <c:pt idx="399">
                  <c:v>400</c:v>
                </c:pt>
                <c:pt idx="400">
                  <c:v>401</c:v>
                </c:pt>
                <c:pt idx="401">
                  <c:v>402</c:v>
                </c:pt>
                <c:pt idx="402">
                  <c:v>403</c:v>
                </c:pt>
                <c:pt idx="403">
                  <c:v>404</c:v>
                </c:pt>
                <c:pt idx="404">
                  <c:v>405</c:v>
                </c:pt>
                <c:pt idx="405">
                  <c:v>406</c:v>
                </c:pt>
                <c:pt idx="406">
                  <c:v>407</c:v>
                </c:pt>
                <c:pt idx="407">
                  <c:v>408</c:v>
                </c:pt>
                <c:pt idx="408">
                  <c:v>409</c:v>
                </c:pt>
                <c:pt idx="409">
                  <c:v>410</c:v>
                </c:pt>
                <c:pt idx="410">
                  <c:v>411</c:v>
                </c:pt>
                <c:pt idx="411">
                  <c:v>412</c:v>
                </c:pt>
                <c:pt idx="412">
                  <c:v>413</c:v>
                </c:pt>
                <c:pt idx="413">
                  <c:v>414</c:v>
                </c:pt>
                <c:pt idx="414">
                  <c:v>415</c:v>
                </c:pt>
                <c:pt idx="415">
                  <c:v>416</c:v>
                </c:pt>
                <c:pt idx="416">
                  <c:v>417</c:v>
                </c:pt>
                <c:pt idx="417">
                  <c:v>418</c:v>
                </c:pt>
                <c:pt idx="418">
                  <c:v>419</c:v>
                </c:pt>
                <c:pt idx="419">
                  <c:v>420</c:v>
                </c:pt>
                <c:pt idx="420">
                  <c:v>421</c:v>
                </c:pt>
                <c:pt idx="421">
                  <c:v>422</c:v>
                </c:pt>
                <c:pt idx="422">
                  <c:v>423</c:v>
                </c:pt>
                <c:pt idx="423">
                  <c:v>424</c:v>
                </c:pt>
                <c:pt idx="424">
                  <c:v>425</c:v>
                </c:pt>
                <c:pt idx="425">
                  <c:v>426</c:v>
                </c:pt>
                <c:pt idx="426">
                  <c:v>427</c:v>
                </c:pt>
                <c:pt idx="427">
                  <c:v>428</c:v>
                </c:pt>
                <c:pt idx="428">
                  <c:v>429</c:v>
                </c:pt>
                <c:pt idx="429">
                  <c:v>430</c:v>
                </c:pt>
                <c:pt idx="430">
                  <c:v>431</c:v>
                </c:pt>
                <c:pt idx="431">
                  <c:v>432</c:v>
                </c:pt>
                <c:pt idx="432">
                  <c:v>433</c:v>
                </c:pt>
                <c:pt idx="433">
                  <c:v>434</c:v>
                </c:pt>
                <c:pt idx="434">
                  <c:v>435</c:v>
                </c:pt>
                <c:pt idx="435">
                  <c:v>436</c:v>
                </c:pt>
                <c:pt idx="436">
                  <c:v>437</c:v>
                </c:pt>
                <c:pt idx="437">
                  <c:v>438</c:v>
                </c:pt>
                <c:pt idx="438">
                  <c:v>439</c:v>
                </c:pt>
                <c:pt idx="439">
                  <c:v>440</c:v>
                </c:pt>
                <c:pt idx="440">
                  <c:v>441</c:v>
                </c:pt>
                <c:pt idx="441">
                  <c:v>442</c:v>
                </c:pt>
                <c:pt idx="442">
                  <c:v>443</c:v>
                </c:pt>
                <c:pt idx="443">
                  <c:v>444</c:v>
                </c:pt>
                <c:pt idx="444">
                  <c:v>445</c:v>
                </c:pt>
                <c:pt idx="445">
                  <c:v>446</c:v>
                </c:pt>
                <c:pt idx="446">
                  <c:v>447</c:v>
                </c:pt>
                <c:pt idx="447">
                  <c:v>448</c:v>
                </c:pt>
                <c:pt idx="448">
                  <c:v>449</c:v>
                </c:pt>
                <c:pt idx="449">
                  <c:v>450</c:v>
                </c:pt>
                <c:pt idx="450">
                  <c:v>451</c:v>
                </c:pt>
                <c:pt idx="451">
                  <c:v>452</c:v>
                </c:pt>
                <c:pt idx="452">
                  <c:v>453</c:v>
                </c:pt>
                <c:pt idx="453">
                  <c:v>454</c:v>
                </c:pt>
                <c:pt idx="454">
                  <c:v>455</c:v>
                </c:pt>
              </c:numCache>
            </c:numRef>
          </c:cat>
          <c:val>
            <c:numRef>
              <c:f>Sheet2!$I$1027:$I$1481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0.22222222222222224</c:v>
                </c:pt>
                <c:pt idx="5">
                  <c:v>1</c:v>
                </c:pt>
                <c:pt idx="6">
                  <c:v>2.3888888888888888</c:v>
                </c:pt>
                <c:pt idx="7">
                  <c:v>4.0555555555555554</c:v>
                </c:pt>
                <c:pt idx="8">
                  <c:v>5.5555555555555554</c:v>
                </c:pt>
                <c:pt idx="9">
                  <c:v>6.7777777777777777</c:v>
                </c:pt>
                <c:pt idx="10">
                  <c:v>7.8333333333333339</c:v>
                </c:pt>
                <c:pt idx="11">
                  <c:v>8.8055555555555554</c:v>
                </c:pt>
                <c:pt idx="12">
                  <c:v>9.7222222222222232</c:v>
                </c:pt>
                <c:pt idx="13">
                  <c:v>10.444444444444445</c:v>
                </c:pt>
                <c:pt idx="14">
                  <c:v>11.027777777777779</c:v>
                </c:pt>
                <c:pt idx="15">
                  <c:v>11.527777777777779</c:v>
                </c:pt>
                <c:pt idx="16">
                  <c:v>12.111111111111112</c:v>
                </c:pt>
                <c:pt idx="17">
                  <c:v>12.777777777777779</c:v>
                </c:pt>
                <c:pt idx="18">
                  <c:v>13.444444444444445</c:v>
                </c:pt>
                <c:pt idx="19">
                  <c:v>14.027777777777779</c:v>
                </c:pt>
                <c:pt idx="20">
                  <c:v>14.416666666666666</c:v>
                </c:pt>
                <c:pt idx="21">
                  <c:v>14.611111111111112</c:v>
                </c:pt>
                <c:pt idx="22">
                  <c:v>14.666666666666666</c:v>
                </c:pt>
                <c:pt idx="23">
                  <c:v>14.694444444444445</c:v>
                </c:pt>
                <c:pt idx="24">
                  <c:v>14.750000000000002</c:v>
                </c:pt>
                <c:pt idx="25">
                  <c:v>14.805555555555555</c:v>
                </c:pt>
                <c:pt idx="26">
                  <c:v>14.750000000000002</c:v>
                </c:pt>
                <c:pt idx="27">
                  <c:v>14.527777777777777</c:v>
                </c:pt>
                <c:pt idx="28">
                  <c:v>14.083333333333334</c:v>
                </c:pt>
                <c:pt idx="29">
                  <c:v>13.555555555555555</c:v>
                </c:pt>
                <c:pt idx="30">
                  <c:v>12.916666666666668</c:v>
                </c:pt>
                <c:pt idx="31">
                  <c:v>12.166666666666666</c:v>
                </c:pt>
                <c:pt idx="32">
                  <c:v>11.194444444444445</c:v>
                </c:pt>
                <c:pt idx="33">
                  <c:v>10</c:v>
                </c:pt>
                <c:pt idx="34">
                  <c:v>8.5277777777777786</c:v>
                </c:pt>
                <c:pt idx="35">
                  <c:v>7.0555555555555554</c:v>
                </c:pt>
                <c:pt idx="36">
                  <c:v>5.8333333333333339</c:v>
                </c:pt>
                <c:pt idx="37">
                  <c:v>4.6388888888888893</c:v>
                </c:pt>
                <c:pt idx="38">
                  <c:v>3.7222222222222223</c:v>
                </c:pt>
                <c:pt idx="39">
                  <c:v>3.3333333333333335</c:v>
                </c:pt>
                <c:pt idx="40">
                  <c:v>3.3611111111111112</c:v>
                </c:pt>
                <c:pt idx="41">
                  <c:v>3.5555555555555558</c:v>
                </c:pt>
                <c:pt idx="42">
                  <c:v>4.333333333333333</c:v>
                </c:pt>
                <c:pt idx="43">
                  <c:v>5.5277777777777777</c:v>
                </c:pt>
                <c:pt idx="44">
                  <c:v>6.5</c:v>
                </c:pt>
                <c:pt idx="45">
                  <c:v>6.8333333333333339</c:v>
                </c:pt>
                <c:pt idx="46">
                  <c:v>7</c:v>
                </c:pt>
                <c:pt idx="47">
                  <c:v>7.333333333333333</c:v>
                </c:pt>
                <c:pt idx="48">
                  <c:v>8</c:v>
                </c:pt>
                <c:pt idx="49">
                  <c:v>8.8333333333333339</c:v>
                </c:pt>
                <c:pt idx="50">
                  <c:v>9.8055555555555554</c:v>
                </c:pt>
                <c:pt idx="51">
                  <c:v>10.972222222222223</c:v>
                </c:pt>
                <c:pt idx="52">
                  <c:v>12.361111111111112</c:v>
                </c:pt>
                <c:pt idx="53">
                  <c:v>13.694444444444445</c:v>
                </c:pt>
                <c:pt idx="54">
                  <c:v>14.805555555555555</c:v>
                </c:pt>
                <c:pt idx="55">
                  <c:v>15.666666666666668</c:v>
                </c:pt>
                <c:pt idx="56">
                  <c:v>16.361111111111111</c:v>
                </c:pt>
                <c:pt idx="57">
                  <c:v>17</c:v>
                </c:pt>
                <c:pt idx="58">
                  <c:v>17.388888888888889</c:v>
                </c:pt>
                <c:pt idx="59">
                  <c:v>17.5</c:v>
                </c:pt>
                <c:pt idx="60">
                  <c:v>17.361111111111111</c:v>
                </c:pt>
                <c:pt idx="61">
                  <c:v>16.916666666666668</c:v>
                </c:pt>
                <c:pt idx="62">
                  <c:v>16.472222222222221</c:v>
                </c:pt>
                <c:pt idx="63">
                  <c:v>16.277777777777779</c:v>
                </c:pt>
                <c:pt idx="64">
                  <c:v>16.277777777777779</c:v>
                </c:pt>
                <c:pt idx="65">
                  <c:v>16.305555555555557</c:v>
                </c:pt>
                <c:pt idx="66">
                  <c:v>16.333333333333332</c:v>
                </c:pt>
                <c:pt idx="67">
                  <c:v>16.333333333333332</c:v>
                </c:pt>
                <c:pt idx="68">
                  <c:v>16.333333333333332</c:v>
                </c:pt>
                <c:pt idx="69">
                  <c:v>16.416666666666668</c:v>
                </c:pt>
                <c:pt idx="70">
                  <c:v>16.694444444444446</c:v>
                </c:pt>
                <c:pt idx="71">
                  <c:v>17.138888888888889</c:v>
                </c:pt>
                <c:pt idx="72">
                  <c:v>17.5</c:v>
                </c:pt>
                <c:pt idx="73">
                  <c:v>17.694444444444446</c:v>
                </c:pt>
                <c:pt idx="74">
                  <c:v>17.75</c:v>
                </c:pt>
                <c:pt idx="75">
                  <c:v>17.638888888888889</c:v>
                </c:pt>
                <c:pt idx="76">
                  <c:v>17.305555555555557</c:v>
                </c:pt>
                <c:pt idx="77">
                  <c:v>16.75</c:v>
                </c:pt>
                <c:pt idx="78">
                  <c:v>16.361111111111111</c:v>
                </c:pt>
                <c:pt idx="79">
                  <c:v>16.222222222222221</c:v>
                </c:pt>
                <c:pt idx="80">
                  <c:v>16.333333333333332</c:v>
                </c:pt>
                <c:pt idx="81">
                  <c:v>16.722222222222225</c:v>
                </c:pt>
                <c:pt idx="82">
                  <c:v>17.305555555555557</c:v>
                </c:pt>
                <c:pt idx="83">
                  <c:v>17.75</c:v>
                </c:pt>
                <c:pt idx="84">
                  <c:v>17.916666666666668</c:v>
                </c:pt>
                <c:pt idx="85">
                  <c:v>17.888888888888893</c:v>
                </c:pt>
                <c:pt idx="86">
                  <c:v>17.638888888888889</c:v>
                </c:pt>
                <c:pt idx="87">
                  <c:v>17.222222222222221</c:v>
                </c:pt>
                <c:pt idx="88">
                  <c:v>17</c:v>
                </c:pt>
                <c:pt idx="89">
                  <c:v>17.027777777777779</c:v>
                </c:pt>
                <c:pt idx="90">
                  <c:v>17.388888888888889</c:v>
                </c:pt>
                <c:pt idx="91">
                  <c:v>18.138888888888889</c:v>
                </c:pt>
                <c:pt idx="92">
                  <c:v>18.888888888888889</c:v>
                </c:pt>
                <c:pt idx="93">
                  <c:v>19.277777777777779</c:v>
                </c:pt>
                <c:pt idx="94">
                  <c:v>19.361111111111114</c:v>
                </c:pt>
                <c:pt idx="95">
                  <c:v>19.25</c:v>
                </c:pt>
                <c:pt idx="96">
                  <c:v>18.916666666666664</c:v>
                </c:pt>
                <c:pt idx="97">
                  <c:v>18.583333333333336</c:v>
                </c:pt>
                <c:pt idx="98">
                  <c:v>18.388888888888889</c:v>
                </c:pt>
                <c:pt idx="99">
                  <c:v>18.25</c:v>
                </c:pt>
                <c:pt idx="100">
                  <c:v>18.027777777777779</c:v>
                </c:pt>
                <c:pt idx="101">
                  <c:v>17.555555555555557</c:v>
                </c:pt>
                <c:pt idx="102">
                  <c:v>16.75</c:v>
                </c:pt>
                <c:pt idx="103">
                  <c:v>15.5</c:v>
                </c:pt>
                <c:pt idx="104">
                  <c:v>14.027777777777779</c:v>
                </c:pt>
                <c:pt idx="105">
                  <c:v>12.555555555555557</c:v>
                </c:pt>
                <c:pt idx="106">
                  <c:v>11.138888888888889</c:v>
                </c:pt>
                <c:pt idx="107">
                  <c:v>10.055555555555557</c:v>
                </c:pt>
                <c:pt idx="108">
                  <c:v>9.1388888888888893</c:v>
                </c:pt>
                <c:pt idx="109">
                  <c:v>8.2777777777777786</c:v>
                </c:pt>
                <c:pt idx="110">
                  <c:v>7.3888888888888893</c:v>
                </c:pt>
                <c:pt idx="111">
                  <c:v>6.3888888888888893</c:v>
                </c:pt>
                <c:pt idx="112">
                  <c:v>5.3888888888888884</c:v>
                </c:pt>
                <c:pt idx="113">
                  <c:v>4.5277777777777786</c:v>
                </c:pt>
                <c:pt idx="114">
                  <c:v>4.0555555555555554</c:v>
                </c:pt>
                <c:pt idx="115">
                  <c:v>3.9444444444444446</c:v>
                </c:pt>
                <c:pt idx="116">
                  <c:v>3.9722222222222228</c:v>
                </c:pt>
                <c:pt idx="117">
                  <c:v>4.0555555555555554</c:v>
                </c:pt>
                <c:pt idx="118">
                  <c:v>4.1944444444444446</c:v>
                </c:pt>
                <c:pt idx="119">
                  <c:v>4.5555555555555554</c:v>
                </c:pt>
                <c:pt idx="120">
                  <c:v>5.3055555555555562</c:v>
                </c:pt>
                <c:pt idx="121">
                  <c:v>6.25</c:v>
                </c:pt>
                <c:pt idx="122">
                  <c:v>6.7777777777777777</c:v>
                </c:pt>
                <c:pt idx="123">
                  <c:v>6.8888888888888893</c:v>
                </c:pt>
                <c:pt idx="124">
                  <c:v>6.3055555555555554</c:v>
                </c:pt>
                <c:pt idx="125">
                  <c:v>4.833333333333333</c:v>
                </c:pt>
                <c:pt idx="126">
                  <c:v>3.8333333333333335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3.3333333333333335</c:v>
                </c:pt>
                <c:pt idx="130">
                  <c:v>3.8611111111111112</c:v>
                </c:pt>
                <c:pt idx="131">
                  <c:v>5.2222222222222223</c:v>
                </c:pt>
                <c:pt idx="132">
                  <c:v>6.9722222222222232</c:v>
                </c:pt>
                <c:pt idx="133">
                  <c:v>8.2777777777777786</c:v>
                </c:pt>
                <c:pt idx="134">
                  <c:v>9.3888888888888893</c:v>
                </c:pt>
                <c:pt idx="135">
                  <c:v>10.611111111111112</c:v>
                </c:pt>
                <c:pt idx="136">
                  <c:v>12.055555555555555</c:v>
                </c:pt>
                <c:pt idx="137">
                  <c:v>13.583333333333334</c:v>
                </c:pt>
                <c:pt idx="138">
                  <c:v>14.944444444444445</c:v>
                </c:pt>
                <c:pt idx="139">
                  <c:v>16.055555555555557</c:v>
                </c:pt>
                <c:pt idx="140">
                  <c:v>17.083333333333336</c:v>
                </c:pt>
                <c:pt idx="141">
                  <c:v>18.055555555555557</c:v>
                </c:pt>
                <c:pt idx="142">
                  <c:v>19.000000000000004</c:v>
                </c:pt>
                <c:pt idx="143">
                  <c:v>19.888888888888889</c:v>
                </c:pt>
                <c:pt idx="144">
                  <c:v>20.277777777777779</c:v>
                </c:pt>
                <c:pt idx="145">
                  <c:v>20.638888888888889</c:v>
                </c:pt>
                <c:pt idx="146">
                  <c:v>21.166666666666668</c:v>
                </c:pt>
                <c:pt idx="147">
                  <c:v>21.638888888888893</c:v>
                </c:pt>
                <c:pt idx="148">
                  <c:v>22.083333333333336</c:v>
                </c:pt>
                <c:pt idx="149">
                  <c:v>22.5</c:v>
                </c:pt>
                <c:pt idx="150">
                  <c:v>22.861111111111111</c:v>
                </c:pt>
                <c:pt idx="151">
                  <c:v>23.194444444444446</c:v>
                </c:pt>
                <c:pt idx="152">
                  <c:v>23.5</c:v>
                </c:pt>
                <c:pt idx="153">
                  <c:v>23.75</c:v>
                </c:pt>
                <c:pt idx="154">
                  <c:v>23.972222222222221</c:v>
                </c:pt>
                <c:pt idx="155">
                  <c:v>24.194444444444443</c:v>
                </c:pt>
                <c:pt idx="156">
                  <c:v>24.472222222222221</c:v>
                </c:pt>
                <c:pt idx="157">
                  <c:v>24.75</c:v>
                </c:pt>
                <c:pt idx="158">
                  <c:v>25.027777777777779</c:v>
                </c:pt>
                <c:pt idx="159">
                  <c:v>25.277777777777779</c:v>
                </c:pt>
                <c:pt idx="160">
                  <c:v>25.472222222222225</c:v>
                </c:pt>
                <c:pt idx="161">
                  <c:v>25.638888888888889</c:v>
                </c:pt>
                <c:pt idx="162">
                  <c:v>25.777777777777779</c:v>
                </c:pt>
                <c:pt idx="163">
                  <c:v>25.861111111111111</c:v>
                </c:pt>
                <c:pt idx="164">
                  <c:v>25.861111111111111</c:v>
                </c:pt>
                <c:pt idx="165">
                  <c:v>25.861111111111111</c:v>
                </c:pt>
                <c:pt idx="166">
                  <c:v>25.861111111111111</c:v>
                </c:pt>
                <c:pt idx="167">
                  <c:v>25.861111111111111</c:v>
                </c:pt>
                <c:pt idx="168">
                  <c:v>25.861111111111111</c:v>
                </c:pt>
                <c:pt idx="169">
                  <c:v>25.861111111111111</c:v>
                </c:pt>
                <c:pt idx="170">
                  <c:v>25.861111111111111</c:v>
                </c:pt>
                <c:pt idx="171">
                  <c:v>25.861111111111111</c:v>
                </c:pt>
                <c:pt idx="172">
                  <c:v>25.861111111111111</c:v>
                </c:pt>
                <c:pt idx="173">
                  <c:v>25.888888888888889</c:v>
                </c:pt>
                <c:pt idx="174">
                  <c:v>25.888888888888889</c:v>
                </c:pt>
                <c:pt idx="175">
                  <c:v>25.916666666666668</c:v>
                </c:pt>
                <c:pt idx="176">
                  <c:v>26.027777777777779</c:v>
                </c:pt>
                <c:pt idx="177">
                  <c:v>26.166666666666668</c:v>
                </c:pt>
                <c:pt idx="178">
                  <c:v>26.388888888888889</c:v>
                </c:pt>
                <c:pt idx="179">
                  <c:v>26.611111111111111</c:v>
                </c:pt>
                <c:pt idx="180">
                  <c:v>26.777777777777782</c:v>
                </c:pt>
                <c:pt idx="181">
                  <c:v>26.888888888888889</c:v>
                </c:pt>
                <c:pt idx="182">
                  <c:v>26.944444444444446</c:v>
                </c:pt>
                <c:pt idx="183">
                  <c:v>26.972222222222221</c:v>
                </c:pt>
                <c:pt idx="184">
                  <c:v>27.000000000000004</c:v>
                </c:pt>
                <c:pt idx="185">
                  <c:v>27.027777777777779</c:v>
                </c:pt>
                <c:pt idx="186">
                  <c:v>27.055555555555557</c:v>
                </c:pt>
                <c:pt idx="187">
                  <c:v>27.055555555555557</c:v>
                </c:pt>
                <c:pt idx="188">
                  <c:v>27.055555555555557</c:v>
                </c:pt>
                <c:pt idx="189">
                  <c:v>27.055555555555557</c:v>
                </c:pt>
                <c:pt idx="190">
                  <c:v>27.027777777777779</c:v>
                </c:pt>
                <c:pt idx="191">
                  <c:v>27.027777777777779</c:v>
                </c:pt>
                <c:pt idx="192">
                  <c:v>27.027777777777779</c:v>
                </c:pt>
                <c:pt idx="193">
                  <c:v>27.027777777777779</c:v>
                </c:pt>
                <c:pt idx="194">
                  <c:v>27.000000000000004</c:v>
                </c:pt>
                <c:pt idx="195">
                  <c:v>26.972222222222221</c:v>
                </c:pt>
                <c:pt idx="196">
                  <c:v>26.944444444444446</c:v>
                </c:pt>
                <c:pt idx="197">
                  <c:v>26.916666666666668</c:v>
                </c:pt>
                <c:pt idx="198">
                  <c:v>26.861111111111114</c:v>
                </c:pt>
                <c:pt idx="199">
                  <c:v>26.777777777777782</c:v>
                </c:pt>
                <c:pt idx="200">
                  <c:v>26.694444444444443</c:v>
                </c:pt>
                <c:pt idx="201">
                  <c:v>26.583333333333336</c:v>
                </c:pt>
                <c:pt idx="202">
                  <c:v>26.527777777777779</c:v>
                </c:pt>
                <c:pt idx="203">
                  <c:v>26.472222222222221</c:v>
                </c:pt>
                <c:pt idx="204">
                  <c:v>26.444444444444446</c:v>
                </c:pt>
                <c:pt idx="205">
                  <c:v>26.388888888888889</c:v>
                </c:pt>
                <c:pt idx="206">
                  <c:v>26.361111111111114</c:v>
                </c:pt>
                <c:pt idx="207">
                  <c:v>26.305555555555557</c:v>
                </c:pt>
                <c:pt idx="208">
                  <c:v>26.25</c:v>
                </c:pt>
                <c:pt idx="209">
                  <c:v>26.222222222222225</c:v>
                </c:pt>
                <c:pt idx="210">
                  <c:v>26.222222222222225</c:v>
                </c:pt>
                <c:pt idx="211">
                  <c:v>26.194444444444446</c:v>
                </c:pt>
                <c:pt idx="212">
                  <c:v>26.194444444444446</c:v>
                </c:pt>
                <c:pt idx="213">
                  <c:v>26.138888888888889</c:v>
                </c:pt>
                <c:pt idx="214">
                  <c:v>26.083333333333336</c:v>
                </c:pt>
                <c:pt idx="215">
                  <c:v>25.944444444444446</c:v>
                </c:pt>
                <c:pt idx="216">
                  <c:v>25.777777777777779</c:v>
                </c:pt>
                <c:pt idx="217">
                  <c:v>25.555555555555557</c:v>
                </c:pt>
                <c:pt idx="218">
                  <c:v>25.361111111111111</c:v>
                </c:pt>
                <c:pt idx="219">
                  <c:v>25.166666666666668</c:v>
                </c:pt>
                <c:pt idx="220">
                  <c:v>25</c:v>
                </c:pt>
                <c:pt idx="221">
                  <c:v>24.805555555555557</c:v>
                </c:pt>
                <c:pt idx="222">
                  <c:v>24.638888888888889</c:v>
                </c:pt>
                <c:pt idx="223">
                  <c:v>24.472222222222221</c:v>
                </c:pt>
                <c:pt idx="224">
                  <c:v>24.277777777777782</c:v>
                </c:pt>
                <c:pt idx="225">
                  <c:v>24.083333333333336</c:v>
                </c:pt>
                <c:pt idx="226">
                  <c:v>23.888888888888889</c:v>
                </c:pt>
                <c:pt idx="227">
                  <c:v>23.694444444444446</c:v>
                </c:pt>
                <c:pt idx="228">
                  <c:v>23.527777777777779</c:v>
                </c:pt>
                <c:pt idx="229">
                  <c:v>23.361111111111111</c:v>
                </c:pt>
                <c:pt idx="230">
                  <c:v>23.194444444444446</c:v>
                </c:pt>
                <c:pt idx="231">
                  <c:v>23.027777777777782</c:v>
                </c:pt>
                <c:pt idx="232">
                  <c:v>22.861111111111111</c:v>
                </c:pt>
                <c:pt idx="233">
                  <c:v>22.694444444444446</c:v>
                </c:pt>
                <c:pt idx="234">
                  <c:v>22.527777777777779</c:v>
                </c:pt>
                <c:pt idx="235">
                  <c:v>22.361111111111111</c:v>
                </c:pt>
                <c:pt idx="236">
                  <c:v>22.194444444444446</c:v>
                </c:pt>
                <c:pt idx="237">
                  <c:v>22.055555555555557</c:v>
                </c:pt>
                <c:pt idx="238">
                  <c:v>21.944444444444446</c:v>
                </c:pt>
                <c:pt idx="239">
                  <c:v>21.861111111111114</c:v>
                </c:pt>
                <c:pt idx="240">
                  <c:v>21.861111111111114</c:v>
                </c:pt>
                <c:pt idx="241">
                  <c:v>21.888888888888889</c:v>
                </c:pt>
                <c:pt idx="242">
                  <c:v>21.972222222222221</c:v>
                </c:pt>
                <c:pt idx="243">
                  <c:v>22.055555555555557</c:v>
                </c:pt>
                <c:pt idx="244">
                  <c:v>22.111111111111111</c:v>
                </c:pt>
                <c:pt idx="245">
                  <c:v>22.166666666666668</c:v>
                </c:pt>
                <c:pt idx="246">
                  <c:v>22.166666666666668</c:v>
                </c:pt>
                <c:pt idx="247">
                  <c:v>22.111111111111111</c:v>
                </c:pt>
                <c:pt idx="248">
                  <c:v>22.027777777777779</c:v>
                </c:pt>
                <c:pt idx="249">
                  <c:v>21.916666666666668</c:v>
                </c:pt>
                <c:pt idx="250">
                  <c:v>21.805555555555557</c:v>
                </c:pt>
                <c:pt idx="251">
                  <c:v>21.722222222222225</c:v>
                </c:pt>
                <c:pt idx="252">
                  <c:v>21.638888888888893</c:v>
                </c:pt>
                <c:pt idx="253">
                  <c:v>21.583333333333336</c:v>
                </c:pt>
                <c:pt idx="254">
                  <c:v>21.583333333333336</c:v>
                </c:pt>
                <c:pt idx="255">
                  <c:v>21.611111111111111</c:v>
                </c:pt>
                <c:pt idx="256">
                  <c:v>21.638888888888893</c:v>
                </c:pt>
                <c:pt idx="257">
                  <c:v>21.694444444444443</c:v>
                </c:pt>
                <c:pt idx="258">
                  <c:v>21.75</c:v>
                </c:pt>
                <c:pt idx="259">
                  <c:v>21.75</c:v>
                </c:pt>
                <c:pt idx="260">
                  <c:v>21.777777777777779</c:v>
                </c:pt>
                <c:pt idx="261">
                  <c:v>21.777777777777779</c:v>
                </c:pt>
                <c:pt idx="262">
                  <c:v>21.777777777777779</c:v>
                </c:pt>
                <c:pt idx="263">
                  <c:v>21.722222222222225</c:v>
                </c:pt>
                <c:pt idx="264">
                  <c:v>21.666666666666668</c:v>
                </c:pt>
                <c:pt idx="265">
                  <c:v>21.583333333333336</c:v>
                </c:pt>
                <c:pt idx="266">
                  <c:v>21.472222222222221</c:v>
                </c:pt>
                <c:pt idx="267">
                  <c:v>21.361111111111114</c:v>
                </c:pt>
                <c:pt idx="268">
                  <c:v>21.277777777777779</c:v>
                </c:pt>
                <c:pt idx="269">
                  <c:v>21.166666666666668</c:v>
                </c:pt>
                <c:pt idx="270">
                  <c:v>21.027777777777779</c:v>
                </c:pt>
                <c:pt idx="271">
                  <c:v>20.888888888888889</c:v>
                </c:pt>
                <c:pt idx="272">
                  <c:v>20.75</c:v>
                </c:pt>
                <c:pt idx="273">
                  <c:v>20.666666666666668</c:v>
                </c:pt>
                <c:pt idx="274">
                  <c:v>20.638888888888889</c:v>
                </c:pt>
                <c:pt idx="275">
                  <c:v>20.666666666666668</c:v>
                </c:pt>
                <c:pt idx="276">
                  <c:v>20.722222222222221</c:v>
                </c:pt>
                <c:pt idx="277">
                  <c:v>20.805555555555557</c:v>
                </c:pt>
                <c:pt idx="278">
                  <c:v>20.861111111111111</c:v>
                </c:pt>
                <c:pt idx="279">
                  <c:v>20.916666666666668</c:v>
                </c:pt>
                <c:pt idx="280">
                  <c:v>20.972222222222221</c:v>
                </c:pt>
                <c:pt idx="281">
                  <c:v>21.055555555555557</c:v>
                </c:pt>
                <c:pt idx="282">
                  <c:v>21.083333333333336</c:v>
                </c:pt>
                <c:pt idx="283">
                  <c:v>21.111111111111111</c:v>
                </c:pt>
                <c:pt idx="284">
                  <c:v>21.111111111111111</c:v>
                </c:pt>
                <c:pt idx="285">
                  <c:v>21.111111111111111</c:v>
                </c:pt>
                <c:pt idx="286">
                  <c:v>21.083333333333336</c:v>
                </c:pt>
                <c:pt idx="287">
                  <c:v>21.083333333333336</c:v>
                </c:pt>
                <c:pt idx="288">
                  <c:v>21.055555555555557</c:v>
                </c:pt>
                <c:pt idx="289">
                  <c:v>21.027777777777779</c:v>
                </c:pt>
                <c:pt idx="290">
                  <c:v>20.972222222222221</c:v>
                </c:pt>
                <c:pt idx="291">
                  <c:v>20.888888888888889</c:v>
                </c:pt>
                <c:pt idx="292">
                  <c:v>20.833333333333336</c:v>
                </c:pt>
                <c:pt idx="293">
                  <c:v>20.75</c:v>
                </c:pt>
                <c:pt idx="294">
                  <c:v>20.583333333333332</c:v>
                </c:pt>
                <c:pt idx="295">
                  <c:v>20.472222222222225</c:v>
                </c:pt>
                <c:pt idx="296">
                  <c:v>20.361111111111111</c:v>
                </c:pt>
                <c:pt idx="297">
                  <c:v>20.416666666666668</c:v>
                </c:pt>
                <c:pt idx="298">
                  <c:v>20.555555555555557</c:v>
                </c:pt>
                <c:pt idx="299">
                  <c:v>20.805555555555557</c:v>
                </c:pt>
                <c:pt idx="300">
                  <c:v>21.138888888888889</c:v>
                </c:pt>
                <c:pt idx="301">
                  <c:v>21.583333333333336</c:v>
                </c:pt>
                <c:pt idx="302">
                  <c:v>22</c:v>
                </c:pt>
                <c:pt idx="303">
                  <c:v>22.305555555555557</c:v>
                </c:pt>
                <c:pt idx="304">
                  <c:v>22.444444444444446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22.472222222222225</c:v>
                </c:pt>
                <c:pt idx="311">
                  <c:v>22.388888888888889</c:v>
                </c:pt>
                <c:pt idx="312">
                  <c:v>22.305555555555557</c:v>
                </c:pt>
                <c:pt idx="313">
                  <c:v>22.222222222222221</c:v>
                </c:pt>
                <c:pt idx="314">
                  <c:v>22.194444444444446</c:v>
                </c:pt>
                <c:pt idx="315">
                  <c:v>22.166666666666668</c:v>
                </c:pt>
                <c:pt idx="316">
                  <c:v>22.166666666666668</c:v>
                </c:pt>
                <c:pt idx="317">
                  <c:v>22.166666666666668</c:v>
                </c:pt>
                <c:pt idx="318">
                  <c:v>22.194444444444446</c:v>
                </c:pt>
                <c:pt idx="319">
                  <c:v>22.222222222222221</c:v>
                </c:pt>
                <c:pt idx="320">
                  <c:v>22.333333333333336</c:v>
                </c:pt>
                <c:pt idx="321">
                  <c:v>22.444444444444446</c:v>
                </c:pt>
                <c:pt idx="322">
                  <c:v>22.555555555555557</c:v>
                </c:pt>
                <c:pt idx="323">
                  <c:v>22.638888888888889</c:v>
                </c:pt>
                <c:pt idx="324">
                  <c:v>22.666666666666668</c:v>
                </c:pt>
                <c:pt idx="325">
                  <c:v>22.666666666666668</c:v>
                </c:pt>
                <c:pt idx="326">
                  <c:v>22.611111111111114</c:v>
                </c:pt>
                <c:pt idx="327">
                  <c:v>22.416666666666668</c:v>
                </c:pt>
                <c:pt idx="328">
                  <c:v>22.111111111111111</c:v>
                </c:pt>
                <c:pt idx="329">
                  <c:v>21.722222222222225</c:v>
                </c:pt>
                <c:pt idx="330">
                  <c:v>21.333333333333332</c:v>
                </c:pt>
                <c:pt idx="331">
                  <c:v>20.916666666666668</c:v>
                </c:pt>
                <c:pt idx="332">
                  <c:v>20.5</c:v>
                </c:pt>
                <c:pt idx="333">
                  <c:v>20.027777777777779</c:v>
                </c:pt>
                <c:pt idx="334">
                  <c:v>19.5</c:v>
                </c:pt>
                <c:pt idx="335">
                  <c:v>18.944444444444446</c:v>
                </c:pt>
                <c:pt idx="336">
                  <c:v>18.361111111111111</c:v>
                </c:pt>
                <c:pt idx="337">
                  <c:v>17.722222222222221</c:v>
                </c:pt>
                <c:pt idx="338">
                  <c:v>17.111111111111111</c:v>
                </c:pt>
                <c:pt idx="339">
                  <c:v>16.722222222222225</c:v>
                </c:pt>
                <c:pt idx="340">
                  <c:v>16.611111111111111</c:v>
                </c:pt>
                <c:pt idx="341">
                  <c:v>16.777777777777779</c:v>
                </c:pt>
                <c:pt idx="342">
                  <c:v>17.166666666666668</c:v>
                </c:pt>
                <c:pt idx="343">
                  <c:v>17.388888888888889</c:v>
                </c:pt>
                <c:pt idx="344">
                  <c:v>17.416666666666668</c:v>
                </c:pt>
                <c:pt idx="345">
                  <c:v>17.194444444444446</c:v>
                </c:pt>
                <c:pt idx="346">
                  <c:v>16.666666666666668</c:v>
                </c:pt>
                <c:pt idx="347">
                  <c:v>16.222222222222221</c:v>
                </c:pt>
                <c:pt idx="348">
                  <c:v>16.055555555555557</c:v>
                </c:pt>
                <c:pt idx="349">
                  <c:v>16.055555555555557</c:v>
                </c:pt>
                <c:pt idx="350">
                  <c:v>16.055555555555557</c:v>
                </c:pt>
                <c:pt idx="351">
                  <c:v>15.916666666666666</c:v>
                </c:pt>
                <c:pt idx="352">
                  <c:v>15.611111111111112</c:v>
                </c:pt>
                <c:pt idx="353">
                  <c:v>15.083333333333334</c:v>
                </c:pt>
                <c:pt idx="354">
                  <c:v>14.111111111111111</c:v>
                </c:pt>
                <c:pt idx="355">
                  <c:v>12.638888888888889</c:v>
                </c:pt>
                <c:pt idx="356">
                  <c:v>11.166666666666668</c:v>
                </c:pt>
                <c:pt idx="357">
                  <c:v>9.6944444444444446</c:v>
                </c:pt>
                <c:pt idx="358">
                  <c:v>8.2222222222222232</c:v>
                </c:pt>
                <c:pt idx="359">
                  <c:v>7.5833333333333339</c:v>
                </c:pt>
                <c:pt idx="360">
                  <c:v>8.1388888888888893</c:v>
                </c:pt>
                <c:pt idx="361">
                  <c:v>9.1388888888888893</c:v>
                </c:pt>
                <c:pt idx="362">
                  <c:v>9.8888888888888893</c:v>
                </c:pt>
                <c:pt idx="363">
                  <c:v>10.194444444444446</c:v>
                </c:pt>
                <c:pt idx="364">
                  <c:v>10.444444444444445</c:v>
                </c:pt>
                <c:pt idx="365">
                  <c:v>10.944444444444445</c:v>
                </c:pt>
                <c:pt idx="366">
                  <c:v>11.805555555555555</c:v>
                </c:pt>
                <c:pt idx="367">
                  <c:v>12.916666666666668</c:v>
                </c:pt>
                <c:pt idx="368">
                  <c:v>13.944444444444446</c:v>
                </c:pt>
                <c:pt idx="369">
                  <c:v>14.666666666666666</c:v>
                </c:pt>
                <c:pt idx="370">
                  <c:v>15.083333333333334</c:v>
                </c:pt>
                <c:pt idx="371">
                  <c:v>15.25</c:v>
                </c:pt>
                <c:pt idx="372">
                  <c:v>15.25</c:v>
                </c:pt>
                <c:pt idx="373">
                  <c:v>15.194444444444446</c:v>
                </c:pt>
                <c:pt idx="374">
                  <c:v>15.027777777777779</c:v>
                </c:pt>
                <c:pt idx="375">
                  <c:v>14.777777777777779</c:v>
                </c:pt>
                <c:pt idx="376">
                  <c:v>14.472222222222223</c:v>
                </c:pt>
                <c:pt idx="377">
                  <c:v>14.083333333333334</c:v>
                </c:pt>
                <c:pt idx="378">
                  <c:v>13.638888888888889</c:v>
                </c:pt>
                <c:pt idx="379">
                  <c:v>13.166666666666666</c:v>
                </c:pt>
                <c:pt idx="380">
                  <c:v>12.555555555555557</c:v>
                </c:pt>
                <c:pt idx="381">
                  <c:v>11.611111111111111</c:v>
                </c:pt>
                <c:pt idx="382">
                  <c:v>10.138888888888889</c:v>
                </c:pt>
                <c:pt idx="383">
                  <c:v>8.6666666666666661</c:v>
                </c:pt>
                <c:pt idx="384">
                  <c:v>7.666666666666667</c:v>
                </c:pt>
                <c:pt idx="385">
                  <c:v>7.4722222222222223</c:v>
                </c:pt>
                <c:pt idx="386">
                  <c:v>7.5833333333333339</c:v>
                </c:pt>
                <c:pt idx="387">
                  <c:v>7.6388888888888893</c:v>
                </c:pt>
                <c:pt idx="388">
                  <c:v>7.6111111111111107</c:v>
                </c:pt>
                <c:pt idx="389">
                  <c:v>7.5277777777777786</c:v>
                </c:pt>
                <c:pt idx="390">
                  <c:v>7.416666666666667</c:v>
                </c:pt>
                <c:pt idx="391">
                  <c:v>7.4444444444444446</c:v>
                </c:pt>
                <c:pt idx="392">
                  <c:v>7.8333333333333339</c:v>
                </c:pt>
                <c:pt idx="393">
                  <c:v>8.6388888888888893</c:v>
                </c:pt>
                <c:pt idx="394">
                  <c:v>9.6666666666666661</c:v>
                </c:pt>
                <c:pt idx="395">
                  <c:v>10.666666666666666</c:v>
                </c:pt>
                <c:pt idx="396">
                  <c:v>11.361111111111111</c:v>
                </c:pt>
                <c:pt idx="397">
                  <c:v>11.583333333333334</c:v>
                </c:pt>
                <c:pt idx="398">
                  <c:v>11.361111111111111</c:v>
                </c:pt>
                <c:pt idx="399">
                  <c:v>10.638888888888889</c:v>
                </c:pt>
                <c:pt idx="400">
                  <c:v>9.8055555555555554</c:v>
                </c:pt>
                <c:pt idx="401">
                  <c:v>9.5277777777777768</c:v>
                </c:pt>
                <c:pt idx="402">
                  <c:v>9.6111111111111125</c:v>
                </c:pt>
                <c:pt idx="403">
                  <c:v>10.083333333333332</c:v>
                </c:pt>
                <c:pt idx="404">
                  <c:v>10.972222222222223</c:v>
                </c:pt>
                <c:pt idx="405">
                  <c:v>11.611111111111111</c:v>
                </c:pt>
                <c:pt idx="406">
                  <c:v>11.805555555555555</c:v>
                </c:pt>
                <c:pt idx="407">
                  <c:v>11.638888888888889</c:v>
                </c:pt>
                <c:pt idx="408">
                  <c:v>11.138888888888889</c:v>
                </c:pt>
                <c:pt idx="409">
                  <c:v>10.166666666666668</c:v>
                </c:pt>
                <c:pt idx="410">
                  <c:v>8.6944444444444446</c:v>
                </c:pt>
                <c:pt idx="411">
                  <c:v>7.2222222222222223</c:v>
                </c:pt>
                <c:pt idx="412">
                  <c:v>5.7222222222222232</c:v>
                </c:pt>
                <c:pt idx="413">
                  <c:v>5.3055555555555562</c:v>
                </c:pt>
                <c:pt idx="414">
                  <c:v>5.4722222222222223</c:v>
                </c:pt>
                <c:pt idx="415">
                  <c:v>5.8611111111111116</c:v>
                </c:pt>
                <c:pt idx="416">
                  <c:v>6.1111111111111116</c:v>
                </c:pt>
                <c:pt idx="417">
                  <c:v>6.1388888888888893</c:v>
                </c:pt>
                <c:pt idx="418">
                  <c:v>5.9444444444444446</c:v>
                </c:pt>
                <c:pt idx="419">
                  <c:v>5.4444444444444446</c:v>
                </c:pt>
                <c:pt idx="420">
                  <c:v>5.0833333333333339</c:v>
                </c:pt>
                <c:pt idx="421">
                  <c:v>5</c:v>
                </c:pt>
                <c:pt idx="422">
                  <c:v>5.0833333333333339</c:v>
                </c:pt>
                <c:pt idx="423">
                  <c:v>5.1388888888888893</c:v>
                </c:pt>
                <c:pt idx="424">
                  <c:v>4.9722222222222223</c:v>
                </c:pt>
                <c:pt idx="425">
                  <c:v>4.166666666666667</c:v>
                </c:pt>
                <c:pt idx="426">
                  <c:v>2.75</c:v>
                </c:pt>
                <c:pt idx="427">
                  <c:v>1.2777777777777777</c:v>
                </c:pt>
                <c:pt idx="428">
                  <c:v>0.33333333333333331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F676-4963-997A-32B111C87A1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443894895"/>
        <c:axId val="1602407519"/>
      </c:lineChart>
      <c:catAx>
        <c:axId val="4438958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</a:t>
                </a:r>
                <a:r>
                  <a:rPr lang="en-GB" baseline="0"/>
                  <a:t> Time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64877423"/>
        <c:crosses val="autoZero"/>
        <c:auto val="1"/>
        <c:lblAlgn val="ctr"/>
        <c:lblOffset val="100"/>
        <c:noMultiLvlLbl val="0"/>
      </c:catAx>
      <c:valAx>
        <c:axId val="464877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895855"/>
        <c:crosses val="autoZero"/>
        <c:crossBetween val="between"/>
      </c:valAx>
      <c:valAx>
        <c:axId val="1602407519"/>
        <c:scaling>
          <c:orientation val="minMax"/>
          <c:min val="-3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43894895"/>
        <c:crosses val="max"/>
        <c:crossBetween val="between"/>
        <c:majorUnit val="5"/>
      </c:valAx>
      <c:catAx>
        <c:axId val="443894895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1602407519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WLTP Extra-High Range (1478-1800)</a:t>
            </a:r>
          </a:p>
          <a:p>
            <a:pPr>
              <a:defRPr/>
            </a:pPr>
            <a:r>
              <a:rPr lang="en-GB"/>
              <a:t>Velocity, Resistance,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3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Sheet2!$K$1482:$K$1804</c:f>
              <c:numCache>
                <c:formatCode>0</c:formatCode>
                <c:ptCount val="32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  <c:pt idx="51">
                  <c:v>28.625999999999998</c:v>
                </c:pt>
                <c:pt idx="52">
                  <c:v>28.625999999999998</c:v>
                </c:pt>
                <c:pt idx="53">
                  <c:v>28.625999999999998</c:v>
                </c:pt>
                <c:pt idx="54">
                  <c:v>28.625999999999998</c:v>
                </c:pt>
                <c:pt idx="55">
                  <c:v>28.625999999999998</c:v>
                </c:pt>
                <c:pt idx="56">
                  <c:v>28.625999999999998</c:v>
                </c:pt>
                <c:pt idx="57">
                  <c:v>28.625999999999998</c:v>
                </c:pt>
                <c:pt idx="58">
                  <c:v>28.625999999999998</c:v>
                </c:pt>
                <c:pt idx="59">
                  <c:v>28.625999999999998</c:v>
                </c:pt>
                <c:pt idx="60">
                  <c:v>28.625999999999998</c:v>
                </c:pt>
                <c:pt idx="61">
                  <c:v>28.625999999999998</c:v>
                </c:pt>
                <c:pt idx="62">
                  <c:v>28.625999999999998</c:v>
                </c:pt>
                <c:pt idx="63">
                  <c:v>28.625999999999998</c:v>
                </c:pt>
                <c:pt idx="64">
                  <c:v>28.625999999999998</c:v>
                </c:pt>
                <c:pt idx="65">
                  <c:v>28.625999999999998</c:v>
                </c:pt>
                <c:pt idx="66">
                  <c:v>28.625999999999998</c:v>
                </c:pt>
                <c:pt idx="67">
                  <c:v>28.625999999999998</c:v>
                </c:pt>
                <c:pt idx="68">
                  <c:v>28.625999999999998</c:v>
                </c:pt>
                <c:pt idx="69">
                  <c:v>28.625999999999998</c:v>
                </c:pt>
                <c:pt idx="70">
                  <c:v>28.625999999999998</c:v>
                </c:pt>
                <c:pt idx="71">
                  <c:v>28.625999999999998</c:v>
                </c:pt>
                <c:pt idx="72">
                  <c:v>28.625999999999998</c:v>
                </c:pt>
                <c:pt idx="73">
                  <c:v>28.625999999999998</c:v>
                </c:pt>
                <c:pt idx="74">
                  <c:v>28.625999999999998</c:v>
                </c:pt>
                <c:pt idx="75">
                  <c:v>28.625999999999998</c:v>
                </c:pt>
                <c:pt idx="76">
                  <c:v>28.625999999999998</c:v>
                </c:pt>
                <c:pt idx="77">
                  <c:v>28.625999999999998</c:v>
                </c:pt>
                <c:pt idx="78">
                  <c:v>28.625999999999998</c:v>
                </c:pt>
                <c:pt idx="79">
                  <c:v>28.625999999999998</c:v>
                </c:pt>
                <c:pt idx="80">
                  <c:v>28.625999999999998</c:v>
                </c:pt>
                <c:pt idx="81">
                  <c:v>28.625999999999998</c:v>
                </c:pt>
                <c:pt idx="82">
                  <c:v>28.625999999999998</c:v>
                </c:pt>
                <c:pt idx="83">
                  <c:v>28.625999999999998</c:v>
                </c:pt>
                <c:pt idx="84">
                  <c:v>28.625999999999998</c:v>
                </c:pt>
                <c:pt idx="85">
                  <c:v>28.625999999999998</c:v>
                </c:pt>
                <c:pt idx="86">
                  <c:v>28.625999999999998</c:v>
                </c:pt>
                <c:pt idx="87">
                  <c:v>28.625999999999998</c:v>
                </c:pt>
                <c:pt idx="88">
                  <c:v>28.625999999999998</c:v>
                </c:pt>
                <c:pt idx="89">
                  <c:v>28.625999999999998</c:v>
                </c:pt>
                <c:pt idx="90">
                  <c:v>28.625999999999998</c:v>
                </c:pt>
                <c:pt idx="91">
                  <c:v>28.625999999999998</c:v>
                </c:pt>
                <c:pt idx="92">
                  <c:v>28.625999999999998</c:v>
                </c:pt>
                <c:pt idx="93">
                  <c:v>28.625999999999998</c:v>
                </c:pt>
                <c:pt idx="94">
                  <c:v>28.625999999999998</c:v>
                </c:pt>
                <c:pt idx="95">
                  <c:v>28.625999999999998</c:v>
                </c:pt>
                <c:pt idx="96">
                  <c:v>28.625999999999998</c:v>
                </c:pt>
                <c:pt idx="97">
                  <c:v>28.625999999999998</c:v>
                </c:pt>
                <c:pt idx="98">
                  <c:v>28.625999999999998</c:v>
                </c:pt>
                <c:pt idx="99">
                  <c:v>28.625999999999998</c:v>
                </c:pt>
                <c:pt idx="100">
                  <c:v>28.625999999999998</c:v>
                </c:pt>
                <c:pt idx="101">
                  <c:v>28.625999999999998</c:v>
                </c:pt>
                <c:pt idx="102">
                  <c:v>28.625999999999998</c:v>
                </c:pt>
                <c:pt idx="103">
                  <c:v>28.625999999999998</c:v>
                </c:pt>
                <c:pt idx="104">
                  <c:v>28.625999999999998</c:v>
                </c:pt>
                <c:pt idx="105">
                  <c:v>28.625999999999998</c:v>
                </c:pt>
                <c:pt idx="106">
                  <c:v>28.625999999999998</c:v>
                </c:pt>
                <c:pt idx="107">
                  <c:v>28.625999999999998</c:v>
                </c:pt>
                <c:pt idx="108">
                  <c:v>28.625999999999998</c:v>
                </c:pt>
                <c:pt idx="109">
                  <c:v>28.625999999999998</c:v>
                </c:pt>
                <c:pt idx="110">
                  <c:v>28.625999999999998</c:v>
                </c:pt>
                <c:pt idx="111">
                  <c:v>28.625999999999998</c:v>
                </c:pt>
                <c:pt idx="112">
                  <c:v>28.625999999999998</c:v>
                </c:pt>
                <c:pt idx="113">
                  <c:v>28.625999999999998</c:v>
                </c:pt>
                <c:pt idx="114">
                  <c:v>28.625999999999998</c:v>
                </c:pt>
                <c:pt idx="115">
                  <c:v>28.625999999999998</c:v>
                </c:pt>
                <c:pt idx="116">
                  <c:v>28.625999999999998</c:v>
                </c:pt>
                <c:pt idx="117">
                  <c:v>28.625999999999998</c:v>
                </c:pt>
                <c:pt idx="118">
                  <c:v>28.625999999999998</c:v>
                </c:pt>
                <c:pt idx="119">
                  <c:v>28.625999999999998</c:v>
                </c:pt>
                <c:pt idx="120">
                  <c:v>28.625999999999998</c:v>
                </c:pt>
                <c:pt idx="121">
                  <c:v>28.625999999999998</c:v>
                </c:pt>
                <c:pt idx="122">
                  <c:v>28.625999999999998</c:v>
                </c:pt>
                <c:pt idx="123">
                  <c:v>28.625999999999998</c:v>
                </c:pt>
                <c:pt idx="124">
                  <c:v>28.625999999999998</c:v>
                </c:pt>
                <c:pt idx="125">
                  <c:v>28.625999999999998</c:v>
                </c:pt>
                <c:pt idx="126">
                  <c:v>28.625999999999998</c:v>
                </c:pt>
                <c:pt idx="127">
                  <c:v>28.625999999999998</c:v>
                </c:pt>
                <c:pt idx="128">
                  <c:v>28.625999999999998</c:v>
                </c:pt>
                <c:pt idx="129">
                  <c:v>28.625999999999998</c:v>
                </c:pt>
                <c:pt idx="130">
                  <c:v>28.625999999999998</c:v>
                </c:pt>
                <c:pt idx="131">
                  <c:v>28.625999999999998</c:v>
                </c:pt>
                <c:pt idx="132">
                  <c:v>28.625999999999998</c:v>
                </c:pt>
                <c:pt idx="133">
                  <c:v>28.625999999999998</c:v>
                </c:pt>
                <c:pt idx="134">
                  <c:v>28.625999999999998</c:v>
                </c:pt>
                <c:pt idx="135">
                  <c:v>28.625999999999998</c:v>
                </c:pt>
                <c:pt idx="136">
                  <c:v>28.625999999999998</c:v>
                </c:pt>
                <c:pt idx="137">
                  <c:v>28.625999999999998</c:v>
                </c:pt>
                <c:pt idx="138">
                  <c:v>28.625999999999998</c:v>
                </c:pt>
                <c:pt idx="139">
                  <c:v>28.625999999999998</c:v>
                </c:pt>
                <c:pt idx="140">
                  <c:v>28.625999999999998</c:v>
                </c:pt>
                <c:pt idx="141">
                  <c:v>28.625999999999998</c:v>
                </c:pt>
                <c:pt idx="142">
                  <c:v>28.625999999999998</c:v>
                </c:pt>
                <c:pt idx="143">
                  <c:v>28.625999999999998</c:v>
                </c:pt>
                <c:pt idx="144">
                  <c:v>28.625999999999998</c:v>
                </c:pt>
                <c:pt idx="145">
                  <c:v>28.625999999999998</c:v>
                </c:pt>
                <c:pt idx="146">
                  <c:v>28.625999999999998</c:v>
                </c:pt>
                <c:pt idx="147">
                  <c:v>28.625999999999998</c:v>
                </c:pt>
                <c:pt idx="148">
                  <c:v>28.625999999999998</c:v>
                </c:pt>
                <c:pt idx="149">
                  <c:v>28.625999999999998</c:v>
                </c:pt>
                <c:pt idx="150">
                  <c:v>28.625999999999998</c:v>
                </c:pt>
                <c:pt idx="151">
                  <c:v>28.625999999999998</c:v>
                </c:pt>
                <c:pt idx="152">
                  <c:v>28.625999999999998</c:v>
                </c:pt>
                <c:pt idx="153">
                  <c:v>28.625999999999998</c:v>
                </c:pt>
                <c:pt idx="154">
                  <c:v>28.625999999999998</c:v>
                </c:pt>
                <c:pt idx="155">
                  <c:v>28.625999999999998</c:v>
                </c:pt>
                <c:pt idx="156">
                  <c:v>28.625999999999998</c:v>
                </c:pt>
                <c:pt idx="157">
                  <c:v>28.625999999999998</c:v>
                </c:pt>
                <c:pt idx="158">
                  <c:v>28.625999999999998</c:v>
                </c:pt>
                <c:pt idx="159">
                  <c:v>28.625999999999998</c:v>
                </c:pt>
                <c:pt idx="160">
                  <c:v>28.625999999999998</c:v>
                </c:pt>
                <c:pt idx="161">
                  <c:v>28.625999999999998</c:v>
                </c:pt>
                <c:pt idx="162">
                  <c:v>28.625999999999998</c:v>
                </c:pt>
                <c:pt idx="163">
                  <c:v>28.625999999999998</c:v>
                </c:pt>
                <c:pt idx="164">
                  <c:v>28.625999999999998</c:v>
                </c:pt>
                <c:pt idx="165">
                  <c:v>28.625999999999998</c:v>
                </c:pt>
                <c:pt idx="166">
                  <c:v>28.625999999999998</c:v>
                </c:pt>
                <c:pt idx="167">
                  <c:v>28.625999999999998</c:v>
                </c:pt>
                <c:pt idx="168">
                  <c:v>28.625999999999998</c:v>
                </c:pt>
                <c:pt idx="169">
                  <c:v>28.625999999999998</c:v>
                </c:pt>
                <c:pt idx="170">
                  <c:v>28.625999999999998</c:v>
                </c:pt>
                <c:pt idx="171">
                  <c:v>28.625999999999998</c:v>
                </c:pt>
                <c:pt idx="172">
                  <c:v>28.625999999999998</c:v>
                </c:pt>
                <c:pt idx="173">
                  <c:v>28.625999999999998</c:v>
                </c:pt>
                <c:pt idx="174">
                  <c:v>28.625999999999998</c:v>
                </c:pt>
                <c:pt idx="175">
                  <c:v>28.625999999999998</c:v>
                </c:pt>
                <c:pt idx="176">
                  <c:v>28.625999999999998</c:v>
                </c:pt>
                <c:pt idx="177">
                  <c:v>28.625999999999998</c:v>
                </c:pt>
                <c:pt idx="178">
                  <c:v>28.625999999999998</c:v>
                </c:pt>
                <c:pt idx="179">
                  <c:v>28.625999999999998</c:v>
                </c:pt>
                <c:pt idx="180">
                  <c:v>28.625999999999998</c:v>
                </c:pt>
                <c:pt idx="181">
                  <c:v>28.625999999999998</c:v>
                </c:pt>
                <c:pt idx="182">
                  <c:v>28.625999999999998</c:v>
                </c:pt>
                <c:pt idx="183">
                  <c:v>28.625999999999998</c:v>
                </c:pt>
                <c:pt idx="184">
                  <c:v>28.625999999999998</c:v>
                </c:pt>
                <c:pt idx="185">
                  <c:v>28.625999999999998</c:v>
                </c:pt>
                <c:pt idx="186">
                  <c:v>28.625999999999998</c:v>
                </c:pt>
                <c:pt idx="187">
                  <c:v>28.625999999999998</c:v>
                </c:pt>
                <c:pt idx="188">
                  <c:v>28.625999999999998</c:v>
                </c:pt>
                <c:pt idx="189">
                  <c:v>28.625999999999998</c:v>
                </c:pt>
                <c:pt idx="190">
                  <c:v>28.625999999999998</c:v>
                </c:pt>
                <c:pt idx="191">
                  <c:v>28.625999999999998</c:v>
                </c:pt>
                <c:pt idx="192">
                  <c:v>28.625999999999998</c:v>
                </c:pt>
                <c:pt idx="193">
                  <c:v>28.625999999999998</c:v>
                </c:pt>
                <c:pt idx="194">
                  <c:v>28.625999999999998</c:v>
                </c:pt>
                <c:pt idx="195">
                  <c:v>28.625999999999998</c:v>
                </c:pt>
                <c:pt idx="196">
                  <c:v>28.625999999999998</c:v>
                </c:pt>
                <c:pt idx="197">
                  <c:v>28.625999999999998</c:v>
                </c:pt>
                <c:pt idx="198">
                  <c:v>28.625999999999998</c:v>
                </c:pt>
                <c:pt idx="199">
                  <c:v>28.625999999999998</c:v>
                </c:pt>
                <c:pt idx="200">
                  <c:v>28.625999999999998</c:v>
                </c:pt>
                <c:pt idx="201">
                  <c:v>28.625999999999998</c:v>
                </c:pt>
                <c:pt idx="202">
                  <c:v>28.625999999999998</c:v>
                </c:pt>
                <c:pt idx="203">
                  <c:v>28.625999999999998</c:v>
                </c:pt>
                <c:pt idx="204">
                  <c:v>28.625999999999998</c:v>
                </c:pt>
                <c:pt idx="205">
                  <c:v>28.625999999999998</c:v>
                </c:pt>
                <c:pt idx="206">
                  <c:v>28.625999999999998</c:v>
                </c:pt>
                <c:pt idx="207">
                  <c:v>28.625999999999998</c:v>
                </c:pt>
                <c:pt idx="208">
                  <c:v>28.625999999999998</c:v>
                </c:pt>
                <c:pt idx="209">
                  <c:v>28.625999999999998</c:v>
                </c:pt>
                <c:pt idx="210">
                  <c:v>28.625999999999998</c:v>
                </c:pt>
                <c:pt idx="211">
                  <c:v>28.625999999999998</c:v>
                </c:pt>
                <c:pt idx="212">
                  <c:v>28.625999999999998</c:v>
                </c:pt>
                <c:pt idx="213">
                  <c:v>28.625999999999998</c:v>
                </c:pt>
                <c:pt idx="214">
                  <c:v>28.625999999999998</c:v>
                </c:pt>
                <c:pt idx="215">
                  <c:v>28.625999999999998</c:v>
                </c:pt>
                <c:pt idx="216">
                  <c:v>28.625999999999998</c:v>
                </c:pt>
                <c:pt idx="217">
                  <c:v>28.625999999999998</c:v>
                </c:pt>
                <c:pt idx="218">
                  <c:v>28.625999999999998</c:v>
                </c:pt>
                <c:pt idx="219">
                  <c:v>28.625999999999998</c:v>
                </c:pt>
                <c:pt idx="220">
                  <c:v>28.625999999999998</c:v>
                </c:pt>
                <c:pt idx="221">
                  <c:v>28.625999999999998</c:v>
                </c:pt>
                <c:pt idx="222">
                  <c:v>28.625999999999998</c:v>
                </c:pt>
                <c:pt idx="223">
                  <c:v>28.625999999999998</c:v>
                </c:pt>
                <c:pt idx="224">
                  <c:v>28.625999999999998</c:v>
                </c:pt>
                <c:pt idx="225">
                  <c:v>28.625999999999998</c:v>
                </c:pt>
                <c:pt idx="226">
                  <c:v>28.625999999999998</c:v>
                </c:pt>
                <c:pt idx="227">
                  <c:v>28.625999999999998</c:v>
                </c:pt>
                <c:pt idx="228">
                  <c:v>28.625999999999998</c:v>
                </c:pt>
                <c:pt idx="229">
                  <c:v>28.625999999999998</c:v>
                </c:pt>
                <c:pt idx="230">
                  <c:v>28.625999999999998</c:v>
                </c:pt>
                <c:pt idx="231">
                  <c:v>28.625999999999998</c:v>
                </c:pt>
                <c:pt idx="232">
                  <c:v>28.625999999999998</c:v>
                </c:pt>
                <c:pt idx="233">
                  <c:v>28.625999999999998</c:v>
                </c:pt>
                <c:pt idx="234">
                  <c:v>28.625999999999998</c:v>
                </c:pt>
                <c:pt idx="235">
                  <c:v>28.625999999999998</c:v>
                </c:pt>
                <c:pt idx="236">
                  <c:v>28.625999999999998</c:v>
                </c:pt>
                <c:pt idx="237">
                  <c:v>28.625999999999998</c:v>
                </c:pt>
                <c:pt idx="238">
                  <c:v>28.625999999999998</c:v>
                </c:pt>
                <c:pt idx="239">
                  <c:v>28.625999999999998</c:v>
                </c:pt>
                <c:pt idx="240">
                  <c:v>28.625999999999998</c:v>
                </c:pt>
                <c:pt idx="241">
                  <c:v>28.625999999999998</c:v>
                </c:pt>
                <c:pt idx="242">
                  <c:v>28.625999999999998</c:v>
                </c:pt>
                <c:pt idx="243">
                  <c:v>28.625999999999998</c:v>
                </c:pt>
                <c:pt idx="244">
                  <c:v>28.625999999999998</c:v>
                </c:pt>
                <c:pt idx="245">
                  <c:v>28.625999999999998</c:v>
                </c:pt>
                <c:pt idx="246">
                  <c:v>28.625999999999998</c:v>
                </c:pt>
                <c:pt idx="247">
                  <c:v>28.625999999999998</c:v>
                </c:pt>
                <c:pt idx="248">
                  <c:v>28.625999999999998</c:v>
                </c:pt>
                <c:pt idx="249">
                  <c:v>28.625999999999998</c:v>
                </c:pt>
                <c:pt idx="250">
                  <c:v>28.625999999999998</c:v>
                </c:pt>
                <c:pt idx="251">
                  <c:v>28.625999999999998</c:v>
                </c:pt>
                <c:pt idx="252">
                  <c:v>28.625999999999998</c:v>
                </c:pt>
                <c:pt idx="253">
                  <c:v>28.625999999999998</c:v>
                </c:pt>
                <c:pt idx="254">
                  <c:v>28.625999999999998</c:v>
                </c:pt>
                <c:pt idx="255">
                  <c:v>28.625999999999998</c:v>
                </c:pt>
                <c:pt idx="256">
                  <c:v>28.625999999999998</c:v>
                </c:pt>
                <c:pt idx="257">
                  <c:v>28.625999999999998</c:v>
                </c:pt>
                <c:pt idx="258">
                  <c:v>28.625999999999998</c:v>
                </c:pt>
                <c:pt idx="259">
                  <c:v>28.625999999999998</c:v>
                </c:pt>
                <c:pt idx="260">
                  <c:v>28.625999999999998</c:v>
                </c:pt>
                <c:pt idx="261">
                  <c:v>28.625999999999998</c:v>
                </c:pt>
                <c:pt idx="262">
                  <c:v>28.625999999999998</c:v>
                </c:pt>
                <c:pt idx="263">
                  <c:v>28.625999999999998</c:v>
                </c:pt>
                <c:pt idx="264">
                  <c:v>28.625999999999998</c:v>
                </c:pt>
                <c:pt idx="265">
                  <c:v>28.625999999999998</c:v>
                </c:pt>
                <c:pt idx="266">
                  <c:v>28.625999999999998</c:v>
                </c:pt>
                <c:pt idx="267">
                  <c:v>28.625999999999998</c:v>
                </c:pt>
                <c:pt idx="268">
                  <c:v>28.625999999999998</c:v>
                </c:pt>
                <c:pt idx="269">
                  <c:v>28.625999999999998</c:v>
                </c:pt>
                <c:pt idx="270">
                  <c:v>28.625999999999998</c:v>
                </c:pt>
                <c:pt idx="271">
                  <c:v>28.625999999999998</c:v>
                </c:pt>
                <c:pt idx="272">
                  <c:v>28.625999999999998</c:v>
                </c:pt>
                <c:pt idx="273">
                  <c:v>28.625999999999998</c:v>
                </c:pt>
                <c:pt idx="274">
                  <c:v>28.625999999999998</c:v>
                </c:pt>
                <c:pt idx="275">
                  <c:v>28.625999999999998</c:v>
                </c:pt>
                <c:pt idx="276">
                  <c:v>28.625999999999998</c:v>
                </c:pt>
                <c:pt idx="277">
                  <c:v>28.625999999999998</c:v>
                </c:pt>
                <c:pt idx="278">
                  <c:v>28.625999999999998</c:v>
                </c:pt>
                <c:pt idx="279">
                  <c:v>28.625999999999998</c:v>
                </c:pt>
                <c:pt idx="280">
                  <c:v>28.625999999999998</c:v>
                </c:pt>
                <c:pt idx="281">
                  <c:v>28.625999999999998</c:v>
                </c:pt>
                <c:pt idx="282">
                  <c:v>28.625999999999998</c:v>
                </c:pt>
                <c:pt idx="283">
                  <c:v>28.625999999999998</c:v>
                </c:pt>
                <c:pt idx="284">
                  <c:v>28.625999999999998</c:v>
                </c:pt>
                <c:pt idx="285">
                  <c:v>28.625999999999998</c:v>
                </c:pt>
                <c:pt idx="286">
                  <c:v>28.625999999999998</c:v>
                </c:pt>
                <c:pt idx="287">
                  <c:v>28.625999999999998</c:v>
                </c:pt>
                <c:pt idx="288">
                  <c:v>28.625999999999998</c:v>
                </c:pt>
                <c:pt idx="289">
                  <c:v>28.625999999999998</c:v>
                </c:pt>
                <c:pt idx="290">
                  <c:v>28.625999999999998</c:v>
                </c:pt>
                <c:pt idx="291">
                  <c:v>28.625999999999998</c:v>
                </c:pt>
                <c:pt idx="292">
                  <c:v>28.625999999999998</c:v>
                </c:pt>
                <c:pt idx="293">
                  <c:v>28.625999999999998</c:v>
                </c:pt>
                <c:pt idx="294">
                  <c:v>28.625999999999998</c:v>
                </c:pt>
                <c:pt idx="295">
                  <c:v>28.625999999999998</c:v>
                </c:pt>
                <c:pt idx="296">
                  <c:v>28.625999999999998</c:v>
                </c:pt>
                <c:pt idx="297">
                  <c:v>28.625999999999998</c:v>
                </c:pt>
                <c:pt idx="298">
                  <c:v>28.625999999999998</c:v>
                </c:pt>
                <c:pt idx="299">
                  <c:v>28.625999999999998</c:v>
                </c:pt>
                <c:pt idx="300">
                  <c:v>28.625999999999998</c:v>
                </c:pt>
                <c:pt idx="301">
                  <c:v>28.625999999999998</c:v>
                </c:pt>
                <c:pt idx="302">
                  <c:v>28.625999999999998</c:v>
                </c:pt>
                <c:pt idx="303">
                  <c:v>28.625999999999998</c:v>
                </c:pt>
                <c:pt idx="304">
                  <c:v>28.625999999999998</c:v>
                </c:pt>
                <c:pt idx="305">
                  <c:v>28.625999999999998</c:v>
                </c:pt>
                <c:pt idx="306">
                  <c:v>28.625999999999998</c:v>
                </c:pt>
                <c:pt idx="307">
                  <c:v>28.625999999999998</c:v>
                </c:pt>
                <c:pt idx="308">
                  <c:v>28.625999999999998</c:v>
                </c:pt>
                <c:pt idx="309">
                  <c:v>28.625999999999998</c:v>
                </c:pt>
                <c:pt idx="310">
                  <c:v>28.625999999999998</c:v>
                </c:pt>
                <c:pt idx="311">
                  <c:v>28.625999999999998</c:v>
                </c:pt>
                <c:pt idx="312">
                  <c:v>28.625999999999998</c:v>
                </c:pt>
                <c:pt idx="313">
                  <c:v>28.625999999999998</c:v>
                </c:pt>
                <c:pt idx="314">
                  <c:v>28.625999999999998</c:v>
                </c:pt>
                <c:pt idx="315">
                  <c:v>28.625999999999998</c:v>
                </c:pt>
                <c:pt idx="316">
                  <c:v>28.625999999999998</c:v>
                </c:pt>
                <c:pt idx="317">
                  <c:v>28.625999999999998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64B-4039-BD7B-76F8BE5C664E}"/>
            </c:ext>
          </c:extLst>
        </c:ser>
        <c:ser>
          <c:idx val="1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Sheet2!$L$1482:$L$1804</c:f>
              <c:numCache>
                <c:formatCode>0</c:formatCode>
                <c:ptCount val="323"/>
                <c:pt idx="0">
                  <c:v>0</c:v>
                </c:pt>
                <c:pt idx="1">
                  <c:v>0.17776244444444445</c:v>
                </c:pt>
                <c:pt idx="2">
                  <c:v>0.71104977777777778</c:v>
                </c:pt>
                <c:pt idx="3">
                  <c:v>1.4577255</c:v>
                </c:pt>
                <c:pt idx="4">
                  <c:v>2.2921806111111112</c:v>
                </c:pt>
                <c:pt idx="5">
                  <c:v>3.1086391111111102</c:v>
                </c:pt>
                <c:pt idx="6">
                  <c:v>3.9724764444444451</c:v>
                </c:pt>
                <c:pt idx="7">
                  <c:v>4.8572486111111113</c:v>
                </c:pt>
                <c:pt idx="8">
                  <c:v>6.1118695000000001</c:v>
                </c:pt>
                <c:pt idx="9">
                  <c:v>7.9365054999999973</c:v>
                </c:pt>
                <c:pt idx="10">
                  <c:v>10.614327777777778</c:v>
                </c:pt>
                <c:pt idx="11">
                  <c:v>14.398757999999999</c:v>
                </c:pt>
                <c:pt idx="12">
                  <c:v>19.598309499999999</c:v>
                </c:pt>
                <c:pt idx="13">
                  <c:v>26.182865500000002</c:v>
                </c:pt>
                <c:pt idx="14">
                  <c:v>34.166015277777781</c:v>
                </c:pt>
                <c:pt idx="15">
                  <c:v>42.707427277777782</c:v>
                </c:pt>
                <c:pt idx="16">
                  <c:v>51.648437500000007</c:v>
                </c:pt>
                <c:pt idx="17">
                  <c:v>60.540599777777786</c:v>
                </c:pt>
                <c:pt idx="18">
                  <c:v>68.860543277777765</c:v>
                </c:pt>
                <c:pt idx="19">
                  <c:v>76.705596611111119</c:v>
                </c:pt>
                <c:pt idx="20">
                  <c:v>83.566345500000025</c:v>
                </c:pt>
                <c:pt idx="21">
                  <c:v>89.266496611111108</c:v>
                </c:pt>
                <c:pt idx="22">
                  <c:v>93.665015277777783</c:v>
                </c:pt>
                <c:pt idx="23">
                  <c:v>96.656125499999987</c:v>
                </c:pt>
                <c:pt idx="24">
                  <c:v>99.694247277777777</c:v>
                </c:pt>
                <c:pt idx="25">
                  <c:v>102.00368994444447</c:v>
                </c:pt>
                <c:pt idx="26">
                  <c:v>104.73146200000001</c:v>
                </c:pt>
                <c:pt idx="27">
                  <c:v>107.09819999999999</c:v>
                </c:pt>
                <c:pt idx="28">
                  <c:v>109.09068194444444</c:v>
                </c:pt>
                <c:pt idx="29">
                  <c:v>111.10152777777778</c:v>
                </c:pt>
                <c:pt idx="30">
                  <c:v>113.5387831111111</c:v>
                </c:pt>
                <c:pt idx="31">
                  <c:v>116.41566994444445</c:v>
                </c:pt>
                <c:pt idx="32">
                  <c:v>120.16741244444448</c:v>
                </c:pt>
                <c:pt idx="33">
                  <c:v>125.6916375</c:v>
                </c:pt>
                <c:pt idx="34">
                  <c:v>133.10293577777782</c:v>
                </c:pt>
                <c:pt idx="35">
                  <c:v>142.55115661111114</c:v>
                </c:pt>
                <c:pt idx="36">
                  <c:v>153.74578327777783</c:v>
                </c:pt>
                <c:pt idx="37">
                  <c:v>165.36351394444443</c:v>
                </c:pt>
                <c:pt idx="38">
                  <c:v>175.87610577777781</c:v>
                </c:pt>
                <c:pt idx="39">
                  <c:v>183.58342994444445</c:v>
                </c:pt>
                <c:pt idx="40">
                  <c:v>189.8682872777778</c:v>
                </c:pt>
                <c:pt idx="41">
                  <c:v>194.11695661111114</c:v>
                </c:pt>
                <c:pt idx="42">
                  <c:v>197.87310644444449</c:v>
                </c:pt>
                <c:pt idx="43">
                  <c:v>200.03563799999998</c:v>
                </c:pt>
                <c:pt idx="44">
                  <c:v>201.66524949999999</c:v>
                </c:pt>
                <c:pt idx="45">
                  <c:v>201.12131111111114</c:v>
                </c:pt>
                <c:pt idx="46">
                  <c:v>198.95290311111106</c:v>
                </c:pt>
                <c:pt idx="47">
                  <c:v>193.05038194444444</c:v>
                </c:pt>
                <c:pt idx="48">
                  <c:v>184.10312800000003</c:v>
                </c:pt>
                <c:pt idx="49">
                  <c:v>172.83945311111108</c:v>
                </c:pt>
                <c:pt idx="50">
                  <c:v>160.95728244444444</c:v>
                </c:pt>
                <c:pt idx="51">
                  <c:v>150.4369777777778</c:v>
                </c:pt>
                <c:pt idx="52">
                  <c:v>142.09389577777779</c:v>
                </c:pt>
                <c:pt idx="53">
                  <c:v>136.21634950000001</c:v>
                </c:pt>
                <c:pt idx="54">
                  <c:v>133.10293577777782</c:v>
                </c:pt>
                <c:pt idx="55">
                  <c:v>132.22000000000003</c:v>
                </c:pt>
                <c:pt idx="56">
                  <c:v>133.98880977777779</c:v>
                </c:pt>
                <c:pt idx="57">
                  <c:v>138.46225311111112</c:v>
                </c:pt>
                <c:pt idx="58">
                  <c:v>146.69955911111111</c:v>
                </c:pt>
                <c:pt idx="59">
                  <c:v>158.05284977777777</c:v>
                </c:pt>
                <c:pt idx="60">
                  <c:v>171.83311200000006</c:v>
                </c:pt>
                <c:pt idx="61">
                  <c:v>188.28715644444443</c:v>
                </c:pt>
                <c:pt idx="62">
                  <c:v>206.04320061111113</c:v>
                </c:pt>
                <c:pt idx="63">
                  <c:v>225.7494897777778</c:v>
                </c:pt>
                <c:pt idx="64">
                  <c:v>245.75437577777774</c:v>
                </c:pt>
                <c:pt idx="65">
                  <c:v>264.73418950000001</c:v>
                </c:pt>
                <c:pt idx="66">
                  <c:v>280.55467977777789</c:v>
                </c:pt>
                <c:pt idx="67">
                  <c:v>290.92072777777787</c:v>
                </c:pt>
                <c:pt idx="68">
                  <c:v>297.495</c:v>
                </c:pt>
                <c:pt idx="69">
                  <c:v>301.47482200000002</c:v>
                </c:pt>
                <c:pt idx="70">
                  <c:v>304.14272777777774</c:v>
                </c:pt>
                <c:pt idx="71">
                  <c:v>307.49413749999997</c:v>
                </c:pt>
                <c:pt idx="72">
                  <c:v>310.86391111111112</c:v>
                </c:pt>
                <c:pt idx="73">
                  <c:v>315.61244550000009</c:v>
                </c:pt>
                <c:pt idx="74">
                  <c:v>320.39697311111115</c:v>
                </c:pt>
                <c:pt idx="75">
                  <c:v>325.90907799999997</c:v>
                </c:pt>
                <c:pt idx="76">
                  <c:v>330.77073394444449</c:v>
                </c:pt>
                <c:pt idx="77">
                  <c:v>336.37098550000002</c:v>
                </c:pt>
                <c:pt idx="78">
                  <c:v>342.72746199999995</c:v>
                </c:pt>
                <c:pt idx="79">
                  <c:v>350.57728994444443</c:v>
                </c:pt>
                <c:pt idx="80">
                  <c:v>359.24210727777779</c:v>
                </c:pt>
                <c:pt idx="81">
                  <c:v>370.22187644444449</c:v>
                </c:pt>
                <c:pt idx="82">
                  <c:v>382.11580000000004</c:v>
                </c:pt>
                <c:pt idx="83">
                  <c:v>394.19776977777775</c:v>
                </c:pt>
                <c:pt idx="84">
                  <c:v>406.46778577777786</c:v>
                </c:pt>
                <c:pt idx="85">
                  <c:v>418.92584800000003</c:v>
                </c:pt>
                <c:pt idx="86">
                  <c:v>432.36858194444443</c:v>
                </c:pt>
                <c:pt idx="87">
                  <c:v>446.02360244444452</c:v>
                </c:pt>
                <c:pt idx="88">
                  <c:v>459.89090950000008</c:v>
                </c:pt>
                <c:pt idx="89">
                  <c:v>474.80532550000004</c:v>
                </c:pt>
                <c:pt idx="90">
                  <c:v>488.26238327777781</c:v>
                </c:pt>
                <c:pt idx="91">
                  <c:v>501.04915911111101</c:v>
                </c:pt>
                <c:pt idx="92">
                  <c:v>513.13259800000003</c:v>
                </c:pt>
                <c:pt idx="93">
                  <c:v>524.48184861111099</c:v>
                </c:pt>
                <c:pt idx="94">
                  <c:v>535.06826327777776</c:v>
                </c:pt>
                <c:pt idx="95">
                  <c:v>544.86539800000003</c:v>
                </c:pt>
                <c:pt idx="96">
                  <c:v>552.04641311111106</c:v>
                </c:pt>
                <c:pt idx="97">
                  <c:v>557.46302577777772</c:v>
                </c:pt>
                <c:pt idx="98">
                  <c:v>561.08879200000001</c:v>
                </c:pt>
                <c:pt idx="99">
                  <c:v>561.99706994444455</c:v>
                </c:pt>
                <c:pt idx="100">
                  <c:v>561.08879200000001</c:v>
                </c:pt>
                <c:pt idx="101">
                  <c:v>558.36836549999998</c:v>
                </c:pt>
                <c:pt idx="102">
                  <c:v>555.6545500000002</c:v>
                </c:pt>
                <c:pt idx="103">
                  <c:v>551.14621527777774</c:v>
                </c:pt>
                <c:pt idx="104">
                  <c:v>547.55276949999984</c:v>
                </c:pt>
                <c:pt idx="105">
                  <c:v>542.18463750000001</c:v>
                </c:pt>
                <c:pt idx="106">
                  <c:v>535.95523911111115</c:v>
                </c:pt>
                <c:pt idx="107">
                  <c:v>528.88000000000011</c:v>
                </c:pt>
                <c:pt idx="108">
                  <c:v>520.97654950000003</c:v>
                </c:pt>
                <c:pt idx="109">
                  <c:v>512.2647206111111</c:v>
                </c:pt>
                <c:pt idx="110">
                  <c:v>503.62634727777771</c:v>
                </c:pt>
                <c:pt idx="111">
                  <c:v>495.91461577777784</c:v>
                </c:pt>
                <c:pt idx="112">
                  <c:v>489.95773750000001</c:v>
                </c:pt>
                <c:pt idx="113">
                  <c:v>484.88048950000012</c:v>
                </c:pt>
                <c:pt idx="114">
                  <c:v>481.51034861111111</c:v>
                </c:pt>
                <c:pt idx="115">
                  <c:v>478.15196061111101</c:v>
                </c:pt>
                <c:pt idx="116">
                  <c:v>476.47717394444453</c:v>
                </c:pt>
                <c:pt idx="117">
                  <c:v>474.80532550000004</c:v>
                </c:pt>
                <c:pt idx="118">
                  <c:v>471.47044327777775</c:v>
                </c:pt>
                <c:pt idx="119">
                  <c:v>468.14731394444453</c:v>
                </c:pt>
                <c:pt idx="120">
                  <c:v>462.360118</c:v>
                </c:pt>
                <c:pt idx="121">
                  <c:v>455.79025311111116</c:v>
                </c:pt>
                <c:pt idx="122">
                  <c:v>448.45534861111111</c:v>
                </c:pt>
                <c:pt idx="123">
                  <c:v>440.37523750000003</c:v>
                </c:pt>
                <c:pt idx="124">
                  <c:v>432.36858194444443</c:v>
                </c:pt>
                <c:pt idx="125">
                  <c:v>426.01614550000005</c:v>
                </c:pt>
                <c:pt idx="126">
                  <c:v>421.2826695</c:v>
                </c:pt>
                <c:pt idx="127">
                  <c:v>417.35830644444439</c:v>
                </c:pt>
                <c:pt idx="128">
                  <c:v>415.79370311111114</c:v>
                </c:pt>
                <c:pt idx="129">
                  <c:v>414.2320380000001</c:v>
                </c:pt>
                <c:pt idx="130">
                  <c:v>414.2320380000001</c:v>
                </c:pt>
                <c:pt idx="131">
                  <c:v>414.2320380000001</c:v>
                </c:pt>
                <c:pt idx="132">
                  <c:v>415.79370311111114</c:v>
                </c:pt>
                <c:pt idx="133">
                  <c:v>416.57563750000003</c:v>
                </c:pt>
                <c:pt idx="134">
                  <c:v>418.92584800000003</c:v>
                </c:pt>
                <c:pt idx="135">
                  <c:v>422.06974577777777</c:v>
                </c:pt>
                <c:pt idx="136">
                  <c:v>426.80762911111111</c:v>
                </c:pt>
                <c:pt idx="137">
                  <c:v>432.36858194444443</c:v>
                </c:pt>
                <c:pt idx="138">
                  <c:v>439.57126644444452</c:v>
                </c:pt>
                <c:pt idx="139">
                  <c:v>448.45534861111111</c:v>
                </c:pt>
                <c:pt idx="140">
                  <c:v>458.24844327777777</c:v>
                </c:pt>
                <c:pt idx="141">
                  <c:v>468.97699444444441</c:v>
                </c:pt>
                <c:pt idx="142">
                  <c:v>478.15196061111101</c:v>
                </c:pt>
                <c:pt idx="143">
                  <c:v>486.56996727777772</c:v>
                </c:pt>
                <c:pt idx="144">
                  <c:v>493.35726061111126</c:v>
                </c:pt>
                <c:pt idx="145">
                  <c:v>498.4785819444445</c:v>
                </c:pt>
                <c:pt idx="146">
                  <c:v>500.19156550000008</c:v>
                </c:pt>
                <c:pt idx="147">
                  <c:v>499.33470644444429</c:v>
                </c:pt>
                <c:pt idx="148">
                  <c:v>495.91461577777784</c:v>
                </c:pt>
                <c:pt idx="149">
                  <c:v>487.41580799999997</c:v>
                </c:pt>
                <c:pt idx="150">
                  <c:v>475.6408824444444</c:v>
                </c:pt>
                <c:pt idx="151">
                  <c:v>460.71324444444451</c:v>
                </c:pt>
                <c:pt idx="152">
                  <c:v>445.21448949999996</c:v>
                </c:pt>
                <c:pt idx="153">
                  <c:v>430.7760654999999</c:v>
                </c:pt>
                <c:pt idx="154">
                  <c:v>420.49632777777782</c:v>
                </c:pt>
                <c:pt idx="155">
                  <c:v>413.45230727777772</c:v>
                </c:pt>
                <c:pt idx="156">
                  <c:v>411.11752244444443</c:v>
                </c:pt>
                <c:pt idx="157">
                  <c:v>410.34072994444455</c:v>
                </c:pt>
                <c:pt idx="158">
                  <c:v>410.34072994444455</c:v>
                </c:pt>
                <c:pt idx="159">
                  <c:v>409.56467199999992</c:v>
                </c:pt>
                <c:pt idx="160">
                  <c:v>407.2409055</c:v>
                </c:pt>
                <c:pt idx="161">
                  <c:v>404.15283394444452</c:v>
                </c:pt>
                <c:pt idx="162">
                  <c:v>400.30927200000008</c:v>
                </c:pt>
                <c:pt idx="163">
                  <c:v>397.2476444444444</c:v>
                </c:pt>
                <c:pt idx="164">
                  <c:v>395.72123799999997</c:v>
                </c:pt>
                <c:pt idx="165">
                  <c:v>396.4840739444445</c:v>
                </c:pt>
                <c:pt idx="166">
                  <c:v>400.30927200000008</c:v>
                </c:pt>
                <c:pt idx="167">
                  <c:v>405.69540061111104</c:v>
                </c:pt>
                <c:pt idx="168">
                  <c:v>413.45230727777772</c:v>
                </c:pt>
                <c:pt idx="169">
                  <c:v>422.06974577777777</c:v>
                </c:pt>
                <c:pt idx="170">
                  <c:v>432.36858194444443</c:v>
                </c:pt>
                <c:pt idx="171">
                  <c:v>443.5984672777779</c:v>
                </c:pt>
                <c:pt idx="172">
                  <c:v>454.97232550000001</c:v>
                </c:pt>
                <c:pt idx="173">
                  <c:v>466.4901566111111</c:v>
                </c:pt>
                <c:pt idx="174">
                  <c:v>476.47717394444453</c:v>
                </c:pt>
                <c:pt idx="175">
                  <c:v>485.72486111111118</c:v>
                </c:pt>
                <c:pt idx="176">
                  <c:v>494.20897777777776</c:v>
                </c:pt>
                <c:pt idx="177">
                  <c:v>501.04915911111101</c:v>
                </c:pt>
                <c:pt idx="178">
                  <c:v>507.93635199999983</c:v>
                </c:pt>
                <c:pt idx="179">
                  <c:v>514.87055644444456</c:v>
                </c:pt>
                <c:pt idx="180">
                  <c:v>521.85177244444458</c:v>
                </c:pt>
                <c:pt idx="181">
                  <c:v>528.88000000000011</c:v>
                </c:pt>
                <c:pt idx="182">
                  <c:v>535.95523911111115</c:v>
                </c:pt>
                <c:pt idx="183">
                  <c:v>543.07748977777783</c:v>
                </c:pt>
                <c:pt idx="184">
                  <c:v>549.34802327777777</c:v>
                </c:pt>
                <c:pt idx="185">
                  <c:v>556.55842061111105</c:v>
                </c:pt>
                <c:pt idx="186">
                  <c:v>562.90608244444456</c:v>
                </c:pt>
                <c:pt idx="187">
                  <c:v>568.37558311111115</c:v>
                </c:pt>
                <c:pt idx="188">
                  <c:v>573.87152777777771</c:v>
                </c:pt>
                <c:pt idx="189">
                  <c:v>577.55018200000006</c:v>
                </c:pt>
                <c:pt idx="190">
                  <c:v>581.24058911111092</c:v>
                </c:pt>
                <c:pt idx="191">
                  <c:v>584.01610727777768</c:v>
                </c:pt>
                <c:pt idx="192">
                  <c:v>586.79823644444446</c:v>
                </c:pt>
                <c:pt idx="193">
                  <c:v>588.65666199999987</c:v>
                </c:pt>
                <c:pt idx="194">
                  <c:v>589.58697661111125</c:v>
                </c:pt>
                <c:pt idx="195">
                  <c:v>590.51802577777767</c:v>
                </c:pt>
                <c:pt idx="196">
                  <c:v>591.44980950000001</c:v>
                </c:pt>
                <c:pt idx="197">
                  <c:v>591.44980950000001</c:v>
                </c:pt>
                <c:pt idx="198">
                  <c:v>591.44980950000001</c:v>
                </c:pt>
                <c:pt idx="199">
                  <c:v>590.51802577777767</c:v>
                </c:pt>
                <c:pt idx="200">
                  <c:v>588.65666199999987</c:v>
                </c:pt>
                <c:pt idx="201">
                  <c:v>585.87012550000009</c:v>
                </c:pt>
                <c:pt idx="202">
                  <c:v>583.09019999999998</c:v>
                </c:pt>
                <c:pt idx="203">
                  <c:v>580.31688550000013</c:v>
                </c:pt>
                <c:pt idx="204">
                  <c:v>579.39391644444436</c:v>
                </c:pt>
                <c:pt idx="205">
                  <c:v>579.39391644444436</c:v>
                </c:pt>
                <c:pt idx="206">
                  <c:v>581.24058911111092</c:v>
                </c:pt>
                <c:pt idx="207">
                  <c:v>584.94274911111108</c:v>
                </c:pt>
                <c:pt idx="208">
                  <c:v>588.65666199999987</c:v>
                </c:pt>
                <c:pt idx="209">
                  <c:v>592.38232777777773</c:v>
                </c:pt>
                <c:pt idx="210">
                  <c:v>596.11974644444456</c:v>
                </c:pt>
                <c:pt idx="211">
                  <c:v>597.99286311111098</c:v>
                </c:pt>
                <c:pt idx="212">
                  <c:v>599.86891800000001</c:v>
                </c:pt>
                <c:pt idx="213">
                  <c:v>600.80804727777775</c:v>
                </c:pt>
                <c:pt idx="214">
                  <c:v>601.74791111111119</c:v>
                </c:pt>
                <c:pt idx="215">
                  <c:v>602.68850950000001</c:v>
                </c:pt>
                <c:pt idx="216">
                  <c:v>603.62984244444431</c:v>
                </c:pt>
                <c:pt idx="217">
                  <c:v>604.57190994444454</c:v>
                </c:pt>
                <c:pt idx="218">
                  <c:v>605.51471200000015</c:v>
                </c:pt>
                <c:pt idx="219">
                  <c:v>606.458248611111</c:v>
                </c:pt>
                <c:pt idx="220">
                  <c:v>607.40251977777768</c:v>
                </c:pt>
                <c:pt idx="221">
                  <c:v>607.40251977777768</c:v>
                </c:pt>
                <c:pt idx="222">
                  <c:v>606.458248611111</c:v>
                </c:pt>
                <c:pt idx="223">
                  <c:v>604.57190994444454</c:v>
                </c:pt>
                <c:pt idx="224">
                  <c:v>602.68850950000001</c:v>
                </c:pt>
                <c:pt idx="225">
                  <c:v>600.80804727777775</c:v>
                </c:pt>
                <c:pt idx="226">
                  <c:v>597.99286311111098</c:v>
                </c:pt>
                <c:pt idx="227">
                  <c:v>596.11974644444456</c:v>
                </c:pt>
                <c:pt idx="228">
                  <c:v>594.24956800000007</c:v>
                </c:pt>
                <c:pt idx="229">
                  <c:v>592.38232777777773</c:v>
                </c:pt>
                <c:pt idx="230">
                  <c:v>591.44980950000001</c:v>
                </c:pt>
                <c:pt idx="231">
                  <c:v>590.51802577777767</c:v>
                </c:pt>
                <c:pt idx="232">
                  <c:v>589.58697661111125</c:v>
                </c:pt>
                <c:pt idx="233">
                  <c:v>590.51802577777767</c:v>
                </c:pt>
                <c:pt idx="234">
                  <c:v>591.44980950000001</c:v>
                </c:pt>
                <c:pt idx="235">
                  <c:v>593.31558061111116</c:v>
                </c:pt>
                <c:pt idx="236">
                  <c:v>596.11974644444456</c:v>
                </c:pt>
                <c:pt idx="237">
                  <c:v>598.93052327777764</c:v>
                </c:pt>
                <c:pt idx="238">
                  <c:v>602.68850950000001</c:v>
                </c:pt>
                <c:pt idx="239">
                  <c:v>606.458248611111</c:v>
                </c:pt>
                <c:pt idx="240">
                  <c:v>611.18695000000014</c:v>
                </c:pt>
                <c:pt idx="241">
                  <c:v>615.93401527777769</c:v>
                </c:pt>
                <c:pt idx="242">
                  <c:v>621.65473394444427</c:v>
                </c:pt>
                <c:pt idx="243">
                  <c:v>626.44219977777777</c:v>
                </c:pt>
                <c:pt idx="244">
                  <c:v>630.28539444444459</c:v>
                </c:pt>
                <c:pt idx="245">
                  <c:v>632.21139911111106</c:v>
                </c:pt>
                <c:pt idx="246">
                  <c:v>633.17550327777792</c:v>
                </c:pt>
                <c:pt idx="247">
                  <c:v>632.21139911111106</c:v>
                </c:pt>
                <c:pt idx="248">
                  <c:v>627.40189661111106</c:v>
                </c:pt>
                <c:pt idx="249">
                  <c:v>618.79106911111114</c:v>
                </c:pt>
                <c:pt idx="250">
                  <c:v>605.51471200000015</c:v>
                </c:pt>
                <c:pt idx="251">
                  <c:v>587.72708194444454</c:v>
                </c:pt>
                <c:pt idx="252">
                  <c:v>565.63752727777774</c:v>
                </c:pt>
                <c:pt idx="253">
                  <c:v>543.07748977777783</c:v>
                </c:pt>
                <c:pt idx="254">
                  <c:v>520.10206111111108</c:v>
                </c:pt>
                <c:pt idx="255">
                  <c:v>498.4785819444445</c:v>
                </c:pt>
                <c:pt idx="256">
                  <c:v>478.15196061111101</c:v>
                </c:pt>
                <c:pt idx="257">
                  <c:v>459.06930911111112</c:v>
                </c:pt>
                <c:pt idx="258">
                  <c:v>440.37523750000003</c:v>
                </c:pt>
                <c:pt idx="259">
                  <c:v>421.2826695</c:v>
                </c:pt>
                <c:pt idx="260">
                  <c:v>403.38265244444443</c:v>
                </c:pt>
                <c:pt idx="261">
                  <c:v>385.87121527777782</c:v>
                </c:pt>
                <c:pt idx="262">
                  <c:v>370.22187644444449</c:v>
                </c:pt>
                <c:pt idx="263">
                  <c:v>357.06598644444443</c:v>
                </c:pt>
                <c:pt idx="264">
                  <c:v>346.99816800000008</c:v>
                </c:pt>
                <c:pt idx="265">
                  <c:v>337.77839394444453</c:v>
                </c:pt>
                <c:pt idx="266">
                  <c:v>330.07400799999994</c:v>
                </c:pt>
                <c:pt idx="267">
                  <c:v>323.1471491111111</c:v>
                </c:pt>
                <c:pt idx="268">
                  <c:v>316.29374577777776</c:v>
                </c:pt>
                <c:pt idx="269">
                  <c:v>309.51379800000001</c:v>
                </c:pt>
                <c:pt idx="270">
                  <c:v>304.14272777777774</c:v>
                </c:pt>
                <c:pt idx="271">
                  <c:v>298.81866911111115</c:v>
                </c:pt>
                <c:pt idx="272">
                  <c:v>294.85647644444441</c:v>
                </c:pt>
                <c:pt idx="273">
                  <c:v>291.57484949999997</c:v>
                </c:pt>
                <c:pt idx="274">
                  <c:v>288.31158644444446</c:v>
                </c:pt>
                <c:pt idx="275">
                  <c:v>285.06668727777776</c:v>
                </c:pt>
                <c:pt idx="276">
                  <c:v>281.84015199999999</c:v>
                </c:pt>
                <c:pt idx="277">
                  <c:v>278.63198061111103</c:v>
                </c:pt>
                <c:pt idx="278">
                  <c:v>275.44217311111106</c:v>
                </c:pt>
                <c:pt idx="279">
                  <c:v>272.27072950000002</c:v>
                </c:pt>
                <c:pt idx="280">
                  <c:v>268.4892375</c:v>
                </c:pt>
                <c:pt idx="281">
                  <c:v>265.35819444444439</c:v>
                </c:pt>
                <c:pt idx="282">
                  <c:v>261.62518311111114</c:v>
                </c:pt>
                <c:pt idx="283">
                  <c:v>257.9186157777778</c:v>
                </c:pt>
                <c:pt idx="284">
                  <c:v>254.23849244444449</c:v>
                </c:pt>
                <c:pt idx="285">
                  <c:v>250.58481311111106</c:v>
                </c:pt>
                <c:pt idx="286">
                  <c:v>246.9575777777778</c:v>
                </c:pt>
                <c:pt idx="287">
                  <c:v>242.75922549999996</c:v>
                </c:pt>
                <c:pt idx="288">
                  <c:v>237.41423200000003</c:v>
                </c:pt>
                <c:pt idx="289">
                  <c:v>229.79872727777774</c:v>
                </c:pt>
                <c:pt idx="290">
                  <c:v>220.02730200000008</c:v>
                </c:pt>
                <c:pt idx="291">
                  <c:v>207.14503394444444</c:v>
                </c:pt>
                <c:pt idx="292">
                  <c:v>191.98674549999996</c:v>
                </c:pt>
                <c:pt idx="293">
                  <c:v>175.36816061111108</c:v>
                </c:pt>
                <c:pt idx="294">
                  <c:v>159.50176061111114</c:v>
                </c:pt>
                <c:pt idx="295">
                  <c:v>144.38754550000002</c:v>
                </c:pt>
                <c:pt idx="296">
                  <c:v>130.90110550000003</c:v>
                </c:pt>
                <c:pt idx="297">
                  <c:v>119.32854999999999</c:v>
                </c:pt>
                <c:pt idx="298">
                  <c:v>109.491382</c:v>
                </c:pt>
                <c:pt idx="299">
                  <c:v>100.07731800000002</c:v>
                </c:pt>
                <c:pt idx="300">
                  <c:v>90.720916611111136</c:v>
                </c:pt>
                <c:pt idx="301">
                  <c:v>80.442647999999991</c:v>
                </c:pt>
                <c:pt idx="302">
                  <c:v>69.498137499999999</c:v>
                </c:pt>
                <c:pt idx="303">
                  <c:v>58.470989500000002</c:v>
                </c:pt>
                <c:pt idx="304">
                  <c:v>48.662836444444437</c:v>
                </c:pt>
                <c:pt idx="305">
                  <c:v>40.482825777777791</c:v>
                </c:pt>
                <c:pt idx="306">
                  <c:v>34.166015277777781</c:v>
                </c:pt>
                <c:pt idx="307">
                  <c:v>29.414909944444446</c:v>
                </c:pt>
                <c:pt idx="308">
                  <c:v>25.404236611111116</c:v>
                </c:pt>
                <c:pt idx="309">
                  <c:v>21.866249777777778</c:v>
                </c:pt>
                <c:pt idx="310">
                  <c:v>18.5934375</c:v>
                </c:pt>
                <c:pt idx="311">
                  <c:v>15.434848611111113</c:v>
                </c:pt>
                <c:pt idx="312">
                  <c:v>12.165709111111109</c:v>
                </c:pt>
                <c:pt idx="313">
                  <c:v>8.8238486111111101</c:v>
                </c:pt>
                <c:pt idx="314">
                  <c:v>5.5565455000000004</c:v>
                </c:pt>
                <c:pt idx="315">
                  <c:v>2.7799254999999992</c:v>
                </c:pt>
                <c:pt idx="316">
                  <c:v>0.99311911111111129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64B-4039-BD7B-76F8BE5C664E}"/>
            </c:ext>
          </c:extLst>
        </c:ser>
        <c:ser>
          <c:idx val="2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Sheet2!$J$1482:$J$1804</c:f>
              <c:numCache>
                <c:formatCode>0</c:formatCode>
                <c:ptCount val="323"/>
                <c:pt idx="0">
                  <c:v>672.83333333333337</c:v>
                </c:pt>
                <c:pt idx="1">
                  <c:v>1345.6666666666667</c:v>
                </c:pt>
                <c:pt idx="2">
                  <c:v>1253.9166666666665</c:v>
                </c:pt>
                <c:pt idx="3">
                  <c:v>1070.4166666666667</c:v>
                </c:pt>
                <c:pt idx="4">
                  <c:v>886.9166666666664</c:v>
                </c:pt>
                <c:pt idx="5">
                  <c:v>764.58333333333326</c:v>
                </c:pt>
                <c:pt idx="6">
                  <c:v>703.41666666666686</c:v>
                </c:pt>
                <c:pt idx="7">
                  <c:v>764.58333333333326</c:v>
                </c:pt>
                <c:pt idx="8">
                  <c:v>978.6666666666664</c:v>
                </c:pt>
                <c:pt idx="9">
                  <c:v>1253.9166666666665</c:v>
                </c:pt>
                <c:pt idx="10">
                  <c:v>1559.7500000000002</c:v>
                </c:pt>
                <c:pt idx="11">
                  <c:v>1865.5833333333337</c:v>
                </c:pt>
                <c:pt idx="12">
                  <c:v>2110.2499999999995</c:v>
                </c:pt>
                <c:pt idx="13">
                  <c:v>2263.1666666666661</c:v>
                </c:pt>
                <c:pt idx="14">
                  <c:v>2263.1666666666674</c:v>
                </c:pt>
                <c:pt idx="15">
                  <c:v>2140.8333333333335</c:v>
                </c:pt>
                <c:pt idx="16">
                  <c:v>1987.9166666666667</c:v>
                </c:pt>
                <c:pt idx="17">
                  <c:v>1773.8333333333323</c:v>
                </c:pt>
                <c:pt idx="18">
                  <c:v>1559.7500000000002</c:v>
                </c:pt>
                <c:pt idx="19">
                  <c:v>1345.6666666666686</c:v>
                </c:pt>
                <c:pt idx="20">
                  <c:v>1100.9999999999982</c:v>
                </c:pt>
                <c:pt idx="21">
                  <c:v>856.33333333333246</c:v>
                </c:pt>
                <c:pt idx="22">
                  <c:v>611.66666666666674</c:v>
                </c:pt>
                <c:pt idx="23">
                  <c:v>489.33333333333371</c:v>
                </c:pt>
                <c:pt idx="24">
                  <c:v>428.16666666666839</c:v>
                </c:pt>
                <c:pt idx="25">
                  <c:v>397.58333333333246</c:v>
                </c:pt>
                <c:pt idx="26">
                  <c:v>397.58333333333246</c:v>
                </c:pt>
                <c:pt idx="27">
                  <c:v>336.41666666666714</c:v>
                </c:pt>
                <c:pt idx="28">
                  <c:v>305.83333333333337</c:v>
                </c:pt>
                <c:pt idx="29">
                  <c:v>336.41666666666714</c:v>
                </c:pt>
                <c:pt idx="30">
                  <c:v>397.58333333333246</c:v>
                </c:pt>
                <c:pt idx="31">
                  <c:v>489.33333333333371</c:v>
                </c:pt>
                <c:pt idx="32">
                  <c:v>672.83333333333428</c:v>
                </c:pt>
                <c:pt idx="33">
                  <c:v>917.49999999999989</c:v>
                </c:pt>
                <c:pt idx="34">
                  <c:v>1162.1666666666656</c:v>
                </c:pt>
                <c:pt idx="35">
                  <c:v>1376.25</c:v>
                </c:pt>
                <c:pt idx="36">
                  <c:v>1467.9999999999991</c:v>
                </c:pt>
                <c:pt idx="37">
                  <c:v>1376.25</c:v>
                </c:pt>
                <c:pt idx="38">
                  <c:v>1101.0000000000027</c:v>
                </c:pt>
                <c:pt idx="39">
                  <c:v>825.75000000000091</c:v>
                </c:pt>
                <c:pt idx="40">
                  <c:v>611.66666666666674</c:v>
                </c:pt>
                <c:pt idx="41">
                  <c:v>458.74999999999994</c:v>
                </c:pt>
                <c:pt idx="42">
                  <c:v>336.41666666666492</c:v>
                </c:pt>
                <c:pt idx="43">
                  <c:v>214.08333333332985</c:v>
                </c:pt>
                <c:pt idx="44">
                  <c:v>61.166666666667531</c:v>
                </c:pt>
                <c:pt idx="45">
                  <c:v>-152.91666666666669</c:v>
                </c:pt>
                <c:pt idx="46">
                  <c:v>-458.74999999999994</c:v>
                </c:pt>
                <c:pt idx="47">
                  <c:v>-856.33333333333246</c:v>
                </c:pt>
                <c:pt idx="48">
                  <c:v>-1192.7500000000016</c:v>
                </c:pt>
                <c:pt idx="49">
                  <c:v>-1406.8333333333314</c:v>
                </c:pt>
                <c:pt idx="50">
                  <c:v>-1406.8333333333314</c:v>
                </c:pt>
                <c:pt idx="51">
                  <c:v>-1223.3333333333335</c:v>
                </c:pt>
                <c:pt idx="52">
                  <c:v>-948.08333333333371</c:v>
                </c:pt>
                <c:pt idx="53">
                  <c:v>-611.66666666666674</c:v>
                </c:pt>
                <c:pt idx="54">
                  <c:v>-275.24999999999955</c:v>
                </c:pt>
                <c:pt idx="55">
                  <c:v>61.166666666665364</c:v>
                </c:pt>
                <c:pt idx="56">
                  <c:v>428.16666666666623</c:v>
                </c:pt>
                <c:pt idx="57">
                  <c:v>856.33333333333462</c:v>
                </c:pt>
                <c:pt idx="58">
                  <c:v>1284.4999999999986</c:v>
                </c:pt>
                <c:pt idx="59">
                  <c:v>1590.3333333333344</c:v>
                </c:pt>
                <c:pt idx="60">
                  <c:v>1834.9999999999998</c:v>
                </c:pt>
                <c:pt idx="61">
                  <c:v>1987.9166666666667</c:v>
                </c:pt>
                <c:pt idx="62">
                  <c:v>2079.6666666666702</c:v>
                </c:pt>
                <c:pt idx="63">
                  <c:v>2110.2499999999973</c:v>
                </c:pt>
                <c:pt idx="64">
                  <c:v>1987.9166666666667</c:v>
                </c:pt>
                <c:pt idx="65">
                  <c:v>1712.6666666666692</c:v>
                </c:pt>
                <c:pt idx="66">
                  <c:v>1253.9166666666649</c:v>
                </c:pt>
                <c:pt idx="67">
                  <c:v>795.16666666666492</c:v>
                </c:pt>
                <c:pt idx="68">
                  <c:v>489.33333333333161</c:v>
                </c:pt>
                <c:pt idx="69">
                  <c:v>305.83333333333337</c:v>
                </c:pt>
                <c:pt idx="70">
                  <c:v>275.25000000000171</c:v>
                </c:pt>
                <c:pt idx="71">
                  <c:v>305.83333333333337</c:v>
                </c:pt>
                <c:pt idx="72">
                  <c:v>367.00000000000085</c:v>
                </c:pt>
                <c:pt idx="73">
                  <c:v>428.16666666666839</c:v>
                </c:pt>
                <c:pt idx="74">
                  <c:v>458.74999999999994</c:v>
                </c:pt>
                <c:pt idx="75">
                  <c:v>458.74999999999994</c:v>
                </c:pt>
                <c:pt idx="76">
                  <c:v>458.74999999999994</c:v>
                </c:pt>
                <c:pt idx="77">
                  <c:v>519.91666666666322</c:v>
                </c:pt>
                <c:pt idx="78">
                  <c:v>611.66666666666674</c:v>
                </c:pt>
                <c:pt idx="79">
                  <c:v>703.41666666667015</c:v>
                </c:pt>
                <c:pt idx="80">
                  <c:v>825.75000000000091</c:v>
                </c:pt>
                <c:pt idx="81">
                  <c:v>948.08333333333155</c:v>
                </c:pt>
                <c:pt idx="82">
                  <c:v>978.66666666666322</c:v>
                </c:pt>
                <c:pt idx="83">
                  <c:v>978.66666666666742</c:v>
                </c:pt>
                <c:pt idx="84">
                  <c:v>978.66666666666742</c:v>
                </c:pt>
                <c:pt idx="85">
                  <c:v>1009.2499999999991</c:v>
                </c:pt>
                <c:pt idx="86">
                  <c:v>1039.8333333333351</c:v>
                </c:pt>
                <c:pt idx="87">
                  <c:v>1039.8333333333351</c:v>
                </c:pt>
                <c:pt idx="88">
                  <c:v>1070.4166666666667</c:v>
                </c:pt>
                <c:pt idx="89">
                  <c:v>1039.8333333333308</c:v>
                </c:pt>
                <c:pt idx="90">
                  <c:v>948.08333333333155</c:v>
                </c:pt>
                <c:pt idx="91">
                  <c:v>886.91666666666845</c:v>
                </c:pt>
                <c:pt idx="92">
                  <c:v>825.75000000000091</c:v>
                </c:pt>
                <c:pt idx="93">
                  <c:v>764.58333333333326</c:v>
                </c:pt>
                <c:pt idx="94">
                  <c:v>703.41666666666572</c:v>
                </c:pt>
                <c:pt idx="95">
                  <c:v>581.08333333333064</c:v>
                </c:pt>
                <c:pt idx="96">
                  <c:v>428.16666666666839</c:v>
                </c:pt>
                <c:pt idx="97">
                  <c:v>305.83333333333337</c:v>
                </c:pt>
                <c:pt idx="98">
                  <c:v>152.91666666666669</c:v>
                </c:pt>
                <c:pt idx="99">
                  <c:v>0</c:v>
                </c:pt>
                <c:pt idx="100">
                  <c:v>-122.33333333333506</c:v>
                </c:pt>
                <c:pt idx="101">
                  <c:v>-183.49999999999824</c:v>
                </c:pt>
                <c:pt idx="102">
                  <c:v>-244.6666666666658</c:v>
                </c:pt>
                <c:pt idx="103">
                  <c:v>-275.25000000000171</c:v>
                </c:pt>
                <c:pt idx="104">
                  <c:v>-305.83333333333337</c:v>
                </c:pt>
                <c:pt idx="105">
                  <c:v>-397.58333333333246</c:v>
                </c:pt>
                <c:pt idx="106">
                  <c:v>-458.74999999999994</c:v>
                </c:pt>
                <c:pt idx="107">
                  <c:v>-519.91666666666754</c:v>
                </c:pt>
                <c:pt idx="108">
                  <c:v>-581.08333333333508</c:v>
                </c:pt>
                <c:pt idx="109">
                  <c:v>-611.66666666666674</c:v>
                </c:pt>
                <c:pt idx="110">
                  <c:v>-581.08333333333064</c:v>
                </c:pt>
                <c:pt idx="111">
                  <c:v>-489.33333333333161</c:v>
                </c:pt>
                <c:pt idx="112">
                  <c:v>-397.58333333333246</c:v>
                </c:pt>
                <c:pt idx="113">
                  <c:v>-305.83333333333337</c:v>
                </c:pt>
                <c:pt idx="114">
                  <c:v>-244.66666666667012</c:v>
                </c:pt>
                <c:pt idx="115">
                  <c:v>-183.49999999999824</c:v>
                </c:pt>
                <c:pt idx="116">
                  <c:v>-122.33333333333073</c:v>
                </c:pt>
                <c:pt idx="117">
                  <c:v>-183.50000000000261</c:v>
                </c:pt>
                <c:pt idx="118">
                  <c:v>-244.6666666666658</c:v>
                </c:pt>
                <c:pt idx="119">
                  <c:v>-336.41666666666492</c:v>
                </c:pt>
                <c:pt idx="120">
                  <c:v>-458.74999999999994</c:v>
                </c:pt>
                <c:pt idx="121">
                  <c:v>-519.91666666666754</c:v>
                </c:pt>
                <c:pt idx="122">
                  <c:v>-581.08333333333508</c:v>
                </c:pt>
                <c:pt idx="123">
                  <c:v>-611.66666666666674</c:v>
                </c:pt>
                <c:pt idx="124">
                  <c:v>-550.49999999999909</c:v>
                </c:pt>
                <c:pt idx="125">
                  <c:v>-428.16666666666839</c:v>
                </c:pt>
                <c:pt idx="126">
                  <c:v>-336.41666666666924</c:v>
                </c:pt>
                <c:pt idx="127">
                  <c:v>-214.08333333332985</c:v>
                </c:pt>
                <c:pt idx="128">
                  <c:v>-122.33333333333073</c:v>
                </c:pt>
                <c:pt idx="129">
                  <c:v>-61.166666666667531</c:v>
                </c:pt>
                <c:pt idx="130">
                  <c:v>0</c:v>
                </c:pt>
                <c:pt idx="131">
                  <c:v>61.166666666667531</c:v>
                </c:pt>
                <c:pt idx="132">
                  <c:v>91.749999999999119</c:v>
                </c:pt>
                <c:pt idx="133">
                  <c:v>122.33333333333073</c:v>
                </c:pt>
                <c:pt idx="134">
                  <c:v>214.0833333333342</c:v>
                </c:pt>
                <c:pt idx="135">
                  <c:v>305.83333333333337</c:v>
                </c:pt>
                <c:pt idx="136">
                  <c:v>397.58333333333246</c:v>
                </c:pt>
                <c:pt idx="137">
                  <c:v>489.33333333333593</c:v>
                </c:pt>
                <c:pt idx="138">
                  <c:v>611.66666666666674</c:v>
                </c:pt>
                <c:pt idx="139">
                  <c:v>703.41666666666572</c:v>
                </c:pt>
                <c:pt idx="140">
                  <c:v>764.58333333333326</c:v>
                </c:pt>
                <c:pt idx="141">
                  <c:v>733.99999999999739</c:v>
                </c:pt>
                <c:pt idx="142">
                  <c:v>642.24999999999818</c:v>
                </c:pt>
                <c:pt idx="143">
                  <c:v>550.50000000000341</c:v>
                </c:pt>
                <c:pt idx="144">
                  <c:v>428.16666666666839</c:v>
                </c:pt>
                <c:pt idx="145">
                  <c:v>244.6666666666658</c:v>
                </c:pt>
                <c:pt idx="146">
                  <c:v>30.583333333331595</c:v>
                </c:pt>
                <c:pt idx="147">
                  <c:v>-152.91666666666669</c:v>
                </c:pt>
                <c:pt idx="148">
                  <c:v>-428.16666666666407</c:v>
                </c:pt>
                <c:pt idx="149">
                  <c:v>-734.00000000000171</c:v>
                </c:pt>
                <c:pt idx="150">
                  <c:v>-978.66666666666742</c:v>
                </c:pt>
                <c:pt idx="151">
                  <c:v>-1131.5833333333342</c:v>
                </c:pt>
                <c:pt idx="152">
                  <c:v>-1131.5833333333342</c:v>
                </c:pt>
                <c:pt idx="153">
                  <c:v>-948.08333333333155</c:v>
                </c:pt>
                <c:pt idx="154">
                  <c:v>-672.83333333333428</c:v>
                </c:pt>
                <c:pt idx="155">
                  <c:v>-367.00000000000085</c:v>
                </c:pt>
                <c:pt idx="156">
                  <c:v>-122.33333333333073</c:v>
                </c:pt>
                <c:pt idx="157">
                  <c:v>-30.583333333331595</c:v>
                </c:pt>
                <c:pt idx="158">
                  <c:v>-30.58333333333594</c:v>
                </c:pt>
                <c:pt idx="159">
                  <c:v>-122.33333333333506</c:v>
                </c:pt>
                <c:pt idx="160">
                  <c:v>-214.08333333332985</c:v>
                </c:pt>
                <c:pt idx="161">
                  <c:v>-275.24999999999739</c:v>
                </c:pt>
                <c:pt idx="162">
                  <c:v>-275.25000000000171</c:v>
                </c:pt>
                <c:pt idx="163">
                  <c:v>-183.50000000000261</c:v>
                </c:pt>
                <c:pt idx="164">
                  <c:v>-30.583333333331595</c:v>
                </c:pt>
                <c:pt idx="165">
                  <c:v>183.50000000000261</c:v>
                </c:pt>
                <c:pt idx="166">
                  <c:v>366.99999999999648</c:v>
                </c:pt>
                <c:pt idx="167">
                  <c:v>519.91666666666322</c:v>
                </c:pt>
                <c:pt idx="168">
                  <c:v>642.25000000000261</c:v>
                </c:pt>
                <c:pt idx="169">
                  <c:v>734.00000000000171</c:v>
                </c:pt>
                <c:pt idx="170">
                  <c:v>825.75000000000091</c:v>
                </c:pt>
                <c:pt idx="171">
                  <c:v>856.33333333333246</c:v>
                </c:pt>
                <c:pt idx="172">
                  <c:v>856.33333333333246</c:v>
                </c:pt>
                <c:pt idx="173">
                  <c:v>795.16666666666924</c:v>
                </c:pt>
                <c:pt idx="174">
                  <c:v>703.41666666666572</c:v>
                </c:pt>
                <c:pt idx="175">
                  <c:v>642.24999999999818</c:v>
                </c:pt>
                <c:pt idx="176">
                  <c:v>550.49999999999909</c:v>
                </c:pt>
                <c:pt idx="177">
                  <c:v>489.33333333333161</c:v>
                </c:pt>
                <c:pt idx="178">
                  <c:v>489.33333333333593</c:v>
                </c:pt>
                <c:pt idx="179">
                  <c:v>489.33333333333593</c:v>
                </c:pt>
                <c:pt idx="180">
                  <c:v>489.33333333333161</c:v>
                </c:pt>
                <c:pt idx="181">
                  <c:v>489.33333333333161</c:v>
                </c:pt>
                <c:pt idx="182">
                  <c:v>489.33333333333161</c:v>
                </c:pt>
                <c:pt idx="183">
                  <c:v>458.74999999999994</c:v>
                </c:pt>
                <c:pt idx="184">
                  <c:v>458.74999999999994</c:v>
                </c:pt>
                <c:pt idx="185">
                  <c:v>458.74999999999994</c:v>
                </c:pt>
                <c:pt idx="186">
                  <c:v>397.58333333333678</c:v>
                </c:pt>
                <c:pt idx="187">
                  <c:v>367.00000000000085</c:v>
                </c:pt>
                <c:pt idx="188">
                  <c:v>305.83333333333337</c:v>
                </c:pt>
                <c:pt idx="189">
                  <c:v>244.6666666666658</c:v>
                </c:pt>
                <c:pt idx="190">
                  <c:v>214.08333333332985</c:v>
                </c:pt>
                <c:pt idx="191">
                  <c:v>183.50000000000261</c:v>
                </c:pt>
                <c:pt idx="192">
                  <c:v>152.91666666666669</c:v>
                </c:pt>
                <c:pt idx="193">
                  <c:v>91.749999999999119</c:v>
                </c:pt>
                <c:pt idx="194">
                  <c:v>61.166666666667531</c:v>
                </c:pt>
                <c:pt idx="195">
                  <c:v>61.166666666667531</c:v>
                </c:pt>
                <c:pt idx="196">
                  <c:v>30.58333333333594</c:v>
                </c:pt>
                <c:pt idx="197">
                  <c:v>0</c:v>
                </c:pt>
                <c:pt idx="198">
                  <c:v>-30.58333333333594</c:v>
                </c:pt>
                <c:pt idx="199">
                  <c:v>-91.750000000003482</c:v>
                </c:pt>
                <c:pt idx="200">
                  <c:v>-152.91666666666669</c:v>
                </c:pt>
                <c:pt idx="201">
                  <c:v>-183.49999999999824</c:v>
                </c:pt>
                <c:pt idx="202">
                  <c:v>-183.49999999999824</c:v>
                </c:pt>
                <c:pt idx="203">
                  <c:v>-122.33333333333506</c:v>
                </c:pt>
                <c:pt idx="204">
                  <c:v>-30.58333333333594</c:v>
                </c:pt>
                <c:pt idx="205">
                  <c:v>61.166666666667531</c:v>
                </c:pt>
                <c:pt idx="206">
                  <c:v>183.50000000000261</c:v>
                </c:pt>
                <c:pt idx="207">
                  <c:v>244.6666666666658</c:v>
                </c:pt>
                <c:pt idx="208">
                  <c:v>244.6666666666658</c:v>
                </c:pt>
                <c:pt idx="209">
                  <c:v>244.66666666667012</c:v>
                </c:pt>
                <c:pt idx="210">
                  <c:v>183.49999999999824</c:v>
                </c:pt>
                <c:pt idx="211">
                  <c:v>122.33333333333073</c:v>
                </c:pt>
                <c:pt idx="212">
                  <c:v>91.750000000003482</c:v>
                </c:pt>
                <c:pt idx="213">
                  <c:v>61.166666666667531</c:v>
                </c:pt>
                <c:pt idx="214">
                  <c:v>61.16666666666319</c:v>
                </c:pt>
                <c:pt idx="215">
                  <c:v>61.16666666666319</c:v>
                </c:pt>
                <c:pt idx="216">
                  <c:v>61.16666666667188</c:v>
                </c:pt>
                <c:pt idx="217">
                  <c:v>61.16666666667188</c:v>
                </c:pt>
                <c:pt idx="218">
                  <c:v>61.16666666666319</c:v>
                </c:pt>
                <c:pt idx="219">
                  <c:v>61.16666666666319</c:v>
                </c:pt>
                <c:pt idx="220">
                  <c:v>30.583333333331595</c:v>
                </c:pt>
                <c:pt idx="221">
                  <c:v>-30.583333333331595</c:v>
                </c:pt>
                <c:pt idx="222">
                  <c:v>-91.749999999994785</c:v>
                </c:pt>
                <c:pt idx="223">
                  <c:v>-122.33333333333506</c:v>
                </c:pt>
                <c:pt idx="224">
                  <c:v>-122.33333333333506</c:v>
                </c:pt>
                <c:pt idx="225">
                  <c:v>-152.91666666666669</c:v>
                </c:pt>
                <c:pt idx="226">
                  <c:v>-152.91666666666669</c:v>
                </c:pt>
                <c:pt idx="227">
                  <c:v>-122.33333333333073</c:v>
                </c:pt>
                <c:pt idx="228">
                  <c:v>-122.33333333333506</c:v>
                </c:pt>
                <c:pt idx="229">
                  <c:v>-91.749999999999119</c:v>
                </c:pt>
                <c:pt idx="230">
                  <c:v>-61.166666666667531</c:v>
                </c:pt>
                <c:pt idx="231">
                  <c:v>-61.166666666667531</c:v>
                </c:pt>
                <c:pt idx="232">
                  <c:v>0</c:v>
                </c:pt>
                <c:pt idx="233">
                  <c:v>61.166666666667531</c:v>
                </c:pt>
                <c:pt idx="234">
                  <c:v>91.749999999999119</c:v>
                </c:pt>
                <c:pt idx="235">
                  <c:v>152.91666666666669</c:v>
                </c:pt>
                <c:pt idx="236">
                  <c:v>183.50000000000261</c:v>
                </c:pt>
                <c:pt idx="237">
                  <c:v>214.08333333332985</c:v>
                </c:pt>
                <c:pt idx="238">
                  <c:v>244.6666666666658</c:v>
                </c:pt>
                <c:pt idx="239">
                  <c:v>275.25000000000171</c:v>
                </c:pt>
                <c:pt idx="240">
                  <c:v>305.83333333333337</c:v>
                </c:pt>
                <c:pt idx="241">
                  <c:v>336.41666666666492</c:v>
                </c:pt>
                <c:pt idx="242">
                  <c:v>336.41666666666492</c:v>
                </c:pt>
                <c:pt idx="243">
                  <c:v>275.25000000000171</c:v>
                </c:pt>
                <c:pt idx="244">
                  <c:v>183.49999999999824</c:v>
                </c:pt>
                <c:pt idx="245">
                  <c:v>91.750000000003482</c:v>
                </c:pt>
                <c:pt idx="246">
                  <c:v>0</c:v>
                </c:pt>
                <c:pt idx="247">
                  <c:v>-183.50000000000696</c:v>
                </c:pt>
                <c:pt idx="248">
                  <c:v>-428.16666666665969</c:v>
                </c:pt>
                <c:pt idx="249">
                  <c:v>-703.41666666666151</c:v>
                </c:pt>
                <c:pt idx="250">
                  <c:v>-1009.2500000000035</c:v>
                </c:pt>
                <c:pt idx="251">
                  <c:v>-1315.0833333333367</c:v>
                </c:pt>
                <c:pt idx="252">
                  <c:v>-1498.5833333333351</c:v>
                </c:pt>
                <c:pt idx="253">
                  <c:v>-1559.7499999999982</c:v>
                </c:pt>
                <c:pt idx="254">
                  <c:v>-1559.7499999999982</c:v>
                </c:pt>
                <c:pt idx="255">
                  <c:v>-1498.5833333333351</c:v>
                </c:pt>
                <c:pt idx="256">
                  <c:v>-1437.4166666666674</c:v>
                </c:pt>
                <c:pt idx="257">
                  <c:v>-1406.8333333333314</c:v>
                </c:pt>
                <c:pt idx="258">
                  <c:v>-1437.4166666666674</c:v>
                </c:pt>
                <c:pt idx="259">
                  <c:v>-1437.4166666666674</c:v>
                </c:pt>
                <c:pt idx="260">
                  <c:v>-1406.8333333333314</c:v>
                </c:pt>
                <c:pt idx="261">
                  <c:v>-1345.666666666664</c:v>
                </c:pt>
                <c:pt idx="262">
                  <c:v>-1192.7500000000016</c:v>
                </c:pt>
                <c:pt idx="263">
                  <c:v>-978.66666666666742</c:v>
                </c:pt>
                <c:pt idx="264">
                  <c:v>-825.74999999999648</c:v>
                </c:pt>
                <c:pt idx="265">
                  <c:v>-734.00000000000171</c:v>
                </c:pt>
                <c:pt idx="266">
                  <c:v>-642.25000000000261</c:v>
                </c:pt>
                <c:pt idx="267">
                  <c:v>-611.66666666666674</c:v>
                </c:pt>
                <c:pt idx="268">
                  <c:v>-611.66666666666674</c:v>
                </c:pt>
                <c:pt idx="269">
                  <c:v>-550.49999999999909</c:v>
                </c:pt>
                <c:pt idx="270">
                  <c:v>-489.33333333333161</c:v>
                </c:pt>
                <c:pt idx="271">
                  <c:v>-428.16666666666839</c:v>
                </c:pt>
                <c:pt idx="272">
                  <c:v>-336.41666666666924</c:v>
                </c:pt>
                <c:pt idx="273">
                  <c:v>-305.83333333333337</c:v>
                </c:pt>
                <c:pt idx="274">
                  <c:v>-305.83333333333337</c:v>
                </c:pt>
                <c:pt idx="275">
                  <c:v>-305.83333333333337</c:v>
                </c:pt>
                <c:pt idx="276">
                  <c:v>-305.83333333333337</c:v>
                </c:pt>
                <c:pt idx="277">
                  <c:v>-305.83333333333337</c:v>
                </c:pt>
                <c:pt idx="278">
                  <c:v>-305.83333333333337</c:v>
                </c:pt>
                <c:pt idx="279">
                  <c:v>-336.41666666666492</c:v>
                </c:pt>
                <c:pt idx="280">
                  <c:v>-336.41666666666492</c:v>
                </c:pt>
                <c:pt idx="281">
                  <c:v>-336.41666666666492</c:v>
                </c:pt>
                <c:pt idx="282">
                  <c:v>-367.00000000000085</c:v>
                </c:pt>
                <c:pt idx="283">
                  <c:v>-367.00000000000085</c:v>
                </c:pt>
                <c:pt idx="284">
                  <c:v>-367.00000000000085</c:v>
                </c:pt>
                <c:pt idx="285">
                  <c:v>-367.00000000000085</c:v>
                </c:pt>
                <c:pt idx="286">
                  <c:v>-397.58333333333246</c:v>
                </c:pt>
                <c:pt idx="287">
                  <c:v>-489.33333333333161</c:v>
                </c:pt>
                <c:pt idx="288">
                  <c:v>-672.83333333333428</c:v>
                </c:pt>
                <c:pt idx="289">
                  <c:v>-917.49999999999989</c:v>
                </c:pt>
                <c:pt idx="290">
                  <c:v>-1223.3333333333335</c:v>
                </c:pt>
                <c:pt idx="291">
                  <c:v>-1559.7500000000025</c:v>
                </c:pt>
                <c:pt idx="292">
                  <c:v>-1834.9999999999998</c:v>
                </c:pt>
                <c:pt idx="293">
                  <c:v>-1957.3333333333308</c:v>
                </c:pt>
                <c:pt idx="294">
                  <c:v>-1957.3333333333308</c:v>
                </c:pt>
                <c:pt idx="295">
                  <c:v>-1896.1666666666674</c:v>
                </c:pt>
                <c:pt idx="296">
                  <c:v>-1743.2500000000009</c:v>
                </c:pt>
                <c:pt idx="297">
                  <c:v>-1559.7500000000002</c:v>
                </c:pt>
                <c:pt idx="298">
                  <c:v>-1467.9999999999991</c:v>
                </c:pt>
                <c:pt idx="299">
                  <c:v>-1498.5833333333328</c:v>
                </c:pt>
                <c:pt idx="300">
                  <c:v>-1651.5000000000018</c:v>
                </c:pt>
                <c:pt idx="301">
                  <c:v>-1896.1666666666674</c:v>
                </c:pt>
                <c:pt idx="302">
                  <c:v>-2110.2499999999995</c:v>
                </c:pt>
                <c:pt idx="303">
                  <c:v>-2171.416666666667</c:v>
                </c:pt>
                <c:pt idx="304">
                  <c:v>-2049.0833333333321</c:v>
                </c:pt>
                <c:pt idx="305">
                  <c:v>-1804.4166666666661</c:v>
                </c:pt>
                <c:pt idx="306">
                  <c:v>-1498.5833333333339</c:v>
                </c:pt>
                <c:pt idx="307">
                  <c:v>-1284.4999999999998</c:v>
                </c:pt>
                <c:pt idx="308">
                  <c:v>-1192.7500000000007</c:v>
                </c:pt>
                <c:pt idx="309">
                  <c:v>-1162.166666666667</c:v>
                </c:pt>
                <c:pt idx="310">
                  <c:v>-1192.7499999999993</c:v>
                </c:pt>
                <c:pt idx="311">
                  <c:v>-1315.0833333333335</c:v>
                </c:pt>
                <c:pt idx="312">
                  <c:v>-1529.1666666666665</c:v>
                </c:pt>
                <c:pt idx="313">
                  <c:v>-1804.4166666666661</c:v>
                </c:pt>
                <c:pt idx="314">
                  <c:v>-2079.666666666667</c:v>
                </c:pt>
                <c:pt idx="315">
                  <c:v>-2171.416666666667</c:v>
                </c:pt>
                <c:pt idx="316">
                  <c:v>-2660.75</c:v>
                </c:pt>
                <c:pt idx="317">
                  <c:v>-1590.3333333333333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64B-4039-BD7B-76F8BE5C664E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Sheet2!$M$1482:$M$1804</c:f>
              <c:numCache>
                <c:formatCode>0</c:formatCode>
                <c:ptCount val="323"/>
                <c:pt idx="0">
                  <c:v>701.45933333333335</c:v>
                </c:pt>
                <c:pt idx="1">
                  <c:v>1374.4704291111111</c:v>
                </c:pt>
                <c:pt idx="2">
                  <c:v>1283.2537164444443</c:v>
                </c:pt>
                <c:pt idx="3">
                  <c:v>1100.5003921666666</c:v>
                </c:pt>
                <c:pt idx="4">
                  <c:v>917.8348472777775</c:v>
                </c:pt>
                <c:pt idx="5">
                  <c:v>796.31797244444431</c:v>
                </c:pt>
                <c:pt idx="6">
                  <c:v>736.01514311111123</c:v>
                </c:pt>
                <c:pt idx="7">
                  <c:v>798.06658194444435</c:v>
                </c:pt>
                <c:pt idx="8">
                  <c:v>1013.4045361666664</c:v>
                </c:pt>
                <c:pt idx="9">
                  <c:v>1290.4791721666666</c:v>
                </c:pt>
                <c:pt idx="10">
                  <c:v>1598.990327777778</c:v>
                </c:pt>
                <c:pt idx="11">
                  <c:v>1908.6080913333337</c:v>
                </c:pt>
                <c:pt idx="12">
                  <c:v>2158.4743094999999</c:v>
                </c:pt>
                <c:pt idx="13">
                  <c:v>2317.9755321666662</c:v>
                </c:pt>
                <c:pt idx="14">
                  <c:v>2325.9586819444453</c:v>
                </c:pt>
                <c:pt idx="15">
                  <c:v>2212.1667606111114</c:v>
                </c:pt>
                <c:pt idx="16">
                  <c:v>2068.1911041666667</c:v>
                </c:pt>
                <c:pt idx="17">
                  <c:v>1862.9999331111101</c:v>
                </c:pt>
                <c:pt idx="18">
                  <c:v>1657.2365432777779</c:v>
                </c:pt>
                <c:pt idx="19">
                  <c:v>1450.9982632777796</c:v>
                </c:pt>
                <c:pt idx="20">
                  <c:v>1213.1923454999983</c:v>
                </c:pt>
                <c:pt idx="21">
                  <c:v>974.2258299444436</c:v>
                </c:pt>
                <c:pt idx="22">
                  <c:v>733.95768194444452</c:v>
                </c:pt>
                <c:pt idx="23">
                  <c:v>614.61545883333372</c:v>
                </c:pt>
                <c:pt idx="24">
                  <c:v>556.48691394444609</c:v>
                </c:pt>
                <c:pt idx="25">
                  <c:v>528.21302327777687</c:v>
                </c:pt>
                <c:pt idx="26">
                  <c:v>530.9407953333324</c:v>
                </c:pt>
                <c:pt idx="27">
                  <c:v>472.14086666666708</c:v>
                </c:pt>
                <c:pt idx="28">
                  <c:v>443.55001527777779</c:v>
                </c:pt>
                <c:pt idx="29">
                  <c:v>476.14419444444491</c:v>
                </c:pt>
                <c:pt idx="30">
                  <c:v>539.74811644444355</c:v>
                </c:pt>
                <c:pt idx="31">
                  <c:v>634.37500327777809</c:v>
                </c:pt>
                <c:pt idx="32">
                  <c:v>821.62674577777875</c:v>
                </c:pt>
                <c:pt idx="33">
                  <c:v>1071.8176374999998</c:v>
                </c:pt>
                <c:pt idx="34">
                  <c:v>1323.8956024444433</c:v>
                </c:pt>
                <c:pt idx="35">
                  <c:v>1547.4271566111111</c:v>
                </c:pt>
                <c:pt idx="36">
                  <c:v>1650.371783277777</c:v>
                </c:pt>
                <c:pt idx="37">
                  <c:v>1570.2395139444443</c:v>
                </c:pt>
                <c:pt idx="38">
                  <c:v>1305.5021057777806</c:v>
                </c:pt>
                <c:pt idx="39">
                  <c:v>1037.9594299444452</c:v>
                </c:pt>
                <c:pt idx="40">
                  <c:v>830.16095394444449</c:v>
                </c:pt>
                <c:pt idx="41">
                  <c:v>681.49295661111103</c:v>
                </c:pt>
                <c:pt idx="42">
                  <c:v>562.91577311110939</c:v>
                </c:pt>
                <c:pt idx="43">
                  <c:v>442.74497133332983</c:v>
                </c:pt>
                <c:pt idx="44">
                  <c:v>291.45791616666753</c:v>
                </c:pt>
                <c:pt idx="45">
                  <c:v>76.830644444444459</c:v>
                </c:pt>
                <c:pt idx="46">
                  <c:v>-231.17109688888891</c:v>
                </c:pt>
                <c:pt idx="47">
                  <c:v>-634.65695138888805</c:v>
                </c:pt>
                <c:pt idx="48">
                  <c:v>-980.02087200000165</c:v>
                </c:pt>
                <c:pt idx="49">
                  <c:v>-1205.3678802222203</c:v>
                </c:pt>
                <c:pt idx="50">
                  <c:v>-1217.250050888887</c:v>
                </c:pt>
                <c:pt idx="51">
                  <c:v>-1044.2703555555556</c:v>
                </c:pt>
                <c:pt idx="52">
                  <c:v>-777.36343755555595</c:v>
                </c:pt>
                <c:pt idx="53">
                  <c:v>-446.82431716666679</c:v>
                </c:pt>
                <c:pt idx="54">
                  <c:v>-113.52106422222172</c:v>
                </c:pt>
                <c:pt idx="55">
                  <c:v>222.01266666666538</c:v>
                </c:pt>
                <c:pt idx="56">
                  <c:v>590.78147644444402</c:v>
                </c:pt>
                <c:pt idx="57">
                  <c:v>1023.4215864444457</c:v>
                </c:pt>
                <c:pt idx="58">
                  <c:v>1459.8255591111097</c:v>
                </c:pt>
                <c:pt idx="59">
                  <c:v>1777.0121831111121</c:v>
                </c:pt>
                <c:pt idx="60">
                  <c:v>2035.4591119999998</c:v>
                </c:pt>
                <c:pt idx="61">
                  <c:v>2204.8298231111112</c:v>
                </c:pt>
                <c:pt idx="62">
                  <c:v>2314.3358672777813</c:v>
                </c:pt>
                <c:pt idx="63">
                  <c:v>2364.6254897777753</c:v>
                </c:pt>
                <c:pt idx="64">
                  <c:v>2262.2970424444443</c:v>
                </c:pt>
                <c:pt idx="65">
                  <c:v>2006.0268561666692</c:v>
                </c:pt>
                <c:pt idx="66">
                  <c:v>1563.0973464444428</c:v>
                </c:pt>
                <c:pt idx="67">
                  <c:v>1114.7133944444427</c:v>
                </c:pt>
                <c:pt idx="68">
                  <c:v>815.45433333333165</c:v>
                </c:pt>
                <c:pt idx="69">
                  <c:v>635.93415533333336</c:v>
                </c:pt>
                <c:pt idx="70">
                  <c:v>608.01872777777942</c:v>
                </c:pt>
                <c:pt idx="71">
                  <c:v>641.95347083333331</c:v>
                </c:pt>
                <c:pt idx="72">
                  <c:v>706.48991111111195</c:v>
                </c:pt>
                <c:pt idx="73">
                  <c:v>772.40511216666846</c:v>
                </c:pt>
                <c:pt idx="74">
                  <c:v>807.77297311111101</c:v>
                </c:pt>
                <c:pt idx="75">
                  <c:v>813.28507799999988</c:v>
                </c:pt>
                <c:pt idx="76">
                  <c:v>818.14673394444435</c:v>
                </c:pt>
                <c:pt idx="77">
                  <c:v>884.91365216666327</c:v>
                </c:pt>
                <c:pt idx="78">
                  <c:v>983.02012866666666</c:v>
                </c:pt>
                <c:pt idx="79">
                  <c:v>1082.6199566111145</c:v>
                </c:pt>
                <c:pt idx="80">
                  <c:v>1213.6181072777786</c:v>
                </c:pt>
                <c:pt idx="81">
                  <c:v>1346.9312097777761</c:v>
                </c:pt>
                <c:pt idx="82">
                  <c:v>1389.4084666666631</c:v>
                </c:pt>
                <c:pt idx="83">
                  <c:v>1401.4904364444451</c:v>
                </c:pt>
                <c:pt idx="84">
                  <c:v>1413.7604524444453</c:v>
                </c:pt>
                <c:pt idx="85">
                  <c:v>1456.8018479999992</c:v>
                </c:pt>
                <c:pt idx="86">
                  <c:v>1500.8279152777795</c:v>
                </c:pt>
                <c:pt idx="87">
                  <c:v>1514.4829357777796</c:v>
                </c:pt>
                <c:pt idx="88">
                  <c:v>1558.9335761666669</c:v>
                </c:pt>
                <c:pt idx="89">
                  <c:v>1543.2646588333307</c:v>
                </c:pt>
                <c:pt idx="90">
                  <c:v>1464.9717166111093</c:v>
                </c:pt>
                <c:pt idx="91">
                  <c:v>1416.5918257777794</c:v>
                </c:pt>
                <c:pt idx="92">
                  <c:v>1367.5085980000008</c:v>
                </c:pt>
                <c:pt idx="93">
                  <c:v>1317.6911819444442</c:v>
                </c:pt>
                <c:pt idx="94">
                  <c:v>1267.1109299444433</c:v>
                </c:pt>
                <c:pt idx="95">
                  <c:v>1154.5747313333306</c:v>
                </c:pt>
                <c:pt idx="96">
                  <c:v>1008.8390797777795</c:v>
                </c:pt>
                <c:pt idx="97">
                  <c:v>891.92235911111106</c:v>
                </c:pt>
                <c:pt idx="98">
                  <c:v>742.63145866666673</c:v>
                </c:pt>
                <c:pt idx="99">
                  <c:v>590.62306994444452</c:v>
                </c:pt>
                <c:pt idx="100">
                  <c:v>467.38145866666491</c:v>
                </c:pt>
                <c:pt idx="101">
                  <c:v>403.49436550000178</c:v>
                </c:pt>
                <c:pt idx="102">
                  <c:v>339.6138833333344</c:v>
                </c:pt>
                <c:pt idx="103">
                  <c:v>304.52221527777601</c:v>
                </c:pt>
                <c:pt idx="104">
                  <c:v>270.34543616666645</c:v>
                </c:pt>
                <c:pt idx="105">
                  <c:v>173.22730416666752</c:v>
                </c:pt>
                <c:pt idx="106">
                  <c:v>105.83123911111119</c:v>
                </c:pt>
                <c:pt idx="107">
                  <c:v>37.589333333332547</c:v>
                </c:pt>
                <c:pt idx="108">
                  <c:v>-31.480783833335067</c:v>
                </c:pt>
                <c:pt idx="109">
                  <c:v>-70.775946055555664</c:v>
                </c:pt>
                <c:pt idx="110">
                  <c:v>-48.830986055552955</c:v>
                </c:pt>
                <c:pt idx="111">
                  <c:v>35.207282444446207</c:v>
                </c:pt>
                <c:pt idx="112">
                  <c:v>121.00040416666752</c:v>
                </c:pt>
                <c:pt idx="113">
                  <c:v>207.67315616666673</c:v>
                </c:pt>
                <c:pt idx="114">
                  <c:v>265.46968194444099</c:v>
                </c:pt>
                <c:pt idx="115">
                  <c:v>323.2779606111128</c:v>
                </c:pt>
                <c:pt idx="116">
                  <c:v>382.76984061111381</c:v>
                </c:pt>
                <c:pt idx="117">
                  <c:v>319.93132549999746</c:v>
                </c:pt>
                <c:pt idx="118">
                  <c:v>255.42977661111195</c:v>
                </c:pt>
                <c:pt idx="119">
                  <c:v>160.35664727777959</c:v>
                </c:pt>
                <c:pt idx="120">
                  <c:v>32.236118000000033</c:v>
                </c:pt>
                <c:pt idx="121">
                  <c:v>-35.500413555556406</c:v>
                </c:pt>
                <c:pt idx="122">
                  <c:v>-104.00198472222399</c:v>
                </c:pt>
                <c:pt idx="123">
                  <c:v>-142.66542916666674</c:v>
                </c:pt>
                <c:pt idx="124">
                  <c:v>-89.505418055554685</c:v>
                </c:pt>
                <c:pt idx="125">
                  <c:v>26.475478833331636</c:v>
                </c:pt>
                <c:pt idx="126">
                  <c:v>113.49200283333073</c:v>
                </c:pt>
                <c:pt idx="127">
                  <c:v>231.90097311111455</c:v>
                </c:pt>
                <c:pt idx="128">
                  <c:v>322.08636977778042</c:v>
                </c:pt>
                <c:pt idx="129">
                  <c:v>381.69137133333254</c:v>
                </c:pt>
                <c:pt idx="130">
                  <c:v>442.85803800000008</c:v>
                </c:pt>
                <c:pt idx="131">
                  <c:v>504.02470466666762</c:v>
                </c:pt>
                <c:pt idx="132">
                  <c:v>536.16970311111027</c:v>
                </c:pt>
                <c:pt idx="133">
                  <c:v>567.53497083333082</c:v>
                </c:pt>
                <c:pt idx="134">
                  <c:v>661.63518133333423</c:v>
                </c:pt>
                <c:pt idx="135">
                  <c:v>756.52907911111106</c:v>
                </c:pt>
                <c:pt idx="136">
                  <c:v>853.01696244444361</c:v>
                </c:pt>
                <c:pt idx="137">
                  <c:v>950.32791527778045</c:v>
                </c:pt>
                <c:pt idx="138">
                  <c:v>1079.8639331111112</c:v>
                </c:pt>
                <c:pt idx="139">
                  <c:v>1180.4980152777769</c:v>
                </c:pt>
                <c:pt idx="140">
                  <c:v>1251.4577766111111</c:v>
                </c:pt>
                <c:pt idx="141">
                  <c:v>1231.6029944444417</c:v>
                </c:pt>
                <c:pt idx="142">
                  <c:v>1149.0279606111092</c:v>
                </c:pt>
                <c:pt idx="143">
                  <c:v>1065.6959672777812</c:v>
                </c:pt>
                <c:pt idx="144">
                  <c:v>950.14992727777963</c:v>
                </c:pt>
                <c:pt idx="145">
                  <c:v>771.77124861111031</c:v>
                </c:pt>
                <c:pt idx="146">
                  <c:v>559.40089883333167</c:v>
                </c:pt>
                <c:pt idx="147">
                  <c:v>375.04403977777758</c:v>
                </c:pt>
                <c:pt idx="148">
                  <c:v>96.373949111113745</c:v>
                </c:pt>
                <c:pt idx="149">
                  <c:v>-217.95819200000176</c:v>
                </c:pt>
                <c:pt idx="150">
                  <c:v>-474.39978422222305</c:v>
                </c:pt>
                <c:pt idx="151">
                  <c:v>-642.24408888888968</c:v>
                </c:pt>
                <c:pt idx="152">
                  <c:v>-657.74284383333429</c:v>
                </c:pt>
                <c:pt idx="153">
                  <c:v>-488.68126783333167</c:v>
                </c:pt>
                <c:pt idx="154">
                  <c:v>-223.71100555555648</c:v>
                </c:pt>
                <c:pt idx="155">
                  <c:v>75.078307277776844</c:v>
                </c:pt>
                <c:pt idx="156">
                  <c:v>317.41018911111371</c:v>
                </c:pt>
                <c:pt idx="157">
                  <c:v>408.38339661111297</c:v>
                </c:pt>
                <c:pt idx="158">
                  <c:v>408.38339661110859</c:v>
                </c:pt>
                <c:pt idx="159">
                  <c:v>315.85733866666487</c:v>
                </c:pt>
                <c:pt idx="160">
                  <c:v>221.78357216667015</c:v>
                </c:pt>
                <c:pt idx="161">
                  <c:v>157.52883394444714</c:v>
                </c:pt>
                <c:pt idx="162">
                  <c:v>153.68527199999838</c:v>
                </c:pt>
                <c:pt idx="163">
                  <c:v>242.37364444444179</c:v>
                </c:pt>
                <c:pt idx="164">
                  <c:v>393.7639046666684</c:v>
                </c:pt>
                <c:pt idx="165">
                  <c:v>608.61007394444709</c:v>
                </c:pt>
                <c:pt idx="166">
                  <c:v>795.93527199999653</c:v>
                </c:pt>
                <c:pt idx="167">
                  <c:v>954.23806727777423</c:v>
                </c:pt>
                <c:pt idx="168">
                  <c:v>1084.3283072777804</c:v>
                </c:pt>
                <c:pt idx="169">
                  <c:v>1184.6957457777794</c:v>
                </c:pt>
                <c:pt idx="170">
                  <c:v>1286.7445819444454</c:v>
                </c:pt>
                <c:pt idx="171">
                  <c:v>1328.5578006111105</c:v>
                </c:pt>
                <c:pt idx="172">
                  <c:v>1339.9316588333324</c:v>
                </c:pt>
                <c:pt idx="173">
                  <c:v>1290.2828232777804</c:v>
                </c:pt>
                <c:pt idx="174">
                  <c:v>1208.5198406111103</c:v>
                </c:pt>
                <c:pt idx="175">
                  <c:v>1156.6008611111092</c:v>
                </c:pt>
                <c:pt idx="176">
                  <c:v>1073.3349777777769</c:v>
                </c:pt>
                <c:pt idx="177">
                  <c:v>1019.0084924444427</c:v>
                </c:pt>
                <c:pt idx="178">
                  <c:v>1025.8956853333357</c:v>
                </c:pt>
                <c:pt idx="179">
                  <c:v>1032.8298897777804</c:v>
                </c:pt>
                <c:pt idx="180">
                  <c:v>1039.8111057777762</c:v>
                </c:pt>
                <c:pt idx="181">
                  <c:v>1046.8393333333318</c:v>
                </c:pt>
                <c:pt idx="182">
                  <c:v>1053.9145724444429</c:v>
                </c:pt>
                <c:pt idx="183">
                  <c:v>1030.4534897777778</c:v>
                </c:pt>
                <c:pt idx="184">
                  <c:v>1036.7240232777776</c:v>
                </c:pt>
                <c:pt idx="185">
                  <c:v>1043.9344206111109</c:v>
                </c:pt>
                <c:pt idx="186">
                  <c:v>989.11541577778132</c:v>
                </c:pt>
                <c:pt idx="187">
                  <c:v>964.00158311111204</c:v>
                </c:pt>
                <c:pt idx="188">
                  <c:v>908.33086111111106</c:v>
                </c:pt>
                <c:pt idx="189">
                  <c:v>850.84284866666587</c:v>
                </c:pt>
                <c:pt idx="190">
                  <c:v>823.94992244444074</c:v>
                </c:pt>
                <c:pt idx="191">
                  <c:v>796.14210727778027</c:v>
                </c:pt>
                <c:pt idx="192">
                  <c:v>768.34090311111117</c:v>
                </c:pt>
                <c:pt idx="193">
                  <c:v>709.03266199999894</c:v>
                </c:pt>
                <c:pt idx="194">
                  <c:v>679.37964327777877</c:v>
                </c:pt>
                <c:pt idx="195">
                  <c:v>680.31069244444518</c:v>
                </c:pt>
                <c:pt idx="196">
                  <c:v>650.65914283333598</c:v>
                </c:pt>
                <c:pt idx="197">
                  <c:v>620.07580949999999</c:v>
                </c:pt>
                <c:pt idx="198">
                  <c:v>589.49247616666412</c:v>
                </c:pt>
                <c:pt idx="199">
                  <c:v>527.39402577777423</c:v>
                </c:pt>
                <c:pt idx="200">
                  <c:v>464.36599533333322</c:v>
                </c:pt>
                <c:pt idx="201">
                  <c:v>430.99612550000188</c:v>
                </c:pt>
                <c:pt idx="202">
                  <c:v>428.21620000000178</c:v>
                </c:pt>
                <c:pt idx="203">
                  <c:v>486.60955216666503</c:v>
                </c:pt>
                <c:pt idx="204">
                  <c:v>577.43658311110846</c:v>
                </c:pt>
                <c:pt idx="205">
                  <c:v>669.18658311111187</c:v>
                </c:pt>
                <c:pt idx="206">
                  <c:v>793.36658911111351</c:v>
                </c:pt>
                <c:pt idx="207">
                  <c:v>858.23541577777689</c:v>
                </c:pt>
                <c:pt idx="208">
                  <c:v>861.94932866666568</c:v>
                </c:pt>
                <c:pt idx="209">
                  <c:v>865.67499444444786</c:v>
                </c:pt>
                <c:pt idx="210">
                  <c:v>808.24574644444283</c:v>
                </c:pt>
                <c:pt idx="211">
                  <c:v>748.95219644444171</c:v>
                </c:pt>
                <c:pt idx="212">
                  <c:v>720.24491800000351</c:v>
                </c:pt>
                <c:pt idx="213">
                  <c:v>690.60071394444526</c:v>
                </c:pt>
                <c:pt idx="214">
                  <c:v>691.54057777777439</c:v>
                </c:pt>
                <c:pt idx="215">
                  <c:v>692.4811761666632</c:v>
                </c:pt>
                <c:pt idx="216">
                  <c:v>693.42250911111614</c:v>
                </c:pt>
                <c:pt idx="217">
                  <c:v>694.36457661111638</c:v>
                </c:pt>
                <c:pt idx="218">
                  <c:v>695.30737866666334</c:v>
                </c:pt>
                <c:pt idx="219">
                  <c:v>696.2509152777742</c:v>
                </c:pt>
                <c:pt idx="220">
                  <c:v>666.61185311110933</c:v>
                </c:pt>
                <c:pt idx="221">
                  <c:v>605.44518644444611</c:v>
                </c:pt>
                <c:pt idx="222">
                  <c:v>543.33424861111621</c:v>
                </c:pt>
                <c:pt idx="223">
                  <c:v>510.86457661110944</c:v>
                </c:pt>
                <c:pt idx="224">
                  <c:v>508.98117616666491</c:v>
                </c:pt>
                <c:pt idx="225">
                  <c:v>476.51738061111109</c:v>
                </c:pt>
                <c:pt idx="226">
                  <c:v>473.70219644444433</c:v>
                </c:pt>
                <c:pt idx="227">
                  <c:v>502.41241311111384</c:v>
                </c:pt>
                <c:pt idx="228">
                  <c:v>500.54223466666497</c:v>
                </c:pt>
                <c:pt idx="229">
                  <c:v>529.25832777777862</c:v>
                </c:pt>
                <c:pt idx="230">
                  <c:v>558.90914283333245</c:v>
                </c:pt>
                <c:pt idx="231">
                  <c:v>557.9773591111101</c:v>
                </c:pt>
                <c:pt idx="232">
                  <c:v>618.21297661111123</c:v>
                </c:pt>
                <c:pt idx="233">
                  <c:v>680.31069244444518</c:v>
                </c:pt>
                <c:pt idx="234">
                  <c:v>711.8258094999992</c:v>
                </c:pt>
                <c:pt idx="235">
                  <c:v>774.85824727777788</c:v>
                </c:pt>
                <c:pt idx="236">
                  <c:v>808.24574644444715</c:v>
                </c:pt>
                <c:pt idx="237">
                  <c:v>841.63985661110746</c:v>
                </c:pt>
                <c:pt idx="238">
                  <c:v>875.98117616666582</c:v>
                </c:pt>
                <c:pt idx="239">
                  <c:v>910.33424861111268</c:v>
                </c:pt>
                <c:pt idx="240">
                  <c:v>945.64628333333349</c:v>
                </c:pt>
                <c:pt idx="241">
                  <c:v>980.97668194444259</c:v>
                </c:pt>
                <c:pt idx="242">
                  <c:v>986.69740061110917</c:v>
                </c:pt>
                <c:pt idx="243">
                  <c:v>930.31819977777945</c:v>
                </c:pt>
                <c:pt idx="244">
                  <c:v>842.41139444444286</c:v>
                </c:pt>
                <c:pt idx="245">
                  <c:v>752.58739911111456</c:v>
                </c:pt>
                <c:pt idx="246">
                  <c:v>661.8015032777779</c:v>
                </c:pt>
                <c:pt idx="247">
                  <c:v>477.33739911110411</c:v>
                </c:pt>
                <c:pt idx="248">
                  <c:v>227.86122994445134</c:v>
                </c:pt>
                <c:pt idx="249">
                  <c:v>-55.999597555550395</c:v>
                </c:pt>
                <c:pt idx="250">
                  <c:v>-375.1092880000034</c:v>
                </c:pt>
                <c:pt idx="251">
                  <c:v>-698.73025138889216</c:v>
                </c:pt>
                <c:pt idx="252">
                  <c:v>-904.31980605555736</c:v>
                </c:pt>
                <c:pt idx="253">
                  <c:v>-988.04651022222038</c:v>
                </c:pt>
                <c:pt idx="254">
                  <c:v>-1011.0219388888871</c:v>
                </c:pt>
                <c:pt idx="255">
                  <c:v>-971.4787513888906</c:v>
                </c:pt>
                <c:pt idx="256">
                  <c:v>-930.63870605555644</c:v>
                </c:pt>
                <c:pt idx="257">
                  <c:v>-919.13802422222034</c:v>
                </c:pt>
                <c:pt idx="258">
                  <c:v>-968.41542916666742</c:v>
                </c:pt>
                <c:pt idx="259">
                  <c:v>-987.50799716666745</c:v>
                </c:pt>
                <c:pt idx="260">
                  <c:v>-974.82468088888709</c:v>
                </c:pt>
                <c:pt idx="261">
                  <c:v>-931.16945138888627</c:v>
                </c:pt>
                <c:pt idx="262">
                  <c:v>-793.90212355555718</c:v>
                </c:pt>
                <c:pt idx="263">
                  <c:v>-592.97468022222301</c:v>
                </c:pt>
                <c:pt idx="264">
                  <c:v>-450.12583199999642</c:v>
                </c:pt>
                <c:pt idx="265">
                  <c:v>-367.5956060555572</c:v>
                </c:pt>
                <c:pt idx="266">
                  <c:v>-283.5499920000027</c:v>
                </c:pt>
                <c:pt idx="267">
                  <c:v>-259.89351755555566</c:v>
                </c:pt>
                <c:pt idx="268">
                  <c:v>-266.74692088888901</c:v>
                </c:pt>
                <c:pt idx="269">
                  <c:v>-212.36020199999911</c:v>
                </c:pt>
                <c:pt idx="270">
                  <c:v>-156.5646055555539</c:v>
                </c:pt>
                <c:pt idx="271">
                  <c:v>-100.72199755555727</c:v>
                </c:pt>
                <c:pt idx="272">
                  <c:v>-12.934190222224856</c:v>
                </c:pt>
                <c:pt idx="273">
                  <c:v>14.367516166666576</c:v>
                </c:pt>
                <c:pt idx="274">
                  <c:v>11.104253111111063</c:v>
                </c:pt>
                <c:pt idx="275">
                  <c:v>7.859353944444365</c:v>
                </c:pt>
                <c:pt idx="276">
                  <c:v>4.6328186666665943</c:v>
                </c:pt>
                <c:pt idx="277">
                  <c:v>1.4246472777776376</c:v>
                </c:pt>
                <c:pt idx="278">
                  <c:v>-1.7651602222223346</c:v>
                </c:pt>
                <c:pt idx="279">
                  <c:v>-35.519937166664931</c:v>
                </c:pt>
                <c:pt idx="280">
                  <c:v>-39.301429166664946</c:v>
                </c:pt>
                <c:pt idx="281">
                  <c:v>-42.432472222220554</c:v>
                </c:pt>
                <c:pt idx="282">
                  <c:v>-76.748816888889735</c:v>
                </c:pt>
                <c:pt idx="283">
                  <c:v>-80.455384222223074</c:v>
                </c:pt>
                <c:pt idx="284">
                  <c:v>-84.135507555556387</c:v>
                </c:pt>
                <c:pt idx="285">
                  <c:v>-87.789186888889816</c:v>
                </c:pt>
                <c:pt idx="286">
                  <c:v>-121.99975555555469</c:v>
                </c:pt>
                <c:pt idx="287">
                  <c:v>-217.94810783333168</c:v>
                </c:pt>
                <c:pt idx="288">
                  <c:v>-406.79310133333428</c:v>
                </c:pt>
                <c:pt idx="289">
                  <c:v>-659.07527272222217</c:v>
                </c:pt>
                <c:pt idx="290">
                  <c:v>-974.68003133333343</c:v>
                </c:pt>
                <c:pt idx="291">
                  <c:v>-1323.978966055558</c:v>
                </c:pt>
                <c:pt idx="292">
                  <c:v>-1614.3872544999999</c:v>
                </c:pt>
                <c:pt idx="293">
                  <c:v>-1753.3391727222197</c:v>
                </c:pt>
                <c:pt idx="294">
                  <c:v>-1769.2055727222196</c:v>
                </c:pt>
                <c:pt idx="295">
                  <c:v>-1723.1531211666675</c:v>
                </c:pt>
                <c:pt idx="296">
                  <c:v>-1583.7228945000008</c:v>
                </c:pt>
                <c:pt idx="297">
                  <c:v>-1411.7954500000003</c:v>
                </c:pt>
                <c:pt idx="298">
                  <c:v>-1329.8826179999992</c:v>
                </c:pt>
                <c:pt idx="299">
                  <c:v>-1369.8800153333327</c:v>
                </c:pt>
                <c:pt idx="300">
                  <c:v>-1532.1530833888908</c:v>
                </c:pt>
                <c:pt idx="301">
                  <c:v>-1787.0980186666675</c:v>
                </c:pt>
                <c:pt idx="302">
                  <c:v>-2012.1258624999994</c:v>
                </c:pt>
                <c:pt idx="303">
                  <c:v>-2084.3196771666667</c:v>
                </c:pt>
                <c:pt idx="304">
                  <c:v>-1971.7944968888878</c:v>
                </c:pt>
                <c:pt idx="305">
                  <c:v>-1735.3078408888882</c:v>
                </c:pt>
                <c:pt idx="306">
                  <c:v>-1435.7913180555561</c:v>
                </c:pt>
                <c:pt idx="307">
                  <c:v>-1226.4590900555554</c:v>
                </c:pt>
                <c:pt idx="308">
                  <c:v>-1138.7197633888895</c:v>
                </c:pt>
                <c:pt idx="309">
                  <c:v>-1111.6744168888893</c:v>
                </c:pt>
                <c:pt idx="310">
                  <c:v>-1145.5305624999994</c:v>
                </c:pt>
                <c:pt idx="311">
                  <c:v>-1271.0224847222223</c:v>
                </c:pt>
                <c:pt idx="312">
                  <c:v>-1488.3749575555555</c:v>
                </c:pt>
                <c:pt idx="313">
                  <c:v>-1766.966818055555</c:v>
                </c:pt>
                <c:pt idx="314">
                  <c:v>-2045.4841211666667</c:v>
                </c:pt>
                <c:pt idx="315">
                  <c:v>-2140.0107411666668</c:v>
                </c:pt>
                <c:pt idx="316">
                  <c:v>-2631.1308808888889</c:v>
                </c:pt>
                <c:pt idx="317">
                  <c:v>-1561.7073333333333</c:v>
                </c:pt>
                <c:pt idx="318">
                  <c:v>28.625999999999998</c:v>
                </c:pt>
                <c:pt idx="319">
                  <c:v>28.625999999999998</c:v>
                </c:pt>
                <c:pt idx="320">
                  <c:v>28.625999999999998</c:v>
                </c:pt>
                <c:pt idx="321">
                  <c:v>28.625999999999998</c:v>
                </c:pt>
                <c:pt idx="32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64B-4039-BD7B-76F8BE5C6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62876671"/>
        <c:axId val="1037634191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Sheet2!$D$1482:$D$1804</c:f>
              <c:numCache>
                <c:formatCode>General</c:formatCode>
                <c:ptCount val="323"/>
                <c:pt idx="0">
                  <c:v>1</c:v>
                </c:pt>
                <c:pt idx="1">
                  <c:v>2</c:v>
                </c:pt>
                <c:pt idx="2">
                  <c:v>3</c:v>
                </c:pt>
                <c:pt idx="3">
                  <c:v>4</c:v>
                </c:pt>
                <c:pt idx="4">
                  <c:v>5</c:v>
                </c:pt>
                <c:pt idx="5">
                  <c:v>6</c:v>
                </c:pt>
                <c:pt idx="6">
                  <c:v>7</c:v>
                </c:pt>
                <c:pt idx="7">
                  <c:v>8</c:v>
                </c:pt>
                <c:pt idx="8">
                  <c:v>9</c:v>
                </c:pt>
                <c:pt idx="9">
                  <c:v>10</c:v>
                </c:pt>
                <c:pt idx="10">
                  <c:v>11</c:v>
                </c:pt>
                <c:pt idx="11">
                  <c:v>12</c:v>
                </c:pt>
                <c:pt idx="12">
                  <c:v>13</c:v>
                </c:pt>
                <c:pt idx="13">
                  <c:v>14</c:v>
                </c:pt>
                <c:pt idx="14">
                  <c:v>15</c:v>
                </c:pt>
                <c:pt idx="15">
                  <c:v>16</c:v>
                </c:pt>
                <c:pt idx="16">
                  <c:v>17</c:v>
                </c:pt>
                <c:pt idx="17">
                  <c:v>18</c:v>
                </c:pt>
                <c:pt idx="18">
                  <c:v>19</c:v>
                </c:pt>
                <c:pt idx="19">
                  <c:v>20</c:v>
                </c:pt>
                <c:pt idx="20">
                  <c:v>21</c:v>
                </c:pt>
                <c:pt idx="21">
                  <c:v>22</c:v>
                </c:pt>
                <c:pt idx="22">
                  <c:v>23</c:v>
                </c:pt>
                <c:pt idx="23">
                  <c:v>24</c:v>
                </c:pt>
                <c:pt idx="24">
                  <c:v>25</c:v>
                </c:pt>
                <c:pt idx="25">
                  <c:v>26</c:v>
                </c:pt>
                <c:pt idx="26">
                  <c:v>27</c:v>
                </c:pt>
                <c:pt idx="27">
                  <c:v>28</c:v>
                </c:pt>
                <c:pt idx="28">
                  <c:v>29</c:v>
                </c:pt>
                <c:pt idx="29">
                  <c:v>30</c:v>
                </c:pt>
                <c:pt idx="30">
                  <c:v>31</c:v>
                </c:pt>
                <c:pt idx="31">
                  <c:v>32</c:v>
                </c:pt>
                <c:pt idx="32">
                  <c:v>33</c:v>
                </c:pt>
                <c:pt idx="33">
                  <c:v>34</c:v>
                </c:pt>
                <c:pt idx="34">
                  <c:v>35</c:v>
                </c:pt>
                <c:pt idx="35">
                  <c:v>36</c:v>
                </c:pt>
                <c:pt idx="36">
                  <c:v>37</c:v>
                </c:pt>
                <c:pt idx="37">
                  <c:v>38</c:v>
                </c:pt>
                <c:pt idx="38">
                  <c:v>39</c:v>
                </c:pt>
                <c:pt idx="39">
                  <c:v>40</c:v>
                </c:pt>
                <c:pt idx="40">
                  <c:v>41</c:v>
                </c:pt>
                <c:pt idx="41">
                  <c:v>42</c:v>
                </c:pt>
                <c:pt idx="42">
                  <c:v>43</c:v>
                </c:pt>
                <c:pt idx="43">
                  <c:v>44</c:v>
                </c:pt>
                <c:pt idx="44">
                  <c:v>45</c:v>
                </c:pt>
                <c:pt idx="45">
                  <c:v>46</c:v>
                </c:pt>
                <c:pt idx="46">
                  <c:v>47</c:v>
                </c:pt>
                <c:pt idx="47">
                  <c:v>48</c:v>
                </c:pt>
                <c:pt idx="48">
                  <c:v>49</c:v>
                </c:pt>
                <c:pt idx="49">
                  <c:v>50</c:v>
                </c:pt>
                <c:pt idx="50">
                  <c:v>51</c:v>
                </c:pt>
                <c:pt idx="51">
                  <c:v>52</c:v>
                </c:pt>
                <c:pt idx="52">
                  <c:v>53</c:v>
                </c:pt>
                <c:pt idx="53">
                  <c:v>54</c:v>
                </c:pt>
                <c:pt idx="54">
                  <c:v>55</c:v>
                </c:pt>
                <c:pt idx="55">
                  <c:v>56</c:v>
                </c:pt>
                <c:pt idx="56">
                  <c:v>57</c:v>
                </c:pt>
                <c:pt idx="57">
                  <c:v>58</c:v>
                </c:pt>
                <c:pt idx="58">
                  <c:v>59</c:v>
                </c:pt>
                <c:pt idx="59">
                  <c:v>60</c:v>
                </c:pt>
                <c:pt idx="60">
                  <c:v>61</c:v>
                </c:pt>
                <c:pt idx="61">
                  <c:v>62</c:v>
                </c:pt>
                <c:pt idx="62">
                  <c:v>63</c:v>
                </c:pt>
                <c:pt idx="63">
                  <c:v>64</c:v>
                </c:pt>
                <c:pt idx="64">
                  <c:v>65</c:v>
                </c:pt>
                <c:pt idx="65">
                  <c:v>66</c:v>
                </c:pt>
                <c:pt idx="66">
                  <c:v>67</c:v>
                </c:pt>
                <c:pt idx="67">
                  <c:v>68</c:v>
                </c:pt>
                <c:pt idx="68">
                  <c:v>69</c:v>
                </c:pt>
                <c:pt idx="69">
                  <c:v>70</c:v>
                </c:pt>
                <c:pt idx="70">
                  <c:v>71</c:v>
                </c:pt>
                <c:pt idx="71">
                  <c:v>72</c:v>
                </c:pt>
                <c:pt idx="72">
                  <c:v>73</c:v>
                </c:pt>
                <c:pt idx="73">
                  <c:v>74</c:v>
                </c:pt>
                <c:pt idx="74">
                  <c:v>75</c:v>
                </c:pt>
                <c:pt idx="75">
                  <c:v>76</c:v>
                </c:pt>
                <c:pt idx="76">
                  <c:v>77</c:v>
                </c:pt>
                <c:pt idx="77">
                  <c:v>78</c:v>
                </c:pt>
                <c:pt idx="78">
                  <c:v>79</c:v>
                </c:pt>
                <c:pt idx="79">
                  <c:v>80</c:v>
                </c:pt>
                <c:pt idx="80">
                  <c:v>81</c:v>
                </c:pt>
                <c:pt idx="81">
                  <c:v>82</c:v>
                </c:pt>
                <c:pt idx="82">
                  <c:v>83</c:v>
                </c:pt>
                <c:pt idx="83">
                  <c:v>84</c:v>
                </c:pt>
                <c:pt idx="84">
                  <c:v>85</c:v>
                </c:pt>
                <c:pt idx="85">
                  <c:v>86</c:v>
                </c:pt>
                <c:pt idx="86">
                  <c:v>87</c:v>
                </c:pt>
                <c:pt idx="87">
                  <c:v>88</c:v>
                </c:pt>
                <c:pt idx="88">
                  <c:v>89</c:v>
                </c:pt>
                <c:pt idx="89">
                  <c:v>90</c:v>
                </c:pt>
                <c:pt idx="90">
                  <c:v>91</c:v>
                </c:pt>
                <c:pt idx="91">
                  <c:v>92</c:v>
                </c:pt>
                <c:pt idx="92">
                  <c:v>93</c:v>
                </c:pt>
                <c:pt idx="93">
                  <c:v>94</c:v>
                </c:pt>
                <c:pt idx="94">
                  <c:v>95</c:v>
                </c:pt>
                <c:pt idx="95">
                  <c:v>96</c:v>
                </c:pt>
                <c:pt idx="96">
                  <c:v>97</c:v>
                </c:pt>
                <c:pt idx="97">
                  <c:v>98</c:v>
                </c:pt>
                <c:pt idx="98">
                  <c:v>99</c:v>
                </c:pt>
                <c:pt idx="99">
                  <c:v>100</c:v>
                </c:pt>
                <c:pt idx="100">
                  <c:v>101</c:v>
                </c:pt>
                <c:pt idx="101">
                  <c:v>102</c:v>
                </c:pt>
                <c:pt idx="102">
                  <c:v>103</c:v>
                </c:pt>
                <c:pt idx="103">
                  <c:v>104</c:v>
                </c:pt>
                <c:pt idx="104">
                  <c:v>105</c:v>
                </c:pt>
                <c:pt idx="105">
                  <c:v>106</c:v>
                </c:pt>
                <c:pt idx="106">
                  <c:v>107</c:v>
                </c:pt>
                <c:pt idx="107">
                  <c:v>108</c:v>
                </c:pt>
                <c:pt idx="108">
                  <c:v>109</c:v>
                </c:pt>
                <c:pt idx="109">
                  <c:v>110</c:v>
                </c:pt>
                <c:pt idx="110">
                  <c:v>111</c:v>
                </c:pt>
                <c:pt idx="111">
                  <c:v>112</c:v>
                </c:pt>
                <c:pt idx="112">
                  <c:v>113</c:v>
                </c:pt>
                <c:pt idx="113">
                  <c:v>114</c:v>
                </c:pt>
                <c:pt idx="114">
                  <c:v>115</c:v>
                </c:pt>
                <c:pt idx="115">
                  <c:v>116</c:v>
                </c:pt>
                <c:pt idx="116">
                  <c:v>117</c:v>
                </c:pt>
                <c:pt idx="117">
                  <c:v>118</c:v>
                </c:pt>
                <c:pt idx="118">
                  <c:v>119</c:v>
                </c:pt>
                <c:pt idx="119">
                  <c:v>120</c:v>
                </c:pt>
                <c:pt idx="120">
                  <c:v>121</c:v>
                </c:pt>
                <c:pt idx="121">
                  <c:v>122</c:v>
                </c:pt>
                <c:pt idx="122">
                  <c:v>123</c:v>
                </c:pt>
                <c:pt idx="123">
                  <c:v>124</c:v>
                </c:pt>
                <c:pt idx="124">
                  <c:v>125</c:v>
                </c:pt>
                <c:pt idx="125">
                  <c:v>126</c:v>
                </c:pt>
                <c:pt idx="126">
                  <c:v>127</c:v>
                </c:pt>
                <c:pt idx="127">
                  <c:v>128</c:v>
                </c:pt>
                <c:pt idx="128">
                  <c:v>129</c:v>
                </c:pt>
                <c:pt idx="129">
                  <c:v>130</c:v>
                </c:pt>
                <c:pt idx="130">
                  <c:v>131</c:v>
                </c:pt>
                <c:pt idx="131">
                  <c:v>132</c:v>
                </c:pt>
                <c:pt idx="132">
                  <c:v>133</c:v>
                </c:pt>
                <c:pt idx="133">
                  <c:v>134</c:v>
                </c:pt>
                <c:pt idx="134">
                  <c:v>135</c:v>
                </c:pt>
                <c:pt idx="135">
                  <c:v>136</c:v>
                </c:pt>
                <c:pt idx="136">
                  <c:v>137</c:v>
                </c:pt>
                <c:pt idx="137">
                  <c:v>138</c:v>
                </c:pt>
                <c:pt idx="138">
                  <c:v>139</c:v>
                </c:pt>
                <c:pt idx="139">
                  <c:v>140</c:v>
                </c:pt>
                <c:pt idx="140">
                  <c:v>141</c:v>
                </c:pt>
                <c:pt idx="141">
                  <c:v>142</c:v>
                </c:pt>
                <c:pt idx="142">
                  <c:v>143</c:v>
                </c:pt>
                <c:pt idx="143">
                  <c:v>144</c:v>
                </c:pt>
                <c:pt idx="144">
                  <c:v>145</c:v>
                </c:pt>
                <c:pt idx="145">
                  <c:v>146</c:v>
                </c:pt>
                <c:pt idx="146">
                  <c:v>147</c:v>
                </c:pt>
                <c:pt idx="147">
                  <c:v>148</c:v>
                </c:pt>
                <c:pt idx="148">
                  <c:v>149</c:v>
                </c:pt>
                <c:pt idx="149">
                  <c:v>150</c:v>
                </c:pt>
                <c:pt idx="150">
                  <c:v>151</c:v>
                </c:pt>
                <c:pt idx="151">
                  <c:v>152</c:v>
                </c:pt>
                <c:pt idx="152">
                  <c:v>153</c:v>
                </c:pt>
                <c:pt idx="153">
                  <c:v>154</c:v>
                </c:pt>
                <c:pt idx="154">
                  <c:v>155</c:v>
                </c:pt>
                <c:pt idx="155">
                  <c:v>156</c:v>
                </c:pt>
                <c:pt idx="156">
                  <c:v>157</c:v>
                </c:pt>
                <c:pt idx="157">
                  <c:v>158</c:v>
                </c:pt>
                <c:pt idx="158">
                  <c:v>159</c:v>
                </c:pt>
                <c:pt idx="159">
                  <c:v>160</c:v>
                </c:pt>
                <c:pt idx="160">
                  <c:v>161</c:v>
                </c:pt>
                <c:pt idx="161">
                  <c:v>162</c:v>
                </c:pt>
                <c:pt idx="162">
                  <c:v>163</c:v>
                </c:pt>
                <c:pt idx="163">
                  <c:v>164</c:v>
                </c:pt>
                <c:pt idx="164">
                  <c:v>165</c:v>
                </c:pt>
                <c:pt idx="165">
                  <c:v>166</c:v>
                </c:pt>
                <c:pt idx="166">
                  <c:v>167</c:v>
                </c:pt>
                <c:pt idx="167">
                  <c:v>168</c:v>
                </c:pt>
                <c:pt idx="168">
                  <c:v>169</c:v>
                </c:pt>
                <c:pt idx="169">
                  <c:v>170</c:v>
                </c:pt>
                <c:pt idx="170">
                  <c:v>171</c:v>
                </c:pt>
                <c:pt idx="171">
                  <c:v>172</c:v>
                </c:pt>
                <c:pt idx="172">
                  <c:v>173</c:v>
                </c:pt>
                <c:pt idx="173">
                  <c:v>174</c:v>
                </c:pt>
                <c:pt idx="174">
                  <c:v>175</c:v>
                </c:pt>
                <c:pt idx="175">
                  <c:v>176</c:v>
                </c:pt>
                <c:pt idx="176">
                  <c:v>177</c:v>
                </c:pt>
                <c:pt idx="177">
                  <c:v>178</c:v>
                </c:pt>
                <c:pt idx="178">
                  <c:v>179</c:v>
                </c:pt>
                <c:pt idx="179">
                  <c:v>180</c:v>
                </c:pt>
                <c:pt idx="180">
                  <c:v>181</c:v>
                </c:pt>
                <c:pt idx="181">
                  <c:v>182</c:v>
                </c:pt>
                <c:pt idx="182">
                  <c:v>183</c:v>
                </c:pt>
                <c:pt idx="183">
                  <c:v>184</c:v>
                </c:pt>
                <c:pt idx="184">
                  <c:v>185</c:v>
                </c:pt>
                <c:pt idx="185">
                  <c:v>186</c:v>
                </c:pt>
                <c:pt idx="186">
                  <c:v>187</c:v>
                </c:pt>
                <c:pt idx="187">
                  <c:v>188</c:v>
                </c:pt>
                <c:pt idx="188">
                  <c:v>189</c:v>
                </c:pt>
                <c:pt idx="189">
                  <c:v>190</c:v>
                </c:pt>
                <c:pt idx="190">
                  <c:v>191</c:v>
                </c:pt>
                <c:pt idx="191">
                  <c:v>192</c:v>
                </c:pt>
                <c:pt idx="192">
                  <c:v>193</c:v>
                </c:pt>
                <c:pt idx="193">
                  <c:v>194</c:v>
                </c:pt>
                <c:pt idx="194">
                  <c:v>195</c:v>
                </c:pt>
                <c:pt idx="195">
                  <c:v>196</c:v>
                </c:pt>
                <c:pt idx="196">
                  <c:v>197</c:v>
                </c:pt>
                <c:pt idx="197">
                  <c:v>198</c:v>
                </c:pt>
                <c:pt idx="198">
                  <c:v>199</c:v>
                </c:pt>
                <c:pt idx="199">
                  <c:v>200</c:v>
                </c:pt>
                <c:pt idx="200">
                  <c:v>201</c:v>
                </c:pt>
                <c:pt idx="201">
                  <c:v>202</c:v>
                </c:pt>
                <c:pt idx="202">
                  <c:v>203</c:v>
                </c:pt>
                <c:pt idx="203">
                  <c:v>204</c:v>
                </c:pt>
                <c:pt idx="204">
                  <c:v>205</c:v>
                </c:pt>
                <c:pt idx="205">
                  <c:v>206</c:v>
                </c:pt>
                <c:pt idx="206">
                  <c:v>207</c:v>
                </c:pt>
                <c:pt idx="207">
                  <c:v>208</c:v>
                </c:pt>
                <c:pt idx="208">
                  <c:v>209</c:v>
                </c:pt>
                <c:pt idx="209">
                  <c:v>210</c:v>
                </c:pt>
                <c:pt idx="210">
                  <c:v>211</c:v>
                </c:pt>
                <c:pt idx="211">
                  <c:v>212</c:v>
                </c:pt>
                <c:pt idx="212">
                  <c:v>213</c:v>
                </c:pt>
                <c:pt idx="213">
                  <c:v>214</c:v>
                </c:pt>
                <c:pt idx="214">
                  <c:v>215</c:v>
                </c:pt>
                <c:pt idx="215">
                  <c:v>216</c:v>
                </c:pt>
                <c:pt idx="216">
                  <c:v>217</c:v>
                </c:pt>
                <c:pt idx="217">
                  <c:v>218</c:v>
                </c:pt>
                <c:pt idx="218">
                  <c:v>219</c:v>
                </c:pt>
                <c:pt idx="219">
                  <c:v>220</c:v>
                </c:pt>
                <c:pt idx="220">
                  <c:v>221</c:v>
                </c:pt>
                <c:pt idx="221">
                  <c:v>222</c:v>
                </c:pt>
                <c:pt idx="222">
                  <c:v>223</c:v>
                </c:pt>
                <c:pt idx="223">
                  <c:v>224</c:v>
                </c:pt>
                <c:pt idx="224">
                  <c:v>225</c:v>
                </c:pt>
                <c:pt idx="225">
                  <c:v>226</c:v>
                </c:pt>
                <c:pt idx="226">
                  <c:v>227</c:v>
                </c:pt>
                <c:pt idx="227">
                  <c:v>228</c:v>
                </c:pt>
                <c:pt idx="228">
                  <c:v>229</c:v>
                </c:pt>
                <c:pt idx="229">
                  <c:v>230</c:v>
                </c:pt>
                <c:pt idx="230">
                  <c:v>231</c:v>
                </c:pt>
                <c:pt idx="231">
                  <c:v>232</c:v>
                </c:pt>
                <c:pt idx="232">
                  <c:v>233</c:v>
                </c:pt>
                <c:pt idx="233">
                  <c:v>234</c:v>
                </c:pt>
                <c:pt idx="234">
                  <c:v>235</c:v>
                </c:pt>
                <c:pt idx="235">
                  <c:v>236</c:v>
                </c:pt>
                <c:pt idx="236">
                  <c:v>237</c:v>
                </c:pt>
                <c:pt idx="237">
                  <c:v>238</c:v>
                </c:pt>
                <c:pt idx="238">
                  <c:v>239</c:v>
                </c:pt>
                <c:pt idx="239">
                  <c:v>240</c:v>
                </c:pt>
                <c:pt idx="240">
                  <c:v>241</c:v>
                </c:pt>
                <c:pt idx="241">
                  <c:v>242</c:v>
                </c:pt>
                <c:pt idx="242">
                  <c:v>243</c:v>
                </c:pt>
                <c:pt idx="243">
                  <c:v>244</c:v>
                </c:pt>
                <c:pt idx="244">
                  <c:v>245</c:v>
                </c:pt>
                <c:pt idx="245">
                  <c:v>246</c:v>
                </c:pt>
                <c:pt idx="246">
                  <c:v>247</c:v>
                </c:pt>
                <c:pt idx="247">
                  <c:v>248</c:v>
                </c:pt>
                <c:pt idx="248">
                  <c:v>249</c:v>
                </c:pt>
                <c:pt idx="249">
                  <c:v>250</c:v>
                </c:pt>
                <c:pt idx="250">
                  <c:v>251</c:v>
                </c:pt>
                <c:pt idx="251">
                  <c:v>252</c:v>
                </c:pt>
                <c:pt idx="252">
                  <c:v>253</c:v>
                </c:pt>
                <c:pt idx="253">
                  <c:v>254</c:v>
                </c:pt>
                <c:pt idx="254">
                  <c:v>255</c:v>
                </c:pt>
                <c:pt idx="255">
                  <c:v>256</c:v>
                </c:pt>
                <c:pt idx="256">
                  <c:v>257</c:v>
                </c:pt>
                <c:pt idx="257">
                  <c:v>258</c:v>
                </c:pt>
                <c:pt idx="258">
                  <c:v>259</c:v>
                </c:pt>
                <c:pt idx="259">
                  <c:v>260</c:v>
                </c:pt>
                <c:pt idx="260">
                  <c:v>261</c:v>
                </c:pt>
                <c:pt idx="261">
                  <c:v>262</c:v>
                </c:pt>
                <c:pt idx="262">
                  <c:v>263</c:v>
                </c:pt>
                <c:pt idx="263">
                  <c:v>264</c:v>
                </c:pt>
                <c:pt idx="264">
                  <c:v>265</c:v>
                </c:pt>
                <c:pt idx="265">
                  <c:v>266</c:v>
                </c:pt>
                <c:pt idx="266">
                  <c:v>267</c:v>
                </c:pt>
                <c:pt idx="267">
                  <c:v>268</c:v>
                </c:pt>
                <c:pt idx="268">
                  <c:v>269</c:v>
                </c:pt>
                <c:pt idx="269">
                  <c:v>270</c:v>
                </c:pt>
                <c:pt idx="270">
                  <c:v>271</c:v>
                </c:pt>
                <c:pt idx="271">
                  <c:v>272</c:v>
                </c:pt>
                <c:pt idx="272">
                  <c:v>273</c:v>
                </c:pt>
                <c:pt idx="273">
                  <c:v>274</c:v>
                </c:pt>
                <c:pt idx="274">
                  <c:v>275</c:v>
                </c:pt>
                <c:pt idx="275">
                  <c:v>276</c:v>
                </c:pt>
                <c:pt idx="276">
                  <c:v>277</c:v>
                </c:pt>
                <c:pt idx="277">
                  <c:v>278</c:v>
                </c:pt>
                <c:pt idx="278">
                  <c:v>279</c:v>
                </c:pt>
                <c:pt idx="279">
                  <c:v>280</c:v>
                </c:pt>
                <c:pt idx="280">
                  <c:v>281</c:v>
                </c:pt>
                <c:pt idx="281">
                  <c:v>282</c:v>
                </c:pt>
                <c:pt idx="282">
                  <c:v>283</c:v>
                </c:pt>
                <c:pt idx="283">
                  <c:v>284</c:v>
                </c:pt>
                <c:pt idx="284">
                  <c:v>285</c:v>
                </c:pt>
                <c:pt idx="285">
                  <c:v>286</c:v>
                </c:pt>
                <c:pt idx="286">
                  <c:v>287</c:v>
                </c:pt>
                <c:pt idx="287">
                  <c:v>288</c:v>
                </c:pt>
                <c:pt idx="288">
                  <c:v>289</c:v>
                </c:pt>
                <c:pt idx="289">
                  <c:v>290</c:v>
                </c:pt>
                <c:pt idx="290">
                  <c:v>291</c:v>
                </c:pt>
                <c:pt idx="291">
                  <c:v>292</c:v>
                </c:pt>
                <c:pt idx="292">
                  <c:v>293</c:v>
                </c:pt>
                <c:pt idx="293">
                  <c:v>294</c:v>
                </c:pt>
                <c:pt idx="294">
                  <c:v>295</c:v>
                </c:pt>
                <c:pt idx="295">
                  <c:v>296</c:v>
                </c:pt>
                <c:pt idx="296">
                  <c:v>297</c:v>
                </c:pt>
                <c:pt idx="297">
                  <c:v>298</c:v>
                </c:pt>
                <c:pt idx="298">
                  <c:v>299</c:v>
                </c:pt>
                <c:pt idx="299">
                  <c:v>300</c:v>
                </c:pt>
                <c:pt idx="300">
                  <c:v>301</c:v>
                </c:pt>
                <c:pt idx="301">
                  <c:v>302</c:v>
                </c:pt>
                <c:pt idx="302">
                  <c:v>303</c:v>
                </c:pt>
                <c:pt idx="303">
                  <c:v>304</c:v>
                </c:pt>
                <c:pt idx="304">
                  <c:v>305</c:v>
                </c:pt>
                <c:pt idx="305">
                  <c:v>306</c:v>
                </c:pt>
                <c:pt idx="306">
                  <c:v>307</c:v>
                </c:pt>
                <c:pt idx="307">
                  <c:v>308</c:v>
                </c:pt>
                <c:pt idx="308">
                  <c:v>309</c:v>
                </c:pt>
                <c:pt idx="309">
                  <c:v>310</c:v>
                </c:pt>
                <c:pt idx="310">
                  <c:v>311</c:v>
                </c:pt>
                <c:pt idx="311">
                  <c:v>312</c:v>
                </c:pt>
                <c:pt idx="312">
                  <c:v>313</c:v>
                </c:pt>
                <c:pt idx="313">
                  <c:v>314</c:v>
                </c:pt>
                <c:pt idx="314">
                  <c:v>315</c:v>
                </c:pt>
                <c:pt idx="315">
                  <c:v>316</c:v>
                </c:pt>
                <c:pt idx="316">
                  <c:v>317</c:v>
                </c:pt>
                <c:pt idx="317">
                  <c:v>318</c:v>
                </c:pt>
                <c:pt idx="318">
                  <c:v>319</c:v>
                </c:pt>
                <c:pt idx="319">
                  <c:v>320</c:v>
                </c:pt>
                <c:pt idx="320">
                  <c:v>321</c:v>
                </c:pt>
                <c:pt idx="321">
                  <c:v>322</c:v>
                </c:pt>
                <c:pt idx="322">
                  <c:v>323</c:v>
                </c:pt>
              </c:numCache>
            </c:numRef>
          </c:cat>
          <c:val>
            <c:numRef>
              <c:f>Sheet2!$I$1482:$I$1804</c:f>
              <c:numCache>
                <c:formatCode>0.00</c:formatCode>
                <c:ptCount val="323"/>
                <c:pt idx="0">
                  <c:v>0</c:v>
                </c:pt>
                <c:pt idx="1">
                  <c:v>0.61111111111111116</c:v>
                </c:pt>
                <c:pt idx="2">
                  <c:v>1.2222222222222223</c:v>
                </c:pt>
                <c:pt idx="3">
                  <c:v>1.75</c:v>
                </c:pt>
                <c:pt idx="4">
                  <c:v>2.1944444444444446</c:v>
                </c:pt>
                <c:pt idx="5">
                  <c:v>2.5555555555555554</c:v>
                </c:pt>
                <c:pt idx="6">
                  <c:v>2.8888888888888893</c:v>
                </c:pt>
                <c:pt idx="7">
                  <c:v>3.1944444444444446</c:v>
                </c:pt>
                <c:pt idx="8">
                  <c:v>3.5833333333333335</c:v>
                </c:pt>
                <c:pt idx="9">
                  <c:v>4.083333333333333</c:v>
                </c:pt>
                <c:pt idx="10">
                  <c:v>4.7222222222222223</c:v>
                </c:pt>
                <c:pt idx="11">
                  <c:v>5.5</c:v>
                </c:pt>
                <c:pt idx="12">
                  <c:v>6.416666666666667</c:v>
                </c:pt>
                <c:pt idx="13">
                  <c:v>7.416666666666667</c:v>
                </c:pt>
                <c:pt idx="14">
                  <c:v>8.4722222222222232</c:v>
                </c:pt>
                <c:pt idx="15">
                  <c:v>9.4722222222222232</c:v>
                </c:pt>
                <c:pt idx="16">
                  <c:v>10.416666666666668</c:v>
                </c:pt>
                <c:pt idx="17">
                  <c:v>11.277777777777779</c:v>
                </c:pt>
                <c:pt idx="18">
                  <c:v>12.027777777777777</c:v>
                </c:pt>
                <c:pt idx="19">
                  <c:v>12.694444444444446</c:v>
                </c:pt>
                <c:pt idx="20">
                  <c:v>13.250000000000002</c:v>
                </c:pt>
                <c:pt idx="21">
                  <c:v>13.694444444444445</c:v>
                </c:pt>
                <c:pt idx="22">
                  <c:v>14.027777777777779</c:v>
                </c:pt>
                <c:pt idx="23">
                  <c:v>14.25</c:v>
                </c:pt>
                <c:pt idx="24">
                  <c:v>14.472222222222223</c:v>
                </c:pt>
                <c:pt idx="25">
                  <c:v>14.638888888888891</c:v>
                </c:pt>
                <c:pt idx="26">
                  <c:v>14.833333333333334</c:v>
                </c:pt>
                <c:pt idx="27">
                  <c:v>15</c:v>
                </c:pt>
                <c:pt idx="28">
                  <c:v>15.138888888888889</c:v>
                </c:pt>
                <c:pt idx="29">
                  <c:v>15.277777777777779</c:v>
                </c:pt>
                <c:pt idx="30">
                  <c:v>15.444444444444445</c:v>
                </c:pt>
                <c:pt idx="31">
                  <c:v>15.638888888888889</c:v>
                </c:pt>
                <c:pt idx="32">
                  <c:v>15.888888888888891</c:v>
                </c:pt>
                <c:pt idx="33">
                  <c:v>16.25</c:v>
                </c:pt>
                <c:pt idx="34">
                  <c:v>16.722222222222225</c:v>
                </c:pt>
                <c:pt idx="35">
                  <c:v>17.305555555555557</c:v>
                </c:pt>
                <c:pt idx="36">
                  <c:v>17.972222222222225</c:v>
                </c:pt>
                <c:pt idx="37">
                  <c:v>18.638888888888889</c:v>
                </c:pt>
                <c:pt idx="38">
                  <c:v>19.222222222222225</c:v>
                </c:pt>
                <c:pt idx="39">
                  <c:v>19.638888888888889</c:v>
                </c:pt>
                <c:pt idx="40">
                  <c:v>19.972222222222225</c:v>
                </c:pt>
                <c:pt idx="41">
                  <c:v>20.194444444444446</c:v>
                </c:pt>
                <c:pt idx="42">
                  <c:v>20.388888888888893</c:v>
                </c:pt>
                <c:pt idx="43">
                  <c:v>20.5</c:v>
                </c:pt>
                <c:pt idx="44">
                  <c:v>20.583333333333332</c:v>
                </c:pt>
                <c:pt idx="45">
                  <c:v>20.555555555555557</c:v>
                </c:pt>
                <c:pt idx="46">
                  <c:v>20.444444444444443</c:v>
                </c:pt>
                <c:pt idx="47">
                  <c:v>20.138888888888889</c:v>
                </c:pt>
                <c:pt idx="48">
                  <c:v>19.666666666666668</c:v>
                </c:pt>
                <c:pt idx="49">
                  <c:v>19.055555555555554</c:v>
                </c:pt>
                <c:pt idx="50">
                  <c:v>18.388888888888889</c:v>
                </c:pt>
                <c:pt idx="51">
                  <c:v>17.777777777777779</c:v>
                </c:pt>
                <c:pt idx="52">
                  <c:v>17.277777777777779</c:v>
                </c:pt>
                <c:pt idx="53">
                  <c:v>16.916666666666668</c:v>
                </c:pt>
                <c:pt idx="54">
                  <c:v>16.722222222222225</c:v>
                </c:pt>
                <c:pt idx="55">
                  <c:v>16.666666666666668</c:v>
                </c:pt>
                <c:pt idx="56">
                  <c:v>16.777777777777779</c:v>
                </c:pt>
                <c:pt idx="57">
                  <c:v>17.055555555555557</c:v>
                </c:pt>
                <c:pt idx="58">
                  <c:v>17.555555555555557</c:v>
                </c:pt>
                <c:pt idx="59">
                  <c:v>18.222222222222221</c:v>
                </c:pt>
                <c:pt idx="60">
                  <c:v>19.000000000000004</c:v>
                </c:pt>
                <c:pt idx="61">
                  <c:v>19.888888888888889</c:v>
                </c:pt>
                <c:pt idx="62">
                  <c:v>20.805555555555557</c:v>
                </c:pt>
                <c:pt idx="63">
                  <c:v>21.777777777777779</c:v>
                </c:pt>
                <c:pt idx="64">
                  <c:v>22.722222222222221</c:v>
                </c:pt>
                <c:pt idx="65">
                  <c:v>23.583333333333336</c:v>
                </c:pt>
                <c:pt idx="66">
                  <c:v>24.277777777777782</c:v>
                </c:pt>
                <c:pt idx="67">
                  <c:v>24.722222222222225</c:v>
                </c:pt>
                <c:pt idx="68">
                  <c:v>25</c:v>
                </c:pt>
                <c:pt idx="69">
                  <c:v>25.166666666666668</c:v>
                </c:pt>
                <c:pt idx="70">
                  <c:v>25.277777777777779</c:v>
                </c:pt>
                <c:pt idx="71">
                  <c:v>25.416666666666668</c:v>
                </c:pt>
                <c:pt idx="72">
                  <c:v>25.555555555555557</c:v>
                </c:pt>
                <c:pt idx="73">
                  <c:v>25.750000000000004</c:v>
                </c:pt>
                <c:pt idx="74">
                  <c:v>25.944444444444446</c:v>
                </c:pt>
                <c:pt idx="75">
                  <c:v>26.166666666666668</c:v>
                </c:pt>
                <c:pt idx="76">
                  <c:v>26.361111111111114</c:v>
                </c:pt>
                <c:pt idx="77">
                  <c:v>26.583333333333336</c:v>
                </c:pt>
                <c:pt idx="78">
                  <c:v>26.833333333333332</c:v>
                </c:pt>
                <c:pt idx="79">
                  <c:v>27.138888888888889</c:v>
                </c:pt>
                <c:pt idx="80">
                  <c:v>27.472222222222225</c:v>
                </c:pt>
                <c:pt idx="81">
                  <c:v>27.888888888888893</c:v>
                </c:pt>
                <c:pt idx="82">
                  <c:v>28.333333333333336</c:v>
                </c:pt>
                <c:pt idx="83">
                  <c:v>28.777777777777779</c:v>
                </c:pt>
                <c:pt idx="84">
                  <c:v>29.222222222222225</c:v>
                </c:pt>
                <c:pt idx="85">
                  <c:v>29.666666666666668</c:v>
                </c:pt>
                <c:pt idx="86">
                  <c:v>30.138888888888889</c:v>
                </c:pt>
                <c:pt idx="87">
                  <c:v>30.611111111111114</c:v>
                </c:pt>
                <c:pt idx="88">
                  <c:v>31.083333333333336</c:v>
                </c:pt>
                <c:pt idx="89">
                  <c:v>31.583333333333336</c:v>
                </c:pt>
                <c:pt idx="90">
                  <c:v>32.027777777777779</c:v>
                </c:pt>
                <c:pt idx="91">
                  <c:v>32.444444444444443</c:v>
                </c:pt>
                <c:pt idx="92">
                  <c:v>32.833333333333336</c:v>
                </c:pt>
                <c:pt idx="93">
                  <c:v>33.194444444444443</c:v>
                </c:pt>
                <c:pt idx="94">
                  <c:v>33.527777777777779</c:v>
                </c:pt>
                <c:pt idx="95">
                  <c:v>33.833333333333336</c:v>
                </c:pt>
                <c:pt idx="96">
                  <c:v>34.055555555555557</c:v>
                </c:pt>
                <c:pt idx="97">
                  <c:v>34.222222222222221</c:v>
                </c:pt>
                <c:pt idx="98">
                  <c:v>34.333333333333336</c:v>
                </c:pt>
                <c:pt idx="99">
                  <c:v>34.361111111111114</c:v>
                </c:pt>
                <c:pt idx="100">
                  <c:v>34.333333333333336</c:v>
                </c:pt>
                <c:pt idx="101">
                  <c:v>34.25</c:v>
                </c:pt>
                <c:pt idx="102">
                  <c:v>34.166666666666671</c:v>
                </c:pt>
                <c:pt idx="103">
                  <c:v>34.027777777777779</c:v>
                </c:pt>
                <c:pt idx="104">
                  <c:v>33.916666666666664</c:v>
                </c:pt>
                <c:pt idx="105">
                  <c:v>33.75</c:v>
                </c:pt>
                <c:pt idx="106">
                  <c:v>33.555555555555557</c:v>
                </c:pt>
                <c:pt idx="107">
                  <c:v>33.333333333333336</c:v>
                </c:pt>
                <c:pt idx="108">
                  <c:v>33.083333333333336</c:v>
                </c:pt>
                <c:pt idx="109">
                  <c:v>32.805555555555557</c:v>
                </c:pt>
                <c:pt idx="110">
                  <c:v>32.527777777777779</c:v>
                </c:pt>
                <c:pt idx="111">
                  <c:v>32.277777777777779</c:v>
                </c:pt>
                <c:pt idx="112">
                  <c:v>32.083333333333336</c:v>
                </c:pt>
                <c:pt idx="113">
                  <c:v>31.916666666666671</c:v>
                </c:pt>
                <c:pt idx="114">
                  <c:v>31.805555555555557</c:v>
                </c:pt>
                <c:pt idx="115">
                  <c:v>31.694444444444443</c:v>
                </c:pt>
                <c:pt idx="116">
                  <c:v>31.638888888888893</c:v>
                </c:pt>
                <c:pt idx="117">
                  <c:v>31.583333333333336</c:v>
                </c:pt>
                <c:pt idx="118">
                  <c:v>31.472222222222221</c:v>
                </c:pt>
                <c:pt idx="119">
                  <c:v>31.361111111111114</c:v>
                </c:pt>
                <c:pt idx="120">
                  <c:v>31.166666666666668</c:v>
                </c:pt>
                <c:pt idx="121">
                  <c:v>30.944444444444446</c:v>
                </c:pt>
                <c:pt idx="122">
                  <c:v>30.694444444444446</c:v>
                </c:pt>
                <c:pt idx="123">
                  <c:v>30.416666666666668</c:v>
                </c:pt>
                <c:pt idx="124">
                  <c:v>30.138888888888889</c:v>
                </c:pt>
                <c:pt idx="125">
                  <c:v>29.916666666666668</c:v>
                </c:pt>
                <c:pt idx="126">
                  <c:v>29.75</c:v>
                </c:pt>
                <c:pt idx="127">
                  <c:v>29.611111111111111</c:v>
                </c:pt>
                <c:pt idx="128">
                  <c:v>29.555555555555557</c:v>
                </c:pt>
                <c:pt idx="129">
                  <c:v>29.500000000000004</c:v>
                </c:pt>
                <c:pt idx="130">
                  <c:v>29.500000000000004</c:v>
                </c:pt>
                <c:pt idx="131">
                  <c:v>29.500000000000004</c:v>
                </c:pt>
                <c:pt idx="132">
                  <c:v>29.555555555555557</c:v>
                </c:pt>
                <c:pt idx="133">
                  <c:v>29.583333333333336</c:v>
                </c:pt>
                <c:pt idx="134">
                  <c:v>29.666666666666668</c:v>
                </c:pt>
                <c:pt idx="135">
                  <c:v>29.777777777777779</c:v>
                </c:pt>
                <c:pt idx="136">
                  <c:v>29.944444444444446</c:v>
                </c:pt>
                <c:pt idx="137">
                  <c:v>30.138888888888889</c:v>
                </c:pt>
                <c:pt idx="138">
                  <c:v>30.388888888888893</c:v>
                </c:pt>
                <c:pt idx="139">
                  <c:v>30.694444444444446</c:v>
                </c:pt>
                <c:pt idx="140">
                  <c:v>31.027777777777779</c:v>
                </c:pt>
                <c:pt idx="141">
                  <c:v>31.388888888888889</c:v>
                </c:pt>
                <c:pt idx="142">
                  <c:v>31.694444444444443</c:v>
                </c:pt>
                <c:pt idx="143">
                  <c:v>31.972222222222221</c:v>
                </c:pt>
                <c:pt idx="144">
                  <c:v>32.19444444444445</c:v>
                </c:pt>
                <c:pt idx="145">
                  <c:v>32.361111111111114</c:v>
                </c:pt>
                <c:pt idx="146">
                  <c:v>32.416666666666671</c:v>
                </c:pt>
                <c:pt idx="147">
                  <c:v>32.388888888888886</c:v>
                </c:pt>
                <c:pt idx="148">
                  <c:v>32.277777777777779</c:v>
                </c:pt>
                <c:pt idx="149">
                  <c:v>32</c:v>
                </c:pt>
                <c:pt idx="150">
                  <c:v>31.611111111111111</c:v>
                </c:pt>
                <c:pt idx="151">
                  <c:v>31.111111111111114</c:v>
                </c:pt>
                <c:pt idx="152">
                  <c:v>30.583333333333332</c:v>
                </c:pt>
                <c:pt idx="153">
                  <c:v>30.083333333333332</c:v>
                </c:pt>
                <c:pt idx="154">
                  <c:v>29.722222222222225</c:v>
                </c:pt>
                <c:pt idx="155">
                  <c:v>29.472222222222221</c:v>
                </c:pt>
                <c:pt idx="156">
                  <c:v>29.388888888888889</c:v>
                </c:pt>
                <c:pt idx="157">
                  <c:v>29.361111111111114</c:v>
                </c:pt>
                <c:pt idx="158">
                  <c:v>29.361111111111114</c:v>
                </c:pt>
                <c:pt idx="159">
                  <c:v>29.333333333333332</c:v>
                </c:pt>
                <c:pt idx="160">
                  <c:v>29.25</c:v>
                </c:pt>
                <c:pt idx="161">
                  <c:v>29.138888888888893</c:v>
                </c:pt>
                <c:pt idx="162">
                  <c:v>29.000000000000004</c:v>
                </c:pt>
                <c:pt idx="163">
                  <c:v>28.888888888888889</c:v>
                </c:pt>
                <c:pt idx="164">
                  <c:v>28.833333333333332</c:v>
                </c:pt>
                <c:pt idx="165">
                  <c:v>28.861111111111114</c:v>
                </c:pt>
                <c:pt idx="166">
                  <c:v>29.000000000000004</c:v>
                </c:pt>
                <c:pt idx="167">
                  <c:v>29.194444444444443</c:v>
                </c:pt>
                <c:pt idx="168">
                  <c:v>29.472222222222221</c:v>
                </c:pt>
                <c:pt idx="169">
                  <c:v>29.777777777777779</c:v>
                </c:pt>
                <c:pt idx="170">
                  <c:v>30.138888888888889</c:v>
                </c:pt>
                <c:pt idx="171">
                  <c:v>30.527777777777782</c:v>
                </c:pt>
                <c:pt idx="172">
                  <c:v>30.916666666666668</c:v>
                </c:pt>
                <c:pt idx="173">
                  <c:v>31.305555555555557</c:v>
                </c:pt>
                <c:pt idx="174">
                  <c:v>31.638888888888893</c:v>
                </c:pt>
                <c:pt idx="175">
                  <c:v>31.944444444444446</c:v>
                </c:pt>
                <c:pt idx="176">
                  <c:v>32.222222222222221</c:v>
                </c:pt>
                <c:pt idx="177">
                  <c:v>32.444444444444443</c:v>
                </c:pt>
                <c:pt idx="178">
                  <c:v>32.666666666666664</c:v>
                </c:pt>
                <c:pt idx="179">
                  <c:v>32.888888888888893</c:v>
                </c:pt>
                <c:pt idx="180">
                  <c:v>33.111111111111114</c:v>
                </c:pt>
                <c:pt idx="181">
                  <c:v>33.333333333333336</c:v>
                </c:pt>
                <c:pt idx="182">
                  <c:v>33.555555555555557</c:v>
                </c:pt>
                <c:pt idx="183">
                  <c:v>33.777777777777779</c:v>
                </c:pt>
                <c:pt idx="184">
                  <c:v>33.972222222222221</c:v>
                </c:pt>
                <c:pt idx="185">
                  <c:v>34.194444444444443</c:v>
                </c:pt>
                <c:pt idx="186">
                  <c:v>34.388888888888893</c:v>
                </c:pt>
                <c:pt idx="187">
                  <c:v>34.555555555555557</c:v>
                </c:pt>
                <c:pt idx="188">
                  <c:v>34.722222222222221</c:v>
                </c:pt>
                <c:pt idx="189">
                  <c:v>34.833333333333336</c:v>
                </c:pt>
                <c:pt idx="190">
                  <c:v>34.944444444444443</c:v>
                </c:pt>
                <c:pt idx="191">
                  <c:v>35.027777777777779</c:v>
                </c:pt>
                <c:pt idx="192">
                  <c:v>35.111111111111114</c:v>
                </c:pt>
                <c:pt idx="193">
                  <c:v>35.166666666666664</c:v>
                </c:pt>
                <c:pt idx="194">
                  <c:v>35.19444444444445</c:v>
                </c:pt>
                <c:pt idx="195">
                  <c:v>35.222222222222221</c:v>
                </c:pt>
                <c:pt idx="196">
                  <c:v>35.25</c:v>
                </c:pt>
                <c:pt idx="197">
                  <c:v>35.25</c:v>
                </c:pt>
                <c:pt idx="198">
                  <c:v>35.25</c:v>
                </c:pt>
                <c:pt idx="199">
                  <c:v>35.222222222222221</c:v>
                </c:pt>
                <c:pt idx="200">
                  <c:v>35.166666666666664</c:v>
                </c:pt>
                <c:pt idx="201">
                  <c:v>35.083333333333336</c:v>
                </c:pt>
                <c:pt idx="202">
                  <c:v>35</c:v>
                </c:pt>
                <c:pt idx="203">
                  <c:v>34.916666666666671</c:v>
                </c:pt>
                <c:pt idx="204">
                  <c:v>34.888888888888886</c:v>
                </c:pt>
                <c:pt idx="205">
                  <c:v>34.888888888888886</c:v>
                </c:pt>
                <c:pt idx="206">
                  <c:v>34.944444444444443</c:v>
                </c:pt>
                <c:pt idx="207">
                  <c:v>35.055555555555557</c:v>
                </c:pt>
                <c:pt idx="208">
                  <c:v>35.166666666666664</c:v>
                </c:pt>
                <c:pt idx="209">
                  <c:v>35.277777777777779</c:v>
                </c:pt>
                <c:pt idx="210">
                  <c:v>35.388888888888893</c:v>
                </c:pt>
                <c:pt idx="211">
                  <c:v>35.444444444444443</c:v>
                </c:pt>
                <c:pt idx="212">
                  <c:v>35.5</c:v>
                </c:pt>
                <c:pt idx="213">
                  <c:v>35.527777777777779</c:v>
                </c:pt>
                <c:pt idx="214">
                  <c:v>35.555555555555557</c:v>
                </c:pt>
                <c:pt idx="215">
                  <c:v>35.583333333333336</c:v>
                </c:pt>
                <c:pt idx="216">
                  <c:v>35.611111111111107</c:v>
                </c:pt>
                <c:pt idx="217">
                  <c:v>35.638888888888893</c:v>
                </c:pt>
                <c:pt idx="218">
                  <c:v>35.666666666666671</c:v>
                </c:pt>
                <c:pt idx="219">
                  <c:v>35.694444444444443</c:v>
                </c:pt>
                <c:pt idx="220">
                  <c:v>35.722222222222221</c:v>
                </c:pt>
                <c:pt idx="221">
                  <c:v>35.722222222222221</c:v>
                </c:pt>
                <c:pt idx="222">
                  <c:v>35.694444444444443</c:v>
                </c:pt>
                <c:pt idx="223">
                  <c:v>35.638888888888893</c:v>
                </c:pt>
                <c:pt idx="224">
                  <c:v>35.583333333333336</c:v>
                </c:pt>
                <c:pt idx="225">
                  <c:v>35.527777777777779</c:v>
                </c:pt>
                <c:pt idx="226">
                  <c:v>35.444444444444443</c:v>
                </c:pt>
                <c:pt idx="227">
                  <c:v>35.388888888888893</c:v>
                </c:pt>
                <c:pt idx="228">
                  <c:v>35.333333333333336</c:v>
                </c:pt>
                <c:pt idx="229">
                  <c:v>35.277777777777779</c:v>
                </c:pt>
                <c:pt idx="230">
                  <c:v>35.25</c:v>
                </c:pt>
                <c:pt idx="231">
                  <c:v>35.222222222222221</c:v>
                </c:pt>
                <c:pt idx="232">
                  <c:v>35.19444444444445</c:v>
                </c:pt>
                <c:pt idx="233">
                  <c:v>35.222222222222221</c:v>
                </c:pt>
                <c:pt idx="234">
                  <c:v>35.25</c:v>
                </c:pt>
                <c:pt idx="235">
                  <c:v>35.305555555555557</c:v>
                </c:pt>
                <c:pt idx="236">
                  <c:v>35.388888888888893</c:v>
                </c:pt>
                <c:pt idx="237">
                  <c:v>35.472222222222221</c:v>
                </c:pt>
                <c:pt idx="238">
                  <c:v>35.583333333333336</c:v>
                </c:pt>
                <c:pt idx="239">
                  <c:v>35.694444444444443</c:v>
                </c:pt>
                <c:pt idx="240">
                  <c:v>35.833333333333336</c:v>
                </c:pt>
                <c:pt idx="241">
                  <c:v>35.972222222222221</c:v>
                </c:pt>
                <c:pt idx="242">
                  <c:v>36.138888888888886</c:v>
                </c:pt>
                <c:pt idx="243">
                  <c:v>36.277777777777779</c:v>
                </c:pt>
                <c:pt idx="244">
                  <c:v>36.388888888888893</c:v>
                </c:pt>
                <c:pt idx="245">
                  <c:v>36.444444444444443</c:v>
                </c:pt>
                <c:pt idx="246">
                  <c:v>36.472222222222229</c:v>
                </c:pt>
                <c:pt idx="247">
                  <c:v>36.444444444444443</c:v>
                </c:pt>
                <c:pt idx="248">
                  <c:v>36.305555555555557</c:v>
                </c:pt>
                <c:pt idx="249">
                  <c:v>36.055555555555557</c:v>
                </c:pt>
                <c:pt idx="250">
                  <c:v>35.666666666666671</c:v>
                </c:pt>
                <c:pt idx="251">
                  <c:v>35.138888888888893</c:v>
                </c:pt>
                <c:pt idx="252">
                  <c:v>34.472222222222221</c:v>
                </c:pt>
                <c:pt idx="253">
                  <c:v>33.777777777777779</c:v>
                </c:pt>
                <c:pt idx="254">
                  <c:v>33.055555555555557</c:v>
                </c:pt>
                <c:pt idx="255">
                  <c:v>32.361111111111114</c:v>
                </c:pt>
                <c:pt idx="256">
                  <c:v>31.694444444444443</c:v>
                </c:pt>
                <c:pt idx="257">
                  <c:v>31.055555555555557</c:v>
                </c:pt>
                <c:pt idx="258">
                  <c:v>30.416666666666668</c:v>
                </c:pt>
                <c:pt idx="259">
                  <c:v>29.75</c:v>
                </c:pt>
                <c:pt idx="260">
                  <c:v>29.111111111111111</c:v>
                </c:pt>
                <c:pt idx="261">
                  <c:v>28.472222222222225</c:v>
                </c:pt>
                <c:pt idx="262">
                  <c:v>27.888888888888893</c:v>
                </c:pt>
                <c:pt idx="263">
                  <c:v>27.388888888888889</c:v>
                </c:pt>
                <c:pt idx="264">
                  <c:v>27.000000000000004</c:v>
                </c:pt>
                <c:pt idx="265">
                  <c:v>26.638888888888893</c:v>
                </c:pt>
                <c:pt idx="266">
                  <c:v>26.333333333333332</c:v>
                </c:pt>
                <c:pt idx="267">
                  <c:v>26.055555555555557</c:v>
                </c:pt>
                <c:pt idx="268">
                  <c:v>25.777777777777779</c:v>
                </c:pt>
                <c:pt idx="269">
                  <c:v>25.5</c:v>
                </c:pt>
                <c:pt idx="270">
                  <c:v>25.277777777777779</c:v>
                </c:pt>
                <c:pt idx="271">
                  <c:v>25.055555555555557</c:v>
                </c:pt>
                <c:pt idx="272">
                  <c:v>24.888888888888889</c:v>
                </c:pt>
                <c:pt idx="273">
                  <c:v>24.75</c:v>
                </c:pt>
                <c:pt idx="274">
                  <c:v>24.611111111111111</c:v>
                </c:pt>
                <c:pt idx="275">
                  <c:v>24.472222222222221</c:v>
                </c:pt>
                <c:pt idx="276">
                  <c:v>24.333333333333332</c:v>
                </c:pt>
                <c:pt idx="277">
                  <c:v>24.194444444444443</c:v>
                </c:pt>
                <c:pt idx="278">
                  <c:v>24.055555555555554</c:v>
                </c:pt>
                <c:pt idx="279">
                  <c:v>23.916666666666668</c:v>
                </c:pt>
                <c:pt idx="280">
                  <c:v>23.75</c:v>
                </c:pt>
                <c:pt idx="281">
                  <c:v>23.611111111111111</c:v>
                </c:pt>
                <c:pt idx="282">
                  <c:v>23.444444444444446</c:v>
                </c:pt>
                <c:pt idx="283">
                  <c:v>23.277777777777779</c:v>
                </c:pt>
                <c:pt idx="284">
                  <c:v>23.111111111111114</c:v>
                </c:pt>
                <c:pt idx="285">
                  <c:v>22.944444444444443</c:v>
                </c:pt>
                <c:pt idx="286">
                  <c:v>22.777777777777779</c:v>
                </c:pt>
                <c:pt idx="287">
                  <c:v>22.583333333333332</c:v>
                </c:pt>
                <c:pt idx="288">
                  <c:v>22.333333333333336</c:v>
                </c:pt>
                <c:pt idx="289">
                  <c:v>21.972222222222221</c:v>
                </c:pt>
                <c:pt idx="290">
                  <c:v>21.500000000000004</c:v>
                </c:pt>
                <c:pt idx="291">
                  <c:v>20.861111111111111</c:v>
                </c:pt>
                <c:pt idx="292">
                  <c:v>20.083333333333332</c:v>
                </c:pt>
                <c:pt idx="293">
                  <c:v>19.194444444444443</c:v>
                </c:pt>
                <c:pt idx="294">
                  <c:v>18.305555555555557</c:v>
                </c:pt>
                <c:pt idx="295">
                  <c:v>17.416666666666668</c:v>
                </c:pt>
                <c:pt idx="296">
                  <c:v>16.583333333333336</c:v>
                </c:pt>
                <c:pt idx="297">
                  <c:v>15.833333333333334</c:v>
                </c:pt>
                <c:pt idx="298">
                  <c:v>15.166666666666668</c:v>
                </c:pt>
                <c:pt idx="299">
                  <c:v>14.500000000000002</c:v>
                </c:pt>
                <c:pt idx="300">
                  <c:v>13.805555555555557</c:v>
                </c:pt>
                <c:pt idx="301">
                  <c:v>13</c:v>
                </c:pt>
                <c:pt idx="302">
                  <c:v>12.083333333333334</c:v>
                </c:pt>
                <c:pt idx="303">
                  <c:v>11.083333333333334</c:v>
                </c:pt>
                <c:pt idx="304">
                  <c:v>10.111111111111111</c:v>
                </c:pt>
                <c:pt idx="305">
                  <c:v>9.2222222222222232</c:v>
                </c:pt>
                <c:pt idx="306">
                  <c:v>8.4722222222222232</c:v>
                </c:pt>
                <c:pt idx="307">
                  <c:v>7.8611111111111116</c:v>
                </c:pt>
                <c:pt idx="308">
                  <c:v>7.3055555555555562</c:v>
                </c:pt>
                <c:pt idx="309">
                  <c:v>6.7777777777777777</c:v>
                </c:pt>
                <c:pt idx="310">
                  <c:v>6.25</c:v>
                </c:pt>
                <c:pt idx="311">
                  <c:v>5.6944444444444446</c:v>
                </c:pt>
                <c:pt idx="312">
                  <c:v>5.0555555555555554</c:v>
                </c:pt>
                <c:pt idx="313">
                  <c:v>4.3055555555555554</c:v>
                </c:pt>
                <c:pt idx="314">
                  <c:v>3.416666666666667</c:v>
                </c:pt>
                <c:pt idx="315">
                  <c:v>2.4166666666666665</c:v>
                </c:pt>
                <c:pt idx="316">
                  <c:v>1.4444444444444446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764B-4039-BD7B-76F8BE5C66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5087423"/>
        <c:axId val="352716591"/>
      </c:lineChart>
      <c:catAx>
        <c:axId val="86287667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7634191"/>
        <c:crosses val="autoZero"/>
        <c:auto val="1"/>
        <c:lblAlgn val="ctr"/>
        <c:lblOffset val="100"/>
        <c:noMultiLvlLbl val="0"/>
      </c:catAx>
      <c:valAx>
        <c:axId val="103763419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62876671"/>
        <c:crosses val="autoZero"/>
        <c:crossBetween val="between"/>
      </c:valAx>
      <c:valAx>
        <c:axId val="352716591"/>
        <c:scaling>
          <c:orientation val="minMax"/>
          <c:max val="40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5087423"/>
        <c:crosses val="max"/>
        <c:crossBetween val="between"/>
      </c:valAx>
      <c:catAx>
        <c:axId val="1075087423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352716591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Full WLTP Power</a:t>
            </a:r>
            <a:r>
              <a:rPr lang="en-GB" baseline="0"/>
              <a:t> Requirement</a:t>
            </a:r>
            <a:endParaRPr lang="en-GB"/>
          </a:p>
          <a:p>
            <a:pPr>
              <a:defRPr/>
            </a:pPr>
            <a:r>
              <a:rPr lang="en-GB"/>
              <a:t>Velocity,</a:t>
            </a:r>
            <a:r>
              <a:rPr lang="en-GB" baseline="0"/>
              <a:t> Power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areaChart>
        <c:grouping val="standard"/>
        <c:varyColors val="0"/>
        <c:ser>
          <c:idx val="0"/>
          <c:order val="0"/>
          <c:tx>
            <c:v>Power</c:v>
          </c:tx>
          <c:spPr>
            <a:solidFill>
              <a:schemeClr val="accent2"/>
            </a:solidFill>
            <a:ln w="25400">
              <a:noFill/>
            </a:ln>
            <a:effectLst/>
          </c:spP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Sheet2!$P$4:$P$1804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3.047467420987654E-2</c:v>
                </c:pt>
                <c:pt idx="13">
                  <c:v>0.76455869728858017</c:v>
                </c:pt>
                <c:pt idx="14">
                  <c:v>3.8062954730000018</c:v>
                </c:pt>
                <c:pt idx="15">
                  <c:v>6.5646414794583334</c:v>
                </c:pt>
                <c:pt idx="16">
                  <c:v>7.9173568481496917</c:v>
                </c:pt>
                <c:pt idx="17">
                  <c:v>12.530798343054013</c:v>
                </c:pt>
                <c:pt idx="18">
                  <c:v>17.052607906239203</c:v>
                </c:pt>
                <c:pt idx="19">
                  <c:v>13.19707502469136</c:v>
                </c:pt>
                <c:pt idx="20">
                  <c:v>5.3369202787422871</c:v>
                </c:pt>
                <c:pt idx="21">
                  <c:v>2.3595670479182114</c:v>
                </c:pt>
                <c:pt idx="22">
                  <c:v>2.1391989124336406</c:v>
                </c:pt>
                <c:pt idx="23">
                  <c:v>2.4300492373333347</c:v>
                </c:pt>
                <c:pt idx="24">
                  <c:v>5.4271024390138889</c:v>
                </c:pt>
                <c:pt idx="25">
                  <c:v>7.8694066086913503</c:v>
                </c:pt>
                <c:pt idx="26">
                  <c:v>9.5279146307854958</c:v>
                </c:pt>
                <c:pt idx="27">
                  <c:v>14.291216167640439</c:v>
                </c:pt>
                <c:pt idx="28">
                  <c:v>16.337749241444445</c:v>
                </c:pt>
                <c:pt idx="29">
                  <c:v>16.532701447192885</c:v>
                </c:pt>
                <c:pt idx="30">
                  <c:v>12.976294072788573</c:v>
                </c:pt>
                <c:pt idx="31">
                  <c:v>8.3421858748070985</c:v>
                </c:pt>
                <c:pt idx="32">
                  <c:v>6.3224399973873391</c:v>
                </c:pt>
                <c:pt idx="33">
                  <c:v>5.3146413998595738</c:v>
                </c:pt>
                <c:pt idx="34">
                  <c:v>3.5091992880000058</c:v>
                </c:pt>
                <c:pt idx="35">
                  <c:v>0.49678706385032506</c:v>
                </c:pt>
                <c:pt idx="36">
                  <c:v>-5.5264873818394955</c:v>
                </c:pt>
                <c:pt idx="37">
                  <c:v>-14.464529439640447</c:v>
                </c:pt>
                <c:pt idx="38">
                  <c:v>-18.355695866375012</c:v>
                </c:pt>
                <c:pt idx="39">
                  <c:v>-15.848439594135796</c:v>
                </c:pt>
                <c:pt idx="40">
                  <c:v>-13.117452431024702</c:v>
                </c:pt>
                <c:pt idx="41">
                  <c:v>-14.765791964294754</c:v>
                </c:pt>
                <c:pt idx="42">
                  <c:v>-17.258914507716035</c:v>
                </c:pt>
                <c:pt idx="43">
                  <c:v>-14.138981990183645</c:v>
                </c:pt>
                <c:pt idx="44">
                  <c:v>-7.6329340056666721</c:v>
                </c:pt>
                <c:pt idx="45">
                  <c:v>-2.9366296203410505</c:v>
                </c:pt>
                <c:pt idx="46">
                  <c:v>-2.1774508631111087</c:v>
                </c:pt>
                <c:pt idx="47">
                  <c:v>-3.0824891996527781</c:v>
                </c:pt>
                <c:pt idx="48">
                  <c:v>-2.4474867855802453</c:v>
                </c:pt>
                <c:pt idx="49">
                  <c:v>-0.70822823383950295</c:v>
                </c:pt>
                <c:pt idx="50">
                  <c:v>-0.40579304865432425</c:v>
                </c:pt>
                <c:pt idx="51">
                  <c:v>-2.9121041070000024</c:v>
                </c:pt>
                <c:pt idx="52">
                  <c:v>-5.5709021008904305</c:v>
                </c:pt>
                <c:pt idx="53">
                  <c:v>-3.8793144481466042</c:v>
                </c:pt>
                <c:pt idx="54">
                  <c:v>-1.0164448799830246</c:v>
                </c:pt>
                <c:pt idx="55">
                  <c:v>1.1104888888889242E-2</c:v>
                </c:pt>
                <c:pt idx="56">
                  <c:v>0.11304933333333334</c:v>
                </c:pt>
                <c:pt idx="57">
                  <c:v>0.41888266666666729</c:v>
                </c:pt>
                <c:pt idx="58">
                  <c:v>0.74374869712499969</c:v>
                </c:pt>
                <c:pt idx="59">
                  <c:v>2.6895991569999982</c:v>
                </c:pt>
                <c:pt idx="60">
                  <c:v>3.5211093974583338</c:v>
                </c:pt>
                <c:pt idx="61">
                  <c:v>1.7179503233750013</c:v>
                </c:pt>
                <c:pt idx="62">
                  <c:v>1.3831284102916646</c:v>
                </c:pt>
                <c:pt idx="63">
                  <c:v>1.8236917710000016</c:v>
                </c:pt>
                <c:pt idx="64">
                  <c:v>2.5113197884583354</c:v>
                </c:pt>
                <c:pt idx="65">
                  <c:v>1.7112532476419755</c:v>
                </c:pt>
                <c:pt idx="66">
                  <c:v>1.127018558257713</c:v>
                </c:pt>
                <c:pt idx="67">
                  <c:v>3.6487909921975294</c:v>
                </c:pt>
                <c:pt idx="68">
                  <c:v>8.5246531510756203</c:v>
                </c:pt>
                <c:pt idx="69">
                  <c:v>12.531615499456787</c:v>
                </c:pt>
                <c:pt idx="70">
                  <c:v>15.258980325424389</c:v>
                </c:pt>
                <c:pt idx="71">
                  <c:v>15.949829738753092</c:v>
                </c:pt>
                <c:pt idx="72">
                  <c:v>13.352345548358022</c:v>
                </c:pt>
                <c:pt idx="73">
                  <c:v>9.1638241200987611</c:v>
                </c:pt>
                <c:pt idx="74">
                  <c:v>6.770430312692902</c:v>
                </c:pt>
                <c:pt idx="75">
                  <c:v>6.6568741610864137</c:v>
                </c:pt>
                <c:pt idx="76">
                  <c:v>7.5033682102839556</c:v>
                </c:pt>
                <c:pt idx="77">
                  <c:v>7.1027054596836363</c:v>
                </c:pt>
                <c:pt idx="78">
                  <c:v>4.2704364555972223</c:v>
                </c:pt>
                <c:pt idx="79">
                  <c:v>-6.3852679591039699E-2</c:v>
                </c:pt>
                <c:pt idx="80">
                  <c:v>-2.3978974861111118</c:v>
                </c:pt>
                <c:pt idx="81">
                  <c:v>-4.6718778736497013</c:v>
                </c:pt>
                <c:pt idx="82">
                  <c:v>-3.9271202430756169</c:v>
                </c:pt>
                <c:pt idx="83">
                  <c:v>-1.0749905200617103</c:v>
                </c:pt>
                <c:pt idx="84">
                  <c:v>-2.6334532541774749</c:v>
                </c:pt>
                <c:pt idx="85">
                  <c:v>-3.5122719066836594</c:v>
                </c:pt>
                <c:pt idx="86">
                  <c:v>-3.1690694306373377</c:v>
                </c:pt>
                <c:pt idx="87">
                  <c:v>-2.5356190976913418</c:v>
                </c:pt>
                <c:pt idx="88">
                  <c:v>-7.1645743590000093</c:v>
                </c:pt>
                <c:pt idx="89">
                  <c:v>-18.114321480325621</c:v>
                </c:pt>
                <c:pt idx="90">
                  <c:v>-22.535779588291661</c:v>
                </c:pt>
                <c:pt idx="91">
                  <c:v>-18.966939987654325</c:v>
                </c:pt>
                <c:pt idx="92">
                  <c:v>-11.079559563271607</c:v>
                </c:pt>
                <c:pt idx="93">
                  <c:v>-5.8895875725802469</c:v>
                </c:pt>
                <c:pt idx="94">
                  <c:v>-5.0861173333333323</c:v>
                </c:pt>
                <c:pt idx="95">
                  <c:v>-4.7130397440108025</c:v>
                </c:pt>
                <c:pt idx="96">
                  <c:v>-2.6619129175432099</c:v>
                </c:pt>
                <c:pt idx="97">
                  <c:v>-1.0718980079999998</c:v>
                </c:pt>
                <c:pt idx="98">
                  <c:v>-0.65523103406172845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3.387282235802469E-2</c:v>
                </c:pt>
                <c:pt idx="139">
                  <c:v>0.96750916180401214</c:v>
                </c:pt>
                <c:pt idx="140">
                  <c:v>5.1293532706651224</c:v>
                </c:pt>
                <c:pt idx="141">
                  <c:v>10.347145246208333</c:v>
                </c:pt>
                <c:pt idx="142">
                  <c:v>10.206741825283949</c:v>
                </c:pt>
                <c:pt idx="143">
                  <c:v>5.8388515298749999</c:v>
                </c:pt>
                <c:pt idx="144">
                  <c:v>3.4507368394892004</c:v>
                </c:pt>
                <c:pt idx="145">
                  <c:v>5.3816104185679059</c:v>
                </c:pt>
                <c:pt idx="146">
                  <c:v>9.2121620417777752</c:v>
                </c:pt>
                <c:pt idx="147">
                  <c:v>10.942493753246911</c:v>
                </c:pt>
                <c:pt idx="148">
                  <c:v>9.3793240541095688</c:v>
                </c:pt>
                <c:pt idx="149">
                  <c:v>5.6955538653827196</c:v>
                </c:pt>
                <c:pt idx="150">
                  <c:v>1.0132695535678997</c:v>
                </c:pt>
                <c:pt idx="151">
                  <c:v>-6.0008229314444481</c:v>
                </c:pt>
                <c:pt idx="152">
                  <c:v>-15.29144701708641</c:v>
                </c:pt>
                <c:pt idx="153">
                  <c:v>-18.710068665839504</c:v>
                </c:pt>
                <c:pt idx="154">
                  <c:v>-13.477813655729939</c:v>
                </c:pt>
                <c:pt idx="155">
                  <c:v>-5.8586274271496919</c:v>
                </c:pt>
                <c:pt idx="156">
                  <c:v>-0.60056177777777886</c:v>
                </c:pt>
                <c:pt idx="157">
                  <c:v>2.3684741569999996</c:v>
                </c:pt>
                <c:pt idx="158">
                  <c:v>5.6508146327638888</c:v>
                </c:pt>
                <c:pt idx="159">
                  <c:v>8.9559040520493856</c:v>
                </c:pt>
                <c:pt idx="160">
                  <c:v>10.829606730263887</c:v>
                </c:pt>
                <c:pt idx="161">
                  <c:v>11.051538302999997</c:v>
                </c:pt>
                <c:pt idx="162">
                  <c:v>9.4704750156250057</c:v>
                </c:pt>
                <c:pt idx="163">
                  <c:v>9.8128509875555565</c:v>
                </c:pt>
                <c:pt idx="164">
                  <c:v>9.2679577640817907</c:v>
                </c:pt>
                <c:pt idx="165">
                  <c:v>7.4235366591682146</c:v>
                </c:pt>
                <c:pt idx="166">
                  <c:v>6.3194259697083384</c:v>
                </c:pt>
                <c:pt idx="167">
                  <c:v>9.3807721340246957</c:v>
                </c:pt>
                <c:pt idx="168">
                  <c:v>12.68633929797531</c:v>
                </c:pt>
                <c:pt idx="169">
                  <c:v>9.6697752471111027</c:v>
                </c:pt>
                <c:pt idx="170">
                  <c:v>1.5076244320987517</c:v>
                </c:pt>
                <c:pt idx="171">
                  <c:v>-8.3829743823086371</c:v>
                </c:pt>
                <c:pt idx="172">
                  <c:v>-18.363718852374994</c:v>
                </c:pt>
                <c:pt idx="173">
                  <c:v>-20.518084288580248</c:v>
                </c:pt>
                <c:pt idx="174">
                  <c:v>-12.704259832992284</c:v>
                </c:pt>
                <c:pt idx="175">
                  <c:v>-3.9322636277052481</c:v>
                </c:pt>
                <c:pt idx="176">
                  <c:v>1.6403189357422798</c:v>
                </c:pt>
                <c:pt idx="177">
                  <c:v>6.3240127888410482</c:v>
                </c:pt>
                <c:pt idx="178">
                  <c:v>8.233902039617286</c:v>
                </c:pt>
                <c:pt idx="179">
                  <c:v>4.9513594209382727</c:v>
                </c:pt>
                <c:pt idx="180">
                  <c:v>1.2543444803950636</c:v>
                </c:pt>
                <c:pt idx="181">
                  <c:v>-0.50596584702932645</c:v>
                </c:pt>
                <c:pt idx="182">
                  <c:v>-2.4905850235061711</c:v>
                </c:pt>
                <c:pt idx="183">
                  <c:v>-6.9967223838626493</c:v>
                </c:pt>
                <c:pt idx="184">
                  <c:v>-10.032342194458336</c:v>
                </c:pt>
                <c:pt idx="185">
                  <c:v>-9.9032686351604955</c:v>
                </c:pt>
                <c:pt idx="186">
                  <c:v>-8.1234633472222271</c:v>
                </c:pt>
                <c:pt idx="187">
                  <c:v>-6.0427734701249962</c:v>
                </c:pt>
                <c:pt idx="188">
                  <c:v>-4.4616802115416672</c:v>
                </c:pt>
                <c:pt idx="189">
                  <c:v>-3.3034877490385823</c:v>
                </c:pt>
                <c:pt idx="190">
                  <c:v>-2.317255679205247</c:v>
                </c:pt>
                <c:pt idx="191">
                  <c:v>-1.7270139958595674</c:v>
                </c:pt>
                <c:pt idx="192">
                  <c:v>-1.1906059676249994</c:v>
                </c:pt>
                <c:pt idx="193">
                  <c:v>-0.62402297935956907</c:v>
                </c:pt>
                <c:pt idx="194">
                  <c:v>-0.40268168653086422</c:v>
                </c:pt>
                <c:pt idx="195">
                  <c:v>-9.0839555555554841E-2</c:v>
                </c:pt>
                <c:pt idx="196">
                  <c:v>0.11304933333333334</c:v>
                </c:pt>
                <c:pt idx="197">
                  <c:v>0.11304933333333334</c:v>
                </c:pt>
                <c:pt idx="198">
                  <c:v>0.62277155555555563</c:v>
                </c:pt>
                <c:pt idx="199">
                  <c:v>1.1812432243441358</c:v>
                </c:pt>
                <c:pt idx="200">
                  <c:v>1.7823830354938268</c:v>
                </c:pt>
                <c:pt idx="201">
                  <c:v>2.5180217654320991</c:v>
                </c:pt>
                <c:pt idx="202">
                  <c:v>3.3394711805555555</c:v>
                </c:pt>
                <c:pt idx="203">
                  <c:v>5.7839763246527793</c:v>
                </c:pt>
                <c:pt idx="204">
                  <c:v>7.8074240262345667</c:v>
                </c:pt>
                <c:pt idx="205">
                  <c:v>8.9106717132839517</c:v>
                </c:pt>
                <c:pt idx="206">
                  <c:v>11.851607211716049</c:v>
                </c:pt>
                <c:pt idx="207">
                  <c:v>13.666962851233025</c:v>
                </c:pt>
                <c:pt idx="208">
                  <c:v>13.324566702617288</c:v>
                </c:pt>
                <c:pt idx="209">
                  <c:v>15.812461432098768</c:v>
                </c:pt>
                <c:pt idx="210">
                  <c:v>17.171894853530862</c:v>
                </c:pt>
                <c:pt idx="211">
                  <c:v>13.579247612847224</c:v>
                </c:pt>
                <c:pt idx="212">
                  <c:v>10.916801166617283</c:v>
                </c:pt>
                <c:pt idx="213">
                  <c:v>9.2572732968749953</c:v>
                </c:pt>
                <c:pt idx="214">
                  <c:v>10.253848681876551</c:v>
                </c:pt>
                <c:pt idx="215">
                  <c:v>13.608648057871907</c:v>
                </c:pt>
                <c:pt idx="216">
                  <c:v>16.57916354166667</c:v>
                </c:pt>
                <c:pt idx="217">
                  <c:v>17.445795553736112</c:v>
                </c:pt>
                <c:pt idx="218">
                  <c:v>16.159465831790126</c:v>
                </c:pt>
                <c:pt idx="219">
                  <c:v>13.760327978358015</c:v>
                </c:pt>
                <c:pt idx="220">
                  <c:v>11.07117719961729</c:v>
                </c:pt>
                <c:pt idx="221">
                  <c:v>7.7324517574274889</c:v>
                </c:pt>
                <c:pt idx="222">
                  <c:v>5.5585474734583213</c:v>
                </c:pt>
                <c:pt idx="223">
                  <c:v>5.1691910326002901</c:v>
                </c:pt>
                <c:pt idx="224">
                  <c:v>5.2158454765308768</c:v>
                </c:pt>
                <c:pt idx="225">
                  <c:v>6.6598599656913597</c:v>
                </c:pt>
                <c:pt idx="226">
                  <c:v>7.2356953760987377</c:v>
                </c:pt>
                <c:pt idx="227">
                  <c:v>6.8629785931280853</c:v>
                </c:pt>
                <c:pt idx="228">
                  <c:v>6.4826127090000263</c:v>
                </c:pt>
                <c:pt idx="229">
                  <c:v>5.5998900129753233</c:v>
                </c:pt>
                <c:pt idx="230">
                  <c:v>3.7293177907021469</c:v>
                </c:pt>
                <c:pt idx="231">
                  <c:v>0.84938723514661862</c:v>
                </c:pt>
                <c:pt idx="232">
                  <c:v>-5.3812257277654387</c:v>
                </c:pt>
                <c:pt idx="233">
                  <c:v>-13.266373185125019</c:v>
                </c:pt>
                <c:pt idx="234">
                  <c:v>-15.595869546020054</c:v>
                </c:pt>
                <c:pt idx="235">
                  <c:v>-11.672318763888896</c:v>
                </c:pt>
                <c:pt idx="236">
                  <c:v>-5.9592290476666543</c:v>
                </c:pt>
                <c:pt idx="237">
                  <c:v>-4.2453578284444387</c:v>
                </c:pt>
                <c:pt idx="238">
                  <c:v>-7.9154656522469313</c:v>
                </c:pt>
                <c:pt idx="239">
                  <c:v>-14.910342206483032</c:v>
                </c:pt>
                <c:pt idx="240">
                  <c:v>-19.083407605591045</c:v>
                </c:pt>
                <c:pt idx="241">
                  <c:v>-15.863600768325609</c:v>
                </c:pt>
                <c:pt idx="242">
                  <c:v>-14.157672124035496</c:v>
                </c:pt>
                <c:pt idx="243">
                  <c:v>-14.591124779320984</c:v>
                </c:pt>
                <c:pt idx="244">
                  <c:v>-13.117452431024702</c:v>
                </c:pt>
                <c:pt idx="245">
                  <c:v>-14.765791964294754</c:v>
                </c:pt>
                <c:pt idx="246">
                  <c:v>-17.258914507716035</c:v>
                </c:pt>
                <c:pt idx="247">
                  <c:v>-14.138981990183645</c:v>
                </c:pt>
                <c:pt idx="248">
                  <c:v>-7.6329340056666721</c:v>
                </c:pt>
                <c:pt idx="249">
                  <c:v>-2.9366296203410505</c:v>
                </c:pt>
                <c:pt idx="250">
                  <c:v>-2.1774508631111087</c:v>
                </c:pt>
                <c:pt idx="251">
                  <c:v>-3.0824891996527781</c:v>
                </c:pt>
                <c:pt idx="252">
                  <c:v>-2.4474867855802453</c:v>
                </c:pt>
                <c:pt idx="253">
                  <c:v>-0.70822823383950295</c:v>
                </c:pt>
                <c:pt idx="254">
                  <c:v>-0.40579304865432425</c:v>
                </c:pt>
                <c:pt idx="255">
                  <c:v>-2.9121041070000024</c:v>
                </c:pt>
                <c:pt idx="256">
                  <c:v>-3.7036196934830223</c:v>
                </c:pt>
                <c:pt idx="257">
                  <c:v>-0.2231468829089493</c:v>
                </c:pt>
                <c:pt idx="258">
                  <c:v>4.6078925760864164</c:v>
                </c:pt>
                <c:pt idx="259">
                  <c:v>8.1083384230385818</c:v>
                </c:pt>
                <c:pt idx="260">
                  <c:v>9.5282351135432108</c:v>
                </c:pt>
                <c:pt idx="261">
                  <c:v>10.363596980938267</c:v>
                </c:pt>
                <c:pt idx="262">
                  <c:v>12.385741373955247</c:v>
                </c:pt>
                <c:pt idx="263">
                  <c:v>17.048955732612654</c:v>
                </c:pt>
                <c:pt idx="264">
                  <c:v>21.040015948109577</c:v>
                </c:pt>
                <c:pt idx="265">
                  <c:v>20.70141136927624</c:v>
                </c:pt>
                <c:pt idx="266">
                  <c:v>16.487310847222204</c:v>
                </c:pt>
                <c:pt idx="267">
                  <c:v>14.535164650666658</c:v>
                </c:pt>
                <c:pt idx="268">
                  <c:v>14.26687368654167</c:v>
                </c:pt>
                <c:pt idx="269">
                  <c:v>12.561865954666667</c:v>
                </c:pt>
                <c:pt idx="270">
                  <c:v>7.5905567311250044</c:v>
                </c:pt>
                <c:pt idx="271">
                  <c:v>0.18645304938272733</c:v>
                </c:pt>
                <c:pt idx="272">
                  <c:v>-1.3817694435555663</c:v>
                </c:pt>
                <c:pt idx="273">
                  <c:v>-6.0033652335694381</c:v>
                </c:pt>
                <c:pt idx="274">
                  <c:v>-15.50725247872994</c:v>
                </c:pt>
                <c:pt idx="275">
                  <c:v>-18.739502016000014</c:v>
                </c:pt>
                <c:pt idx="276">
                  <c:v>-19.798764456790117</c:v>
                </c:pt>
                <c:pt idx="277">
                  <c:v>-20.060249953975308</c:v>
                </c:pt>
                <c:pt idx="278">
                  <c:v>-22.816410797347217</c:v>
                </c:pt>
                <c:pt idx="279">
                  <c:v>-20.20810137326389</c:v>
                </c:pt>
                <c:pt idx="280">
                  <c:v>-9.365298725024692</c:v>
                </c:pt>
                <c:pt idx="281">
                  <c:v>2.8188112581604936</c:v>
                </c:pt>
                <c:pt idx="282">
                  <c:v>12.75542561462809</c:v>
                </c:pt>
                <c:pt idx="283">
                  <c:v>16.899840360580257</c:v>
                </c:pt>
                <c:pt idx="284">
                  <c:v>19.76315853161729</c:v>
                </c:pt>
                <c:pt idx="285">
                  <c:v>21.533519408381174</c:v>
                </c:pt>
                <c:pt idx="286">
                  <c:v>21.801076543617292</c:v>
                </c:pt>
                <c:pt idx="287">
                  <c:v>23.831717639464514</c:v>
                </c:pt>
                <c:pt idx="288">
                  <c:v>25.889489728395041</c:v>
                </c:pt>
                <c:pt idx="289">
                  <c:v>22.350958361399705</c:v>
                </c:pt>
                <c:pt idx="290">
                  <c:v>12.055558838222222</c:v>
                </c:pt>
                <c:pt idx="291">
                  <c:v>1.6560209523333334</c:v>
                </c:pt>
                <c:pt idx="292">
                  <c:v>-5.4992744951110941</c:v>
                </c:pt>
                <c:pt idx="293">
                  <c:v>-6.2461000468349006</c:v>
                </c:pt>
                <c:pt idx="294">
                  <c:v>-3.7680578423040298</c:v>
                </c:pt>
                <c:pt idx="295">
                  <c:v>-0.96760757599997715</c:v>
                </c:pt>
                <c:pt idx="296">
                  <c:v>1.4104080169645066</c:v>
                </c:pt>
                <c:pt idx="297">
                  <c:v>3.0082257573333275</c:v>
                </c:pt>
                <c:pt idx="298">
                  <c:v>3.4411774981805561</c:v>
                </c:pt>
                <c:pt idx="299">
                  <c:v>2.2594074354737481</c:v>
                </c:pt>
                <c:pt idx="300">
                  <c:v>0.65208336139970835</c:v>
                </c:pt>
                <c:pt idx="301">
                  <c:v>-1.3604058351527608</c:v>
                </c:pt>
                <c:pt idx="302">
                  <c:v>-3.7435431739876717</c:v>
                </c:pt>
                <c:pt idx="303">
                  <c:v>-5.6592559348271783</c:v>
                </c:pt>
                <c:pt idx="304">
                  <c:v>-8.2412488880987631</c:v>
                </c:pt>
                <c:pt idx="305">
                  <c:v>-9.8629396322422824</c:v>
                </c:pt>
                <c:pt idx="306">
                  <c:v>-7.8001713330987643</c:v>
                </c:pt>
                <c:pt idx="307">
                  <c:v>-4.1818353493333333</c:v>
                </c:pt>
                <c:pt idx="308">
                  <c:v>-1.4083519733070842</c:v>
                </c:pt>
                <c:pt idx="309">
                  <c:v>-1.0672767163410299</c:v>
                </c:pt>
                <c:pt idx="310">
                  <c:v>-2.0813575982978345</c:v>
                </c:pt>
                <c:pt idx="311">
                  <c:v>-3.0699766111605031</c:v>
                </c:pt>
                <c:pt idx="312">
                  <c:v>-4.9989496329089658</c:v>
                </c:pt>
                <c:pt idx="313">
                  <c:v>-7.112066974901234</c:v>
                </c:pt>
                <c:pt idx="314">
                  <c:v>-8.4127479999999988</c:v>
                </c:pt>
                <c:pt idx="315">
                  <c:v>-8.0783795836049368</c:v>
                </c:pt>
                <c:pt idx="316">
                  <c:v>-6.9403349583333327</c:v>
                </c:pt>
                <c:pt idx="317">
                  <c:v>-7.5020394337299372</c:v>
                </c:pt>
                <c:pt idx="318">
                  <c:v>-8.9158527777777756</c:v>
                </c:pt>
                <c:pt idx="319">
                  <c:v>-8.8303399506172813</c:v>
                </c:pt>
                <c:pt idx="320">
                  <c:v>-4.9325713611249977</c:v>
                </c:pt>
                <c:pt idx="321">
                  <c:v>-2.2350512608395126</c:v>
                </c:pt>
                <c:pt idx="322">
                  <c:v>-1.1252430615138949</c:v>
                </c:pt>
                <c:pt idx="323">
                  <c:v>-0.91370833929166217</c:v>
                </c:pt>
                <c:pt idx="324">
                  <c:v>-1.7247596478750007</c:v>
                </c:pt>
                <c:pt idx="325">
                  <c:v>-0.48283350538735004</c:v>
                </c:pt>
                <c:pt idx="326">
                  <c:v>-0.27979415353548803</c:v>
                </c:pt>
                <c:pt idx="327">
                  <c:v>-0.88118530182715615</c:v>
                </c:pt>
                <c:pt idx="328">
                  <c:v>-5.8218816189706812</c:v>
                </c:pt>
                <c:pt idx="329">
                  <c:v>-9.850093315779322</c:v>
                </c:pt>
                <c:pt idx="330">
                  <c:v>-5.1582519627700636</c:v>
                </c:pt>
                <c:pt idx="331">
                  <c:v>-0.96494702731635906</c:v>
                </c:pt>
                <c:pt idx="332">
                  <c:v>-1.2384178334984544</c:v>
                </c:pt>
                <c:pt idx="333">
                  <c:v>-1.318399367486111</c:v>
                </c:pt>
                <c:pt idx="334">
                  <c:v>-1.029972354666667</c:v>
                </c:pt>
                <c:pt idx="335">
                  <c:v>-1.2480288194444442</c:v>
                </c:pt>
                <c:pt idx="336">
                  <c:v>-0.71587836439043107</c:v>
                </c:pt>
                <c:pt idx="337">
                  <c:v>0.14354206246450618</c:v>
                </c:pt>
                <c:pt idx="338">
                  <c:v>1.5014133022762339</c:v>
                </c:pt>
                <c:pt idx="339">
                  <c:v>4.4770638723827165</c:v>
                </c:pt>
                <c:pt idx="340">
                  <c:v>8.8184800994938293</c:v>
                </c:pt>
                <c:pt idx="341">
                  <c:v>11.556514391729941</c:v>
                </c:pt>
                <c:pt idx="342">
                  <c:v>8.3192387335354905</c:v>
                </c:pt>
                <c:pt idx="343">
                  <c:v>2.9068115354938255</c:v>
                </c:pt>
                <c:pt idx="344">
                  <c:v>1.4410581315540127</c:v>
                </c:pt>
                <c:pt idx="345">
                  <c:v>2.7548847378472177</c:v>
                </c:pt>
                <c:pt idx="346">
                  <c:v>2.8646966968888918</c:v>
                </c:pt>
                <c:pt idx="347">
                  <c:v>1.9853681383580313</c:v>
                </c:pt>
                <c:pt idx="348">
                  <c:v>2.9510086855262299</c:v>
                </c:pt>
                <c:pt idx="349">
                  <c:v>2.7903147948503086</c:v>
                </c:pt>
                <c:pt idx="350">
                  <c:v>1.643407325695988</c:v>
                </c:pt>
                <c:pt idx="351">
                  <c:v>0.45302828433333336</c:v>
                </c:pt>
                <c:pt idx="352">
                  <c:v>-2.763202615586249E-2</c:v>
                </c:pt>
                <c:pt idx="353">
                  <c:v>-2.9136246913586957E-2</c:v>
                </c:pt>
                <c:pt idx="354">
                  <c:v>0.20639750529166326</c:v>
                </c:pt>
                <c:pt idx="355">
                  <c:v>0.91746000529167338</c:v>
                </c:pt>
                <c:pt idx="356">
                  <c:v>1.1659675108811747</c:v>
                </c:pt>
                <c:pt idx="357">
                  <c:v>0.21345883988888553</c:v>
                </c:pt>
                <c:pt idx="358">
                  <c:v>-2.6457103209876567</c:v>
                </c:pt>
                <c:pt idx="359">
                  <c:v>-6.4432778895077156</c:v>
                </c:pt>
                <c:pt idx="360">
                  <c:v>-7.5000171682098751</c:v>
                </c:pt>
                <c:pt idx="361">
                  <c:v>-5.7979956116543248</c:v>
                </c:pt>
                <c:pt idx="362">
                  <c:v>-3.6257213588749955</c:v>
                </c:pt>
                <c:pt idx="363">
                  <c:v>-1.8874092193811718</c:v>
                </c:pt>
                <c:pt idx="364">
                  <c:v>-0.44832662504167053</c:v>
                </c:pt>
                <c:pt idx="365">
                  <c:v>0.43094420829166913</c:v>
                </c:pt>
                <c:pt idx="366">
                  <c:v>1.1407215296790127</c:v>
                </c:pt>
                <c:pt idx="367">
                  <c:v>2.6071068984691372</c:v>
                </c:pt>
                <c:pt idx="368">
                  <c:v>4.604049294862655</c:v>
                </c:pt>
                <c:pt idx="369">
                  <c:v>4.7113730117669741</c:v>
                </c:pt>
                <c:pt idx="370">
                  <c:v>2.4039903521250001</c:v>
                </c:pt>
                <c:pt idx="371">
                  <c:v>-0.69583278954475325</c:v>
                </c:pt>
                <c:pt idx="372">
                  <c:v>-6.1432863068024677</c:v>
                </c:pt>
                <c:pt idx="373">
                  <c:v>-10.770074654680558</c:v>
                </c:pt>
                <c:pt idx="374">
                  <c:v>-10.178077976291666</c:v>
                </c:pt>
                <c:pt idx="375">
                  <c:v>-6.950365845333331</c:v>
                </c:pt>
                <c:pt idx="376">
                  <c:v>-4.1341690152021622</c:v>
                </c:pt>
                <c:pt idx="377">
                  <c:v>-2.5076497190000002</c:v>
                </c:pt>
                <c:pt idx="378">
                  <c:v>-1.585431478304012</c:v>
                </c:pt>
                <c:pt idx="379">
                  <c:v>-1.0865335308641977</c:v>
                </c:pt>
                <c:pt idx="380">
                  <c:v>-1.1011067306666671</c:v>
                </c:pt>
                <c:pt idx="381">
                  <c:v>-1.141079599705247</c:v>
                </c:pt>
                <c:pt idx="382">
                  <c:v>-0.95889211490895043</c:v>
                </c:pt>
                <c:pt idx="383">
                  <c:v>-0.78731669292746942</c:v>
                </c:pt>
                <c:pt idx="384">
                  <c:v>-0.5286888888317901</c:v>
                </c:pt>
                <c:pt idx="385">
                  <c:v>-0.16869022929166666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9.3178497492283949E-2</c:v>
                </c:pt>
                <c:pt idx="393">
                  <c:v>0.78392492665277769</c:v>
                </c:pt>
                <c:pt idx="394">
                  <c:v>2.5675184995555553</c:v>
                </c:pt>
                <c:pt idx="395">
                  <c:v>5.3602003516311729</c:v>
                </c:pt>
                <c:pt idx="396">
                  <c:v>8.7897139749027815</c:v>
                </c:pt>
                <c:pt idx="397">
                  <c:v>12.306656109345678</c:v>
                </c:pt>
                <c:pt idx="398">
                  <c:v>13.753375009288579</c:v>
                </c:pt>
                <c:pt idx="399">
                  <c:v>9.9996545897654379</c:v>
                </c:pt>
                <c:pt idx="400">
                  <c:v>3.4194672576790173</c:v>
                </c:pt>
                <c:pt idx="401">
                  <c:v>-1.1476438534321047</c:v>
                </c:pt>
                <c:pt idx="402">
                  <c:v>-4.5097986170694462</c:v>
                </c:pt>
                <c:pt idx="403">
                  <c:v>-6.2177658782299323</c:v>
                </c:pt>
                <c:pt idx="404">
                  <c:v>-5.4139297280000029</c:v>
                </c:pt>
                <c:pt idx="405">
                  <c:v>-4.7318739270246954</c:v>
                </c:pt>
                <c:pt idx="406">
                  <c:v>-4.8682194644552457</c:v>
                </c:pt>
                <c:pt idx="407">
                  <c:v>-4.7250225262345653</c:v>
                </c:pt>
                <c:pt idx="408">
                  <c:v>-3.4812163432916674</c:v>
                </c:pt>
                <c:pt idx="409">
                  <c:v>-1.546754239246914</c:v>
                </c:pt>
                <c:pt idx="410">
                  <c:v>-9.8244013566357202E-2</c:v>
                </c:pt>
                <c:pt idx="411">
                  <c:v>0.49612361728394933</c:v>
                </c:pt>
                <c:pt idx="412">
                  <c:v>0.7452966866790125</c:v>
                </c:pt>
                <c:pt idx="413">
                  <c:v>1.0086818207947545</c:v>
                </c:pt>
                <c:pt idx="414">
                  <c:v>1.9243623191959882</c:v>
                </c:pt>
                <c:pt idx="415">
                  <c:v>3.5443506325138863</c:v>
                </c:pt>
                <c:pt idx="416">
                  <c:v>4.3310486707777756</c:v>
                </c:pt>
                <c:pt idx="417">
                  <c:v>2.916088405915128</c:v>
                </c:pt>
                <c:pt idx="418">
                  <c:v>0.3852257456496937</c:v>
                </c:pt>
                <c:pt idx="419">
                  <c:v>-2.1784131009382719</c:v>
                </c:pt>
                <c:pt idx="420">
                  <c:v>-3.0938381803456783</c:v>
                </c:pt>
                <c:pt idx="421">
                  <c:v>-1.7956587054691391</c:v>
                </c:pt>
                <c:pt idx="422">
                  <c:v>-0.1030582290000039</c:v>
                </c:pt>
                <c:pt idx="423">
                  <c:v>1.5686492326913581</c:v>
                </c:pt>
                <c:pt idx="424">
                  <c:v>4.1339318298271648</c:v>
                </c:pt>
                <c:pt idx="425">
                  <c:v>8.9850891715756198</c:v>
                </c:pt>
                <c:pt idx="426">
                  <c:v>16.233088741567904</c:v>
                </c:pt>
                <c:pt idx="427">
                  <c:v>21.377325847938273</c:v>
                </c:pt>
                <c:pt idx="428">
                  <c:v>16.680418921382717</c:v>
                </c:pt>
                <c:pt idx="429">
                  <c:v>6.0368771838641937</c:v>
                </c:pt>
                <c:pt idx="430">
                  <c:v>-1.0576345615354978</c:v>
                </c:pt>
                <c:pt idx="431">
                  <c:v>-3.8375464347654358</c:v>
                </c:pt>
                <c:pt idx="432">
                  <c:v>-3.480196480325608</c:v>
                </c:pt>
                <c:pt idx="433">
                  <c:v>-1.565511494649684</c:v>
                </c:pt>
                <c:pt idx="434">
                  <c:v>-1.2952619519428992</c:v>
                </c:pt>
                <c:pt idx="435">
                  <c:v>-4.4035687463333391</c:v>
                </c:pt>
                <c:pt idx="436">
                  <c:v>-9.1883350235061787</c:v>
                </c:pt>
                <c:pt idx="437">
                  <c:v>-13.656737025319442</c:v>
                </c:pt>
                <c:pt idx="438">
                  <c:v>-16.301431054012347</c:v>
                </c:pt>
                <c:pt idx="439">
                  <c:v>-15.409965063197529</c:v>
                </c:pt>
                <c:pt idx="440">
                  <c:v>-11.382501800958332</c:v>
                </c:pt>
                <c:pt idx="441">
                  <c:v>-5.8868205622484577</c:v>
                </c:pt>
                <c:pt idx="442">
                  <c:v>-2.0352979277901238</c:v>
                </c:pt>
                <c:pt idx="443">
                  <c:v>-0.38722375252006175</c:v>
                </c:pt>
                <c:pt idx="444">
                  <c:v>-2.0497548012345677E-2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0.11016923823302469</c:v>
                </c:pt>
                <c:pt idx="513">
                  <c:v>1.3155825569058639</c:v>
                </c:pt>
                <c:pt idx="514">
                  <c:v>5.2698724136666666</c:v>
                </c:pt>
                <c:pt idx="515">
                  <c:v>10.335619920604941</c:v>
                </c:pt>
                <c:pt idx="516">
                  <c:v>12.598796224000001</c:v>
                </c:pt>
                <c:pt idx="517">
                  <c:v>9.1328117768132682</c:v>
                </c:pt>
                <c:pt idx="518">
                  <c:v>2.885980030013886</c:v>
                </c:pt>
                <c:pt idx="519">
                  <c:v>-0.83499219220832932</c:v>
                </c:pt>
                <c:pt idx="520">
                  <c:v>-2.6272621546805524</c:v>
                </c:pt>
                <c:pt idx="521">
                  <c:v>-3.3748121267021634</c:v>
                </c:pt>
                <c:pt idx="522">
                  <c:v>-3.8528960284444445</c:v>
                </c:pt>
                <c:pt idx="523">
                  <c:v>-5.3959736042098747</c:v>
                </c:pt>
                <c:pt idx="524">
                  <c:v>-7.6077737999614188</c:v>
                </c:pt>
                <c:pt idx="525">
                  <c:v>-7.8746805892762337</c:v>
                </c:pt>
                <c:pt idx="526">
                  <c:v>-5.0357092000987649</c:v>
                </c:pt>
                <c:pt idx="527">
                  <c:v>-1.870503358024691</c:v>
                </c:pt>
                <c:pt idx="528">
                  <c:v>-0.49373727160493824</c:v>
                </c:pt>
                <c:pt idx="529">
                  <c:v>-0.16194553858024696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2.1979303839506172E-2</c:v>
                </c:pt>
                <c:pt idx="534">
                  <c:v>0.31539296266666661</c:v>
                </c:pt>
                <c:pt idx="535">
                  <c:v>1.1131870451358024</c:v>
                </c:pt>
                <c:pt idx="536">
                  <c:v>2.2515794683456787</c:v>
                </c:pt>
                <c:pt idx="537">
                  <c:v>5.5044677003827163</c:v>
                </c:pt>
                <c:pt idx="538">
                  <c:v>11.832406183641977</c:v>
                </c:pt>
                <c:pt idx="539">
                  <c:v>16.348290602765434</c:v>
                </c:pt>
                <c:pt idx="540">
                  <c:v>11.495293485958332</c:v>
                </c:pt>
                <c:pt idx="541">
                  <c:v>3.258762117862652</c:v>
                </c:pt>
                <c:pt idx="542">
                  <c:v>-7.1423067322529385E-2</c:v>
                </c:pt>
                <c:pt idx="543">
                  <c:v>-1.5183221478749969</c:v>
                </c:pt>
                <c:pt idx="544">
                  <c:v>-3.6880556721975322</c:v>
                </c:pt>
                <c:pt idx="545">
                  <c:v>-6.3401768650663586</c:v>
                </c:pt>
                <c:pt idx="546">
                  <c:v>-6.2460877141805584</c:v>
                </c:pt>
                <c:pt idx="547">
                  <c:v>-4.3460641159336459</c:v>
                </c:pt>
                <c:pt idx="548">
                  <c:v>-3.0259663183209868</c:v>
                </c:pt>
                <c:pt idx="549">
                  <c:v>-2.3187465240478384</c:v>
                </c:pt>
                <c:pt idx="550">
                  <c:v>-1.9335426090987671</c:v>
                </c:pt>
                <c:pt idx="551">
                  <c:v>-1.224404491430555</c:v>
                </c:pt>
                <c:pt idx="552">
                  <c:v>-1.0712959004984572</c:v>
                </c:pt>
                <c:pt idx="553">
                  <c:v>-1.0286945514151236</c:v>
                </c:pt>
                <c:pt idx="554">
                  <c:v>-0.54817140863117242</c:v>
                </c:pt>
                <c:pt idx="555">
                  <c:v>-9.547648518364317E-2</c:v>
                </c:pt>
                <c:pt idx="556">
                  <c:v>0.34968092222376662</c:v>
                </c:pt>
                <c:pt idx="557">
                  <c:v>0.92067812840586538</c:v>
                </c:pt>
                <c:pt idx="558">
                  <c:v>1.5433783456666659</c:v>
                </c:pt>
                <c:pt idx="559">
                  <c:v>3.4723392282021597</c:v>
                </c:pt>
                <c:pt idx="560">
                  <c:v>3.6813721579861109</c:v>
                </c:pt>
                <c:pt idx="561">
                  <c:v>0.90740802932098774</c:v>
                </c:pt>
                <c:pt idx="562">
                  <c:v>0.1853015478395062</c:v>
                </c:pt>
                <c:pt idx="563">
                  <c:v>-2.1254391929012342</c:v>
                </c:pt>
                <c:pt idx="564">
                  <c:v>-8.867463905395061</c:v>
                </c:pt>
                <c:pt idx="565">
                  <c:v>-9.0043203890262333</c:v>
                </c:pt>
                <c:pt idx="566">
                  <c:v>-4.0792592782222217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0.18636464660493826</c:v>
                </c:pt>
                <c:pt idx="602">
                  <c:v>0.69472353776388884</c:v>
                </c:pt>
                <c:pt idx="603">
                  <c:v>2.8937407217777782</c:v>
                </c:pt>
                <c:pt idx="604">
                  <c:v>7.3469880337669755</c:v>
                </c:pt>
                <c:pt idx="605">
                  <c:v>13.049991131123459</c:v>
                </c:pt>
                <c:pt idx="606">
                  <c:v>19.244177835666665</c:v>
                </c:pt>
                <c:pt idx="607">
                  <c:v>23.551551404513887</c:v>
                </c:pt>
                <c:pt idx="608">
                  <c:v>24.629105962770055</c:v>
                </c:pt>
                <c:pt idx="609">
                  <c:v>25.244707588444438</c:v>
                </c:pt>
                <c:pt idx="610">
                  <c:v>27.603693797827166</c:v>
                </c:pt>
                <c:pt idx="611">
                  <c:v>28.84492924209723</c:v>
                </c:pt>
                <c:pt idx="612">
                  <c:v>22.674126069728391</c:v>
                </c:pt>
                <c:pt idx="613">
                  <c:v>10.971137473236128</c:v>
                </c:pt>
                <c:pt idx="614">
                  <c:v>2.3930580711929132</c:v>
                </c:pt>
                <c:pt idx="615">
                  <c:v>0.31348399749226652</c:v>
                </c:pt>
                <c:pt idx="616">
                  <c:v>0.30805286627161677</c:v>
                </c:pt>
                <c:pt idx="617">
                  <c:v>-0.93115113171605479</c:v>
                </c:pt>
                <c:pt idx="618">
                  <c:v>-3.378622228283962</c:v>
                </c:pt>
                <c:pt idx="619">
                  <c:v>-6.1534184984567837</c:v>
                </c:pt>
                <c:pt idx="620">
                  <c:v>-6.8371307688750065</c:v>
                </c:pt>
                <c:pt idx="621">
                  <c:v>-4.4411142858966048</c:v>
                </c:pt>
                <c:pt idx="622">
                  <c:v>-1.0171340453333386</c:v>
                </c:pt>
                <c:pt idx="623">
                  <c:v>1.6155623018163632</c:v>
                </c:pt>
                <c:pt idx="624">
                  <c:v>4.2772268786651404</c:v>
                </c:pt>
                <c:pt idx="625">
                  <c:v>5.8921980817299495</c:v>
                </c:pt>
                <c:pt idx="626">
                  <c:v>4.8312719347577104</c:v>
                </c:pt>
                <c:pt idx="627">
                  <c:v>2.5311752716049272</c:v>
                </c:pt>
                <c:pt idx="628">
                  <c:v>1.3588141604938271</c:v>
                </c:pt>
                <c:pt idx="629">
                  <c:v>1.7496011975308698</c:v>
                </c:pt>
                <c:pt idx="630">
                  <c:v>4.1075557663441478</c:v>
                </c:pt>
                <c:pt idx="631">
                  <c:v>7.7581487577052517</c:v>
                </c:pt>
                <c:pt idx="632">
                  <c:v>10.40159024454165</c:v>
                </c:pt>
                <c:pt idx="633">
                  <c:v>12.382790739597198</c:v>
                </c:pt>
                <c:pt idx="634">
                  <c:v>13.235894260797851</c:v>
                </c:pt>
                <c:pt idx="635">
                  <c:v>11.894266960888908</c:v>
                </c:pt>
                <c:pt idx="636">
                  <c:v>8.1589849026790073</c:v>
                </c:pt>
                <c:pt idx="637">
                  <c:v>3.741323899691352</c:v>
                </c:pt>
                <c:pt idx="638">
                  <c:v>1.4900507515432038</c:v>
                </c:pt>
                <c:pt idx="639">
                  <c:v>0.58271378731328449</c:v>
                </c:pt>
                <c:pt idx="640">
                  <c:v>0.5691554611311862</c:v>
                </c:pt>
                <c:pt idx="641">
                  <c:v>3.690420087864192</c:v>
                </c:pt>
                <c:pt idx="642">
                  <c:v>9.6184849734583153</c:v>
                </c:pt>
                <c:pt idx="643">
                  <c:v>11.752442906291673</c:v>
                </c:pt>
                <c:pt idx="644">
                  <c:v>7.7822341226666794</c:v>
                </c:pt>
                <c:pt idx="645">
                  <c:v>5.485867758680536</c:v>
                </c:pt>
                <c:pt idx="646">
                  <c:v>6.0257093504151111</c:v>
                </c:pt>
                <c:pt idx="647">
                  <c:v>6.094605375334897</c:v>
                </c:pt>
                <c:pt idx="648">
                  <c:v>5.2006778066250074</c:v>
                </c:pt>
                <c:pt idx="649">
                  <c:v>2.8152785053996636</c:v>
                </c:pt>
                <c:pt idx="650">
                  <c:v>-2.0216283488394988</c:v>
                </c:pt>
                <c:pt idx="651">
                  <c:v>-10.13230330864195</c:v>
                </c:pt>
                <c:pt idx="652">
                  <c:v>-15.902144663938262</c:v>
                </c:pt>
                <c:pt idx="653">
                  <c:v>-16.289881513933651</c:v>
                </c:pt>
                <c:pt idx="654">
                  <c:v>-19.173969226680551</c:v>
                </c:pt>
                <c:pt idx="655">
                  <c:v>-26.219605081283941</c:v>
                </c:pt>
                <c:pt idx="656">
                  <c:v>-28.193973824000004</c:v>
                </c:pt>
                <c:pt idx="657">
                  <c:v>-21.385995129679021</c:v>
                </c:pt>
                <c:pt idx="658">
                  <c:v>-14.407632340470698</c:v>
                </c:pt>
                <c:pt idx="659">
                  <c:v>-15.342080061918209</c:v>
                </c:pt>
                <c:pt idx="660">
                  <c:v>-21.308153733024682</c:v>
                </c:pt>
                <c:pt idx="661">
                  <c:v>-22.364545345679009</c:v>
                </c:pt>
                <c:pt idx="662">
                  <c:v>-18.385451625041664</c:v>
                </c:pt>
                <c:pt idx="663">
                  <c:v>-9.7832648313209862</c:v>
                </c:pt>
                <c:pt idx="664">
                  <c:v>-3.6567357444429018</c:v>
                </c:pt>
                <c:pt idx="665">
                  <c:v>-0.49861733333333291</c:v>
                </c:pt>
                <c:pt idx="666">
                  <c:v>2.2431645206404323</c:v>
                </c:pt>
                <c:pt idx="667">
                  <c:v>7.8701050987654337</c:v>
                </c:pt>
                <c:pt idx="668">
                  <c:v>15.070965692901236</c:v>
                </c:pt>
                <c:pt idx="669">
                  <c:v>18.050208092049385</c:v>
                </c:pt>
                <c:pt idx="670">
                  <c:v>21.379197086419758</c:v>
                </c:pt>
                <c:pt idx="671">
                  <c:v>16.899868839506169</c:v>
                </c:pt>
                <c:pt idx="672">
                  <c:v>12.225046086419754</c:v>
                </c:pt>
                <c:pt idx="673">
                  <c:v>12.995585333333333</c:v>
                </c:pt>
                <c:pt idx="674">
                  <c:v>13.774939246913583</c:v>
                </c:pt>
                <c:pt idx="675">
                  <c:v>8.7867456790123342</c:v>
                </c:pt>
                <c:pt idx="676">
                  <c:v>2.7000091378040127</c:v>
                </c:pt>
                <c:pt idx="677">
                  <c:v>-3.4730392031249906</c:v>
                </c:pt>
                <c:pt idx="678">
                  <c:v>-14.988036374999993</c:v>
                </c:pt>
                <c:pt idx="679">
                  <c:v>-21.088434410458333</c:v>
                </c:pt>
                <c:pt idx="680">
                  <c:v>-22.652200606555557</c:v>
                </c:pt>
                <c:pt idx="681">
                  <c:v>-20.301669555214506</c:v>
                </c:pt>
                <c:pt idx="682">
                  <c:v>-11.319449069333334</c:v>
                </c:pt>
                <c:pt idx="683">
                  <c:v>-6.7272217193811779</c:v>
                </c:pt>
                <c:pt idx="684">
                  <c:v>-3.313210970125005</c:v>
                </c:pt>
                <c:pt idx="685">
                  <c:v>4.0726640298750034</c:v>
                </c:pt>
                <c:pt idx="686">
                  <c:v>9.3155295119861119</c:v>
                </c:pt>
                <c:pt idx="687">
                  <c:v>9.6691340872052418</c:v>
                </c:pt>
                <c:pt idx="688">
                  <c:v>10.284554455507715</c:v>
                </c:pt>
                <c:pt idx="689">
                  <c:v>11.075335937876547</c:v>
                </c:pt>
                <c:pt idx="690">
                  <c:v>6.9599835518472215</c:v>
                </c:pt>
                <c:pt idx="691">
                  <c:v>2.6467628137638908</c:v>
                </c:pt>
                <c:pt idx="692">
                  <c:v>2.9320343443534007</c:v>
                </c:pt>
                <c:pt idx="693">
                  <c:v>4.9033827267777808</c:v>
                </c:pt>
                <c:pt idx="694">
                  <c:v>4.5059265855138948</c:v>
                </c:pt>
                <c:pt idx="695">
                  <c:v>-0.20880194004939467</c:v>
                </c:pt>
                <c:pt idx="696">
                  <c:v>-12.882617832000005</c:v>
                </c:pt>
                <c:pt idx="697">
                  <c:v>-15.411386735714501</c:v>
                </c:pt>
                <c:pt idx="698">
                  <c:v>-11.017028963222222</c:v>
                </c:pt>
                <c:pt idx="699">
                  <c:v>-7.5402829029305574</c:v>
                </c:pt>
                <c:pt idx="700">
                  <c:v>-3.2397393244567949</c:v>
                </c:pt>
                <c:pt idx="701">
                  <c:v>-1.1750319904197544</c:v>
                </c:pt>
                <c:pt idx="702">
                  <c:v>-9.5338347222220995E-2</c:v>
                </c:pt>
                <c:pt idx="703">
                  <c:v>8.3064430555553029E-2</c:v>
                </c:pt>
                <c:pt idx="704">
                  <c:v>-1.693756935155867</c:v>
                </c:pt>
                <c:pt idx="705">
                  <c:v>-4.8330988086589493</c:v>
                </c:pt>
                <c:pt idx="706">
                  <c:v>-7.0983745399243823</c:v>
                </c:pt>
                <c:pt idx="707">
                  <c:v>-6.3870890168811707</c:v>
                </c:pt>
                <c:pt idx="708">
                  <c:v>-3.2477861483456785</c:v>
                </c:pt>
                <c:pt idx="709">
                  <c:v>0.52082711111110969</c:v>
                </c:pt>
                <c:pt idx="710">
                  <c:v>5.8475099760000004</c:v>
                </c:pt>
                <c:pt idx="711">
                  <c:v>11.663382288458338</c:v>
                </c:pt>
                <c:pt idx="712">
                  <c:v>8.6884773546929015</c:v>
                </c:pt>
                <c:pt idx="713">
                  <c:v>0.46424215702468746</c:v>
                </c:pt>
                <c:pt idx="714">
                  <c:v>-5.6775782867160505</c:v>
                </c:pt>
                <c:pt idx="715">
                  <c:v>-11.261295597415119</c:v>
                </c:pt>
                <c:pt idx="716">
                  <c:v>-7.5376398468996921</c:v>
                </c:pt>
                <c:pt idx="717">
                  <c:v>-1.8238951111111117</c:v>
                </c:pt>
                <c:pt idx="718">
                  <c:v>1.1324937777777777</c:v>
                </c:pt>
                <c:pt idx="719">
                  <c:v>4.5433784058641988</c:v>
                </c:pt>
                <c:pt idx="720">
                  <c:v>7.6449406419753085</c:v>
                </c:pt>
                <c:pt idx="721">
                  <c:v>7.4412622729552487</c:v>
                </c:pt>
                <c:pt idx="722">
                  <c:v>7.2531749283580265</c:v>
                </c:pt>
                <c:pt idx="723">
                  <c:v>6.7940798177083295</c:v>
                </c:pt>
                <c:pt idx="724">
                  <c:v>8.6913191111111132</c:v>
                </c:pt>
                <c:pt idx="725">
                  <c:v>13.736164434654317</c:v>
                </c:pt>
                <c:pt idx="726">
                  <c:v>21.339416829149677</c:v>
                </c:pt>
                <c:pt idx="727">
                  <c:v>24.062152032888882</c:v>
                </c:pt>
                <c:pt idx="728">
                  <c:v>18.192343239000021</c:v>
                </c:pt>
                <c:pt idx="729">
                  <c:v>13.959966175444459</c:v>
                </c:pt>
                <c:pt idx="730">
                  <c:v>7.0731820152098628</c:v>
                </c:pt>
                <c:pt idx="731">
                  <c:v>2.5074704352607977</c:v>
                </c:pt>
                <c:pt idx="732">
                  <c:v>2.160244333333349</c:v>
                </c:pt>
                <c:pt idx="733">
                  <c:v>2.5362859856913533</c:v>
                </c:pt>
                <c:pt idx="734">
                  <c:v>2.9158291136790129</c:v>
                </c:pt>
                <c:pt idx="735">
                  <c:v>3.6730863011003194</c:v>
                </c:pt>
                <c:pt idx="736">
                  <c:v>4.8210369467608034</c:v>
                </c:pt>
                <c:pt idx="737">
                  <c:v>4.5401225212700576</c:v>
                </c:pt>
                <c:pt idx="738">
                  <c:v>2.7141193580246865</c:v>
                </c:pt>
                <c:pt idx="739">
                  <c:v>6.0960640647083233</c:v>
                </c:pt>
                <c:pt idx="740">
                  <c:v>10.15992643309721</c:v>
                </c:pt>
                <c:pt idx="741">
                  <c:v>8.8776445882469357</c:v>
                </c:pt>
                <c:pt idx="742">
                  <c:v>5.0569504742715994</c:v>
                </c:pt>
                <c:pt idx="743">
                  <c:v>2.2594074354737481</c:v>
                </c:pt>
                <c:pt idx="744">
                  <c:v>1.8660831652222278</c:v>
                </c:pt>
                <c:pt idx="745">
                  <c:v>1.8660831652222278</c:v>
                </c:pt>
                <c:pt idx="746">
                  <c:v>3.4887392988040125</c:v>
                </c:pt>
                <c:pt idx="747">
                  <c:v>5.9783357623904374</c:v>
                </c:pt>
                <c:pt idx="748">
                  <c:v>7.7506948170000003</c:v>
                </c:pt>
                <c:pt idx="749">
                  <c:v>6.6587769413950433</c:v>
                </c:pt>
                <c:pt idx="750">
                  <c:v>3.3482987301111051</c:v>
                </c:pt>
                <c:pt idx="751">
                  <c:v>1.2329515078889128</c:v>
                </c:pt>
                <c:pt idx="752">
                  <c:v>-0.46344904937808634</c:v>
                </c:pt>
                <c:pt idx="753">
                  <c:v>-3.4113888658534068</c:v>
                </c:pt>
                <c:pt idx="754">
                  <c:v>-5.4548724839891811</c:v>
                </c:pt>
                <c:pt idx="755">
                  <c:v>-7.417547713679026</c:v>
                </c:pt>
                <c:pt idx="756">
                  <c:v>-13.95933463654783</c:v>
                </c:pt>
                <c:pt idx="757">
                  <c:v>-24.788444608359573</c:v>
                </c:pt>
                <c:pt idx="758">
                  <c:v>-31.119577433291667</c:v>
                </c:pt>
                <c:pt idx="759">
                  <c:v>-29.162603276804006</c:v>
                </c:pt>
                <c:pt idx="760">
                  <c:v>-25.142618211419752</c:v>
                </c:pt>
                <c:pt idx="761">
                  <c:v>-21.017803243236106</c:v>
                </c:pt>
                <c:pt idx="762">
                  <c:v>-14.483727526320985</c:v>
                </c:pt>
                <c:pt idx="763">
                  <c:v>-7.6314209004984557</c:v>
                </c:pt>
                <c:pt idx="764">
                  <c:v>-1.4161173333333335</c:v>
                </c:pt>
                <c:pt idx="765">
                  <c:v>4.4728064442469142</c:v>
                </c:pt>
                <c:pt idx="766">
                  <c:v>8.7323480493827166</c:v>
                </c:pt>
                <c:pt idx="767">
                  <c:v>10.607704912316356</c:v>
                </c:pt>
                <c:pt idx="768">
                  <c:v>12.662043000098768</c:v>
                </c:pt>
                <c:pt idx="769">
                  <c:v>17.120800591012355</c:v>
                </c:pt>
                <c:pt idx="770">
                  <c:v>25.321500145850305</c:v>
                </c:pt>
                <c:pt idx="771">
                  <c:v>30.118340291584868</c:v>
                </c:pt>
                <c:pt idx="772">
                  <c:v>32.150130522513905</c:v>
                </c:pt>
                <c:pt idx="773">
                  <c:v>29.984217619405882</c:v>
                </c:pt>
                <c:pt idx="774">
                  <c:v>27.297014761766963</c:v>
                </c:pt>
                <c:pt idx="775">
                  <c:v>30.289468700492293</c:v>
                </c:pt>
                <c:pt idx="776">
                  <c:v>26.863974554368824</c:v>
                </c:pt>
                <c:pt idx="777">
                  <c:v>21.399864634594138</c:v>
                </c:pt>
                <c:pt idx="778">
                  <c:v>19.738205202084877</c:v>
                </c:pt>
                <c:pt idx="779">
                  <c:v>17.897907485049377</c:v>
                </c:pt>
                <c:pt idx="780">
                  <c:v>14.751494757779346</c:v>
                </c:pt>
                <c:pt idx="781">
                  <c:v>11.905605623874978</c:v>
                </c:pt>
                <c:pt idx="782">
                  <c:v>9.4282770244938021</c:v>
                </c:pt>
                <c:pt idx="783">
                  <c:v>7.3930326322639104</c:v>
                </c:pt>
                <c:pt idx="784">
                  <c:v>6.9124671475555717</c:v>
                </c:pt>
                <c:pt idx="785">
                  <c:v>9.164082567901243</c:v>
                </c:pt>
                <c:pt idx="786">
                  <c:v>9.8734317716867448</c:v>
                </c:pt>
                <c:pt idx="787">
                  <c:v>6.6695480164937981</c:v>
                </c:pt>
                <c:pt idx="788">
                  <c:v>3.9147328827885484</c:v>
                </c:pt>
                <c:pt idx="789">
                  <c:v>3.9147328827886279</c:v>
                </c:pt>
                <c:pt idx="790">
                  <c:v>5.5962401285555883</c:v>
                </c:pt>
                <c:pt idx="791">
                  <c:v>6.7645648103749672</c:v>
                </c:pt>
                <c:pt idx="792">
                  <c:v>2.8971958888888416</c:v>
                </c:pt>
                <c:pt idx="793">
                  <c:v>-10.5307039225679</c:v>
                </c:pt>
                <c:pt idx="794">
                  <c:v>-28.710732744405821</c:v>
                </c:pt>
                <c:pt idx="795">
                  <c:v>-42.492960222680544</c:v>
                </c:pt>
                <c:pt idx="796">
                  <c:v>-46.145330817444474</c:v>
                </c:pt>
                <c:pt idx="797">
                  <c:v>-39.011238402890442</c:v>
                </c:pt>
                <c:pt idx="798">
                  <c:v>-25.420431415526238</c:v>
                </c:pt>
                <c:pt idx="799">
                  <c:v>-11.468869748708334</c:v>
                </c:pt>
                <c:pt idx="800">
                  <c:v>-2.463960000333334</c:v>
                </c:pt>
                <c:pt idx="801">
                  <c:v>3.5031065727885897</c:v>
                </c:pt>
                <c:pt idx="802">
                  <c:v>13.256307829739219</c:v>
                </c:pt>
                <c:pt idx="803">
                  <c:v>25.190454118291658</c:v>
                </c:pt>
                <c:pt idx="804">
                  <c:v>29.090367681086406</c:v>
                </c:pt>
                <c:pt idx="805">
                  <c:v>20.57060343608644</c:v>
                </c:pt>
                <c:pt idx="806">
                  <c:v>9.07556981298303</c:v>
                </c:pt>
                <c:pt idx="807">
                  <c:v>1.0397961219135674</c:v>
                </c:pt>
                <c:pt idx="808">
                  <c:v>-5.6883710503472358</c:v>
                </c:pt>
                <c:pt idx="809">
                  <c:v>-10.417479711624988</c:v>
                </c:pt>
                <c:pt idx="810">
                  <c:v>-14.818925901229932</c:v>
                </c:pt>
                <c:pt idx="811">
                  <c:v>-22.697430723666663</c:v>
                </c:pt>
                <c:pt idx="812">
                  <c:v>-27.387178404655845</c:v>
                </c:pt>
                <c:pt idx="813">
                  <c:v>-26.701790468668221</c:v>
                </c:pt>
                <c:pt idx="814">
                  <c:v>-25.197648391010805</c:v>
                </c:pt>
                <c:pt idx="815">
                  <c:v>-23.752773526016973</c:v>
                </c:pt>
                <c:pt idx="816">
                  <c:v>-20.16067725290587</c:v>
                </c:pt>
                <c:pt idx="817">
                  <c:v>-15.16073524776389</c:v>
                </c:pt>
                <c:pt idx="818">
                  <c:v>-7.2902876666666643</c:v>
                </c:pt>
                <c:pt idx="819">
                  <c:v>0.1853015478395062</c:v>
                </c:pt>
                <c:pt idx="820">
                  <c:v>6.9309623333333308</c:v>
                </c:pt>
                <c:pt idx="821">
                  <c:v>12.632613312012349</c:v>
                </c:pt>
                <c:pt idx="822">
                  <c:v>14.047351842765433</c:v>
                </c:pt>
                <c:pt idx="823">
                  <c:v>14.664668338624999</c:v>
                </c:pt>
                <c:pt idx="824">
                  <c:v>13.887526979061731</c:v>
                </c:pt>
                <c:pt idx="825">
                  <c:v>12.683970597222226</c:v>
                </c:pt>
                <c:pt idx="826">
                  <c:v>12.945968647625007</c:v>
                </c:pt>
                <c:pt idx="827">
                  <c:v>12.792751378890424</c:v>
                </c:pt>
                <c:pt idx="828">
                  <c:v>15.120064490677457</c:v>
                </c:pt>
                <c:pt idx="829">
                  <c:v>18.990248333000004</c:v>
                </c:pt>
                <c:pt idx="830">
                  <c:v>19.534952691358018</c:v>
                </c:pt>
                <c:pt idx="831">
                  <c:v>15.93417462271143</c:v>
                </c:pt>
                <c:pt idx="832">
                  <c:v>9.185902744541691</c:v>
                </c:pt>
                <c:pt idx="833">
                  <c:v>5.6204784979135818</c:v>
                </c:pt>
                <c:pt idx="834">
                  <c:v>6.1165789045262109</c:v>
                </c:pt>
                <c:pt idx="835">
                  <c:v>6.2215115971095436</c:v>
                </c:pt>
                <c:pt idx="836">
                  <c:v>5.4636459523333567</c:v>
                </c:pt>
                <c:pt idx="837">
                  <c:v>6.3809517822345754</c:v>
                </c:pt>
                <c:pt idx="838">
                  <c:v>8.6687511078996682</c:v>
                </c:pt>
                <c:pt idx="839">
                  <c:v>8.8708762736913638</c:v>
                </c:pt>
                <c:pt idx="840">
                  <c:v>8.5838511718749988</c:v>
                </c:pt>
                <c:pt idx="841">
                  <c:v>11.024694046307099</c:v>
                </c:pt>
                <c:pt idx="842">
                  <c:v>13.196821990547866</c:v>
                </c:pt>
                <c:pt idx="843">
                  <c:v>11.669772446640435</c:v>
                </c:pt>
                <c:pt idx="844">
                  <c:v>7.5692251981095406</c:v>
                </c:pt>
                <c:pt idx="845">
                  <c:v>4.7338901696790137</c:v>
                </c:pt>
                <c:pt idx="846">
                  <c:v>4.2795581527778053</c:v>
                </c:pt>
                <c:pt idx="847">
                  <c:v>5.7657082940247069</c:v>
                </c:pt>
                <c:pt idx="848">
                  <c:v>9.7713895897577157</c:v>
                </c:pt>
                <c:pt idx="849">
                  <c:v>14.498550027520055</c:v>
                </c:pt>
                <c:pt idx="850">
                  <c:v>14.946320762979934</c:v>
                </c:pt>
                <c:pt idx="851">
                  <c:v>11.118024850371921</c:v>
                </c:pt>
                <c:pt idx="852">
                  <c:v>9.1769256759922602</c:v>
                </c:pt>
                <c:pt idx="853">
                  <c:v>9.3134546824644833</c:v>
                </c:pt>
                <c:pt idx="854">
                  <c:v>8.3826389806774682</c:v>
                </c:pt>
                <c:pt idx="855">
                  <c:v>5.7797617989305552</c:v>
                </c:pt>
                <c:pt idx="856">
                  <c:v>4.1812682709012492</c:v>
                </c:pt>
                <c:pt idx="857">
                  <c:v>9.0511885518904407</c:v>
                </c:pt>
                <c:pt idx="858">
                  <c:v>15.853372657986096</c:v>
                </c:pt>
                <c:pt idx="859">
                  <c:v>16.286609871345664</c:v>
                </c:pt>
                <c:pt idx="860">
                  <c:v>12.652059026469185</c:v>
                </c:pt>
                <c:pt idx="861">
                  <c:v>15.111419741765438</c:v>
                </c:pt>
                <c:pt idx="862">
                  <c:v>25.495331923753017</c:v>
                </c:pt>
                <c:pt idx="863">
                  <c:v>25.373008599291669</c:v>
                </c:pt>
                <c:pt idx="864">
                  <c:v>14.872299027680572</c:v>
                </c:pt>
                <c:pt idx="865">
                  <c:v>11.318256696098818</c:v>
                </c:pt>
                <c:pt idx="866">
                  <c:v>15.842148448061712</c:v>
                </c:pt>
                <c:pt idx="867">
                  <c:v>21.306353203543171</c:v>
                </c:pt>
                <c:pt idx="868">
                  <c:v>17.995793234567905</c:v>
                </c:pt>
                <c:pt idx="869">
                  <c:v>8.4482375426790153</c:v>
                </c:pt>
                <c:pt idx="870">
                  <c:v>2.5761970885417216</c:v>
                </c:pt>
                <c:pt idx="871">
                  <c:v>0.58843978211109338</c:v>
                </c:pt>
                <c:pt idx="872">
                  <c:v>-0.10561629964195644</c:v>
                </c:pt>
                <c:pt idx="873">
                  <c:v>-1.4326846202098773</c:v>
                </c:pt>
                <c:pt idx="874">
                  <c:v>-4.6673249843950604</c:v>
                </c:pt>
                <c:pt idx="875">
                  <c:v>-8.4789142978255807</c:v>
                </c:pt>
                <c:pt idx="876">
                  <c:v>-11.559778811399744</c:v>
                </c:pt>
                <c:pt idx="877">
                  <c:v>-9.6666565397114024</c:v>
                </c:pt>
                <c:pt idx="878">
                  <c:v>-3.6554924310123291</c:v>
                </c:pt>
                <c:pt idx="879">
                  <c:v>1.6772540123456459</c:v>
                </c:pt>
                <c:pt idx="880">
                  <c:v>-1.8908015432098775</c:v>
                </c:pt>
                <c:pt idx="881">
                  <c:v>-7.8234445694444466</c:v>
                </c:pt>
                <c:pt idx="882">
                  <c:v>-2.0282527901234579</c:v>
                </c:pt>
                <c:pt idx="883">
                  <c:v>3.7485990617283953</c:v>
                </c:pt>
                <c:pt idx="884">
                  <c:v>4.3262842469135476</c:v>
                </c:pt>
                <c:pt idx="885">
                  <c:v>6.0777063769305872</c:v>
                </c:pt>
                <c:pt idx="886">
                  <c:v>6.7141397946666697</c:v>
                </c:pt>
                <c:pt idx="887">
                  <c:v>5.5873833565061553</c:v>
                </c:pt>
                <c:pt idx="888">
                  <c:v>3.2706236505139228</c:v>
                </c:pt>
                <c:pt idx="889">
                  <c:v>0.33226144347988879</c:v>
                </c:pt>
                <c:pt idx="890">
                  <c:v>-3.178849178625017</c:v>
                </c:pt>
                <c:pt idx="891">
                  <c:v>-7.2180479481681594</c:v>
                </c:pt>
                <c:pt idx="892">
                  <c:v>-10.573612046901234</c:v>
                </c:pt>
                <c:pt idx="893">
                  <c:v>-11.02174665600001</c:v>
                </c:pt>
                <c:pt idx="894">
                  <c:v>-8.7563939635555332</c:v>
                </c:pt>
                <c:pt idx="895">
                  <c:v>-4.976641809049382</c:v>
                </c:pt>
                <c:pt idx="896">
                  <c:v>-0.75589437612501464</c:v>
                </c:pt>
                <c:pt idx="897">
                  <c:v>1.8601956553225165</c:v>
                </c:pt>
                <c:pt idx="898">
                  <c:v>2.3860590812484501</c:v>
                </c:pt>
                <c:pt idx="899">
                  <c:v>0.79936351011111839</c:v>
                </c:pt>
                <c:pt idx="900">
                  <c:v>-1.8400520260416582</c:v>
                </c:pt>
                <c:pt idx="901">
                  <c:v>-6.5240419209583189</c:v>
                </c:pt>
                <c:pt idx="902">
                  <c:v>-29.306446333791651</c:v>
                </c:pt>
                <c:pt idx="903">
                  <c:v>-46.145330817444474</c:v>
                </c:pt>
                <c:pt idx="904">
                  <c:v>-39.011238402890442</c:v>
                </c:pt>
                <c:pt idx="905">
                  <c:v>-25.420431415526238</c:v>
                </c:pt>
                <c:pt idx="906">
                  <c:v>-11.468869748708334</c:v>
                </c:pt>
                <c:pt idx="907">
                  <c:v>-2.463960000333334</c:v>
                </c:pt>
                <c:pt idx="908">
                  <c:v>3.5031065727885897</c:v>
                </c:pt>
                <c:pt idx="909">
                  <c:v>13.256307829739219</c:v>
                </c:pt>
                <c:pt idx="910">
                  <c:v>25.190454118291658</c:v>
                </c:pt>
                <c:pt idx="911">
                  <c:v>29.090367681086406</c:v>
                </c:pt>
                <c:pt idx="912">
                  <c:v>20.57060343608644</c:v>
                </c:pt>
                <c:pt idx="913">
                  <c:v>13.552629998168218</c:v>
                </c:pt>
                <c:pt idx="914">
                  <c:v>21.762112999999982</c:v>
                </c:pt>
                <c:pt idx="915">
                  <c:v>22.196294263888895</c:v>
                </c:pt>
                <c:pt idx="916">
                  <c:v>13.32165196134415</c:v>
                </c:pt>
                <c:pt idx="917">
                  <c:v>7.1137620653827085</c:v>
                </c:pt>
                <c:pt idx="918">
                  <c:v>2.0632310015432025</c:v>
                </c:pt>
                <c:pt idx="919">
                  <c:v>5.086307148736112</c:v>
                </c:pt>
                <c:pt idx="920">
                  <c:v>9.6988005071373369</c:v>
                </c:pt>
                <c:pt idx="921">
                  <c:v>17.131451946566344</c:v>
                </c:pt>
                <c:pt idx="922">
                  <c:v>20.957209312094129</c:v>
                </c:pt>
                <c:pt idx="923">
                  <c:v>18.36994649029165</c:v>
                </c:pt>
                <c:pt idx="924">
                  <c:v>4.4384701906805315</c:v>
                </c:pt>
                <c:pt idx="925">
                  <c:v>-9.8725847707854459</c:v>
                </c:pt>
                <c:pt idx="926">
                  <c:v>-8.1725349158749694</c:v>
                </c:pt>
                <c:pt idx="927">
                  <c:v>-4.4495176419753388</c:v>
                </c:pt>
                <c:pt idx="928">
                  <c:v>-2.8909601627052557</c:v>
                </c:pt>
                <c:pt idx="929">
                  <c:v>-1.3503613654027631</c:v>
                </c:pt>
                <c:pt idx="930">
                  <c:v>-0.85749481269287908</c:v>
                </c:pt>
                <c:pt idx="931">
                  <c:v>-0.87548187023458168</c:v>
                </c:pt>
                <c:pt idx="932">
                  <c:v>-1.4069721445802688</c:v>
                </c:pt>
                <c:pt idx="933">
                  <c:v>-3.4449554369999786</c:v>
                </c:pt>
                <c:pt idx="934">
                  <c:v>-6.939796376209868</c:v>
                </c:pt>
                <c:pt idx="935">
                  <c:v>-7.3729287374614216</c:v>
                </c:pt>
                <c:pt idx="936">
                  <c:v>-4.9126341079382714</c:v>
                </c:pt>
                <c:pt idx="937">
                  <c:v>-2.9961921975308718</c:v>
                </c:pt>
                <c:pt idx="938">
                  <c:v>-2.5295141857638899</c:v>
                </c:pt>
                <c:pt idx="939">
                  <c:v>-3.0049729552469211</c:v>
                </c:pt>
                <c:pt idx="940">
                  <c:v>-2.0843251737283883</c:v>
                </c:pt>
                <c:pt idx="941">
                  <c:v>0.2072014062206855</c:v>
                </c:pt>
                <c:pt idx="942">
                  <c:v>1.1183629999999869</c:v>
                </c:pt>
                <c:pt idx="943">
                  <c:v>1.5682590376682035</c:v>
                </c:pt>
                <c:pt idx="944">
                  <c:v>2.4840599635941425</c:v>
                </c:pt>
                <c:pt idx="945">
                  <c:v>3.4121130000000193</c:v>
                </c:pt>
                <c:pt idx="946">
                  <c:v>6.6598599656913597</c:v>
                </c:pt>
                <c:pt idx="947">
                  <c:v>9.6106520447530599</c:v>
                </c:pt>
                <c:pt idx="948">
                  <c:v>7.9047377090000124</c:v>
                </c:pt>
                <c:pt idx="949">
                  <c:v>3.6901307537160704</c:v>
                </c:pt>
                <c:pt idx="950">
                  <c:v>-2.9951265958472302</c:v>
                </c:pt>
                <c:pt idx="951">
                  <c:v>-13.770430261942895</c:v>
                </c:pt>
                <c:pt idx="952">
                  <c:v>-28.084029724054027</c:v>
                </c:pt>
                <c:pt idx="953">
                  <c:v>-37.931308244839514</c:v>
                </c:pt>
                <c:pt idx="954">
                  <c:v>-37.652416756942905</c:v>
                </c:pt>
                <c:pt idx="955">
                  <c:v>-33.187656761</c:v>
                </c:pt>
                <c:pt idx="956">
                  <c:v>-28.657900718557094</c:v>
                </c:pt>
                <c:pt idx="957">
                  <c:v>-16.677891461530859</c:v>
                </c:pt>
                <c:pt idx="958">
                  <c:v>-2.1978893975910481</c:v>
                </c:pt>
                <c:pt idx="959">
                  <c:v>9.6630009506172829</c:v>
                </c:pt>
                <c:pt idx="960">
                  <c:v>21.896240758529327</c:v>
                </c:pt>
                <c:pt idx="961">
                  <c:v>33.325038309716042</c:v>
                </c:pt>
                <c:pt idx="962">
                  <c:v>37.7177573245432</c:v>
                </c:pt>
                <c:pt idx="963">
                  <c:v>34.404863933097232</c:v>
                </c:pt>
                <c:pt idx="964">
                  <c:v>25.733748239197549</c:v>
                </c:pt>
                <c:pt idx="965">
                  <c:v>15.225149527378091</c:v>
                </c:pt>
                <c:pt idx="966">
                  <c:v>6.7257758934737719</c:v>
                </c:pt>
                <c:pt idx="967">
                  <c:v>1.8661981110000005</c:v>
                </c:pt>
                <c:pt idx="968">
                  <c:v>-0.35596484726697553</c:v>
                </c:pt>
                <c:pt idx="969">
                  <c:v>-3.4496062432978523</c:v>
                </c:pt>
                <c:pt idx="970">
                  <c:v>-9.0602373180262337</c:v>
                </c:pt>
                <c:pt idx="971">
                  <c:v>-19.292357828444445</c:v>
                </c:pt>
                <c:pt idx="972">
                  <c:v>-32.183068268875004</c:v>
                </c:pt>
                <c:pt idx="973">
                  <c:v>-35.555074828432105</c:v>
                </c:pt>
                <c:pt idx="974">
                  <c:v>-31.058520819526233</c:v>
                </c:pt>
                <c:pt idx="975">
                  <c:v>-26.501269444444439</c:v>
                </c:pt>
                <c:pt idx="976">
                  <c:v>-22.102269553621905</c:v>
                </c:pt>
                <c:pt idx="977">
                  <c:v>-14.03776530890895</c:v>
                </c:pt>
                <c:pt idx="978">
                  <c:v>-8.122466765432101</c:v>
                </c:pt>
                <c:pt idx="979">
                  <c:v>-5.8149344684444451</c:v>
                </c:pt>
                <c:pt idx="980">
                  <c:v>-3.9020394517391965</c:v>
                </c:pt>
                <c:pt idx="981">
                  <c:v>-2.5396469206913581</c:v>
                </c:pt>
                <c:pt idx="982">
                  <c:v>-1.9574400640000005</c:v>
                </c:pt>
                <c:pt idx="983">
                  <c:v>-1.8235499303626548</c:v>
                </c:pt>
                <c:pt idx="984">
                  <c:v>-1.1703685104197534</c:v>
                </c:pt>
                <c:pt idx="985">
                  <c:v>-0.29027662462808651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0.25103322350617285</c:v>
                </c:pt>
                <c:pt idx="1028">
                  <c:v>2.4146019920000001</c:v>
                </c:pt>
                <c:pt idx="1029">
                  <c:v>8.1114938490987658</c:v>
                </c:pt>
                <c:pt idx="1030">
                  <c:v>14.287539288728395</c:v>
                </c:pt>
                <c:pt idx="1031">
                  <c:v>16.891576543209876</c:v>
                </c:pt>
                <c:pt idx="1032">
                  <c:v>17.339762285530863</c:v>
                </c:pt>
                <c:pt idx="1033">
                  <c:v>17.941597728777786</c:v>
                </c:pt>
                <c:pt idx="1034">
                  <c:v>18.889678158862658</c:v>
                </c:pt>
                <c:pt idx="1035">
                  <c:v>18.258665779320996</c:v>
                </c:pt>
                <c:pt idx="1036">
                  <c:v>15.854321266567908</c:v>
                </c:pt>
                <c:pt idx="1037">
                  <c:v>14.107420179479931</c:v>
                </c:pt>
                <c:pt idx="1038">
                  <c:v>14.808933953896597</c:v>
                </c:pt>
                <c:pt idx="1039">
                  <c:v>17.860183330271607</c:v>
                </c:pt>
                <c:pt idx="1040">
                  <c:v>20.116591938271593</c:v>
                </c:pt>
                <c:pt idx="1041">
                  <c:v>20.044497310716046</c:v>
                </c:pt>
                <c:pt idx="1042">
                  <c:v>16.731038316165122</c:v>
                </c:pt>
                <c:pt idx="1043">
                  <c:v>11.098040961958338</c:v>
                </c:pt>
                <c:pt idx="1044">
                  <c:v>5.9247024952715996</c:v>
                </c:pt>
                <c:pt idx="1045">
                  <c:v>3.2672517973333202</c:v>
                </c:pt>
                <c:pt idx="1046">
                  <c:v>3.2791443428688467</c:v>
                </c:pt>
                <c:pt idx="1047">
                  <c:v>3.754130806791661</c:v>
                </c:pt>
                <c:pt idx="1048">
                  <c:v>1.9686292314922837</c:v>
                </c:pt>
                <c:pt idx="1049">
                  <c:v>-2.5613275265416675</c:v>
                </c:pt>
                <c:pt idx="1050">
                  <c:v>-8.7880398479367212</c:v>
                </c:pt>
                <c:pt idx="1051">
                  <c:v>-13.342300459763891</c:v>
                </c:pt>
                <c:pt idx="1052">
                  <c:v>-15.838433123160504</c:v>
                </c:pt>
                <c:pt idx="1053">
                  <c:v>-18.356211210069443</c:v>
                </c:pt>
                <c:pt idx="1054">
                  <c:v>-21.864480982111118</c:v>
                </c:pt>
                <c:pt idx="1055">
                  <c:v>-25.716155214047824</c:v>
                </c:pt>
                <c:pt idx="1056">
                  <c:v>-28.597747999999992</c:v>
                </c:pt>
                <c:pt idx="1057">
                  <c:v>-27.106324261307101</c:v>
                </c:pt>
                <c:pt idx="1058">
                  <c:v>-20.561737728234565</c:v>
                </c:pt>
                <c:pt idx="1059">
                  <c:v>-15.259574458333335</c:v>
                </c:pt>
                <c:pt idx="1060">
                  <c:v>-10.602015055720679</c:v>
                </c:pt>
                <c:pt idx="1061">
                  <c:v>-5.219284466753086</c:v>
                </c:pt>
                <c:pt idx="1062">
                  <c:v>-1.2122284444444456</c:v>
                </c:pt>
                <c:pt idx="1063">
                  <c:v>0.93664076816512398</c:v>
                </c:pt>
                <c:pt idx="1064">
                  <c:v>3.9291027405432102</c:v>
                </c:pt>
                <c:pt idx="1065">
                  <c:v>9.5722498675555521</c:v>
                </c:pt>
                <c:pt idx="1066">
                  <c:v>13.425151191341051</c:v>
                </c:pt>
                <c:pt idx="1067">
                  <c:v>9.6599966363333394</c:v>
                </c:pt>
                <c:pt idx="1068">
                  <c:v>4.1092399103333346</c:v>
                </c:pt>
                <c:pt idx="1069">
                  <c:v>4.2171472559999934</c:v>
                </c:pt>
                <c:pt idx="1070">
                  <c:v>8.4716411413333379</c:v>
                </c:pt>
                <c:pt idx="1071">
                  <c:v>13.684715904000004</c:v>
                </c:pt>
                <c:pt idx="1072">
                  <c:v>18.140868837888878</c:v>
                </c:pt>
                <c:pt idx="1073">
                  <c:v>23.820722236029319</c:v>
                </c:pt>
                <c:pt idx="1074">
                  <c:v>31.815024635223779</c:v>
                </c:pt>
                <c:pt idx="1075">
                  <c:v>38.301185211998451</c:v>
                </c:pt>
                <c:pt idx="1076">
                  <c:v>38.470787060072524</c:v>
                </c:pt>
                <c:pt idx="1077">
                  <c:v>34.117659324084883</c:v>
                </c:pt>
                <c:pt idx="1078">
                  <c:v>29.110582052444453</c:v>
                </c:pt>
                <c:pt idx="1079">
                  <c:v>26.571137729257735</c:v>
                </c:pt>
                <c:pt idx="1080">
                  <c:v>22.06210736266668</c:v>
                </c:pt>
                <c:pt idx="1081">
                  <c:v>12.573094302061712</c:v>
                </c:pt>
                <c:pt idx="1082">
                  <c:v>2.5167662916666589</c:v>
                </c:pt>
                <c:pt idx="1083">
                  <c:v>-8.1624326051311815</c:v>
                </c:pt>
                <c:pt idx="1084">
                  <c:v>-13.767194698736127</c:v>
                </c:pt>
                <c:pt idx="1085">
                  <c:v>-8.9878671502669611</c:v>
                </c:pt>
                <c:pt idx="1086">
                  <c:v>-0.96585193176541106</c:v>
                </c:pt>
                <c:pt idx="1087">
                  <c:v>3.0167776978642045</c:v>
                </c:pt>
                <c:pt idx="1088">
                  <c:v>3.5276287312237447</c:v>
                </c:pt>
                <c:pt idx="1089">
                  <c:v>3.0411592151110818</c:v>
                </c:pt>
                <c:pt idx="1090">
                  <c:v>2.5416314373333324</c:v>
                </c:pt>
                <c:pt idx="1091">
                  <c:v>4.0402147706666867</c:v>
                </c:pt>
                <c:pt idx="1092">
                  <c:v>9.1029182598472431</c:v>
                </c:pt>
                <c:pt idx="1093">
                  <c:v>15.967464281498467</c:v>
                </c:pt>
                <c:pt idx="1094">
                  <c:v>18.087719657473755</c:v>
                </c:pt>
                <c:pt idx="1095">
                  <c:v>13.756141291666669</c:v>
                </c:pt>
                <c:pt idx="1096">
                  <c:v>8.0139189339243746</c:v>
                </c:pt>
                <c:pt idx="1097">
                  <c:v>2.0843214902916509</c:v>
                </c:pt>
                <c:pt idx="1098">
                  <c:v>-5.5141239481095745</c:v>
                </c:pt>
                <c:pt idx="1099">
                  <c:v>-13.974054576794767</c:v>
                </c:pt>
                <c:pt idx="1100">
                  <c:v>-14.700835616208325</c:v>
                </c:pt>
                <c:pt idx="1101">
                  <c:v>-6.954142363334868</c:v>
                </c:pt>
                <c:pt idx="1102">
                  <c:v>2.0002804045432026</c:v>
                </c:pt>
                <c:pt idx="1103">
                  <c:v>11.533131437333353</c:v>
                </c:pt>
                <c:pt idx="1104">
                  <c:v>20.604212574209882</c:v>
                </c:pt>
                <c:pt idx="1105">
                  <c:v>22.544994034316332</c:v>
                </c:pt>
                <c:pt idx="1106">
                  <c:v>15.112821490291685</c:v>
                </c:pt>
                <c:pt idx="1107">
                  <c:v>5.990247657986151</c:v>
                </c:pt>
                <c:pt idx="1108">
                  <c:v>-2.2340363021234575</c:v>
                </c:pt>
                <c:pt idx="1109">
                  <c:v>-9.8297720962577451</c:v>
                </c:pt>
                <c:pt idx="1110">
                  <c:v>-9.1899343086419591</c:v>
                </c:pt>
                <c:pt idx="1111">
                  <c:v>-0.81422597066668123</c:v>
                </c:pt>
                <c:pt idx="1112">
                  <c:v>10.128194929887337</c:v>
                </c:pt>
                <c:pt idx="1113">
                  <c:v>24.272918376135806</c:v>
                </c:pt>
                <c:pt idx="1114">
                  <c:v>33.316360197603387</c:v>
                </c:pt>
                <c:pt idx="1115">
                  <c:v>27.433691654321034</c:v>
                </c:pt>
                <c:pt idx="1116">
                  <c:v>13.984810703123474</c:v>
                </c:pt>
                <c:pt idx="1117">
                  <c:v>3.4166459188317408</c:v>
                </c:pt>
                <c:pt idx="1118">
                  <c:v>-5.4732090457917177</c:v>
                </c:pt>
                <c:pt idx="1119">
                  <c:v>-10.121265845291617</c:v>
                </c:pt>
                <c:pt idx="1120">
                  <c:v>-7.2117851345693964</c:v>
                </c:pt>
                <c:pt idx="1121">
                  <c:v>-3.2624963061605099</c:v>
                </c:pt>
                <c:pt idx="1122">
                  <c:v>-3.8402060229583181</c:v>
                </c:pt>
                <c:pt idx="1123">
                  <c:v>-10.478818288057099</c:v>
                </c:pt>
                <c:pt idx="1124">
                  <c:v>-21.619803147456842</c:v>
                </c:pt>
                <c:pt idx="1125">
                  <c:v>-35.191668949541693</c:v>
                </c:pt>
                <c:pt idx="1126">
                  <c:v>-44.239845624333313</c:v>
                </c:pt>
                <c:pt idx="1127">
                  <c:v>-43.760246406057071</c:v>
                </c:pt>
                <c:pt idx="1128">
                  <c:v>-38.633499030419749</c:v>
                </c:pt>
                <c:pt idx="1129">
                  <c:v>-29.683082271896605</c:v>
                </c:pt>
                <c:pt idx="1130">
                  <c:v>-21.370513645049396</c:v>
                </c:pt>
                <c:pt idx="1131">
                  <c:v>-17.262929932748463</c:v>
                </c:pt>
                <c:pt idx="1132">
                  <c:v>-15.442262853839502</c:v>
                </c:pt>
                <c:pt idx="1133">
                  <c:v>-14.962895750530866</c:v>
                </c:pt>
                <c:pt idx="1134">
                  <c:v>-13.761315313271611</c:v>
                </c:pt>
                <c:pt idx="1135">
                  <c:v>-10.813530182679012</c:v>
                </c:pt>
                <c:pt idx="1136">
                  <c:v>-6.4729826351589512</c:v>
                </c:pt>
                <c:pt idx="1137">
                  <c:v>-2.4568357112716068</c:v>
                </c:pt>
                <c:pt idx="1138">
                  <c:v>-0.21977738739506045</c:v>
                </c:pt>
                <c:pt idx="1139">
                  <c:v>0.62947724764969182</c:v>
                </c:pt>
                <c:pt idx="1140">
                  <c:v>1.1401041035432082</c:v>
                </c:pt>
                <c:pt idx="1141">
                  <c:v>2.4642373720077146</c:v>
                </c:pt>
                <c:pt idx="1142">
                  <c:v>5.7483714549135829</c:v>
                </c:pt>
                <c:pt idx="1143">
                  <c:v>10.120920190094139</c:v>
                </c:pt>
                <c:pt idx="1144">
                  <c:v>10.42585065104166</c:v>
                </c:pt>
                <c:pt idx="1145">
                  <c:v>5.1098271003456794</c:v>
                </c:pt>
                <c:pt idx="1146">
                  <c:v>-3.2288333424197511</c:v>
                </c:pt>
                <c:pt idx="1147">
                  <c:v>-13.970684796739201</c:v>
                </c:pt>
                <c:pt idx="1148">
                  <c:v>-12.963826329222218</c:v>
                </c:pt>
                <c:pt idx="1149">
                  <c:v>-6.1942049876666649</c:v>
                </c:pt>
                <c:pt idx="1150">
                  <c:v>-1.7219506666666675</c:v>
                </c:pt>
                <c:pt idx="1151">
                  <c:v>0.11304933333333334</c:v>
                </c:pt>
                <c:pt idx="1152">
                  <c:v>2.0499937777777788</c:v>
                </c:pt>
                <c:pt idx="1153">
                  <c:v>8.167751356804013</c:v>
                </c:pt>
                <c:pt idx="1154">
                  <c:v>18.105133195358025</c:v>
                </c:pt>
                <c:pt idx="1155">
                  <c:v>23.816633750557102</c:v>
                </c:pt>
                <c:pt idx="1156">
                  <c:v>22.532042701716044</c:v>
                </c:pt>
                <c:pt idx="1157">
                  <c:v>24.782772929617291</c:v>
                </c:pt>
                <c:pt idx="1158">
                  <c:v>32.026674594827178</c:v>
                </c:pt>
                <c:pt idx="1159">
                  <c:v>40.629894212876529</c:v>
                </c:pt>
                <c:pt idx="1160">
                  <c:v>44.785832406263886</c:v>
                </c:pt>
                <c:pt idx="1161">
                  <c:v>42.694021402456784</c:v>
                </c:pt>
                <c:pt idx="1162">
                  <c:v>40.239144526654343</c:v>
                </c:pt>
                <c:pt idx="1163">
                  <c:v>40.479635473958353</c:v>
                </c:pt>
                <c:pt idx="1164">
                  <c:v>41.420362770061764</c:v>
                </c:pt>
                <c:pt idx="1165">
                  <c:v>42.160223127999977</c:v>
                </c:pt>
                <c:pt idx="1166">
                  <c:v>32.294513518913547</c:v>
                </c:pt>
                <c:pt idx="1167">
                  <c:v>21.293660535493846</c:v>
                </c:pt>
                <c:pt idx="1168">
                  <c:v>24.974046152279335</c:v>
                </c:pt>
                <c:pt idx="1169">
                  <c:v>28.424370337666726</c:v>
                </c:pt>
                <c:pt idx="1170">
                  <c:v>27.281341990631159</c:v>
                </c:pt>
                <c:pt idx="1171">
                  <c:v>26.695174064236074</c:v>
                </c:pt>
                <c:pt idx="1172">
                  <c:v>25.333431374999982</c:v>
                </c:pt>
                <c:pt idx="1173">
                  <c:v>23.820757076600309</c:v>
                </c:pt>
                <c:pt idx="1174">
                  <c:v>22.918846090470659</c:v>
                </c:pt>
                <c:pt idx="1175">
                  <c:v>21.224242343666667</c:v>
                </c:pt>
                <c:pt idx="1176">
                  <c:v>19.404507723958353</c:v>
                </c:pt>
                <c:pt idx="1177">
                  <c:v>18.973928466538538</c:v>
                </c:pt>
                <c:pt idx="1178">
                  <c:v>20.752977808674355</c:v>
                </c:pt>
                <c:pt idx="1179">
                  <c:v>22.645599745140434</c:v>
                </c:pt>
                <c:pt idx="1180">
                  <c:v>23.063721025125002</c:v>
                </c:pt>
                <c:pt idx="1181">
                  <c:v>22.72186350973924</c:v>
                </c:pt>
                <c:pt idx="1182">
                  <c:v>20.780913211419819</c:v>
                </c:pt>
                <c:pt idx="1183">
                  <c:v>18.723335970899669</c:v>
                </c:pt>
                <c:pt idx="1184">
                  <c:v>17.38155799589039</c:v>
                </c:pt>
                <c:pt idx="1185">
                  <c:v>15.198227520790102</c:v>
                </c:pt>
                <c:pt idx="1186">
                  <c:v>11.345736339507692</c:v>
                </c:pt>
                <c:pt idx="1187">
                  <c:v>8.9729793950632697</c:v>
                </c:pt>
                <c:pt idx="1188">
                  <c:v>8.9729793950632697</c:v>
                </c:pt>
                <c:pt idx="1189">
                  <c:v>8.9729793950632697</c:v>
                </c:pt>
                <c:pt idx="1190">
                  <c:v>8.9729793950632697</c:v>
                </c:pt>
                <c:pt idx="1191">
                  <c:v>8.9729793950632697</c:v>
                </c:pt>
                <c:pt idx="1192">
                  <c:v>8.9729793950632697</c:v>
                </c:pt>
                <c:pt idx="1193">
                  <c:v>8.9729793950632697</c:v>
                </c:pt>
                <c:pt idx="1194">
                  <c:v>8.9729793950632697</c:v>
                </c:pt>
                <c:pt idx="1195">
                  <c:v>9.7638983765448195</c:v>
                </c:pt>
                <c:pt idx="1196">
                  <c:v>9.7921000895803143</c:v>
                </c:pt>
                <c:pt idx="1197">
                  <c:v>9.7921000895802006</c:v>
                </c:pt>
                <c:pt idx="1198">
                  <c:v>12.990831075319445</c:v>
                </c:pt>
                <c:pt idx="1199">
                  <c:v>16.302095265868871</c:v>
                </c:pt>
                <c:pt idx="1200">
                  <c:v>19.680431763222202</c:v>
                </c:pt>
                <c:pt idx="1201">
                  <c:v>22.415448649691314</c:v>
                </c:pt>
                <c:pt idx="1202">
                  <c:v>21.125682654679057</c:v>
                </c:pt>
                <c:pt idx="1203">
                  <c:v>18.095594872197537</c:v>
                </c:pt>
                <c:pt idx="1204">
                  <c:v>14.957592263506125</c:v>
                </c:pt>
                <c:pt idx="1205">
                  <c:v>12.55470086882714</c:v>
                </c:pt>
                <c:pt idx="1206">
                  <c:v>11.76197152055712</c:v>
                </c:pt>
                <c:pt idx="1207">
                  <c:v>11.793352536000025</c:v>
                </c:pt>
                <c:pt idx="1208">
                  <c:v>11.824793050442924</c:v>
                </c:pt>
                <c:pt idx="1209">
                  <c:v>11.028844051024763</c:v>
                </c:pt>
                <c:pt idx="1210">
                  <c:v>10.201394976950617</c:v>
                </c:pt>
                <c:pt idx="1211">
                  <c:v>10.201394976950617</c:v>
                </c:pt>
                <c:pt idx="1212">
                  <c:v>9.3739459028764731</c:v>
                </c:pt>
                <c:pt idx="1213">
                  <c:v>9.3449944393317192</c:v>
                </c:pt>
                <c:pt idx="1214">
                  <c:v>10.171593976368827</c:v>
                </c:pt>
                <c:pt idx="1215">
                  <c:v>10.171593976368827</c:v>
                </c:pt>
                <c:pt idx="1216">
                  <c:v>9.3449944393318383</c:v>
                </c:pt>
                <c:pt idx="1217">
                  <c:v>8.4903525359999783</c:v>
                </c:pt>
                <c:pt idx="1218">
                  <c:v>8.4623696687052217</c:v>
                </c:pt>
                <c:pt idx="1219">
                  <c:v>8.4344462391976265</c:v>
                </c:pt>
                <c:pt idx="1220">
                  <c:v>7.5833807973750247</c:v>
                </c:pt>
                <c:pt idx="1221">
                  <c:v>5.8865250208225328</c:v>
                </c:pt>
                <c:pt idx="1222">
                  <c:v>4.9923356129382057</c:v>
                </c:pt>
                <c:pt idx="1223">
                  <c:v>4.1037745109428778</c:v>
                </c:pt>
                <c:pt idx="1224">
                  <c:v>4.8247948645417145</c:v>
                </c:pt>
                <c:pt idx="1225">
                  <c:v>6.4000699654706334</c:v>
                </c:pt>
                <c:pt idx="1226">
                  <c:v>7.1591738073256392</c:v>
                </c:pt>
                <c:pt idx="1227">
                  <c:v>7.1331593276049636</c:v>
                </c:pt>
                <c:pt idx="1228">
                  <c:v>7.0813051311728623</c:v>
                </c:pt>
                <c:pt idx="1229">
                  <c:v>7.0554652920355192</c:v>
                </c:pt>
                <c:pt idx="1230">
                  <c:v>6.1994482517792768</c:v>
                </c:pt>
                <c:pt idx="1231">
                  <c:v>6.9526862343750224</c:v>
                </c:pt>
                <c:pt idx="1232">
                  <c:v>8.5310621645432558</c:v>
                </c:pt>
                <c:pt idx="1233">
                  <c:v>8.5310621645431421</c:v>
                </c:pt>
                <c:pt idx="1234">
                  <c:v>8.5038708797483888</c:v>
                </c:pt>
                <c:pt idx="1235">
                  <c:v>7.7027574538225076</c:v>
                </c:pt>
                <c:pt idx="1236">
                  <c:v>6.0514183648627222</c:v>
                </c:pt>
                <c:pt idx="1237">
                  <c:v>3.6093907000139813</c:v>
                </c:pt>
                <c:pt idx="1238">
                  <c:v>0.32706361719746446</c:v>
                </c:pt>
                <c:pt idx="1239">
                  <c:v>-2.1459206273580702</c:v>
                </c:pt>
                <c:pt idx="1240">
                  <c:v>-3.0477578271604928</c:v>
                </c:pt>
                <c:pt idx="1241">
                  <c:v>-2.3684563307608477</c:v>
                </c:pt>
                <c:pt idx="1242">
                  <c:v>-1.698309868555534</c:v>
                </c:pt>
                <c:pt idx="1243">
                  <c:v>-1.7865583333333119</c:v>
                </c:pt>
                <c:pt idx="1244">
                  <c:v>-1.8870091331373244</c:v>
                </c:pt>
                <c:pt idx="1245">
                  <c:v>-1.2174378072021832</c:v>
                </c:pt>
                <c:pt idx="1246">
                  <c:v>-2.0529905326373257</c:v>
                </c:pt>
                <c:pt idx="1247">
                  <c:v>-2.8887153483579602</c:v>
                </c:pt>
                <c:pt idx="1248">
                  <c:v>-2.9733765280972633</c:v>
                </c:pt>
                <c:pt idx="1249">
                  <c:v>-3.0554371975309063</c:v>
                </c:pt>
                <c:pt idx="1250">
                  <c:v>-2.4102632601126333</c:v>
                </c:pt>
                <c:pt idx="1251">
                  <c:v>-1.7618921489923038</c:v>
                </c:pt>
                <c:pt idx="1252">
                  <c:v>-1.8363096247978601</c:v>
                </c:pt>
                <c:pt idx="1253">
                  <c:v>-1.9088738169366468</c:v>
                </c:pt>
                <c:pt idx="1254">
                  <c:v>-1.9795979474089693</c:v>
                </c:pt>
                <c:pt idx="1255">
                  <c:v>-2.0484952382145267</c:v>
                </c:pt>
                <c:pt idx="1256">
                  <c:v>-2.1155789113534142</c:v>
                </c:pt>
                <c:pt idx="1257">
                  <c:v>-2.1808621888256376</c:v>
                </c:pt>
                <c:pt idx="1258">
                  <c:v>-2.244358292631095</c:v>
                </c:pt>
                <c:pt idx="1259">
                  <c:v>-1.6273003521774305</c:v>
                </c:pt>
                <c:pt idx="1260">
                  <c:v>-0.3325727863827535</c:v>
                </c:pt>
                <c:pt idx="1261">
                  <c:v>0.96030485956788292</c:v>
                </c:pt>
                <c:pt idx="1262">
                  <c:v>3.5930150512855152</c:v>
                </c:pt>
                <c:pt idx="1263">
                  <c:v>6.2673576438780501</c:v>
                </c:pt>
                <c:pt idx="1264">
                  <c:v>8.2962887064690793</c:v>
                </c:pt>
                <c:pt idx="1265">
                  <c:v>9.7100683132423402</c:v>
                </c:pt>
                <c:pt idx="1266">
                  <c:v>9.1108809173209906</c:v>
                </c:pt>
                <c:pt idx="1267">
                  <c:v>8.4834232828641394</c:v>
                </c:pt>
                <c:pt idx="1268">
                  <c:v>7.1748318467777974</c:v>
                </c:pt>
                <c:pt idx="1269">
                  <c:v>4.4631096245555364</c:v>
                </c:pt>
                <c:pt idx="1270">
                  <c:v>2.3973399495308634</c:v>
                </c:pt>
                <c:pt idx="1271">
                  <c:v>1.0023724846096445</c:v>
                </c:pt>
                <c:pt idx="1272">
                  <c:v>0.27609439376390832</c:v>
                </c:pt>
                <c:pt idx="1273">
                  <c:v>0.8911584998070804</c:v>
                </c:pt>
                <c:pt idx="1274">
                  <c:v>1.5145857627284351</c:v>
                </c:pt>
                <c:pt idx="1275">
                  <c:v>2.1333466202608036</c:v>
                </c:pt>
                <c:pt idx="1276">
                  <c:v>4.0834712431527604</c:v>
                </c:pt>
                <c:pt idx="1277">
                  <c:v>6.0637420764860757</c:v>
                </c:pt>
                <c:pt idx="1278">
                  <c:v>6.7448284069012523</c:v>
                </c:pt>
                <c:pt idx="1279">
                  <c:v>7.4276614350756018</c:v>
                </c:pt>
                <c:pt idx="1280">
                  <c:v>8.1350794036280298</c:v>
                </c:pt>
                <c:pt idx="1281">
                  <c:v>6.8505242496250185</c:v>
                </c:pt>
                <c:pt idx="1282">
                  <c:v>6.1853367496250558</c:v>
                </c:pt>
                <c:pt idx="1283">
                  <c:v>6.2057699255309204</c:v>
                </c:pt>
                <c:pt idx="1284">
                  <c:v>5.5397328884938277</c:v>
                </c:pt>
                <c:pt idx="1285">
                  <c:v>4.2076588144197347</c:v>
                </c:pt>
                <c:pt idx="1286">
                  <c:v>2.8432616886542852</c:v>
                </c:pt>
                <c:pt idx="1287">
                  <c:v>2.1484912222222223</c:v>
                </c:pt>
                <c:pt idx="1288">
                  <c:v>0.783019854263871</c:v>
                </c:pt>
                <c:pt idx="1289">
                  <c:v>7.3401860010820164E-2</c:v>
                </c:pt>
                <c:pt idx="1290">
                  <c:v>0.67792520694288405</c:v>
                </c:pt>
                <c:pt idx="1291">
                  <c:v>0.63929309823455005</c:v>
                </c:pt>
                <c:pt idx="1292">
                  <c:v>-0.70625466233327772</c:v>
                </c:pt>
                <c:pt idx="1293">
                  <c:v>-1.4033764370015442</c:v>
                </c:pt>
                <c:pt idx="1294">
                  <c:v>-1.4519925341234583</c:v>
                </c:pt>
                <c:pt idx="1295">
                  <c:v>-0.23024949420831567</c:v>
                </c:pt>
                <c:pt idx="1296">
                  <c:v>2.2649455324444085</c:v>
                </c:pt>
                <c:pt idx="1297">
                  <c:v>4.7754535596867278</c:v>
                </c:pt>
                <c:pt idx="1298">
                  <c:v>6.6893344213333155</c:v>
                </c:pt>
                <c:pt idx="1299">
                  <c:v>7.9975059813209874</c:v>
                </c:pt>
                <c:pt idx="1300">
                  <c:v>8.0639392941959898</c:v>
                </c:pt>
                <c:pt idx="1301">
                  <c:v>7.4704549951558095</c:v>
                </c:pt>
                <c:pt idx="1302">
                  <c:v>7.5134578205972584</c:v>
                </c:pt>
                <c:pt idx="1303">
                  <c:v>8.1980454824459876</c:v>
                </c:pt>
                <c:pt idx="1304">
                  <c:v>7.6217725892469508</c:v>
                </c:pt>
                <c:pt idx="1305">
                  <c:v>6.3539772741805756</c:v>
                </c:pt>
                <c:pt idx="1306">
                  <c:v>5.7284784197530501</c:v>
                </c:pt>
                <c:pt idx="1307">
                  <c:v>5.0828302716049381</c:v>
                </c:pt>
                <c:pt idx="1308">
                  <c:v>4.4371821234568261</c:v>
                </c:pt>
                <c:pt idx="1309">
                  <c:v>4.4195814408472609</c:v>
                </c:pt>
                <c:pt idx="1310">
                  <c:v>4.4195814408471685</c:v>
                </c:pt>
                <c:pt idx="1311">
                  <c:v>3.7580781448024516</c:v>
                </c:pt>
                <c:pt idx="1312">
                  <c:v>3.0983203222577349</c:v>
                </c:pt>
                <c:pt idx="1313">
                  <c:v>1.7840408528163574</c:v>
                </c:pt>
                <c:pt idx="1314">
                  <c:v>1.7422667251358022</c:v>
                </c:pt>
                <c:pt idx="1315">
                  <c:v>1.714647569444445</c:v>
                </c:pt>
                <c:pt idx="1316">
                  <c:v>-0.86485366087503568</c:v>
                </c:pt>
                <c:pt idx="1317">
                  <c:v>-1.5549078922361126</c:v>
                </c:pt>
                <c:pt idx="1318">
                  <c:v>-0.33874901715584593</c:v>
                </c:pt>
                <c:pt idx="1319">
                  <c:v>3.3553816811836241</c:v>
                </c:pt>
                <c:pt idx="1320">
                  <c:v>9.0062402378472424</c:v>
                </c:pt>
                <c:pt idx="1321">
                  <c:v>13.523787320987692</c:v>
                </c:pt>
                <c:pt idx="1322">
                  <c:v>18.244791146047802</c:v>
                </c:pt>
                <c:pt idx="1323">
                  <c:v>23.203262198288563</c:v>
                </c:pt>
                <c:pt idx="1324">
                  <c:v>25.866450409819503</c:v>
                </c:pt>
                <c:pt idx="1325">
                  <c:v>23.19180148266663</c:v>
                </c:pt>
                <c:pt idx="1326">
                  <c:v>16.8358619445941</c:v>
                </c:pt>
                <c:pt idx="1327">
                  <c:v>10.829259781530885</c:v>
                </c:pt>
                <c:pt idx="1328">
                  <c:v>7.4421813750000192</c:v>
                </c:pt>
                <c:pt idx="1329">
                  <c:v>6.0659313749999999</c:v>
                </c:pt>
                <c:pt idx="1330">
                  <c:v>6.0659313749999999</c:v>
                </c:pt>
                <c:pt idx="1331">
                  <c:v>6.0659313749999999</c:v>
                </c:pt>
                <c:pt idx="1332">
                  <c:v>5.3778063750000387</c:v>
                </c:pt>
                <c:pt idx="1333">
                  <c:v>3.2959782250292835</c:v>
                </c:pt>
                <c:pt idx="1334">
                  <c:v>1.8744619542838918</c:v>
                </c:pt>
                <c:pt idx="1335">
                  <c:v>1.8279406482978797</c:v>
                </c:pt>
                <c:pt idx="1336">
                  <c:v>3.1411209876543782</c:v>
                </c:pt>
                <c:pt idx="1337">
                  <c:v>4.481720481155846</c:v>
                </c:pt>
                <c:pt idx="1338">
                  <c:v>5.1410401801110535</c:v>
                </c:pt>
                <c:pt idx="1339">
                  <c:v>5.8189707356666664</c:v>
                </c:pt>
                <c:pt idx="1340">
                  <c:v>6.4969012912222803</c:v>
                </c:pt>
                <c:pt idx="1341">
                  <c:v>7.1968408515262556</c:v>
                </c:pt>
                <c:pt idx="1342">
                  <c:v>9.2577876543209854</c:v>
                </c:pt>
                <c:pt idx="1343">
                  <c:v>11.405787403555538</c:v>
                </c:pt>
                <c:pt idx="1344">
                  <c:v>11.515685707456772</c:v>
                </c:pt>
                <c:pt idx="1345">
                  <c:v>10.936551298469158</c:v>
                </c:pt>
                <c:pt idx="1346">
                  <c:v>8.9404235680940758</c:v>
                </c:pt>
                <c:pt idx="1347">
                  <c:v>6.8853047608888502</c:v>
                </c:pt>
                <c:pt idx="1348">
                  <c:v>4.8056380942223011</c:v>
                </c:pt>
                <c:pt idx="1349">
                  <c:v>-7.3875328728335021E-2</c:v>
                </c:pt>
                <c:pt idx="1350">
                  <c:v>-6.3368490167084106</c:v>
                </c:pt>
                <c:pt idx="1351">
                  <c:v>-11.127289680098764</c:v>
                </c:pt>
                <c:pt idx="1352">
                  <c:v>-13.100849422456772</c:v>
                </c:pt>
                <c:pt idx="1353">
                  <c:v>-13.688776931555594</c:v>
                </c:pt>
                <c:pt idx="1354">
                  <c:v>-14.236389401624999</c:v>
                </c:pt>
                <c:pt idx="1355">
                  <c:v>-15.375103087666684</c:v>
                </c:pt>
                <c:pt idx="1356">
                  <c:v>-17.653443719797803</c:v>
                </c:pt>
                <c:pt idx="1357">
                  <c:v>-19.170996818999953</c:v>
                </c:pt>
                <c:pt idx="1358">
                  <c:v>-19.976177029246966</c:v>
                </c:pt>
                <c:pt idx="1359">
                  <c:v>-21.235897291371948</c:v>
                </c:pt>
                <c:pt idx="1360">
                  <c:v>-21.233451398160454</c:v>
                </c:pt>
                <c:pt idx="1361">
                  <c:v>-15.964807723061698</c:v>
                </c:pt>
                <c:pt idx="1362">
                  <c:v>-6.5011161294938509</c:v>
                </c:pt>
                <c:pt idx="1363">
                  <c:v>3.6732593369012125</c:v>
                </c:pt>
                <c:pt idx="1364">
                  <c:v>12.990722549234569</c:v>
                </c:pt>
                <c:pt idx="1365">
                  <c:v>14.44972462122224</c:v>
                </c:pt>
                <c:pt idx="1366">
                  <c:v>7.786802635395091</c:v>
                </c:pt>
                <c:pt idx="1367">
                  <c:v>-0.71529880476390362</c:v>
                </c:pt>
                <c:pt idx="1368">
                  <c:v>-11.286389992825635</c:v>
                </c:pt>
                <c:pt idx="1369">
                  <c:v>-15.159511111111113</c:v>
                </c:pt>
                <c:pt idx="1370">
                  <c:v>-8.4184418176790299</c:v>
                </c:pt>
                <c:pt idx="1371">
                  <c:v>-0.5165452881605006</c:v>
                </c:pt>
                <c:pt idx="1372">
                  <c:v>2.4296491562839511</c:v>
                </c:pt>
                <c:pt idx="1373">
                  <c:v>-2.5512880753086553E-2</c:v>
                </c:pt>
                <c:pt idx="1374">
                  <c:v>-5.4135669230138621</c:v>
                </c:pt>
                <c:pt idx="1375">
                  <c:v>-12.065383135172839</c:v>
                </c:pt>
                <c:pt idx="1376">
                  <c:v>-22.844952927041696</c:v>
                </c:pt>
                <c:pt idx="1377">
                  <c:v>-36.236291381432082</c:v>
                </c:pt>
                <c:pt idx="1378">
                  <c:v>-39.65036392727621</c:v>
                </c:pt>
                <c:pt idx="1379">
                  <c:v>-35.218033824555562</c:v>
                </c:pt>
                <c:pt idx="1380">
                  <c:v>-30.716580942223764</c:v>
                </c:pt>
                <c:pt idx="1381">
                  <c:v>-18.611229593679006</c:v>
                </c:pt>
                <c:pt idx="1382">
                  <c:v>-0.27111292162500161</c:v>
                </c:pt>
                <c:pt idx="1383">
                  <c:v>14.428810202973761</c:v>
                </c:pt>
                <c:pt idx="1384">
                  <c:v>18.233276085770065</c:v>
                </c:pt>
                <c:pt idx="1385">
                  <c:v>12.235917610765446</c:v>
                </c:pt>
                <c:pt idx="1386">
                  <c:v>7.0317296161929033</c:v>
                </c:pt>
                <c:pt idx="1387">
                  <c:v>9.4658027480493701</c:v>
                </c:pt>
                <c:pt idx="1388">
                  <c:v>17.338452282753082</c:v>
                </c:pt>
                <c:pt idx="1389">
                  <c:v>26.755901152584883</c:v>
                </c:pt>
                <c:pt idx="1390">
                  <c:v>31.813198512152795</c:v>
                </c:pt>
                <c:pt idx="1391">
                  <c:v>28.557266597049374</c:v>
                </c:pt>
                <c:pt idx="1392">
                  <c:v>20.312362908444413</c:v>
                </c:pt>
                <c:pt idx="1393">
                  <c:v>11.752442906291673</c:v>
                </c:pt>
                <c:pt idx="1394">
                  <c:v>4.9230643148750062</c:v>
                </c:pt>
                <c:pt idx="1395">
                  <c:v>1.191897648208353</c:v>
                </c:pt>
                <c:pt idx="1396">
                  <c:v>-1.6128576105663448</c:v>
                </c:pt>
                <c:pt idx="1397">
                  <c:v>-4.8483935011867283</c:v>
                </c:pt>
                <c:pt idx="1398">
                  <c:v>-7.0799186709135817</c:v>
                </c:pt>
                <c:pt idx="1399">
                  <c:v>-9.2081407731929019</c:v>
                </c:pt>
                <c:pt idx="1400">
                  <c:v>-11.188724070874999</c:v>
                </c:pt>
                <c:pt idx="1401">
                  <c:v>-12.166984174257733</c:v>
                </c:pt>
                <c:pt idx="1402">
                  <c:v>-14.241139056999991</c:v>
                </c:pt>
                <c:pt idx="1403">
                  <c:v>-20.201943474864201</c:v>
                </c:pt>
                <c:pt idx="1404">
                  <c:v>-29.816773184950627</c:v>
                </c:pt>
                <c:pt idx="1405">
                  <c:v>-32.082250396026225</c:v>
                </c:pt>
                <c:pt idx="1406">
                  <c:v>-23.031999281777768</c:v>
                </c:pt>
                <c:pt idx="1407">
                  <c:v>-9.6483434568888899</c:v>
                </c:pt>
                <c:pt idx="1408">
                  <c:v>-0.27309038950771769</c:v>
                </c:pt>
                <c:pt idx="1409">
                  <c:v>1.8161995783750036</c:v>
                </c:pt>
                <c:pt idx="1410">
                  <c:v>0.66446657503857531</c:v>
                </c:pt>
                <c:pt idx="1411">
                  <c:v>-0.50335007798765108</c:v>
                </c:pt>
                <c:pt idx="1412">
                  <c:v>-1.1930329811404305</c:v>
                </c:pt>
                <c:pt idx="1413">
                  <c:v>-0.27398008087500164</c:v>
                </c:pt>
                <c:pt idx="1414">
                  <c:v>3.8246232289382709</c:v>
                </c:pt>
                <c:pt idx="1415">
                  <c:v>10.754514395444447</c:v>
                </c:pt>
                <c:pt idx="1416">
                  <c:v>17.991777399908941</c:v>
                </c:pt>
                <c:pt idx="1417">
                  <c:v>22.288318699555543</c:v>
                </c:pt>
                <c:pt idx="1418">
                  <c:v>20.782577550222225</c:v>
                </c:pt>
                <c:pt idx="1419">
                  <c:v>12.489435247868842</c:v>
                </c:pt>
                <c:pt idx="1420">
                  <c:v>1.0713606337083335</c:v>
                </c:pt>
                <c:pt idx="1421">
                  <c:v>-10.790428178057118</c:v>
                </c:pt>
                <c:pt idx="1422">
                  <c:v>-17.343144909016981</c:v>
                </c:pt>
                <c:pt idx="1423">
                  <c:v>-11.266006930637348</c:v>
                </c:pt>
                <c:pt idx="1424">
                  <c:v>-1.3553022841404196</c:v>
                </c:pt>
                <c:pt idx="1425">
                  <c:v>6.5765151615679036</c:v>
                </c:pt>
                <c:pt idx="1426">
                  <c:v>15.887352018236104</c:v>
                </c:pt>
                <c:pt idx="1427">
                  <c:v>19.399040838927466</c:v>
                </c:pt>
                <c:pt idx="1428">
                  <c:v>11.730685148382713</c:v>
                </c:pt>
                <c:pt idx="1429">
                  <c:v>1.4821743007330295</c:v>
                </c:pt>
                <c:pt idx="1430">
                  <c:v>-7.4592980832577114</c:v>
                </c:pt>
                <c:pt idx="1431">
                  <c:v>-17.078501253378079</c:v>
                </c:pt>
                <c:pt idx="1432">
                  <c:v>-26.570667425222222</c:v>
                </c:pt>
                <c:pt idx="1433">
                  <c:v>-27.624210568723765</c:v>
                </c:pt>
                <c:pt idx="1434">
                  <c:v>-23.248063864197523</c:v>
                </c:pt>
                <c:pt idx="1435">
                  <c:v>-11.822329701271601</c:v>
                </c:pt>
                <c:pt idx="1436">
                  <c:v>-1.2373899950910532</c:v>
                </c:pt>
                <c:pt idx="1437">
                  <c:v>3.5818230816404326</c:v>
                </c:pt>
                <c:pt idx="1438">
                  <c:v>4.3864217991373469</c:v>
                </c:pt>
                <c:pt idx="1439">
                  <c:v>2.1525507530864201</c:v>
                </c:pt>
                <c:pt idx="1440">
                  <c:v>-0.84063357550771867</c:v>
                </c:pt>
                <c:pt idx="1441">
                  <c:v>-4.2748727990987652</c:v>
                </c:pt>
                <c:pt idx="1442">
                  <c:v>-4.9291168356543178</c:v>
                </c:pt>
                <c:pt idx="1443">
                  <c:v>-2.2794051364861132</c:v>
                </c:pt>
                <c:pt idx="1444">
                  <c:v>0.202629</c:v>
                </c:pt>
                <c:pt idx="1445">
                  <c:v>0.98536569684722242</c:v>
                </c:pt>
                <c:pt idx="1446">
                  <c:v>-0.41695531963734911</c:v>
                </c:pt>
                <c:pt idx="1447">
                  <c:v>-5.1215018547391979</c:v>
                </c:pt>
                <c:pt idx="1448">
                  <c:v>-10.040737152777774</c:v>
                </c:pt>
                <c:pt idx="1449">
                  <c:v>-8.6582126872083336</c:v>
                </c:pt>
                <c:pt idx="1450">
                  <c:v>-3.3622765180617282</c:v>
                </c:pt>
                <c:pt idx="1451">
                  <c:v>-0.45938481511111112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0.83995415112345684</c:v>
                </c:pt>
                <c:pt idx="1480">
                  <c:v>1.5684212089876544</c:v>
                </c:pt>
                <c:pt idx="1481">
                  <c:v>1.9258756862916666</c:v>
                </c:pt>
                <c:pt idx="1482">
                  <c:v>2.0141375815262341</c:v>
                </c:pt>
                <c:pt idx="1483">
                  <c:v>2.0350348184691351</c:v>
                </c:pt>
                <c:pt idx="1484">
                  <c:v>2.1262659689876551</c:v>
                </c:pt>
                <c:pt idx="1485">
                  <c:v>2.5493793589891975</c:v>
                </c:pt>
                <c:pt idx="1486">
                  <c:v>3.6313662545972214</c:v>
                </c:pt>
                <c:pt idx="1487">
                  <c:v>5.2694566196805548</c:v>
                </c:pt>
                <c:pt idx="1488">
                  <c:v>7.5507876589506182</c:v>
                </c:pt>
                <c:pt idx="1489">
                  <c:v>10.497344502333336</c:v>
                </c:pt>
                <c:pt idx="1490">
                  <c:v>13.850210152625001</c:v>
                </c:pt>
                <c:pt idx="1491">
                  <c:v>17.19165186356944</c:v>
                </c:pt>
                <c:pt idx="1492">
                  <c:v>19.706038833140443</c:v>
                </c:pt>
                <c:pt idx="1493">
                  <c:v>20.954135149121917</c:v>
                </c:pt>
                <c:pt idx="1494">
                  <c:v>21.543657335069447</c:v>
                </c:pt>
                <c:pt idx="1495">
                  <c:v>21.010499245641963</c:v>
                </c:pt>
                <c:pt idx="1496">
                  <c:v>19.932872867757716</c:v>
                </c:pt>
                <c:pt idx="1497">
                  <c:v>18.419616842165148</c:v>
                </c:pt>
                <c:pt idx="1498">
                  <c:v>16.074798577874979</c:v>
                </c:pt>
                <c:pt idx="1499">
                  <c:v>13.341481504516963</c:v>
                </c:pt>
                <c:pt idx="1500">
                  <c:v>10.29579526060957</c:v>
                </c:pt>
                <c:pt idx="1501">
                  <c:v>8.758270288375007</c:v>
                </c:pt>
                <c:pt idx="1502">
                  <c:v>8.0536022823626787</c:v>
                </c:pt>
                <c:pt idx="1503">
                  <c:v>7.7324517574274569</c:v>
                </c:pt>
                <c:pt idx="1504">
                  <c:v>7.8756217974444311</c:v>
                </c:pt>
                <c:pt idx="1505">
                  <c:v>7.0821130000000068</c:v>
                </c:pt>
                <c:pt idx="1506">
                  <c:v>6.7148543979552473</c:v>
                </c:pt>
                <c:pt idx="1507">
                  <c:v>7.2744251929012416</c:v>
                </c:pt>
                <c:pt idx="1508">
                  <c:v>8.3361097984197379</c:v>
                </c:pt>
                <c:pt idx="1509">
                  <c:v>9.9209201901496957</c:v>
                </c:pt>
                <c:pt idx="1510">
                  <c:v>13.054736071802486</c:v>
                </c:pt>
                <c:pt idx="1511">
                  <c:v>17.417036609375</c:v>
                </c:pt>
                <c:pt idx="1512">
                  <c:v>22.138476463098748</c:v>
                </c:pt>
                <c:pt idx="1513">
                  <c:v>26.779086626908953</c:v>
                </c:pt>
                <c:pt idx="1514">
                  <c:v>29.660848438353387</c:v>
                </c:pt>
                <c:pt idx="1515">
                  <c:v>29.267519829353393</c:v>
                </c:pt>
                <c:pt idx="1516">
                  <c:v>25.094651588839561</c:v>
                </c:pt>
                <c:pt idx="1517">
                  <c:v>20.384369915853412</c:v>
                </c:pt>
                <c:pt idx="1518">
                  <c:v>16.580159052390435</c:v>
                </c:pt>
                <c:pt idx="1519">
                  <c:v>13.762371651563271</c:v>
                </c:pt>
                <c:pt idx="1520">
                  <c:v>11.477227151765399</c:v>
                </c:pt>
                <c:pt idx="1521">
                  <c:v>9.0762719123332616</c:v>
                </c:pt>
                <c:pt idx="1522">
                  <c:v>5.9991754410972398</c:v>
                </c:pt>
                <c:pt idx="1523">
                  <c:v>1.5792965802469141</c:v>
                </c:pt>
                <c:pt idx="1524">
                  <c:v>-4.7261646475061729</c:v>
                </c:pt>
                <c:pt idx="1525">
                  <c:v>-12.781285826581774</c:v>
                </c:pt>
                <c:pt idx="1526">
                  <c:v>-19.273743816000035</c:v>
                </c:pt>
                <c:pt idx="1527">
                  <c:v>-22.968954606456752</c:v>
                </c:pt>
                <c:pt idx="1528">
                  <c:v>-22.38387593579009</c:v>
                </c:pt>
                <c:pt idx="1529">
                  <c:v>-18.564806320987657</c:v>
                </c:pt>
                <c:pt idx="1530">
                  <c:v>-13.431112726654328</c:v>
                </c:pt>
                <c:pt idx="1531">
                  <c:v>-7.5587780320694478</c:v>
                </c:pt>
                <c:pt idx="1532">
                  <c:v>-1.8983244628271525</c:v>
                </c:pt>
                <c:pt idx="1533">
                  <c:v>3.70021111111109</c:v>
                </c:pt>
                <c:pt idx="1534">
                  <c:v>9.9120003270123398</c:v>
                </c:pt>
                <c:pt idx="1535">
                  <c:v>17.45502372435805</c:v>
                </c:pt>
                <c:pt idx="1536">
                  <c:v>25.628048704395038</c:v>
                </c:pt>
                <c:pt idx="1537">
                  <c:v>32.38111089224693</c:v>
                </c:pt>
                <c:pt idx="1538">
                  <c:v>38.673723128000006</c:v>
                </c:pt>
                <c:pt idx="1539">
                  <c:v>43.851615370765437</c:v>
                </c:pt>
                <c:pt idx="1540">
                  <c:v>48.151043460862731</c:v>
                </c:pt>
                <c:pt idx="1541">
                  <c:v>51.496288444049327</c:v>
                </c:pt>
                <c:pt idx="1542">
                  <c:v>51.404416131098763</c:v>
                </c:pt>
                <c:pt idx="1543">
                  <c:v>47.308800024597289</c:v>
                </c:pt>
                <c:pt idx="1544">
                  <c:v>37.948530022012307</c:v>
                </c:pt>
                <c:pt idx="1545">
                  <c:v>27.558192251543169</c:v>
                </c:pt>
                <c:pt idx="1546">
                  <c:v>20.386358333333291</c:v>
                </c:pt>
                <c:pt idx="1547">
                  <c:v>16.004342909222224</c:v>
                </c:pt>
                <c:pt idx="1548">
                  <c:v>15.369362285493869</c:v>
                </c:pt>
                <c:pt idx="1549">
                  <c:v>16.316317383680556</c:v>
                </c:pt>
                <c:pt idx="1550">
                  <c:v>18.054742172839529</c:v>
                </c:pt>
                <c:pt idx="1551">
                  <c:v>19.889431638291718</c:v>
                </c:pt>
                <c:pt idx="1552">
                  <c:v>20.957221024604937</c:v>
                </c:pt>
                <c:pt idx="1553">
                  <c:v>21.280959540999998</c:v>
                </c:pt>
                <c:pt idx="1554">
                  <c:v>21.56725695870216</c:v>
                </c:pt>
                <c:pt idx="1555">
                  <c:v>23.5239545867638</c:v>
                </c:pt>
                <c:pt idx="1556">
                  <c:v>26.377706785888886</c:v>
                </c:pt>
                <c:pt idx="1557">
                  <c:v>29.381102711362747</c:v>
                </c:pt>
                <c:pt idx="1558">
                  <c:v>33.340786336047863</c:v>
                </c:pt>
                <c:pt idx="1559">
                  <c:v>37.564414850469099</c:v>
                </c:pt>
                <c:pt idx="1560">
                  <c:v>39.366573222222129</c:v>
                </c:pt>
                <c:pt idx="1561">
                  <c:v>40.331780337679035</c:v>
                </c:pt>
                <c:pt idx="1562">
                  <c:v>41.313222110321014</c:v>
                </c:pt>
                <c:pt idx="1563">
                  <c:v>43.218454823999977</c:v>
                </c:pt>
                <c:pt idx="1564">
                  <c:v>45.233285779899745</c:v>
                </c:pt>
                <c:pt idx="1565">
                  <c:v>46.360005422975377</c:v>
                </c:pt>
                <c:pt idx="1566">
                  <c:v>48.456851992513897</c:v>
                </c:pt>
                <c:pt idx="1567">
                  <c:v>48.741442141486033</c:v>
                </c:pt>
                <c:pt idx="1568">
                  <c:v>46.919788590350251</c:v>
                </c:pt>
                <c:pt idx="1569">
                  <c:v>45.960534791901289</c:v>
                </c:pt>
                <c:pt idx="1570">
                  <c:v>44.899865634333366</c:v>
                </c:pt>
                <c:pt idx="1571">
                  <c:v>43.74002673398919</c:v>
                </c:pt>
                <c:pt idx="1572">
                  <c:v>42.483413678970649</c:v>
                </c:pt>
                <c:pt idx="1573">
                  <c:v>39.06311174344436</c:v>
                </c:pt>
                <c:pt idx="1574">
                  <c:v>34.35657532798772</c:v>
                </c:pt>
                <c:pt idx="1575">
                  <c:v>30.523565178469134</c:v>
                </c:pt>
                <c:pt idx="1576">
                  <c:v>25.497013414222227</c:v>
                </c:pt>
                <c:pt idx="1577">
                  <c:v>20.29446493114661</c:v>
                </c:pt>
                <c:pt idx="1578">
                  <c:v>16.046763414222163</c:v>
                </c:pt>
                <c:pt idx="1579">
                  <c:v>13.81968201837506</c:v>
                </c:pt>
                <c:pt idx="1580">
                  <c:v>11.60347434722226</c:v>
                </c:pt>
                <c:pt idx="1581">
                  <c:v>10.362214269868767</c:v>
                </c:pt>
                <c:pt idx="1582">
                  <c:v>9.1692160433194374</c:v>
                </c:pt>
                <c:pt idx="1583">
                  <c:v>5.8464215156250292</c:v>
                </c:pt>
                <c:pt idx="1584">
                  <c:v>3.5512260235061759</c:v>
                </c:pt>
                <c:pt idx="1585">
                  <c:v>1.2529777777777518</c:v>
                </c:pt>
                <c:pt idx="1586">
                  <c:v>-1.0414892651528354</c:v>
                </c:pt>
                <c:pt idx="1587">
                  <c:v>-2.3218442303225348</c:v>
                </c:pt>
                <c:pt idx="1588">
                  <c:v>-1.588363463084792</c:v>
                </c:pt>
                <c:pt idx="1589">
                  <c:v>1.1364128389012915</c:v>
                </c:pt>
                <c:pt idx="1590">
                  <c:v>3.88209630034725</c:v>
                </c:pt>
                <c:pt idx="1591">
                  <c:v>6.6282349009861132</c:v>
                </c:pt>
                <c:pt idx="1592">
                  <c:v>8.4434107173995816</c:v>
                </c:pt>
                <c:pt idx="1593">
                  <c:v>10.246115362702215</c:v>
                </c:pt>
                <c:pt idx="1594">
                  <c:v>12.110412457112741</c:v>
                </c:pt>
                <c:pt idx="1595">
                  <c:v>10.104497697041586</c:v>
                </c:pt>
                <c:pt idx="1596">
                  <c:v>8.0389426916774962</c:v>
                </c:pt>
                <c:pt idx="1597">
                  <c:v>5.0289626326836991</c:v>
                </c:pt>
                <c:pt idx="1598">
                  <c:v>1.0046923443333344</c:v>
                </c:pt>
                <c:pt idx="1599">
                  <c:v>-1.0985405750247177</c:v>
                </c:pt>
                <c:pt idx="1600">
                  <c:v>-3.1922831421682645</c:v>
                </c:pt>
                <c:pt idx="1601">
                  <c:v>-4.3394068038194469</c:v>
                </c:pt>
                <c:pt idx="1602">
                  <c:v>-2.6975938497299121</c:v>
                </c:pt>
                <c:pt idx="1603">
                  <c:v>0.79205807509717152</c:v>
                </c:pt>
                <c:pt idx="1604">
                  <c:v>3.3763870842915895</c:v>
                </c:pt>
                <c:pt idx="1605">
                  <c:v>6.8668454815680038</c:v>
                </c:pt>
                <c:pt idx="1606">
                  <c:v>9.5194415956543992</c:v>
                </c:pt>
                <c:pt idx="1607">
                  <c:v>11.259895454333311</c:v>
                </c:pt>
                <c:pt idx="1608">
                  <c:v>13.064312121000004</c:v>
                </c:pt>
                <c:pt idx="1609">
                  <c:v>14.868728787666695</c:v>
                </c:pt>
                <c:pt idx="1610">
                  <c:v>15.846793447506148</c:v>
                </c:pt>
                <c:pt idx="1611">
                  <c:v>16.789576220486037</c:v>
                </c:pt>
                <c:pt idx="1612">
                  <c:v>19.628510379555586</c:v>
                </c:pt>
                <c:pt idx="1613">
                  <c:v>22.527754800197531</c:v>
                </c:pt>
                <c:pt idx="1614">
                  <c:v>25.543119042086396</c:v>
                </c:pt>
                <c:pt idx="1615">
                  <c:v>28.641827446566438</c:v>
                </c:pt>
                <c:pt idx="1616">
                  <c:v>32.815865078432104</c:v>
                </c:pt>
                <c:pt idx="1617">
                  <c:v>36.234730746720658</c:v>
                </c:pt>
                <c:pt idx="1618">
                  <c:v>38.829953790961419</c:v>
                </c:pt>
                <c:pt idx="1619">
                  <c:v>38.658649547839424</c:v>
                </c:pt>
                <c:pt idx="1620">
                  <c:v>36.417802862702096</c:v>
                </c:pt>
                <c:pt idx="1621">
                  <c:v>34.072668287131279</c:v>
                </c:pt>
                <c:pt idx="1622">
                  <c:v>30.589549047637412</c:v>
                </c:pt>
                <c:pt idx="1623">
                  <c:v>24.9753751286651</c:v>
                </c:pt>
                <c:pt idx="1624">
                  <c:v>18.133912470513838</c:v>
                </c:pt>
                <c:pt idx="1625">
                  <c:v>12.147259732802462</c:v>
                </c:pt>
                <c:pt idx="1626">
                  <c:v>3.1107369129753937</c:v>
                </c:pt>
                <c:pt idx="1627">
                  <c:v>-6.9746621440000567</c:v>
                </c:pt>
                <c:pt idx="1628">
                  <c:v>-14.996304290135827</c:v>
                </c:pt>
                <c:pt idx="1629">
                  <c:v>-19.980927209876569</c:v>
                </c:pt>
                <c:pt idx="1630">
                  <c:v>-20.115968640569474</c:v>
                </c:pt>
                <c:pt idx="1631">
                  <c:v>-14.70116147398606</c:v>
                </c:pt>
                <c:pt idx="1632">
                  <c:v>-6.6491882206790409</c:v>
                </c:pt>
                <c:pt idx="1633">
                  <c:v>2.2127245561589231</c:v>
                </c:pt>
                <c:pt idx="1634">
                  <c:v>9.3283327799877309</c:v>
                </c:pt>
                <c:pt idx="1635">
                  <c:v>11.990590283831846</c:v>
                </c:pt>
                <c:pt idx="1636">
                  <c:v>11.990590283831718</c:v>
                </c:pt>
                <c:pt idx="1637">
                  <c:v>9.2651486008888355</c:v>
                </c:pt>
                <c:pt idx="1638">
                  <c:v>6.4871694858751017</c:v>
                </c:pt>
                <c:pt idx="1639">
                  <c:v>4.5902151891034748</c:v>
                </c:pt>
                <c:pt idx="1640">
                  <c:v>4.4568728879999533</c:v>
                </c:pt>
                <c:pt idx="1641">
                  <c:v>7.0019052839505411</c:v>
                </c:pt>
                <c:pt idx="1642">
                  <c:v>11.353525917888939</c:v>
                </c:pt>
                <c:pt idx="1643">
                  <c:v>17.565162967452238</c:v>
                </c:pt>
                <c:pt idx="1644">
                  <c:v>23.082122887999905</c:v>
                </c:pt>
                <c:pt idx="1645">
                  <c:v>27.858450241915019</c:v>
                </c:pt>
                <c:pt idx="1646">
                  <c:v>31.957564833936804</c:v>
                </c:pt>
                <c:pt idx="1647">
                  <c:v>35.277606652049435</c:v>
                </c:pt>
                <c:pt idx="1648">
                  <c:v>38.781051983603419</c:v>
                </c:pt>
                <c:pt idx="1649">
                  <c:v>40.557917301989185</c:v>
                </c:pt>
                <c:pt idx="1650">
                  <c:v>41.426220452263863</c:v>
                </c:pt>
                <c:pt idx="1651">
                  <c:v>40.393020606501622</c:v>
                </c:pt>
                <c:pt idx="1652">
                  <c:v>38.23622495711264</c:v>
                </c:pt>
                <c:pt idx="1653">
                  <c:v>36.946971952160432</c:v>
                </c:pt>
                <c:pt idx="1654">
                  <c:v>34.585238172839475</c:v>
                </c:pt>
                <c:pt idx="1655">
                  <c:v>33.061164421530805</c:v>
                </c:pt>
                <c:pt idx="1656">
                  <c:v>33.512592387555635</c:v>
                </c:pt>
                <c:pt idx="1657">
                  <c:v>33.968627486024779</c:v>
                </c:pt>
                <c:pt idx="1658">
                  <c:v>34.429301057975259</c:v>
                </c:pt>
                <c:pt idx="1659">
                  <c:v>34.894644444444388</c:v>
                </c:pt>
                <c:pt idx="1660">
                  <c:v>35.364688986469091</c:v>
                </c:pt>
                <c:pt idx="1661">
                  <c:v>34.806428988049383</c:v>
                </c:pt>
                <c:pt idx="1662">
                  <c:v>35.219818901908951</c:v>
                </c:pt>
                <c:pt idx="1663">
                  <c:v>35.696757549229929</c:v>
                </c:pt>
                <c:pt idx="1664">
                  <c:v>34.014580131469259</c:v>
                </c:pt>
                <c:pt idx="1665">
                  <c:v>33.311610260839537</c:v>
                </c:pt>
                <c:pt idx="1666">
                  <c:v>31.539266010802468</c:v>
                </c:pt>
                <c:pt idx="1667">
                  <c:v>29.637692561888862</c:v>
                </c:pt>
                <c:pt idx="1668">
                  <c:v>28.792472289864069</c:v>
                </c:pt>
                <c:pt idx="1669">
                  <c:v>27.887088813257805</c:v>
                </c:pt>
                <c:pt idx="1670">
                  <c:v>26.977302820345685</c:v>
                </c:pt>
                <c:pt idx="1671">
                  <c:v>24.934315280333298</c:v>
                </c:pt>
                <c:pt idx="1672">
                  <c:v>23.910389112026273</c:v>
                </c:pt>
                <c:pt idx="1673">
                  <c:v>23.962054389432122</c:v>
                </c:pt>
                <c:pt idx="1674">
                  <c:v>22.935734784875095</c:v>
                </c:pt>
                <c:pt idx="1675">
                  <c:v>21.857672284875001</c:v>
                </c:pt>
                <c:pt idx="1676">
                  <c:v>20.779609784874907</c:v>
                </c:pt>
                <c:pt idx="1677">
                  <c:v>18.575989574617157</c:v>
                </c:pt>
                <c:pt idx="1678">
                  <c:v>16.330204169222217</c:v>
                </c:pt>
                <c:pt idx="1679">
                  <c:v>15.120780736291733</c:v>
                </c:pt>
                <c:pt idx="1680">
                  <c:v>14.987567000000062</c:v>
                </c:pt>
                <c:pt idx="1681">
                  <c:v>16.990783529819389</c:v>
                </c:pt>
                <c:pt idx="1682">
                  <c:v>20.146120788543115</c:v>
                </c:pt>
                <c:pt idx="1683">
                  <c:v>23.347176344098788</c:v>
                </c:pt>
                <c:pt idx="1684">
                  <c:v>27.723754697271687</c:v>
                </c:pt>
                <c:pt idx="1685">
                  <c:v>30.085919297543178</c:v>
                </c:pt>
                <c:pt idx="1686">
                  <c:v>30.311884724777741</c:v>
                </c:pt>
                <c:pt idx="1687">
                  <c:v>30.539090081790246</c:v>
                </c:pt>
                <c:pt idx="1688">
                  <c:v>28.602918915839449</c:v>
                </c:pt>
                <c:pt idx="1689">
                  <c:v>26.546194518419657</c:v>
                </c:pt>
                <c:pt idx="1690">
                  <c:v>25.568694589000128</c:v>
                </c:pt>
                <c:pt idx="1691">
                  <c:v>24.535508698192931</c:v>
                </c:pt>
                <c:pt idx="1692">
                  <c:v>24.588109432098644</c:v>
                </c:pt>
                <c:pt idx="1693">
                  <c:v>24.640788518597098</c:v>
                </c:pt>
                <c:pt idx="1694">
                  <c:v>24.693546018901412</c:v>
                </c:pt>
                <c:pt idx="1695">
                  <c:v>24.746381994223956</c:v>
                </c:pt>
                <c:pt idx="1696">
                  <c:v>24.799296505777665</c:v>
                </c:pt>
                <c:pt idx="1697">
                  <c:v>24.852289614776105</c:v>
                </c:pt>
                <c:pt idx="1698">
                  <c:v>23.812856752802404</c:v>
                </c:pt>
                <c:pt idx="1699">
                  <c:v>21.627847493543268</c:v>
                </c:pt>
                <c:pt idx="1700">
                  <c:v>19.394014151813451</c:v>
                </c:pt>
                <c:pt idx="1701">
                  <c:v>18.206645883112596</c:v>
                </c:pt>
                <c:pt idx="1702">
                  <c:v>18.111246851930492</c:v>
                </c:pt>
                <c:pt idx="1703">
                  <c:v>16.929603605600306</c:v>
                </c:pt>
                <c:pt idx="1704">
                  <c:v>16.790111185086413</c:v>
                </c:pt>
                <c:pt idx="1705">
                  <c:v>17.779817063987753</c:v>
                </c:pt>
                <c:pt idx="1706">
                  <c:v>17.685825624888828</c:v>
                </c:pt>
                <c:pt idx="1707">
                  <c:v>18.671057674382748</c:v>
                </c:pt>
                <c:pt idx="1708">
                  <c:v>19.70154728487497</c:v>
                </c:pt>
                <c:pt idx="1709">
                  <c:v>19.65320253758021</c:v>
                </c:pt>
                <c:pt idx="1710">
                  <c:v>21.757662260174392</c:v>
                </c:pt>
                <c:pt idx="1711">
                  <c:v>23.962054389432122</c:v>
                </c:pt>
                <c:pt idx="1712">
                  <c:v>25.09185978487497</c:v>
                </c:pt>
                <c:pt idx="1713">
                  <c:v>27.356800896945991</c:v>
                </c:pt>
                <c:pt idx="1714">
                  <c:v>28.602918915839602</c:v>
                </c:pt>
                <c:pt idx="1715">
                  <c:v>29.854836024788447</c:v>
                </c:pt>
                <c:pt idx="1716">
                  <c:v>31.170330185263861</c:v>
                </c:pt>
                <c:pt idx="1717">
                  <c:v>32.493875262924441</c:v>
                </c:pt>
                <c:pt idx="1718">
                  <c:v>33.885658486111119</c:v>
                </c:pt>
                <c:pt idx="1719">
                  <c:v>35.287911197723695</c:v>
                </c:pt>
                <c:pt idx="1720">
                  <c:v>35.658147727640362</c:v>
                </c:pt>
                <c:pt idx="1721">
                  <c:v>33.749876914160559</c:v>
                </c:pt>
                <c:pt idx="1722">
                  <c:v>30.654414631172784</c:v>
                </c:pt>
                <c:pt idx="1723">
                  <c:v>27.427629656493952</c:v>
                </c:pt>
                <c:pt idx="1724">
                  <c:v>24.13737149454785</c:v>
                </c:pt>
                <c:pt idx="1725">
                  <c:v>17.396296323160236</c:v>
                </c:pt>
                <c:pt idx="1726">
                  <c:v>8.2726285427054975</c:v>
                </c:pt>
                <c:pt idx="1727">
                  <c:v>-2.0190966007529005</c:v>
                </c:pt>
                <c:pt idx="1728">
                  <c:v>-13.378897938666791</c:v>
                </c:pt>
                <c:pt idx="1729">
                  <c:v>-24.552604666859686</c:v>
                </c:pt>
                <c:pt idx="1730">
                  <c:v>-31.173913314304073</c:v>
                </c:pt>
                <c:pt idx="1731">
                  <c:v>-33.374015456395</c:v>
                </c:pt>
                <c:pt idx="1732">
                  <c:v>-33.419891868827101</c:v>
                </c:pt>
                <c:pt idx="1733">
                  <c:v>-31.438131815779379</c:v>
                </c:pt>
                <c:pt idx="1734">
                  <c:v>-29.496076766927498</c:v>
                </c:pt>
                <c:pt idx="1735">
                  <c:v>-28.544341974456731</c:v>
                </c:pt>
                <c:pt idx="1736">
                  <c:v>-29.455969303819469</c:v>
                </c:pt>
                <c:pt idx="1737">
                  <c:v>-29.378362915708355</c:v>
                </c:pt>
                <c:pt idx="1738">
                  <c:v>-28.378229599209824</c:v>
                </c:pt>
                <c:pt idx="1739">
                  <c:v>-26.512463546489126</c:v>
                </c:pt>
                <c:pt idx="1740">
                  <c:v>-22.141048112493873</c:v>
                </c:pt>
                <c:pt idx="1741">
                  <c:v>-16.240917630530888</c:v>
                </c:pt>
                <c:pt idx="1742">
                  <c:v>-12.153397463999905</c:v>
                </c:pt>
                <c:pt idx="1743">
                  <c:v>-9.7923385057577619</c:v>
                </c:pt>
                <c:pt idx="1744">
                  <c:v>-7.4668164560000703</c:v>
                </c:pt>
                <c:pt idx="1745">
                  <c:v>-6.7716699851975335</c:v>
                </c:pt>
                <c:pt idx="1746">
                  <c:v>-6.8761428495802503</c:v>
                </c:pt>
                <c:pt idx="1747">
                  <c:v>-5.4151851509999771</c:v>
                </c:pt>
                <c:pt idx="1748">
                  <c:v>-3.9576053070987238</c:v>
                </c:pt>
                <c:pt idx="1749">
                  <c:v>-2.5236456054197962</c:v>
                </c:pt>
                <c:pt idx="1750">
                  <c:v>-0.32191762330870755</c:v>
                </c:pt>
                <c:pt idx="1751">
                  <c:v>0.35559602512499777</c:v>
                </c:pt>
                <c:pt idx="1752">
                  <c:v>0.27328800712345558</c:v>
                </c:pt>
                <c:pt idx="1753">
                  <c:v>0.19233585625154126</c:v>
                </c:pt>
                <c:pt idx="1754">
                  <c:v>0.11273192088888712</c:v>
                </c:pt>
                <c:pt idx="1755">
                  <c:v>3.4468549415120057E-2</c:v>
                </c:pt>
                <c:pt idx="1756">
                  <c:v>-4.2461909790126158E-2</c:v>
                </c:pt>
                <c:pt idx="1757">
                  <c:v>-0.84951849723606965</c:v>
                </c:pt>
                <c:pt idx="1758">
                  <c:v>-0.93340894270829244</c:v>
                </c:pt>
                <c:pt idx="1759">
                  <c:v>-1.0018778163579853</c:v>
                </c:pt>
                <c:pt idx="1760">
                  <c:v>-1.7993333737284152</c:v>
                </c:pt>
                <c:pt idx="1761">
                  <c:v>-1.8728225549506372</c:v>
                </c:pt>
                <c:pt idx="1762">
                  <c:v>-1.9444650635061924</c:v>
                </c:pt>
                <c:pt idx="1763">
                  <c:v>-2.0142741213950828</c:v>
                </c:pt>
                <c:pt idx="1764">
                  <c:v>-2.7788833209876347</c:v>
                </c:pt>
                <c:pt idx="1765">
                  <c:v>-4.921994768569407</c:v>
                </c:pt>
                <c:pt idx="1766">
                  <c:v>-9.0850459297778006</c:v>
                </c:pt>
                <c:pt idx="1767">
                  <c:v>-14.48134835342438</c:v>
                </c:pt>
                <c:pt idx="1768">
                  <c:v>-20.955620673666672</c:v>
                </c:pt>
                <c:pt idx="1769">
                  <c:v>-27.619672319658999</c:v>
                </c:pt>
                <c:pt idx="1770">
                  <c:v>-32.42227736120833</c:v>
                </c:pt>
                <c:pt idx="1771">
                  <c:v>-33.654371343084819</c:v>
                </c:pt>
                <c:pt idx="1772">
                  <c:v>-32.386290900665074</c:v>
                </c:pt>
                <c:pt idx="1773">
                  <c:v>-30.011583526986126</c:v>
                </c:pt>
                <c:pt idx="1774">
                  <c:v>-26.26340466712502</c:v>
                </c:pt>
                <c:pt idx="1775">
                  <c:v>-22.353427958333338</c:v>
                </c:pt>
                <c:pt idx="1776">
                  <c:v>-20.16988637299999</c:v>
                </c:pt>
                <c:pt idx="1777">
                  <c:v>-19.863260222333327</c:v>
                </c:pt>
                <c:pt idx="1778">
                  <c:v>-21.152224512341078</c:v>
                </c:pt>
                <c:pt idx="1779">
                  <c:v>-23.232274242666676</c:v>
                </c:pt>
                <c:pt idx="1780">
                  <c:v>-24.313187505208326</c:v>
                </c:pt>
                <c:pt idx="1781">
                  <c:v>-23.101209755263891</c:v>
                </c:pt>
                <c:pt idx="1782">
                  <c:v>-19.937033246320976</c:v>
                </c:pt>
                <c:pt idx="1783">
                  <c:v>-16.00339453264197</c:v>
                </c:pt>
                <c:pt idx="1784">
                  <c:v>-12.164343111304019</c:v>
                </c:pt>
                <c:pt idx="1785">
                  <c:v>-9.6413311801589501</c:v>
                </c:pt>
                <c:pt idx="1786">
                  <c:v>-8.3189804936466096</c:v>
                </c:pt>
                <c:pt idx="1787">
                  <c:v>-7.5346821589135828</c:v>
                </c:pt>
                <c:pt idx="1788">
                  <c:v>-7.1595660156249963</c:v>
                </c:pt>
                <c:pt idx="1789">
                  <c:v>-7.2377669268904326</c:v>
                </c:pt>
                <c:pt idx="1790">
                  <c:v>-7.5245622854197531</c:v>
                </c:pt>
                <c:pt idx="1791">
                  <c:v>-7.607773799961417</c:v>
                </c:pt>
                <c:pt idx="1792">
                  <c:v>-6.9887374139861125</c:v>
                </c:pt>
                <c:pt idx="1793">
                  <c:v>-5.171692624486111</c:v>
                </c:pt>
                <c:pt idx="1794">
                  <c:v>-3.8005223835061734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416-4347-866A-79CA7DB96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34814719"/>
        <c:axId val="1041553743"/>
      </c:area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>
                  <a:alpha val="50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E416-4347-866A-79CA7DB96D5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54393455"/>
        <c:axId val="1037988495"/>
      </c:lineChart>
      <c:catAx>
        <c:axId val="103481471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553743"/>
        <c:crosses val="autoZero"/>
        <c:auto val="1"/>
        <c:lblAlgn val="ctr"/>
        <c:lblOffset val="100"/>
        <c:noMultiLvlLbl val="0"/>
      </c:catAx>
      <c:valAx>
        <c:axId val="104155374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Power </a:t>
                </a:r>
                <a:r>
                  <a:rPr lang="en-GB"/>
                  <a:t>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4814719"/>
        <c:crosses val="autoZero"/>
        <c:crossBetween val="between"/>
      </c:valAx>
      <c:valAx>
        <c:axId val="1037988495"/>
        <c:scaling>
          <c:orientation val="minMax"/>
          <c:max val="40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4393455"/>
        <c:crosses val="max"/>
        <c:crossBetween val="between"/>
      </c:valAx>
      <c:catAx>
        <c:axId val="85439345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7988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Full WLTP</a:t>
            </a:r>
          </a:p>
          <a:p>
            <a:pPr>
              <a:defRPr/>
            </a:pPr>
            <a:r>
              <a:rPr lang="en-GB"/>
              <a:t>Energy, Velocity, Time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2"/>
          <c:order val="0"/>
          <c:tx>
            <c:strRef>
              <c:f>Sheet2!$S$1</c:f>
              <c:strCache>
                <c:ptCount val="1"/>
                <c:pt idx="0">
                  <c:v>Cumulative Energy Required</c:v>
                </c:pt>
              </c:strCache>
            </c:strRef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Sheet2!$T$4:$T$1804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3.047467420987654E-2</c:v>
                </c:pt>
                <c:pt idx="13">
                  <c:v>0.79503337149845676</c:v>
                </c:pt>
                <c:pt idx="14">
                  <c:v>4.6013288444984592</c:v>
                </c:pt>
                <c:pt idx="15">
                  <c:v>11.165970323956794</c:v>
                </c:pt>
                <c:pt idx="16">
                  <c:v>19.083327172106486</c:v>
                </c:pt>
                <c:pt idx="17">
                  <c:v>31.614125515160499</c:v>
                </c:pt>
                <c:pt idx="18">
                  <c:v>48.666733421399705</c:v>
                </c:pt>
                <c:pt idx="19">
                  <c:v>61.863808446091063</c:v>
                </c:pt>
                <c:pt idx="20">
                  <c:v>67.20072872483334</c:v>
                </c:pt>
                <c:pt idx="21">
                  <c:v>69.560295772751559</c:v>
                </c:pt>
                <c:pt idx="22">
                  <c:v>71.699494685185201</c:v>
                </c:pt>
                <c:pt idx="23">
                  <c:v>74.129543922518536</c:v>
                </c:pt>
                <c:pt idx="24">
                  <c:v>79.55664636153243</c:v>
                </c:pt>
                <c:pt idx="25">
                  <c:v>87.426052970223779</c:v>
                </c:pt>
                <c:pt idx="26">
                  <c:v>96.953967601009282</c:v>
                </c:pt>
                <c:pt idx="27">
                  <c:v>111.24518376864971</c:v>
                </c:pt>
                <c:pt idx="28">
                  <c:v>127.58293301009415</c:v>
                </c:pt>
                <c:pt idx="29">
                  <c:v>144.11563445728703</c:v>
                </c:pt>
                <c:pt idx="30">
                  <c:v>157.09192853007559</c:v>
                </c:pt>
                <c:pt idx="31">
                  <c:v>165.43411440488268</c:v>
                </c:pt>
                <c:pt idx="32">
                  <c:v>171.75655440227004</c:v>
                </c:pt>
                <c:pt idx="33">
                  <c:v>177.07119580212961</c:v>
                </c:pt>
                <c:pt idx="34">
                  <c:v>180.5803950901296</c:v>
                </c:pt>
                <c:pt idx="35">
                  <c:v>181.07718215397992</c:v>
                </c:pt>
                <c:pt idx="36">
                  <c:v>181.07718215397992</c:v>
                </c:pt>
                <c:pt idx="37">
                  <c:v>181.07718215397992</c:v>
                </c:pt>
                <c:pt idx="38">
                  <c:v>181.07718215397992</c:v>
                </c:pt>
                <c:pt idx="39">
                  <c:v>181.07718215397992</c:v>
                </c:pt>
                <c:pt idx="40">
                  <c:v>181.07718215397992</c:v>
                </c:pt>
                <c:pt idx="41">
                  <c:v>181.07718215397992</c:v>
                </c:pt>
                <c:pt idx="42">
                  <c:v>181.07718215397992</c:v>
                </c:pt>
                <c:pt idx="43">
                  <c:v>181.07718215397992</c:v>
                </c:pt>
                <c:pt idx="44">
                  <c:v>181.07718215397992</c:v>
                </c:pt>
                <c:pt idx="45">
                  <c:v>181.07718215397992</c:v>
                </c:pt>
                <c:pt idx="46">
                  <c:v>181.07718215397992</c:v>
                </c:pt>
                <c:pt idx="47">
                  <c:v>181.07718215397992</c:v>
                </c:pt>
                <c:pt idx="48">
                  <c:v>181.07718215397992</c:v>
                </c:pt>
                <c:pt idx="49">
                  <c:v>181.07718215397992</c:v>
                </c:pt>
                <c:pt idx="50">
                  <c:v>181.07718215397992</c:v>
                </c:pt>
                <c:pt idx="51">
                  <c:v>181.07718215397992</c:v>
                </c:pt>
                <c:pt idx="52">
                  <c:v>181.07718215397992</c:v>
                </c:pt>
                <c:pt idx="53">
                  <c:v>181.07718215397992</c:v>
                </c:pt>
                <c:pt idx="54">
                  <c:v>181.07718215397992</c:v>
                </c:pt>
                <c:pt idx="55">
                  <c:v>181.08828704286881</c:v>
                </c:pt>
                <c:pt idx="56">
                  <c:v>181.20133637620214</c:v>
                </c:pt>
                <c:pt idx="57">
                  <c:v>181.62021904286883</c:v>
                </c:pt>
                <c:pt idx="58">
                  <c:v>182.36396773999383</c:v>
                </c:pt>
                <c:pt idx="59">
                  <c:v>185.0535668969938</c:v>
                </c:pt>
                <c:pt idx="60">
                  <c:v>188.57467629445213</c:v>
                </c:pt>
                <c:pt idx="61">
                  <c:v>190.29262661782712</c:v>
                </c:pt>
                <c:pt idx="62">
                  <c:v>191.6757550281188</c:v>
                </c:pt>
                <c:pt idx="63">
                  <c:v>193.4994467991188</c:v>
                </c:pt>
                <c:pt idx="64">
                  <c:v>196.01076658757714</c:v>
                </c:pt>
                <c:pt idx="65">
                  <c:v>197.72201983521913</c:v>
                </c:pt>
                <c:pt idx="66">
                  <c:v>198.84903839347686</c:v>
                </c:pt>
                <c:pt idx="67">
                  <c:v>202.49782938567438</c:v>
                </c:pt>
                <c:pt idx="68">
                  <c:v>211.02248253675</c:v>
                </c:pt>
                <c:pt idx="69">
                  <c:v>223.5540980362068</c:v>
                </c:pt>
                <c:pt idx="70">
                  <c:v>238.8130783616312</c:v>
                </c:pt>
                <c:pt idx="71">
                  <c:v>254.76290810038429</c:v>
                </c:pt>
                <c:pt idx="72">
                  <c:v>268.11525364874234</c:v>
                </c:pt>
                <c:pt idx="73">
                  <c:v>277.27907776884109</c:v>
                </c:pt>
                <c:pt idx="74">
                  <c:v>284.04950808153399</c:v>
                </c:pt>
                <c:pt idx="75">
                  <c:v>290.70638224262041</c:v>
                </c:pt>
                <c:pt idx="76">
                  <c:v>298.20975045290436</c:v>
                </c:pt>
                <c:pt idx="77">
                  <c:v>305.31245591258801</c:v>
                </c:pt>
                <c:pt idx="78">
                  <c:v>309.58289236818524</c:v>
                </c:pt>
                <c:pt idx="79">
                  <c:v>309.58289236818524</c:v>
                </c:pt>
                <c:pt idx="80">
                  <c:v>309.58289236818524</c:v>
                </c:pt>
                <c:pt idx="81">
                  <c:v>309.58289236818524</c:v>
                </c:pt>
                <c:pt idx="82">
                  <c:v>309.58289236818524</c:v>
                </c:pt>
                <c:pt idx="83">
                  <c:v>309.58289236818524</c:v>
                </c:pt>
                <c:pt idx="84">
                  <c:v>309.58289236818524</c:v>
                </c:pt>
                <c:pt idx="85">
                  <c:v>309.58289236818524</c:v>
                </c:pt>
                <c:pt idx="86">
                  <c:v>309.58289236818524</c:v>
                </c:pt>
                <c:pt idx="87">
                  <c:v>309.58289236818524</c:v>
                </c:pt>
                <c:pt idx="88">
                  <c:v>309.58289236818524</c:v>
                </c:pt>
                <c:pt idx="89">
                  <c:v>309.58289236818524</c:v>
                </c:pt>
                <c:pt idx="90">
                  <c:v>309.58289236818524</c:v>
                </c:pt>
                <c:pt idx="91">
                  <c:v>309.58289236818524</c:v>
                </c:pt>
                <c:pt idx="92">
                  <c:v>309.58289236818524</c:v>
                </c:pt>
                <c:pt idx="93">
                  <c:v>309.58289236818524</c:v>
                </c:pt>
                <c:pt idx="94">
                  <c:v>309.58289236818524</c:v>
                </c:pt>
                <c:pt idx="95">
                  <c:v>309.58289236818524</c:v>
                </c:pt>
                <c:pt idx="96">
                  <c:v>309.58289236818524</c:v>
                </c:pt>
                <c:pt idx="97">
                  <c:v>309.58289236818524</c:v>
                </c:pt>
                <c:pt idx="98">
                  <c:v>309.58289236818524</c:v>
                </c:pt>
                <c:pt idx="99">
                  <c:v>309.58289236818524</c:v>
                </c:pt>
                <c:pt idx="100">
                  <c:v>309.58289236818524</c:v>
                </c:pt>
                <c:pt idx="101">
                  <c:v>309.58289236818524</c:v>
                </c:pt>
                <c:pt idx="102">
                  <c:v>309.58289236818524</c:v>
                </c:pt>
                <c:pt idx="103">
                  <c:v>309.58289236818524</c:v>
                </c:pt>
                <c:pt idx="104">
                  <c:v>309.58289236818524</c:v>
                </c:pt>
                <c:pt idx="105">
                  <c:v>309.58289236818524</c:v>
                </c:pt>
                <c:pt idx="106">
                  <c:v>309.58289236818524</c:v>
                </c:pt>
                <c:pt idx="107">
                  <c:v>309.58289236818524</c:v>
                </c:pt>
                <c:pt idx="108">
                  <c:v>309.58289236818524</c:v>
                </c:pt>
                <c:pt idx="109">
                  <c:v>309.58289236818524</c:v>
                </c:pt>
                <c:pt idx="110">
                  <c:v>309.58289236818524</c:v>
                </c:pt>
                <c:pt idx="111">
                  <c:v>309.58289236818524</c:v>
                </c:pt>
                <c:pt idx="112">
                  <c:v>309.58289236818524</c:v>
                </c:pt>
                <c:pt idx="113">
                  <c:v>309.58289236818524</c:v>
                </c:pt>
                <c:pt idx="114">
                  <c:v>309.58289236818524</c:v>
                </c:pt>
                <c:pt idx="115">
                  <c:v>309.58289236818524</c:v>
                </c:pt>
                <c:pt idx="116">
                  <c:v>309.58289236818524</c:v>
                </c:pt>
                <c:pt idx="117">
                  <c:v>309.58289236818524</c:v>
                </c:pt>
                <c:pt idx="118">
                  <c:v>309.58289236818524</c:v>
                </c:pt>
                <c:pt idx="119">
                  <c:v>309.58289236818524</c:v>
                </c:pt>
                <c:pt idx="120">
                  <c:v>309.58289236818524</c:v>
                </c:pt>
                <c:pt idx="121">
                  <c:v>309.58289236818524</c:v>
                </c:pt>
                <c:pt idx="122">
                  <c:v>309.58289236818524</c:v>
                </c:pt>
                <c:pt idx="123">
                  <c:v>309.58289236818524</c:v>
                </c:pt>
                <c:pt idx="124">
                  <c:v>309.58289236818524</c:v>
                </c:pt>
                <c:pt idx="125">
                  <c:v>309.58289236818524</c:v>
                </c:pt>
                <c:pt idx="126">
                  <c:v>309.58289236818524</c:v>
                </c:pt>
                <c:pt idx="127">
                  <c:v>309.58289236818524</c:v>
                </c:pt>
                <c:pt idx="128">
                  <c:v>309.58289236818524</c:v>
                </c:pt>
                <c:pt idx="129">
                  <c:v>309.58289236818524</c:v>
                </c:pt>
                <c:pt idx="130">
                  <c:v>309.58289236818524</c:v>
                </c:pt>
                <c:pt idx="131">
                  <c:v>309.58289236818524</c:v>
                </c:pt>
                <c:pt idx="132">
                  <c:v>309.58289236818524</c:v>
                </c:pt>
                <c:pt idx="133">
                  <c:v>309.58289236818524</c:v>
                </c:pt>
                <c:pt idx="134">
                  <c:v>309.58289236818524</c:v>
                </c:pt>
                <c:pt idx="135">
                  <c:v>309.58289236818524</c:v>
                </c:pt>
                <c:pt idx="136">
                  <c:v>309.58289236818524</c:v>
                </c:pt>
                <c:pt idx="137">
                  <c:v>309.58289236818524</c:v>
                </c:pt>
                <c:pt idx="138">
                  <c:v>309.61676519054328</c:v>
                </c:pt>
                <c:pt idx="139">
                  <c:v>310.58427435234722</c:v>
                </c:pt>
                <c:pt idx="140">
                  <c:v>315.71362762301237</c:v>
                </c:pt>
                <c:pt idx="141">
                  <c:v>326.06077286922073</c:v>
                </c:pt>
                <c:pt idx="142">
                  <c:v>336.26751469450465</c:v>
                </c:pt>
                <c:pt idx="143">
                  <c:v>342.10636622437971</c:v>
                </c:pt>
                <c:pt idx="144">
                  <c:v>345.55710306386891</c:v>
                </c:pt>
                <c:pt idx="145">
                  <c:v>350.93871348243681</c:v>
                </c:pt>
                <c:pt idx="146">
                  <c:v>360.1508755242146</c:v>
                </c:pt>
                <c:pt idx="147">
                  <c:v>371.09336927746148</c:v>
                </c:pt>
                <c:pt idx="148">
                  <c:v>380.47269333157107</c:v>
                </c:pt>
                <c:pt idx="149">
                  <c:v>386.16824719695381</c:v>
                </c:pt>
                <c:pt idx="150">
                  <c:v>387.18151675052172</c:v>
                </c:pt>
                <c:pt idx="151">
                  <c:v>387.18151675052172</c:v>
                </c:pt>
                <c:pt idx="152">
                  <c:v>387.18151675052172</c:v>
                </c:pt>
                <c:pt idx="153">
                  <c:v>387.18151675052172</c:v>
                </c:pt>
                <c:pt idx="154">
                  <c:v>387.18151675052172</c:v>
                </c:pt>
                <c:pt idx="155">
                  <c:v>387.18151675052172</c:v>
                </c:pt>
                <c:pt idx="156">
                  <c:v>387.18151675052172</c:v>
                </c:pt>
                <c:pt idx="157">
                  <c:v>389.54999090752176</c:v>
                </c:pt>
                <c:pt idx="158">
                  <c:v>395.20080554028567</c:v>
                </c:pt>
                <c:pt idx="159">
                  <c:v>404.15670959233506</c:v>
                </c:pt>
                <c:pt idx="160">
                  <c:v>414.98631632259895</c:v>
                </c:pt>
                <c:pt idx="161">
                  <c:v>426.03785462559892</c:v>
                </c:pt>
                <c:pt idx="162">
                  <c:v>435.50832964122395</c:v>
                </c:pt>
                <c:pt idx="163">
                  <c:v>445.32118062877953</c:v>
                </c:pt>
                <c:pt idx="164">
                  <c:v>454.58913839286129</c:v>
                </c:pt>
                <c:pt idx="165">
                  <c:v>462.01267505202946</c:v>
                </c:pt>
                <c:pt idx="166">
                  <c:v>468.33210102173786</c:v>
                </c:pt>
                <c:pt idx="167">
                  <c:v>477.71287315576257</c:v>
                </c:pt>
                <c:pt idx="168">
                  <c:v>490.39921245373785</c:v>
                </c:pt>
                <c:pt idx="169">
                  <c:v>500.06898770084894</c:v>
                </c:pt>
                <c:pt idx="170">
                  <c:v>501.57661213294773</c:v>
                </c:pt>
                <c:pt idx="171">
                  <c:v>501.57661213294773</c:v>
                </c:pt>
                <c:pt idx="172">
                  <c:v>501.57661213294773</c:v>
                </c:pt>
                <c:pt idx="173">
                  <c:v>501.57661213294773</c:v>
                </c:pt>
                <c:pt idx="174">
                  <c:v>501.57661213294773</c:v>
                </c:pt>
                <c:pt idx="175">
                  <c:v>501.57661213294773</c:v>
                </c:pt>
                <c:pt idx="176">
                  <c:v>503.21693106868997</c:v>
                </c:pt>
                <c:pt idx="177">
                  <c:v>509.54094385753103</c:v>
                </c:pt>
                <c:pt idx="178">
                  <c:v>517.77484589714834</c:v>
                </c:pt>
                <c:pt idx="179">
                  <c:v>522.72620531808661</c:v>
                </c:pt>
                <c:pt idx="180">
                  <c:v>523.98054979848166</c:v>
                </c:pt>
                <c:pt idx="181">
                  <c:v>523.98054979848166</c:v>
                </c:pt>
                <c:pt idx="182">
                  <c:v>523.98054979848166</c:v>
                </c:pt>
                <c:pt idx="183">
                  <c:v>523.98054979848166</c:v>
                </c:pt>
                <c:pt idx="184">
                  <c:v>523.98054979848166</c:v>
                </c:pt>
                <c:pt idx="185">
                  <c:v>523.98054979848166</c:v>
                </c:pt>
                <c:pt idx="186">
                  <c:v>523.98054979848166</c:v>
                </c:pt>
                <c:pt idx="187">
                  <c:v>523.98054979848166</c:v>
                </c:pt>
                <c:pt idx="188">
                  <c:v>523.98054979848166</c:v>
                </c:pt>
                <c:pt idx="189">
                  <c:v>523.98054979848166</c:v>
                </c:pt>
                <c:pt idx="190">
                  <c:v>523.98054979848166</c:v>
                </c:pt>
                <c:pt idx="191">
                  <c:v>523.98054979848166</c:v>
                </c:pt>
                <c:pt idx="192">
                  <c:v>523.98054979848166</c:v>
                </c:pt>
                <c:pt idx="193">
                  <c:v>523.98054979848166</c:v>
                </c:pt>
                <c:pt idx="194">
                  <c:v>523.98054979848166</c:v>
                </c:pt>
                <c:pt idx="195">
                  <c:v>523.98054979848166</c:v>
                </c:pt>
                <c:pt idx="196">
                  <c:v>524.09359913181504</c:v>
                </c:pt>
                <c:pt idx="197">
                  <c:v>524.20664846514831</c:v>
                </c:pt>
                <c:pt idx="198">
                  <c:v>524.82942002070388</c:v>
                </c:pt>
                <c:pt idx="199">
                  <c:v>526.01066324504802</c:v>
                </c:pt>
                <c:pt idx="200">
                  <c:v>527.79304628054183</c:v>
                </c:pt>
                <c:pt idx="201">
                  <c:v>530.31106804597391</c:v>
                </c:pt>
                <c:pt idx="202">
                  <c:v>533.65053922652942</c:v>
                </c:pt>
                <c:pt idx="203">
                  <c:v>539.43451555118224</c:v>
                </c:pt>
                <c:pt idx="204">
                  <c:v>547.2419395774167</c:v>
                </c:pt>
                <c:pt idx="205">
                  <c:v>556.15261129070075</c:v>
                </c:pt>
                <c:pt idx="206">
                  <c:v>568.00421850241673</c:v>
                </c:pt>
                <c:pt idx="207">
                  <c:v>581.67118135364979</c:v>
                </c:pt>
                <c:pt idx="208">
                  <c:v>594.99574805626719</c:v>
                </c:pt>
                <c:pt idx="209">
                  <c:v>610.80820948836595</c:v>
                </c:pt>
                <c:pt idx="210">
                  <c:v>627.98010434189678</c:v>
                </c:pt>
                <c:pt idx="211">
                  <c:v>641.5593519547441</c:v>
                </c:pt>
                <c:pt idx="212">
                  <c:v>652.47615312136145</c:v>
                </c:pt>
                <c:pt idx="213">
                  <c:v>661.73342641823638</c:v>
                </c:pt>
                <c:pt idx="214">
                  <c:v>671.98727510011292</c:v>
                </c:pt>
                <c:pt idx="215">
                  <c:v>685.59592315798488</c:v>
                </c:pt>
                <c:pt idx="216">
                  <c:v>702.1750866996515</c:v>
                </c:pt>
                <c:pt idx="217">
                  <c:v>719.62088225338766</c:v>
                </c:pt>
                <c:pt idx="218">
                  <c:v>735.78034808517782</c:v>
                </c:pt>
                <c:pt idx="219">
                  <c:v>749.5406760635359</c:v>
                </c:pt>
                <c:pt idx="220">
                  <c:v>760.61185326315308</c:v>
                </c:pt>
                <c:pt idx="221">
                  <c:v>768.34430502058069</c:v>
                </c:pt>
                <c:pt idx="222">
                  <c:v>773.90285249403894</c:v>
                </c:pt>
                <c:pt idx="223">
                  <c:v>779.07204352663928</c:v>
                </c:pt>
                <c:pt idx="224">
                  <c:v>784.28788900317011</c:v>
                </c:pt>
                <c:pt idx="225">
                  <c:v>790.94774896886145</c:v>
                </c:pt>
                <c:pt idx="226">
                  <c:v>798.18344434496021</c:v>
                </c:pt>
                <c:pt idx="227">
                  <c:v>805.0464229380882</c:v>
                </c:pt>
                <c:pt idx="228">
                  <c:v>811.52903564708822</c:v>
                </c:pt>
                <c:pt idx="229">
                  <c:v>817.12892566006349</c:v>
                </c:pt>
                <c:pt idx="230">
                  <c:v>820.8582434507656</c:v>
                </c:pt>
                <c:pt idx="231">
                  <c:v>821.70763068591225</c:v>
                </c:pt>
                <c:pt idx="232">
                  <c:v>821.70763068591225</c:v>
                </c:pt>
                <c:pt idx="233">
                  <c:v>821.70763068591225</c:v>
                </c:pt>
                <c:pt idx="234">
                  <c:v>821.70763068591225</c:v>
                </c:pt>
                <c:pt idx="235">
                  <c:v>821.70763068591225</c:v>
                </c:pt>
                <c:pt idx="236">
                  <c:v>821.70763068591225</c:v>
                </c:pt>
                <c:pt idx="237">
                  <c:v>821.70763068591225</c:v>
                </c:pt>
                <c:pt idx="238">
                  <c:v>821.70763068591225</c:v>
                </c:pt>
                <c:pt idx="239">
                  <c:v>821.70763068591225</c:v>
                </c:pt>
                <c:pt idx="240">
                  <c:v>821.70763068591225</c:v>
                </c:pt>
                <c:pt idx="241">
                  <c:v>821.70763068591225</c:v>
                </c:pt>
                <c:pt idx="242">
                  <c:v>821.70763068591225</c:v>
                </c:pt>
                <c:pt idx="243">
                  <c:v>821.70763068591225</c:v>
                </c:pt>
                <c:pt idx="244">
                  <c:v>821.70763068591225</c:v>
                </c:pt>
                <c:pt idx="245">
                  <c:v>821.70763068591225</c:v>
                </c:pt>
                <c:pt idx="246">
                  <c:v>821.70763068591225</c:v>
                </c:pt>
                <c:pt idx="247">
                  <c:v>821.70763068591225</c:v>
                </c:pt>
                <c:pt idx="248">
                  <c:v>821.70763068591225</c:v>
                </c:pt>
                <c:pt idx="249">
                  <c:v>821.70763068591225</c:v>
                </c:pt>
                <c:pt idx="250">
                  <c:v>821.70763068591225</c:v>
                </c:pt>
                <c:pt idx="251">
                  <c:v>821.70763068591225</c:v>
                </c:pt>
                <c:pt idx="252">
                  <c:v>821.70763068591225</c:v>
                </c:pt>
                <c:pt idx="253">
                  <c:v>821.70763068591225</c:v>
                </c:pt>
                <c:pt idx="254">
                  <c:v>821.70763068591225</c:v>
                </c:pt>
                <c:pt idx="255">
                  <c:v>821.70763068591225</c:v>
                </c:pt>
                <c:pt idx="256">
                  <c:v>821.70763068591225</c:v>
                </c:pt>
                <c:pt idx="257">
                  <c:v>821.70763068591225</c:v>
                </c:pt>
                <c:pt idx="258">
                  <c:v>826.31552326199869</c:v>
                </c:pt>
                <c:pt idx="259">
                  <c:v>834.42386168503731</c:v>
                </c:pt>
                <c:pt idx="260">
                  <c:v>843.95209679858044</c:v>
                </c:pt>
                <c:pt idx="261">
                  <c:v>854.31569377951871</c:v>
                </c:pt>
                <c:pt idx="262">
                  <c:v>866.70143515347399</c:v>
                </c:pt>
                <c:pt idx="263">
                  <c:v>883.75039088608662</c:v>
                </c:pt>
                <c:pt idx="264">
                  <c:v>904.79040683419623</c:v>
                </c:pt>
                <c:pt idx="265">
                  <c:v>925.49181820347246</c:v>
                </c:pt>
                <c:pt idx="266">
                  <c:v>941.97912905069461</c:v>
                </c:pt>
                <c:pt idx="267">
                  <c:v>956.51429370136134</c:v>
                </c:pt>
                <c:pt idx="268">
                  <c:v>970.781167387903</c:v>
                </c:pt>
                <c:pt idx="269">
                  <c:v>983.34303334256958</c:v>
                </c:pt>
                <c:pt idx="270">
                  <c:v>990.93359007369463</c:v>
                </c:pt>
                <c:pt idx="271">
                  <c:v>991.12004312307738</c:v>
                </c:pt>
                <c:pt idx="272">
                  <c:v>991.12004312307738</c:v>
                </c:pt>
                <c:pt idx="273">
                  <c:v>991.12004312307738</c:v>
                </c:pt>
                <c:pt idx="274">
                  <c:v>991.12004312307738</c:v>
                </c:pt>
                <c:pt idx="275">
                  <c:v>991.12004312307738</c:v>
                </c:pt>
                <c:pt idx="276">
                  <c:v>991.12004312307738</c:v>
                </c:pt>
                <c:pt idx="277">
                  <c:v>991.12004312307738</c:v>
                </c:pt>
                <c:pt idx="278">
                  <c:v>991.12004312307738</c:v>
                </c:pt>
                <c:pt idx="279">
                  <c:v>991.12004312307738</c:v>
                </c:pt>
                <c:pt idx="280">
                  <c:v>991.12004312307738</c:v>
                </c:pt>
                <c:pt idx="281">
                  <c:v>993.93885438123789</c:v>
                </c:pt>
                <c:pt idx="282">
                  <c:v>1006.6942799958661</c:v>
                </c:pt>
                <c:pt idx="283">
                  <c:v>1023.5941203564463</c:v>
                </c:pt>
                <c:pt idx="284">
                  <c:v>1043.3572788880635</c:v>
                </c:pt>
                <c:pt idx="285">
                  <c:v>1064.8907982964445</c:v>
                </c:pt>
                <c:pt idx="286">
                  <c:v>1086.6918748400619</c:v>
                </c:pt>
                <c:pt idx="287">
                  <c:v>1110.5235924795263</c:v>
                </c:pt>
                <c:pt idx="288">
                  <c:v>1136.4130822079214</c:v>
                </c:pt>
                <c:pt idx="289">
                  <c:v>1158.764040569321</c:v>
                </c:pt>
                <c:pt idx="290">
                  <c:v>1170.8195994075431</c:v>
                </c:pt>
                <c:pt idx="291">
                  <c:v>1172.4756203598765</c:v>
                </c:pt>
                <c:pt idx="292">
                  <c:v>1172.4756203598765</c:v>
                </c:pt>
                <c:pt idx="293">
                  <c:v>1172.4756203598765</c:v>
                </c:pt>
                <c:pt idx="294">
                  <c:v>1172.4756203598765</c:v>
                </c:pt>
                <c:pt idx="295">
                  <c:v>1172.4756203598765</c:v>
                </c:pt>
                <c:pt idx="296">
                  <c:v>1173.8860283768411</c:v>
                </c:pt>
                <c:pt idx="297">
                  <c:v>1176.8942541341742</c:v>
                </c:pt>
                <c:pt idx="298">
                  <c:v>1180.3354316323548</c:v>
                </c:pt>
                <c:pt idx="299">
                  <c:v>1182.5948390678286</c:v>
                </c:pt>
                <c:pt idx="300">
                  <c:v>1183.2469224292281</c:v>
                </c:pt>
                <c:pt idx="301">
                  <c:v>1183.2469224292281</c:v>
                </c:pt>
                <c:pt idx="302">
                  <c:v>1183.2469224292281</c:v>
                </c:pt>
                <c:pt idx="303">
                  <c:v>1183.2469224292281</c:v>
                </c:pt>
                <c:pt idx="304">
                  <c:v>1183.2469224292281</c:v>
                </c:pt>
                <c:pt idx="305">
                  <c:v>1183.2469224292281</c:v>
                </c:pt>
                <c:pt idx="306">
                  <c:v>1183.2469224292281</c:v>
                </c:pt>
                <c:pt idx="307">
                  <c:v>1183.2469224292281</c:v>
                </c:pt>
                <c:pt idx="308">
                  <c:v>1183.2469224292281</c:v>
                </c:pt>
                <c:pt idx="309">
                  <c:v>1183.2469224292281</c:v>
                </c:pt>
                <c:pt idx="310">
                  <c:v>1183.2469224292281</c:v>
                </c:pt>
                <c:pt idx="311">
                  <c:v>1183.2469224292281</c:v>
                </c:pt>
                <c:pt idx="312">
                  <c:v>1183.2469224292281</c:v>
                </c:pt>
                <c:pt idx="313">
                  <c:v>1183.2469224292281</c:v>
                </c:pt>
                <c:pt idx="314">
                  <c:v>1183.2469224292281</c:v>
                </c:pt>
                <c:pt idx="315">
                  <c:v>1183.2469224292281</c:v>
                </c:pt>
                <c:pt idx="316">
                  <c:v>1183.2469224292281</c:v>
                </c:pt>
                <c:pt idx="317">
                  <c:v>1183.2469224292281</c:v>
                </c:pt>
                <c:pt idx="318">
                  <c:v>1183.2469224292281</c:v>
                </c:pt>
                <c:pt idx="319">
                  <c:v>1183.2469224292281</c:v>
                </c:pt>
                <c:pt idx="320">
                  <c:v>1183.2469224292281</c:v>
                </c:pt>
                <c:pt idx="321">
                  <c:v>1183.2469224292281</c:v>
                </c:pt>
                <c:pt idx="322">
                  <c:v>1183.2469224292281</c:v>
                </c:pt>
                <c:pt idx="323">
                  <c:v>1183.2469224292281</c:v>
                </c:pt>
                <c:pt idx="324">
                  <c:v>1183.2469224292281</c:v>
                </c:pt>
                <c:pt idx="325">
                  <c:v>1183.2469224292281</c:v>
                </c:pt>
                <c:pt idx="326">
                  <c:v>1183.2469224292281</c:v>
                </c:pt>
                <c:pt idx="327">
                  <c:v>1183.2469224292281</c:v>
                </c:pt>
                <c:pt idx="328">
                  <c:v>1183.2469224292281</c:v>
                </c:pt>
                <c:pt idx="329">
                  <c:v>1183.2469224292281</c:v>
                </c:pt>
                <c:pt idx="330">
                  <c:v>1183.2469224292281</c:v>
                </c:pt>
                <c:pt idx="331">
                  <c:v>1183.2469224292281</c:v>
                </c:pt>
                <c:pt idx="332">
                  <c:v>1183.2469224292281</c:v>
                </c:pt>
                <c:pt idx="333">
                  <c:v>1183.2469224292281</c:v>
                </c:pt>
                <c:pt idx="334">
                  <c:v>1183.2469224292281</c:v>
                </c:pt>
                <c:pt idx="335">
                  <c:v>1183.2469224292281</c:v>
                </c:pt>
                <c:pt idx="336">
                  <c:v>1183.2469224292281</c:v>
                </c:pt>
                <c:pt idx="337">
                  <c:v>1183.3904644916927</c:v>
                </c:pt>
                <c:pt idx="338">
                  <c:v>1184.8918777939689</c:v>
                </c:pt>
                <c:pt idx="339">
                  <c:v>1189.3689416663517</c:v>
                </c:pt>
                <c:pt idx="340">
                  <c:v>1198.1874217658456</c:v>
                </c:pt>
                <c:pt idx="341">
                  <c:v>1209.7439361575753</c:v>
                </c:pt>
                <c:pt idx="342">
                  <c:v>1218.0631748911107</c:v>
                </c:pt>
                <c:pt idx="343">
                  <c:v>1220.9699864266047</c:v>
                </c:pt>
                <c:pt idx="344">
                  <c:v>1222.4110445581587</c:v>
                </c:pt>
                <c:pt idx="345">
                  <c:v>1225.1659292960057</c:v>
                </c:pt>
                <c:pt idx="346">
                  <c:v>1228.0306259928946</c:v>
                </c:pt>
                <c:pt idx="347">
                  <c:v>1230.0159941312527</c:v>
                </c:pt>
                <c:pt idx="348">
                  <c:v>1232.9670028167789</c:v>
                </c:pt>
                <c:pt idx="349">
                  <c:v>1235.7573176116291</c:v>
                </c:pt>
                <c:pt idx="350">
                  <c:v>1237.4007249373251</c:v>
                </c:pt>
                <c:pt idx="351">
                  <c:v>1237.8537532216585</c:v>
                </c:pt>
                <c:pt idx="352">
                  <c:v>1237.8537532216585</c:v>
                </c:pt>
                <c:pt idx="353">
                  <c:v>1237.8537532216585</c:v>
                </c:pt>
                <c:pt idx="354">
                  <c:v>1238.0601507269503</c:v>
                </c:pt>
                <c:pt idx="355">
                  <c:v>1238.9776107322421</c:v>
                </c:pt>
                <c:pt idx="356">
                  <c:v>1240.1435782431231</c:v>
                </c:pt>
                <c:pt idx="357">
                  <c:v>1240.3570370830121</c:v>
                </c:pt>
                <c:pt idx="358">
                  <c:v>1240.3570370830121</c:v>
                </c:pt>
                <c:pt idx="359">
                  <c:v>1240.3570370830121</c:v>
                </c:pt>
                <c:pt idx="360">
                  <c:v>1240.3570370830121</c:v>
                </c:pt>
                <c:pt idx="361">
                  <c:v>1240.3570370830121</c:v>
                </c:pt>
                <c:pt idx="362">
                  <c:v>1240.3570370830121</c:v>
                </c:pt>
                <c:pt idx="363">
                  <c:v>1240.3570370830121</c:v>
                </c:pt>
                <c:pt idx="364">
                  <c:v>1240.3570370830121</c:v>
                </c:pt>
                <c:pt idx="365">
                  <c:v>1240.7879812913036</c:v>
                </c:pt>
                <c:pt idx="366">
                  <c:v>1241.9287028209826</c:v>
                </c:pt>
                <c:pt idx="367">
                  <c:v>1244.5358097194517</c:v>
                </c:pt>
                <c:pt idx="368">
                  <c:v>1249.1398590143144</c:v>
                </c:pt>
                <c:pt idx="369">
                  <c:v>1253.8512320260813</c:v>
                </c:pt>
                <c:pt idx="370">
                  <c:v>1256.2552223782061</c:v>
                </c:pt>
                <c:pt idx="371">
                  <c:v>1256.2552223782061</c:v>
                </c:pt>
                <c:pt idx="372">
                  <c:v>1256.2552223782061</c:v>
                </c:pt>
                <c:pt idx="373">
                  <c:v>1256.2552223782061</c:v>
                </c:pt>
                <c:pt idx="374">
                  <c:v>1256.2552223782061</c:v>
                </c:pt>
                <c:pt idx="375">
                  <c:v>1256.2552223782061</c:v>
                </c:pt>
                <c:pt idx="376">
                  <c:v>1256.2552223782061</c:v>
                </c:pt>
                <c:pt idx="377">
                  <c:v>1256.2552223782061</c:v>
                </c:pt>
                <c:pt idx="378">
                  <c:v>1256.2552223782061</c:v>
                </c:pt>
                <c:pt idx="379">
                  <c:v>1256.2552223782061</c:v>
                </c:pt>
                <c:pt idx="380">
                  <c:v>1256.2552223782061</c:v>
                </c:pt>
                <c:pt idx="381">
                  <c:v>1256.2552223782061</c:v>
                </c:pt>
                <c:pt idx="382">
                  <c:v>1256.2552223782061</c:v>
                </c:pt>
                <c:pt idx="383">
                  <c:v>1256.2552223782061</c:v>
                </c:pt>
                <c:pt idx="384">
                  <c:v>1256.2552223782061</c:v>
                </c:pt>
                <c:pt idx="385">
                  <c:v>1256.2552223782061</c:v>
                </c:pt>
                <c:pt idx="386">
                  <c:v>1256.2552223782061</c:v>
                </c:pt>
                <c:pt idx="387">
                  <c:v>1256.2552223782061</c:v>
                </c:pt>
                <c:pt idx="388">
                  <c:v>1256.2552223782061</c:v>
                </c:pt>
                <c:pt idx="389">
                  <c:v>1256.2552223782061</c:v>
                </c:pt>
                <c:pt idx="390">
                  <c:v>1256.2552223782061</c:v>
                </c:pt>
                <c:pt idx="391">
                  <c:v>1256.2552223782061</c:v>
                </c:pt>
                <c:pt idx="392">
                  <c:v>1256.3484008756986</c:v>
                </c:pt>
                <c:pt idx="393">
                  <c:v>1257.1323258023513</c:v>
                </c:pt>
                <c:pt idx="394">
                  <c:v>1259.699844301907</c:v>
                </c:pt>
                <c:pt idx="395">
                  <c:v>1265.0600446535382</c:v>
                </c:pt>
                <c:pt idx="396">
                  <c:v>1273.8497586284411</c:v>
                </c:pt>
                <c:pt idx="397">
                  <c:v>1286.1564147377867</c:v>
                </c:pt>
                <c:pt idx="398">
                  <c:v>1299.9097897470751</c:v>
                </c:pt>
                <c:pt idx="399">
                  <c:v>1309.9094443368406</c:v>
                </c:pt>
                <c:pt idx="400">
                  <c:v>1313.3289115945197</c:v>
                </c:pt>
                <c:pt idx="401">
                  <c:v>1313.3289115945197</c:v>
                </c:pt>
                <c:pt idx="402">
                  <c:v>1313.3289115945197</c:v>
                </c:pt>
                <c:pt idx="403">
                  <c:v>1313.3289115945197</c:v>
                </c:pt>
                <c:pt idx="404">
                  <c:v>1313.3289115945197</c:v>
                </c:pt>
                <c:pt idx="405">
                  <c:v>1313.3289115945197</c:v>
                </c:pt>
                <c:pt idx="406">
                  <c:v>1313.3289115945197</c:v>
                </c:pt>
                <c:pt idx="407">
                  <c:v>1313.3289115945197</c:v>
                </c:pt>
                <c:pt idx="408">
                  <c:v>1313.3289115945197</c:v>
                </c:pt>
                <c:pt idx="409">
                  <c:v>1313.3289115945197</c:v>
                </c:pt>
                <c:pt idx="410">
                  <c:v>1313.3289115945197</c:v>
                </c:pt>
                <c:pt idx="411">
                  <c:v>1313.8250352118037</c:v>
                </c:pt>
                <c:pt idx="412">
                  <c:v>1314.5703318984827</c:v>
                </c:pt>
                <c:pt idx="413">
                  <c:v>1315.5790137192776</c:v>
                </c:pt>
                <c:pt idx="414">
                  <c:v>1317.5033760384733</c:v>
                </c:pt>
                <c:pt idx="415">
                  <c:v>1321.0477266709872</c:v>
                </c:pt>
                <c:pt idx="416">
                  <c:v>1325.378775341765</c:v>
                </c:pt>
                <c:pt idx="417">
                  <c:v>1328.29486374768</c:v>
                </c:pt>
                <c:pt idx="418">
                  <c:v>1328.6800894933299</c:v>
                </c:pt>
                <c:pt idx="419">
                  <c:v>1328.6800894933299</c:v>
                </c:pt>
                <c:pt idx="420">
                  <c:v>1328.6800894933299</c:v>
                </c:pt>
                <c:pt idx="421">
                  <c:v>1328.6800894933299</c:v>
                </c:pt>
                <c:pt idx="422">
                  <c:v>1328.6800894933299</c:v>
                </c:pt>
                <c:pt idx="423">
                  <c:v>1330.2487387260212</c:v>
                </c:pt>
                <c:pt idx="424">
                  <c:v>1334.3826705558483</c:v>
                </c:pt>
                <c:pt idx="425">
                  <c:v>1343.3677597274241</c:v>
                </c:pt>
                <c:pt idx="426">
                  <c:v>1359.6008484689919</c:v>
                </c:pt>
                <c:pt idx="427">
                  <c:v>1380.9781743169301</c:v>
                </c:pt>
                <c:pt idx="428">
                  <c:v>1397.6585932383127</c:v>
                </c:pt>
                <c:pt idx="429">
                  <c:v>1403.6954704221769</c:v>
                </c:pt>
                <c:pt idx="430">
                  <c:v>1403.6954704221769</c:v>
                </c:pt>
                <c:pt idx="431">
                  <c:v>1403.6954704221769</c:v>
                </c:pt>
                <c:pt idx="432">
                  <c:v>1403.6954704221769</c:v>
                </c:pt>
                <c:pt idx="433">
                  <c:v>1403.6954704221769</c:v>
                </c:pt>
                <c:pt idx="434">
                  <c:v>1403.6954704221769</c:v>
                </c:pt>
                <c:pt idx="435">
                  <c:v>1403.6954704221769</c:v>
                </c:pt>
                <c:pt idx="436">
                  <c:v>1403.6954704221769</c:v>
                </c:pt>
                <c:pt idx="437">
                  <c:v>1403.6954704221769</c:v>
                </c:pt>
                <c:pt idx="438">
                  <c:v>1403.6954704221769</c:v>
                </c:pt>
                <c:pt idx="439">
                  <c:v>1403.6954704221769</c:v>
                </c:pt>
                <c:pt idx="440">
                  <c:v>1403.6954704221769</c:v>
                </c:pt>
                <c:pt idx="441">
                  <c:v>1403.6954704221769</c:v>
                </c:pt>
                <c:pt idx="442">
                  <c:v>1403.6954704221769</c:v>
                </c:pt>
                <c:pt idx="443">
                  <c:v>1403.6954704221769</c:v>
                </c:pt>
                <c:pt idx="444">
                  <c:v>1403.6954704221769</c:v>
                </c:pt>
                <c:pt idx="445">
                  <c:v>1403.6954704221769</c:v>
                </c:pt>
                <c:pt idx="446">
                  <c:v>1403.6954704221769</c:v>
                </c:pt>
                <c:pt idx="447">
                  <c:v>1403.6954704221769</c:v>
                </c:pt>
                <c:pt idx="448">
                  <c:v>1403.6954704221769</c:v>
                </c:pt>
                <c:pt idx="449">
                  <c:v>1403.6954704221769</c:v>
                </c:pt>
                <c:pt idx="450">
                  <c:v>1403.6954704221769</c:v>
                </c:pt>
                <c:pt idx="451">
                  <c:v>1403.6954704221769</c:v>
                </c:pt>
                <c:pt idx="452">
                  <c:v>1403.6954704221769</c:v>
                </c:pt>
                <c:pt idx="453">
                  <c:v>1403.6954704221769</c:v>
                </c:pt>
                <c:pt idx="454">
                  <c:v>1403.6954704221769</c:v>
                </c:pt>
                <c:pt idx="455">
                  <c:v>1403.6954704221769</c:v>
                </c:pt>
                <c:pt idx="456">
                  <c:v>1403.6954704221769</c:v>
                </c:pt>
                <c:pt idx="457">
                  <c:v>1403.6954704221769</c:v>
                </c:pt>
                <c:pt idx="458">
                  <c:v>1403.6954704221769</c:v>
                </c:pt>
                <c:pt idx="459">
                  <c:v>1403.6954704221769</c:v>
                </c:pt>
                <c:pt idx="460">
                  <c:v>1403.6954704221769</c:v>
                </c:pt>
                <c:pt idx="461">
                  <c:v>1403.6954704221769</c:v>
                </c:pt>
                <c:pt idx="462">
                  <c:v>1403.6954704221769</c:v>
                </c:pt>
                <c:pt idx="463">
                  <c:v>1403.6954704221769</c:v>
                </c:pt>
                <c:pt idx="464">
                  <c:v>1403.6954704221769</c:v>
                </c:pt>
                <c:pt idx="465">
                  <c:v>1403.6954704221769</c:v>
                </c:pt>
                <c:pt idx="466">
                  <c:v>1403.6954704221769</c:v>
                </c:pt>
                <c:pt idx="467">
                  <c:v>1403.6954704221769</c:v>
                </c:pt>
                <c:pt idx="468">
                  <c:v>1403.6954704221769</c:v>
                </c:pt>
                <c:pt idx="469">
                  <c:v>1403.6954704221769</c:v>
                </c:pt>
                <c:pt idx="470">
                  <c:v>1403.6954704221769</c:v>
                </c:pt>
                <c:pt idx="471">
                  <c:v>1403.6954704221769</c:v>
                </c:pt>
                <c:pt idx="472">
                  <c:v>1403.6954704221769</c:v>
                </c:pt>
                <c:pt idx="473">
                  <c:v>1403.6954704221769</c:v>
                </c:pt>
                <c:pt idx="474">
                  <c:v>1403.6954704221769</c:v>
                </c:pt>
                <c:pt idx="475">
                  <c:v>1403.6954704221769</c:v>
                </c:pt>
                <c:pt idx="476">
                  <c:v>1403.6954704221769</c:v>
                </c:pt>
                <c:pt idx="477">
                  <c:v>1403.6954704221769</c:v>
                </c:pt>
                <c:pt idx="478">
                  <c:v>1403.6954704221769</c:v>
                </c:pt>
                <c:pt idx="479">
                  <c:v>1403.6954704221769</c:v>
                </c:pt>
                <c:pt idx="480">
                  <c:v>1403.6954704221769</c:v>
                </c:pt>
                <c:pt idx="481">
                  <c:v>1403.6954704221769</c:v>
                </c:pt>
                <c:pt idx="482">
                  <c:v>1403.6954704221769</c:v>
                </c:pt>
                <c:pt idx="483">
                  <c:v>1403.6954704221769</c:v>
                </c:pt>
                <c:pt idx="484">
                  <c:v>1403.6954704221769</c:v>
                </c:pt>
                <c:pt idx="485">
                  <c:v>1403.6954704221769</c:v>
                </c:pt>
                <c:pt idx="486">
                  <c:v>1403.6954704221769</c:v>
                </c:pt>
                <c:pt idx="487">
                  <c:v>1403.6954704221769</c:v>
                </c:pt>
                <c:pt idx="488">
                  <c:v>1403.6954704221769</c:v>
                </c:pt>
                <c:pt idx="489">
                  <c:v>1403.6954704221769</c:v>
                </c:pt>
                <c:pt idx="490">
                  <c:v>1403.6954704221769</c:v>
                </c:pt>
                <c:pt idx="491">
                  <c:v>1403.6954704221769</c:v>
                </c:pt>
                <c:pt idx="492">
                  <c:v>1403.6954704221769</c:v>
                </c:pt>
                <c:pt idx="493">
                  <c:v>1403.6954704221769</c:v>
                </c:pt>
                <c:pt idx="494">
                  <c:v>1403.6954704221769</c:v>
                </c:pt>
                <c:pt idx="495">
                  <c:v>1403.6954704221769</c:v>
                </c:pt>
                <c:pt idx="496">
                  <c:v>1403.6954704221769</c:v>
                </c:pt>
                <c:pt idx="497">
                  <c:v>1403.6954704221769</c:v>
                </c:pt>
                <c:pt idx="498">
                  <c:v>1403.6954704221769</c:v>
                </c:pt>
                <c:pt idx="499">
                  <c:v>1403.6954704221769</c:v>
                </c:pt>
                <c:pt idx="500">
                  <c:v>1403.6954704221769</c:v>
                </c:pt>
                <c:pt idx="501">
                  <c:v>1403.6954704221769</c:v>
                </c:pt>
                <c:pt idx="502">
                  <c:v>1403.6954704221769</c:v>
                </c:pt>
                <c:pt idx="503">
                  <c:v>1403.6954704221769</c:v>
                </c:pt>
                <c:pt idx="504">
                  <c:v>1403.6954704221769</c:v>
                </c:pt>
                <c:pt idx="505">
                  <c:v>1403.6954704221769</c:v>
                </c:pt>
                <c:pt idx="506">
                  <c:v>1403.6954704221769</c:v>
                </c:pt>
                <c:pt idx="507">
                  <c:v>1403.6954704221769</c:v>
                </c:pt>
                <c:pt idx="508">
                  <c:v>1403.6954704221769</c:v>
                </c:pt>
                <c:pt idx="509">
                  <c:v>1403.6954704221769</c:v>
                </c:pt>
                <c:pt idx="510">
                  <c:v>1403.6954704221769</c:v>
                </c:pt>
                <c:pt idx="511">
                  <c:v>1403.6954704221769</c:v>
                </c:pt>
                <c:pt idx="512">
                  <c:v>1403.80563966041</c:v>
                </c:pt>
                <c:pt idx="513">
                  <c:v>1405.1212222173158</c:v>
                </c:pt>
                <c:pt idx="514">
                  <c:v>1410.3910946309825</c:v>
                </c:pt>
                <c:pt idx="515">
                  <c:v>1420.7267145515873</c:v>
                </c:pt>
                <c:pt idx="516">
                  <c:v>1433.3255107755872</c:v>
                </c:pt>
                <c:pt idx="517">
                  <c:v>1442.4583225524007</c:v>
                </c:pt>
                <c:pt idx="518">
                  <c:v>1445.3443025824147</c:v>
                </c:pt>
                <c:pt idx="519">
                  <c:v>1445.3443025824147</c:v>
                </c:pt>
                <c:pt idx="520">
                  <c:v>1445.3443025824147</c:v>
                </c:pt>
                <c:pt idx="521">
                  <c:v>1445.3443025824147</c:v>
                </c:pt>
                <c:pt idx="522">
                  <c:v>1445.3443025824147</c:v>
                </c:pt>
                <c:pt idx="523">
                  <c:v>1445.3443025824147</c:v>
                </c:pt>
                <c:pt idx="524">
                  <c:v>1445.3443025824147</c:v>
                </c:pt>
                <c:pt idx="525">
                  <c:v>1445.3443025824147</c:v>
                </c:pt>
                <c:pt idx="526">
                  <c:v>1445.3443025824147</c:v>
                </c:pt>
                <c:pt idx="527">
                  <c:v>1445.3443025824147</c:v>
                </c:pt>
                <c:pt idx="528">
                  <c:v>1445.3443025824147</c:v>
                </c:pt>
                <c:pt idx="529">
                  <c:v>1445.3443025824147</c:v>
                </c:pt>
                <c:pt idx="530">
                  <c:v>1445.3443025824147</c:v>
                </c:pt>
                <c:pt idx="531">
                  <c:v>1445.3443025824147</c:v>
                </c:pt>
                <c:pt idx="532">
                  <c:v>1445.3443025824147</c:v>
                </c:pt>
                <c:pt idx="533">
                  <c:v>1445.3662818862542</c:v>
                </c:pt>
                <c:pt idx="534">
                  <c:v>1445.6816748489209</c:v>
                </c:pt>
                <c:pt idx="535">
                  <c:v>1446.7948618940566</c:v>
                </c:pt>
                <c:pt idx="536">
                  <c:v>1449.0464413624024</c:v>
                </c:pt>
                <c:pt idx="537">
                  <c:v>1454.5509090627852</c:v>
                </c:pt>
                <c:pt idx="538">
                  <c:v>1466.3833152464269</c:v>
                </c:pt>
                <c:pt idx="539">
                  <c:v>1482.7316058491924</c:v>
                </c:pt>
                <c:pt idx="540">
                  <c:v>1494.2268993351508</c:v>
                </c:pt>
                <c:pt idx="541">
                  <c:v>1497.4856614530136</c:v>
                </c:pt>
                <c:pt idx="542">
                  <c:v>1497.4856614530136</c:v>
                </c:pt>
                <c:pt idx="543">
                  <c:v>1497.4856614530136</c:v>
                </c:pt>
                <c:pt idx="544">
                  <c:v>1497.4856614530136</c:v>
                </c:pt>
                <c:pt idx="545">
                  <c:v>1497.4856614530136</c:v>
                </c:pt>
                <c:pt idx="546">
                  <c:v>1497.4856614530136</c:v>
                </c:pt>
                <c:pt idx="547">
                  <c:v>1497.4856614530136</c:v>
                </c:pt>
                <c:pt idx="548">
                  <c:v>1497.4856614530136</c:v>
                </c:pt>
                <c:pt idx="549">
                  <c:v>1497.4856614530136</c:v>
                </c:pt>
                <c:pt idx="550">
                  <c:v>1497.4856614530136</c:v>
                </c:pt>
                <c:pt idx="551">
                  <c:v>1497.4856614530136</c:v>
                </c:pt>
                <c:pt idx="552">
                  <c:v>1497.4856614530136</c:v>
                </c:pt>
                <c:pt idx="553">
                  <c:v>1497.4856614530136</c:v>
                </c:pt>
                <c:pt idx="554">
                  <c:v>1497.4856614530136</c:v>
                </c:pt>
                <c:pt idx="555">
                  <c:v>1497.4856614530136</c:v>
                </c:pt>
                <c:pt idx="556">
                  <c:v>1497.8353423752374</c:v>
                </c:pt>
                <c:pt idx="557">
                  <c:v>1498.7560205036432</c:v>
                </c:pt>
                <c:pt idx="558">
                  <c:v>1500.2993988493099</c:v>
                </c:pt>
                <c:pt idx="559">
                  <c:v>1503.7717380775121</c:v>
                </c:pt>
                <c:pt idx="560">
                  <c:v>1507.4531102354981</c:v>
                </c:pt>
                <c:pt idx="561">
                  <c:v>1508.3605182648189</c:v>
                </c:pt>
                <c:pt idx="562">
                  <c:v>1508.5458198126585</c:v>
                </c:pt>
                <c:pt idx="563">
                  <c:v>1508.5458198126585</c:v>
                </c:pt>
                <c:pt idx="564">
                  <c:v>1508.5458198126585</c:v>
                </c:pt>
                <c:pt idx="565">
                  <c:v>1508.5458198126585</c:v>
                </c:pt>
                <c:pt idx="566">
                  <c:v>1508.5458198126585</c:v>
                </c:pt>
                <c:pt idx="567">
                  <c:v>1508.5458198126585</c:v>
                </c:pt>
                <c:pt idx="568">
                  <c:v>1508.5458198126585</c:v>
                </c:pt>
                <c:pt idx="569">
                  <c:v>1508.5458198126585</c:v>
                </c:pt>
                <c:pt idx="570">
                  <c:v>1508.5458198126585</c:v>
                </c:pt>
                <c:pt idx="571">
                  <c:v>1508.5458198126585</c:v>
                </c:pt>
                <c:pt idx="572">
                  <c:v>1508.5458198126585</c:v>
                </c:pt>
                <c:pt idx="573">
                  <c:v>1508.5458198126585</c:v>
                </c:pt>
                <c:pt idx="574">
                  <c:v>1508.5458198126585</c:v>
                </c:pt>
                <c:pt idx="575">
                  <c:v>1508.5458198126585</c:v>
                </c:pt>
                <c:pt idx="576">
                  <c:v>1508.5458198126585</c:v>
                </c:pt>
                <c:pt idx="577">
                  <c:v>1508.5458198126585</c:v>
                </c:pt>
                <c:pt idx="578">
                  <c:v>1508.5458198126585</c:v>
                </c:pt>
                <c:pt idx="579">
                  <c:v>1508.5458198126585</c:v>
                </c:pt>
                <c:pt idx="580">
                  <c:v>1508.5458198126585</c:v>
                </c:pt>
                <c:pt idx="581">
                  <c:v>1508.5458198126585</c:v>
                </c:pt>
                <c:pt idx="582">
                  <c:v>1508.5458198126585</c:v>
                </c:pt>
                <c:pt idx="583">
                  <c:v>1508.5458198126585</c:v>
                </c:pt>
                <c:pt idx="584">
                  <c:v>1508.5458198126585</c:v>
                </c:pt>
                <c:pt idx="585">
                  <c:v>1508.5458198126585</c:v>
                </c:pt>
                <c:pt idx="586">
                  <c:v>1508.5458198126585</c:v>
                </c:pt>
                <c:pt idx="587">
                  <c:v>1508.5458198126585</c:v>
                </c:pt>
                <c:pt idx="588">
                  <c:v>1508.5458198126585</c:v>
                </c:pt>
                <c:pt idx="589">
                  <c:v>1508.5458198126585</c:v>
                </c:pt>
                <c:pt idx="590">
                  <c:v>1508.5458198126585</c:v>
                </c:pt>
                <c:pt idx="591">
                  <c:v>1508.5458198126585</c:v>
                </c:pt>
                <c:pt idx="592">
                  <c:v>1508.5458198126585</c:v>
                </c:pt>
                <c:pt idx="593">
                  <c:v>1508.5458198126585</c:v>
                </c:pt>
                <c:pt idx="594">
                  <c:v>1508.5458198126585</c:v>
                </c:pt>
                <c:pt idx="595">
                  <c:v>1508.5458198126585</c:v>
                </c:pt>
                <c:pt idx="596">
                  <c:v>1508.5458198126585</c:v>
                </c:pt>
                <c:pt idx="597">
                  <c:v>1508.5458198126585</c:v>
                </c:pt>
                <c:pt idx="598">
                  <c:v>1508.5458198126585</c:v>
                </c:pt>
                <c:pt idx="599">
                  <c:v>1508.5458198126585</c:v>
                </c:pt>
                <c:pt idx="600">
                  <c:v>1508.5458198126585</c:v>
                </c:pt>
                <c:pt idx="601">
                  <c:v>1508.7321844592634</c:v>
                </c:pt>
                <c:pt idx="602">
                  <c:v>1509.4269079970272</c:v>
                </c:pt>
                <c:pt idx="603">
                  <c:v>1512.3206487188052</c:v>
                </c:pt>
                <c:pt idx="604">
                  <c:v>1519.6676367525722</c:v>
                </c:pt>
                <c:pt idx="605">
                  <c:v>1532.7176278836955</c:v>
                </c:pt>
                <c:pt idx="606">
                  <c:v>1551.961805719362</c:v>
                </c:pt>
                <c:pt idx="607">
                  <c:v>1575.5133571238759</c:v>
                </c:pt>
                <c:pt idx="608">
                  <c:v>1600.1424630866461</c:v>
                </c:pt>
                <c:pt idx="609">
                  <c:v>1625.3871706750906</c:v>
                </c:pt>
                <c:pt idx="610">
                  <c:v>1652.9908644729178</c:v>
                </c:pt>
                <c:pt idx="611">
                  <c:v>1681.8357937150151</c:v>
                </c:pt>
                <c:pt idx="612">
                  <c:v>1704.5099197847433</c:v>
                </c:pt>
                <c:pt idx="613">
                  <c:v>1715.4810572579795</c:v>
                </c:pt>
                <c:pt idx="614">
                  <c:v>1717.8741153291721</c:v>
                </c:pt>
                <c:pt idx="615">
                  <c:v>1718.1875993266647</c:v>
                </c:pt>
                <c:pt idx="616">
                  <c:v>1718.4956521929362</c:v>
                </c:pt>
                <c:pt idx="617">
                  <c:v>1718.4956521929362</c:v>
                </c:pt>
                <c:pt idx="618">
                  <c:v>1718.4956521929362</c:v>
                </c:pt>
                <c:pt idx="619">
                  <c:v>1718.4956521929362</c:v>
                </c:pt>
                <c:pt idx="620">
                  <c:v>1718.4956521929362</c:v>
                </c:pt>
                <c:pt idx="621">
                  <c:v>1718.4956521929362</c:v>
                </c:pt>
                <c:pt idx="622">
                  <c:v>1718.4956521929362</c:v>
                </c:pt>
                <c:pt idx="623">
                  <c:v>1720.1112144947526</c:v>
                </c:pt>
                <c:pt idx="624">
                  <c:v>1724.3884413734179</c:v>
                </c:pt>
                <c:pt idx="625">
                  <c:v>1730.2806394551478</c:v>
                </c:pt>
                <c:pt idx="626">
                  <c:v>1735.1119113899056</c:v>
                </c:pt>
                <c:pt idx="627">
                  <c:v>1737.6430866615103</c:v>
                </c:pt>
                <c:pt idx="628">
                  <c:v>1739.0019008220042</c:v>
                </c:pt>
                <c:pt idx="629">
                  <c:v>1740.7515020195353</c:v>
                </c:pt>
                <c:pt idx="630">
                  <c:v>1744.8590577858793</c:v>
                </c:pt>
                <c:pt idx="631">
                  <c:v>1752.6172065435846</c:v>
                </c:pt>
                <c:pt idx="632">
                  <c:v>1763.0187967881263</c:v>
                </c:pt>
                <c:pt idx="633">
                  <c:v>1775.4015875277234</c:v>
                </c:pt>
                <c:pt idx="634">
                  <c:v>1788.6374817885214</c:v>
                </c:pt>
                <c:pt idx="635">
                  <c:v>1800.5317487494103</c:v>
                </c:pt>
                <c:pt idx="636">
                  <c:v>1808.6907336520892</c:v>
                </c:pt>
                <c:pt idx="637">
                  <c:v>1812.4320575517806</c:v>
                </c:pt>
                <c:pt idx="638">
                  <c:v>1813.922108303324</c:v>
                </c:pt>
                <c:pt idx="639">
                  <c:v>1814.5048220906372</c:v>
                </c:pt>
                <c:pt idx="640">
                  <c:v>1815.0739775517684</c:v>
                </c:pt>
                <c:pt idx="641">
                  <c:v>1818.7643976396325</c:v>
                </c:pt>
                <c:pt idx="642">
                  <c:v>1828.3828826130907</c:v>
                </c:pt>
                <c:pt idx="643">
                  <c:v>1840.1353255193824</c:v>
                </c:pt>
                <c:pt idx="644">
                  <c:v>1847.9175596420494</c:v>
                </c:pt>
                <c:pt idx="645">
                  <c:v>1853.4034274007299</c:v>
                </c:pt>
                <c:pt idx="646">
                  <c:v>1859.4291367511448</c:v>
                </c:pt>
                <c:pt idx="647">
                  <c:v>1865.5237421264796</c:v>
                </c:pt>
                <c:pt idx="648">
                  <c:v>1870.7244199331046</c:v>
                </c:pt>
                <c:pt idx="649">
                  <c:v>1873.5396984385043</c:v>
                </c:pt>
                <c:pt idx="650">
                  <c:v>1873.5396984385043</c:v>
                </c:pt>
                <c:pt idx="651">
                  <c:v>1873.5396984385043</c:v>
                </c:pt>
                <c:pt idx="652">
                  <c:v>1873.5396984385043</c:v>
                </c:pt>
                <c:pt idx="653">
                  <c:v>1873.5396984385043</c:v>
                </c:pt>
                <c:pt idx="654">
                  <c:v>1873.5396984385043</c:v>
                </c:pt>
                <c:pt idx="655">
                  <c:v>1873.5396984385043</c:v>
                </c:pt>
                <c:pt idx="656">
                  <c:v>1873.5396984385043</c:v>
                </c:pt>
                <c:pt idx="657">
                  <c:v>1873.5396984385043</c:v>
                </c:pt>
                <c:pt idx="658">
                  <c:v>1873.5396984385043</c:v>
                </c:pt>
                <c:pt idx="659">
                  <c:v>1873.5396984385043</c:v>
                </c:pt>
                <c:pt idx="660">
                  <c:v>1873.5396984385043</c:v>
                </c:pt>
                <c:pt idx="661">
                  <c:v>1873.5396984385043</c:v>
                </c:pt>
                <c:pt idx="662">
                  <c:v>1873.5396984385043</c:v>
                </c:pt>
                <c:pt idx="663">
                  <c:v>1873.5396984385043</c:v>
                </c:pt>
                <c:pt idx="664">
                  <c:v>1873.5396984385043</c:v>
                </c:pt>
                <c:pt idx="665">
                  <c:v>1873.5396984385043</c:v>
                </c:pt>
                <c:pt idx="666">
                  <c:v>1875.7828629591447</c:v>
                </c:pt>
                <c:pt idx="667">
                  <c:v>1883.6529680579099</c:v>
                </c:pt>
                <c:pt idx="668">
                  <c:v>1898.7239337508113</c:v>
                </c:pt>
                <c:pt idx="669">
                  <c:v>1916.7741418428607</c:v>
                </c:pt>
                <c:pt idx="670">
                  <c:v>1938.1533389292804</c:v>
                </c:pt>
                <c:pt idx="671">
                  <c:v>1955.0532077687865</c:v>
                </c:pt>
                <c:pt idx="672">
                  <c:v>1967.2782538552062</c:v>
                </c:pt>
                <c:pt idx="673">
                  <c:v>1980.2738391885396</c:v>
                </c:pt>
                <c:pt idx="674">
                  <c:v>1994.0487784354534</c:v>
                </c:pt>
                <c:pt idx="675">
                  <c:v>2002.8355241144657</c:v>
                </c:pt>
                <c:pt idx="676">
                  <c:v>2005.5355332522695</c:v>
                </c:pt>
                <c:pt idx="677">
                  <c:v>2005.5355332522695</c:v>
                </c:pt>
                <c:pt idx="678">
                  <c:v>2005.5355332522695</c:v>
                </c:pt>
                <c:pt idx="679">
                  <c:v>2005.5355332522695</c:v>
                </c:pt>
                <c:pt idx="680">
                  <c:v>2005.5355332522695</c:v>
                </c:pt>
                <c:pt idx="681">
                  <c:v>2005.5355332522695</c:v>
                </c:pt>
                <c:pt idx="682">
                  <c:v>2005.5355332522695</c:v>
                </c:pt>
                <c:pt idx="683">
                  <c:v>2005.5355332522695</c:v>
                </c:pt>
                <c:pt idx="684">
                  <c:v>2005.5355332522695</c:v>
                </c:pt>
                <c:pt idx="685">
                  <c:v>2009.6081972821446</c:v>
                </c:pt>
                <c:pt idx="686">
                  <c:v>2018.9237267941307</c:v>
                </c:pt>
                <c:pt idx="687">
                  <c:v>2028.5928608813358</c:v>
                </c:pt>
                <c:pt idx="688">
                  <c:v>2038.8774153368436</c:v>
                </c:pt>
                <c:pt idx="689">
                  <c:v>2049.95275127472</c:v>
                </c:pt>
                <c:pt idx="690">
                  <c:v>2056.9127348265674</c:v>
                </c:pt>
                <c:pt idx="691">
                  <c:v>2059.5594976403313</c:v>
                </c:pt>
                <c:pt idx="692">
                  <c:v>2062.4915319846846</c:v>
                </c:pt>
                <c:pt idx="693">
                  <c:v>2067.3949147114627</c:v>
                </c:pt>
                <c:pt idx="694">
                  <c:v>2071.9008412969765</c:v>
                </c:pt>
                <c:pt idx="695">
                  <c:v>2071.9008412969765</c:v>
                </c:pt>
                <c:pt idx="696">
                  <c:v>2071.9008412969765</c:v>
                </c:pt>
                <c:pt idx="697">
                  <c:v>2071.9008412969765</c:v>
                </c:pt>
                <c:pt idx="698">
                  <c:v>2071.9008412969765</c:v>
                </c:pt>
                <c:pt idx="699">
                  <c:v>2071.9008412969765</c:v>
                </c:pt>
                <c:pt idx="700">
                  <c:v>2071.9008412969765</c:v>
                </c:pt>
                <c:pt idx="701">
                  <c:v>2071.9008412969765</c:v>
                </c:pt>
                <c:pt idx="702">
                  <c:v>2071.9008412969765</c:v>
                </c:pt>
                <c:pt idx="703">
                  <c:v>2071.9839057275321</c:v>
                </c:pt>
                <c:pt idx="704">
                  <c:v>2071.9839057275321</c:v>
                </c:pt>
                <c:pt idx="705">
                  <c:v>2071.9839057275321</c:v>
                </c:pt>
                <c:pt idx="706">
                  <c:v>2071.9839057275321</c:v>
                </c:pt>
                <c:pt idx="707">
                  <c:v>2071.9839057275321</c:v>
                </c:pt>
                <c:pt idx="708">
                  <c:v>2071.9839057275321</c:v>
                </c:pt>
                <c:pt idx="709">
                  <c:v>2072.5047328386431</c:v>
                </c:pt>
                <c:pt idx="710">
                  <c:v>2078.352242814643</c:v>
                </c:pt>
                <c:pt idx="711">
                  <c:v>2090.0156251031012</c:v>
                </c:pt>
                <c:pt idx="712">
                  <c:v>2098.7041024577943</c:v>
                </c:pt>
                <c:pt idx="713">
                  <c:v>2099.168344614819</c:v>
                </c:pt>
                <c:pt idx="714">
                  <c:v>2099.168344614819</c:v>
                </c:pt>
                <c:pt idx="715">
                  <c:v>2099.168344614819</c:v>
                </c:pt>
                <c:pt idx="716">
                  <c:v>2099.168344614819</c:v>
                </c:pt>
                <c:pt idx="717">
                  <c:v>2099.168344614819</c:v>
                </c:pt>
                <c:pt idx="718">
                  <c:v>2100.3008383925971</c:v>
                </c:pt>
                <c:pt idx="719">
                  <c:v>2104.8442167984617</c:v>
                </c:pt>
                <c:pt idx="720">
                  <c:v>2112.4891574404369</c:v>
                </c:pt>
                <c:pt idx="721">
                  <c:v>2119.9304197133924</c:v>
                </c:pt>
                <c:pt idx="722">
                  <c:v>2127.18359464175</c:v>
                </c:pt>
                <c:pt idx="723">
                  <c:v>2133.9776744594583</c:v>
                </c:pt>
                <c:pt idx="724">
                  <c:v>2142.6689935705695</c:v>
                </c:pt>
                <c:pt idx="725">
                  <c:v>2156.4051580052237</c:v>
                </c:pt>
                <c:pt idx="726">
                  <c:v>2177.7445748343735</c:v>
                </c:pt>
                <c:pt idx="727">
                  <c:v>2201.8067268672621</c:v>
                </c:pt>
                <c:pt idx="728">
                  <c:v>2219.9990701062625</c:v>
                </c:pt>
                <c:pt idx="729">
                  <c:v>2233.9590362817066</c:v>
                </c:pt>
                <c:pt idx="730">
                  <c:v>2241.0322182969167</c:v>
                </c:pt>
                <c:pt idx="731">
                  <c:v>2243.5396887321776</c:v>
                </c:pt>
                <c:pt idx="732">
                  <c:v>2245.6999330655108</c:v>
                </c:pt>
                <c:pt idx="733">
                  <c:v>2248.2362190512022</c:v>
                </c:pt>
                <c:pt idx="734">
                  <c:v>2251.1520481648813</c:v>
                </c:pt>
                <c:pt idx="735">
                  <c:v>2254.8251344659816</c:v>
                </c:pt>
                <c:pt idx="736">
                  <c:v>2259.6461714127427</c:v>
                </c:pt>
                <c:pt idx="737">
                  <c:v>2264.1862939340126</c:v>
                </c:pt>
                <c:pt idx="738">
                  <c:v>2266.9004132920372</c:v>
                </c:pt>
                <c:pt idx="739">
                  <c:v>2272.9964773567458</c:v>
                </c:pt>
                <c:pt idx="740">
                  <c:v>2283.1564037898429</c:v>
                </c:pt>
                <c:pt idx="741">
                  <c:v>2292.0340483780901</c:v>
                </c:pt>
                <c:pt idx="742">
                  <c:v>2297.0909988523613</c:v>
                </c:pt>
                <c:pt idx="743">
                  <c:v>2299.3504062878351</c:v>
                </c:pt>
                <c:pt idx="744">
                  <c:v>2301.2164894530574</c:v>
                </c:pt>
                <c:pt idx="745">
                  <c:v>2303.0825726182798</c:v>
                </c:pt>
                <c:pt idx="746">
                  <c:v>2306.5713119170837</c:v>
                </c:pt>
                <c:pt idx="747">
                  <c:v>2312.5496476794742</c:v>
                </c:pt>
                <c:pt idx="748">
                  <c:v>2320.3003424964741</c:v>
                </c:pt>
                <c:pt idx="749">
                  <c:v>2326.959119437869</c:v>
                </c:pt>
                <c:pt idx="750">
                  <c:v>2330.3074181679804</c:v>
                </c:pt>
                <c:pt idx="751">
                  <c:v>2331.540369675869</c:v>
                </c:pt>
                <c:pt idx="752">
                  <c:v>2331.540369675869</c:v>
                </c:pt>
                <c:pt idx="753">
                  <c:v>2331.540369675869</c:v>
                </c:pt>
                <c:pt idx="754">
                  <c:v>2331.540369675869</c:v>
                </c:pt>
                <c:pt idx="755">
                  <c:v>2331.540369675869</c:v>
                </c:pt>
                <c:pt idx="756">
                  <c:v>2331.540369675869</c:v>
                </c:pt>
                <c:pt idx="757">
                  <c:v>2331.540369675869</c:v>
                </c:pt>
                <c:pt idx="758">
                  <c:v>2331.540369675869</c:v>
                </c:pt>
                <c:pt idx="759">
                  <c:v>2331.540369675869</c:v>
                </c:pt>
                <c:pt idx="760">
                  <c:v>2331.540369675869</c:v>
                </c:pt>
                <c:pt idx="761">
                  <c:v>2331.540369675869</c:v>
                </c:pt>
                <c:pt idx="762">
                  <c:v>2331.540369675869</c:v>
                </c:pt>
                <c:pt idx="763">
                  <c:v>2331.540369675869</c:v>
                </c:pt>
                <c:pt idx="764">
                  <c:v>2331.540369675869</c:v>
                </c:pt>
                <c:pt idx="765">
                  <c:v>2336.013176120116</c:v>
                </c:pt>
                <c:pt idx="766">
                  <c:v>2344.7455241694984</c:v>
                </c:pt>
                <c:pt idx="767">
                  <c:v>2355.3532290818152</c:v>
                </c:pt>
                <c:pt idx="768">
                  <c:v>2368.0152720819137</c:v>
                </c:pt>
                <c:pt idx="769">
                  <c:v>2385.1360726729263</c:v>
                </c:pt>
                <c:pt idx="770">
                  <c:v>2410.4575728187765</c:v>
                </c:pt>
                <c:pt idx="771">
                  <c:v>2440.5759131103614</c:v>
                </c:pt>
                <c:pt idx="772">
                  <c:v>2472.7260436328752</c:v>
                </c:pt>
                <c:pt idx="773">
                  <c:v>2502.7102612522813</c:v>
                </c:pt>
                <c:pt idx="774">
                  <c:v>2530.0072760140483</c:v>
                </c:pt>
                <c:pt idx="775">
                  <c:v>2560.2967447145406</c:v>
                </c:pt>
                <c:pt idx="776">
                  <c:v>2587.1607192689094</c:v>
                </c:pt>
                <c:pt idx="777">
                  <c:v>2608.5605839035034</c:v>
                </c:pt>
                <c:pt idx="778">
                  <c:v>2628.2987891055882</c:v>
                </c:pt>
                <c:pt idx="779">
                  <c:v>2646.1966965906372</c:v>
                </c:pt>
                <c:pt idx="780">
                  <c:v>2660.9481913484169</c:v>
                </c:pt>
                <c:pt idx="781">
                  <c:v>2672.8537969722915</c:v>
                </c:pt>
                <c:pt idx="782">
                  <c:v>2682.2820739967856</c:v>
                </c:pt>
                <c:pt idx="783">
                  <c:v>2689.6751066290494</c:v>
                </c:pt>
                <c:pt idx="784">
                  <c:v>2696.587573776605</c:v>
                </c:pt>
                <c:pt idx="785">
                  <c:v>2705.7516563445065</c:v>
                </c:pt>
                <c:pt idx="786">
                  <c:v>2715.6250881161932</c:v>
                </c:pt>
                <c:pt idx="787">
                  <c:v>2722.2946361326867</c:v>
                </c:pt>
                <c:pt idx="788">
                  <c:v>2726.2093690154752</c:v>
                </c:pt>
                <c:pt idx="789">
                  <c:v>2730.1241018982637</c:v>
                </c:pt>
                <c:pt idx="790">
                  <c:v>2735.7203420268193</c:v>
                </c:pt>
                <c:pt idx="791">
                  <c:v>2742.4849068371941</c:v>
                </c:pt>
                <c:pt idx="792">
                  <c:v>2745.3821027260833</c:v>
                </c:pt>
                <c:pt idx="793">
                  <c:v>2745.3821027260833</c:v>
                </c:pt>
                <c:pt idx="794">
                  <c:v>2745.3821027260833</c:v>
                </c:pt>
                <c:pt idx="795">
                  <c:v>2745.3821027260833</c:v>
                </c:pt>
                <c:pt idx="796">
                  <c:v>2745.3821027260833</c:v>
                </c:pt>
                <c:pt idx="797">
                  <c:v>2745.3821027260833</c:v>
                </c:pt>
                <c:pt idx="798">
                  <c:v>2745.3821027260833</c:v>
                </c:pt>
                <c:pt idx="799">
                  <c:v>2745.3821027260833</c:v>
                </c:pt>
                <c:pt idx="800">
                  <c:v>2745.3821027260833</c:v>
                </c:pt>
                <c:pt idx="801">
                  <c:v>2748.8852092988718</c:v>
                </c:pt>
                <c:pt idx="802">
                  <c:v>2762.1415171286108</c:v>
                </c:pt>
                <c:pt idx="803">
                  <c:v>2787.3319712469029</c:v>
                </c:pt>
                <c:pt idx="804">
                  <c:v>2816.4223389279896</c:v>
                </c:pt>
                <c:pt idx="805">
                  <c:v>2836.9929423640756</c:v>
                </c:pt>
                <c:pt idx="806">
                  <c:v>2846.0685121770584</c:v>
                </c:pt>
                <c:pt idx="807">
                  <c:v>2847.1083082989721</c:v>
                </c:pt>
                <c:pt idx="808">
                  <c:v>2847.1083082989721</c:v>
                </c:pt>
                <c:pt idx="809">
                  <c:v>2847.1083082989721</c:v>
                </c:pt>
                <c:pt idx="810">
                  <c:v>2847.1083082989721</c:v>
                </c:pt>
                <c:pt idx="811">
                  <c:v>2847.1083082989721</c:v>
                </c:pt>
                <c:pt idx="812">
                  <c:v>2847.1083082989721</c:v>
                </c:pt>
                <c:pt idx="813">
                  <c:v>2847.1083082989721</c:v>
                </c:pt>
                <c:pt idx="814">
                  <c:v>2847.1083082989721</c:v>
                </c:pt>
                <c:pt idx="815">
                  <c:v>2847.1083082989721</c:v>
                </c:pt>
                <c:pt idx="816">
                  <c:v>2847.1083082989721</c:v>
                </c:pt>
                <c:pt idx="817">
                  <c:v>2847.1083082989721</c:v>
                </c:pt>
                <c:pt idx="818">
                  <c:v>2847.1083082989721</c:v>
                </c:pt>
                <c:pt idx="819">
                  <c:v>2847.2936098468113</c:v>
                </c:pt>
                <c:pt idx="820">
                  <c:v>2854.2245721801446</c:v>
                </c:pt>
                <c:pt idx="821">
                  <c:v>2866.857185492157</c:v>
                </c:pt>
                <c:pt idx="822">
                  <c:v>2880.9045373349222</c:v>
                </c:pt>
                <c:pt idx="823">
                  <c:v>2895.5692056735475</c:v>
                </c:pt>
                <c:pt idx="824">
                  <c:v>2909.4567326526094</c:v>
                </c:pt>
                <c:pt idx="825">
                  <c:v>2922.1407032498319</c:v>
                </c:pt>
                <c:pt idx="826">
                  <c:v>2935.0866718974567</c:v>
                </c:pt>
                <c:pt idx="827">
                  <c:v>2947.8794232763471</c:v>
                </c:pt>
                <c:pt idx="828">
                  <c:v>2962.9994877670242</c:v>
                </c:pt>
                <c:pt idx="829">
                  <c:v>2981.9897361000244</c:v>
                </c:pt>
                <c:pt idx="830">
                  <c:v>3001.5246887913827</c:v>
                </c:pt>
                <c:pt idx="831">
                  <c:v>3017.4588634140937</c:v>
                </c:pt>
                <c:pt idx="832">
                  <c:v>3026.6447661586358</c:v>
                </c:pt>
                <c:pt idx="833">
                  <c:v>3032.2652446565494</c:v>
                </c:pt>
                <c:pt idx="834">
                  <c:v>3038.3818235610756</c:v>
                </c:pt>
                <c:pt idx="835">
                  <c:v>3044.603335158185</c:v>
                </c:pt>
                <c:pt idx="836">
                  <c:v>3050.0669811105186</c:v>
                </c:pt>
                <c:pt idx="837">
                  <c:v>3056.4479328927528</c:v>
                </c:pt>
                <c:pt idx="838">
                  <c:v>3065.1166840006522</c:v>
                </c:pt>
                <c:pt idx="839">
                  <c:v>3073.9875602743437</c:v>
                </c:pt>
                <c:pt idx="840">
                  <c:v>3082.5714114462185</c:v>
                </c:pt>
                <c:pt idx="841">
                  <c:v>3093.5961054925251</c:v>
                </c:pt>
                <c:pt idx="842">
                  <c:v>3106.7929274830731</c:v>
                </c:pt>
                <c:pt idx="843">
                  <c:v>3118.4626999297134</c:v>
                </c:pt>
                <c:pt idx="844">
                  <c:v>3126.0319251278229</c:v>
                </c:pt>
                <c:pt idx="845">
                  <c:v>3130.7658152975023</c:v>
                </c:pt>
                <c:pt idx="846">
                  <c:v>3135.0453734502798</c:v>
                </c:pt>
                <c:pt idx="847">
                  <c:v>3140.8110817443044</c:v>
                </c:pt>
                <c:pt idx="848">
                  <c:v>3150.5824713340621</c:v>
                </c:pt>
                <c:pt idx="849">
                  <c:v>3165.0810213615819</c:v>
                </c:pt>
                <c:pt idx="850">
                  <c:v>3180.027342124562</c:v>
                </c:pt>
                <c:pt idx="851">
                  <c:v>3191.1453669749335</c:v>
                </c:pt>
                <c:pt idx="852">
                  <c:v>3200.3222926509261</c:v>
                </c:pt>
                <c:pt idx="853">
                  <c:v>3209.6357473333906</c:v>
                </c:pt>
                <c:pt idx="854">
                  <c:v>3218.0183863140678</c:v>
                </c:pt>
                <c:pt idx="855">
                  <c:v>3223.7981481129982</c:v>
                </c:pt>
                <c:pt idx="856">
                  <c:v>3227.9794163838997</c:v>
                </c:pt>
                <c:pt idx="857">
                  <c:v>3237.0306049357905</c:v>
                </c:pt>
                <c:pt idx="858">
                  <c:v>3252.8839775937763</c:v>
                </c:pt>
                <c:pt idx="859">
                  <c:v>3269.170587465122</c:v>
                </c:pt>
                <c:pt idx="860">
                  <c:v>3281.8226464915911</c:v>
                </c:pt>
                <c:pt idx="861">
                  <c:v>3296.9340662333566</c:v>
                </c:pt>
                <c:pt idx="862">
                  <c:v>3322.4293981571095</c:v>
                </c:pt>
                <c:pt idx="863">
                  <c:v>3347.8024067564011</c:v>
                </c:pt>
                <c:pt idx="864">
                  <c:v>3362.6747057840817</c:v>
                </c:pt>
                <c:pt idx="865">
                  <c:v>3373.9929624801803</c:v>
                </c:pt>
                <c:pt idx="866">
                  <c:v>3389.8351109282421</c:v>
                </c:pt>
                <c:pt idx="867">
                  <c:v>3411.1414641317851</c:v>
                </c:pt>
                <c:pt idx="868">
                  <c:v>3429.137257366353</c:v>
                </c:pt>
                <c:pt idx="869">
                  <c:v>3437.5854949090321</c:v>
                </c:pt>
                <c:pt idx="870">
                  <c:v>3440.1616919975741</c:v>
                </c:pt>
                <c:pt idx="871">
                  <c:v>3440.750131779685</c:v>
                </c:pt>
                <c:pt idx="872">
                  <c:v>3440.750131779685</c:v>
                </c:pt>
                <c:pt idx="873">
                  <c:v>3440.750131779685</c:v>
                </c:pt>
                <c:pt idx="874">
                  <c:v>3440.750131779685</c:v>
                </c:pt>
                <c:pt idx="875">
                  <c:v>3440.750131779685</c:v>
                </c:pt>
                <c:pt idx="876">
                  <c:v>3440.750131779685</c:v>
                </c:pt>
                <c:pt idx="877">
                  <c:v>3440.750131779685</c:v>
                </c:pt>
                <c:pt idx="878">
                  <c:v>3440.750131779685</c:v>
                </c:pt>
                <c:pt idx="879">
                  <c:v>3442.4273857920311</c:v>
                </c:pt>
                <c:pt idx="880">
                  <c:v>3442.4273857920311</c:v>
                </c:pt>
                <c:pt idx="881">
                  <c:v>3442.4273857920311</c:v>
                </c:pt>
                <c:pt idx="882">
                  <c:v>3442.4273857920311</c:v>
                </c:pt>
                <c:pt idx="883">
                  <c:v>3446.1759848537595</c:v>
                </c:pt>
                <c:pt idx="884">
                  <c:v>3450.5022691006729</c:v>
                </c:pt>
                <c:pt idx="885">
                  <c:v>3456.5799754776035</c:v>
                </c:pt>
                <c:pt idx="886">
                  <c:v>3463.2941152722706</c:v>
                </c:pt>
                <c:pt idx="887">
                  <c:v>3468.8814986287766</c:v>
                </c:pt>
                <c:pt idx="888">
                  <c:v>3472.1521222792908</c:v>
                </c:pt>
                <c:pt idx="889">
                  <c:v>3472.4843837227704</c:v>
                </c:pt>
                <c:pt idx="890">
                  <c:v>3472.4843837227704</c:v>
                </c:pt>
                <c:pt idx="891">
                  <c:v>3472.4843837227704</c:v>
                </c:pt>
                <c:pt idx="892">
                  <c:v>3472.4843837227704</c:v>
                </c:pt>
                <c:pt idx="893">
                  <c:v>3472.4843837227704</c:v>
                </c:pt>
                <c:pt idx="894">
                  <c:v>3472.4843837227704</c:v>
                </c:pt>
                <c:pt idx="895">
                  <c:v>3472.4843837227704</c:v>
                </c:pt>
                <c:pt idx="896">
                  <c:v>3472.4843837227704</c:v>
                </c:pt>
                <c:pt idx="897">
                  <c:v>3474.3445793780929</c:v>
                </c:pt>
                <c:pt idx="898">
                  <c:v>3476.7306384593417</c:v>
                </c:pt>
                <c:pt idx="899">
                  <c:v>3477.5300019694528</c:v>
                </c:pt>
                <c:pt idx="900">
                  <c:v>3477.5300019694528</c:v>
                </c:pt>
                <c:pt idx="901">
                  <c:v>3477.5300019694528</c:v>
                </c:pt>
                <c:pt idx="902">
                  <c:v>3477.5300019694528</c:v>
                </c:pt>
                <c:pt idx="903">
                  <c:v>3477.5300019694528</c:v>
                </c:pt>
                <c:pt idx="904">
                  <c:v>3477.5300019694528</c:v>
                </c:pt>
                <c:pt idx="905">
                  <c:v>3477.5300019694528</c:v>
                </c:pt>
                <c:pt idx="906">
                  <c:v>3477.5300019694528</c:v>
                </c:pt>
                <c:pt idx="907">
                  <c:v>3477.5300019694528</c:v>
                </c:pt>
                <c:pt idx="908">
                  <c:v>3481.0331085422417</c:v>
                </c:pt>
                <c:pt idx="909">
                  <c:v>3494.2894163719807</c:v>
                </c:pt>
                <c:pt idx="910">
                  <c:v>3519.4798704902723</c:v>
                </c:pt>
                <c:pt idx="911">
                  <c:v>3548.5702381713591</c:v>
                </c:pt>
                <c:pt idx="912">
                  <c:v>3569.1408416074455</c:v>
                </c:pt>
                <c:pt idx="913">
                  <c:v>3582.6934716056139</c:v>
                </c:pt>
                <c:pt idx="914">
                  <c:v>3604.4555846056137</c:v>
                </c:pt>
                <c:pt idx="915">
                  <c:v>3626.651878869503</c:v>
                </c:pt>
                <c:pt idx="916">
                  <c:v>3639.9735308308473</c:v>
                </c:pt>
                <c:pt idx="917">
                  <c:v>3647.0872928962299</c:v>
                </c:pt>
                <c:pt idx="918">
                  <c:v>3649.1505238977729</c:v>
                </c:pt>
                <c:pt idx="919">
                  <c:v>3654.236831046509</c:v>
                </c:pt>
                <c:pt idx="920">
                  <c:v>3663.9356315536465</c:v>
                </c:pt>
                <c:pt idx="921">
                  <c:v>3681.0670835002129</c:v>
                </c:pt>
                <c:pt idx="922">
                  <c:v>3702.0242928123071</c:v>
                </c:pt>
                <c:pt idx="923">
                  <c:v>3720.3942393025982</c:v>
                </c:pt>
                <c:pt idx="924">
                  <c:v>3724.8327094932788</c:v>
                </c:pt>
                <c:pt idx="925">
                  <c:v>3724.8327094932788</c:v>
                </c:pt>
                <c:pt idx="926">
                  <c:v>3724.8327094932788</c:v>
                </c:pt>
                <c:pt idx="927">
                  <c:v>3724.8327094932788</c:v>
                </c:pt>
                <c:pt idx="928">
                  <c:v>3724.8327094932788</c:v>
                </c:pt>
                <c:pt idx="929">
                  <c:v>3724.8327094932788</c:v>
                </c:pt>
                <c:pt idx="930">
                  <c:v>3724.8327094932788</c:v>
                </c:pt>
                <c:pt idx="931">
                  <c:v>3724.8327094932788</c:v>
                </c:pt>
                <c:pt idx="932">
                  <c:v>3724.8327094932788</c:v>
                </c:pt>
                <c:pt idx="933">
                  <c:v>3724.8327094932788</c:v>
                </c:pt>
                <c:pt idx="934">
                  <c:v>3724.8327094932788</c:v>
                </c:pt>
                <c:pt idx="935">
                  <c:v>3724.8327094932788</c:v>
                </c:pt>
                <c:pt idx="936">
                  <c:v>3724.8327094932788</c:v>
                </c:pt>
                <c:pt idx="937">
                  <c:v>3724.8327094932788</c:v>
                </c:pt>
                <c:pt idx="938">
                  <c:v>3724.8327094932788</c:v>
                </c:pt>
                <c:pt idx="939">
                  <c:v>3724.8327094932788</c:v>
                </c:pt>
                <c:pt idx="940">
                  <c:v>3724.8327094932788</c:v>
                </c:pt>
                <c:pt idx="941">
                  <c:v>3725.0399108994998</c:v>
                </c:pt>
                <c:pt idx="942">
                  <c:v>3726.1582738994998</c:v>
                </c:pt>
                <c:pt idx="943">
                  <c:v>3727.726532937168</c:v>
                </c:pt>
                <c:pt idx="944">
                  <c:v>3730.2105929007625</c:v>
                </c:pt>
                <c:pt idx="945">
                  <c:v>3733.6227059007624</c:v>
                </c:pt>
                <c:pt idx="946">
                  <c:v>3740.2825658664538</c:v>
                </c:pt>
                <c:pt idx="947">
                  <c:v>3749.8932179112066</c:v>
                </c:pt>
                <c:pt idx="948">
                  <c:v>3757.7979556202067</c:v>
                </c:pt>
                <c:pt idx="949">
                  <c:v>3761.4880863739227</c:v>
                </c:pt>
                <c:pt idx="950">
                  <c:v>3761.4880863739227</c:v>
                </c:pt>
                <c:pt idx="951">
                  <c:v>3761.4880863739227</c:v>
                </c:pt>
                <c:pt idx="952">
                  <c:v>3761.4880863739227</c:v>
                </c:pt>
                <c:pt idx="953">
                  <c:v>3761.4880863739227</c:v>
                </c:pt>
                <c:pt idx="954">
                  <c:v>3761.4880863739227</c:v>
                </c:pt>
                <c:pt idx="955">
                  <c:v>3761.4880863739227</c:v>
                </c:pt>
                <c:pt idx="956">
                  <c:v>3761.4880863739227</c:v>
                </c:pt>
                <c:pt idx="957">
                  <c:v>3761.4880863739227</c:v>
                </c:pt>
                <c:pt idx="958">
                  <c:v>3761.4880863739227</c:v>
                </c:pt>
                <c:pt idx="959">
                  <c:v>3771.1510873245402</c:v>
                </c:pt>
                <c:pt idx="960">
                  <c:v>3793.0473280830697</c:v>
                </c:pt>
                <c:pt idx="961">
                  <c:v>3826.3723663927858</c:v>
                </c:pt>
                <c:pt idx="962">
                  <c:v>3864.0901237173289</c:v>
                </c:pt>
                <c:pt idx="963">
                  <c:v>3898.4949876504261</c:v>
                </c:pt>
                <c:pt idx="964">
                  <c:v>3924.2287358896237</c:v>
                </c:pt>
                <c:pt idx="965">
                  <c:v>3939.4538854170019</c:v>
                </c:pt>
                <c:pt idx="966">
                  <c:v>3946.1796613104757</c:v>
                </c:pt>
                <c:pt idx="967">
                  <c:v>3948.0458594214756</c:v>
                </c:pt>
                <c:pt idx="968">
                  <c:v>3948.0458594214756</c:v>
                </c:pt>
                <c:pt idx="969">
                  <c:v>3948.0458594214756</c:v>
                </c:pt>
                <c:pt idx="970">
                  <c:v>3948.0458594214756</c:v>
                </c:pt>
                <c:pt idx="971">
                  <c:v>3948.0458594214756</c:v>
                </c:pt>
                <c:pt idx="972">
                  <c:v>3948.0458594214756</c:v>
                </c:pt>
                <c:pt idx="973">
                  <c:v>3948.0458594214756</c:v>
                </c:pt>
                <c:pt idx="974">
                  <c:v>3948.0458594214756</c:v>
                </c:pt>
                <c:pt idx="975">
                  <c:v>3948.0458594214756</c:v>
                </c:pt>
                <c:pt idx="976">
                  <c:v>3948.0458594214756</c:v>
                </c:pt>
                <c:pt idx="977">
                  <c:v>3948.0458594214756</c:v>
                </c:pt>
                <c:pt idx="978">
                  <c:v>3948.0458594214756</c:v>
                </c:pt>
                <c:pt idx="979">
                  <c:v>3948.0458594214756</c:v>
                </c:pt>
                <c:pt idx="980">
                  <c:v>3948.0458594214756</c:v>
                </c:pt>
                <c:pt idx="981">
                  <c:v>3948.0458594214756</c:v>
                </c:pt>
                <c:pt idx="982">
                  <c:v>3948.0458594214756</c:v>
                </c:pt>
                <c:pt idx="983">
                  <c:v>3948.0458594214756</c:v>
                </c:pt>
                <c:pt idx="984">
                  <c:v>3948.0458594214756</c:v>
                </c:pt>
                <c:pt idx="985">
                  <c:v>3948.0458594214756</c:v>
                </c:pt>
                <c:pt idx="986">
                  <c:v>3948.0458594214756</c:v>
                </c:pt>
                <c:pt idx="987">
                  <c:v>3948.0458594214756</c:v>
                </c:pt>
                <c:pt idx="988">
                  <c:v>3948.0458594214756</c:v>
                </c:pt>
                <c:pt idx="989">
                  <c:v>3948.0458594214756</c:v>
                </c:pt>
                <c:pt idx="990">
                  <c:v>3948.0458594214756</c:v>
                </c:pt>
                <c:pt idx="991">
                  <c:v>3948.0458594214756</c:v>
                </c:pt>
                <c:pt idx="992">
                  <c:v>3948.0458594214756</c:v>
                </c:pt>
                <c:pt idx="993">
                  <c:v>3948.0458594214756</c:v>
                </c:pt>
                <c:pt idx="994">
                  <c:v>3948.0458594214756</c:v>
                </c:pt>
                <c:pt idx="995">
                  <c:v>3948.0458594214756</c:v>
                </c:pt>
                <c:pt idx="996">
                  <c:v>3948.0458594214756</c:v>
                </c:pt>
                <c:pt idx="997">
                  <c:v>3948.0458594214756</c:v>
                </c:pt>
                <c:pt idx="998">
                  <c:v>3948.0458594214756</c:v>
                </c:pt>
                <c:pt idx="999">
                  <c:v>3948.0458594214756</c:v>
                </c:pt>
                <c:pt idx="1000">
                  <c:v>3948.0458594214756</c:v>
                </c:pt>
                <c:pt idx="1001">
                  <c:v>3948.0458594214756</c:v>
                </c:pt>
                <c:pt idx="1002">
                  <c:v>3948.0458594214756</c:v>
                </c:pt>
                <c:pt idx="1003">
                  <c:v>3948.0458594214756</c:v>
                </c:pt>
                <c:pt idx="1004">
                  <c:v>3948.0458594214756</c:v>
                </c:pt>
                <c:pt idx="1005">
                  <c:v>3948.0458594214756</c:v>
                </c:pt>
                <c:pt idx="1006">
                  <c:v>3948.0458594214756</c:v>
                </c:pt>
                <c:pt idx="1007">
                  <c:v>3948.0458594214756</c:v>
                </c:pt>
                <c:pt idx="1008">
                  <c:v>3948.0458594214756</c:v>
                </c:pt>
                <c:pt idx="1009">
                  <c:v>3948.0458594214756</c:v>
                </c:pt>
                <c:pt idx="1010">
                  <c:v>3948.0458594214756</c:v>
                </c:pt>
                <c:pt idx="1011">
                  <c:v>3948.0458594214756</c:v>
                </c:pt>
                <c:pt idx="1012">
                  <c:v>3948.0458594214756</c:v>
                </c:pt>
                <c:pt idx="1013">
                  <c:v>3948.0458594214756</c:v>
                </c:pt>
                <c:pt idx="1014">
                  <c:v>3948.0458594214756</c:v>
                </c:pt>
                <c:pt idx="1015">
                  <c:v>3948.0458594214756</c:v>
                </c:pt>
                <c:pt idx="1016">
                  <c:v>3948.0458594214756</c:v>
                </c:pt>
                <c:pt idx="1017">
                  <c:v>3948.0458594214756</c:v>
                </c:pt>
                <c:pt idx="1018">
                  <c:v>3948.0458594214756</c:v>
                </c:pt>
                <c:pt idx="1019">
                  <c:v>3948.0458594214756</c:v>
                </c:pt>
                <c:pt idx="1020">
                  <c:v>3948.0458594214756</c:v>
                </c:pt>
                <c:pt idx="1021">
                  <c:v>3948.0458594214756</c:v>
                </c:pt>
                <c:pt idx="1022">
                  <c:v>3948.0458594214756</c:v>
                </c:pt>
                <c:pt idx="1023">
                  <c:v>3948.0458594214756</c:v>
                </c:pt>
                <c:pt idx="1024">
                  <c:v>3948.0458594214756</c:v>
                </c:pt>
                <c:pt idx="1025">
                  <c:v>3948.0458594214756</c:v>
                </c:pt>
                <c:pt idx="1026">
                  <c:v>3948.0458594214756</c:v>
                </c:pt>
                <c:pt idx="1027">
                  <c:v>3948.2968926449817</c:v>
                </c:pt>
                <c:pt idx="1028">
                  <c:v>3950.7114946369816</c:v>
                </c:pt>
                <c:pt idx="1029">
                  <c:v>3958.8229884860802</c:v>
                </c:pt>
                <c:pt idx="1030">
                  <c:v>3973.1105277748088</c:v>
                </c:pt>
                <c:pt idx="1031">
                  <c:v>3990.0021043180191</c:v>
                </c:pt>
                <c:pt idx="1032">
                  <c:v>4007.34186660355</c:v>
                </c:pt>
                <c:pt idx="1033">
                  <c:v>4025.2834643323276</c:v>
                </c:pt>
                <c:pt idx="1034">
                  <c:v>4044.1731424911904</c:v>
                </c:pt>
                <c:pt idx="1035">
                  <c:v>4062.4318082705113</c:v>
                </c:pt>
                <c:pt idx="1036">
                  <c:v>4078.286129537079</c:v>
                </c:pt>
                <c:pt idx="1037">
                  <c:v>4092.3935497165589</c:v>
                </c:pt>
                <c:pt idx="1038">
                  <c:v>4107.202483670455</c:v>
                </c:pt>
                <c:pt idx="1039">
                  <c:v>4125.0626670007268</c:v>
                </c:pt>
                <c:pt idx="1040">
                  <c:v>4145.1792589389988</c:v>
                </c:pt>
                <c:pt idx="1041">
                  <c:v>4165.2237562497148</c:v>
                </c:pt>
                <c:pt idx="1042">
                  <c:v>4181.9547945658796</c:v>
                </c:pt>
                <c:pt idx="1043">
                  <c:v>4193.0528355278384</c:v>
                </c:pt>
                <c:pt idx="1044">
                  <c:v>4198.9775380231094</c:v>
                </c:pt>
                <c:pt idx="1045">
                  <c:v>4202.2447898204427</c:v>
                </c:pt>
                <c:pt idx="1046">
                  <c:v>4205.5239341633114</c:v>
                </c:pt>
                <c:pt idx="1047">
                  <c:v>4209.2780649701035</c:v>
                </c:pt>
                <c:pt idx="1048">
                  <c:v>4211.2466942015953</c:v>
                </c:pt>
                <c:pt idx="1049">
                  <c:v>4211.2466942015953</c:v>
                </c:pt>
                <c:pt idx="1050">
                  <c:v>4211.2466942015953</c:v>
                </c:pt>
                <c:pt idx="1051">
                  <c:v>4211.2466942015953</c:v>
                </c:pt>
                <c:pt idx="1052">
                  <c:v>4211.2466942015953</c:v>
                </c:pt>
                <c:pt idx="1053">
                  <c:v>4211.2466942015953</c:v>
                </c:pt>
                <c:pt idx="1054">
                  <c:v>4211.2466942015953</c:v>
                </c:pt>
                <c:pt idx="1055">
                  <c:v>4211.2466942015953</c:v>
                </c:pt>
                <c:pt idx="1056">
                  <c:v>4211.2466942015953</c:v>
                </c:pt>
                <c:pt idx="1057">
                  <c:v>4211.2466942015953</c:v>
                </c:pt>
                <c:pt idx="1058">
                  <c:v>4211.2466942015953</c:v>
                </c:pt>
                <c:pt idx="1059">
                  <c:v>4211.2466942015953</c:v>
                </c:pt>
                <c:pt idx="1060">
                  <c:v>4211.2466942015953</c:v>
                </c:pt>
                <c:pt idx="1061">
                  <c:v>4211.2466942015953</c:v>
                </c:pt>
                <c:pt idx="1062">
                  <c:v>4211.2466942015953</c:v>
                </c:pt>
                <c:pt idx="1063">
                  <c:v>4212.1833349697599</c:v>
                </c:pt>
                <c:pt idx="1064">
                  <c:v>4216.1124377103033</c:v>
                </c:pt>
                <c:pt idx="1065">
                  <c:v>4225.6846875778583</c:v>
                </c:pt>
                <c:pt idx="1066">
                  <c:v>4239.1098387691991</c:v>
                </c:pt>
                <c:pt idx="1067">
                  <c:v>4248.7698354055319</c:v>
                </c:pt>
                <c:pt idx="1068">
                  <c:v>4252.8790753158655</c:v>
                </c:pt>
                <c:pt idx="1069">
                  <c:v>4257.0962225718658</c:v>
                </c:pt>
                <c:pt idx="1070">
                  <c:v>4265.5678637131996</c:v>
                </c:pt>
                <c:pt idx="1071">
                  <c:v>4279.2525796171994</c:v>
                </c:pt>
                <c:pt idx="1072">
                  <c:v>4297.3934484550891</c:v>
                </c:pt>
                <c:pt idx="1073">
                  <c:v>4321.2141706911179</c:v>
                </c:pt>
                <c:pt idx="1074">
                  <c:v>4353.0291953263413</c:v>
                </c:pt>
                <c:pt idx="1075">
                  <c:v>4391.3303805383393</c:v>
                </c:pt>
                <c:pt idx="1076">
                  <c:v>4429.8011675984126</c:v>
                </c:pt>
                <c:pt idx="1077">
                  <c:v>4463.9188269224978</c:v>
                </c:pt>
                <c:pt idx="1078">
                  <c:v>4493.0294089749423</c:v>
                </c:pt>
                <c:pt idx="1079">
                  <c:v>4519.6005467041996</c:v>
                </c:pt>
                <c:pt idx="1080">
                  <c:v>4541.6626540668667</c:v>
                </c:pt>
                <c:pt idx="1081">
                  <c:v>4554.2357483689284</c:v>
                </c:pt>
                <c:pt idx="1082">
                  <c:v>4556.7525146605949</c:v>
                </c:pt>
                <c:pt idx="1083">
                  <c:v>4556.7525146605949</c:v>
                </c:pt>
                <c:pt idx="1084">
                  <c:v>4556.7525146605949</c:v>
                </c:pt>
                <c:pt idx="1085">
                  <c:v>4556.7525146605949</c:v>
                </c:pt>
                <c:pt idx="1086">
                  <c:v>4556.7525146605949</c:v>
                </c:pt>
                <c:pt idx="1087">
                  <c:v>4559.7692923584591</c:v>
                </c:pt>
                <c:pt idx="1088">
                  <c:v>4563.2969210896827</c:v>
                </c:pt>
                <c:pt idx="1089">
                  <c:v>4566.3380803047939</c:v>
                </c:pt>
                <c:pt idx="1090">
                  <c:v>4568.8797117421273</c:v>
                </c:pt>
                <c:pt idx="1091">
                  <c:v>4572.9199265127936</c:v>
                </c:pt>
                <c:pt idx="1092">
                  <c:v>4582.0228447726404</c:v>
                </c:pt>
                <c:pt idx="1093">
                  <c:v>4597.9903090541393</c:v>
                </c:pt>
                <c:pt idx="1094">
                  <c:v>4616.0780287116131</c:v>
                </c:pt>
                <c:pt idx="1095">
                  <c:v>4629.8341700032797</c:v>
                </c:pt>
                <c:pt idx="1096">
                  <c:v>4637.848088937204</c:v>
                </c:pt>
                <c:pt idx="1097">
                  <c:v>4639.9324104274956</c:v>
                </c:pt>
                <c:pt idx="1098">
                  <c:v>4639.9324104274956</c:v>
                </c:pt>
                <c:pt idx="1099">
                  <c:v>4639.9324104274956</c:v>
                </c:pt>
                <c:pt idx="1100">
                  <c:v>4639.9324104274956</c:v>
                </c:pt>
                <c:pt idx="1101">
                  <c:v>4639.9324104274956</c:v>
                </c:pt>
                <c:pt idx="1102">
                  <c:v>4641.932690832039</c:v>
                </c:pt>
                <c:pt idx="1103">
                  <c:v>4653.4658222693724</c:v>
                </c:pt>
                <c:pt idx="1104">
                  <c:v>4674.070034843583</c:v>
                </c:pt>
                <c:pt idx="1105">
                  <c:v>4696.615028877899</c:v>
                </c:pt>
                <c:pt idx="1106">
                  <c:v>4711.727850368191</c:v>
                </c:pt>
                <c:pt idx="1107">
                  <c:v>4717.7180980261774</c:v>
                </c:pt>
                <c:pt idx="1108">
                  <c:v>4717.7180980261774</c:v>
                </c:pt>
                <c:pt idx="1109">
                  <c:v>4717.7180980261774</c:v>
                </c:pt>
                <c:pt idx="1110">
                  <c:v>4717.7180980261774</c:v>
                </c:pt>
                <c:pt idx="1111">
                  <c:v>4717.7180980261774</c:v>
                </c:pt>
                <c:pt idx="1112">
                  <c:v>4727.8462929560646</c:v>
                </c:pt>
                <c:pt idx="1113">
                  <c:v>4752.1192113322004</c:v>
                </c:pt>
                <c:pt idx="1114">
                  <c:v>4785.4355715298034</c:v>
                </c:pt>
                <c:pt idx="1115">
                  <c:v>4812.869263184125</c:v>
                </c:pt>
                <c:pt idx="1116">
                  <c:v>4826.8540738872489</c:v>
                </c:pt>
                <c:pt idx="1117">
                  <c:v>4830.2707198060807</c:v>
                </c:pt>
                <c:pt idx="1118">
                  <c:v>4830.2707198060807</c:v>
                </c:pt>
                <c:pt idx="1119">
                  <c:v>4830.2707198060807</c:v>
                </c:pt>
                <c:pt idx="1120">
                  <c:v>4830.2707198060807</c:v>
                </c:pt>
                <c:pt idx="1121">
                  <c:v>4830.2707198060807</c:v>
                </c:pt>
                <c:pt idx="1122">
                  <c:v>4830.2707198060807</c:v>
                </c:pt>
                <c:pt idx="1123">
                  <c:v>4830.2707198060807</c:v>
                </c:pt>
                <c:pt idx="1124">
                  <c:v>4830.2707198060807</c:v>
                </c:pt>
                <c:pt idx="1125">
                  <c:v>4830.2707198060807</c:v>
                </c:pt>
                <c:pt idx="1126">
                  <c:v>4830.2707198060807</c:v>
                </c:pt>
                <c:pt idx="1127">
                  <c:v>4830.2707198060807</c:v>
                </c:pt>
                <c:pt idx="1128">
                  <c:v>4830.2707198060807</c:v>
                </c:pt>
                <c:pt idx="1129">
                  <c:v>4830.2707198060807</c:v>
                </c:pt>
                <c:pt idx="1130">
                  <c:v>4830.2707198060807</c:v>
                </c:pt>
                <c:pt idx="1131">
                  <c:v>4830.2707198060807</c:v>
                </c:pt>
                <c:pt idx="1132">
                  <c:v>4830.2707198060807</c:v>
                </c:pt>
                <c:pt idx="1133">
                  <c:v>4830.2707198060807</c:v>
                </c:pt>
                <c:pt idx="1134">
                  <c:v>4830.2707198060807</c:v>
                </c:pt>
                <c:pt idx="1135">
                  <c:v>4830.2707198060807</c:v>
                </c:pt>
                <c:pt idx="1136">
                  <c:v>4830.2707198060807</c:v>
                </c:pt>
                <c:pt idx="1137">
                  <c:v>4830.2707198060807</c:v>
                </c:pt>
                <c:pt idx="1138">
                  <c:v>4830.2707198060807</c:v>
                </c:pt>
                <c:pt idx="1139">
                  <c:v>4830.9001970537302</c:v>
                </c:pt>
                <c:pt idx="1140">
                  <c:v>4832.0403011572735</c:v>
                </c:pt>
                <c:pt idx="1141">
                  <c:v>4834.5045385292815</c:v>
                </c:pt>
                <c:pt idx="1142">
                  <c:v>4840.252909984195</c:v>
                </c:pt>
                <c:pt idx="1143">
                  <c:v>4850.3738301742887</c:v>
                </c:pt>
                <c:pt idx="1144">
                  <c:v>4860.7996808253301</c:v>
                </c:pt>
                <c:pt idx="1145">
                  <c:v>4865.9095079256758</c:v>
                </c:pt>
                <c:pt idx="1146">
                  <c:v>4865.9095079256758</c:v>
                </c:pt>
                <c:pt idx="1147">
                  <c:v>4865.9095079256758</c:v>
                </c:pt>
                <c:pt idx="1148">
                  <c:v>4865.9095079256758</c:v>
                </c:pt>
                <c:pt idx="1149">
                  <c:v>4865.9095079256758</c:v>
                </c:pt>
                <c:pt idx="1150">
                  <c:v>4865.9095079256758</c:v>
                </c:pt>
                <c:pt idx="1151">
                  <c:v>4866.0225572590089</c:v>
                </c:pt>
                <c:pt idx="1152">
                  <c:v>4868.0725510367874</c:v>
                </c:pt>
                <c:pt idx="1153">
                  <c:v>4876.2403023935913</c:v>
                </c:pt>
                <c:pt idx="1154">
                  <c:v>4894.3454355889489</c:v>
                </c:pt>
                <c:pt idx="1155">
                  <c:v>4918.1620693395062</c:v>
                </c:pt>
                <c:pt idx="1156">
                  <c:v>4940.6941120412221</c:v>
                </c:pt>
                <c:pt idx="1157">
                  <c:v>4965.4768849708389</c:v>
                </c:pt>
                <c:pt idx="1158">
                  <c:v>4997.5035595656664</c:v>
                </c:pt>
                <c:pt idx="1159">
                  <c:v>5038.1334537785424</c:v>
                </c:pt>
                <c:pt idx="1160">
                  <c:v>5082.919286184806</c:v>
                </c:pt>
                <c:pt idx="1161">
                  <c:v>5125.6133075872631</c:v>
                </c:pt>
                <c:pt idx="1162">
                  <c:v>5165.852452113917</c:v>
                </c:pt>
                <c:pt idx="1163">
                  <c:v>5206.3320875878753</c:v>
                </c:pt>
                <c:pt idx="1164">
                  <c:v>5247.7524503579371</c:v>
                </c:pt>
                <c:pt idx="1165">
                  <c:v>5289.9126734859374</c:v>
                </c:pt>
                <c:pt idx="1166">
                  <c:v>5322.2071870048512</c:v>
                </c:pt>
                <c:pt idx="1167">
                  <c:v>5343.5008475403447</c:v>
                </c:pt>
                <c:pt idx="1168">
                  <c:v>5368.4748936926244</c:v>
                </c:pt>
                <c:pt idx="1169">
                  <c:v>5396.8992640302913</c:v>
                </c:pt>
                <c:pt idx="1170">
                  <c:v>5424.1806060209228</c:v>
                </c:pt>
                <c:pt idx="1171">
                  <c:v>5450.8757800851581</c:v>
                </c:pt>
                <c:pt idx="1172">
                  <c:v>5476.2092114601583</c:v>
                </c:pt>
                <c:pt idx="1173">
                  <c:v>5500.029968536759</c:v>
                </c:pt>
                <c:pt idx="1174">
                  <c:v>5522.9488146272288</c:v>
                </c:pt>
                <c:pt idx="1175">
                  <c:v>5544.1730569708961</c:v>
                </c:pt>
                <c:pt idx="1176">
                  <c:v>5563.5775646948541</c:v>
                </c:pt>
                <c:pt idx="1177">
                  <c:v>5582.5514931613934</c:v>
                </c:pt>
                <c:pt idx="1178">
                  <c:v>5603.304470970068</c:v>
                </c:pt>
                <c:pt idx="1179">
                  <c:v>5625.9500707152083</c:v>
                </c:pt>
                <c:pt idx="1180">
                  <c:v>5649.0137917403335</c:v>
                </c:pt>
                <c:pt idx="1181">
                  <c:v>5671.7356552500723</c:v>
                </c:pt>
                <c:pt idx="1182">
                  <c:v>5692.5165684614931</c:v>
                </c:pt>
                <c:pt idx="1183">
                  <c:v>5711.2399044323929</c:v>
                </c:pt>
                <c:pt idx="1184">
                  <c:v>5728.6214624282829</c:v>
                </c:pt>
                <c:pt idx="1185">
                  <c:v>5743.8196899490731</c:v>
                </c:pt>
                <c:pt idx="1186">
                  <c:v>5755.1654262885804</c:v>
                </c:pt>
                <c:pt idx="1187">
                  <c:v>5764.1384056836441</c:v>
                </c:pt>
                <c:pt idx="1188">
                  <c:v>5773.1113850787078</c:v>
                </c:pt>
                <c:pt idx="1189">
                  <c:v>5782.0843644737715</c:v>
                </c:pt>
                <c:pt idx="1190">
                  <c:v>5791.0573438688352</c:v>
                </c:pt>
                <c:pt idx="1191">
                  <c:v>5800.0303232638989</c:v>
                </c:pt>
                <c:pt idx="1192">
                  <c:v>5809.0033026589617</c:v>
                </c:pt>
                <c:pt idx="1193">
                  <c:v>5817.9762820540254</c:v>
                </c:pt>
                <c:pt idx="1194">
                  <c:v>5826.9492614490891</c:v>
                </c:pt>
                <c:pt idx="1195">
                  <c:v>5836.7131598256346</c:v>
                </c:pt>
                <c:pt idx="1196">
                  <c:v>5846.505259915215</c:v>
                </c:pt>
                <c:pt idx="1197">
                  <c:v>5856.2973600047944</c:v>
                </c:pt>
                <c:pt idx="1198">
                  <c:v>5869.2881910801143</c:v>
                </c:pt>
                <c:pt idx="1199">
                  <c:v>5885.5902863459833</c:v>
                </c:pt>
                <c:pt idx="1200">
                  <c:v>5905.2707181092055</c:v>
                </c:pt>
                <c:pt idx="1201">
                  <c:v>5927.6861667588964</c:v>
                </c:pt>
                <c:pt idx="1202">
                  <c:v>5948.8118494135761</c:v>
                </c:pt>
                <c:pt idx="1203">
                  <c:v>5966.9074442857727</c:v>
                </c:pt>
                <c:pt idx="1204">
                  <c:v>5981.8650365492786</c:v>
                </c:pt>
                <c:pt idx="1205">
                  <c:v>5994.4197374181058</c:v>
                </c:pt>
                <c:pt idx="1206">
                  <c:v>6006.1817089386632</c:v>
                </c:pt>
                <c:pt idx="1207">
                  <c:v>6017.9750614746636</c:v>
                </c:pt>
                <c:pt idx="1208">
                  <c:v>6029.7998545251057</c:v>
                </c:pt>
                <c:pt idx="1209">
                  <c:v>6040.8286985761306</c:v>
                </c:pt>
                <c:pt idx="1210">
                  <c:v>6051.0300935530813</c:v>
                </c:pt>
                <c:pt idx="1211">
                  <c:v>6061.2314885300311</c:v>
                </c:pt>
                <c:pt idx="1212">
                  <c:v>6070.6054344329077</c:v>
                </c:pt>
                <c:pt idx="1213">
                  <c:v>6079.9504288722401</c:v>
                </c:pt>
                <c:pt idx="1214">
                  <c:v>6090.122022848609</c:v>
                </c:pt>
                <c:pt idx="1215">
                  <c:v>6100.293616824978</c:v>
                </c:pt>
                <c:pt idx="1216">
                  <c:v>6109.6386112643095</c:v>
                </c:pt>
                <c:pt idx="1217">
                  <c:v>6118.12896380031</c:v>
                </c:pt>
                <c:pt idx="1218">
                  <c:v>6126.5913334690158</c:v>
                </c:pt>
                <c:pt idx="1219">
                  <c:v>6135.0257797082131</c:v>
                </c:pt>
                <c:pt idx="1220">
                  <c:v>6142.6091605055881</c:v>
                </c:pt>
                <c:pt idx="1221">
                  <c:v>6148.4956855264109</c:v>
                </c:pt>
                <c:pt idx="1222">
                  <c:v>6153.4880211393493</c:v>
                </c:pt>
                <c:pt idx="1223">
                  <c:v>6157.5917956502926</c:v>
                </c:pt>
                <c:pt idx="1224">
                  <c:v>6162.4165905148338</c:v>
                </c:pt>
                <c:pt idx="1225">
                  <c:v>6168.8166604803046</c:v>
                </c:pt>
                <c:pt idx="1226">
                  <c:v>6175.9758342876303</c:v>
                </c:pt>
                <c:pt idx="1227">
                  <c:v>6183.1089936152348</c:v>
                </c:pt>
                <c:pt idx="1228">
                  <c:v>6190.1902987464082</c:v>
                </c:pt>
                <c:pt idx="1229">
                  <c:v>6197.2457640384437</c:v>
                </c:pt>
                <c:pt idx="1230">
                  <c:v>6203.445212290223</c:v>
                </c:pt>
                <c:pt idx="1231">
                  <c:v>6210.3978985245985</c:v>
                </c:pt>
                <c:pt idx="1232">
                  <c:v>6218.9289606891416</c:v>
                </c:pt>
                <c:pt idx="1233">
                  <c:v>6227.4600228536847</c:v>
                </c:pt>
                <c:pt idx="1234">
                  <c:v>6235.963893733433</c:v>
                </c:pt>
                <c:pt idx="1235">
                  <c:v>6243.6666511872563</c:v>
                </c:pt>
                <c:pt idx="1236">
                  <c:v>6249.7180695521192</c:v>
                </c:pt>
                <c:pt idx="1237">
                  <c:v>6253.3274602521333</c:v>
                </c:pt>
                <c:pt idx="1238">
                  <c:v>6253.6545238693307</c:v>
                </c:pt>
                <c:pt idx="1239">
                  <c:v>6253.6545238693307</c:v>
                </c:pt>
                <c:pt idx="1240">
                  <c:v>6253.6545238693307</c:v>
                </c:pt>
                <c:pt idx="1241">
                  <c:v>6253.6545238693307</c:v>
                </c:pt>
                <c:pt idx="1242">
                  <c:v>6253.6545238693307</c:v>
                </c:pt>
                <c:pt idx="1243">
                  <c:v>6253.6545238693307</c:v>
                </c:pt>
                <c:pt idx="1244">
                  <c:v>6253.6545238693307</c:v>
                </c:pt>
                <c:pt idx="1245">
                  <c:v>6253.6545238693307</c:v>
                </c:pt>
                <c:pt idx="1246">
                  <c:v>6253.6545238693307</c:v>
                </c:pt>
                <c:pt idx="1247">
                  <c:v>6253.6545238693307</c:v>
                </c:pt>
                <c:pt idx="1248">
                  <c:v>6253.6545238693307</c:v>
                </c:pt>
                <c:pt idx="1249">
                  <c:v>6253.6545238693307</c:v>
                </c:pt>
                <c:pt idx="1250">
                  <c:v>6253.6545238693307</c:v>
                </c:pt>
                <c:pt idx="1251">
                  <c:v>6253.6545238693307</c:v>
                </c:pt>
                <c:pt idx="1252">
                  <c:v>6253.6545238693307</c:v>
                </c:pt>
                <c:pt idx="1253">
                  <c:v>6253.6545238693307</c:v>
                </c:pt>
                <c:pt idx="1254">
                  <c:v>6253.6545238693307</c:v>
                </c:pt>
                <c:pt idx="1255">
                  <c:v>6253.6545238693307</c:v>
                </c:pt>
                <c:pt idx="1256">
                  <c:v>6253.6545238693307</c:v>
                </c:pt>
                <c:pt idx="1257">
                  <c:v>6253.6545238693307</c:v>
                </c:pt>
                <c:pt idx="1258">
                  <c:v>6253.6545238693307</c:v>
                </c:pt>
                <c:pt idx="1259">
                  <c:v>6253.6545238693307</c:v>
                </c:pt>
                <c:pt idx="1260">
                  <c:v>6253.6545238693307</c:v>
                </c:pt>
                <c:pt idx="1261">
                  <c:v>6254.6148287288988</c:v>
                </c:pt>
                <c:pt idx="1262">
                  <c:v>6258.2078437801838</c:v>
                </c:pt>
                <c:pt idx="1263">
                  <c:v>6264.4752014240621</c:v>
                </c:pt>
                <c:pt idx="1264">
                  <c:v>6272.7714901305317</c:v>
                </c:pt>
                <c:pt idx="1265">
                  <c:v>6282.4815584437738</c:v>
                </c:pt>
                <c:pt idx="1266">
                  <c:v>6291.5924393610949</c:v>
                </c:pt>
                <c:pt idx="1267">
                  <c:v>6300.0758626439592</c:v>
                </c:pt>
                <c:pt idx="1268">
                  <c:v>6307.2506944907364</c:v>
                </c:pt>
                <c:pt idx="1269">
                  <c:v>6311.7138041152921</c:v>
                </c:pt>
                <c:pt idx="1270">
                  <c:v>6314.1111440648219</c:v>
                </c:pt>
                <c:pt idx="1271">
                  <c:v>6315.1135165494316</c:v>
                </c:pt>
                <c:pt idx="1272">
                  <c:v>6315.3896109431953</c:v>
                </c:pt>
                <c:pt idx="1273">
                  <c:v>6316.2807694430021</c:v>
                </c:pt>
                <c:pt idx="1274">
                  <c:v>6317.7953552057306</c:v>
                </c:pt>
                <c:pt idx="1275">
                  <c:v>6319.9287018259911</c:v>
                </c:pt>
                <c:pt idx="1276">
                  <c:v>6324.0121730691435</c:v>
                </c:pt>
                <c:pt idx="1277">
                  <c:v>6330.0759151456305</c:v>
                </c:pt>
                <c:pt idx="1278">
                  <c:v>6336.820743552531</c:v>
                </c:pt>
                <c:pt idx="1279">
                  <c:v>6344.2484049876075</c:v>
                </c:pt>
                <c:pt idx="1280">
                  <c:v>6352.3834843912346</c:v>
                </c:pt>
                <c:pt idx="1281">
                  <c:v>6359.2340086408603</c:v>
                </c:pt>
                <c:pt idx="1282">
                  <c:v>6365.4193453904854</c:v>
                </c:pt>
                <c:pt idx="1283">
                  <c:v>6371.6251153160165</c:v>
                </c:pt>
                <c:pt idx="1284">
                  <c:v>6377.1648482045102</c:v>
                </c:pt>
                <c:pt idx="1285">
                  <c:v>6381.3725070189303</c:v>
                </c:pt>
                <c:pt idx="1286">
                  <c:v>6384.2157687075842</c:v>
                </c:pt>
                <c:pt idx="1287">
                  <c:v>6386.3642599298073</c:v>
                </c:pt>
                <c:pt idx="1288">
                  <c:v>6387.1472797840715</c:v>
                </c:pt>
                <c:pt idx="1289">
                  <c:v>6387.2206816440821</c:v>
                </c:pt>
                <c:pt idx="1290">
                  <c:v>6387.8986068510249</c:v>
                </c:pt>
                <c:pt idx="1291">
                  <c:v>6388.5378999492596</c:v>
                </c:pt>
                <c:pt idx="1292">
                  <c:v>6388.5378999492596</c:v>
                </c:pt>
                <c:pt idx="1293">
                  <c:v>6388.5378999492596</c:v>
                </c:pt>
                <c:pt idx="1294">
                  <c:v>6388.5378999492596</c:v>
                </c:pt>
                <c:pt idx="1295">
                  <c:v>6388.5378999492596</c:v>
                </c:pt>
                <c:pt idx="1296">
                  <c:v>6390.802845481704</c:v>
                </c:pt>
                <c:pt idx="1297">
                  <c:v>6395.57829904139</c:v>
                </c:pt>
                <c:pt idx="1298">
                  <c:v>6402.2676334627231</c:v>
                </c:pt>
                <c:pt idx="1299">
                  <c:v>6410.2651394440445</c:v>
                </c:pt>
                <c:pt idx="1300">
                  <c:v>6418.3290787382402</c:v>
                </c:pt>
                <c:pt idx="1301">
                  <c:v>6425.7995337333969</c:v>
                </c:pt>
                <c:pt idx="1302">
                  <c:v>6433.3129915539939</c:v>
                </c:pt>
                <c:pt idx="1303">
                  <c:v>6441.51103703644</c:v>
                </c:pt>
                <c:pt idx="1304">
                  <c:v>6449.1328096256875</c:v>
                </c:pt>
                <c:pt idx="1305">
                  <c:v>6455.4867868998672</c:v>
                </c:pt>
                <c:pt idx="1306">
                  <c:v>6461.2152653196199</c:v>
                </c:pt>
                <c:pt idx="1307">
                  <c:v>6466.2980955912253</c:v>
                </c:pt>
                <c:pt idx="1308">
                  <c:v>6470.7352777146825</c:v>
                </c:pt>
                <c:pt idx="1309">
                  <c:v>6475.1548591555302</c:v>
                </c:pt>
                <c:pt idx="1310">
                  <c:v>6479.5744405963778</c:v>
                </c:pt>
                <c:pt idx="1311">
                  <c:v>6483.3325187411801</c:v>
                </c:pt>
                <c:pt idx="1312">
                  <c:v>6486.4308390634378</c:v>
                </c:pt>
                <c:pt idx="1313">
                  <c:v>6488.2148799162542</c:v>
                </c:pt>
                <c:pt idx="1314">
                  <c:v>6489.95714664139</c:v>
                </c:pt>
                <c:pt idx="1315">
                  <c:v>6491.6717942108344</c:v>
                </c:pt>
                <c:pt idx="1316">
                  <c:v>6491.6717942108344</c:v>
                </c:pt>
                <c:pt idx="1317">
                  <c:v>6491.6717942108344</c:v>
                </c:pt>
                <c:pt idx="1318">
                  <c:v>6491.6717942108344</c:v>
                </c:pt>
                <c:pt idx="1319">
                  <c:v>6495.027175892018</c:v>
                </c:pt>
                <c:pt idx="1320">
                  <c:v>6504.0334161298651</c:v>
                </c:pt>
                <c:pt idx="1321">
                  <c:v>6517.5572034508523</c:v>
                </c:pt>
                <c:pt idx="1322">
                  <c:v>6535.8019945968999</c:v>
                </c:pt>
                <c:pt idx="1323">
                  <c:v>6559.005256795188</c:v>
                </c:pt>
                <c:pt idx="1324">
                  <c:v>6584.8717072050076</c:v>
                </c:pt>
                <c:pt idx="1325">
                  <c:v>6608.0635086876737</c:v>
                </c:pt>
                <c:pt idx="1326">
                  <c:v>6624.8993706322681</c:v>
                </c:pt>
                <c:pt idx="1327">
                  <c:v>6635.7286304137997</c:v>
                </c:pt>
                <c:pt idx="1328">
                  <c:v>6643.1708117887993</c:v>
                </c:pt>
                <c:pt idx="1329">
                  <c:v>6649.2367431637986</c:v>
                </c:pt>
                <c:pt idx="1330">
                  <c:v>6655.3026745387988</c:v>
                </c:pt>
                <c:pt idx="1331">
                  <c:v>6661.3686059137981</c:v>
                </c:pt>
                <c:pt idx="1332">
                  <c:v>6666.7464122887977</c:v>
                </c:pt>
                <c:pt idx="1333">
                  <c:v>6670.0423905138268</c:v>
                </c:pt>
                <c:pt idx="1334">
                  <c:v>6671.9168524681108</c:v>
                </c:pt>
                <c:pt idx="1335">
                  <c:v>6673.7447931164088</c:v>
                </c:pt>
                <c:pt idx="1336">
                  <c:v>6676.885914104063</c:v>
                </c:pt>
                <c:pt idx="1337">
                  <c:v>6681.3676345852182</c:v>
                </c:pt>
                <c:pt idx="1338">
                  <c:v>6686.5086747653295</c:v>
                </c:pt>
                <c:pt idx="1339">
                  <c:v>6692.3276455009964</c:v>
                </c:pt>
                <c:pt idx="1340">
                  <c:v>6698.8245467922188</c:v>
                </c:pt>
                <c:pt idx="1341">
                  <c:v>6706.0213876437456</c:v>
                </c:pt>
                <c:pt idx="1342">
                  <c:v>6715.2791752980656</c:v>
                </c:pt>
                <c:pt idx="1343">
                  <c:v>6726.6849627016218</c:v>
                </c:pt>
                <c:pt idx="1344">
                  <c:v>6738.200648409078</c:v>
                </c:pt>
                <c:pt idx="1345">
                  <c:v>6749.1371997075476</c:v>
                </c:pt>
                <c:pt idx="1346">
                  <c:v>6758.0776232756416</c:v>
                </c:pt>
                <c:pt idx="1347">
                  <c:v>6764.9629280365307</c:v>
                </c:pt>
                <c:pt idx="1348">
                  <c:v>6769.7685661307523</c:v>
                </c:pt>
                <c:pt idx="1349">
                  <c:v>6769.7685661307523</c:v>
                </c:pt>
                <c:pt idx="1350">
                  <c:v>6769.7685661307523</c:v>
                </c:pt>
                <c:pt idx="1351">
                  <c:v>6769.7685661307523</c:v>
                </c:pt>
                <c:pt idx="1352">
                  <c:v>6769.7685661307523</c:v>
                </c:pt>
                <c:pt idx="1353">
                  <c:v>6769.7685661307523</c:v>
                </c:pt>
                <c:pt idx="1354">
                  <c:v>6769.7685661307523</c:v>
                </c:pt>
                <c:pt idx="1355">
                  <c:v>6769.7685661307523</c:v>
                </c:pt>
                <c:pt idx="1356">
                  <c:v>6769.7685661307523</c:v>
                </c:pt>
                <c:pt idx="1357">
                  <c:v>6769.7685661307523</c:v>
                </c:pt>
                <c:pt idx="1358">
                  <c:v>6769.7685661307523</c:v>
                </c:pt>
                <c:pt idx="1359">
                  <c:v>6769.7685661307523</c:v>
                </c:pt>
                <c:pt idx="1360">
                  <c:v>6769.7685661307523</c:v>
                </c:pt>
                <c:pt idx="1361">
                  <c:v>6769.7685661307523</c:v>
                </c:pt>
                <c:pt idx="1362">
                  <c:v>6769.7685661307523</c:v>
                </c:pt>
                <c:pt idx="1363">
                  <c:v>6773.4418254676539</c:v>
                </c:pt>
                <c:pt idx="1364">
                  <c:v>6786.4325480168882</c:v>
                </c:pt>
                <c:pt idx="1365">
                  <c:v>6800.8822726381104</c:v>
                </c:pt>
                <c:pt idx="1366">
                  <c:v>6808.6690752735058</c:v>
                </c:pt>
                <c:pt idx="1367">
                  <c:v>6808.6690752735058</c:v>
                </c:pt>
                <c:pt idx="1368">
                  <c:v>6808.6690752735058</c:v>
                </c:pt>
                <c:pt idx="1369">
                  <c:v>6808.6690752735058</c:v>
                </c:pt>
                <c:pt idx="1370">
                  <c:v>6808.6690752735058</c:v>
                </c:pt>
                <c:pt idx="1371">
                  <c:v>6808.6690752735058</c:v>
                </c:pt>
                <c:pt idx="1372">
                  <c:v>6811.0987244297894</c:v>
                </c:pt>
                <c:pt idx="1373">
                  <c:v>6811.0987244297894</c:v>
                </c:pt>
                <c:pt idx="1374">
                  <c:v>6811.0987244297894</c:v>
                </c:pt>
                <c:pt idx="1375">
                  <c:v>6811.0987244297894</c:v>
                </c:pt>
                <c:pt idx="1376">
                  <c:v>6811.0987244297894</c:v>
                </c:pt>
                <c:pt idx="1377">
                  <c:v>6811.0987244297894</c:v>
                </c:pt>
                <c:pt idx="1378">
                  <c:v>6811.0987244297894</c:v>
                </c:pt>
                <c:pt idx="1379">
                  <c:v>6811.0987244297894</c:v>
                </c:pt>
                <c:pt idx="1380">
                  <c:v>6811.0987244297894</c:v>
                </c:pt>
                <c:pt idx="1381">
                  <c:v>6811.0987244297894</c:v>
                </c:pt>
                <c:pt idx="1382">
                  <c:v>6811.0987244297894</c:v>
                </c:pt>
                <c:pt idx="1383">
                  <c:v>6825.5275346327626</c:v>
                </c:pt>
                <c:pt idx="1384">
                  <c:v>6843.7608107185324</c:v>
                </c:pt>
                <c:pt idx="1385">
                  <c:v>6855.9967283292981</c:v>
                </c:pt>
                <c:pt idx="1386">
                  <c:v>6863.028457945491</c:v>
                </c:pt>
                <c:pt idx="1387">
                  <c:v>6872.494260693541</c:v>
                </c:pt>
                <c:pt idx="1388">
                  <c:v>6889.8327129762938</c:v>
                </c:pt>
                <c:pt idx="1389">
                  <c:v>6916.5886141288784</c:v>
                </c:pt>
                <c:pt idx="1390">
                  <c:v>6948.401812641031</c:v>
                </c:pt>
                <c:pt idx="1391">
                  <c:v>6976.9590792380804</c:v>
                </c:pt>
                <c:pt idx="1392">
                  <c:v>6997.2714421465244</c:v>
                </c:pt>
                <c:pt idx="1393">
                  <c:v>7009.0238850528158</c:v>
                </c:pt>
                <c:pt idx="1394">
                  <c:v>7013.9469493676906</c:v>
                </c:pt>
                <c:pt idx="1395">
                  <c:v>7015.1388470159</c:v>
                </c:pt>
                <c:pt idx="1396">
                  <c:v>7015.1388470159</c:v>
                </c:pt>
                <c:pt idx="1397">
                  <c:v>7015.1388470159</c:v>
                </c:pt>
                <c:pt idx="1398">
                  <c:v>7015.1388470159</c:v>
                </c:pt>
                <c:pt idx="1399">
                  <c:v>7015.1388470159</c:v>
                </c:pt>
                <c:pt idx="1400">
                  <c:v>7015.1388470159</c:v>
                </c:pt>
                <c:pt idx="1401">
                  <c:v>7015.1388470159</c:v>
                </c:pt>
                <c:pt idx="1402">
                  <c:v>7015.1388470159</c:v>
                </c:pt>
                <c:pt idx="1403">
                  <c:v>7015.1388470159</c:v>
                </c:pt>
                <c:pt idx="1404">
                  <c:v>7015.1388470159</c:v>
                </c:pt>
                <c:pt idx="1405">
                  <c:v>7015.1388470159</c:v>
                </c:pt>
                <c:pt idx="1406">
                  <c:v>7015.1388470159</c:v>
                </c:pt>
                <c:pt idx="1407">
                  <c:v>7015.1388470159</c:v>
                </c:pt>
                <c:pt idx="1408">
                  <c:v>7015.1388470159</c:v>
                </c:pt>
                <c:pt idx="1409">
                  <c:v>7016.9550465942739</c:v>
                </c:pt>
                <c:pt idx="1410">
                  <c:v>7017.619513169313</c:v>
                </c:pt>
                <c:pt idx="1411">
                  <c:v>7017.619513169313</c:v>
                </c:pt>
                <c:pt idx="1412">
                  <c:v>7017.619513169313</c:v>
                </c:pt>
                <c:pt idx="1413">
                  <c:v>7017.619513169313</c:v>
                </c:pt>
                <c:pt idx="1414">
                  <c:v>7021.4441363982514</c:v>
                </c:pt>
                <c:pt idx="1415">
                  <c:v>7032.1986507936954</c:v>
                </c:pt>
                <c:pt idx="1416">
                  <c:v>7050.1904281936049</c:v>
                </c:pt>
                <c:pt idx="1417">
                  <c:v>7072.47874689316</c:v>
                </c:pt>
                <c:pt idx="1418">
                  <c:v>7093.2613244433824</c:v>
                </c:pt>
                <c:pt idx="1419">
                  <c:v>7105.750759691251</c:v>
                </c:pt>
                <c:pt idx="1420">
                  <c:v>7106.8221203249595</c:v>
                </c:pt>
                <c:pt idx="1421">
                  <c:v>7106.8221203249595</c:v>
                </c:pt>
                <c:pt idx="1422">
                  <c:v>7106.8221203249595</c:v>
                </c:pt>
                <c:pt idx="1423">
                  <c:v>7106.8221203249595</c:v>
                </c:pt>
                <c:pt idx="1424">
                  <c:v>7106.8221203249595</c:v>
                </c:pt>
                <c:pt idx="1425">
                  <c:v>7113.3986354865283</c:v>
                </c:pt>
                <c:pt idx="1426">
                  <c:v>7129.2859875047643</c:v>
                </c:pt>
                <c:pt idx="1427">
                  <c:v>7148.6850283436916</c:v>
                </c:pt>
                <c:pt idx="1428">
                  <c:v>7160.4157134920742</c:v>
                </c:pt>
                <c:pt idx="1429">
                  <c:v>7161.8978877928075</c:v>
                </c:pt>
                <c:pt idx="1430">
                  <c:v>7161.8978877928075</c:v>
                </c:pt>
                <c:pt idx="1431">
                  <c:v>7161.8978877928075</c:v>
                </c:pt>
                <c:pt idx="1432">
                  <c:v>7161.8978877928075</c:v>
                </c:pt>
                <c:pt idx="1433">
                  <c:v>7161.8978877928075</c:v>
                </c:pt>
                <c:pt idx="1434">
                  <c:v>7161.8978877928075</c:v>
                </c:pt>
                <c:pt idx="1435">
                  <c:v>7161.8978877928075</c:v>
                </c:pt>
                <c:pt idx="1436">
                  <c:v>7161.8978877928075</c:v>
                </c:pt>
                <c:pt idx="1437">
                  <c:v>7165.4797108744478</c:v>
                </c:pt>
                <c:pt idx="1438">
                  <c:v>7169.8661326735846</c:v>
                </c:pt>
                <c:pt idx="1439">
                  <c:v>7172.0186834266715</c:v>
                </c:pt>
                <c:pt idx="1440">
                  <c:v>7172.0186834266715</c:v>
                </c:pt>
                <c:pt idx="1441">
                  <c:v>7172.0186834266715</c:v>
                </c:pt>
                <c:pt idx="1442">
                  <c:v>7172.0186834266715</c:v>
                </c:pt>
                <c:pt idx="1443">
                  <c:v>7172.0186834266715</c:v>
                </c:pt>
                <c:pt idx="1444">
                  <c:v>7172.2213124266718</c:v>
                </c:pt>
                <c:pt idx="1445">
                  <c:v>7173.2066781235189</c:v>
                </c:pt>
                <c:pt idx="1446">
                  <c:v>7173.2066781235189</c:v>
                </c:pt>
                <c:pt idx="1447">
                  <c:v>7173.2066781235189</c:v>
                </c:pt>
                <c:pt idx="1448">
                  <c:v>7173.2066781235189</c:v>
                </c:pt>
                <c:pt idx="1449">
                  <c:v>7173.2066781235189</c:v>
                </c:pt>
                <c:pt idx="1450">
                  <c:v>7173.2066781235189</c:v>
                </c:pt>
                <c:pt idx="1451">
                  <c:v>7173.2066781235189</c:v>
                </c:pt>
                <c:pt idx="1452">
                  <c:v>7173.2066781235189</c:v>
                </c:pt>
                <c:pt idx="1453">
                  <c:v>7173.2066781235189</c:v>
                </c:pt>
                <c:pt idx="1454">
                  <c:v>7173.2066781235189</c:v>
                </c:pt>
                <c:pt idx="1455">
                  <c:v>7173.2066781235189</c:v>
                </c:pt>
                <c:pt idx="1456">
                  <c:v>7173.2066781235189</c:v>
                </c:pt>
                <c:pt idx="1457">
                  <c:v>7173.2066781235189</c:v>
                </c:pt>
                <c:pt idx="1458">
                  <c:v>7173.2066781235189</c:v>
                </c:pt>
                <c:pt idx="1459">
                  <c:v>7173.2066781235189</c:v>
                </c:pt>
                <c:pt idx="1460">
                  <c:v>7173.2066781235189</c:v>
                </c:pt>
                <c:pt idx="1461">
                  <c:v>7173.2066781235189</c:v>
                </c:pt>
                <c:pt idx="1462">
                  <c:v>7173.2066781235189</c:v>
                </c:pt>
                <c:pt idx="1463">
                  <c:v>7173.2066781235189</c:v>
                </c:pt>
                <c:pt idx="1464">
                  <c:v>7173.2066781235189</c:v>
                </c:pt>
                <c:pt idx="1465">
                  <c:v>7173.2066781235189</c:v>
                </c:pt>
                <c:pt idx="1466">
                  <c:v>7173.2066781235189</c:v>
                </c:pt>
                <c:pt idx="1467">
                  <c:v>7173.2066781235189</c:v>
                </c:pt>
                <c:pt idx="1468">
                  <c:v>7173.2066781235189</c:v>
                </c:pt>
                <c:pt idx="1469">
                  <c:v>7173.2066781235189</c:v>
                </c:pt>
                <c:pt idx="1470">
                  <c:v>7173.2066781235189</c:v>
                </c:pt>
                <c:pt idx="1471">
                  <c:v>7173.2066781235189</c:v>
                </c:pt>
                <c:pt idx="1472">
                  <c:v>7173.2066781235189</c:v>
                </c:pt>
                <c:pt idx="1473">
                  <c:v>7173.2066781235189</c:v>
                </c:pt>
                <c:pt idx="1474">
                  <c:v>7173.2066781235189</c:v>
                </c:pt>
                <c:pt idx="1475">
                  <c:v>7173.2066781235189</c:v>
                </c:pt>
                <c:pt idx="1476">
                  <c:v>7173.2066781235189</c:v>
                </c:pt>
                <c:pt idx="1477">
                  <c:v>7173.2066781235189</c:v>
                </c:pt>
                <c:pt idx="1478">
                  <c:v>7173.2066781235189</c:v>
                </c:pt>
                <c:pt idx="1479">
                  <c:v>7174.0466322746424</c:v>
                </c:pt>
                <c:pt idx="1480">
                  <c:v>7175.6150534836306</c:v>
                </c:pt>
                <c:pt idx="1481">
                  <c:v>7177.5409291699225</c:v>
                </c:pt>
                <c:pt idx="1482">
                  <c:v>7179.5550667514481</c:v>
                </c:pt>
                <c:pt idx="1483">
                  <c:v>7181.5901015699183</c:v>
                </c:pt>
                <c:pt idx="1484">
                  <c:v>7183.7163675389056</c:v>
                </c:pt>
                <c:pt idx="1485">
                  <c:v>7186.265746897895</c:v>
                </c:pt>
                <c:pt idx="1486">
                  <c:v>7189.8971131524922</c:v>
                </c:pt>
                <c:pt idx="1487">
                  <c:v>7195.1665697721728</c:v>
                </c:pt>
                <c:pt idx="1488">
                  <c:v>7202.7173574311228</c:v>
                </c:pt>
                <c:pt idx="1489">
                  <c:v>7213.214701933457</c:v>
                </c:pt>
                <c:pt idx="1490">
                  <c:v>7227.0649120860817</c:v>
                </c:pt>
                <c:pt idx="1491">
                  <c:v>7244.2565639496515</c:v>
                </c:pt>
                <c:pt idx="1492">
                  <c:v>7263.9626027827917</c:v>
                </c:pt>
                <c:pt idx="1493">
                  <c:v>7284.9167379319133</c:v>
                </c:pt>
                <c:pt idx="1494">
                  <c:v>7306.4603952669831</c:v>
                </c:pt>
                <c:pt idx="1495">
                  <c:v>7327.4708945126249</c:v>
                </c:pt>
                <c:pt idx="1496">
                  <c:v>7347.4037673803823</c:v>
                </c:pt>
                <c:pt idx="1497">
                  <c:v>7365.8233842225472</c:v>
                </c:pt>
                <c:pt idx="1498">
                  <c:v>7381.8981828004225</c:v>
                </c:pt>
                <c:pt idx="1499">
                  <c:v>7395.2396643049387</c:v>
                </c:pt>
                <c:pt idx="1500">
                  <c:v>7405.5354595655481</c:v>
                </c:pt>
                <c:pt idx="1501">
                  <c:v>7414.2937298539237</c:v>
                </c:pt>
                <c:pt idx="1502">
                  <c:v>7422.3473321362862</c:v>
                </c:pt>
                <c:pt idx="1503">
                  <c:v>7430.0797838937133</c:v>
                </c:pt>
                <c:pt idx="1504">
                  <c:v>7437.9554056911584</c:v>
                </c:pt>
                <c:pt idx="1505">
                  <c:v>7445.0375186911579</c:v>
                </c:pt>
                <c:pt idx="1506">
                  <c:v>7451.7523730891135</c:v>
                </c:pt>
                <c:pt idx="1507">
                  <c:v>7459.0267982820142</c:v>
                </c:pt>
                <c:pt idx="1508">
                  <c:v>7467.362908080433</c:v>
                </c:pt>
                <c:pt idx="1509">
                  <c:v>7477.2838282705834</c:v>
                </c:pt>
                <c:pt idx="1510">
                  <c:v>7490.3385643423862</c:v>
                </c:pt>
                <c:pt idx="1511">
                  <c:v>7507.7556009517612</c:v>
                </c:pt>
                <c:pt idx="1512">
                  <c:v>7529.8940774148596</c:v>
                </c:pt>
                <c:pt idx="1513">
                  <c:v>7556.6731640417684</c:v>
                </c:pt>
                <c:pt idx="1514">
                  <c:v>7586.3340124801216</c:v>
                </c:pt>
                <c:pt idx="1515">
                  <c:v>7615.6015323094753</c:v>
                </c:pt>
                <c:pt idx="1516">
                  <c:v>7640.6961838983152</c:v>
                </c:pt>
                <c:pt idx="1517">
                  <c:v>7661.0805538141685</c:v>
                </c:pt>
                <c:pt idx="1518">
                  <c:v>7677.6607128665582</c:v>
                </c:pt>
                <c:pt idx="1519">
                  <c:v>7691.4230845181219</c:v>
                </c:pt>
                <c:pt idx="1520">
                  <c:v>7702.9003116698868</c:v>
                </c:pt>
                <c:pt idx="1521">
                  <c:v>7711.9765835822209</c:v>
                </c:pt>
                <c:pt idx="1522">
                  <c:v>7717.9757590233185</c:v>
                </c:pt>
                <c:pt idx="1523">
                  <c:v>7719.5550556035651</c:v>
                </c:pt>
                <c:pt idx="1524">
                  <c:v>7719.5550556035651</c:v>
                </c:pt>
                <c:pt idx="1525">
                  <c:v>7719.5550556035651</c:v>
                </c:pt>
                <c:pt idx="1526">
                  <c:v>7719.5550556035651</c:v>
                </c:pt>
                <c:pt idx="1527">
                  <c:v>7719.5550556035651</c:v>
                </c:pt>
                <c:pt idx="1528">
                  <c:v>7719.5550556035651</c:v>
                </c:pt>
                <c:pt idx="1529">
                  <c:v>7719.5550556035651</c:v>
                </c:pt>
                <c:pt idx="1530">
                  <c:v>7719.5550556035651</c:v>
                </c:pt>
                <c:pt idx="1531">
                  <c:v>7719.5550556035651</c:v>
                </c:pt>
                <c:pt idx="1532">
                  <c:v>7719.5550556035651</c:v>
                </c:pt>
                <c:pt idx="1533">
                  <c:v>7723.2552667146756</c:v>
                </c:pt>
                <c:pt idx="1534">
                  <c:v>7733.1672670416874</c:v>
                </c:pt>
                <c:pt idx="1535">
                  <c:v>7750.6222907660458</c:v>
                </c:pt>
                <c:pt idx="1536">
                  <c:v>7776.2503394704408</c:v>
                </c:pt>
                <c:pt idx="1537">
                  <c:v>7808.6314503626872</c:v>
                </c:pt>
                <c:pt idx="1538">
                  <c:v>7847.3051734906876</c:v>
                </c:pt>
                <c:pt idx="1539">
                  <c:v>7891.1567888614527</c:v>
                </c:pt>
                <c:pt idx="1540">
                  <c:v>7939.3078323223153</c:v>
                </c:pt>
                <c:pt idx="1541">
                  <c:v>7990.8041207663646</c:v>
                </c:pt>
                <c:pt idx="1542">
                  <c:v>8042.208536897464</c:v>
                </c:pt>
                <c:pt idx="1543">
                  <c:v>8089.5173369220611</c:v>
                </c:pt>
                <c:pt idx="1544">
                  <c:v>8127.4658669440723</c:v>
                </c:pt>
                <c:pt idx="1545">
                  <c:v>8155.0240591956162</c:v>
                </c:pt>
                <c:pt idx="1546">
                  <c:v>8175.4104175289494</c:v>
                </c:pt>
                <c:pt idx="1547">
                  <c:v>8191.4147604381724</c:v>
                </c:pt>
                <c:pt idx="1548">
                  <c:v>8206.7841227236659</c:v>
                </c:pt>
                <c:pt idx="1549">
                  <c:v>8223.100440107346</c:v>
                </c:pt>
                <c:pt idx="1550">
                  <c:v>8241.1551822801848</c:v>
                </c:pt>
                <c:pt idx="1551">
                  <c:v>8261.0446139184769</c:v>
                </c:pt>
                <c:pt idx="1552">
                  <c:v>8282.0018349430829</c:v>
                </c:pt>
                <c:pt idx="1553">
                  <c:v>8303.2827944840828</c:v>
                </c:pt>
                <c:pt idx="1554">
                  <c:v>8324.8500514427851</c:v>
                </c:pt>
                <c:pt idx="1555">
                  <c:v>8348.3740060295495</c:v>
                </c:pt>
                <c:pt idx="1556">
                  <c:v>8374.7517128154377</c:v>
                </c:pt>
                <c:pt idx="1557">
                  <c:v>8404.1328155268002</c:v>
                </c:pt>
                <c:pt idx="1558">
                  <c:v>8437.4736018628482</c:v>
                </c:pt>
                <c:pt idx="1559">
                  <c:v>8475.0380167133171</c:v>
                </c:pt>
                <c:pt idx="1560">
                  <c:v>8514.4045899355388</c:v>
                </c:pt>
                <c:pt idx="1561">
                  <c:v>8554.7363702732182</c:v>
                </c:pt>
                <c:pt idx="1562">
                  <c:v>8596.0495923835388</c:v>
                </c:pt>
                <c:pt idx="1563">
                  <c:v>8639.2680472075408</c:v>
                </c:pt>
                <c:pt idx="1564">
                  <c:v>8684.5013329874382</c:v>
                </c:pt>
                <c:pt idx="1565">
                  <c:v>8730.8613384104156</c:v>
                </c:pt>
                <c:pt idx="1566">
                  <c:v>8779.3181904029279</c:v>
                </c:pt>
                <c:pt idx="1567">
                  <c:v>8828.0596325444149</c:v>
                </c:pt>
                <c:pt idx="1568">
                  <c:v>8874.9794211347653</c:v>
                </c:pt>
                <c:pt idx="1569">
                  <c:v>8920.9399559266676</c:v>
                </c:pt>
                <c:pt idx="1570">
                  <c:v>8965.8398215610014</c:v>
                </c:pt>
                <c:pt idx="1571">
                  <c:v>9009.5798482949904</c:v>
                </c:pt>
                <c:pt idx="1572">
                  <c:v>9052.0632619739608</c:v>
                </c:pt>
                <c:pt idx="1573">
                  <c:v>9091.1263737174049</c:v>
                </c:pt>
                <c:pt idx="1574">
                  <c:v>9125.4829490453922</c:v>
                </c:pt>
                <c:pt idx="1575">
                  <c:v>9156.00651422386</c:v>
                </c:pt>
                <c:pt idx="1576">
                  <c:v>9181.5035276380841</c:v>
                </c:pt>
                <c:pt idx="1577">
                  <c:v>9201.7979925692307</c:v>
                </c:pt>
                <c:pt idx="1578">
                  <c:v>9217.8447559834531</c:v>
                </c:pt>
                <c:pt idx="1579">
                  <c:v>9231.6644380018279</c:v>
                </c:pt>
                <c:pt idx="1580">
                  <c:v>9243.2679123490507</c:v>
                </c:pt>
                <c:pt idx="1581">
                  <c:v>9253.6301266189203</c:v>
                </c:pt>
                <c:pt idx="1582">
                  <c:v>9262.7993426622397</c:v>
                </c:pt>
                <c:pt idx="1583">
                  <c:v>9268.6457641778652</c:v>
                </c:pt>
                <c:pt idx="1584">
                  <c:v>9272.1969902013716</c:v>
                </c:pt>
                <c:pt idx="1585">
                  <c:v>9273.4499679791479</c:v>
                </c:pt>
                <c:pt idx="1586">
                  <c:v>9273.4499679791479</c:v>
                </c:pt>
                <c:pt idx="1587">
                  <c:v>9273.4499679791479</c:v>
                </c:pt>
                <c:pt idx="1588">
                  <c:v>9273.4499679791479</c:v>
                </c:pt>
                <c:pt idx="1589">
                  <c:v>9274.5863808180493</c:v>
                </c:pt>
                <c:pt idx="1590">
                  <c:v>9278.4684771183947</c:v>
                </c:pt>
                <c:pt idx="1591">
                  <c:v>9285.0967120193818</c:v>
                </c:pt>
                <c:pt idx="1592">
                  <c:v>9293.540122736782</c:v>
                </c:pt>
                <c:pt idx="1593">
                  <c:v>9303.7862380994829</c:v>
                </c:pt>
                <c:pt idx="1594">
                  <c:v>9315.8966505565968</c:v>
                </c:pt>
                <c:pt idx="1595">
                  <c:v>9326.0011482536374</c:v>
                </c:pt>
                <c:pt idx="1596">
                  <c:v>9334.0400909453165</c:v>
                </c:pt>
                <c:pt idx="1597">
                  <c:v>9339.0690535780013</c:v>
                </c:pt>
                <c:pt idx="1598">
                  <c:v>9340.0737459223346</c:v>
                </c:pt>
                <c:pt idx="1599">
                  <c:v>9340.0737459223346</c:v>
                </c:pt>
                <c:pt idx="1600">
                  <c:v>9340.0737459223346</c:v>
                </c:pt>
                <c:pt idx="1601">
                  <c:v>9340.0737459223346</c:v>
                </c:pt>
                <c:pt idx="1602">
                  <c:v>9340.0737459223346</c:v>
                </c:pt>
                <c:pt idx="1603">
                  <c:v>9340.8658039974307</c:v>
                </c:pt>
                <c:pt idx="1604">
                  <c:v>9344.2421910817229</c:v>
                </c:pt>
                <c:pt idx="1605">
                  <c:v>9351.1090365632899</c:v>
                </c:pt>
                <c:pt idx="1606">
                  <c:v>9360.6284781589457</c:v>
                </c:pt>
                <c:pt idx="1607">
                  <c:v>9371.8883736132793</c:v>
                </c:pt>
                <c:pt idx="1608">
                  <c:v>9384.9526857342789</c:v>
                </c:pt>
                <c:pt idx="1609">
                  <c:v>9399.8214145219463</c:v>
                </c:pt>
                <c:pt idx="1610">
                  <c:v>9415.668207969451</c:v>
                </c:pt>
                <c:pt idx="1611">
                  <c:v>9432.4577841899372</c:v>
                </c:pt>
                <c:pt idx="1612">
                  <c:v>9452.0862945694917</c:v>
                </c:pt>
                <c:pt idx="1613">
                  <c:v>9474.6140493696894</c:v>
                </c:pt>
                <c:pt idx="1614">
                  <c:v>9500.1571684117753</c:v>
                </c:pt>
                <c:pt idx="1615">
                  <c:v>9528.7989958583421</c:v>
                </c:pt>
                <c:pt idx="1616">
                  <c:v>9561.6148609367738</c:v>
                </c:pt>
                <c:pt idx="1617">
                  <c:v>9597.8495916834945</c:v>
                </c:pt>
                <c:pt idx="1618">
                  <c:v>9636.6795454744552</c:v>
                </c:pt>
                <c:pt idx="1619">
                  <c:v>9675.3381950222938</c:v>
                </c:pt>
                <c:pt idx="1620">
                  <c:v>9711.7559978849968</c:v>
                </c:pt>
                <c:pt idx="1621">
                  <c:v>9745.8286661721286</c:v>
                </c:pt>
                <c:pt idx="1622">
                  <c:v>9776.4182152197664</c:v>
                </c:pt>
                <c:pt idx="1623">
                  <c:v>9801.3935903484326</c:v>
                </c:pt>
                <c:pt idx="1624">
                  <c:v>9819.5275028189462</c:v>
                </c:pt>
                <c:pt idx="1625">
                  <c:v>9831.6747625517492</c:v>
                </c:pt>
                <c:pt idx="1626">
                  <c:v>9834.7854994647241</c:v>
                </c:pt>
                <c:pt idx="1627">
                  <c:v>9834.7854994647241</c:v>
                </c:pt>
                <c:pt idx="1628">
                  <c:v>9834.7854994647241</c:v>
                </c:pt>
                <c:pt idx="1629">
                  <c:v>9834.7854994647241</c:v>
                </c:pt>
                <c:pt idx="1630">
                  <c:v>9834.7854994647241</c:v>
                </c:pt>
                <c:pt idx="1631">
                  <c:v>9834.7854994647241</c:v>
                </c:pt>
                <c:pt idx="1632">
                  <c:v>9834.7854994647241</c:v>
                </c:pt>
                <c:pt idx="1633">
                  <c:v>9836.9982240208828</c:v>
                </c:pt>
                <c:pt idx="1634">
                  <c:v>9846.3265568008719</c:v>
                </c:pt>
                <c:pt idx="1635">
                  <c:v>9858.3171470847028</c:v>
                </c:pt>
                <c:pt idx="1636">
                  <c:v>9870.3077373685355</c:v>
                </c:pt>
                <c:pt idx="1637">
                  <c:v>9879.5728859694245</c:v>
                </c:pt>
                <c:pt idx="1638">
                  <c:v>9886.0600554552984</c:v>
                </c:pt>
                <c:pt idx="1639">
                  <c:v>9890.6502706444026</c:v>
                </c:pt>
                <c:pt idx="1640">
                  <c:v>9895.1071435324029</c:v>
                </c:pt>
                <c:pt idx="1641">
                  <c:v>9902.1090488163536</c:v>
                </c:pt>
                <c:pt idx="1642">
                  <c:v>9913.4625747342434</c:v>
                </c:pt>
                <c:pt idx="1643">
                  <c:v>9931.0277377016955</c:v>
                </c:pt>
                <c:pt idx="1644">
                  <c:v>9954.1098605896968</c:v>
                </c:pt>
                <c:pt idx="1645">
                  <c:v>9981.9683108316112</c:v>
                </c:pt>
                <c:pt idx="1646">
                  <c:v>10013.925875665549</c:v>
                </c:pt>
                <c:pt idx="1647">
                  <c:v>10049.203482317598</c:v>
                </c:pt>
                <c:pt idx="1648">
                  <c:v>10087.984534301202</c:v>
                </c:pt>
                <c:pt idx="1649">
                  <c:v>10128.542451603193</c:v>
                </c:pt>
                <c:pt idx="1650">
                  <c:v>10169.968672055456</c:v>
                </c:pt>
                <c:pt idx="1651">
                  <c:v>10210.361692661958</c:v>
                </c:pt>
                <c:pt idx="1652">
                  <c:v>10248.59791761907</c:v>
                </c:pt>
                <c:pt idx="1653">
                  <c:v>10285.544889571231</c:v>
                </c:pt>
                <c:pt idx="1654">
                  <c:v>10320.130127744071</c:v>
                </c:pt>
                <c:pt idx="1655">
                  <c:v>10353.191292165602</c:v>
                </c:pt>
                <c:pt idx="1656">
                  <c:v>10386.703884553157</c:v>
                </c:pt>
                <c:pt idx="1657">
                  <c:v>10420.67251203918</c:v>
                </c:pt>
                <c:pt idx="1658">
                  <c:v>10455.101813097157</c:v>
                </c:pt>
                <c:pt idx="1659">
                  <c:v>10489.996457541602</c:v>
                </c:pt>
                <c:pt idx="1660">
                  <c:v>10525.36114652807</c:v>
                </c:pt>
                <c:pt idx="1661">
                  <c:v>10560.16757551612</c:v>
                </c:pt>
                <c:pt idx="1662">
                  <c:v>10595.387394418029</c:v>
                </c:pt>
                <c:pt idx="1663">
                  <c:v>10631.084151967259</c:v>
                </c:pt>
                <c:pt idx="1664">
                  <c:v>10665.098732098728</c:v>
                </c:pt>
                <c:pt idx="1665">
                  <c:v>10698.410342359568</c:v>
                </c:pt>
                <c:pt idx="1666">
                  <c:v>10729.949608370369</c:v>
                </c:pt>
                <c:pt idx="1667">
                  <c:v>10759.587300932259</c:v>
                </c:pt>
                <c:pt idx="1668">
                  <c:v>10788.379773222123</c:v>
                </c:pt>
                <c:pt idx="1669">
                  <c:v>10816.266862035382</c:v>
                </c:pt>
                <c:pt idx="1670">
                  <c:v>10843.244164855727</c:v>
                </c:pt>
                <c:pt idx="1671">
                  <c:v>10868.178480136059</c:v>
                </c:pt>
                <c:pt idx="1672">
                  <c:v>10892.088869248084</c:v>
                </c:pt>
                <c:pt idx="1673">
                  <c:v>10916.050923637516</c:v>
                </c:pt>
                <c:pt idx="1674">
                  <c:v>10938.986658422391</c:v>
                </c:pt>
                <c:pt idx="1675">
                  <c:v>10960.844330707267</c:v>
                </c:pt>
                <c:pt idx="1676">
                  <c:v>10981.623940492142</c:v>
                </c:pt>
                <c:pt idx="1677">
                  <c:v>11000.199930066759</c:v>
                </c:pt>
                <c:pt idx="1678">
                  <c:v>11016.530134235982</c:v>
                </c:pt>
                <c:pt idx="1679">
                  <c:v>11031.650914972273</c:v>
                </c:pt>
                <c:pt idx="1680">
                  <c:v>11046.638481972273</c:v>
                </c:pt>
                <c:pt idx="1681">
                  <c:v>11063.629265502093</c:v>
                </c:pt>
                <c:pt idx="1682">
                  <c:v>11083.775386290636</c:v>
                </c:pt>
                <c:pt idx="1683">
                  <c:v>11107.122562634735</c:v>
                </c:pt>
                <c:pt idx="1684">
                  <c:v>11134.846317332007</c:v>
                </c:pt>
                <c:pt idx="1685">
                  <c:v>11164.932236629549</c:v>
                </c:pt>
                <c:pt idx="1686">
                  <c:v>11195.244121354326</c:v>
                </c:pt>
                <c:pt idx="1687">
                  <c:v>11225.783211436117</c:v>
                </c:pt>
                <c:pt idx="1688">
                  <c:v>11254.386130351957</c:v>
                </c:pt>
                <c:pt idx="1689">
                  <c:v>11280.932324870377</c:v>
                </c:pt>
                <c:pt idx="1690">
                  <c:v>11306.501019459376</c:v>
                </c:pt>
                <c:pt idx="1691">
                  <c:v>11331.036528157569</c:v>
                </c:pt>
                <c:pt idx="1692">
                  <c:v>11355.624637589668</c:v>
                </c:pt>
                <c:pt idx="1693">
                  <c:v>11380.265426108266</c:v>
                </c:pt>
                <c:pt idx="1694">
                  <c:v>11404.958972127168</c:v>
                </c:pt>
                <c:pt idx="1695">
                  <c:v>11429.70535412139</c:v>
                </c:pt>
                <c:pt idx="1696">
                  <c:v>11454.504650627168</c:v>
                </c:pt>
                <c:pt idx="1697">
                  <c:v>11479.356940241943</c:v>
                </c:pt>
                <c:pt idx="1698">
                  <c:v>11503.169796994745</c:v>
                </c:pt>
                <c:pt idx="1699">
                  <c:v>11524.797644488288</c:v>
                </c:pt>
                <c:pt idx="1700">
                  <c:v>11544.191658640102</c:v>
                </c:pt>
                <c:pt idx="1701">
                  <c:v>11562.398304523214</c:v>
                </c:pt>
                <c:pt idx="1702">
                  <c:v>11580.509551375146</c:v>
                </c:pt>
                <c:pt idx="1703">
                  <c:v>11597.439154980746</c:v>
                </c:pt>
                <c:pt idx="1704">
                  <c:v>11614.229266165832</c:v>
                </c:pt>
                <c:pt idx="1705">
                  <c:v>11632.009083229819</c:v>
                </c:pt>
                <c:pt idx="1706">
                  <c:v>11649.694908854708</c:v>
                </c:pt>
                <c:pt idx="1707">
                  <c:v>11668.365966529091</c:v>
                </c:pt>
                <c:pt idx="1708">
                  <c:v>11688.067513813965</c:v>
                </c:pt>
                <c:pt idx="1709">
                  <c:v>11707.720716351545</c:v>
                </c:pt>
                <c:pt idx="1710">
                  <c:v>11729.478378611719</c:v>
                </c:pt>
                <c:pt idx="1711">
                  <c:v>11753.440433001151</c:v>
                </c:pt>
                <c:pt idx="1712">
                  <c:v>11778.532292786027</c:v>
                </c:pt>
                <c:pt idx="1713">
                  <c:v>11805.889093682972</c:v>
                </c:pt>
                <c:pt idx="1714">
                  <c:v>11834.492012598812</c:v>
                </c:pt>
                <c:pt idx="1715">
                  <c:v>11864.346848623602</c:v>
                </c:pt>
                <c:pt idx="1716">
                  <c:v>11895.517178808866</c:v>
                </c:pt>
                <c:pt idx="1717">
                  <c:v>11928.011054071789</c:v>
                </c:pt>
                <c:pt idx="1718">
                  <c:v>11961.8967125579</c:v>
                </c:pt>
                <c:pt idx="1719">
                  <c:v>11997.184623755624</c:v>
                </c:pt>
                <c:pt idx="1720">
                  <c:v>12032.842771483265</c:v>
                </c:pt>
                <c:pt idx="1721">
                  <c:v>12066.592648397425</c:v>
                </c:pt>
                <c:pt idx="1722">
                  <c:v>12097.247063028599</c:v>
                </c:pt>
                <c:pt idx="1723">
                  <c:v>12124.674692685092</c:v>
                </c:pt>
                <c:pt idx="1724">
                  <c:v>12148.812064179639</c:v>
                </c:pt>
                <c:pt idx="1725">
                  <c:v>12166.2083605028</c:v>
                </c:pt>
                <c:pt idx="1726">
                  <c:v>12174.480989045507</c:v>
                </c:pt>
                <c:pt idx="1727">
                  <c:v>12174.480989045507</c:v>
                </c:pt>
                <c:pt idx="1728">
                  <c:v>12174.480989045507</c:v>
                </c:pt>
                <c:pt idx="1729">
                  <c:v>12174.480989045507</c:v>
                </c:pt>
                <c:pt idx="1730">
                  <c:v>12174.480989045507</c:v>
                </c:pt>
                <c:pt idx="1731">
                  <c:v>12174.480989045507</c:v>
                </c:pt>
                <c:pt idx="1732">
                  <c:v>12174.480989045507</c:v>
                </c:pt>
                <c:pt idx="1733">
                  <c:v>12174.480989045507</c:v>
                </c:pt>
                <c:pt idx="1734">
                  <c:v>12174.480989045507</c:v>
                </c:pt>
                <c:pt idx="1735">
                  <c:v>12174.480989045507</c:v>
                </c:pt>
                <c:pt idx="1736">
                  <c:v>12174.480989045507</c:v>
                </c:pt>
                <c:pt idx="1737">
                  <c:v>12174.480989045507</c:v>
                </c:pt>
                <c:pt idx="1738">
                  <c:v>12174.480989045507</c:v>
                </c:pt>
                <c:pt idx="1739">
                  <c:v>12174.480989045507</c:v>
                </c:pt>
                <c:pt idx="1740">
                  <c:v>12174.480989045507</c:v>
                </c:pt>
                <c:pt idx="1741">
                  <c:v>12174.480989045507</c:v>
                </c:pt>
                <c:pt idx="1742">
                  <c:v>12174.480989045507</c:v>
                </c:pt>
                <c:pt idx="1743">
                  <c:v>12174.480989045507</c:v>
                </c:pt>
                <c:pt idx="1744">
                  <c:v>12174.480989045507</c:v>
                </c:pt>
                <c:pt idx="1745">
                  <c:v>12174.480989045507</c:v>
                </c:pt>
                <c:pt idx="1746">
                  <c:v>12174.480989045507</c:v>
                </c:pt>
                <c:pt idx="1747">
                  <c:v>12174.480989045507</c:v>
                </c:pt>
                <c:pt idx="1748">
                  <c:v>12174.480989045507</c:v>
                </c:pt>
                <c:pt idx="1749">
                  <c:v>12174.480989045507</c:v>
                </c:pt>
                <c:pt idx="1750">
                  <c:v>12174.480989045507</c:v>
                </c:pt>
                <c:pt idx="1751">
                  <c:v>12174.83658507063</c:v>
                </c:pt>
                <c:pt idx="1752">
                  <c:v>12175.109873077754</c:v>
                </c:pt>
                <c:pt idx="1753">
                  <c:v>12175.302208934005</c:v>
                </c:pt>
                <c:pt idx="1754">
                  <c:v>12175.414940854895</c:v>
                </c:pt>
                <c:pt idx="1755">
                  <c:v>12175.449409404309</c:v>
                </c:pt>
                <c:pt idx="1756">
                  <c:v>12175.449409404309</c:v>
                </c:pt>
                <c:pt idx="1757">
                  <c:v>12175.449409404309</c:v>
                </c:pt>
                <c:pt idx="1758">
                  <c:v>12175.449409404309</c:v>
                </c:pt>
                <c:pt idx="1759">
                  <c:v>12175.449409404309</c:v>
                </c:pt>
                <c:pt idx="1760">
                  <c:v>12175.449409404309</c:v>
                </c:pt>
                <c:pt idx="1761">
                  <c:v>12175.449409404309</c:v>
                </c:pt>
                <c:pt idx="1762">
                  <c:v>12175.449409404309</c:v>
                </c:pt>
                <c:pt idx="1763">
                  <c:v>12175.449409404309</c:v>
                </c:pt>
                <c:pt idx="1764">
                  <c:v>12175.449409404309</c:v>
                </c:pt>
                <c:pt idx="1765">
                  <c:v>12175.449409404309</c:v>
                </c:pt>
                <c:pt idx="1766">
                  <c:v>12175.449409404309</c:v>
                </c:pt>
                <c:pt idx="1767">
                  <c:v>12175.449409404309</c:v>
                </c:pt>
                <c:pt idx="1768">
                  <c:v>12175.449409404309</c:v>
                </c:pt>
                <c:pt idx="1769">
                  <c:v>12175.449409404309</c:v>
                </c:pt>
                <c:pt idx="1770">
                  <c:v>12175.449409404309</c:v>
                </c:pt>
                <c:pt idx="1771">
                  <c:v>12175.449409404309</c:v>
                </c:pt>
                <c:pt idx="1772">
                  <c:v>12175.449409404309</c:v>
                </c:pt>
                <c:pt idx="1773">
                  <c:v>12175.449409404309</c:v>
                </c:pt>
                <c:pt idx="1774">
                  <c:v>12175.449409404309</c:v>
                </c:pt>
                <c:pt idx="1775">
                  <c:v>12175.449409404309</c:v>
                </c:pt>
                <c:pt idx="1776">
                  <c:v>12175.449409404309</c:v>
                </c:pt>
                <c:pt idx="1777">
                  <c:v>12175.449409404309</c:v>
                </c:pt>
                <c:pt idx="1778">
                  <c:v>12175.449409404309</c:v>
                </c:pt>
                <c:pt idx="1779">
                  <c:v>12175.449409404309</c:v>
                </c:pt>
                <c:pt idx="1780">
                  <c:v>12175.449409404309</c:v>
                </c:pt>
                <c:pt idx="1781">
                  <c:v>12175.449409404309</c:v>
                </c:pt>
                <c:pt idx="1782">
                  <c:v>12175.449409404309</c:v>
                </c:pt>
                <c:pt idx="1783">
                  <c:v>12175.449409404309</c:v>
                </c:pt>
                <c:pt idx="1784">
                  <c:v>12175.449409404309</c:v>
                </c:pt>
                <c:pt idx="1785">
                  <c:v>12175.449409404309</c:v>
                </c:pt>
                <c:pt idx="1786">
                  <c:v>12175.449409404309</c:v>
                </c:pt>
                <c:pt idx="1787">
                  <c:v>12175.449409404309</c:v>
                </c:pt>
                <c:pt idx="1788">
                  <c:v>12175.449409404309</c:v>
                </c:pt>
                <c:pt idx="1789">
                  <c:v>12175.449409404309</c:v>
                </c:pt>
                <c:pt idx="1790">
                  <c:v>12175.449409404309</c:v>
                </c:pt>
                <c:pt idx="1791">
                  <c:v>12175.449409404309</c:v>
                </c:pt>
                <c:pt idx="1792">
                  <c:v>12175.449409404309</c:v>
                </c:pt>
                <c:pt idx="1793">
                  <c:v>12175.449409404309</c:v>
                </c:pt>
                <c:pt idx="1794">
                  <c:v>12175.449409404309</c:v>
                </c:pt>
                <c:pt idx="1795">
                  <c:v>12175.449409404309</c:v>
                </c:pt>
                <c:pt idx="1796">
                  <c:v>12175.449409404309</c:v>
                </c:pt>
                <c:pt idx="1797">
                  <c:v>12175.449409404309</c:v>
                </c:pt>
                <c:pt idx="1798">
                  <c:v>12175.449409404309</c:v>
                </c:pt>
                <c:pt idx="1799">
                  <c:v>12175.449409404309</c:v>
                </c:pt>
                <c:pt idx="1800">
                  <c:v>12175.449409404309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D6F-4F2C-9838-4093419417D1}"/>
            </c:ext>
          </c:extLst>
        </c:ser>
        <c:ser>
          <c:idx val="0"/>
          <c:order val="1"/>
          <c:tx>
            <c:v>Energy during Deceleration</c:v>
          </c:tx>
          <c:spPr>
            <a:solidFill>
              <a:schemeClr val="accent5">
                <a:lumMod val="60000"/>
                <a:lumOff val="40000"/>
              </a:schemeClr>
            </a:solidFill>
            <a:ln w="25400"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Sheet2!$AD$4:$AD$1804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5.5264873818394955</c:v>
                </c:pt>
                <c:pt idx="37">
                  <c:v>19.991016821479942</c:v>
                </c:pt>
                <c:pt idx="38">
                  <c:v>38.346712687854954</c:v>
                </c:pt>
                <c:pt idx="39">
                  <c:v>54.195152281990751</c:v>
                </c:pt>
                <c:pt idx="40">
                  <c:v>67.312604713015446</c:v>
                </c:pt>
                <c:pt idx="41">
                  <c:v>82.078396677310195</c:v>
                </c:pt>
                <c:pt idx="42">
                  <c:v>99.337311185026238</c:v>
                </c:pt>
                <c:pt idx="43">
                  <c:v>113.47629317520989</c:v>
                </c:pt>
                <c:pt idx="44">
                  <c:v>121.10922718087656</c:v>
                </c:pt>
                <c:pt idx="45">
                  <c:v>124.04585680121761</c:v>
                </c:pt>
                <c:pt idx="46">
                  <c:v>126.22330766432871</c:v>
                </c:pt>
                <c:pt idx="47">
                  <c:v>129.3057968639815</c:v>
                </c:pt>
                <c:pt idx="48">
                  <c:v>131.75328364956175</c:v>
                </c:pt>
                <c:pt idx="49">
                  <c:v>132.46151188340124</c:v>
                </c:pt>
                <c:pt idx="50">
                  <c:v>132.86730493205556</c:v>
                </c:pt>
                <c:pt idx="51">
                  <c:v>135.77940903905557</c:v>
                </c:pt>
                <c:pt idx="52">
                  <c:v>141.350311139946</c:v>
                </c:pt>
                <c:pt idx="53">
                  <c:v>145.2296255880926</c:v>
                </c:pt>
                <c:pt idx="54">
                  <c:v>146.24607046807563</c:v>
                </c:pt>
                <c:pt idx="55">
                  <c:v>146.24607046807563</c:v>
                </c:pt>
                <c:pt idx="56">
                  <c:v>146.24607046807563</c:v>
                </c:pt>
                <c:pt idx="57">
                  <c:v>146.24607046807563</c:v>
                </c:pt>
                <c:pt idx="58">
                  <c:v>146.24607046807563</c:v>
                </c:pt>
                <c:pt idx="59">
                  <c:v>146.24607046807563</c:v>
                </c:pt>
                <c:pt idx="60">
                  <c:v>146.24607046807563</c:v>
                </c:pt>
                <c:pt idx="61">
                  <c:v>146.24607046807563</c:v>
                </c:pt>
                <c:pt idx="62">
                  <c:v>146.24607046807563</c:v>
                </c:pt>
                <c:pt idx="63">
                  <c:v>146.24607046807563</c:v>
                </c:pt>
                <c:pt idx="64">
                  <c:v>146.24607046807563</c:v>
                </c:pt>
                <c:pt idx="65">
                  <c:v>146.24607046807563</c:v>
                </c:pt>
                <c:pt idx="66">
                  <c:v>146.24607046807563</c:v>
                </c:pt>
                <c:pt idx="67">
                  <c:v>146.24607046807563</c:v>
                </c:pt>
                <c:pt idx="68">
                  <c:v>146.24607046807563</c:v>
                </c:pt>
                <c:pt idx="69">
                  <c:v>146.24607046807563</c:v>
                </c:pt>
                <c:pt idx="70">
                  <c:v>146.24607046807563</c:v>
                </c:pt>
                <c:pt idx="71">
                  <c:v>146.24607046807563</c:v>
                </c:pt>
                <c:pt idx="72">
                  <c:v>146.24607046807563</c:v>
                </c:pt>
                <c:pt idx="73">
                  <c:v>146.24607046807563</c:v>
                </c:pt>
                <c:pt idx="74">
                  <c:v>146.24607046807563</c:v>
                </c:pt>
                <c:pt idx="75">
                  <c:v>146.24607046807563</c:v>
                </c:pt>
                <c:pt idx="76">
                  <c:v>146.24607046807563</c:v>
                </c:pt>
                <c:pt idx="77">
                  <c:v>146.24607046807563</c:v>
                </c:pt>
                <c:pt idx="78">
                  <c:v>146.24607046807563</c:v>
                </c:pt>
                <c:pt idx="79">
                  <c:v>146.30992314766667</c:v>
                </c:pt>
                <c:pt idx="80">
                  <c:v>148.70782063377777</c:v>
                </c:pt>
                <c:pt idx="81">
                  <c:v>153.37969850742746</c:v>
                </c:pt>
                <c:pt idx="82">
                  <c:v>157.30681875050308</c:v>
                </c:pt>
                <c:pt idx="83">
                  <c:v>158.38180927056479</c:v>
                </c:pt>
                <c:pt idx="84">
                  <c:v>161.01526252474227</c:v>
                </c:pt>
                <c:pt idx="85">
                  <c:v>164.52753443142592</c:v>
                </c:pt>
                <c:pt idx="86">
                  <c:v>167.69660386206326</c:v>
                </c:pt>
                <c:pt idx="87">
                  <c:v>170.23222295975461</c:v>
                </c:pt>
                <c:pt idx="88">
                  <c:v>177.39679731875461</c:v>
                </c:pt>
                <c:pt idx="89">
                  <c:v>195.51111879908024</c:v>
                </c:pt>
                <c:pt idx="90">
                  <c:v>218.0468983873719</c:v>
                </c:pt>
                <c:pt idx="91">
                  <c:v>237.01383837502621</c:v>
                </c:pt>
                <c:pt idx="92">
                  <c:v>248.09339793829781</c:v>
                </c:pt>
                <c:pt idx="93">
                  <c:v>253.98298551087805</c:v>
                </c:pt>
                <c:pt idx="94">
                  <c:v>259.06910284421139</c:v>
                </c:pt>
                <c:pt idx="95">
                  <c:v>263.7821425882222</c:v>
                </c:pt>
                <c:pt idx="96">
                  <c:v>266.44405550576539</c:v>
                </c:pt>
                <c:pt idx="97">
                  <c:v>267.5159535137654</c:v>
                </c:pt>
                <c:pt idx="98">
                  <c:v>268.17118454782712</c:v>
                </c:pt>
                <c:pt idx="99">
                  <c:v>268.17118454782712</c:v>
                </c:pt>
                <c:pt idx="100">
                  <c:v>268.17118454782712</c:v>
                </c:pt>
                <c:pt idx="101">
                  <c:v>268.17118454782712</c:v>
                </c:pt>
                <c:pt idx="102">
                  <c:v>268.17118454782712</c:v>
                </c:pt>
                <c:pt idx="103">
                  <c:v>268.17118454782712</c:v>
                </c:pt>
                <c:pt idx="104">
                  <c:v>268.17118454782712</c:v>
                </c:pt>
                <c:pt idx="105">
                  <c:v>268.17118454782712</c:v>
                </c:pt>
                <c:pt idx="106">
                  <c:v>268.17118454782712</c:v>
                </c:pt>
                <c:pt idx="107">
                  <c:v>268.17118454782712</c:v>
                </c:pt>
                <c:pt idx="108">
                  <c:v>268.17118454782712</c:v>
                </c:pt>
                <c:pt idx="109">
                  <c:v>268.17118454782712</c:v>
                </c:pt>
                <c:pt idx="110">
                  <c:v>268.17118454782712</c:v>
                </c:pt>
                <c:pt idx="111">
                  <c:v>268.17118454782712</c:v>
                </c:pt>
                <c:pt idx="112">
                  <c:v>268.17118454782712</c:v>
                </c:pt>
                <c:pt idx="113">
                  <c:v>268.17118454782712</c:v>
                </c:pt>
                <c:pt idx="114">
                  <c:v>268.17118454782712</c:v>
                </c:pt>
                <c:pt idx="115">
                  <c:v>268.17118454782712</c:v>
                </c:pt>
                <c:pt idx="116">
                  <c:v>268.17118454782712</c:v>
                </c:pt>
                <c:pt idx="117">
                  <c:v>268.17118454782712</c:v>
                </c:pt>
                <c:pt idx="118">
                  <c:v>268.17118454782712</c:v>
                </c:pt>
                <c:pt idx="119">
                  <c:v>268.17118454782712</c:v>
                </c:pt>
                <c:pt idx="120">
                  <c:v>268.17118454782712</c:v>
                </c:pt>
                <c:pt idx="121">
                  <c:v>268.17118454782712</c:v>
                </c:pt>
                <c:pt idx="122">
                  <c:v>268.17118454782712</c:v>
                </c:pt>
                <c:pt idx="123">
                  <c:v>268.17118454782712</c:v>
                </c:pt>
                <c:pt idx="124">
                  <c:v>268.17118454782712</c:v>
                </c:pt>
                <c:pt idx="125">
                  <c:v>268.17118454782712</c:v>
                </c:pt>
                <c:pt idx="126">
                  <c:v>268.17118454782712</c:v>
                </c:pt>
                <c:pt idx="127">
                  <c:v>268.17118454782712</c:v>
                </c:pt>
                <c:pt idx="128">
                  <c:v>268.17118454782712</c:v>
                </c:pt>
                <c:pt idx="129">
                  <c:v>268.17118454782712</c:v>
                </c:pt>
                <c:pt idx="130">
                  <c:v>268.17118454782712</c:v>
                </c:pt>
                <c:pt idx="131">
                  <c:v>268.17118454782712</c:v>
                </c:pt>
                <c:pt idx="132">
                  <c:v>268.17118454782712</c:v>
                </c:pt>
                <c:pt idx="133">
                  <c:v>268.17118454782712</c:v>
                </c:pt>
                <c:pt idx="134">
                  <c:v>268.17118454782712</c:v>
                </c:pt>
                <c:pt idx="135">
                  <c:v>268.17118454782712</c:v>
                </c:pt>
                <c:pt idx="136">
                  <c:v>268.17118454782712</c:v>
                </c:pt>
                <c:pt idx="137">
                  <c:v>268.17118454782712</c:v>
                </c:pt>
                <c:pt idx="138">
                  <c:v>268.17118454782712</c:v>
                </c:pt>
                <c:pt idx="139">
                  <c:v>268.17118454782712</c:v>
                </c:pt>
                <c:pt idx="140">
                  <c:v>268.17118454782712</c:v>
                </c:pt>
                <c:pt idx="141">
                  <c:v>268.17118454782712</c:v>
                </c:pt>
                <c:pt idx="142">
                  <c:v>268.17118454782712</c:v>
                </c:pt>
                <c:pt idx="143">
                  <c:v>268.17118454782712</c:v>
                </c:pt>
                <c:pt idx="144">
                  <c:v>268.17118454782712</c:v>
                </c:pt>
                <c:pt idx="145">
                  <c:v>268.17118454782712</c:v>
                </c:pt>
                <c:pt idx="146">
                  <c:v>268.17118454782712</c:v>
                </c:pt>
                <c:pt idx="147">
                  <c:v>268.17118454782712</c:v>
                </c:pt>
                <c:pt idx="148">
                  <c:v>268.17118454782712</c:v>
                </c:pt>
                <c:pt idx="149">
                  <c:v>268.17118454782712</c:v>
                </c:pt>
                <c:pt idx="150">
                  <c:v>268.17118454782712</c:v>
                </c:pt>
                <c:pt idx="151">
                  <c:v>274.1720074792716</c:v>
                </c:pt>
                <c:pt idx="152">
                  <c:v>289.463454496358</c:v>
                </c:pt>
                <c:pt idx="153">
                  <c:v>308.17352316219751</c:v>
                </c:pt>
                <c:pt idx="154">
                  <c:v>321.65133681792747</c:v>
                </c:pt>
                <c:pt idx="155">
                  <c:v>327.50996424507719</c:v>
                </c:pt>
                <c:pt idx="156">
                  <c:v>328.11052602285497</c:v>
                </c:pt>
                <c:pt idx="157">
                  <c:v>328.11052602285497</c:v>
                </c:pt>
                <c:pt idx="158">
                  <c:v>328.11052602285497</c:v>
                </c:pt>
                <c:pt idx="159">
                  <c:v>328.11052602285497</c:v>
                </c:pt>
                <c:pt idx="160">
                  <c:v>328.11052602285497</c:v>
                </c:pt>
                <c:pt idx="161">
                  <c:v>328.11052602285497</c:v>
                </c:pt>
                <c:pt idx="162">
                  <c:v>328.11052602285497</c:v>
                </c:pt>
                <c:pt idx="163">
                  <c:v>328.11052602285497</c:v>
                </c:pt>
                <c:pt idx="164">
                  <c:v>328.11052602285497</c:v>
                </c:pt>
                <c:pt idx="165">
                  <c:v>328.11052602285497</c:v>
                </c:pt>
                <c:pt idx="166">
                  <c:v>328.11052602285497</c:v>
                </c:pt>
                <c:pt idx="167">
                  <c:v>328.11052602285497</c:v>
                </c:pt>
                <c:pt idx="168">
                  <c:v>328.11052602285497</c:v>
                </c:pt>
                <c:pt idx="169">
                  <c:v>328.11052602285497</c:v>
                </c:pt>
                <c:pt idx="170">
                  <c:v>328.11052602285497</c:v>
                </c:pt>
                <c:pt idx="171">
                  <c:v>336.49350040516362</c:v>
                </c:pt>
                <c:pt idx="172">
                  <c:v>354.85721925753859</c:v>
                </c:pt>
                <c:pt idx="173">
                  <c:v>375.37530354611886</c:v>
                </c:pt>
                <c:pt idx="174">
                  <c:v>388.07956337911116</c:v>
                </c:pt>
                <c:pt idx="175">
                  <c:v>392.01182700681642</c:v>
                </c:pt>
                <c:pt idx="176">
                  <c:v>392.01182700681642</c:v>
                </c:pt>
                <c:pt idx="177">
                  <c:v>392.01182700681642</c:v>
                </c:pt>
                <c:pt idx="178">
                  <c:v>392.01182700681642</c:v>
                </c:pt>
                <c:pt idx="179">
                  <c:v>392.01182700681642</c:v>
                </c:pt>
                <c:pt idx="180">
                  <c:v>392.01182700681642</c:v>
                </c:pt>
                <c:pt idx="181">
                  <c:v>392.51779285384572</c:v>
                </c:pt>
                <c:pt idx="182">
                  <c:v>395.0083778773519</c:v>
                </c:pt>
                <c:pt idx="183">
                  <c:v>402.00510026121458</c:v>
                </c:pt>
                <c:pt idx="184">
                  <c:v>412.03744245567293</c:v>
                </c:pt>
                <c:pt idx="185">
                  <c:v>421.94071109083342</c:v>
                </c:pt>
                <c:pt idx="186">
                  <c:v>430.06417443805566</c:v>
                </c:pt>
                <c:pt idx="187">
                  <c:v>436.10694790818064</c:v>
                </c:pt>
                <c:pt idx="188">
                  <c:v>440.56862811972229</c:v>
                </c:pt>
                <c:pt idx="189">
                  <c:v>443.87211586876089</c:v>
                </c:pt>
                <c:pt idx="190">
                  <c:v>446.18937154796612</c:v>
                </c:pt>
                <c:pt idx="191">
                  <c:v>447.9163855438257</c:v>
                </c:pt>
                <c:pt idx="192">
                  <c:v>449.1069915114507</c:v>
                </c:pt>
                <c:pt idx="193">
                  <c:v>449.73101449081025</c:v>
                </c:pt>
                <c:pt idx="194">
                  <c:v>450.13369617734111</c:v>
                </c:pt>
                <c:pt idx="195">
                  <c:v>450.22453573289664</c:v>
                </c:pt>
                <c:pt idx="196">
                  <c:v>450.22453573289664</c:v>
                </c:pt>
                <c:pt idx="197">
                  <c:v>450.22453573289664</c:v>
                </c:pt>
                <c:pt idx="198">
                  <c:v>450.22453573289664</c:v>
                </c:pt>
                <c:pt idx="199">
                  <c:v>450.22453573289664</c:v>
                </c:pt>
                <c:pt idx="200">
                  <c:v>450.22453573289664</c:v>
                </c:pt>
                <c:pt idx="201">
                  <c:v>450.22453573289664</c:v>
                </c:pt>
                <c:pt idx="202">
                  <c:v>450.22453573289664</c:v>
                </c:pt>
                <c:pt idx="203">
                  <c:v>450.22453573289664</c:v>
                </c:pt>
                <c:pt idx="204">
                  <c:v>450.22453573289664</c:v>
                </c:pt>
                <c:pt idx="205">
                  <c:v>450.22453573289664</c:v>
                </c:pt>
                <c:pt idx="206">
                  <c:v>450.22453573289664</c:v>
                </c:pt>
                <c:pt idx="207">
                  <c:v>450.22453573289664</c:v>
                </c:pt>
                <c:pt idx="208">
                  <c:v>450.22453573289664</c:v>
                </c:pt>
                <c:pt idx="209">
                  <c:v>450.22453573289664</c:v>
                </c:pt>
                <c:pt idx="210">
                  <c:v>450.22453573289664</c:v>
                </c:pt>
                <c:pt idx="211">
                  <c:v>450.22453573289664</c:v>
                </c:pt>
                <c:pt idx="212">
                  <c:v>450.22453573289664</c:v>
                </c:pt>
                <c:pt idx="213">
                  <c:v>450.22453573289664</c:v>
                </c:pt>
                <c:pt idx="214">
                  <c:v>450.22453573289664</c:v>
                </c:pt>
                <c:pt idx="215">
                  <c:v>450.22453573289664</c:v>
                </c:pt>
                <c:pt idx="216">
                  <c:v>450.22453573289664</c:v>
                </c:pt>
                <c:pt idx="217">
                  <c:v>450.22453573289664</c:v>
                </c:pt>
                <c:pt idx="218">
                  <c:v>450.22453573289664</c:v>
                </c:pt>
                <c:pt idx="219">
                  <c:v>450.22453573289664</c:v>
                </c:pt>
                <c:pt idx="220">
                  <c:v>450.22453573289664</c:v>
                </c:pt>
                <c:pt idx="221">
                  <c:v>450.22453573289664</c:v>
                </c:pt>
                <c:pt idx="222">
                  <c:v>450.22453573289664</c:v>
                </c:pt>
                <c:pt idx="223">
                  <c:v>450.22453573289664</c:v>
                </c:pt>
                <c:pt idx="224">
                  <c:v>450.22453573289664</c:v>
                </c:pt>
                <c:pt idx="225">
                  <c:v>450.22453573289664</c:v>
                </c:pt>
                <c:pt idx="226">
                  <c:v>450.22453573289664</c:v>
                </c:pt>
                <c:pt idx="227">
                  <c:v>450.22453573289664</c:v>
                </c:pt>
                <c:pt idx="228">
                  <c:v>450.22453573289664</c:v>
                </c:pt>
                <c:pt idx="229">
                  <c:v>450.22453573289664</c:v>
                </c:pt>
                <c:pt idx="230">
                  <c:v>450.22453573289664</c:v>
                </c:pt>
                <c:pt idx="231">
                  <c:v>450.22453573289664</c:v>
                </c:pt>
                <c:pt idx="232">
                  <c:v>455.60576146066205</c:v>
                </c:pt>
                <c:pt idx="233">
                  <c:v>468.87213464578707</c:v>
                </c:pt>
                <c:pt idx="234">
                  <c:v>484.46800419180715</c:v>
                </c:pt>
                <c:pt idx="235">
                  <c:v>496.14032295569604</c:v>
                </c:pt>
                <c:pt idx="236">
                  <c:v>502.0995520033627</c:v>
                </c:pt>
                <c:pt idx="237">
                  <c:v>506.34490983180712</c:v>
                </c:pt>
                <c:pt idx="238">
                  <c:v>514.26037548405407</c:v>
                </c:pt>
                <c:pt idx="239">
                  <c:v>529.17071769053712</c:v>
                </c:pt>
                <c:pt idx="240">
                  <c:v>548.25412529612811</c:v>
                </c:pt>
                <c:pt idx="241">
                  <c:v>564.11772606445368</c:v>
                </c:pt>
                <c:pt idx="242">
                  <c:v>578.27539818848913</c:v>
                </c:pt>
                <c:pt idx="243">
                  <c:v>592.86652296781017</c:v>
                </c:pt>
                <c:pt idx="244">
                  <c:v>605.9839753988349</c:v>
                </c:pt>
                <c:pt idx="245">
                  <c:v>620.74976736312965</c:v>
                </c:pt>
                <c:pt idx="246">
                  <c:v>638.00868187084563</c:v>
                </c:pt>
                <c:pt idx="247">
                  <c:v>652.14766386102929</c:v>
                </c:pt>
                <c:pt idx="248">
                  <c:v>659.78059786669598</c:v>
                </c:pt>
                <c:pt idx="249">
                  <c:v>662.71722748703701</c:v>
                </c:pt>
                <c:pt idx="250">
                  <c:v>664.89467835014807</c:v>
                </c:pt>
                <c:pt idx="251">
                  <c:v>667.97716754980081</c:v>
                </c:pt>
                <c:pt idx="252">
                  <c:v>670.42465433538109</c:v>
                </c:pt>
                <c:pt idx="253">
                  <c:v>671.13288256922056</c:v>
                </c:pt>
                <c:pt idx="254">
                  <c:v>671.5386756178749</c:v>
                </c:pt>
                <c:pt idx="255">
                  <c:v>674.45077972487491</c:v>
                </c:pt>
                <c:pt idx="256">
                  <c:v>678.15439941835791</c:v>
                </c:pt>
                <c:pt idx="257">
                  <c:v>678.37754630126688</c:v>
                </c:pt>
                <c:pt idx="258">
                  <c:v>678.37754630126688</c:v>
                </c:pt>
                <c:pt idx="259">
                  <c:v>678.37754630126688</c:v>
                </c:pt>
                <c:pt idx="260">
                  <c:v>678.37754630126688</c:v>
                </c:pt>
                <c:pt idx="261">
                  <c:v>678.37754630126688</c:v>
                </c:pt>
                <c:pt idx="262">
                  <c:v>678.37754630126688</c:v>
                </c:pt>
                <c:pt idx="263">
                  <c:v>678.37754630126688</c:v>
                </c:pt>
                <c:pt idx="264">
                  <c:v>678.37754630126688</c:v>
                </c:pt>
                <c:pt idx="265">
                  <c:v>678.37754630126688</c:v>
                </c:pt>
                <c:pt idx="266">
                  <c:v>678.37754630126688</c:v>
                </c:pt>
                <c:pt idx="267">
                  <c:v>678.37754630126688</c:v>
                </c:pt>
                <c:pt idx="268">
                  <c:v>678.37754630126688</c:v>
                </c:pt>
                <c:pt idx="269">
                  <c:v>678.37754630126688</c:v>
                </c:pt>
                <c:pt idx="270">
                  <c:v>678.37754630126688</c:v>
                </c:pt>
                <c:pt idx="271">
                  <c:v>678.37754630126688</c:v>
                </c:pt>
                <c:pt idx="272">
                  <c:v>679.7593157448224</c:v>
                </c:pt>
                <c:pt idx="273">
                  <c:v>685.76268097839181</c:v>
                </c:pt>
                <c:pt idx="274">
                  <c:v>701.26993345712174</c:v>
                </c:pt>
                <c:pt idx="275">
                  <c:v>720.0094354731217</c:v>
                </c:pt>
                <c:pt idx="276">
                  <c:v>739.80819992991178</c:v>
                </c:pt>
                <c:pt idx="277">
                  <c:v>759.86844988388714</c:v>
                </c:pt>
                <c:pt idx="278">
                  <c:v>782.68486068123434</c:v>
                </c:pt>
                <c:pt idx="279">
                  <c:v>802.89296205449818</c:v>
                </c:pt>
                <c:pt idx="280">
                  <c:v>812.25826077952286</c:v>
                </c:pt>
                <c:pt idx="281">
                  <c:v>812.25826077952286</c:v>
                </c:pt>
                <c:pt idx="282">
                  <c:v>812.25826077952286</c:v>
                </c:pt>
                <c:pt idx="283">
                  <c:v>812.25826077952286</c:v>
                </c:pt>
                <c:pt idx="284">
                  <c:v>812.25826077952286</c:v>
                </c:pt>
                <c:pt idx="285">
                  <c:v>812.25826077952286</c:v>
                </c:pt>
                <c:pt idx="286">
                  <c:v>812.25826077952286</c:v>
                </c:pt>
                <c:pt idx="287">
                  <c:v>812.25826077952286</c:v>
                </c:pt>
                <c:pt idx="288">
                  <c:v>812.25826077952286</c:v>
                </c:pt>
                <c:pt idx="289">
                  <c:v>812.25826077952286</c:v>
                </c:pt>
                <c:pt idx="290">
                  <c:v>812.25826077952286</c:v>
                </c:pt>
                <c:pt idx="291">
                  <c:v>812.25826077952286</c:v>
                </c:pt>
                <c:pt idx="292">
                  <c:v>817.75753527463394</c:v>
                </c:pt>
                <c:pt idx="293">
                  <c:v>824.00363532146889</c:v>
                </c:pt>
                <c:pt idx="294">
                  <c:v>827.77169316377297</c:v>
                </c:pt>
                <c:pt idx="295">
                  <c:v>828.73930073977294</c:v>
                </c:pt>
                <c:pt idx="296">
                  <c:v>828.73930073977294</c:v>
                </c:pt>
                <c:pt idx="297">
                  <c:v>828.73930073977294</c:v>
                </c:pt>
                <c:pt idx="298">
                  <c:v>828.73930073977294</c:v>
                </c:pt>
                <c:pt idx="299">
                  <c:v>828.73930073977294</c:v>
                </c:pt>
                <c:pt idx="300">
                  <c:v>828.73930073977294</c:v>
                </c:pt>
                <c:pt idx="301">
                  <c:v>830.09970657492568</c:v>
                </c:pt>
                <c:pt idx="302">
                  <c:v>833.84324974891331</c:v>
                </c:pt>
                <c:pt idx="303">
                  <c:v>839.50250568374054</c:v>
                </c:pt>
                <c:pt idx="304">
                  <c:v>847.7437545718393</c:v>
                </c:pt>
                <c:pt idx="305">
                  <c:v>857.60669420408158</c:v>
                </c:pt>
                <c:pt idx="306">
                  <c:v>865.40686553718035</c:v>
                </c:pt>
                <c:pt idx="307">
                  <c:v>869.58870088651372</c:v>
                </c:pt>
                <c:pt idx="308">
                  <c:v>870.99705285982077</c:v>
                </c:pt>
                <c:pt idx="309">
                  <c:v>872.06432957616175</c:v>
                </c:pt>
                <c:pt idx="310">
                  <c:v>874.14568717445957</c:v>
                </c:pt>
                <c:pt idx="311">
                  <c:v>877.21566378562011</c:v>
                </c:pt>
                <c:pt idx="312">
                  <c:v>882.2146134185291</c:v>
                </c:pt>
                <c:pt idx="313">
                  <c:v>889.32668039343037</c:v>
                </c:pt>
                <c:pt idx="314">
                  <c:v>897.73942839343033</c:v>
                </c:pt>
                <c:pt idx="315">
                  <c:v>905.81780797703527</c:v>
                </c:pt>
                <c:pt idx="316">
                  <c:v>912.7581429353686</c:v>
                </c:pt>
                <c:pt idx="317">
                  <c:v>920.26018236909852</c:v>
                </c:pt>
                <c:pt idx="318">
                  <c:v>929.1760351468763</c:v>
                </c:pt>
                <c:pt idx="319">
                  <c:v>938.00637509749356</c:v>
                </c:pt>
                <c:pt idx="320">
                  <c:v>942.9389464586186</c:v>
                </c:pt>
                <c:pt idx="321">
                  <c:v>945.17399771945816</c:v>
                </c:pt>
                <c:pt idx="322">
                  <c:v>946.29924078097201</c:v>
                </c:pt>
                <c:pt idx="323">
                  <c:v>947.21294912026372</c:v>
                </c:pt>
                <c:pt idx="324">
                  <c:v>948.93770876813869</c:v>
                </c:pt>
                <c:pt idx="325">
                  <c:v>949.42054227352605</c:v>
                </c:pt>
                <c:pt idx="326">
                  <c:v>949.70033642706153</c:v>
                </c:pt>
                <c:pt idx="327">
                  <c:v>950.58152172888867</c:v>
                </c:pt>
                <c:pt idx="328">
                  <c:v>956.40340334785935</c:v>
                </c:pt>
                <c:pt idx="329">
                  <c:v>966.25349666363866</c:v>
                </c:pt>
                <c:pt idx="330">
                  <c:v>971.41174862640867</c:v>
                </c:pt>
                <c:pt idx="331">
                  <c:v>972.37669565372505</c:v>
                </c:pt>
                <c:pt idx="332">
                  <c:v>973.61511348722354</c:v>
                </c:pt>
                <c:pt idx="333">
                  <c:v>974.93351285470965</c:v>
                </c:pt>
                <c:pt idx="334">
                  <c:v>975.96348520937636</c:v>
                </c:pt>
                <c:pt idx="335">
                  <c:v>977.21151402882083</c:v>
                </c:pt>
                <c:pt idx="336">
                  <c:v>977.92739239321122</c:v>
                </c:pt>
                <c:pt idx="337">
                  <c:v>977.92739239321122</c:v>
                </c:pt>
                <c:pt idx="338">
                  <c:v>977.92739239321122</c:v>
                </c:pt>
                <c:pt idx="339">
                  <c:v>977.92739239321122</c:v>
                </c:pt>
                <c:pt idx="340">
                  <c:v>977.92739239321122</c:v>
                </c:pt>
                <c:pt idx="341">
                  <c:v>977.92739239321122</c:v>
                </c:pt>
                <c:pt idx="342">
                  <c:v>977.92739239321122</c:v>
                </c:pt>
                <c:pt idx="343">
                  <c:v>977.92739239321122</c:v>
                </c:pt>
                <c:pt idx="344">
                  <c:v>977.92739239321122</c:v>
                </c:pt>
                <c:pt idx="345">
                  <c:v>977.92739239321122</c:v>
                </c:pt>
                <c:pt idx="346">
                  <c:v>977.92739239321122</c:v>
                </c:pt>
                <c:pt idx="347">
                  <c:v>977.92739239321122</c:v>
                </c:pt>
                <c:pt idx="348">
                  <c:v>977.92739239321122</c:v>
                </c:pt>
                <c:pt idx="349">
                  <c:v>977.92739239321122</c:v>
                </c:pt>
                <c:pt idx="350">
                  <c:v>977.92739239321122</c:v>
                </c:pt>
                <c:pt idx="351">
                  <c:v>977.92739239321122</c:v>
                </c:pt>
                <c:pt idx="352">
                  <c:v>977.95502441936708</c:v>
                </c:pt>
                <c:pt idx="353">
                  <c:v>977.98416066628067</c:v>
                </c:pt>
                <c:pt idx="354">
                  <c:v>977.98416066628067</c:v>
                </c:pt>
                <c:pt idx="355">
                  <c:v>977.98416066628067</c:v>
                </c:pt>
                <c:pt idx="356">
                  <c:v>977.98416066628067</c:v>
                </c:pt>
                <c:pt idx="357">
                  <c:v>977.98416066628067</c:v>
                </c:pt>
                <c:pt idx="358">
                  <c:v>980.6298709872683</c:v>
                </c:pt>
                <c:pt idx="359">
                  <c:v>987.07314887677603</c:v>
                </c:pt>
                <c:pt idx="360">
                  <c:v>994.5731660449859</c:v>
                </c:pt>
                <c:pt idx="361">
                  <c:v>1000.3711616566402</c:v>
                </c:pt>
                <c:pt idx="362">
                  <c:v>1003.9968830155152</c:v>
                </c:pt>
                <c:pt idx="363">
                  <c:v>1005.8842922348964</c:v>
                </c:pt>
                <c:pt idx="364">
                  <c:v>1006.3326188599381</c:v>
                </c:pt>
                <c:pt idx="365">
                  <c:v>1006.3326188599381</c:v>
                </c:pt>
                <c:pt idx="366">
                  <c:v>1006.3326188599381</c:v>
                </c:pt>
                <c:pt idx="367">
                  <c:v>1006.3326188599381</c:v>
                </c:pt>
                <c:pt idx="368">
                  <c:v>1006.3326188599381</c:v>
                </c:pt>
                <c:pt idx="369">
                  <c:v>1006.3326188599381</c:v>
                </c:pt>
                <c:pt idx="370">
                  <c:v>1006.3326188599381</c:v>
                </c:pt>
                <c:pt idx="371">
                  <c:v>1007.0284516494828</c:v>
                </c:pt>
                <c:pt idx="372">
                  <c:v>1013.1717379562853</c:v>
                </c:pt>
                <c:pt idx="373">
                  <c:v>1023.9418126109658</c:v>
                </c:pt>
                <c:pt idx="374">
                  <c:v>1034.1198905872575</c:v>
                </c:pt>
                <c:pt idx="375">
                  <c:v>1041.0702564325909</c:v>
                </c:pt>
                <c:pt idx="376">
                  <c:v>1045.204425447793</c:v>
                </c:pt>
                <c:pt idx="377">
                  <c:v>1047.7120751667931</c:v>
                </c:pt>
                <c:pt idx="378">
                  <c:v>1049.297506645097</c:v>
                </c:pt>
                <c:pt idx="379">
                  <c:v>1050.3840401759612</c:v>
                </c:pt>
                <c:pt idx="380">
                  <c:v>1051.485146906628</c:v>
                </c:pt>
                <c:pt idx="381">
                  <c:v>1052.6262265063333</c:v>
                </c:pt>
                <c:pt idx="382">
                  <c:v>1053.5851186212421</c:v>
                </c:pt>
                <c:pt idx="383">
                  <c:v>1054.3724353141697</c:v>
                </c:pt>
                <c:pt idx="384">
                  <c:v>1054.9011242030015</c:v>
                </c:pt>
                <c:pt idx="385">
                  <c:v>1055.0698144322932</c:v>
                </c:pt>
                <c:pt idx="386">
                  <c:v>1055.0698144322932</c:v>
                </c:pt>
                <c:pt idx="387">
                  <c:v>1055.0698144322932</c:v>
                </c:pt>
                <c:pt idx="388">
                  <c:v>1055.0698144322932</c:v>
                </c:pt>
                <c:pt idx="389">
                  <c:v>1055.0698144322932</c:v>
                </c:pt>
                <c:pt idx="390">
                  <c:v>1055.0698144322932</c:v>
                </c:pt>
                <c:pt idx="391">
                  <c:v>1055.0698144322932</c:v>
                </c:pt>
                <c:pt idx="392">
                  <c:v>1055.0698144322932</c:v>
                </c:pt>
                <c:pt idx="393">
                  <c:v>1055.0698144322932</c:v>
                </c:pt>
                <c:pt idx="394">
                  <c:v>1055.0698144322932</c:v>
                </c:pt>
                <c:pt idx="395">
                  <c:v>1055.0698144322932</c:v>
                </c:pt>
                <c:pt idx="396">
                  <c:v>1055.0698144322932</c:v>
                </c:pt>
                <c:pt idx="397">
                  <c:v>1055.0698144322932</c:v>
                </c:pt>
                <c:pt idx="398">
                  <c:v>1055.0698144322932</c:v>
                </c:pt>
                <c:pt idx="399">
                  <c:v>1055.0698144322932</c:v>
                </c:pt>
                <c:pt idx="400">
                  <c:v>1055.0698144322932</c:v>
                </c:pt>
                <c:pt idx="401">
                  <c:v>1056.2174582857253</c:v>
                </c:pt>
                <c:pt idx="402">
                  <c:v>1060.7272569027948</c:v>
                </c:pt>
                <c:pt idx="403">
                  <c:v>1066.9450227810248</c:v>
                </c:pt>
                <c:pt idx="404">
                  <c:v>1072.3589525090249</c:v>
                </c:pt>
                <c:pt idx="405">
                  <c:v>1077.0908264360496</c:v>
                </c:pt>
                <c:pt idx="406">
                  <c:v>1081.9590459005049</c:v>
                </c:pt>
                <c:pt idx="407">
                  <c:v>1086.6840684267395</c:v>
                </c:pt>
                <c:pt idx="408">
                  <c:v>1090.1652847700311</c:v>
                </c:pt>
                <c:pt idx="409">
                  <c:v>1091.712039009278</c:v>
                </c:pt>
                <c:pt idx="410">
                  <c:v>1091.8102830228443</c:v>
                </c:pt>
                <c:pt idx="411">
                  <c:v>1091.8102830228443</c:v>
                </c:pt>
                <c:pt idx="412">
                  <c:v>1091.8102830228443</c:v>
                </c:pt>
                <c:pt idx="413">
                  <c:v>1091.8102830228443</c:v>
                </c:pt>
                <c:pt idx="414">
                  <c:v>1091.8102830228443</c:v>
                </c:pt>
                <c:pt idx="415">
                  <c:v>1091.8102830228443</c:v>
                </c:pt>
                <c:pt idx="416">
                  <c:v>1091.8102830228443</c:v>
                </c:pt>
                <c:pt idx="417">
                  <c:v>1091.8102830228443</c:v>
                </c:pt>
                <c:pt idx="418">
                  <c:v>1091.8102830228443</c:v>
                </c:pt>
                <c:pt idx="419">
                  <c:v>1093.9886961237826</c:v>
                </c:pt>
                <c:pt idx="420">
                  <c:v>1097.0825343041283</c:v>
                </c:pt>
                <c:pt idx="421">
                  <c:v>1098.8781930095975</c:v>
                </c:pt>
                <c:pt idx="422">
                  <c:v>1098.9812512385975</c:v>
                </c:pt>
                <c:pt idx="423">
                  <c:v>1098.9812512385975</c:v>
                </c:pt>
                <c:pt idx="424">
                  <c:v>1098.9812512385975</c:v>
                </c:pt>
                <c:pt idx="425">
                  <c:v>1098.9812512385975</c:v>
                </c:pt>
                <c:pt idx="426">
                  <c:v>1098.9812512385975</c:v>
                </c:pt>
                <c:pt idx="427">
                  <c:v>1098.9812512385975</c:v>
                </c:pt>
                <c:pt idx="428">
                  <c:v>1098.9812512385975</c:v>
                </c:pt>
                <c:pt idx="429">
                  <c:v>1098.9812512385975</c:v>
                </c:pt>
                <c:pt idx="430">
                  <c:v>1100.0388858001329</c:v>
                </c:pt>
                <c:pt idx="431">
                  <c:v>1103.8764322348984</c:v>
                </c:pt>
                <c:pt idx="432">
                  <c:v>1107.3566287152239</c:v>
                </c:pt>
                <c:pt idx="433">
                  <c:v>1108.9221402098735</c:v>
                </c:pt>
                <c:pt idx="434">
                  <c:v>1110.2174021618164</c:v>
                </c:pt>
                <c:pt idx="435">
                  <c:v>1114.6209709081497</c:v>
                </c:pt>
                <c:pt idx="436">
                  <c:v>1123.8093059316559</c:v>
                </c:pt>
                <c:pt idx="437">
                  <c:v>1137.4660429569753</c:v>
                </c:pt>
                <c:pt idx="438">
                  <c:v>1153.7674740109876</c:v>
                </c:pt>
                <c:pt idx="439">
                  <c:v>1169.177439074185</c:v>
                </c:pt>
                <c:pt idx="440">
                  <c:v>1180.5599408751434</c:v>
                </c:pt>
                <c:pt idx="441">
                  <c:v>1186.4467614373918</c:v>
                </c:pt>
                <c:pt idx="442">
                  <c:v>1188.4820593651821</c:v>
                </c:pt>
                <c:pt idx="443">
                  <c:v>1188.869283117702</c:v>
                </c:pt>
                <c:pt idx="444">
                  <c:v>1188.8897806657144</c:v>
                </c:pt>
                <c:pt idx="445">
                  <c:v>1188.8897806657144</c:v>
                </c:pt>
                <c:pt idx="446">
                  <c:v>1188.8897806657144</c:v>
                </c:pt>
                <c:pt idx="447">
                  <c:v>1188.8897806657144</c:v>
                </c:pt>
                <c:pt idx="448">
                  <c:v>1188.8897806657144</c:v>
                </c:pt>
                <c:pt idx="449">
                  <c:v>1188.8897806657144</c:v>
                </c:pt>
                <c:pt idx="450">
                  <c:v>1188.8897806657144</c:v>
                </c:pt>
                <c:pt idx="451">
                  <c:v>1188.8897806657144</c:v>
                </c:pt>
                <c:pt idx="452">
                  <c:v>1188.8897806657144</c:v>
                </c:pt>
                <c:pt idx="453">
                  <c:v>1188.8897806657144</c:v>
                </c:pt>
                <c:pt idx="454">
                  <c:v>1188.8897806657144</c:v>
                </c:pt>
                <c:pt idx="455">
                  <c:v>1188.8897806657144</c:v>
                </c:pt>
                <c:pt idx="456">
                  <c:v>1188.8897806657144</c:v>
                </c:pt>
                <c:pt idx="457">
                  <c:v>1188.8897806657144</c:v>
                </c:pt>
                <c:pt idx="458">
                  <c:v>1188.8897806657144</c:v>
                </c:pt>
                <c:pt idx="459">
                  <c:v>1188.8897806657144</c:v>
                </c:pt>
                <c:pt idx="460">
                  <c:v>1188.8897806657144</c:v>
                </c:pt>
                <c:pt idx="461">
                  <c:v>1188.8897806657144</c:v>
                </c:pt>
                <c:pt idx="462">
                  <c:v>1188.8897806657144</c:v>
                </c:pt>
                <c:pt idx="463">
                  <c:v>1188.8897806657144</c:v>
                </c:pt>
                <c:pt idx="464">
                  <c:v>1188.8897806657144</c:v>
                </c:pt>
                <c:pt idx="465">
                  <c:v>1188.8897806657144</c:v>
                </c:pt>
                <c:pt idx="466">
                  <c:v>1188.8897806657144</c:v>
                </c:pt>
                <c:pt idx="467">
                  <c:v>1188.8897806657144</c:v>
                </c:pt>
                <c:pt idx="468">
                  <c:v>1188.8897806657144</c:v>
                </c:pt>
                <c:pt idx="469">
                  <c:v>1188.8897806657144</c:v>
                </c:pt>
                <c:pt idx="470">
                  <c:v>1188.8897806657144</c:v>
                </c:pt>
                <c:pt idx="471">
                  <c:v>1188.8897806657144</c:v>
                </c:pt>
                <c:pt idx="472">
                  <c:v>1188.8897806657144</c:v>
                </c:pt>
                <c:pt idx="473">
                  <c:v>1188.8897806657144</c:v>
                </c:pt>
                <c:pt idx="474">
                  <c:v>1188.8897806657144</c:v>
                </c:pt>
                <c:pt idx="475">
                  <c:v>1188.8897806657144</c:v>
                </c:pt>
                <c:pt idx="476">
                  <c:v>1188.8897806657144</c:v>
                </c:pt>
                <c:pt idx="477">
                  <c:v>1188.8897806657144</c:v>
                </c:pt>
                <c:pt idx="478">
                  <c:v>1188.8897806657144</c:v>
                </c:pt>
                <c:pt idx="479">
                  <c:v>1188.8897806657144</c:v>
                </c:pt>
                <c:pt idx="480">
                  <c:v>1188.8897806657144</c:v>
                </c:pt>
                <c:pt idx="481">
                  <c:v>1188.8897806657144</c:v>
                </c:pt>
                <c:pt idx="482">
                  <c:v>1188.8897806657144</c:v>
                </c:pt>
                <c:pt idx="483">
                  <c:v>1188.8897806657144</c:v>
                </c:pt>
                <c:pt idx="484">
                  <c:v>1188.8897806657144</c:v>
                </c:pt>
                <c:pt idx="485">
                  <c:v>1188.8897806657144</c:v>
                </c:pt>
                <c:pt idx="486">
                  <c:v>1188.8897806657144</c:v>
                </c:pt>
                <c:pt idx="487">
                  <c:v>1188.8897806657144</c:v>
                </c:pt>
                <c:pt idx="488">
                  <c:v>1188.8897806657144</c:v>
                </c:pt>
                <c:pt idx="489">
                  <c:v>1188.8897806657144</c:v>
                </c:pt>
                <c:pt idx="490">
                  <c:v>1188.8897806657144</c:v>
                </c:pt>
                <c:pt idx="491">
                  <c:v>1188.8897806657144</c:v>
                </c:pt>
                <c:pt idx="492">
                  <c:v>1188.8897806657144</c:v>
                </c:pt>
                <c:pt idx="493">
                  <c:v>1188.8897806657144</c:v>
                </c:pt>
                <c:pt idx="494">
                  <c:v>1188.8897806657144</c:v>
                </c:pt>
                <c:pt idx="495">
                  <c:v>1188.8897806657144</c:v>
                </c:pt>
                <c:pt idx="496">
                  <c:v>1188.8897806657144</c:v>
                </c:pt>
                <c:pt idx="497">
                  <c:v>1188.8897806657144</c:v>
                </c:pt>
                <c:pt idx="498">
                  <c:v>1188.8897806657144</c:v>
                </c:pt>
                <c:pt idx="499">
                  <c:v>1188.8897806657144</c:v>
                </c:pt>
                <c:pt idx="500">
                  <c:v>1188.8897806657144</c:v>
                </c:pt>
                <c:pt idx="501">
                  <c:v>1188.8897806657144</c:v>
                </c:pt>
                <c:pt idx="502">
                  <c:v>1188.8897806657144</c:v>
                </c:pt>
                <c:pt idx="503">
                  <c:v>1188.8897806657144</c:v>
                </c:pt>
                <c:pt idx="504">
                  <c:v>1188.8897806657144</c:v>
                </c:pt>
                <c:pt idx="505">
                  <c:v>1188.8897806657144</c:v>
                </c:pt>
                <c:pt idx="506">
                  <c:v>1188.8897806657144</c:v>
                </c:pt>
                <c:pt idx="507">
                  <c:v>1188.8897806657144</c:v>
                </c:pt>
                <c:pt idx="508">
                  <c:v>1188.8897806657144</c:v>
                </c:pt>
                <c:pt idx="509">
                  <c:v>1188.8897806657144</c:v>
                </c:pt>
                <c:pt idx="510">
                  <c:v>1188.8897806657144</c:v>
                </c:pt>
                <c:pt idx="511">
                  <c:v>1188.8897806657144</c:v>
                </c:pt>
                <c:pt idx="512">
                  <c:v>1188.8897806657144</c:v>
                </c:pt>
                <c:pt idx="513">
                  <c:v>1188.8897806657144</c:v>
                </c:pt>
                <c:pt idx="514">
                  <c:v>1188.8897806657144</c:v>
                </c:pt>
                <c:pt idx="515">
                  <c:v>1188.8897806657144</c:v>
                </c:pt>
                <c:pt idx="516">
                  <c:v>1188.8897806657144</c:v>
                </c:pt>
                <c:pt idx="517">
                  <c:v>1188.8897806657144</c:v>
                </c:pt>
                <c:pt idx="518">
                  <c:v>1188.8897806657144</c:v>
                </c:pt>
                <c:pt idx="519">
                  <c:v>1189.7247728579227</c:v>
                </c:pt>
                <c:pt idx="520">
                  <c:v>1192.3520350126032</c:v>
                </c:pt>
                <c:pt idx="521">
                  <c:v>1195.7268471393054</c:v>
                </c:pt>
                <c:pt idx="522">
                  <c:v>1199.5797431677499</c:v>
                </c:pt>
                <c:pt idx="523">
                  <c:v>1204.9757167719599</c:v>
                </c:pt>
                <c:pt idx="524">
                  <c:v>1212.5834905719214</c:v>
                </c:pt>
                <c:pt idx="525">
                  <c:v>1220.4581711611977</c:v>
                </c:pt>
                <c:pt idx="526">
                  <c:v>1225.4938803612965</c:v>
                </c:pt>
                <c:pt idx="527">
                  <c:v>1227.3643837193213</c:v>
                </c:pt>
                <c:pt idx="528">
                  <c:v>1227.8581209909262</c:v>
                </c:pt>
                <c:pt idx="529">
                  <c:v>1228.0200665295065</c:v>
                </c:pt>
                <c:pt idx="530">
                  <c:v>1228.0200665295065</c:v>
                </c:pt>
                <c:pt idx="531">
                  <c:v>1228.0200665295065</c:v>
                </c:pt>
                <c:pt idx="532">
                  <c:v>1228.0200665295065</c:v>
                </c:pt>
                <c:pt idx="533">
                  <c:v>1228.0200665295065</c:v>
                </c:pt>
                <c:pt idx="534">
                  <c:v>1228.0200665295065</c:v>
                </c:pt>
                <c:pt idx="535">
                  <c:v>1228.0200665295065</c:v>
                </c:pt>
                <c:pt idx="536">
                  <c:v>1228.0200665295065</c:v>
                </c:pt>
                <c:pt idx="537">
                  <c:v>1228.0200665295065</c:v>
                </c:pt>
                <c:pt idx="538">
                  <c:v>1228.0200665295065</c:v>
                </c:pt>
                <c:pt idx="539">
                  <c:v>1228.0200665295065</c:v>
                </c:pt>
                <c:pt idx="540">
                  <c:v>1228.0200665295065</c:v>
                </c:pt>
                <c:pt idx="541">
                  <c:v>1228.0200665295065</c:v>
                </c:pt>
                <c:pt idx="542">
                  <c:v>1228.091489596829</c:v>
                </c:pt>
                <c:pt idx="543">
                  <c:v>1229.6098117447041</c:v>
                </c:pt>
                <c:pt idx="544">
                  <c:v>1233.2978674169017</c:v>
                </c:pt>
                <c:pt idx="545">
                  <c:v>1239.638044281968</c:v>
                </c:pt>
                <c:pt idx="546">
                  <c:v>1245.8841319961484</c:v>
                </c:pt>
                <c:pt idx="547">
                  <c:v>1250.230196112082</c:v>
                </c:pt>
                <c:pt idx="548">
                  <c:v>1253.256162430403</c:v>
                </c:pt>
                <c:pt idx="549">
                  <c:v>1255.5749089544508</c:v>
                </c:pt>
                <c:pt idx="550">
                  <c:v>1257.5084515635497</c:v>
                </c:pt>
                <c:pt idx="551">
                  <c:v>1258.7328560549802</c:v>
                </c:pt>
                <c:pt idx="552">
                  <c:v>1259.8041519554786</c:v>
                </c:pt>
                <c:pt idx="553">
                  <c:v>1260.8328465068937</c:v>
                </c:pt>
                <c:pt idx="554">
                  <c:v>1261.3810179155248</c:v>
                </c:pt>
                <c:pt idx="555">
                  <c:v>1261.4764944007084</c:v>
                </c:pt>
                <c:pt idx="556">
                  <c:v>1261.4764944007084</c:v>
                </c:pt>
                <c:pt idx="557">
                  <c:v>1261.4764944007084</c:v>
                </c:pt>
                <c:pt idx="558">
                  <c:v>1261.4764944007084</c:v>
                </c:pt>
                <c:pt idx="559">
                  <c:v>1261.4764944007084</c:v>
                </c:pt>
                <c:pt idx="560">
                  <c:v>1261.4764944007084</c:v>
                </c:pt>
                <c:pt idx="561">
                  <c:v>1261.4764944007084</c:v>
                </c:pt>
                <c:pt idx="562">
                  <c:v>1261.4764944007084</c:v>
                </c:pt>
                <c:pt idx="563">
                  <c:v>1263.6019335936096</c:v>
                </c:pt>
                <c:pt idx="564">
                  <c:v>1272.4693974990046</c:v>
                </c:pt>
                <c:pt idx="565">
                  <c:v>1281.4737178880307</c:v>
                </c:pt>
                <c:pt idx="566">
                  <c:v>1285.552977166253</c:v>
                </c:pt>
                <c:pt idx="567">
                  <c:v>1285.552977166253</c:v>
                </c:pt>
                <c:pt idx="568">
                  <c:v>1285.552977166253</c:v>
                </c:pt>
                <c:pt idx="569">
                  <c:v>1285.552977166253</c:v>
                </c:pt>
                <c:pt idx="570">
                  <c:v>1285.552977166253</c:v>
                </c:pt>
                <c:pt idx="571">
                  <c:v>1285.552977166253</c:v>
                </c:pt>
                <c:pt idx="572">
                  <c:v>1285.552977166253</c:v>
                </c:pt>
                <c:pt idx="573">
                  <c:v>1285.552977166253</c:v>
                </c:pt>
                <c:pt idx="574">
                  <c:v>1285.552977166253</c:v>
                </c:pt>
                <c:pt idx="575">
                  <c:v>1285.552977166253</c:v>
                </c:pt>
                <c:pt idx="576">
                  <c:v>1285.552977166253</c:v>
                </c:pt>
                <c:pt idx="577">
                  <c:v>1285.552977166253</c:v>
                </c:pt>
                <c:pt idx="578">
                  <c:v>1285.552977166253</c:v>
                </c:pt>
                <c:pt idx="579">
                  <c:v>1285.552977166253</c:v>
                </c:pt>
                <c:pt idx="580">
                  <c:v>1285.552977166253</c:v>
                </c:pt>
                <c:pt idx="581">
                  <c:v>1285.552977166253</c:v>
                </c:pt>
                <c:pt idx="582">
                  <c:v>1285.552977166253</c:v>
                </c:pt>
                <c:pt idx="583">
                  <c:v>1285.552977166253</c:v>
                </c:pt>
                <c:pt idx="584">
                  <c:v>1285.552977166253</c:v>
                </c:pt>
                <c:pt idx="585">
                  <c:v>1285.552977166253</c:v>
                </c:pt>
                <c:pt idx="586">
                  <c:v>1285.552977166253</c:v>
                </c:pt>
                <c:pt idx="587">
                  <c:v>1285.552977166253</c:v>
                </c:pt>
                <c:pt idx="588">
                  <c:v>1285.552977166253</c:v>
                </c:pt>
                <c:pt idx="589">
                  <c:v>1285.552977166253</c:v>
                </c:pt>
                <c:pt idx="590">
                  <c:v>1285.552977166253</c:v>
                </c:pt>
                <c:pt idx="591">
                  <c:v>1285.552977166253</c:v>
                </c:pt>
                <c:pt idx="592">
                  <c:v>1285.552977166253</c:v>
                </c:pt>
                <c:pt idx="593">
                  <c:v>1285.552977166253</c:v>
                </c:pt>
                <c:pt idx="594">
                  <c:v>1285.552977166253</c:v>
                </c:pt>
                <c:pt idx="595">
                  <c:v>1285.552977166253</c:v>
                </c:pt>
                <c:pt idx="596">
                  <c:v>1285.552977166253</c:v>
                </c:pt>
                <c:pt idx="597">
                  <c:v>1285.552977166253</c:v>
                </c:pt>
                <c:pt idx="598">
                  <c:v>1285.552977166253</c:v>
                </c:pt>
                <c:pt idx="599">
                  <c:v>1285.552977166253</c:v>
                </c:pt>
                <c:pt idx="600">
                  <c:v>1285.552977166253</c:v>
                </c:pt>
                <c:pt idx="601">
                  <c:v>1285.552977166253</c:v>
                </c:pt>
                <c:pt idx="602">
                  <c:v>1285.552977166253</c:v>
                </c:pt>
                <c:pt idx="603">
                  <c:v>1285.552977166253</c:v>
                </c:pt>
                <c:pt idx="604">
                  <c:v>1285.552977166253</c:v>
                </c:pt>
                <c:pt idx="605">
                  <c:v>1285.552977166253</c:v>
                </c:pt>
                <c:pt idx="606">
                  <c:v>1285.552977166253</c:v>
                </c:pt>
                <c:pt idx="607">
                  <c:v>1285.552977166253</c:v>
                </c:pt>
                <c:pt idx="608">
                  <c:v>1285.552977166253</c:v>
                </c:pt>
                <c:pt idx="609">
                  <c:v>1285.552977166253</c:v>
                </c:pt>
                <c:pt idx="610">
                  <c:v>1285.552977166253</c:v>
                </c:pt>
                <c:pt idx="611">
                  <c:v>1285.552977166253</c:v>
                </c:pt>
                <c:pt idx="612">
                  <c:v>1285.552977166253</c:v>
                </c:pt>
                <c:pt idx="613">
                  <c:v>1285.552977166253</c:v>
                </c:pt>
                <c:pt idx="614">
                  <c:v>1285.552977166253</c:v>
                </c:pt>
                <c:pt idx="615">
                  <c:v>1285.552977166253</c:v>
                </c:pt>
                <c:pt idx="616">
                  <c:v>1285.552977166253</c:v>
                </c:pt>
                <c:pt idx="617">
                  <c:v>1286.4841282979689</c:v>
                </c:pt>
                <c:pt idx="618">
                  <c:v>1289.862750526253</c:v>
                </c:pt>
                <c:pt idx="619">
                  <c:v>1296.0161690247098</c:v>
                </c:pt>
                <c:pt idx="620">
                  <c:v>1302.8532997935849</c:v>
                </c:pt>
                <c:pt idx="621">
                  <c:v>1307.2944140794816</c:v>
                </c:pt>
                <c:pt idx="622">
                  <c:v>1308.3115481248149</c:v>
                </c:pt>
                <c:pt idx="623">
                  <c:v>1308.3115481248149</c:v>
                </c:pt>
                <c:pt idx="624">
                  <c:v>1308.3115481248149</c:v>
                </c:pt>
                <c:pt idx="625">
                  <c:v>1308.3115481248149</c:v>
                </c:pt>
                <c:pt idx="626">
                  <c:v>1308.3115481248149</c:v>
                </c:pt>
                <c:pt idx="627">
                  <c:v>1308.3115481248149</c:v>
                </c:pt>
                <c:pt idx="628">
                  <c:v>1308.3115481248149</c:v>
                </c:pt>
                <c:pt idx="629">
                  <c:v>1308.3115481248149</c:v>
                </c:pt>
                <c:pt idx="630">
                  <c:v>1308.3115481248149</c:v>
                </c:pt>
                <c:pt idx="631">
                  <c:v>1308.3115481248149</c:v>
                </c:pt>
                <c:pt idx="632">
                  <c:v>1308.3115481248149</c:v>
                </c:pt>
                <c:pt idx="633">
                  <c:v>1308.3115481248149</c:v>
                </c:pt>
                <c:pt idx="634">
                  <c:v>1308.3115481248149</c:v>
                </c:pt>
                <c:pt idx="635">
                  <c:v>1308.3115481248149</c:v>
                </c:pt>
                <c:pt idx="636">
                  <c:v>1308.3115481248149</c:v>
                </c:pt>
                <c:pt idx="637">
                  <c:v>1308.3115481248149</c:v>
                </c:pt>
                <c:pt idx="638">
                  <c:v>1308.3115481248149</c:v>
                </c:pt>
                <c:pt idx="639">
                  <c:v>1308.3115481248149</c:v>
                </c:pt>
                <c:pt idx="640">
                  <c:v>1308.3115481248149</c:v>
                </c:pt>
                <c:pt idx="641">
                  <c:v>1308.3115481248149</c:v>
                </c:pt>
                <c:pt idx="642">
                  <c:v>1308.3115481248149</c:v>
                </c:pt>
                <c:pt idx="643">
                  <c:v>1308.3115481248149</c:v>
                </c:pt>
                <c:pt idx="644">
                  <c:v>1308.3115481248149</c:v>
                </c:pt>
                <c:pt idx="645">
                  <c:v>1308.3115481248149</c:v>
                </c:pt>
                <c:pt idx="646">
                  <c:v>1308.3115481248149</c:v>
                </c:pt>
                <c:pt idx="647">
                  <c:v>1308.3115481248149</c:v>
                </c:pt>
                <c:pt idx="648">
                  <c:v>1308.3115481248149</c:v>
                </c:pt>
                <c:pt idx="649">
                  <c:v>1308.3115481248149</c:v>
                </c:pt>
                <c:pt idx="650">
                  <c:v>1310.3331764736542</c:v>
                </c:pt>
                <c:pt idx="651">
                  <c:v>1320.4654797822961</c:v>
                </c:pt>
                <c:pt idx="652">
                  <c:v>1336.3676244462345</c:v>
                </c:pt>
                <c:pt idx="653">
                  <c:v>1352.657505960168</c:v>
                </c:pt>
                <c:pt idx="654">
                  <c:v>1371.8314751868486</c:v>
                </c:pt>
                <c:pt idx="655">
                  <c:v>1398.0510802681326</c:v>
                </c:pt>
                <c:pt idx="656">
                  <c:v>1426.2450540921327</c:v>
                </c:pt>
                <c:pt idx="657">
                  <c:v>1447.6310492218117</c:v>
                </c:pt>
                <c:pt idx="658">
                  <c:v>1462.0386815622824</c:v>
                </c:pt>
                <c:pt idx="659">
                  <c:v>1477.3807616242007</c:v>
                </c:pt>
                <c:pt idx="660">
                  <c:v>1498.6889153572254</c:v>
                </c:pt>
                <c:pt idx="661">
                  <c:v>1521.0534607029044</c:v>
                </c:pt>
                <c:pt idx="662">
                  <c:v>1539.4389123279461</c:v>
                </c:pt>
                <c:pt idx="663">
                  <c:v>1549.2221771592672</c:v>
                </c:pt>
                <c:pt idx="664">
                  <c:v>1552.87891290371</c:v>
                </c:pt>
                <c:pt idx="665">
                  <c:v>1553.3775302370434</c:v>
                </c:pt>
                <c:pt idx="666">
                  <c:v>1553.3775302370434</c:v>
                </c:pt>
                <c:pt idx="667">
                  <c:v>1553.3775302370434</c:v>
                </c:pt>
                <c:pt idx="668">
                  <c:v>1553.3775302370434</c:v>
                </c:pt>
                <c:pt idx="669">
                  <c:v>1553.3775302370434</c:v>
                </c:pt>
                <c:pt idx="670">
                  <c:v>1553.3775302370434</c:v>
                </c:pt>
                <c:pt idx="671">
                  <c:v>1553.3775302370434</c:v>
                </c:pt>
                <c:pt idx="672">
                  <c:v>1553.3775302370434</c:v>
                </c:pt>
                <c:pt idx="673">
                  <c:v>1553.3775302370434</c:v>
                </c:pt>
                <c:pt idx="674">
                  <c:v>1553.3775302370434</c:v>
                </c:pt>
                <c:pt idx="675">
                  <c:v>1553.3775302370434</c:v>
                </c:pt>
                <c:pt idx="676">
                  <c:v>1553.3775302370434</c:v>
                </c:pt>
                <c:pt idx="677">
                  <c:v>1556.8505694401683</c:v>
                </c:pt>
                <c:pt idx="678">
                  <c:v>1571.8386058151684</c:v>
                </c:pt>
                <c:pt idx="679">
                  <c:v>1592.9270402256268</c:v>
                </c:pt>
                <c:pt idx="680">
                  <c:v>1615.5792408321824</c:v>
                </c:pt>
                <c:pt idx="681">
                  <c:v>1635.8809103873969</c:v>
                </c:pt>
                <c:pt idx="682">
                  <c:v>1647.2003594567302</c:v>
                </c:pt>
                <c:pt idx="683">
                  <c:v>1653.9275811761113</c:v>
                </c:pt>
                <c:pt idx="684">
                  <c:v>1657.2407921462363</c:v>
                </c:pt>
                <c:pt idx="685">
                  <c:v>1657.2407921462363</c:v>
                </c:pt>
                <c:pt idx="686">
                  <c:v>1657.2407921462363</c:v>
                </c:pt>
                <c:pt idx="687">
                  <c:v>1657.2407921462363</c:v>
                </c:pt>
                <c:pt idx="688">
                  <c:v>1657.2407921462363</c:v>
                </c:pt>
                <c:pt idx="689">
                  <c:v>1657.2407921462363</c:v>
                </c:pt>
                <c:pt idx="690">
                  <c:v>1657.2407921462363</c:v>
                </c:pt>
                <c:pt idx="691">
                  <c:v>1657.2407921462363</c:v>
                </c:pt>
                <c:pt idx="692">
                  <c:v>1657.2407921462363</c:v>
                </c:pt>
                <c:pt idx="693">
                  <c:v>1657.2407921462363</c:v>
                </c:pt>
                <c:pt idx="694">
                  <c:v>1657.2407921462363</c:v>
                </c:pt>
                <c:pt idx="695">
                  <c:v>1657.4495940862857</c:v>
                </c:pt>
                <c:pt idx="696">
                  <c:v>1670.3322119182858</c:v>
                </c:pt>
                <c:pt idx="697">
                  <c:v>1685.7435986540004</c:v>
                </c:pt>
                <c:pt idx="698">
                  <c:v>1696.7606276172226</c:v>
                </c:pt>
                <c:pt idx="699">
                  <c:v>1704.3009105201531</c:v>
                </c:pt>
                <c:pt idx="700">
                  <c:v>1707.54064984461</c:v>
                </c:pt>
                <c:pt idx="701">
                  <c:v>1708.7156818350297</c:v>
                </c:pt>
                <c:pt idx="702">
                  <c:v>1708.8110201822519</c:v>
                </c:pt>
                <c:pt idx="703">
                  <c:v>1708.8110201822519</c:v>
                </c:pt>
                <c:pt idx="704">
                  <c:v>1710.5047771174077</c:v>
                </c:pt>
                <c:pt idx="705">
                  <c:v>1715.3378759260665</c:v>
                </c:pt>
                <c:pt idx="706">
                  <c:v>1722.436250465991</c:v>
                </c:pt>
                <c:pt idx="707">
                  <c:v>1728.8233394828721</c:v>
                </c:pt>
                <c:pt idx="708">
                  <c:v>1732.0711256312179</c:v>
                </c:pt>
                <c:pt idx="709">
                  <c:v>1732.0711256312179</c:v>
                </c:pt>
                <c:pt idx="710">
                  <c:v>1732.0711256312179</c:v>
                </c:pt>
                <c:pt idx="711">
                  <c:v>1732.0711256312179</c:v>
                </c:pt>
                <c:pt idx="712">
                  <c:v>1732.0711256312179</c:v>
                </c:pt>
                <c:pt idx="713">
                  <c:v>1732.0711256312179</c:v>
                </c:pt>
                <c:pt idx="714">
                  <c:v>1737.7487039179339</c:v>
                </c:pt>
                <c:pt idx="715">
                  <c:v>1749.0099995153489</c:v>
                </c:pt>
                <c:pt idx="716">
                  <c:v>1756.5476393622487</c:v>
                </c:pt>
                <c:pt idx="717">
                  <c:v>1758.3715344733598</c:v>
                </c:pt>
                <c:pt idx="718">
                  <c:v>1758.3715344733598</c:v>
                </c:pt>
                <c:pt idx="719">
                  <c:v>1758.3715344733598</c:v>
                </c:pt>
                <c:pt idx="720">
                  <c:v>1758.3715344733598</c:v>
                </c:pt>
                <c:pt idx="721">
                  <c:v>1758.3715344733598</c:v>
                </c:pt>
                <c:pt idx="722">
                  <c:v>1758.3715344733598</c:v>
                </c:pt>
                <c:pt idx="723">
                  <c:v>1758.3715344733598</c:v>
                </c:pt>
                <c:pt idx="724">
                  <c:v>1758.3715344733598</c:v>
                </c:pt>
                <c:pt idx="725">
                  <c:v>1758.3715344733598</c:v>
                </c:pt>
                <c:pt idx="726">
                  <c:v>1758.3715344733598</c:v>
                </c:pt>
                <c:pt idx="727">
                  <c:v>1758.3715344733598</c:v>
                </c:pt>
                <c:pt idx="728">
                  <c:v>1758.3715344733598</c:v>
                </c:pt>
                <c:pt idx="729">
                  <c:v>1758.3715344733598</c:v>
                </c:pt>
                <c:pt idx="730">
                  <c:v>1758.3715344733598</c:v>
                </c:pt>
                <c:pt idx="731">
                  <c:v>1758.3715344733598</c:v>
                </c:pt>
                <c:pt idx="732">
                  <c:v>1758.3715344733598</c:v>
                </c:pt>
                <c:pt idx="733">
                  <c:v>1758.3715344733598</c:v>
                </c:pt>
                <c:pt idx="734">
                  <c:v>1758.3715344733598</c:v>
                </c:pt>
                <c:pt idx="735">
                  <c:v>1758.3715344733598</c:v>
                </c:pt>
                <c:pt idx="736">
                  <c:v>1758.3715344733598</c:v>
                </c:pt>
                <c:pt idx="737">
                  <c:v>1758.3715344733598</c:v>
                </c:pt>
                <c:pt idx="738">
                  <c:v>1758.3715344733598</c:v>
                </c:pt>
                <c:pt idx="739">
                  <c:v>1758.3715344733598</c:v>
                </c:pt>
                <c:pt idx="740">
                  <c:v>1758.3715344733598</c:v>
                </c:pt>
                <c:pt idx="741">
                  <c:v>1758.3715344733598</c:v>
                </c:pt>
                <c:pt idx="742">
                  <c:v>1758.3715344733598</c:v>
                </c:pt>
                <c:pt idx="743">
                  <c:v>1758.3715344733598</c:v>
                </c:pt>
                <c:pt idx="744">
                  <c:v>1758.3715344733598</c:v>
                </c:pt>
                <c:pt idx="745">
                  <c:v>1758.3715344733598</c:v>
                </c:pt>
                <c:pt idx="746">
                  <c:v>1758.3715344733598</c:v>
                </c:pt>
                <c:pt idx="747">
                  <c:v>1758.3715344733598</c:v>
                </c:pt>
                <c:pt idx="748">
                  <c:v>1758.3715344733598</c:v>
                </c:pt>
                <c:pt idx="749">
                  <c:v>1758.3715344733598</c:v>
                </c:pt>
                <c:pt idx="750">
                  <c:v>1758.3715344733598</c:v>
                </c:pt>
                <c:pt idx="751">
                  <c:v>1758.3715344733598</c:v>
                </c:pt>
                <c:pt idx="752">
                  <c:v>1758.834983522738</c:v>
                </c:pt>
                <c:pt idx="753">
                  <c:v>1762.2463723885915</c:v>
                </c:pt>
                <c:pt idx="754">
                  <c:v>1767.7012448725807</c:v>
                </c:pt>
                <c:pt idx="755">
                  <c:v>1775.1187925862596</c:v>
                </c:pt>
                <c:pt idx="756">
                  <c:v>1789.0781272228073</c:v>
                </c:pt>
                <c:pt idx="757">
                  <c:v>1813.866571831167</c:v>
                </c:pt>
                <c:pt idx="758">
                  <c:v>1844.9861492644586</c:v>
                </c:pt>
                <c:pt idx="759">
                  <c:v>1874.1487525412626</c:v>
                </c:pt>
                <c:pt idx="760">
                  <c:v>1899.2913707526825</c:v>
                </c:pt>
                <c:pt idx="761">
                  <c:v>1920.3091739959186</c:v>
                </c:pt>
                <c:pt idx="762">
                  <c:v>1934.7929015222396</c:v>
                </c:pt>
                <c:pt idx="763">
                  <c:v>1942.424322422738</c:v>
                </c:pt>
                <c:pt idx="764">
                  <c:v>1943.8404397560714</c:v>
                </c:pt>
                <c:pt idx="765">
                  <c:v>1943.8404397560714</c:v>
                </c:pt>
                <c:pt idx="766">
                  <c:v>1943.8404397560714</c:v>
                </c:pt>
                <c:pt idx="767">
                  <c:v>1943.8404397560714</c:v>
                </c:pt>
                <c:pt idx="768">
                  <c:v>1943.8404397560714</c:v>
                </c:pt>
                <c:pt idx="769">
                  <c:v>1943.8404397560714</c:v>
                </c:pt>
                <c:pt idx="770">
                  <c:v>1943.8404397560714</c:v>
                </c:pt>
                <c:pt idx="771">
                  <c:v>1943.8404397560714</c:v>
                </c:pt>
                <c:pt idx="772">
                  <c:v>1943.8404397560714</c:v>
                </c:pt>
                <c:pt idx="773">
                  <c:v>1943.8404397560714</c:v>
                </c:pt>
                <c:pt idx="774">
                  <c:v>1943.8404397560714</c:v>
                </c:pt>
                <c:pt idx="775">
                  <c:v>1943.8404397560714</c:v>
                </c:pt>
                <c:pt idx="776">
                  <c:v>1943.8404397560714</c:v>
                </c:pt>
                <c:pt idx="777">
                  <c:v>1943.8404397560714</c:v>
                </c:pt>
                <c:pt idx="778">
                  <c:v>1943.8404397560714</c:v>
                </c:pt>
                <c:pt idx="779">
                  <c:v>1943.8404397560714</c:v>
                </c:pt>
                <c:pt idx="780">
                  <c:v>1943.8404397560714</c:v>
                </c:pt>
                <c:pt idx="781">
                  <c:v>1943.8404397560714</c:v>
                </c:pt>
                <c:pt idx="782">
                  <c:v>1943.8404397560714</c:v>
                </c:pt>
                <c:pt idx="783">
                  <c:v>1943.8404397560714</c:v>
                </c:pt>
                <c:pt idx="784">
                  <c:v>1943.8404397560714</c:v>
                </c:pt>
                <c:pt idx="785">
                  <c:v>1943.8404397560714</c:v>
                </c:pt>
                <c:pt idx="786">
                  <c:v>1943.8404397560714</c:v>
                </c:pt>
                <c:pt idx="787">
                  <c:v>1943.8404397560714</c:v>
                </c:pt>
                <c:pt idx="788">
                  <c:v>1943.8404397560714</c:v>
                </c:pt>
                <c:pt idx="789">
                  <c:v>1943.8404397560714</c:v>
                </c:pt>
                <c:pt idx="790">
                  <c:v>1943.8404397560714</c:v>
                </c:pt>
                <c:pt idx="791">
                  <c:v>1943.8404397560714</c:v>
                </c:pt>
                <c:pt idx="792">
                  <c:v>1943.8404397560714</c:v>
                </c:pt>
                <c:pt idx="793">
                  <c:v>1954.3711436786393</c:v>
                </c:pt>
                <c:pt idx="794">
                  <c:v>1983.0818764230451</c:v>
                </c:pt>
                <c:pt idx="795">
                  <c:v>2025.5748366457256</c:v>
                </c:pt>
                <c:pt idx="796">
                  <c:v>2071.7201674631701</c:v>
                </c:pt>
                <c:pt idx="797">
                  <c:v>2110.7314058660604</c:v>
                </c:pt>
                <c:pt idx="798">
                  <c:v>2136.1518372815867</c:v>
                </c:pt>
                <c:pt idx="799">
                  <c:v>2147.6207070302949</c:v>
                </c:pt>
                <c:pt idx="800">
                  <c:v>2150.0846670306282</c:v>
                </c:pt>
                <c:pt idx="801">
                  <c:v>2150.0846670306282</c:v>
                </c:pt>
                <c:pt idx="802">
                  <c:v>2150.0846670306282</c:v>
                </c:pt>
                <c:pt idx="803">
                  <c:v>2150.0846670306282</c:v>
                </c:pt>
                <c:pt idx="804">
                  <c:v>2150.0846670306282</c:v>
                </c:pt>
                <c:pt idx="805">
                  <c:v>2150.0846670306282</c:v>
                </c:pt>
                <c:pt idx="806">
                  <c:v>2150.0846670306282</c:v>
                </c:pt>
                <c:pt idx="807">
                  <c:v>2150.0846670306282</c:v>
                </c:pt>
                <c:pt idx="808">
                  <c:v>2155.7730380809753</c:v>
                </c:pt>
                <c:pt idx="809">
                  <c:v>2166.1905177926001</c:v>
                </c:pt>
                <c:pt idx="810">
                  <c:v>2181.0094436938298</c:v>
                </c:pt>
                <c:pt idx="811">
                  <c:v>2203.7068744174962</c:v>
                </c:pt>
                <c:pt idx="812">
                  <c:v>2231.0940528221522</c:v>
                </c:pt>
                <c:pt idx="813">
                  <c:v>2257.7958432908204</c:v>
                </c:pt>
                <c:pt idx="814">
                  <c:v>2282.9934916818311</c:v>
                </c:pt>
                <c:pt idx="815">
                  <c:v>2306.746265207848</c:v>
                </c:pt>
                <c:pt idx="816">
                  <c:v>2326.9069424607537</c:v>
                </c:pt>
                <c:pt idx="817">
                  <c:v>2342.0676777085177</c:v>
                </c:pt>
                <c:pt idx="818">
                  <c:v>2349.3579653751844</c:v>
                </c:pt>
                <c:pt idx="819">
                  <c:v>2349.3579653751844</c:v>
                </c:pt>
                <c:pt idx="820">
                  <c:v>2349.3579653751844</c:v>
                </c:pt>
                <c:pt idx="821">
                  <c:v>2349.3579653751844</c:v>
                </c:pt>
                <c:pt idx="822">
                  <c:v>2349.3579653751844</c:v>
                </c:pt>
                <c:pt idx="823">
                  <c:v>2349.3579653751844</c:v>
                </c:pt>
                <c:pt idx="824">
                  <c:v>2349.3579653751844</c:v>
                </c:pt>
                <c:pt idx="825">
                  <c:v>2349.3579653751844</c:v>
                </c:pt>
                <c:pt idx="826">
                  <c:v>2349.3579653751844</c:v>
                </c:pt>
                <c:pt idx="827">
                  <c:v>2349.3579653751844</c:v>
                </c:pt>
                <c:pt idx="828">
                  <c:v>2349.3579653751844</c:v>
                </c:pt>
                <c:pt idx="829">
                  <c:v>2349.3579653751844</c:v>
                </c:pt>
                <c:pt idx="830">
                  <c:v>2349.3579653751844</c:v>
                </c:pt>
                <c:pt idx="831">
                  <c:v>2349.3579653751844</c:v>
                </c:pt>
                <c:pt idx="832">
                  <c:v>2349.3579653751844</c:v>
                </c:pt>
                <c:pt idx="833">
                  <c:v>2349.3579653751844</c:v>
                </c:pt>
                <c:pt idx="834">
                  <c:v>2349.3579653751844</c:v>
                </c:pt>
                <c:pt idx="835">
                  <c:v>2349.3579653751844</c:v>
                </c:pt>
                <c:pt idx="836">
                  <c:v>2349.3579653751844</c:v>
                </c:pt>
                <c:pt idx="837">
                  <c:v>2349.3579653751844</c:v>
                </c:pt>
                <c:pt idx="838">
                  <c:v>2349.3579653751844</c:v>
                </c:pt>
                <c:pt idx="839">
                  <c:v>2349.3579653751844</c:v>
                </c:pt>
                <c:pt idx="840">
                  <c:v>2349.3579653751844</c:v>
                </c:pt>
                <c:pt idx="841">
                  <c:v>2349.3579653751844</c:v>
                </c:pt>
                <c:pt idx="842">
                  <c:v>2349.3579653751844</c:v>
                </c:pt>
                <c:pt idx="843">
                  <c:v>2349.3579653751844</c:v>
                </c:pt>
                <c:pt idx="844">
                  <c:v>2349.3579653751844</c:v>
                </c:pt>
                <c:pt idx="845">
                  <c:v>2349.3579653751844</c:v>
                </c:pt>
                <c:pt idx="846">
                  <c:v>2349.3579653751844</c:v>
                </c:pt>
                <c:pt idx="847">
                  <c:v>2349.3579653751844</c:v>
                </c:pt>
                <c:pt idx="848">
                  <c:v>2349.3579653751844</c:v>
                </c:pt>
                <c:pt idx="849">
                  <c:v>2349.3579653751844</c:v>
                </c:pt>
                <c:pt idx="850">
                  <c:v>2349.3579653751844</c:v>
                </c:pt>
                <c:pt idx="851">
                  <c:v>2349.3579653751844</c:v>
                </c:pt>
                <c:pt idx="852">
                  <c:v>2349.3579653751844</c:v>
                </c:pt>
                <c:pt idx="853">
                  <c:v>2349.3579653751844</c:v>
                </c:pt>
                <c:pt idx="854">
                  <c:v>2349.3579653751844</c:v>
                </c:pt>
                <c:pt idx="855">
                  <c:v>2349.3579653751844</c:v>
                </c:pt>
                <c:pt idx="856">
                  <c:v>2349.3579653751844</c:v>
                </c:pt>
                <c:pt idx="857">
                  <c:v>2349.3579653751844</c:v>
                </c:pt>
                <c:pt idx="858">
                  <c:v>2349.3579653751844</c:v>
                </c:pt>
                <c:pt idx="859">
                  <c:v>2349.3579653751844</c:v>
                </c:pt>
                <c:pt idx="860">
                  <c:v>2349.3579653751844</c:v>
                </c:pt>
                <c:pt idx="861">
                  <c:v>2349.3579653751844</c:v>
                </c:pt>
                <c:pt idx="862">
                  <c:v>2349.3579653751844</c:v>
                </c:pt>
                <c:pt idx="863">
                  <c:v>2349.3579653751844</c:v>
                </c:pt>
                <c:pt idx="864">
                  <c:v>2349.3579653751844</c:v>
                </c:pt>
                <c:pt idx="865">
                  <c:v>2349.3579653751844</c:v>
                </c:pt>
                <c:pt idx="866">
                  <c:v>2349.3579653751844</c:v>
                </c:pt>
                <c:pt idx="867">
                  <c:v>2349.3579653751844</c:v>
                </c:pt>
                <c:pt idx="868">
                  <c:v>2349.3579653751844</c:v>
                </c:pt>
                <c:pt idx="869">
                  <c:v>2349.3579653751844</c:v>
                </c:pt>
                <c:pt idx="870">
                  <c:v>2349.3579653751844</c:v>
                </c:pt>
                <c:pt idx="871">
                  <c:v>2349.3579653751844</c:v>
                </c:pt>
                <c:pt idx="872">
                  <c:v>2349.4635816748264</c:v>
                </c:pt>
                <c:pt idx="873">
                  <c:v>2350.8962662950362</c:v>
                </c:pt>
                <c:pt idx="874">
                  <c:v>2355.5635912794314</c:v>
                </c:pt>
                <c:pt idx="875">
                  <c:v>2364.0425055772571</c:v>
                </c:pt>
                <c:pt idx="876">
                  <c:v>2375.6022843886567</c:v>
                </c:pt>
                <c:pt idx="877">
                  <c:v>2385.268940928368</c:v>
                </c:pt>
                <c:pt idx="878">
                  <c:v>2388.9244333593801</c:v>
                </c:pt>
                <c:pt idx="879">
                  <c:v>2388.9244333593801</c:v>
                </c:pt>
                <c:pt idx="880">
                  <c:v>2390.81523490259</c:v>
                </c:pt>
                <c:pt idx="881">
                  <c:v>2398.6386794720343</c:v>
                </c:pt>
                <c:pt idx="882">
                  <c:v>2400.6669322621578</c:v>
                </c:pt>
                <c:pt idx="883">
                  <c:v>2400.6669322621578</c:v>
                </c:pt>
                <c:pt idx="884">
                  <c:v>2400.6669322621578</c:v>
                </c:pt>
                <c:pt idx="885">
                  <c:v>2400.6669322621578</c:v>
                </c:pt>
                <c:pt idx="886">
                  <c:v>2400.6669322621578</c:v>
                </c:pt>
                <c:pt idx="887">
                  <c:v>2400.6669322621578</c:v>
                </c:pt>
                <c:pt idx="888">
                  <c:v>2400.6669322621578</c:v>
                </c:pt>
                <c:pt idx="889">
                  <c:v>2400.6669322621578</c:v>
                </c:pt>
                <c:pt idx="890">
                  <c:v>2403.845781440783</c:v>
                </c:pt>
                <c:pt idx="891">
                  <c:v>2411.063829388951</c:v>
                </c:pt>
                <c:pt idx="892">
                  <c:v>2421.6374414358525</c:v>
                </c:pt>
                <c:pt idx="893">
                  <c:v>2432.6591880918527</c:v>
                </c:pt>
                <c:pt idx="894">
                  <c:v>2441.4155820554083</c:v>
                </c:pt>
                <c:pt idx="895">
                  <c:v>2446.3922238644577</c:v>
                </c:pt>
                <c:pt idx="896">
                  <c:v>2447.1481182405828</c:v>
                </c:pt>
                <c:pt idx="897">
                  <c:v>2447.1481182405828</c:v>
                </c:pt>
                <c:pt idx="898">
                  <c:v>2447.1481182405828</c:v>
                </c:pt>
                <c:pt idx="899">
                  <c:v>2447.1481182405828</c:v>
                </c:pt>
                <c:pt idx="900">
                  <c:v>2448.9881702666244</c:v>
                </c:pt>
                <c:pt idx="901">
                  <c:v>2455.5122121875825</c:v>
                </c:pt>
                <c:pt idx="902">
                  <c:v>2484.8186585213739</c:v>
                </c:pt>
                <c:pt idx="903">
                  <c:v>2530.9639893388185</c:v>
                </c:pt>
                <c:pt idx="904">
                  <c:v>2569.9752277417087</c:v>
                </c:pt>
                <c:pt idx="905">
                  <c:v>2595.3956591572351</c:v>
                </c:pt>
                <c:pt idx="906">
                  <c:v>2606.8645289059432</c:v>
                </c:pt>
                <c:pt idx="907">
                  <c:v>2609.3284889062766</c:v>
                </c:pt>
                <c:pt idx="908">
                  <c:v>2609.3284889062766</c:v>
                </c:pt>
                <c:pt idx="909">
                  <c:v>2609.3284889062766</c:v>
                </c:pt>
                <c:pt idx="910">
                  <c:v>2609.3284889062766</c:v>
                </c:pt>
                <c:pt idx="911">
                  <c:v>2609.3284889062766</c:v>
                </c:pt>
                <c:pt idx="912">
                  <c:v>2609.3284889062766</c:v>
                </c:pt>
                <c:pt idx="913">
                  <c:v>2609.3284889062766</c:v>
                </c:pt>
                <c:pt idx="914">
                  <c:v>2609.3284889062766</c:v>
                </c:pt>
                <c:pt idx="915">
                  <c:v>2609.3284889062766</c:v>
                </c:pt>
                <c:pt idx="916">
                  <c:v>2609.3284889062766</c:v>
                </c:pt>
                <c:pt idx="917">
                  <c:v>2609.3284889062766</c:v>
                </c:pt>
                <c:pt idx="918">
                  <c:v>2609.3284889062766</c:v>
                </c:pt>
                <c:pt idx="919">
                  <c:v>2609.3284889062766</c:v>
                </c:pt>
                <c:pt idx="920">
                  <c:v>2609.3284889062766</c:v>
                </c:pt>
                <c:pt idx="921">
                  <c:v>2609.3284889062766</c:v>
                </c:pt>
                <c:pt idx="922">
                  <c:v>2609.3284889062766</c:v>
                </c:pt>
                <c:pt idx="923">
                  <c:v>2609.3284889062766</c:v>
                </c:pt>
                <c:pt idx="924">
                  <c:v>2609.3284889062766</c:v>
                </c:pt>
                <c:pt idx="925">
                  <c:v>2619.2010736770621</c:v>
                </c:pt>
                <c:pt idx="926">
                  <c:v>2627.3736085929372</c:v>
                </c:pt>
                <c:pt idx="927">
                  <c:v>2631.8231262349127</c:v>
                </c:pt>
                <c:pt idx="928">
                  <c:v>2634.7140863976178</c:v>
                </c:pt>
                <c:pt idx="929">
                  <c:v>2636.0644477630208</c:v>
                </c:pt>
                <c:pt idx="930">
                  <c:v>2636.9219425757137</c:v>
                </c:pt>
                <c:pt idx="931">
                  <c:v>2637.7974244459483</c:v>
                </c:pt>
                <c:pt idx="932">
                  <c:v>2639.2043965905286</c:v>
                </c:pt>
                <c:pt idx="933">
                  <c:v>2642.6493520275285</c:v>
                </c:pt>
                <c:pt idx="934">
                  <c:v>2649.5891484037384</c:v>
                </c:pt>
                <c:pt idx="935">
                  <c:v>2656.9620771411996</c:v>
                </c:pt>
                <c:pt idx="936">
                  <c:v>2661.8747112491378</c:v>
                </c:pt>
                <c:pt idx="937">
                  <c:v>2664.8709034466688</c:v>
                </c:pt>
                <c:pt idx="938">
                  <c:v>2667.4004176324324</c:v>
                </c:pt>
                <c:pt idx="939">
                  <c:v>2670.4053905876794</c:v>
                </c:pt>
                <c:pt idx="940">
                  <c:v>2672.4897157614078</c:v>
                </c:pt>
                <c:pt idx="941">
                  <c:v>2672.4897157614078</c:v>
                </c:pt>
                <c:pt idx="942">
                  <c:v>2672.4897157614078</c:v>
                </c:pt>
                <c:pt idx="943">
                  <c:v>2672.4897157614078</c:v>
                </c:pt>
                <c:pt idx="944">
                  <c:v>2672.4897157614078</c:v>
                </c:pt>
                <c:pt idx="945">
                  <c:v>2672.4897157614078</c:v>
                </c:pt>
                <c:pt idx="946">
                  <c:v>2672.4897157614078</c:v>
                </c:pt>
                <c:pt idx="947">
                  <c:v>2672.4897157614078</c:v>
                </c:pt>
                <c:pt idx="948">
                  <c:v>2672.4897157614078</c:v>
                </c:pt>
                <c:pt idx="949">
                  <c:v>2672.4897157614078</c:v>
                </c:pt>
                <c:pt idx="950">
                  <c:v>2675.4848423572548</c:v>
                </c:pt>
                <c:pt idx="951">
                  <c:v>2689.2552726191975</c:v>
                </c:pt>
                <c:pt idx="952">
                  <c:v>2717.3393023432513</c:v>
                </c:pt>
                <c:pt idx="953">
                  <c:v>2755.2706105880907</c:v>
                </c:pt>
                <c:pt idx="954">
                  <c:v>2792.9230273450335</c:v>
                </c:pt>
                <c:pt idx="955">
                  <c:v>2826.1106841060337</c:v>
                </c:pt>
                <c:pt idx="956">
                  <c:v>2854.7685848245906</c:v>
                </c:pt>
                <c:pt idx="957">
                  <c:v>2871.4464762861212</c:v>
                </c:pt>
                <c:pt idx="958">
                  <c:v>2873.6443656837123</c:v>
                </c:pt>
                <c:pt idx="959">
                  <c:v>2873.6443656837123</c:v>
                </c:pt>
                <c:pt idx="960">
                  <c:v>2873.6443656837123</c:v>
                </c:pt>
                <c:pt idx="961">
                  <c:v>2873.6443656837123</c:v>
                </c:pt>
                <c:pt idx="962">
                  <c:v>2873.6443656837123</c:v>
                </c:pt>
                <c:pt idx="963">
                  <c:v>2873.6443656837123</c:v>
                </c:pt>
                <c:pt idx="964">
                  <c:v>2873.6443656837123</c:v>
                </c:pt>
                <c:pt idx="965">
                  <c:v>2873.6443656837123</c:v>
                </c:pt>
                <c:pt idx="966">
                  <c:v>2873.6443656837123</c:v>
                </c:pt>
                <c:pt idx="967">
                  <c:v>2873.6443656837123</c:v>
                </c:pt>
                <c:pt idx="968">
                  <c:v>2874.0003305309792</c:v>
                </c:pt>
                <c:pt idx="969">
                  <c:v>2877.4499367742769</c:v>
                </c:pt>
                <c:pt idx="970">
                  <c:v>2886.5101740923033</c:v>
                </c:pt>
                <c:pt idx="971">
                  <c:v>2905.8025319207477</c:v>
                </c:pt>
                <c:pt idx="972">
                  <c:v>2937.9856001896228</c:v>
                </c:pt>
                <c:pt idx="973">
                  <c:v>2973.540675018055</c:v>
                </c:pt>
                <c:pt idx="974">
                  <c:v>3004.5991958375812</c:v>
                </c:pt>
                <c:pt idx="975">
                  <c:v>3031.1004652820257</c:v>
                </c:pt>
                <c:pt idx="976">
                  <c:v>3053.2027348356473</c:v>
                </c:pt>
                <c:pt idx="977">
                  <c:v>3067.2405001445563</c:v>
                </c:pt>
                <c:pt idx="978">
                  <c:v>3075.3629669099882</c:v>
                </c:pt>
                <c:pt idx="979">
                  <c:v>3081.1779013784326</c:v>
                </c:pt>
                <c:pt idx="980">
                  <c:v>3085.0799408301718</c:v>
                </c:pt>
                <c:pt idx="981">
                  <c:v>3087.619587750863</c:v>
                </c:pt>
                <c:pt idx="982">
                  <c:v>3089.577027814863</c:v>
                </c:pt>
                <c:pt idx="983">
                  <c:v>3091.4005777452257</c:v>
                </c:pt>
                <c:pt idx="984">
                  <c:v>3092.5709462556456</c:v>
                </c:pt>
                <c:pt idx="985">
                  <c:v>3092.8612228802735</c:v>
                </c:pt>
                <c:pt idx="986">
                  <c:v>3092.8612228802735</c:v>
                </c:pt>
                <c:pt idx="987">
                  <c:v>3092.8612228802735</c:v>
                </c:pt>
                <c:pt idx="988">
                  <c:v>3092.8612228802735</c:v>
                </c:pt>
                <c:pt idx="989">
                  <c:v>3092.8612228802735</c:v>
                </c:pt>
                <c:pt idx="990">
                  <c:v>3092.8612228802735</c:v>
                </c:pt>
                <c:pt idx="991">
                  <c:v>3092.8612228802735</c:v>
                </c:pt>
                <c:pt idx="992">
                  <c:v>3092.8612228802735</c:v>
                </c:pt>
                <c:pt idx="993">
                  <c:v>3092.8612228802735</c:v>
                </c:pt>
                <c:pt idx="994">
                  <c:v>3092.8612228802735</c:v>
                </c:pt>
                <c:pt idx="995">
                  <c:v>3092.8612228802735</c:v>
                </c:pt>
                <c:pt idx="996">
                  <c:v>3092.8612228802735</c:v>
                </c:pt>
                <c:pt idx="997">
                  <c:v>3092.8612228802735</c:v>
                </c:pt>
                <c:pt idx="998">
                  <c:v>3092.8612228802735</c:v>
                </c:pt>
                <c:pt idx="999">
                  <c:v>3092.8612228802735</c:v>
                </c:pt>
                <c:pt idx="1000">
                  <c:v>3092.8612228802735</c:v>
                </c:pt>
                <c:pt idx="1001">
                  <c:v>3092.8612228802735</c:v>
                </c:pt>
                <c:pt idx="1002">
                  <c:v>3092.8612228802735</c:v>
                </c:pt>
                <c:pt idx="1003">
                  <c:v>3092.8612228802735</c:v>
                </c:pt>
                <c:pt idx="1004">
                  <c:v>3092.8612228802735</c:v>
                </c:pt>
                <c:pt idx="1005">
                  <c:v>3092.8612228802735</c:v>
                </c:pt>
                <c:pt idx="1006">
                  <c:v>3092.8612228802735</c:v>
                </c:pt>
                <c:pt idx="1007">
                  <c:v>3092.8612228802735</c:v>
                </c:pt>
                <c:pt idx="1008">
                  <c:v>3092.8612228802735</c:v>
                </c:pt>
                <c:pt idx="1009">
                  <c:v>3092.8612228802735</c:v>
                </c:pt>
                <c:pt idx="1010">
                  <c:v>3092.8612228802735</c:v>
                </c:pt>
                <c:pt idx="1011">
                  <c:v>3092.8612228802735</c:v>
                </c:pt>
                <c:pt idx="1012">
                  <c:v>3092.8612228802735</c:v>
                </c:pt>
                <c:pt idx="1013">
                  <c:v>3092.8612228802735</c:v>
                </c:pt>
                <c:pt idx="1014">
                  <c:v>3092.8612228802735</c:v>
                </c:pt>
                <c:pt idx="1015">
                  <c:v>3092.8612228802735</c:v>
                </c:pt>
                <c:pt idx="1016">
                  <c:v>3092.8612228802735</c:v>
                </c:pt>
                <c:pt idx="1017">
                  <c:v>3092.8612228802735</c:v>
                </c:pt>
                <c:pt idx="1018">
                  <c:v>3092.8612228802735</c:v>
                </c:pt>
                <c:pt idx="1019">
                  <c:v>3092.8612228802735</c:v>
                </c:pt>
                <c:pt idx="1020">
                  <c:v>3092.8612228802735</c:v>
                </c:pt>
                <c:pt idx="1021">
                  <c:v>3092.8612228802735</c:v>
                </c:pt>
                <c:pt idx="1022">
                  <c:v>3092.8612228802735</c:v>
                </c:pt>
                <c:pt idx="1023">
                  <c:v>3092.8612228802735</c:v>
                </c:pt>
                <c:pt idx="1024">
                  <c:v>3092.8612228802735</c:v>
                </c:pt>
                <c:pt idx="1025">
                  <c:v>3092.8612228802735</c:v>
                </c:pt>
                <c:pt idx="1026">
                  <c:v>3092.8612228802735</c:v>
                </c:pt>
                <c:pt idx="1027">
                  <c:v>3092.8612228802735</c:v>
                </c:pt>
                <c:pt idx="1028">
                  <c:v>3092.8612228802735</c:v>
                </c:pt>
                <c:pt idx="1029">
                  <c:v>3092.8612228802735</c:v>
                </c:pt>
                <c:pt idx="1030">
                  <c:v>3092.8612228802735</c:v>
                </c:pt>
                <c:pt idx="1031">
                  <c:v>3092.8612228802735</c:v>
                </c:pt>
                <c:pt idx="1032">
                  <c:v>3092.8612228802735</c:v>
                </c:pt>
                <c:pt idx="1033">
                  <c:v>3092.8612228802735</c:v>
                </c:pt>
                <c:pt idx="1034">
                  <c:v>3092.8612228802735</c:v>
                </c:pt>
                <c:pt idx="1035">
                  <c:v>3092.8612228802735</c:v>
                </c:pt>
                <c:pt idx="1036">
                  <c:v>3092.8612228802735</c:v>
                </c:pt>
                <c:pt idx="1037">
                  <c:v>3092.8612228802735</c:v>
                </c:pt>
                <c:pt idx="1038">
                  <c:v>3092.8612228802735</c:v>
                </c:pt>
                <c:pt idx="1039">
                  <c:v>3092.8612228802735</c:v>
                </c:pt>
                <c:pt idx="1040">
                  <c:v>3092.8612228802735</c:v>
                </c:pt>
                <c:pt idx="1041">
                  <c:v>3092.8612228802735</c:v>
                </c:pt>
                <c:pt idx="1042">
                  <c:v>3092.8612228802735</c:v>
                </c:pt>
                <c:pt idx="1043">
                  <c:v>3092.8612228802735</c:v>
                </c:pt>
                <c:pt idx="1044">
                  <c:v>3092.8612228802735</c:v>
                </c:pt>
                <c:pt idx="1045">
                  <c:v>3092.8612228802735</c:v>
                </c:pt>
                <c:pt idx="1046">
                  <c:v>3092.8612228802735</c:v>
                </c:pt>
                <c:pt idx="1047">
                  <c:v>3092.8612228802735</c:v>
                </c:pt>
                <c:pt idx="1048">
                  <c:v>3092.8612228802735</c:v>
                </c:pt>
                <c:pt idx="1049">
                  <c:v>3095.4225504068154</c:v>
                </c:pt>
                <c:pt idx="1050">
                  <c:v>3104.2105902547523</c:v>
                </c:pt>
                <c:pt idx="1051">
                  <c:v>3117.5528907145163</c:v>
                </c:pt>
                <c:pt idx="1052">
                  <c:v>3133.3913238376767</c:v>
                </c:pt>
                <c:pt idx="1053">
                  <c:v>3151.7475350477462</c:v>
                </c:pt>
                <c:pt idx="1054">
                  <c:v>3173.6120160298574</c:v>
                </c:pt>
                <c:pt idx="1055">
                  <c:v>3199.3281712439052</c:v>
                </c:pt>
                <c:pt idx="1056">
                  <c:v>3227.9259192439054</c:v>
                </c:pt>
                <c:pt idx="1057">
                  <c:v>3255.0322435052126</c:v>
                </c:pt>
                <c:pt idx="1058">
                  <c:v>3275.5939812334473</c:v>
                </c:pt>
                <c:pt idx="1059">
                  <c:v>3290.8535556917805</c:v>
                </c:pt>
                <c:pt idx="1060">
                  <c:v>3301.455570747501</c:v>
                </c:pt>
                <c:pt idx="1061">
                  <c:v>3306.674855214254</c:v>
                </c:pt>
                <c:pt idx="1062">
                  <c:v>3307.8870836586984</c:v>
                </c:pt>
                <c:pt idx="1063">
                  <c:v>3307.8870836586984</c:v>
                </c:pt>
                <c:pt idx="1064">
                  <c:v>3307.8870836586984</c:v>
                </c:pt>
                <c:pt idx="1065">
                  <c:v>3307.8870836586984</c:v>
                </c:pt>
                <c:pt idx="1066">
                  <c:v>3307.8870836586984</c:v>
                </c:pt>
                <c:pt idx="1067">
                  <c:v>3307.8870836586984</c:v>
                </c:pt>
                <c:pt idx="1068">
                  <c:v>3307.8870836586984</c:v>
                </c:pt>
                <c:pt idx="1069">
                  <c:v>3307.8870836586984</c:v>
                </c:pt>
                <c:pt idx="1070">
                  <c:v>3307.8870836586984</c:v>
                </c:pt>
                <c:pt idx="1071">
                  <c:v>3307.8870836586984</c:v>
                </c:pt>
                <c:pt idx="1072">
                  <c:v>3307.8870836586984</c:v>
                </c:pt>
                <c:pt idx="1073">
                  <c:v>3307.8870836586984</c:v>
                </c:pt>
                <c:pt idx="1074">
                  <c:v>3307.8870836586984</c:v>
                </c:pt>
                <c:pt idx="1075">
                  <c:v>3307.8870836586984</c:v>
                </c:pt>
                <c:pt idx="1076">
                  <c:v>3307.8870836586984</c:v>
                </c:pt>
                <c:pt idx="1077">
                  <c:v>3307.8870836586984</c:v>
                </c:pt>
                <c:pt idx="1078">
                  <c:v>3307.8870836586984</c:v>
                </c:pt>
                <c:pt idx="1079">
                  <c:v>3307.8870836586984</c:v>
                </c:pt>
                <c:pt idx="1080">
                  <c:v>3307.8870836586984</c:v>
                </c:pt>
                <c:pt idx="1081">
                  <c:v>3307.8870836586984</c:v>
                </c:pt>
                <c:pt idx="1082">
                  <c:v>3307.8870836586984</c:v>
                </c:pt>
                <c:pt idx="1083">
                  <c:v>3316.0495162638294</c:v>
                </c:pt>
                <c:pt idx="1084">
                  <c:v>3329.8167109625656</c:v>
                </c:pt>
                <c:pt idx="1085">
                  <c:v>3338.8045781128326</c:v>
                </c:pt>
                <c:pt idx="1086">
                  <c:v>3339.770430044598</c:v>
                </c:pt>
                <c:pt idx="1087">
                  <c:v>3339.770430044598</c:v>
                </c:pt>
                <c:pt idx="1088">
                  <c:v>3339.770430044598</c:v>
                </c:pt>
                <c:pt idx="1089">
                  <c:v>3339.770430044598</c:v>
                </c:pt>
                <c:pt idx="1090">
                  <c:v>3339.770430044598</c:v>
                </c:pt>
                <c:pt idx="1091">
                  <c:v>3339.770430044598</c:v>
                </c:pt>
                <c:pt idx="1092">
                  <c:v>3339.770430044598</c:v>
                </c:pt>
                <c:pt idx="1093">
                  <c:v>3339.770430044598</c:v>
                </c:pt>
                <c:pt idx="1094">
                  <c:v>3339.770430044598</c:v>
                </c:pt>
                <c:pt idx="1095">
                  <c:v>3339.770430044598</c:v>
                </c:pt>
                <c:pt idx="1096">
                  <c:v>3339.770430044598</c:v>
                </c:pt>
                <c:pt idx="1097">
                  <c:v>3339.770430044598</c:v>
                </c:pt>
                <c:pt idx="1098">
                  <c:v>3345.2845539927075</c:v>
                </c:pt>
                <c:pt idx="1099">
                  <c:v>3359.2586085695025</c:v>
                </c:pt>
                <c:pt idx="1100">
                  <c:v>3373.9594441857107</c:v>
                </c:pt>
                <c:pt idx="1101">
                  <c:v>3380.9135865490457</c:v>
                </c:pt>
                <c:pt idx="1102">
                  <c:v>3380.9135865490457</c:v>
                </c:pt>
                <c:pt idx="1103">
                  <c:v>3380.9135865490457</c:v>
                </c:pt>
                <c:pt idx="1104">
                  <c:v>3380.9135865490457</c:v>
                </c:pt>
                <c:pt idx="1105">
                  <c:v>3380.9135865490457</c:v>
                </c:pt>
                <c:pt idx="1106">
                  <c:v>3380.9135865490457</c:v>
                </c:pt>
                <c:pt idx="1107">
                  <c:v>3380.9135865490457</c:v>
                </c:pt>
                <c:pt idx="1108">
                  <c:v>3383.1476228511692</c:v>
                </c:pt>
                <c:pt idx="1109">
                  <c:v>3392.977394947427</c:v>
                </c:pt>
                <c:pt idx="1110">
                  <c:v>3402.167329256069</c:v>
                </c:pt>
                <c:pt idx="1111">
                  <c:v>3402.9815552267355</c:v>
                </c:pt>
                <c:pt idx="1112">
                  <c:v>3402.9815552267355</c:v>
                </c:pt>
                <c:pt idx="1113">
                  <c:v>3402.9815552267355</c:v>
                </c:pt>
                <c:pt idx="1114">
                  <c:v>3402.9815552267355</c:v>
                </c:pt>
                <c:pt idx="1115">
                  <c:v>3402.9815552267355</c:v>
                </c:pt>
                <c:pt idx="1116">
                  <c:v>3402.9815552267355</c:v>
                </c:pt>
                <c:pt idx="1117">
                  <c:v>3402.9815552267355</c:v>
                </c:pt>
                <c:pt idx="1118">
                  <c:v>3408.4547642725274</c:v>
                </c:pt>
                <c:pt idx="1119">
                  <c:v>3418.5760301178188</c:v>
                </c:pt>
                <c:pt idx="1120">
                  <c:v>3425.7878152523881</c:v>
                </c:pt>
                <c:pt idx="1121">
                  <c:v>3429.0503115585484</c:v>
                </c:pt>
                <c:pt idx="1122">
                  <c:v>3432.8905175815066</c:v>
                </c:pt>
                <c:pt idx="1123">
                  <c:v>3443.3693358695637</c:v>
                </c:pt>
                <c:pt idx="1124">
                  <c:v>3464.9891390170205</c:v>
                </c:pt>
                <c:pt idx="1125">
                  <c:v>3500.180807966562</c:v>
                </c:pt>
                <c:pt idx="1126">
                  <c:v>3544.4206535908952</c:v>
                </c:pt>
                <c:pt idx="1127">
                  <c:v>3588.1808999969521</c:v>
                </c:pt>
                <c:pt idx="1128">
                  <c:v>3626.814399027372</c:v>
                </c:pt>
                <c:pt idx="1129">
                  <c:v>3656.4974812992687</c:v>
                </c:pt>
                <c:pt idx="1130">
                  <c:v>3677.8679949443181</c:v>
                </c:pt>
                <c:pt idx="1131">
                  <c:v>3695.1309248770667</c:v>
                </c:pt>
                <c:pt idx="1132">
                  <c:v>3710.5731877309063</c:v>
                </c:pt>
                <c:pt idx="1133">
                  <c:v>3725.5360834814373</c:v>
                </c:pt>
                <c:pt idx="1134">
                  <c:v>3739.2973987947089</c:v>
                </c:pt>
                <c:pt idx="1135">
                  <c:v>3750.1109289773881</c:v>
                </c:pt>
                <c:pt idx="1136">
                  <c:v>3756.5839116125471</c:v>
                </c:pt>
                <c:pt idx="1137">
                  <c:v>3759.0407473238188</c:v>
                </c:pt>
                <c:pt idx="1138">
                  <c:v>3759.2605247112137</c:v>
                </c:pt>
                <c:pt idx="1139">
                  <c:v>3759.2605247112137</c:v>
                </c:pt>
                <c:pt idx="1140">
                  <c:v>3759.2605247112137</c:v>
                </c:pt>
                <c:pt idx="1141">
                  <c:v>3759.2605247112137</c:v>
                </c:pt>
                <c:pt idx="1142">
                  <c:v>3759.2605247112137</c:v>
                </c:pt>
                <c:pt idx="1143">
                  <c:v>3759.2605247112137</c:v>
                </c:pt>
                <c:pt idx="1144">
                  <c:v>3759.2605247112137</c:v>
                </c:pt>
                <c:pt idx="1145">
                  <c:v>3759.2605247112137</c:v>
                </c:pt>
                <c:pt idx="1146">
                  <c:v>3762.4893580536336</c:v>
                </c:pt>
                <c:pt idx="1147">
                  <c:v>3776.4600428503727</c:v>
                </c:pt>
                <c:pt idx="1148">
                  <c:v>3789.4238691795949</c:v>
                </c:pt>
                <c:pt idx="1149">
                  <c:v>3795.6180741672615</c:v>
                </c:pt>
                <c:pt idx="1150">
                  <c:v>3797.3400248339281</c:v>
                </c:pt>
                <c:pt idx="1151">
                  <c:v>3797.3400248339281</c:v>
                </c:pt>
                <c:pt idx="1152">
                  <c:v>3797.3400248339281</c:v>
                </c:pt>
                <c:pt idx="1153">
                  <c:v>3797.3400248339281</c:v>
                </c:pt>
                <c:pt idx="1154">
                  <c:v>3797.3400248339281</c:v>
                </c:pt>
                <c:pt idx="1155">
                  <c:v>3797.3400248339281</c:v>
                </c:pt>
                <c:pt idx="1156">
                  <c:v>3797.3400248339281</c:v>
                </c:pt>
                <c:pt idx="1157">
                  <c:v>3797.3400248339281</c:v>
                </c:pt>
                <c:pt idx="1158">
                  <c:v>3797.3400248339281</c:v>
                </c:pt>
                <c:pt idx="1159">
                  <c:v>3797.3400248339281</c:v>
                </c:pt>
                <c:pt idx="1160">
                  <c:v>3797.3400248339281</c:v>
                </c:pt>
                <c:pt idx="1161">
                  <c:v>3797.3400248339281</c:v>
                </c:pt>
                <c:pt idx="1162">
                  <c:v>3797.3400248339281</c:v>
                </c:pt>
                <c:pt idx="1163">
                  <c:v>3797.3400248339281</c:v>
                </c:pt>
                <c:pt idx="1164">
                  <c:v>3797.3400248339281</c:v>
                </c:pt>
                <c:pt idx="1165">
                  <c:v>3797.3400248339281</c:v>
                </c:pt>
                <c:pt idx="1166">
                  <c:v>3797.3400248339281</c:v>
                </c:pt>
                <c:pt idx="1167">
                  <c:v>3797.3400248339281</c:v>
                </c:pt>
                <c:pt idx="1168">
                  <c:v>3797.3400248339281</c:v>
                </c:pt>
                <c:pt idx="1169">
                  <c:v>3797.3400248339281</c:v>
                </c:pt>
                <c:pt idx="1170">
                  <c:v>3797.3400248339281</c:v>
                </c:pt>
                <c:pt idx="1171">
                  <c:v>3797.3400248339281</c:v>
                </c:pt>
                <c:pt idx="1172">
                  <c:v>3797.3400248339281</c:v>
                </c:pt>
                <c:pt idx="1173">
                  <c:v>3797.3400248339281</c:v>
                </c:pt>
                <c:pt idx="1174">
                  <c:v>3797.3400248339281</c:v>
                </c:pt>
                <c:pt idx="1175">
                  <c:v>3797.3400248339281</c:v>
                </c:pt>
                <c:pt idx="1176">
                  <c:v>3797.3400248339281</c:v>
                </c:pt>
                <c:pt idx="1177">
                  <c:v>3797.3400248339281</c:v>
                </c:pt>
                <c:pt idx="1178">
                  <c:v>3797.3400248339281</c:v>
                </c:pt>
                <c:pt idx="1179">
                  <c:v>3797.3400248339281</c:v>
                </c:pt>
                <c:pt idx="1180">
                  <c:v>3797.3400248339281</c:v>
                </c:pt>
                <c:pt idx="1181">
                  <c:v>3797.3400248339281</c:v>
                </c:pt>
                <c:pt idx="1182">
                  <c:v>3797.3400248339281</c:v>
                </c:pt>
                <c:pt idx="1183">
                  <c:v>3797.3400248339281</c:v>
                </c:pt>
                <c:pt idx="1184">
                  <c:v>3797.3400248339281</c:v>
                </c:pt>
                <c:pt idx="1185">
                  <c:v>3797.3400248339281</c:v>
                </c:pt>
                <c:pt idx="1186">
                  <c:v>3797.3400248339281</c:v>
                </c:pt>
                <c:pt idx="1187">
                  <c:v>3797.3400248339281</c:v>
                </c:pt>
                <c:pt idx="1188">
                  <c:v>3797.3400248339281</c:v>
                </c:pt>
                <c:pt idx="1189">
                  <c:v>3797.3400248339281</c:v>
                </c:pt>
                <c:pt idx="1190">
                  <c:v>3797.3400248339281</c:v>
                </c:pt>
                <c:pt idx="1191">
                  <c:v>3797.3400248339281</c:v>
                </c:pt>
                <c:pt idx="1192">
                  <c:v>3797.3400248339281</c:v>
                </c:pt>
                <c:pt idx="1193">
                  <c:v>3797.3400248339281</c:v>
                </c:pt>
                <c:pt idx="1194">
                  <c:v>3797.3400248339281</c:v>
                </c:pt>
                <c:pt idx="1195">
                  <c:v>3797.3400248339281</c:v>
                </c:pt>
                <c:pt idx="1196">
                  <c:v>3797.3400248339281</c:v>
                </c:pt>
                <c:pt idx="1197">
                  <c:v>3797.3400248339281</c:v>
                </c:pt>
                <c:pt idx="1198">
                  <c:v>3797.3400248339281</c:v>
                </c:pt>
                <c:pt idx="1199">
                  <c:v>3797.3400248339281</c:v>
                </c:pt>
                <c:pt idx="1200">
                  <c:v>3797.3400248339281</c:v>
                </c:pt>
                <c:pt idx="1201">
                  <c:v>3797.3400248339281</c:v>
                </c:pt>
                <c:pt idx="1202">
                  <c:v>3797.3400248339281</c:v>
                </c:pt>
                <c:pt idx="1203">
                  <c:v>3797.3400248339281</c:v>
                </c:pt>
                <c:pt idx="1204">
                  <c:v>3797.3400248339281</c:v>
                </c:pt>
                <c:pt idx="1205">
                  <c:v>3797.3400248339281</c:v>
                </c:pt>
                <c:pt idx="1206">
                  <c:v>3797.3400248339281</c:v>
                </c:pt>
                <c:pt idx="1207">
                  <c:v>3797.3400248339281</c:v>
                </c:pt>
                <c:pt idx="1208">
                  <c:v>3797.3400248339281</c:v>
                </c:pt>
                <c:pt idx="1209">
                  <c:v>3797.3400248339281</c:v>
                </c:pt>
                <c:pt idx="1210">
                  <c:v>3797.3400248339281</c:v>
                </c:pt>
                <c:pt idx="1211">
                  <c:v>3797.3400248339281</c:v>
                </c:pt>
                <c:pt idx="1212">
                  <c:v>3797.3400248339281</c:v>
                </c:pt>
                <c:pt idx="1213">
                  <c:v>3797.3400248339281</c:v>
                </c:pt>
                <c:pt idx="1214">
                  <c:v>3797.3400248339281</c:v>
                </c:pt>
                <c:pt idx="1215">
                  <c:v>3797.3400248339281</c:v>
                </c:pt>
                <c:pt idx="1216">
                  <c:v>3797.3400248339281</c:v>
                </c:pt>
                <c:pt idx="1217">
                  <c:v>3797.3400248339281</c:v>
                </c:pt>
                <c:pt idx="1218">
                  <c:v>3797.3400248339281</c:v>
                </c:pt>
                <c:pt idx="1219">
                  <c:v>3797.3400248339281</c:v>
                </c:pt>
                <c:pt idx="1220">
                  <c:v>3797.3400248339281</c:v>
                </c:pt>
                <c:pt idx="1221">
                  <c:v>3797.3400248339281</c:v>
                </c:pt>
                <c:pt idx="1222">
                  <c:v>3797.3400248339281</c:v>
                </c:pt>
                <c:pt idx="1223">
                  <c:v>3797.3400248339281</c:v>
                </c:pt>
                <c:pt idx="1224">
                  <c:v>3797.3400248339281</c:v>
                </c:pt>
                <c:pt idx="1225">
                  <c:v>3797.3400248339281</c:v>
                </c:pt>
                <c:pt idx="1226">
                  <c:v>3797.3400248339281</c:v>
                </c:pt>
                <c:pt idx="1227">
                  <c:v>3797.3400248339281</c:v>
                </c:pt>
                <c:pt idx="1228">
                  <c:v>3797.3400248339281</c:v>
                </c:pt>
                <c:pt idx="1229">
                  <c:v>3797.3400248339281</c:v>
                </c:pt>
                <c:pt idx="1230">
                  <c:v>3797.3400248339281</c:v>
                </c:pt>
                <c:pt idx="1231">
                  <c:v>3797.3400248339281</c:v>
                </c:pt>
                <c:pt idx="1232">
                  <c:v>3797.3400248339281</c:v>
                </c:pt>
                <c:pt idx="1233">
                  <c:v>3797.3400248339281</c:v>
                </c:pt>
                <c:pt idx="1234">
                  <c:v>3797.3400248339281</c:v>
                </c:pt>
                <c:pt idx="1235">
                  <c:v>3797.3400248339281</c:v>
                </c:pt>
                <c:pt idx="1236">
                  <c:v>3797.3400248339281</c:v>
                </c:pt>
                <c:pt idx="1237">
                  <c:v>3797.3400248339281</c:v>
                </c:pt>
                <c:pt idx="1238">
                  <c:v>3797.3400248339281</c:v>
                </c:pt>
                <c:pt idx="1239">
                  <c:v>3799.4859454612861</c:v>
                </c:pt>
                <c:pt idx="1240">
                  <c:v>3802.5337032884468</c:v>
                </c:pt>
                <c:pt idx="1241">
                  <c:v>3804.9021596192074</c:v>
                </c:pt>
                <c:pt idx="1242">
                  <c:v>3806.6004694877629</c:v>
                </c:pt>
                <c:pt idx="1243">
                  <c:v>3808.3870278210961</c:v>
                </c:pt>
                <c:pt idx="1244">
                  <c:v>3810.2740369542335</c:v>
                </c:pt>
                <c:pt idx="1245">
                  <c:v>3811.4914747614357</c:v>
                </c:pt>
                <c:pt idx="1246">
                  <c:v>3813.5444652940732</c:v>
                </c:pt>
                <c:pt idx="1247">
                  <c:v>3816.4331806424311</c:v>
                </c:pt>
                <c:pt idx="1248">
                  <c:v>3819.4065571705282</c:v>
                </c:pt>
                <c:pt idx="1249">
                  <c:v>3822.4619943680591</c:v>
                </c:pt>
                <c:pt idx="1250">
                  <c:v>3824.8722576281716</c:v>
                </c:pt>
                <c:pt idx="1251">
                  <c:v>3826.6341497771641</c:v>
                </c:pt>
                <c:pt idx="1252">
                  <c:v>3828.4704594019618</c:v>
                </c:pt>
                <c:pt idx="1253">
                  <c:v>3830.3793332188984</c:v>
                </c:pt>
                <c:pt idx="1254">
                  <c:v>3832.3589311663072</c:v>
                </c:pt>
                <c:pt idx="1255">
                  <c:v>3834.4074264045216</c:v>
                </c:pt>
                <c:pt idx="1256">
                  <c:v>3836.5230053158753</c:v>
                </c:pt>
                <c:pt idx="1257">
                  <c:v>3838.7038675047011</c:v>
                </c:pt>
                <c:pt idx="1258">
                  <c:v>3840.9482257973323</c:v>
                </c:pt>
                <c:pt idx="1259">
                  <c:v>3842.5755261495096</c:v>
                </c:pt>
                <c:pt idx="1260">
                  <c:v>3842.9080989358922</c:v>
                </c:pt>
                <c:pt idx="1261">
                  <c:v>3842.9080989358922</c:v>
                </c:pt>
                <c:pt idx="1262">
                  <c:v>3842.9080989358922</c:v>
                </c:pt>
                <c:pt idx="1263">
                  <c:v>3842.9080989358922</c:v>
                </c:pt>
                <c:pt idx="1264">
                  <c:v>3842.9080989358922</c:v>
                </c:pt>
                <c:pt idx="1265">
                  <c:v>3842.9080989358922</c:v>
                </c:pt>
                <c:pt idx="1266">
                  <c:v>3842.9080989358922</c:v>
                </c:pt>
                <c:pt idx="1267">
                  <c:v>3842.9080989358922</c:v>
                </c:pt>
                <c:pt idx="1268">
                  <c:v>3842.9080989358922</c:v>
                </c:pt>
                <c:pt idx="1269">
                  <c:v>3842.9080989358922</c:v>
                </c:pt>
                <c:pt idx="1270">
                  <c:v>3842.9080989358922</c:v>
                </c:pt>
                <c:pt idx="1271">
                  <c:v>3842.9080989358922</c:v>
                </c:pt>
                <c:pt idx="1272">
                  <c:v>3842.9080989358922</c:v>
                </c:pt>
                <c:pt idx="1273">
                  <c:v>3842.9080989358922</c:v>
                </c:pt>
                <c:pt idx="1274">
                  <c:v>3842.9080989358922</c:v>
                </c:pt>
                <c:pt idx="1275">
                  <c:v>3842.9080989358922</c:v>
                </c:pt>
                <c:pt idx="1276">
                  <c:v>3842.9080989358922</c:v>
                </c:pt>
                <c:pt idx="1277">
                  <c:v>3842.9080989358922</c:v>
                </c:pt>
                <c:pt idx="1278">
                  <c:v>3842.9080989358922</c:v>
                </c:pt>
                <c:pt idx="1279">
                  <c:v>3842.9080989358922</c:v>
                </c:pt>
                <c:pt idx="1280">
                  <c:v>3842.9080989358922</c:v>
                </c:pt>
                <c:pt idx="1281">
                  <c:v>3842.9080989358922</c:v>
                </c:pt>
                <c:pt idx="1282">
                  <c:v>3842.9080989358922</c:v>
                </c:pt>
                <c:pt idx="1283">
                  <c:v>3842.9080989358922</c:v>
                </c:pt>
                <c:pt idx="1284">
                  <c:v>3842.9080989358922</c:v>
                </c:pt>
                <c:pt idx="1285">
                  <c:v>3842.9080989358922</c:v>
                </c:pt>
                <c:pt idx="1286">
                  <c:v>3842.9080989358922</c:v>
                </c:pt>
                <c:pt idx="1287">
                  <c:v>3842.9080989358922</c:v>
                </c:pt>
                <c:pt idx="1288">
                  <c:v>3842.9080989358922</c:v>
                </c:pt>
                <c:pt idx="1289">
                  <c:v>3842.9080989358922</c:v>
                </c:pt>
                <c:pt idx="1290">
                  <c:v>3842.9080989358922</c:v>
                </c:pt>
                <c:pt idx="1291">
                  <c:v>3842.9080989358922</c:v>
                </c:pt>
                <c:pt idx="1292">
                  <c:v>3843.6143535982255</c:v>
                </c:pt>
                <c:pt idx="1293">
                  <c:v>3845.017730035227</c:v>
                </c:pt>
                <c:pt idx="1294">
                  <c:v>3846.4697225693503</c:v>
                </c:pt>
                <c:pt idx="1295">
                  <c:v>3846.6999720635586</c:v>
                </c:pt>
                <c:pt idx="1296">
                  <c:v>3846.6999720635586</c:v>
                </c:pt>
                <c:pt idx="1297">
                  <c:v>3846.6999720635586</c:v>
                </c:pt>
                <c:pt idx="1298">
                  <c:v>3846.6999720635586</c:v>
                </c:pt>
                <c:pt idx="1299">
                  <c:v>3846.6999720635586</c:v>
                </c:pt>
                <c:pt idx="1300">
                  <c:v>3846.6999720635586</c:v>
                </c:pt>
                <c:pt idx="1301">
                  <c:v>3846.6999720635586</c:v>
                </c:pt>
                <c:pt idx="1302">
                  <c:v>3846.6999720635586</c:v>
                </c:pt>
                <c:pt idx="1303">
                  <c:v>3846.6999720635586</c:v>
                </c:pt>
                <c:pt idx="1304">
                  <c:v>3846.6999720635586</c:v>
                </c:pt>
                <c:pt idx="1305">
                  <c:v>3846.6999720635586</c:v>
                </c:pt>
                <c:pt idx="1306">
                  <c:v>3846.6999720635586</c:v>
                </c:pt>
                <c:pt idx="1307">
                  <c:v>3846.6999720635586</c:v>
                </c:pt>
                <c:pt idx="1308">
                  <c:v>3846.6999720635586</c:v>
                </c:pt>
                <c:pt idx="1309">
                  <c:v>3846.6999720635586</c:v>
                </c:pt>
                <c:pt idx="1310">
                  <c:v>3846.6999720635586</c:v>
                </c:pt>
                <c:pt idx="1311">
                  <c:v>3846.6999720635586</c:v>
                </c:pt>
                <c:pt idx="1312">
                  <c:v>3846.6999720635586</c:v>
                </c:pt>
                <c:pt idx="1313">
                  <c:v>3846.6999720635586</c:v>
                </c:pt>
                <c:pt idx="1314">
                  <c:v>3846.6999720635586</c:v>
                </c:pt>
                <c:pt idx="1315">
                  <c:v>3846.6999720635586</c:v>
                </c:pt>
                <c:pt idx="1316">
                  <c:v>3847.5648257244334</c:v>
                </c:pt>
                <c:pt idx="1317">
                  <c:v>3849.1197336166697</c:v>
                </c:pt>
                <c:pt idx="1318">
                  <c:v>3849.4584826338255</c:v>
                </c:pt>
                <c:pt idx="1319">
                  <c:v>3849.4584826338255</c:v>
                </c:pt>
                <c:pt idx="1320">
                  <c:v>3849.4584826338255</c:v>
                </c:pt>
                <c:pt idx="1321">
                  <c:v>3849.4584826338255</c:v>
                </c:pt>
                <c:pt idx="1322">
                  <c:v>3849.4584826338255</c:v>
                </c:pt>
                <c:pt idx="1323">
                  <c:v>3849.4584826338255</c:v>
                </c:pt>
                <c:pt idx="1324">
                  <c:v>3849.4584826338255</c:v>
                </c:pt>
                <c:pt idx="1325">
                  <c:v>3849.4584826338255</c:v>
                </c:pt>
                <c:pt idx="1326">
                  <c:v>3849.4584826338255</c:v>
                </c:pt>
                <c:pt idx="1327">
                  <c:v>3849.4584826338255</c:v>
                </c:pt>
                <c:pt idx="1328">
                  <c:v>3849.4584826338255</c:v>
                </c:pt>
                <c:pt idx="1329">
                  <c:v>3849.4584826338255</c:v>
                </c:pt>
                <c:pt idx="1330">
                  <c:v>3849.4584826338255</c:v>
                </c:pt>
                <c:pt idx="1331">
                  <c:v>3849.4584826338255</c:v>
                </c:pt>
                <c:pt idx="1332">
                  <c:v>3849.4584826338255</c:v>
                </c:pt>
                <c:pt idx="1333">
                  <c:v>3849.4584826338255</c:v>
                </c:pt>
                <c:pt idx="1334">
                  <c:v>3849.4584826338255</c:v>
                </c:pt>
                <c:pt idx="1335">
                  <c:v>3849.4584826338255</c:v>
                </c:pt>
                <c:pt idx="1336">
                  <c:v>3849.4584826338255</c:v>
                </c:pt>
                <c:pt idx="1337">
                  <c:v>3849.4584826338255</c:v>
                </c:pt>
                <c:pt idx="1338">
                  <c:v>3849.4584826338255</c:v>
                </c:pt>
                <c:pt idx="1339">
                  <c:v>3849.4584826338255</c:v>
                </c:pt>
                <c:pt idx="1340">
                  <c:v>3849.4584826338255</c:v>
                </c:pt>
                <c:pt idx="1341">
                  <c:v>3849.4584826338255</c:v>
                </c:pt>
                <c:pt idx="1342">
                  <c:v>3849.4584826338255</c:v>
                </c:pt>
                <c:pt idx="1343">
                  <c:v>3849.4584826338255</c:v>
                </c:pt>
                <c:pt idx="1344">
                  <c:v>3849.4584826338255</c:v>
                </c:pt>
                <c:pt idx="1345">
                  <c:v>3849.4584826338255</c:v>
                </c:pt>
                <c:pt idx="1346">
                  <c:v>3849.4584826338255</c:v>
                </c:pt>
                <c:pt idx="1347">
                  <c:v>3849.4584826338255</c:v>
                </c:pt>
                <c:pt idx="1348">
                  <c:v>3849.4584826338255</c:v>
                </c:pt>
                <c:pt idx="1349">
                  <c:v>3849.5323579625538</c:v>
                </c:pt>
                <c:pt idx="1350">
                  <c:v>3855.8692069792623</c:v>
                </c:pt>
                <c:pt idx="1351">
                  <c:v>3866.9964966593611</c:v>
                </c:pt>
                <c:pt idx="1352">
                  <c:v>3880.0973460818177</c:v>
                </c:pt>
                <c:pt idx="1353">
                  <c:v>3893.7861230133731</c:v>
                </c:pt>
                <c:pt idx="1354">
                  <c:v>3908.0225124149979</c:v>
                </c:pt>
                <c:pt idx="1355">
                  <c:v>3923.3976155026644</c:v>
                </c:pt>
                <c:pt idx="1356">
                  <c:v>3941.0510592224623</c:v>
                </c:pt>
                <c:pt idx="1357">
                  <c:v>3960.2220560414621</c:v>
                </c:pt>
                <c:pt idx="1358">
                  <c:v>3980.1982330707092</c:v>
                </c:pt>
                <c:pt idx="1359">
                  <c:v>4001.4341303620813</c:v>
                </c:pt>
                <c:pt idx="1360">
                  <c:v>4022.6675817602418</c:v>
                </c:pt>
                <c:pt idx="1361">
                  <c:v>4038.6323894833035</c:v>
                </c:pt>
                <c:pt idx="1362">
                  <c:v>4045.1335056127973</c:v>
                </c:pt>
                <c:pt idx="1363">
                  <c:v>4045.1335056127973</c:v>
                </c:pt>
                <c:pt idx="1364">
                  <c:v>4045.1335056127973</c:v>
                </c:pt>
                <c:pt idx="1365">
                  <c:v>4045.1335056127973</c:v>
                </c:pt>
                <c:pt idx="1366">
                  <c:v>4045.1335056127973</c:v>
                </c:pt>
                <c:pt idx="1367">
                  <c:v>4045.848804417561</c:v>
                </c:pt>
                <c:pt idx="1368">
                  <c:v>4057.1351944103867</c:v>
                </c:pt>
                <c:pt idx="1369">
                  <c:v>4072.2947055214977</c:v>
                </c:pt>
                <c:pt idx="1370">
                  <c:v>4080.7131473391769</c:v>
                </c:pt>
                <c:pt idx="1371">
                  <c:v>4081.2296926273375</c:v>
                </c:pt>
                <c:pt idx="1372">
                  <c:v>4081.2296926273375</c:v>
                </c:pt>
                <c:pt idx="1373">
                  <c:v>4081.2552055080905</c:v>
                </c:pt>
                <c:pt idx="1374">
                  <c:v>4086.6687724311046</c:v>
                </c:pt>
                <c:pt idx="1375">
                  <c:v>4098.734155566277</c:v>
                </c:pt>
                <c:pt idx="1376">
                  <c:v>4121.5791084933189</c:v>
                </c:pt>
                <c:pt idx="1377">
                  <c:v>4157.8153998747512</c:v>
                </c:pt>
                <c:pt idx="1378">
                  <c:v>4197.4657638020271</c:v>
                </c:pt>
                <c:pt idx="1379">
                  <c:v>4232.6837976265824</c:v>
                </c:pt>
                <c:pt idx="1380">
                  <c:v>4263.4003785688064</c:v>
                </c:pt>
                <c:pt idx="1381">
                  <c:v>4282.0116081624856</c:v>
                </c:pt>
                <c:pt idx="1382">
                  <c:v>4282.2827210841106</c:v>
                </c:pt>
                <c:pt idx="1383">
                  <c:v>4282.2827210841106</c:v>
                </c:pt>
                <c:pt idx="1384">
                  <c:v>4282.2827210841106</c:v>
                </c:pt>
                <c:pt idx="1385">
                  <c:v>4282.2827210841106</c:v>
                </c:pt>
                <c:pt idx="1386">
                  <c:v>4282.2827210841106</c:v>
                </c:pt>
                <c:pt idx="1387">
                  <c:v>4282.2827210841106</c:v>
                </c:pt>
                <c:pt idx="1388">
                  <c:v>4282.2827210841106</c:v>
                </c:pt>
                <c:pt idx="1389">
                  <c:v>4282.2827210841106</c:v>
                </c:pt>
                <c:pt idx="1390">
                  <c:v>4282.2827210841106</c:v>
                </c:pt>
                <c:pt idx="1391">
                  <c:v>4282.2827210841106</c:v>
                </c:pt>
                <c:pt idx="1392">
                  <c:v>4282.2827210841106</c:v>
                </c:pt>
                <c:pt idx="1393">
                  <c:v>4282.2827210841106</c:v>
                </c:pt>
                <c:pt idx="1394">
                  <c:v>4282.2827210841106</c:v>
                </c:pt>
                <c:pt idx="1395">
                  <c:v>4282.2827210841106</c:v>
                </c:pt>
                <c:pt idx="1396">
                  <c:v>4283.8955786946772</c:v>
                </c:pt>
                <c:pt idx="1397">
                  <c:v>4288.7439721958635</c:v>
                </c:pt>
                <c:pt idx="1398">
                  <c:v>4295.8238908667772</c:v>
                </c:pt>
                <c:pt idx="1399">
                  <c:v>4305.0320316399702</c:v>
                </c:pt>
                <c:pt idx="1400">
                  <c:v>4316.220755710845</c:v>
                </c:pt>
                <c:pt idx="1401">
                  <c:v>4328.3877398851027</c:v>
                </c:pt>
                <c:pt idx="1402">
                  <c:v>4342.6288789421023</c:v>
                </c:pt>
                <c:pt idx="1403">
                  <c:v>4362.8308224169668</c:v>
                </c:pt>
                <c:pt idx="1404">
                  <c:v>4392.6475956019176</c:v>
                </c:pt>
                <c:pt idx="1405">
                  <c:v>4424.7298459979438</c:v>
                </c:pt>
                <c:pt idx="1406">
                  <c:v>4447.7618452797215</c:v>
                </c:pt>
                <c:pt idx="1407">
                  <c:v>4457.4101887366105</c:v>
                </c:pt>
                <c:pt idx="1408">
                  <c:v>4457.6832791261186</c:v>
                </c:pt>
                <c:pt idx="1409">
                  <c:v>4457.6832791261186</c:v>
                </c:pt>
                <c:pt idx="1410">
                  <c:v>4457.6832791261186</c:v>
                </c:pt>
                <c:pt idx="1411">
                  <c:v>4458.1866292041059</c:v>
                </c:pt>
                <c:pt idx="1412">
                  <c:v>4459.3796621852462</c:v>
                </c:pt>
                <c:pt idx="1413">
                  <c:v>4459.6536422661211</c:v>
                </c:pt>
                <c:pt idx="1414">
                  <c:v>4459.6536422661211</c:v>
                </c:pt>
                <c:pt idx="1415">
                  <c:v>4459.6536422661211</c:v>
                </c:pt>
                <c:pt idx="1416">
                  <c:v>4459.6536422661211</c:v>
                </c:pt>
                <c:pt idx="1417">
                  <c:v>4459.6536422661211</c:v>
                </c:pt>
                <c:pt idx="1418">
                  <c:v>4459.6536422661211</c:v>
                </c:pt>
                <c:pt idx="1419">
                  <c:v>4459.6536422661211</c:v>
                </c:pt>
                <c:pt idx="1420">
                  <c:v>4459.6536422661211</c:v>
                </c:pt>
                <c:pt idx="1421">
                  <c:v>4470.4440704441786</c:v>
                </c:pt>
                <c:pt idx="1422">
                  <c:v>4487.7872153531953</c:v>
                </c:pt>
                <c:pt idx="1423">
                  <c:v>4499.0532222838328</c:v>
                </c:pt>
                <c:pt idx="1424">
                  <c:v>4500.4085245679735</c:v>
                </c:pt>
                <c:pt idx="1425">
                  <c:v>4500.4085245679735</c:v>
                </c:pt>
                <c:pt idx="1426">
                  <c:v>4500.4085245679735</c:v>
                </c:pt>
                <c:pt idx="1427">
                  <c:v>4500.4085245679735</c:v>
                </c:pt>
                <c:pt idx="1428">
                  <c:v>4500.4085245679735</c:v>
                </c:pt>
                <c:pt idx="1429">
                  <c:v>4500.4085245679735</c:v>
                </c:pt>
                <c:pt idx="1430">
                  <c:v>4507.8678226512311</c:v>
                </c:pt>
                <c:pt idx="1431">
                  <c:v>4524.946323904609</c:v>
                </c:pt>
                <c:pt idx="1432">
                  <c:v>4551.5169913298314</c:v>
                </c:pt>
                <c:pt idx="1433">
                  <c:v>4579.1412018985548</c:v>
                </c:pt>
                <c:pt idx="1434">
                  <c:v>4602.3892657627521</c:v>
                </c:pt>
                <c:pt idx="1435">
                  <c:v>4614.211595464024</c:v>
                </c:pt>
                <c:pt idx="1436">
                  <c:v>4615.4489854591147</c:v>
                </c:pt>
                <c:pt idx="1437">
                  <c:v>4615.4489854591147</c:v>
                </c:pt>
                <c:pt idx="1438">
                  <c:v>4615.4489854591147</c:v>
                </c:pt>
                <c:pt idx="1439">
                  <c:v>4615.4489854591147</c:v>
                </c:pt>
                <c:pt idx="1440">
                  <c:v>4616.2896190346228</c:v>
                </c:pt>
                <c:pt idx="1441">
                  <c:v>4620.5644918337211</c:v>
                </c:pt>
                <c:pt idx="1442">
                  <c:v>4625.4936086693751</c:v>
                </c:pt>
                <c:pt idx="1443">
                  <c:v>4627.7730138058614</c:v>
                </c:pt>
                <c:pt idx="1444">
                  <c:v>4627.7730138058614</c:v>
                </c:pt>
                <c:pt idx="1445">
                  <c:v>4627.7730138058614</c:v>
                </c:pt>
                <c:pt idx="1446">
                  <c:v>4628.1899691254985</c:v>
                </c:pt>
                <c:pt idx="1447">
                  <c:v>4633.3114709802376</c:v>
                </c:pt>
                <c:pt idx="1448">
                  <c:v>4643.3522081330157</c:v>
                </c:pt>
                <c:pt idx="1449">
                  <c:v>4652.0104208202238</c:v>
                </c:pt>
                <c:pt idx="1450">
                  <c:v>4655.3726973382854</c:v>
                </c:pt>
                <c:pt idx="1451">
                  <c:v>4655.8320821533962</c:v>
                </c:pt>
                <c:pt idx="1452">
                  <c:v>4655.8320821533962</c:v>
                </c:pt>
                <c:pt idx="1453">
                  <c:v>4655.8320821533962</c:v>
                </c:pt>
                <c:pt idx="1454">
                  <c:v>4655.8320821533962</c:v>
                </c:pt>
                <c:pt idx="1455">
                  <c:v>4655.8320821533962</c:v>
                </c:pt>
                <c:pt idx="1456">
                  <c:v>4655.8320821533962</c:v>
                </c:pt>
                <c:pt idx="1457">
                  <c:v>4655.8320821533962</c:v>
                </c:pt>
                <c:pt idx="1458">
                  <c:v>4655.8320821533962</c:v>
                </c:pt>
                <c:pt idx="1459">
                  <c:v>4655.8320821533962</c:v>
                </c:pt>
                <c:pt idx="1460">
                  <c:v>4655.8320821533962</c:v>
                </c:pt>
                <c:pt idx="1461">
                  <c:v>4655.8320821533962</c:v>
                </c:pt>
                <c:pt idx="1462">
                  <c:v>4655.8320821533962</c:v>
                </c:pt>
                <c:pt idx="1463">
                  <c:v>4655.8320821533962</c:v>
                </c:pt>
                <c:pt idx="1464">
                  <c:v>4655.8320821533962</c:v>
                </c:pt>
                <c:pt idx="1465">
                  <c:v>4655.8320821533962</c:v>
                </c:pt>
                <c:pt idx="1466">
                  <c:v>4655.8320821533962</c:v>
                </c:pt>
                <c:pt idx="1467">
                  <c:v>4655.8320821533962</c:v>
                </c:pt>
                <c:pt idx="1468">
                  <c:v>4655.8320821533962</c:v>
                </c:pt>
                <c:pt idx="1469">
                  <c:v>4655.8320821533962</c:v>
                </c:pt>
                <c:pt idx="1470">
                  <c:v>4655.8320821533962</c:v>
                </c:pt>
                <c:pt idx="1471">
                  <c:v>4655.8320821533962</c:v>
                </c:pt>
                <c:pt idx="1472">
                  <c:v>4655.8320821533962</c:v>
                </c:pt>
                <c:pt idx="1473">
                  <c:v>4655.8320821533962</c:v>
                </c:pt>
                <c:pt idx="1474">
                  <c:v>4655.8320821533962</c:v>
                </c:pt>
                <c:pt idx="1475">
                  <c:v>4655.8320821533962</c:v>
                </c:pt>
                <c:pt idx="1476">
                  <c:v>4655.8320821533962</c:v>
                </c:pt>
                <c:pt idx="1477">
                  <c:v>4655.8320821533962</c:v>
                </c:pt>
                <c:pt idx="1478">
                  <c:v>4655.8320821533962</c:v>
                </c:pt>
                <c:pt idx="1479">
                  <c:v>4655.8320821533962</c:v>
                </c:pt>
                <c:pt idx="1480">
                  <c:v>4655.8320821533962</c:v>
                </c:pt>
                <c:pt idx="1481">
                  <c:v>4655.8320821533962</c:v>
                </c:pt>
                <c:pt idx="1482">
                  <c:v>4655.8320821533962</c:v>
                </c:pt>
                <c:pt idx="1483">
                  <c:v>4655.8320821533962</c:v>
                </c:pt>
                <c:pt idx="1484">
                  <c:v>4655.8320821533962</c:v>
                </c:pt>
                <c:pt idx="1485">
                  <c:v>4655.8320821533962</c:v>
                </c:pt>
                <c:pt idx="1486">
                  <c:v>4655.8320821533962</c:v>
                </c:pt>
                <c:pt idx="1487">
                  <c:v>4655.8320821533962</c:v>
                </c:pt>
                <c:pt idx="1488">
                  <c:v>4655.8320821533962</c:v>
                </c:pt>
                <c:pt idx="1489">
                  <c:v>4655.8320821533962</c:v>
                </c:pt>
                <c:pt idx="1490">
                  <c:v>4655.8320821533962</c:v>
                </c:pt>
                <c:pt idx="1491">
                  <c:v>4655.8320821533962</c:v>
                </c:pt>
                <c:pt idx="1492">
                  <c:v>4655.8320821533962</c:v>
                </c:pt>
                <c:pt idx="1493">
                  <c:v>4655.8320821533962</c:v>
                </c:pt>
                <c:pt idx="1494">
                  <c:v>4655.8320821533962</c:v>
                </c:pt>
                <c:pt idx="1495">
                  <c:v>4655.8320821533962</c:v>
                </c:pt>
                <c:pt idx="1496">
                  <c:v>4655.8320821533962</c:v>
                </c:pt>
                <c:pt idx="1497">
                  <c:v>4655.8320821533962</c:v>
                </c:pt>
                <c:pt idx="1498">
                  <c:v>4655.8320821533962</c:v>
                </c:pt>
                <c:pt idx="1499">
                  <c:v>4655.8320821533962</c:v>
                </c:pt>
                <c:pt idx="1500">
                  <c:v>4655.8320821533962</c:v>
                </c:pt>
                <c:pt idx="1501">
                  <c:v>4655.8320821533962</c:v>
                </c:pt>
                <c:pt idx="1502">
                  <c:v>4655.8320821533962</c:v>
                </c:pt>
                <c:pt idx="1503">
                  <c:v>4655.8320821533962</c:v>
                </c:pt>
                <c:pt idx="1504">
                  <c:v>4655.8320821533962</c:v>
                </c:pt>
                <c:pt idx="1505">
                  <c:v>4655.8320821533962</c:v>
                </c:pt>
                <c:pt idx="1506">
                  <c:v>4655.8320821533962</c:v>
                </c:pt>
                <c:pt idx="1507">
                  <c:v>4655.8320821533962</c:v>
                </c:pt>
                <c:pt idx="1508">
                  <c:v>4655.8320821533962</c:v>
                </c:pt>
                <c:pt idx="1509">
                  <c:v>4655.8320821533962</c:v>
                </c:pt>
                <c:pt idx="1510">
                  <c:v>4655.8320821533962</c:v>
                </c:pt>
                <c:pt idx="1511">
                  <c:v>4655.8320821533962</c:v>
                </c:pt>
                <c:pt idx="1512">
                  <c:v>4655.8320821533962</c:v>
                </c:pt>
                <c:pt idx="1513">
                  <c:v>4655.8320821533962</c:v>
                </c:pt>
                <c:pt idx="1514">
                  <c:v>4655.8320821533962</c:v>
                </c:pt>
                <c:pt idx="1515">
                  <c:v>4655.8320821533962</c:v>
                </c:pt>
                <c:pt idx="1516">
                  <c:v>4655.8320821533962</c:v>
                </c:pt>
                <c:pt idx="1517">
                  <c:v>4655.8320821533962</c:v>
                </c:pt>
                <c:pt idx="1518">
                  <c:v>4655.8320821533962</c:v>
                </c:pt>
                <c:pt idx="1519">
                  <c:v>4655.8320821533962</c:v>
                </c:pt>
                <c:pt idx="1520">
                  <c:v>4655.8320821533962</c:v>
                </c:pt>
                <c:pt idx="1521">
                  <c:v>4655.8320821533962</c:v>
                </c:pt>
                <c:pt idx="1522">
                  <c:v>4655.8320821533962</c:v>
                </c:pt>
                <c:pt idx="1523">
                  <c:v>4655.8320821533962</c:v>
                </c:pt>
                <c:pt idx="1524">
                  <c:v>4660.5582468009025</c:v>
                </c:pt>
                <c:pt idx="1525">
                  <c:v>4673.339532627484</c:v>
                </c:pt>
                <c:pt idx="1526">
                  <c:v>4692.6132764434842</c:v>
                </c:pt>
                <c:pt idx="1527">
                  <c:v>4715.5822310499407</c:v>
                </c:pt>
                <c:pt idx="1528">
                  <c:v>4737.9661069857311</c:v>
                </c:pt>
                <c:pt idx="1529">
                  <c:v>4756.5309133067185</c:v>
                </c:pt>
                <c:pt idx="1530">
                  <c:v>4769.9620260333731</c:v>
                </c:pt>
                <c:pt idx="1531">
                  <c:v>4777.5208040654425</c:v>
                </c:pt>
                <c:pt idx="1532">
                  <c:v>4779.4191285282695</c:v>
                </c:pt>
                <c:pt idx="1533">
                  <c:v>4779.4191285282695</c:v>
                </c:pt>
                <c:pt idx="1534">
                  <c:v>4779.4191285282695</c:v>
                </c:pt>
                <c:pt idx="1535">
                  <c:v>4779.4191285282695</c:v>
                </c:pt>
                <c:pt idx="1536">
                  <c:v>4779.4191285282695</c:v>
                </c:pt>
                <c:pt idx="1537">
                  <c:v>4779.4191285282695</c:v>
                </c:pt>
                <c:pt idx="1538">
                  <c:v>4779.4191285282695</c:v>
                </c:pt>
                <c:pt idx="1539">
                  <c:v>4779.4191285282695</c:v>
                </c:pt>
                <c:pt idx="1540">
                  <c:v>4779.4191285282695</c:v>
                </c:pt>
                <c:pt idx="1541">
                  <c:v>4779.4191285282695</c:v>
                </c:pt>
                <c:pt idx="1542">
                  <c:v>4779.4191285282695</c:v>
                </c:pt>
                <c:pt idx="1543">
                  <c:v>4779.4191285282695</c:v>
                </c:pt>
                <c:pt idx="1544">
                  <c:v>4779.4191285282695</c:v>
                </c:pt>
                <c:pt idx="1545">
                  <c:v>4779.4191285282695</c:v>
                </c:pt>
                <c:pt idx="1546">
                  <c:v>4779.4191285282695</c:v>
                </c:pt>
                <c:pt idx="1547">
                  <c:v>4779.4191285282695</c:v>
                </c:pt>
                <c:pt idx="1548">
                  <c:v>4779.4191285282695</c:v>
                </c:pt>
                <c:pt idx="1549">
                  <c:v>4779.4191285282695</c:v>
                </c:pt>
                <c:pt idx="1550">
                  <c:v>4779.4191285282695</c:v>
                </c:pt>
                <c:pt idx="1551">
                  <c:v>4779.4191285282695</c:v>
                </c:pt>
                <c:pt idx="1552">
                  <c:v>4779.4191285282695</c:v>
                </c:pt>
                <c:pt idx="1553">
                  <c:v>4779.4191285282695</c:v>
                </c:pt>
                <c:pt idx="1554">
                  <c:v>4779.4191285282695</c:v>
                </c:pt>
                <c:pt idx="1555">
                  <c:v>4779.4191285282695</c:v>
                </c:pt>
                <c:pt idx="1556">
                  <c:v>4779.4191285282695</c:v>
                </c:pt>
                <c:pt idx="1557">
                  <c:v>4779.4191285282695</c:v>
                </c:pt>
                <c:pt idx="1558">
                  <c:v>4779.4191285282695</c:v>
                </c:pt>
                <c:pt idx="1559">
                  <c:v>4779.4191285282695</c:v>
                </c:pt>
                <c:pt idx="1560">
                  <c:v>4779.4191285282695</c:v>
                </c:pt>
                <c:pt idx="1561">
                  <c:v>4779.4191285282695</c:v>
                </c:pt>
                <c:pt idx="1562">
                  <c:v>4779.4191285282695</c:v>
                </c:pt>
                <c:pt idx="1563">
                  <c:v>4779.4191285282695</c:v>
                </c:pt>
                <c:pt idx="1564">
                  <c:v>4779.4191285282695</c:v>
                </c:pt>
                <c:pt idx="1565">
                  <c:v>4779.4191285282695</c:v>
                </c:pt>
                <c:pt idx="1566">
                  <c:v>4779.4191285282695</c:v>
                </c:pt>
                <c:pt idx="1567">
                  <c:v>4779.4191285282695</c:v>
                </c:pt>
                <c:pt idx="1568">
                  <c:v>4779.4191285282695</c:v>
                </c:pt>
                <c:pt idx="1569">
                  <c:v>4779.4191285282695</c:v>
                </c:pt>
                <c:pt idx="1570">
                  <c:v>4779.4191285282695</c:v>
                </c:pt>
                <c:pt idx="1571">
                  <c:v>4779.4191285282695</c:v>
                </c:pt>
                <c:pt idx="1572">
                  <c:v>4779.4191285282695</c:v>
                </c:pt>
                <c:pt idx="1573">
                  <c:v>4779.4191285282695</c:v>
                </c:pt>
                <c:pt idx="1574">
                  <c:v>4779.4191285282695</c:v>
                </c:pt>
                <c:pt idx="1575">
                  <c:v>4779.4191285282695</c:v>
                </c:pt>
                <c:pt idx="1576">
                  <c:v>4779.4191285282695</c:v>
                </c:pt>
                <c:pt idx="1577">
                  <c:v>4779.4191285282695</c:v>
                </c:pt>
                <c:pt idx="1578">
                  <c:v>4779.4191285282695</c:v>
                </c:pt>
                <c:pt idx="1579">
                  <c:v>4779.4191285282695</c:v>
                </c:pt>
                <c:pt idx="1580">
                  <c:v>4779.4191285282695</c:v>
                </c:pt>
                <c:pt idx="1581">
                  <c:v>4779.4191285282695</c:v>
                </c:pt>
                <c:pt idx="1582">
                  <c:v>4779.4191285282695</c:v>
                </c:pt>
                <c:pt idx="1583">
                  <c:v>4779.4191285282695</c:v>
                </c:pt>
                <c:pt idx="1584">
                  <c:v>4779.4191285282695</c:v>
                </c:pt>
                <c:pt idx="1585">
                  <c:v>4779.4191285282695</c:v>
                </c:pt>
                <c:pt idx="1586">
                  <c:v>4780.460617793422</c:v>
                </c:pt>
                <c:pt idx="1587">
                  <c:v>4782.7824620237443</c:v>
                </c:pt>
                <c:pt idx="1588">
                  <c:v>4784.3708254868288</c:v>
                </c:pt>
                <c:pt idx="1589">
                  <c:v>4784.3708254868288</c:v>
                </c:pt>
                <c:pt idx="1590">
                  <c:v>4784.3708254868288</c:v>
                </c:pt>
                <c:pt idx="1591">
                  <c:v>4784.3708254868288</c:v>
                </c:pt>
                <c:pt idx="1592">
                  <c:v>4784.3708254868288</c:v>
                </c:pt>
                <c:pt idx="1593">
                  <c:v>4784.3708254868288</c:v>
                </c:pt>
                <c:pt idx="1594">
                  <c:v>4784.3708254868288</c:v>
                </c:pt>
                <c:pt idx="1595">
                  <c:v>4784.3708254868288</c:v>
                </c:pt>
                <c:pt idx="1596">
                  <c:v>4784.3708254868288</c:v>
                </c:pt>
                <c:pt idx="1597">
                  <c:v>4784.3708254868288</c:v>
                </c:pt>
                <c:pt idx="1598">
                  <c:v>4784.3708254868288</c:v>
                </c:pt>
                <c:pt idx="1599">
                  <c:v>4785.4693660618532</c:v>
                </c:pt>
                <c:pt idx="1600">
                  <c:v>4788.6616492040212</c:v>
                </c:pt>
                <c:pt idx="1601">
                  <c:v>4793.0010560078408</c:v>
                </c:pt>
                <c:pt idx="1602">
                  <c:v>4795.6986498575707</c:v>
                </c:pt>
                <c:pt idx="1603">
                  <c:v>4795.6986498575707</c:v>
                </c:pt>
                <c:pt idx="1604">
                  <c:v>4795.6986498575707</c:v>
                </c:pt>
                <c:pt idx="1605">
                  <c:v>4795.6986498575707</c:v>
                </c:pt>
                <c:pt idx="1606">
                  <c:v>4795.6986498575707</c:v>
                </c:pt>
                <c:pt idx="1607">
                  <c:v>4795.6986498575707</c:v>
                </c:pt>
                <c:pt idx="1608">
                  <c:v>4795.6986498575707</c:v>
                </c:pt>
                <c:pt idx="1609">
                  <c:v>4795.6986498575707</c:v>
                </c:pt>
                <c:pt idx="1610">
                  <c:v>4795.6986498575707</c:v>
                </c:pt>
                <c:pt idx="1611">
                  <c:v>4795.6986498575707</c:v>
                </c:pt>
                <c:pt idx="1612">
                  <c:v>4795.6986498575707</c:v>
                </c:pt>
                <c:pt idx="1613">
                  <c:v>4795.6986498575707</c:v>
                </c:pt>
                <c:pt idx="1614">
                  <c:v>4795.6986498575707</c:v>
                </c:pt>
                <c:pt idx="1615">
                  <c:v>4795.6986498575707</c:v>
                </c:pt>
                <c:pt idx="1616">
                  <c:v>4795.6986498575707</c:v>
                </c:pt>
                <c:pt idx="1617">
                  <c:v>4795.6986498575707</c:v>
                </c:pt>
                <c:pt idx="1618">
                  <c:v>4795.6986498575707</c:v>
                </c:pt>
                <c:pt idx="1619">
                  <c:v>4795.6986498575707</c:v>
                </c:pt>
                <c:pt idx="1620">
                  <c:v>4795.6986498575707</c:v>
                </c:pt>
                <c:pt idx="1621">
                  <c:v>4795.6986498575707</c:v>
                </c:pt>
                <c:pt idx="1622">
                  <c:v>4795.6986498575707</c:v>
                </c:pt>
                <c:pt idx="1623">
                  <c:v>4795.6986498575707</c:v>
                </c:pt>
                <c:pt idx="1624">
                  <c:v>4795.6986498575707</c:v>
                </c:pt>
                <c:pt idx="1625">
                  <c:v>4795.6986498575707</c:v>
                </c:pt>
                <c:pt idx="1626">
                  <c:v>4795.6986498575707</c:v>
                </c:pt>
                <c:pt idx="1627">
                  <c:v>4802.6733120015706</c:v>
                </c:pt>
                <c:pt idx="1628">
                  <c:v>4817.669616291706</c:v>
                </c:pt>
                <c:pt idx="1629">
                  <c:v>4837.6505435015824</c:v>
                </c:pt>
                <c:pt idx="1630">
                  <c:v>4857.7665121421524</c:v>
                </c:pt>
                <c:pt idx="1631">
                  <c:v>4872.4676736161382</c:v>
                </c:pt>
                <c:pt idx="1632">
                  <c:v>4879.1168618368174</c:v>
                </c:pt>
                <c:pt idx="1633">
                  <c:v>4879.1168618368174</c:v>
                </c:pt>
                <c:pt idx="1634">
                  <c:v>4879.1168618368174</c:v>
                </c:pt>
                <c:pt idx="1635">
                  <c:v>4879.1168618368174</c:v>
                </c:pt>
                <c:pt idx="1636">
                  <c:v>4879.1168618368174</c:v>
                </c:pt>
                <c:pt idx="1637">
                  <c:v>4879.1168618368174</c:v>
                </c:pt>
                <c:pt idx="1638">
                  <c:v>4879.1168618368174</c:v>
                </c:pt>
                <c:pt idx="1639">
                  <c:v>4879.1168618368174</c:v>
                </c:pt>
                <c:pt idx="1640">
                  <c:v>4879.1168618368174</c:v>
                </c:pt>
                <c:pt idx="1641">
                  <c:v>4879.1168618368174</c:v>
                </c:pt>
                <c:pt idx="1642">
                  <c:v>4879.1168618368174</c:v>
                </c:pt>
                <c:pt idx="1643">
                  <c:v>4879.1168618368174</c:v>
                </c:pt>
                <c:pt idx="1644">
                  <c:v>4879.1168618368174</c:v>
                </c:pt>
                <c:pt idx="1645">
                  <c:v>4879.1168618368174</c:v>
                </c:pt>
                <c:pt idx="1646">
                  <c:v>4879.1168618368174</c:v>
                </c:pt>
                <c:pt idx="1647">
                  <c:v>4879.1168618368174</c:v>
                </c:pt>
                <c:pt idx="1648">
                  <c:v>4879.1168618368174</c:v>
                </c:pt>
                <c:pt idx="1649">
                  <c:v>4879.1168618368174</c:v>
                </c:pt>
                <c:pt idx="1650">
                  <c:v>4879.1168618368174</c:v>
                </c:pt>
                <c:pt idx="1651">
                  <c:v>4879.1168618368174</c:v>
                </c:pt>
                <c:pt idx="1652">
                  <c:v>4879.1168618368174</c:v>
                </c:pt>
                <c:pt idx="1653">
                  <c:v>4879.1168618368174</c:v>
                </c:pt>
                <c:pt idx="1654">
                  <c:v>4879.1168618368174</c:v>
                </c:pt>
                <c:pt idx="1655">
                  <c:v>4879.1168618368174</c:v>
                </c:pt>
                <c:pt idx="1656">
                  <c:v>4879.1168618368174</c:v>
                </c:pt>
                <c:pt idx="1657">
                  <c:v>4879.1168618368174</c:v>
                </c:pt>
                <c:pt idx="1658">
                  <c:v>4879.1168618368174</c:v>
                </c:pt>
                <c:pt idx="1659">
                  <c:v>4879.1168618368174</c:v>
                </c:pt>
                <c:pt idx="1660">
                  <c:v>4879.1168618368174</c:v>
                </c:pt>
                <c:pt idx="1661">
                  <c:v>4879.1168618368174</c:v>
                </c:pt>
                <c:pt idx="1662">
                  <c:v>4879.1168618368174</c:v>
                </c:pt>
                <c:pt idx="1663">
                  <c:v>4879.1168618368174</c:v>
                </c:pt>
                <c:pt idx="1664">
                  <c:v>4879.1168618368174</c:v>
                </c:pt>
                <c:pt idx="1665">
                  <c:v>4879.1168618368174</c:v>
                </c:pt>
                <c:pt idx="1666">
                  <c:v>4879.1168618368174</c:v>
                </c:pt>
                <c:pt idx="1667">
                  <c:v>4879.1168618368174</c:v>
                </c:pt>
                <c:pt idx="1668">
                  <c:v>4879.1168618368174</c:v>
                </c:pt>
                <c:pt idx="1669">
                  <c:v>4879.1168618368174</c:v>
                </c:pt>
                <c:pt idx="1670">
                  <c:v>4879.1168618368174</c:v>
                </c:pt>
                <c:pt idx="1671">
                  <c:v>4879.1168618368174</c:v>
                </c:pt>
                <c:pt idx="1672">
                  <c:v>4879.1168618368174</c:v>
                </c:pt>
                <c:pt idx="1673">
                  <c:v>4879.1168618368174</c:v>
                </c:pt>
                <c:pt idx="1674">
                  <c:v>4879.1168618368174</c:v>
                </c:pt>
                <c:pt idx="1675">
                  <c:v>4879.1168618368174</c:v>
                </c:pt>
                <c:pt idx="1676">
                  <c:v>4879.1168618368174</c:v>
                </c:pt>
                <c:pt idx="1677">
                  <c:v>4879.1168618368174</c:v>
                </c:pt>
                <c:pt idx="1678">
                  <c:v>4879.1168618368174</c:v>
                </c:pt>
                <c:pt idx="1679">
                  <c:v>4879.1168618368174</c:v>
                </c:pt>
                <c:pt idx="1680">
                  <c:v>4879.1168618368174</c:v>
                </c:pt>
                <c:pt idx="1681">
                  <c:v>4879.1168618368174</c:v>
                </c:pt>
                <c:pt idx="1682">
                  <c:v>4879.1168618368174</c:v>
                </c:pt>
                <c:pt idx="1683">
                  <c:v>4879.1168618368174</c:v>
                </c:pt>
                <c:pt idx="1684">
                  <c:v>4879.1168618368174</c:v>
                </c:pt>
                <c:pt idx="1685">
                  <c:v>4879.1168618368174</c:v>
                </c:pt>
                <c:pt idx="1686">
                  <c:v>4879.1168618368174</c:v>
                </c:pt>
                <c:pt idx="1687">
                  <c:v>4879.1168618368174</c:v>
                </c:pt>
                <c:pt idx="1688">
                  <c:v>4879.1168618368174</c:v>
                </c:pt>
                <c:pt idx="1689">
                  <c:v>4879.1168618368174</c:v>
                </c:pt>
                <c:pt idx="1690">
                  <c:v>4879.1168618368174</c:v>
                </c:pt>
                <c:pt idx="1691">
                  <c:v>4879.1168618368174</c:v>
                </c:pt>
                <c:pt idx="1692">
                  <c:v>4879.1168618368174</c:v>
                </c:pt>
                <c:pt idx="1693">
                  <c:v>4879.1168618368174</c:v>
                </c:pt>
                <c:pt idx="1694">
                  <c:v>4879.1168618368174</c:v>
                </c:pt>
                <c:pt idx="1695">
                  <c:v>4879.1168618368174</c:v>
                </c:pt>
                <c:pt idx="1696">
                  <c:v>4879.1168618368174</c:v>
                </c:pt>
                <c:pt idx="1697">
                  <c:v>4879.1168618368174</c:v>
                </c:pt>
                <c:pt idx="1698">
                  <c:v>4879.1168618368174</c:v>
                </c:pt>
                <c:pt idx="1699">
                  <c:v>4879.1168618368174</c:v>
                </c:pt>
                <c:pt idx="1700">
                  <c:v>4879.1168618368174</c:v>
                </c:pt>
                <c:pt idx="1701">
                  <c:v>4879.1168618368174</c:v>
                </c:pt>
                <c:pt idx="1702">
                  <c:v>4879.1168618368174</c:v>
                </c:pt>
                <c:pt idx="1703">
                  <c:v>4879.1168618368174</c:v>
                </c:pt>
                <c:pt idx="1704">
                  <c:v>4879.1168618368174</c:v>
                </c:pt>
                <c:pt idx="1705">
                  <c:v>4879.1168618368174</c:v>
                </c:pt>
                <c:pt idx="1706">
                  <c:v>4879.1168618368174</c:v>
                </c:pt>
                <c:pt idx="1707">
                  <c:v>4879.1168618368174</c:v>
                </c:pt>
                <c:pt idx="1708">
                  <c:v>4879.1168618368174</c:v>
                </c:pt>
                <c:pt idx="1709">
                  <c:v>4879.1168618368174</c:v>
                </c:pt>
                <c:pt idx="1710">
                  <c:v>4879.1168618368174</c:v>
                </c:pt>
                <c:pt idx="1711">
                  <c:v>4879.1168618368174</c:v>
                </c:pt>
                <c:pt idx="1712">
                  <c:v>4879.1168618368174</c:v>
                </c:pt>
                <c:pt idx="1713">
                  <c:v>4879.1168618368174</c:v>
                </c:pt>
                <c:pt idx="1714">
                  <c:v>4879.1168618368174</c:v>
                </c:pt>
                <c:pt idx="1715">
                  <c:v>4879.1168618368174</c:v>
                </c:pt>
                <c:pt idx="1716">
                  <c:v>4879.1168618368174</c:v>
                </c:pt>
                <c:pt idx="1717">
                  <c:v>4879.1168618368174</c:v>
                </c:pt>
                <c:pt idx="1718">
                  <c:v>4879.1168618368174</c:v>
                </c:pt>
                <c:pt idx="1719">
                  <c:v>4879.1168618368174</c:v>
                </c:pt>
                <c:pt idx="1720">
                  <c:v>4879.1168618368174</c:v>
                </c:pt>
                <c:pt idx="1721">
                  <c:v>4879.1168618368174</c:v>
                </c:pt>
                <c:pt idx="1722">
                  <c:v>4879.1168618368174</c:v>
                </c:pt>
                <c:pt idx="1723">
                  <c:v>4879.1168618368174</c:v>
                </c:pt>
                <c:pt idx="1724">
                  <c:v>4879.1168618368174</c:v>
                </c:pt>
                <c:pt idx="1725">
                  <c:v>4879.1168618368174</c:v>
                </c:pt>
                <c:pt idx="1726">
                  <c:v>4879.1168618368174</c:v>
                </c:pt>
                <c:pt idx="1727">
                  <c:v>4881.1359584375705</c:v>
                </c:pt>
                <c:pt idx="1728">
                  <c:v>4894.5148563762368</c:v>
                </c:pt>
                <c:pt idx="1729">
                  <c:v>4919.067461043097</c:v>
                </c:pt>
                <c:pt idx="1730">
                  <c:v>4950.2413743574007</c:v>
                </c:pt>
                <c:pt idx="1731">
                  <c:v>4983.6153898137954</c:v>
                </c:pt>
                <c:pt idx="1732">
                  <c:v>5017.0352816826226</c:v>
                </c:pt>
                <c:pt idx="1733">
                  <c:v>5048.4734134984019</c:v>
                </c:pt>
                <c:pt idx="1734">
                  <c:v>5077.9694902653291</c:v>
                </c:pt>
                <c:pt idx="1735">
                  <c:v>5106.5138322397861</c:v>
                </c:pt>
                <c:pt idx="1736">
                  <c:v>5135.9698015436052</c:v>
                </c:pt>
                <c:pt idx="1737">
                  <c:v>5165.3481644593139</c:v>
                </c:pt>
                <c:pt idx="1738">
                  <c:v>5193.7263940585235</c:v>
                </c:pt>
                <c:pt idx="1739">
                  <c:v>5220.2388576050125</c:v>
                </c:pt>
                <c:pt idx="1740">
                  <c:v>5242.3799057175065</c:v>
                </c:pt>
                <c:pt idx="1741">
                  <c:v>5258.6208233480374</c:v>
                </c:pt>
                <c:pt idx="1742">
                  <c:v>5270.7742208120371</c:v>
                </c:pt>
                <c:pt idx="1743">
                  <c:v>5280.5665593177946</c:v>
                </c:pt>
                <c:pt idx="1744">
                  <c:v>5288.0333757737944</c:v>
                </c:pt>
                <c:pt idx="1745">
                  <c:v>5294.8050457589916</c:v>
                </c:pt>
                <c:pt idx="1746">
                  <c:v>5301.6811886085716</c:v>
                </c:pt>
                <c:pt idx="1747">
                  <c:v>5307.0963737595712</c:v>
                </c:pt>
                <c:pt idx="1748">
                  <c:v>5311.0539790666699</c:v>
                </c:pt>
                <c:pt idx="1749">
                  <c:v>5313.5776246720898</c:v>
                </c:pt>
                <c:pt idx="1750">
                  <c:v>5313.8995422953985</c:v>
                </c:pt>
                <c:pt idx="1751">
                  <c:v>5313.8995422953985</c:v>
                </c:pt>
                <c:pt idx="1752">
                  <c:v>5313.8995422953985</c:v>
                </c:pt>
                <c:pt idx="1753">
                  <c:v>5313.8995422953985</c:v>
                </c:pt>
                <c:pt idx="1754">
                  <c:v>5313.8995422953985</c:v>
                </c:pt>
                <c:pt idx="1755">
                  <c:v>5313.8995422953985</c:v>
                </c:pt>
                <c:pt idx="1756">
                  <c:v>5313.9420042051888</c:v>
                </c:pt>
                <c:pt idx="1757">
                  <c:v>5314.791522702425</c:v>
                </c:pt>
                <c:pt idx="1758">
                  <c:v>5315.7249316451334</c:v>
                </c:pt>
                <c:pt idx="1759">
                  <c:v>5316.726809461491</c:v>
                </c:pt>
                <c:pt idx="1760">
                  <c:v>5318.5261428352196</c:v>
                </c:pt>
                <c:pt idx="1761">
                  <c:v>5320.3989653901699</c:v>
                </c:pt>
                <c:pt idx="1762">
                  <c:v>5322.3434304536759</c:v>
                </c:pt>
                <c:pt idx="1763">
                  <c:v>5324.3577045750708</c:v>
                </c:pt>
                <c:pt idx="1764">
                  <c:v>5327.1365878960587</c:v>
                </c:pt>
                <c:pt idx="1765">
                  <c:v>5332.0585826646284</c:v>
                </c:pt>
                <c:pt idx="1766">
                  <c:v>5341.1436285944064</c:v>
                </c:pt>
                <c:pt idx="1767">
                  <c:v>5355.6249769478309</c:v>
                </c:pt>
                <c:pt idx="1768">
                  <c:v>5376.5805976214979</c:v>
                </c:pt>
                <c:pt idx="1769">
                  <c:v>5404.2002699411569</c:v>
                </c:pt>
                <c:pt idx="1770">
                  <c:v>5436.6225473023651</c:v>
                </c:pt>
                <c:pt idx="1771">
                  <c:v>5470.2769186454498</c:v>
                </c:pt>
                <c:pt idx="1772">
                  <c:v>5502.6632095461146</c:v>
                </c:pt>
                <c:pt idx="1773">
                  <c:v>5532.6747930731008</c:v>
                </c:pt>
                <c:pt idx="1774">
                  <c:v>5558.9381977402254</c:v>
                </c:pt>
                <c:pt idx="1775">
                  <c:v>5581.2916256985591</c:v>
                </c:pt>
                <c:pt idx="1776">
                  <c:v>5601.4615120715589</c:v>
                </c:pt>
                <c:pt idx="1777">
                  <c:v>5621.3247722938922</c:v>
                </c:pt>
                <c:pt idx="1778">
                  <c:v>5642.4769968062337</c:v>
                </c:pt>
                <c:pt idx="1779">
                  <c:v>5665.7092710489005</c:v>
                </c:pt>
                <c:pt idx="1780">
                  <c:v>5690.0224585541091</c:v>
                </c:pt>
                <c:pt idx="1781">
                  <c:v>5713.123668309373</c:v>
                </c:pt>
                <c:pt idx="1782">
                  <c:v>5733.0607015556943</c:v>
                </c:pt>
                <c:pt idx="1783">
                  <c:v>5749.0640960883366</c:v>
                </c:pt>
                <c:pt idx="1784">
                  <c:v>5761.2284391996409</c:v>
                </c:pt>
                <c:pt idx="1785">
                  <c:v>5770.8697703797998</c:v>
                </c:pt>
                <c:pt idx="1786">
                  <c:v>5779.1887508734462</c:v>
                </c:pt>
                <c:pt idx="1787">
                  <c:v>5786.7234330323599</c:v>
                </c:pt>
                <c:pt idx="1788">
                  <c:v>5793.8829990479853</c:v>
                </c:pt>
                <c:pt idx="1789">
                  <c:v>5801.1207659748761</c:v>
                </c:pt>
                <c:pt idx="1790">
                  <c:v>5808.6453282602961</c:v>
                </c:pt>
                <c:pt idx="1791">
                  <c:v>5816.2531020602573</c:v>
                </c:pt>
                <c:pt idx="1792">
                  <c:v>5823.2418394742435</c:v>
                </c:pt>
                <c:pt idx="1793">
                  <c:v>5828.4135320987298</c:v>
                </c:pt>
                <c:pt idx="1794">
                  <c:v>5832.214054482236</c:v>
                </c:pt>
                <c:pt idx="1795">
                  <c:v>5832.214054482236</c:v>
                </c:pt>
                <c:pt idx="1796">
                  <c:v>5832.214054482236</c:v>
                </c:pt>
                <c:pt idx="1797">
                  <c:v>5832.214054482236</c:v>
                </c:pt>
                <c:pt idx="1798">
                  <c:v>5832.214054482236</c:v>
                </c:pt>
                <c:pt idx="1799">
                  <c:v>5832.214054482236</c:v>
                </c:pt>
                <c:pt idx="1800">
                  <c:v>5832.214054482236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D6F-4F2C-9838-4093419417D1}"/>
            </c:ext>
          </c:extLst>
        </c:ser>
        <c:ser>
          <c:idx val="3"/>
          <c:order val="3"/>
          <c:tx>
            <c:v>Reuseable Energy at Wheel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Sheet2!$Y$4:$Y$1804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2.2105949527357982</c:v>
                </c:pt>
                <c:pt idx="37">
                  <c:v>7.9964067285919773</c:v>
                </c:pt>
                <c:pt idx="38">
                  <c:v>15.338685075141981</c:v>
                </c:pt>
                <c:pt idx="39">
                  <c:v>21.678060912796301</c:v>
                </c:pt>
                <c:pt idx="40">
                  <c:v>26.925041885206184</c:v>
                </c:pt>
                <c:pt idx="41">
                  <c:v>32.831358670924089</c:v>
                </c:pt>
                <c:pt idx="42">
                  <c:v>39.734924474010505</c:v>
                </c:pt>
                <c:pt idx="43">
                  <c:v>45.390517270083961</c:v>
                </c:pt>
                <c:pt idx="44">
                  <c:v>48.443690872350629</c:v>
                </c:pt>
                <c:pt idx="45">
                  <c:v>49.61834272048705</c:v>
                </c:pt>
                <c:pt idx="46">
                  <c:v>50.48932306573149</c:v>
                </c:pt>
                <c:pt idx="47">
                  <c:v>51.722318745592602</c:v>
                </c:pt>
                <c:pt idx="48">
                  <c:v>52.701313459824704</c:v>
                </c:pt>
                <c:pt idx="49">
                  <c:v>52.984604753360507</c:v>
                </c:pt>
                <c:pt idx="50">
                  <c:v>53.146921972822234</c:v>
                </c:pt>
                <c:pt idx="51">
                  <c:v>54.311763615622233</c:v>
                </c:pt>
                <c:pt idx="52">
                  <c:v>56.540124455978408</c:v>
                </c:pt>
                <c:pt idx="53">
                  <c:v>58.091850235237047</c:v>
                </c:pt>
                <c:pt idx="54">
                  <c:v>58.498428187230253</c:v>
                </c:pt>
                <c:pt idx="55">
                  <c:v>58.498428187230253</c:v>
                </c:pt>
                <c:pt idx="56">
                  <c:v>58.498428187230253</c:v>
                </c:pt>
                <c:pt idx="57">
                  <c:v>58.498428187230253</c:v>
                </c:pt>
                <c:pt idx="58">
                  <c:v>58.498428187230253</c:v>
                </c:pt>
                <c:pt idx="59">
                  <c:v>58.498428187230253</c:v>
                </c:pt>
                <c:pt idx="60">
                  <c:v>58.498428187230253</c:v>
                </c:pt>
                <c:pt idx="61">
                  <c:v>58.498428187230253</c:v>
                </c:pt>
                <c:pt idx="62">
                  <c:v>58.498428187230253</c:v>
                </c:pt>
                <c:pt idx="63">
                  <c:v>58.498428187230253</c:v>
                </c:pt>
                <c:pt idx="64">
                  <c:v>58.498428187230253</c:v>
                </c:pt>
                <c:pt idx="65">
                  <c:v>58.498428187230253</c:v>
                </c:pt>
                <c:pt idx="66">
                  <c:v>58.498428187230253</c:v>
                </c:pt>
                <c:pt idx="67">
                  <c:v>58.498428187230253</c:v>
                </c:pt>
                <c:pt idx="68">
                  <c:v>58.498428187230253</c:v>
                </c:pt>
                <c:pt idx="69">
                  <c:v>58.498428187230253</c:v>
                </c:pt>
                <c:pt idx="70">
                  <c:v>58.498428187230253</c:v>
                </c:pt>
                <c:pt idx="71">
                  <c:v>58.498428187230253</c:v>
                </c:pt>
                <c:pt idx="72">
                  <c:v>58.498428187230253</c:v>
                </c:pt>
                <c:pt idx="73">
                  <c:v>58.498428187230253</c:v>
                </c:pt>
                <c:pt idx="74">
                  <c:v>58.498428187230253</c:v>
                </c:pt>
                <c:pt idx="75">
                  <c:v>58.498428187230253</c:v>
                </c:pt>
                <c:pt idx="76">
                  <c:v>58.498428187230253</c:v>
                </c:pt>
                <c:pt idx="77">
                  <c:v>58.498428187230253</c:v>
                </c:pt>
                <c:pt idx="78">
                  <c:v>58.498428187230253</c:v>
                </c:pt>
                <c:pt idx="79">
                  <c:v>58.523969259066668</c:v>
                </c:pt>
                <c:pt idx="80">
                  <c:v>59.483128253511111</c:v>
                </c:pt>
                <c:pt idx="81">
                  <c:v>61.351879402970994</c:v>
                </c:pt>
                <c:pt idx="82">
                  <c:v>62.922727500201241</c:v>
                </c:pt>
                <c:pt idx="83">
                  <c:v>63.352723708225923</c:v>
                </c:pt>
                <c:pt idx="84">
                  <c:v>64.406105009896919</c:v>
                </c:pt>
                <c:pt idx="85">
                  <c:v>65.811013772570377</c:v>
                </c:pt>
                <c:pt idx="86">
                  <c:v>67.078641544825317</c:v>
                </c:pt>
                <c:pt idx="87">
                  <c:v>68.09288918390186</c:v>
                </c:pt>
                <c:pt idx="88">
                  <c:v>70.958718927501863</c:v>
                </c:pt>
                <c:pt idx="89">
                  <c:v>78.204447519632112</c:v>
                </c:pt>
                <c:pt idx="90">
                  <c:v>87.218759354948773</c:v>
                </c:pt>
                <c:pt idx="91">
                  <c:v>94.805535350010501</c:v>
                </c:pt>
                <c:pt idx="92">
                  <c:v>99.237359175319142</c:v>
                </c:pt>
                <c:pt idx="93">
                  <c:v>101.59319420435124</c:v>
                </c:pt>
                <c:pt idx="94">
                  <c:v>103.62764113768456</c:v>
                </c:pt>
                <c:pt idx="95">
                  <c:v>105.51285703528889</c:v>
                </c:pt>
                <c:pt idx="96">
                  <c:v>106.57762220230617</c:v>
                </c:pt>
                <c:pt idx="97">
                  <c:v>107.00638140550618</c:v>
                </c:pt>
                <c:pt idx="98">
                  <c:v>107.26847381913086</c:v>
                </c:pt>
                <c:pt idx="99">
                  <c:v>107.26847381913086</c:v>
                </c:pt>
                <c:pt idx="100">
                  <c:v>107.26847381913086</c:v>
                </c:pt>
                <c:pt idx="101">
                  <c:v>107.26847381913086</c:v>
                </c:pt>
                <c:pt idx="102">
                  <c:v>107.26847381913086</c:v>
                </c:pt>
                <c:pt idx="103">
                  <c:v>107.26847381913086</c:v>
                </c:pt>
                <c:pt idx="104">
                  <c:v>107.26847381913086</c:v>
                </c:pt>
                <c:pt idx="105">
                  <c:v>107.26847381913086</c:v>
                </c:pt>
                <c:pt idx="106">
                  <c:v>107.26847381913086</c:v>
                </c:pt>
                <c:pt idx="107">
                  <c:v>107.26847381913086</c:v>
                </c:pt>
                <c:pt idx="108">
                  <c:v>107.26847381913086</c:v>
                </c:pt>
                <c:pt idx="109">
                  <c:v>107.26847381913086</c:v>
                </c:pt>
                <c:pt idx="110">
                  <c:v>107.26847381913086</c:v>
                </c:pt>
                <c:pt idx="111">
                  <c:v>107.26847381913086</c:v>
                </c:pt>
                <c:pt idx="112">
                  <c:v>107.26847381913086</c:v>
                </c:pt>
                <c:pt idx="113">
                  <c:v>107.26847381913086</c:v>
                </c:pt>
                <c:pt idx="114">
                  <c:v>107.26847381913086</c:v>
                </c:pt>
                <c:pt idx="115">
                  <c:v>107.26847381913086</c:v>
                </c:pt>
                <c:pt idx="116">
                  <c:v>107.26847381913086</c:v>
                </c:pt>
                <c:pt idx="117">
                  <c:v>107.26847381913086</c:v>
                </c:pt>
                <c:pt idx="118">
                  <c:v>107.26847381913086</c:v>
                </c:pt>
                <c:pt idx="119">
                  <c:v>107.26847381913086</c:v>
                </c:pt>
                <c:pt idx="120">
                  <c:v>107.26847381913086</c:v>
                </c:pt>
                <c:pt idx="121">
                  <c:v>107.26847381913086</c:v>
                </c:pt>
                <c:pt idx="122">
                  <c:v>107.26847381913086</c:v>
                </c:pt>
                <c:pt idx="123">
                  <c:v>107.26847381913086</c:v>
                </c:pt>
                <c:pt idx="124">
                  <c:v>107.26847381913086</c:v>
                </c:pt>
                <c:pt idx="125">
                  <c:v>107.26847381913086</c:v>
                </c:pt>
                <c:pt idx="126">
                  <c:v>107.26847381913086</c:v>
                </c:pt>
                <c:pt idx="127">
                  <c:v>107.26847381913086</c:v>
                </c:pt>
                <c:pt idx="128">
                  <c:v>107.26847381913086</c:v>
                </c:pt>
                <c:pt idx="129">
                  <c:v>107.26847381913086</c:v>
                </c:pt>
                <c:pt idx="130">
                  <c:v>107.26847381913086</c:v>
                </c:pt>
                <c:pt idx="131">
                  <c:v>107.26847381913086</c:v>
                </c:pt>
                <c:pt idx="132">
                  <c:v>107.26847381913086</c:v>
                </c:pt>
                <c:pt idx="133">
                  <c:v>107.26847381913086</c:v>
                </c:pt>
                <c:pt idx="134">
                  <c:v>107.26847381913086</c:v>
                </c:pt>
                <c:pt idx="135">
                  <c:v>107.26847381913086</c:v>
                </c:pt>
                <c:pt idx="136">
                  <c:v>107.26847381913086</c:v>
                </c:pt>
                <c:pt idx="137">
                  <c:v>107.26847381913086</c:v>
                </c:pt>
                <c:pt idx="138">
                  <c:v>107.26847381913086</c:v>
                </c:pt>
                <c:pt idx="139">
                  <c:v>107.26847381913086</c:v>
                </c:pt>
                <c:pt idx="140">
                  <c:v>107.26847381913086</c:v>
                </c:pt>
                <c:pt idx="141">
                  <c:v>107.26847381913086</c:v>
                </c:pt>
                <c:pt idx="142">
                  <c:v>107.26847381913086</c:v>
                </c:pt>
                <c:pt idx="143">
                  <c:v>107.26847381913086</c:v>
                </c:pt>
                <c:pt idx="144">
                  <c:v>107.26847381913086</c:v>
                </c:pt>
                <c:pt idx="145">
                  <c:v>107.26847381913086</c:v>
                </c:pt>
                <c:pt idx="146">
                  <c:v>107.26847381913086</c:v>
                </c:pt>
                <c:pt idx="147">
                  <c:v>107.26847381913086</c:v>
                </c:pt>
                <c:pt idx="148">
                  <c:v>107.26847381913086</c:v>
                </c:pt>
                <c:pt idx="149">
                  <c:v>107.26847381913086</c:v>
                </c:pt>
                <c:pt idx="150">
                  <c:v>107.26847381913086</c:v>
                </c:pt>
                <c:pt idx="151">
                  <c:v>109.66880299170865</c:v>
                </c:pt>
                <c:pt idx="152">
                  <c:v>115.78538179854321</c:v>
                </c:pt>
                <c:pt idx="153">
                  <c:v>123.26940926487902</c:v>
                </c:pt>
                <c:pt idx="154">
                  <c:v>128.66053472717098</c:v>
                </c:pt>
                <c:pt idx="155">
                  <c:v>131.00398569803087</c:v>
                </c:pt>
                <c:pt idx="156">
                  <c:v>131.244210409142</c:v>
                </c:pt>
                <c:pt idx="157">
                  <c:v>131.244210409142</c:v>
                </c:pt>
                <c:pt idx="158">
                  <c:v>131.244210409142</c:v>
                </c:pt>
                <c:pt idx="159">
                  <c:v>131.244210409142</c:v>
                </c:pt>
                <c:pt idx="160">
                  <c:v>131.244210409142</c:v>
                </c:pt>
                <c:pt idx="161">
                  <c:v>131.244210409142</c:v>
                </c:pt>
                <c:pt idx="162">
                  <c:v>131.244210409142</c:v>
                </c:pt>
                <c:pt idx="163">
                  <c:v>131.244210409142</c:v>
                </c:pt>
                <c:pt idx="164">
                  <c:v>131.244210409142</c:v>
                </c:pt>
                <c:pt idx="165">
                  <c:v>131.244210409142</c:v>
                </c:pt>
                <c:pt idx="166">
                  <c:v>131.244210409142</c:v>
                </c:pt>
                <c:pt idx="167">
                  <c:v>131.244210409142</c:v>
                </c:pt>
                <c:pt idx="168">
                  <c:v>131.244210409142</c:v>
                </c:pt>
                <c:pt idx="169">
                  <c:v>131.244210409142</c:v>
                </c:pt>
                <c:pt idx="170">
                  <c:v>131.244210409142</c:v>
                </c:pt>
                <c:pt idx="171">
                  <c:v>134.59740016206544</c:v>
                </c:pt>
                <c:pt idx="172">
                  <c:v>141.94288770301543</c:v>
                </c:pt>
                <c:pt idx="173">
                  <c:v>150.15012141844753</c:v>
                </c:pt>
                <c:pt idx="174">
                  <c:v>155.23182535164443</c:v>
                </c:pt>
                <c:pt idx="175">
                  <c:v>156.80473080272654</c:v>
                </c:pt>
                <c:pt idx="176">
                  <c:v>156.80473080272654</c:v>
                </c:pt>
                <c:pt idx="177">
                  <c:v>156.80473080272654</c:v>
                </c:pt>
                <c:pt idx="178">
                  <c:v>156.80473080272654</c:v>
                </c:pt>
                <c:pt idx="179">
                  <c:v>156.80473080272654</c:v>
                </c:pt>
                <c:pt idx="180">
                  <c:v>156.80473080272654</c:v>
                </c:pt>
                <c:pt idx="181">
                  <c:v>157.00711714153826</c:v>
                </c:pt>
                <c:pt idx="182">
                  <c:v>158.00335115094072</c:v>
                </c:pt>
                <c:pt idx="183">
                  <c:v>160.80204010448577</c:v>
                </c:pt>
                <c:pt idx="184">
                  <c:v>164.81497698226912</c:v>
                </c:pt>
                <c:pt idx="185">
                  <c:v>168.77628443633333</c:v>
                </c:pt>
                <c:pt idx="186">
                  <c:v>172.02566977522221</c:v>
                </c:pt>
                <c:pt idx="187">
                  <c:v>174.44277916327221</c:v>
                </c:pt>
                <c:pt idx="188">
                  <c:v>176.22745124788887</c:v>
                </c:pt>
                <c:pt idx="189">
                  <c:v>177.54884634750431</c:v>
                </c:pt>
                <c:pt idx="190">
                  <c:v>178.47574861918642</c:v>
                </c:pt>
                <c:pt idx="191">
                  <c:v>179.16655421753023</c:v>
                </c:pt>
                <c:pt idx="192">
                  <c:v>179.64279660458024</c:v>
                </c:pt>
                <c:pt idx="193">
                  <c:v>179.89240579632406</c:v>
                </c:pt>
                <c:pt idx="194">
                  <c:v>180.0534784709364</c:v>
                </c:pt>
                <c:pt idx="195">
                  <c:v>180.08981429315861</c:v>
                </c:pt>
                <c:pt idx="196">
                  <c:v>180.08981429315861</c:v>
                </c:pt>
                <c:pt idx="197">
                  <c:v>180.08981429315861</c:v>
                </c:pt>
                <c:pt idx="198">
                  <c:v>180.08981429315861</c:v>
                </c:pt>
                <c:pt idx="199">
                  <c:v>180.08981429315861</c:v>
                </c:pt>
                <c:pt idx="200">
                  <c:v>180.08981429315861</c:v>
                </c:pt>
                <c:pt idx="201">
                  <c:v>180.08981429315861</c:v>
                </c:pt>
                <c:pt idx="202">
                  <c:v>180.08981429315861</c:v>
                </c:pt>
                <c:pt idx="203">
                  <c:v>180.08981429315861</c:v>
                </c:pt>
                <c:pt idx="204">
                  <c:v>180.08981429315861</c:v>
                </c:pt>
                <c:pt idx="205">
                  <c:v>180.08981429315861</c:v>
                </c:pt>
                <c:pt idx="206">
                  <c:v>180.08981429315861</c:v>
                </c:pt>
                <c:pt idx="207">
                  <c:v>180.08981429315861</c:v>
                </c:pt>
                <c:pt idx="208">
                  <c:v>180.08981429315861</c:v>
                </c:pt>
                <c:pt idx="209">
                  <c:v>180.08981429315861</c:v>
                </c:pt>
                <c:pt idx="210">
                  <c:v>180.08981429315861</c:v>
                </c:pt>
                <c:pt idx="211">
                  <c:v>180.08981429315861</c:v>
                </c:pt>
                <c:pt idx="212">
                  <c:v>180.08981429315861</c:v>
                </c:pt>
                <c:pt idx="213">
                  <c:v>180.08981429315861</c:v>
                </c:pt>
                <c:pt idx="214">
                  <c:v>180.08981429315861</c:v>
                </c:pt>
                <c:pt idx="215">
                  <c:v>180.08981429315861</c:v>
                </c:pt>
                <c:pt idx="216">
                  <c:v>180.08981429315861</c:v>
                </c:pt>
                <c:pt idx="217">
                  <c:v>180.08981429315861</c:v>
                </c:pt>
                <c:pt idx="218">
                  <c:v>180.08981429315861</c:v>
                </c:pt>
                <c:pt idx="219">
                  <c:v>180.08981429315861</c:v>
                </c:pt>
                <c:pt idx="220">
                  <c:v>180.08981429315861</c:v>
                </c:pt>
                <c:pt idx="221">
                  <c:v>180.08981429315861</c:v>
                </c:pt>
                <c:pt idx="222">
                  <c:v>180.08981429315861</c:v>
                </c:pt>
                <c:pt idx="223">
                  <c:v>180.08981429315861</c:v>
                </c:pt>
                <c:pt idx="224">
                  <c:v>180.08981429315861</c:v>
                </c:pt>
                <c:pt idx="225">
                  <c:v>180.08981429315861</c:v>
                </c:pt>
                <c:pt idx="226">
                  <c:v>180.08981429315861</c:v>
                </c:pt>
                <c:pt idx="227">
                  <c:v>180.08981429315861</c:v>
                </c:pt>
                <c:pt idx="228">
                  <c:v>180.08981429315861</c:v>
                </c:pt>
                <c:pt idx="229">
                  <c:v>180.08981429315861</c:v>
                </c:pt>
                <c:pt idx="230">
                  <c:v>180.08981429315861</c:v>
                </c:pt>
                <c:pt idx="231">
                  <c:v>180.08981429315861</c:v>
                </c:pt>
                <c:pt idx="232">
                  <c:v>182.24230458426479</c:v>
                </c:pt>
                <c:pt idx="233">
                  <c:v>187.5488538583148</c:v>
                </c:pt>
                <c:pt idx="234">
                  <c:v>193.78720167672282</c:v>
                </c:pt>
                <c:pt idx="235">
                  <c:v>198.45612918227837</c:v>
                </c:pt>
                <c:pt idx="236">
                  <c:v>200.83982080134504</c:v>
                </c:pt>
                <c:pt idx="237">
                  <c:v>202.53796393272282</c:v>
                </c:pt>
                <c:pt idx="238">
                  <c:v>205.70415019362159</c:v>
                </c:pt>
                <c:pt idx="239">
                  <c:v>211.6682870762148</c:v>
                </c:pt>
                <c:pt idx="240">
                  <c:v>219.30165011845122</c:v>
                </c:pt>
                <c:pt idx="241">
                  <c:v>225.64709042578147</c:v>
                </c:pt>
                <c:pt idx="242">
                  <c:v>231.31015927539568</c:v>
                </c:pt>
                <c:pt idx="243">
                  <c:v>237.14660918712406</c:v>
                </c:pt>
                <c:pt idx="244">
                  <c:v>242.39359015953394</c:v>
                </c:pt>
                <c:pt idx="245">
                  <c:v>248.29990694525185</c:v>
                </c:pt>
                <c:pt idx="246">
                  <c:v>255.20347274833827</c:v>
                </c:pt>
                <c:pt idx="247">
                  <c:v>260.85906554441175</c:v>
                </c:pt>
                <c:pt idx="248">
                  <c:v>263.91223914667842</c:v>
                </c:pt>
                <c:pt idx="249">
                  <c:v>265.08689099481484</c:v>
                </c:pt>
                <c:pt idx="250">
                  <c:v>265.95787134005928</c:v>
                </c:pt>
                <c:pt idx="251">
                  <c:v>267.1908670199204</c:v>
                </c:pt>
                <c:pt idx="252">
                  <c:v>268.16986173415251</c:v>
                </c:pt>
                <c:pt idx="253">
                  <c:v>268.4531530276883</c:v>
                </c:pt>
                <c:pt idx="254">
                  <c:v>268.61547024715003</c:v>
                </c:pt>
                <c:pt idx="255">
                  <c:v>269.78031188995004</c:v>
                </c:pt>
                <c:pt idx="256">
                  <c:v>271.26175976734328</c:v>
                </c:pt>
                <c:pt idx="257">
                  <c:v>271.35101852050684</c:v>
                </c:pt>
                <c:pt idx="258">
                  <c:v>271.35101852050684</c:v>
                </c:pt>
                <c:pt idx="259">
                  <c:v>271.35101852050684</c:v>
                </c:pt>
                <c:pt idx="260">
                  <c:v>271.35101852050684</c:v>
                </c:pt>
                <c:pt idx="261">
                  <c:v>271.35101852050684</c:v>
                </c:pt>
                <c:pt idx="262">
                  <c:v>271.35101852050684</c:v>
                </c:pt>
                <c:pt idx="263">
                  <c:v>271.35101852050684</c:v>
                </c:pt>
                <c:pt idx="264">
                  <c:v>271.35101852050684</c:v>
                </c:pt>
                <c:pt idx="265">
                  <c:v>271.35101852050684</c:v>
                </c:pt>
                <c:pt idx="266">
                  <c:v>271.35101852050684</c:v>
                </c:pt>
                <c:pt idx="267">
                  <c:v>271.35101852050684</c:v>
                </c:pt>
                <c:pt idx="268">
                  <c:v>271.35101852050684</c:v>
                </c:pt>
                <c:pt idx="269">
                  <c:v>271.35101852050684</c:v>
                </c:pt>
                <c:pt idx="270">
                  <c:v>271.35101852050684</c:v>
                </c:pt>
                <c:pt idx="271">
                  <c:v>271.35101852050684</c:v>
                </c:pt>
                <c:pt idx="272">
                  <c:v>271.90372629792904</c:v>
                </c:pt>
                <c:pt idx="273">
                  <c:v>274.30507239135682</c:v>
                </c:pt>
                <c:pt idx="274">
                  <c:v>280.50797338284877</c:v>
                </c:pt>
                <c:pt idx="275">
                  <c:v>288.00377418924876</c:v>
                </c:pt>
                <c:pt idx="276">
                  <c:v>295.9232799719648</c:v>
                </c:pt>
                <c:pt idx="277">
                  <c:v>303.9473799535549</c:v>
                </c:pt>
                <c:pt idx="278">
                  <c:v>313.0739442724938</c:v>
                </c:pt>
                <c:pt idx="279">
                  <c:v>321.15718482179938</c:v>
                </c:pt>
                <c:pt idx="280">
                  <c:v>324.90330431180928</c:v>
                </c:pt>
                <c:pt idx="281">
                  <c:v>324.90330431180928</c:v>
                </c:pt>
                <c:pt idx="282">
                  <c:v>324.90330431180928</c:v>
                </c:pt>
                <c:pt idx="283">
                  <c:v>324.90330431180928</c:v>
                </c:pt>
                <c:pt idx="284">
                  <c:v>324.90330431180928</c:v>
                </c:pt>
                <c:pt idx="285">
                  <c:v>324.90330431180928</c:v>
                </c:pt>
                <c:pt idx="286">
                  <c:v>324.90330431180928</c:v>
                </c:pt>
                <c:pt idx="287">
                  <c:v>324.90330431180928</c:v>
                </c:pt>
                <c:pt idx="288">
                  <c:v>324.90330431180928</c:v>
                </c:pt>
                <c:pt idx="289">
                  <c:v>324.90330431180928</c:v>
                </c:pt>
                <c:pt idx="290">
                  <c:v>324.90330431180928</c:v>
                </c:pt>
                <c:pt idx="291">
                  <c:v>324.90330431180928</c:v>
                </c:pt>
                <c:pt idx="292">
                  <c:v>327.10301410985369</c:v>
                </c:pt>
                <c:pt idx="293">
                  <c:v>329.60145412858765</c:v>
                </c:pt>
                <c:pt idx="294">
                  <c:v>331.10867726550924</c:v>
                </c:pt>
                <c:pt idx="295">
                  <c:v>331.49572029590922</c:v>
                </c:pt>
                <c:pt idx="296">
                  <c:v>331.49572029590922</c:v>
                </c:pt>
                <c:pt idx="297">
                  <c:v>331.49572029590922</c:v>
                </c:pt>
                <c:pt idx="298">
                  <c:v>331.49572029590922</c:v>
                </c:pt>
                <c:pt idx="299">
                  <c:v>331.49572029590922</c:v>
                </c:pt>
                <c:pt idx="300">
                  <c:v>331.49572029590922</c:v>
                </c:pt>
                <c:pt idx="301">
                  <c:v>332.03988262997035</c:v>
                </c:pt>
                <c:pt idx="302">
                  <c:v>333.53729989956543</c:v>
                </c:pt>
                <c:pt idx="303">
                  <c:v>335.80100227349629</c:v>
                </c:pt>
                <c:pt idx="304">
                  <c:v>339.0975018287358</c:v>
                </c:pt>
                <c:pt idx="305">
                  <c:v>343.04267768163271</c:v>
                </c:pt>
                <c:pt idx="306">
                  <c:v>346.16274621487224</c:v>
                </c:pt>
                <c:pt idx="307">
                  <c:v>347.83548035460558</c:v>
                </c:pt>
                <c:pt idx="308">
                  <c:v>348.39882114392839</c:v>
                </c:pt>
                <c:pt idx="309">
                  <c:v>348.8257318304648</c:v>
                </c:pt>
                <c:pt idx="310">
                  <c:v>349.65827486978395</c:v>
                </c:pt>
                <c:pt idx="311">
                  <c:v>350.88626551424818</c:v>
                </c:pt>
                <c:pt idx="312">
                  <c:v>352.88584536741178</c:v>
                </c:pt>
                <c:pt idx="313">
                  <c:v>355.73067215737228</c:v>
                </c:pt>
                <c:pt idx="314">
                  <c:v>359.09577135737226</c:v>
                </c:pt>
                <c:pt idx="315">
                  <c:v>362.32712319081423</c:v>
                </c:pt>
                <c:pt idx="316">
                  <c:v>365.10325717414759</c:v>
                </c:pt>
                <c:pt idx="317">
                  <c:v>368.10407294763957</c:v>
                </c:pt>
                <c:pt idx="318">
                  <c:v>371.67041405875068</c:v>
                </c:pt>
                <c:pt idx="319">
                  <c:v>375.20255003899757</c:v>
                </c:pt>
                <c:pt idx="320">
                  <c:v>377.17557858344759</c:v>
                </c:pt>
                <c:pt idx="321">
                  <c:v>378.06959908778339</c:v>
                </c:pt>
                <c:pt idx="322">
                  <c:v>378.51969631238893</c:v>
                </c:pt>
                <c:pt idx="323">
                  <c:v>378.88517964810558</c:v>
                </c:pt>
                <c:pt idx="324">
                  <c:v>379.57508350725556</c:v>
                </c:pt>
                <c:pt idx="325">
                  <c:v>379.76821690941051</c:v>
                </c:pt>
                <c:pt idx="326">
                  <c:v>379.88013457082468</c:v>
                </c:pt>
                <c:pt idx="327">
                  <c:v>380.23260869155553</c:v>
                </c:pt>
                <c:pt idx="328">
                  <c:v>382.56136133914379</c:v>
                </c:pt>
                <c:pt idx="329">
                  <c:v>386.5013986654555</c:v>
                </c:pt>
                <c:pt idx="330">
                  <c:v>388.56469945056352</c:v>
                </c:pt>
                <c:pt idx="331">
                  <c:v>388.95067826149005</c:v>
                </c:pt>
                <c:pt idx="332">
                  <c:v>389.44604539488944</c:v>
                </c:pt>
                <c:pt idx="333">
                  <c:v>389.97340514188386</c:v>
                </c:pt>
                <c:pt idx="334">
                  <c:v>390.3853940837505</c:v>
                </c:pt>
                <c:pt idx="335">
                  <c:v>390.88460561152829</c:v>
                </c:pt>
                <c:pt idx="336">
                  <c:v>391.17095695728443</c:v>
                </c:pt>
                <c:pt idx="337">
                  <c:v>391.17095695728443</c:v>
                </c:pt>
                <c:pt idx="338">
                  <c:v>391.17095695728443</c:v>
                </c:pt>
                <c:pt idx="339">
                  <c:v>391.17095695728443</c:v>
                </c:pt>
                <c:pt idx="340">
                  <c:v>391.17095695728443</c:v>
                </c:pt>
                <c:pt idx="341">
                  <c:v>391.17095695728443</c:v>
                </c:pt>
                <c:pt idx="342">
                  <c:v>391.17095695728443</c:v>
                </c:pt>
                <c:pt idx="343">
                  <c:v>391.17095695728443</c:v>
                </c:pt>
                <c:pt idx="344">
                  <c:v>391.17095695728443</c:v>
                </c:pt>
                <c:pt idx="345">
                  <c:v>391.17095695728443</c:v>
                </c:pt>
                <c:pt idx="346">
                  <c:v>391.17095695728443</c:v>
                </c:pt>
                <c:pt idx="347">
                  <c:v>391.17095695728443</c:v>
                </c:pt>
                <c:pt idx="348">
                  <c:v>391.17095695728443</c:v>
                </c:pt>
                <c:pt idx="349">
                  <c:v>391.17095695728443</c:v>
                </c:pt>
                <c:pt idx="350">
                  <c:v>391.17095695728443</c:v>
                </c:pt>
                <c:pt idx="351">
                  <c:v>391.17095695728443</c:v>
                </c:pt>
                <c:pt idx="352">
                  <c:v>391.18200976774676</c:v>
                </c:pt>
                <c:pt idx="353">
                  <c:v>391.1936642665122</c:v>
                </c:pt>
                <c:pt idx="354">
                  <c:v>391.1936642665122</c:v>
                </c:pt>
                <c:pt idx="355">
                  <c:v>391.1936642665122</c:v>
                </c:pt>
                <c:pt idx="356">
                  <c:v>391.1936642665122</c:v>
                </c:pt>
                <c:pt idx="357">
                  <c:v>391.1936642665122</c:v>
                </c:pt>
                <c:pt idx="358">
                  <c:v>392.25194839490729</c:v>
                </c:pt>
                <c:pt idx="359">
                  <c:v>394.82925955071039</c:v>
                </c:pt>
                <c:pt idx="360">
                  <c:v>397.82926641799435</c:v>
                </c:pt>
                <c:pt idx="361">
                  <c:v>400.14846466265607</c:v>
                </c:pt>
                <c:pt idx="362">
                  <c:v>401.59875320620608</c:v>
                </c:pt>
                <c:pt idx="363">
                  <c:v>402.35371689395856</c:v>
                </c:pt>
                <c:pt idx="364">
                  <c:v>402.53304754397521</c:v>
                </c:pt>
                <c:pt idx="365">
                  <c:v>402.53304754397521</c:v>
                </c:pt>
                <c:pt idx="366">
                  <c:v>402.53304754397521</c:v>
                </c:pt>
                <c:pt idx="367">
                  <c:v>402.53304754397521</c:v>
                </c:pt>
                <c:pt idx="368">
                  <c:v>402.53304754397521</c:v>
                </c:pt>
                <c:pt idx="369">
                  <c:v>402.53304754397521</c:v>
                </c:pt>
                <c:pt idx="370">
                  <c:v>402.53304754397521</c:v>
                </c:pt>
                <c:pt idx="371">
                  <c:v>402.81138065979314</c:v>
                </c:pt>
                <c:pt idx="372">
                  <c:v>405.26869518251414</c:v>
                </c:pt>
                <c:pt idx="373">
                  <c:v>409.57672504438636</c:v>
                </c:pt>
                <c:pt idx="374">
                  <c:v>413.64795623490301</c:v>
                </c:pt>
                <c:pt idx="375">
                  <c:v>416.42810257303631</c:v>
                </c:pt>
                <c:pt idx="376">
                  <c:v>418.0817701791172</c:v>
                </c:pt>
                <c:pt idx="377">
                  <c:v>419.08483006671719</c:v>
                </c:pt>
                <c:pt idx="378">
                  <c:v>419.71900265803879</c:v>
                </c:pt>
                <c:pt idx="379">
                  <c:v>420.15361607038449</c:v>
                </c:pt>
                <c:pt idx="380">
                  <c:v>420.59405876265117</c:v>
                </c:pt>
                <c:pt idx="381">
                  <c:v>421.05049060253327</c:v>
                </c:pt>
                <c:pt idx="382">
                  <c:v>421.43404744849687</c:v>
                </c:pt>
                <c:pt idx="383">
                  <c:v>421.74897412566787</c:v>
                </c:pt>
                <c:pt idx="384">
                  <c:v>421.9604496812006</c:v>
                </c:pt>
                <c:pt idx="385">
                  <c:v>422.02792577291729</c:v>
                </c:pt>
                <c:pt idx="386">
                  <c:v>422.02792577291729</c:v>
                </c:pt>
                <c:pt idx="387">
                  <c:v>422.02792577291729</c:v>
                </c:pt>
                <c:pt idx="388">
                  <c:v>422.02792577291729</c:v>
                </c:pt>
                <c:pt idx="389">
                  <c:v>422.02792577291729</c:v>
                </c:pt>
                <c:pt idx="390">
                  <c:v>422.02792577291729</c:v>
                </c:pt>
                <c:pt idx="391">
                  <c:v>422.02792577291729</c:v>
                </c:pt>
                <c:pt idx="392">
                  <c:v>422.02792577291729</c:v>
                </c:pt>
                <c:pt idx="393">
                  <c:v>422.02792577291729</c:v>
                </c:pt>
                <c:pt idx="394">
                  <c:v>422.02792577291729</c:v>
                </c:pt>
                <c:pt idx="395">
                  <c:v>422.02792577291729</c:v>
                </c:pt>
                <c:pt idx="396">
                  <c:v>422.02792577291729</c:v>
                </c:pt>
                <c:pt idx="397">
                  <c:v>422.02792577291729</c:v>
                </c:pt>
                <c:pt idx="398">
                  <c:v>422.02792577291729</c:v>
                </c:pt>
                <c:pt idx="399">
                  <c:v>422.02792577291729</c:v>
                </c:pt>
                <c:pt idx="400">
                  <c:v>422.02792577291729</c:v>
                </c:pt>
                <c:pt idx="401">
                  <c:v>422.48698331429011</c:v>
                </c:pt>
                <c:pt idx="402">
                  <c:v>424.29090276111788</c:v>
                </c:pt>
                <c:pt idx="403">
                  <c:v>426.77800911240985</c:v>
                </c:pt>
                <c:pt idx="404">
                  <c:v>428.94358100360984</c:v>
                </c:pt>
                <c:pt idx="405">
                  <c:v>430.83633057441972</c:v>
                </c:pt>
                <c:pt idx="406">
                  <c:v>432.78361836020184</c:v>
                </c:pt>
                <c:pt idx="407">
                  <c:v>434.67362737069567</c:v>
                </c:pt>
                <c:pt idx="408">
                  <c:v>436.06611390801231</c:v>
                </c:pt>
                <c:pt idx="409">
                  <c:v>436.68481560371106</c:v>
                </c:pt>
                <c:pt idx="410">
                  <c:v>436.72411320913761</c:v>
                </c:pt>
                <c:pt idx="411">
                  <c:v>436.72411320913761</c:v>
                </c:pt>
                <c:pt idx="412">
                  <c:v>436.72411320913761</c:v>
                </c:pt>
                <c:pt idx="413">
                  <c:v>436.72411320913761</c:v>
                </c:pt>
                <c:pt idx="414">
                  <c:v>436.72411320913761</c:v>
                </c:pt>
                <c:pt idx="415">
                  <c:v>436.72411320913761</c:v>
                </c:pt>
                <c:pt idx="416">
                  <c:v>436.72411320913761</c:v>
                </c:pt>
                <c:pt idx="417">
                  <c:v>436.72411320913761</c:v>
                </c:pt>
                <c:pt idx="418">
                  <c:v>436.72411320913761</c:v>
                </c:pt>
                <c:pt idx="419">
                  <c:v>437.59547844951294</c:v>
                </c:pt>
                <c:pt idx="420">
                  <c:v>438.83301372165118</c:v>
                </c:pt>
                <c:pt idx="421">
                  <c:v>439.55127720383882</c:v>
                </c:pt>
                <c:pt idx="422">
                  <c:v>439.5925004954388</c:v>
                </c:pt>
                <c:pt idx="423">
                  <c:v>439.5925004954388</c:v>
                </c:pt>
                <c:pt idx="424">
                  <c:v>439.5925004954388</c:v>
                </c:pt>
                <c:pt idx="425">
                  <c:v>439.5925004954388</c:v>
                </c:pt>
                <c:pt idx="426">
                  <c:v>439.5925004954388</c:v>
                </c:pt>
                <c:pt idx="427">
                  <c:v>439.5925004954388</c:v>
                </c:pt>
                <c:pt idx="428">
                  <c:v>439.5925004954388</c:v>
                </c:pt>
                <c:pt idx="429">
                  <c:v>439.5925004954388</c:v>
                </c:pt>
                <c:pt idx="430">
                  <c:v>440.01555432005301</c:v>
                </c:pt>
                <c:pt idx="431">
                  <c:v>441.55057289395921</c:v>
                </c:pt>
                <c:pt idx="432">
                  <c:v>442.94265148608946</c:v>
                </c:pt>
                <c:pt idx="433">
                  <c:v>443.56885608394936</c:v>
                </c:pt>
                <c:pt idx="434">
                  <c:v>444.08696086472651</c:v>
                </c:pt>
                <c:pt idx="435">
                  <c:v>445.84838836325986</c:v>
                </c:pt>
                <c:pt idx="436">
                  <c:v>449.52372237266235</c:v>
                </c:pt>
                <c:pt idx="437">
                  <c:v>454.98641718279015</c:v>
                </c:pt>
                <c:pt idx="438">
                  <c:v>461.50698960439507</c:v>
                </c:pt>
                <c:pt idx="439">
                  <c:v>467.6709756296741</c:v>
                </c:pt>
                <c:pt idx="440">
                  <c:v>472.22397635005746</c:v>
                </c:pt>
                <c:pt idx="441">
                  <c:v>474.57870457495682</c:v>
                </c:pt>
                <c:pt idx="442">
                  <c:v>475.39282374607285</c:v>
                </c:pt>
                <c:pt idx="443">
                  <c:v>475.54771324708088</c:v>
                </c:pt>
                <c:pt idx="444">
                  <c:v>475.55591226628582</c:v>
                </c:pt>
                <c:pt idx="445">
                  <c:v>475.55591226628582</c:v>
                </c:pt>
                <c:pt idx="446">
                  <c:v>475.55591226628582</c:v>
                </c:pt>
                <c:pt idx="447">
                  <c:v>475.55591226628582</c:v>
                </c:pt>
                <c:pt idx="448">
                  <c:v>475.55591226628582</c:v>
                </c:pt>
                <c:pt idx="449">
                  <c:v>475.55591226628582</c:v>
                </c:pt>
                <c:pt idx="450">
                  <c:v>475.55591226628582</c:v>
                </c:pt>
                <c:pt idx="451">
                  <c:v>475.55591226628582</c:v>
                </c:pt>
                <c:pt idx="452">
                  <c:v>475.55591226628582</c:v>
                </c:pt>
                <c:pt idx="453">
                  <c:v>475.55591226628582</c:v>
                </c:pt>
                <c:pt idx="454">
                  <c:v>475.55591226628582</c:v>
                </c:pt>
                <c:pt idx="455">
                  <c:v>475.55591226628582</c:v>
                </c:pt>
                <c:pt idx="456">
                  <c:v>475.55591226628582</c:v>
                </c:pt>
                <c:pt idx="457">
                  <c:v>475.55591226628582</c:v>
                </c:pt>
                <c:pt idx="458">
                  <c:v>475.55591226628582</c:v>
                </c:pt>
                <c:pt idx="459">
                  <c:v>475.55591226628582</c:v>
                </c:pt>
                <c:pt idx="460">
                  <c:v>475.55591226628582</c:v>
                </c:pt>
                <c:pt idx="461">
                  <c:v>475.55591226628582</c:v>
                </c:pt>
                <c:pt idx="462">
                  <c:v>475.55591226628582</c:v>
                </c:pt>
                <c:pt idx="463">
                  <c:v>475.55591226628582</c:v>
                </c:pt>
                <c:pt idx="464">
                  <c:v>475.55591226628582</c:v>
                </c:pt>
                <c:pt idx="465">
                  <c:v>475.55591226628582</c:v>
                </c:pt>
                <c:pt idx="466">
                  <c:v>475.55591226628582</c:v>
                </c:pt>
                <c:pt idx="467">
                  <c:v>475.55591226628582</c:v>
                </c:pt>
                <c:pt idx="468">
                  <c:v>475.55591226628582</c:v>
                </c:pt>
                <c:pt idx="469">
                  <c:v>475.55591226628582</c:v>
                </c:pt>
                <c:pt idx="470">
                  <c:v>475.55591226628582</c:v>
                </c:pt>
                <c:pt idx="471">
                  <c:v>475.55591226628582</c:v>
                </c:pt>
                <c:pt idx="472">
                  <c:v>475.55591226628582</c:v>
                </c:pt>
                <c:pt idx="473">
                  <c:v>475.55591226628582</c:v>
                </c:pt>
                <c:pt idx="474">
                  <c:v>475.55591226628582</c:v>
                </c:pt>
                <c:pt idx="475">
                  <c:v>475.55591226628582</c:v>
                </c:pt>
                <c:pt idx="476">
                  <c:v>475.55591226628582</c:v>
                </c:pt>
                <c:pt idx="477">
                  <c:v>475.55591226628582</c:v>
                </c:pt>
                <c:pt idx="478">
                  <c:v>475.55591226628582</c:v>
                </c:pt>
                <c:pt idx="479">
                  <c:v>475.55591226628582</c:v>
                </c:pt>
                <c:pt idx="480">
                  <c:v>475.55591226628582</c:v>
                </c:pt>
                <c:pt idx="481">
                  <c:v>475.55591226628582</c:v>
                </c:pt>
                <c:pt idx="482">
                  <c:v>475.55591226628582</c:v>
                </c:pt>
                <c:pt idx="483">
                  <c:v>475.55591226628582</c:v>
                </c:pt>
                <c:pt idx="484">
                  <c:v>475.55591226628582</c:v>
                </c:pt>
                <c:pt idx="485">
                  <c:v>475.55591226628582</c:v>
                </c:pt>
                <c:pt idx="486">
                  <c:v>475.55591226628582</c:v>
                </c:pt>
                <c:pt idx="487">
                  <c:v>475.55591226628582</c:v>
                </c:pt>
                <c:pt idx="488">
                  <c:v>475.55591226628582</c:v>
                </c:pt>
                <c:pt idx="489">
                  <c:v>475.55591226628582</c:v>
                </c:pt>
                <c:pt idx="490">
                  <c:v>475.55591226628582</c:v>
                </c:pt>
                <c:pt idx="491">
                  <c:v>475.55591226628582</c:v>
                </c:pt>
                <c:pt idx="492">
                  <c:v>475.55591226628582</c:v>
                </c:pt>
                <c:pt idx="493">
                  <c:v>475.55591226628582</c:v>
                </c:pt>
                <c:pt idx="494">
                  <c:v>475.55591226628582</c:v>
                </c:pt>
                <c:pt idx="495">
                  <c:v>475.55591226628582</c:v>
                </c:pt>
                <c:pt idx="496">
                  <c:v>475.55591226628582</c:v>
                </c:pt>
                <c:pt idx="497">
                  <c:v>475.55591226628582</c:v>
                </c:pt>
                <c:pt idx="498">
                  <c:v>475.55591226628582</c:v>
                </c:pt>
                <c:pt idx="499">
                  <c:v>475.55591226628582</c:v>
                </c:pt>
                <c:pt idx="500">
                  <c:v>475.55591226628582</c:v>
                </c:pt>
                <c:pt idx="501">
                  <c:v>475.55591226628582</c:v>
                </c:pt>
                <c:pt idx="502">
                  <c:v>475.55591226628582</c:v>
                </c:pt>
                <c:pt idx="503">
                  <c:v>475.55591226628582</c:v>
                </c:pt>
                <c:pt idx="504">
                  <c:v>475.55591226628582</c:v>
                </c:pt>
                <c:pt idx="505">
                  <c:v>475.55591226628582</c:v>
                </c:pt>
                <c:pt idx="506">
                  <c:v>475.55591226628582</c:v>
                </c:pt>
                <c:pt idx="507">
                  <c:v>475.55591226628582</c:v>
                </c:pt>
                <c:pt idx="508">
                  <c:v>475.55591226628582</c:v>
                </c:pt>
                <c:pt idx="509">
                  <c:v>475.55591226628582</c:v>
                </c:pt>
                <c:pt idx="510">
                  <c:v>475.55591226628582</c:v>
                </c:pt>
                <c:pt idx="511">
                  <c:v>475.55591226628582</c:v>
                </c:pt>
                <c:pt idx="512">
                  <c:v>475.55591226628582</c:v>
                </c:pt>
                <c:pt idx="513">
                  <c:v>475.55591226628582</c:v>
                </c:pt>
                <c:pt idx="514">
                  <c:v>475.55591226628582</c:v>
                </c:pt>
                <c:pt idx="515">
                  <c:v>475.55591226628582</c:v>
                </c:pt>
                <c:pt idx="516">
                  <c:v>475.55591226628582</c:v>
                </c:pt>
                <c:pt idx="517">
                  <c:v>475.55591226628582</c:v>
                </c:pt>
                <c:pt idx="518">
                  <c:v>475.55591226628582</c:v>
                </c:pt>
                <c:pt idx="519">
                  <c:v>475.88990914316912</c:v>
                </c:pt>
                <c:pt idx="520">
                  <c:v>476.94081400504132</c:v>
                </c:pt>
                <c:pt idx="521">
                  <c:v>478.29073885572217</c:v>
                </c:pt>
                <c:pt idx="522">
                  <c:v>479.83189726709992</c:v>
                </c:pt>
                <c:pt idx="523">
                  <c:v>481.99028670878386</c:v>
                </c:pt>
                <c:pt idx="524">
                  <c:v>485.03339622876842</c:v>
                </c:pt>
                <c:pt idx="525">
                  <c:v>488.18326846447894</c:v>
                </c:pt>
                <c:pt idx="526">
                  <c:v>490.19755214451845</c:v>
                </c:pt>
                <c:pt idx="527">
                  <c:v>490.94575348772833</c:v>
                </c:pt>
                <c:pt idx="528">
                  <c:v>491.14324839637032</c:v>
                </c:pt>
                <c:pt idx="529">
                  <c:v>491.20802661180244</c:v>
                </c:pt>
                <c:pt idx="530">
                  <c:v>491.20802661180244</c:v>
                </c:pt>
                <c:pt idx="531">
                  <c:v>491.20802661180244</c:v>
                </c:pt>
                <c:pt idx="532">
                  <c:v>491.20802661180244</c:v>
                </c:pt>
                <c:pt idx="533">
                  <c:v>491.20802661180244</c:v>
                </c:pt>
                <c:pt idx="534">
                  <c:v>491.20802661180244</c:v>
                </c:pt>
                <c:pt idx="535">
                  <c:v>491.20802661180244</c:v>
                </c:pt>
                <c:pt idx="536">
                  <c:v>491.20802661180244</c:v>
                </c:pt>
                <c:pt idx="537">
                  <c:v>491.20802661180244</c:v>
                </c:pt>
                <c:pt idx="538">
                  <c:v>491.20802661180244</c:v>
                </c:pt>
                <c:pt idx="539">
                  <c:v>491.20802661180244</c:v>
                </c:pt>
                <c:pt idx="540">
                  <c:v>491.20802661180244</c:v>
                </c:pt>
                <c:pt idx="541">
                  <c:v>491.20802661180244</c:v>
                </c:pt>
                <c:pt idx="542">
                  <c:v>491.23659583873143</c:v>
                </c:pt>
                <c:pt idx="543">
                  <c:v>491.84392469788145</c:v>
                </c:pt>
                <c:pt idx="544">
                  <c:v>493.31914696676046</c:v>
                </c:pt>
                <c:pt idx="545">
                  <c:v>495.85521771278701</c:v>
                </c:pt>
                <c:pt idx="546">
                  <c:v>498.35365279845922</c:v>
                </c:pt>
                <c:pt idx="547">
                  <c:v>500.09207844483268</c:v>
                </c:pt>
                <c:pt idx="548">
                  <c:v>501.30246497216109</c:v>
                </c:pt>
                <c:pt idx="549">
                  <c:v>502.22996358178023</c:v>
                </c:pt>
                <c:pt idx="550">
                  <c:v>503.00338062541971</c:v>
                </c:pt>
                <c:pt idx="551">
                  <c:v>503.49314242199193</c:v>
                </c:pt>
                <c:pt idx="552">
                  <c:v>503.92166078219134</c:v>
                </c:pt>
                <c:pt idx="553">
                  <c:v>504.3331386027574</c:v>
                </c:pt>
                <c:pt idx="554">
                  <c:v>504.55240716620989</c:v>
                </c:pt>
                <c:pt idx="555">
                  <c:v>504.59059776028334</c:v>
                </c:pt>
                <c:pt idx="556">
                  <c:v>504.59059776028334</c:v>
                </c:pt>
                <c:pt idx="557">
                  <c:v>504.59059776028334</c:v>
                </c:pt>
                <c:pt idx="558">
                  <c:v>504.59059776028334</c:v>
                </c:pt>
                <c:pt idx="559">
                  <c:v>504.59059776028334</c:v>
                </c:pt>
                <c:pt idx="560">
                  <c:v>504.59059776028334</c:v>
                </c:pt>
                <c:pt idx="561">
                  <c:v>504.59059776028334</c:v>
                </c:pt>
                <c:pt idx="562">
                  <c:v>504.59059776028334</c:v>
                </c:pt>
                <c:pt idx="563">
                  <c:v>505.44077343744385</c:v>
                </c:pt>
                <c:pt idx="564">
                  <c:v>508.98775899960185</c:v>
                </c:pt>
                <c:pt idx="565">
                  <c:v>512.5894871552124</c:v>
                </c:pt>
                <c:pt idx="566">
                  <c:v>514.22119086650127</c:v>
                </c:pt>
                <c:pt idx="567">
                  <c:v>514.22119086650127</c:v>
                </c:pt>
                <c:pt idx="568">
                  <c:v>514.22119086650127</c:v>
                </c:pt>
                <c:pt idx="569">
                  <c:v>514.22119086650127</c:v>
                </c:pt>
                <c:pt idx="570">
                  <c:v>514.22119086650127</c:v>
                </c:pt>
                <c:pt idx="571">
                  <c:v>514.22119086650127</c:v>
                </c:pt>
                <c:pt idx="572">
                  <c:v>514.22119086650127</c:v>
                </c:pt>
                <c:pt idx="573">
                  <c:v>514.22119086650127</c:v>
                </c:pt>
                <c:pt idx="574">
                  <c:v>514.22119086650127</c:v>
                </c:pt>
                <c:pt idx="575">
                  <c:v>514.22119086650127</c:v>
                </c:pt>
                <c:pt idx="576">
                  <c:v>514.22119086650127</c:v>
                </c:pt>
                <c:pt idx="577">
                  <c:v>514.22119086650127</c:v>
                </c:pt>
                <c:pt idx="578">
                  <c:v>514.22119086650127</c:v>
                </c:pt>
                <c:pt idx="579">
                  <c:v>514.22119086650127</c:v>
                </c:pt>
                <c:pt idx="580">
                  <c:v>514.22119086650127</c:v>
                </c:pt>
                <c:pt idx="581">
                  <c:v>514.22119086650127</c:v>
                </c:pt>
                <c:pt idx="582">
                  <c:v>514.22119086650127</c:v>
                </c:pt>
                <c:pt idx="583">
                  <c:v>514.22119086650127</c:v>
                </c:pt>
                <c:pt idx="584">
                  <c:v>514.22119086650127</c:v>
                </c:pt>
                <c:pt idx="585">
                  <c:v>514.22119086650127</c:v>
                </c:pt>
                <c:pt idx="586">
                  <c:v>514.22119086650127</c:v>
                </c:pt>
                <c:pt idx="587">
                  <c:v>514.22119086650127</c:v>
                </c:pt>
                <c:pt idx="588">
                  <c:v>514.22119086650127</c:v>
                </c:pt>
                <c:pt idx="589">
                  <c:v>514.22119086650127</c:v>
                </c:pt>
                <c:pt idx="590">
                  <c:v>514.22119086650127</c:v>
                </c:pt>
                <c:pt idx="591">
                  <c:v>514.22119086650127</c:v>
                </c:pt>
                <c:pt idx="592">
                  <c:v>514.22119086650127</c:v>
                </c:pt>
                <c:pt idx="593">
                  <c:v>514.22119086650127</c:v>
                </c:pt>
                <c:pt idx="594">
                  <c:v>514.22119086650127</c:v>
                </c:pt>
                <c:pt idx="595">
                  <c:v>514.22119086650127</c:v>
                </c:pt>
                <c:pt idx="596">
                  <c:v>514.22119086650127</c:v>
                </c:pt>
                <c:pt idx="597">
                  <c:v>514.22119086650127</c:v>
                </c:pt>
                <c:pt idx="598">
                  <c:v>514.22119086650127</c:v>
                </c:pt>
                <c:pt idx="599">
                  <c:v>514.22119086650127</c:v>
                </c:pt>
                <c:pt idx="600">
                  <c:v>514.22119086650127</c:v>
                </c:pt>
                <c:pt idx="601">
                  <c:v>514.22119086650127</c:v>
                </c:pt>
                <c:pt idx="602">
                  <c:v>514.22119086650127</c:v>
                </c:pt>
                <c:pt idx="603">
                  <c:v>514.22119086650127</c:v>
                </c:pt>
                <c:pt idx="604">
                  <c:v>514.22119086650127</c:v>
                </c:pt>
                <c:pt idx="605">
                  <c:v>514.22119086650127</c:v>
                </c:pt>
                <c:pt idx="606">
                  <c:v>514.22119086650127</c:v>
                </c:pt>
                <c:pt idx="607">
                  <c:v>514.22119086650127</c:v>
                </c:pt>
                <c:pt idx="608">
                  <c:v>514.22119086650127</c:v>
                </c:pt>
                <c:pt idx="609">
                  <c:v>514.22119086650127</c:v>
                </c:pt>
                <c:pt idx="610">
                  <c:v>514.22119086650127</c:v>
                </c:pt>
                <c:pt idx="611">
                  <c:v>514.22119086650127</c:v>
                </c:pt>
                <c:pt idx="612">
                  <c:v>514.22119086650127</c:v>
                </c:pt>
                <c:pt idx="613">
                  <c:v>514.22119086650127</c:v>
                </c:pt>
                <c:pt idx="614">
                  <c:v>514.22119086650127</c:v>
                </c:pt>
                <c:pt idx="615">
                  <c:v>514.22119086650127</c:v>
                </c:pt>
                <c:pt idx="616">
                  <c:v>514.22119086650127</c:v>
                </c:pt>
                <c:pt idx="617">
                  <c:v>514.59365131918764</c:v>
                </c:pt>
                <c:pt idx="618">
                  <c:v>515.94510021050121</c:v>
                </c:pt>
                <c:pt idx="619">
                  <c:v>518.40646760988398</c:v>
                </c:pt>
                <c:pt idx="620">
                  <c:v>521.14131991743398</c:v>
                </c:pt>
                <c:pt idx="621">
                  <c:v>522.91776563179258</c:v>
                </c:pt>
                <c:pt idx="622">
                  <c:v>523.32461924992595</c:v>
                </c:pt>
                <c:pt idx="623">
                  <c:v>523.32461924992595</c:v>
                </c:pt>
                <c:pt idx="624">
                  <c:v>523.32461924992595</c:v>
                </c:pt>
                <c:pt idx="625">
                  <c:v>523.32461924992595</c:v>
                </c:pt>
                <c:pt idx="626">
                  <c:v>523.32461924992595</c:v>
                </c:pt>
                <c:pt idx="627">
                  <c:v>523.32461924992595</c:v>
                </c:pt>
                <c:pt idx="628">
                  <c:v>523.32461924992595</c:v>
                </c:pt>
                <c:pt idx="629">
                  <c:v>523.32461924992595</c:v>
                </c:pt>
                <c:pt idx="630">
                  <c:v>523.32461924992595</c:v>
                </c:pt>
                <c:pt idx="631">
                  <c:v>523.32461924992595</c:v>
                </c:pt>
                <c:pt idx="632">
                  <c:v>523.32461924992595</c:v>
                </c:pt>
                <c:pt idx="633">
                  <c:v>523.32461924992595</c:v>
                </c:pt>
                <c:pt idx="634">
                  <c:v>523.32461924992595</c:v>
                </c:pt>
                <c:pt idx="635">
                  <c:v>523.32461924992595</c:v>
                </c:pt>
                <c:pt idx="636">
                  <c:v>523.32461924992595</c:v>
                </c:pt>
                <c:pt idx="637">
                  <c:v>523.32461924992595</c:v>
                </c:pt>
                <c:pt idx="638">
                  <c:v>523.32461924992595</c:v>
                </c:pt>
                <c:pt idx="639">
                  <c:v>523.32461924992595</c:v>
                </c:pt>
                <c:pt idx="640">
                  <c:v>523.32461924992595</c:v>
                </c:pt>
                <c:pt idx="641">
                  <c:v>523.32461924992595</c:v>
                </c:pt>
                <c:pt idx="642">
                  <c:v>523.32461924992595</c:v>
                </c:pt>
                <c:pt idx="643">
                  <c:v>523.32461924992595</c:v>
                </c:pt>
                <c:pt idx="644">
                  <c:v>523.32461924992595</c:v>
                </c:pt>
                <c:pt idx="645">
                  <c:v>523.32461924992595</c:v>
                </c:pt>
                <c:pt idx="646">
                  <c:v>523.32461924992595</c:v>
                </c:pt>
                <c:pt idx="647">
                  <c:v>523.32461924992595</c:v>
                </c:pt>
                <c:pt idx="648">
                  <c:v>523.32461924992595</c:v>
                </c:pt>
                <c:pt idx="649">
                  <c:v>523.32461924992595</c:v>
                </c:pt>
                <c:pt idx="650">
                  <c:v>524.13327058946174</c:v>
                </c:pt>
                <c:pt idx="651">
                  <c:v>528.1861919129185</c:v>
                </c:pt>
                <c:pt idx="652">
                  <c:v>534.54704977849383</c:v>
                </c:pt>
                <c:pt idx="653">
                  <c:v>541.06300238406732</c:v>
                </c:pt>
                <c:pt idx="654">
                  <c:v>548.73259007473951</c:v>
                </c:pt>
                <c:pt idx="655">
                  <c:v>559.22043210725303</c:v>
                </c:pt>
                <c:pt idx="656">
                  <c:v>570.49802163685308</c:v>
                </c:pt>
                <c:pt idx="657">
                  <c:v>579.05241968872474</c:v>
                </c:pt>
                <c:pt idx="658">
                  <c:v>584.81547262491301</c:v>
                </c:pt>
                <c:pt idx="659">
                  <c:v>590.95230464968029</c:v>
                </c:pt>
                <c:pt idx="660">
                  <c:v>599.4755661428901</c:v>
                </c:pt>
                <c:pt idx="661">
                  <c:v>608.42138428116175</c:v>
                </c:pt>
                <c:pt idx="662">
                  <c:v>615.77556493117845</c:v>
                </c:pt>
                <c:pt idx="663">
                  <c:v>619.68887086370682</c:v>
                </c:pt>
                <c:pt idx="664">
                  <c:v>621.15156516148397</c:v>
                </c:pt>
                <c:pt idx="665">
                  <c:v>621.35101209481729</c:v>
                </c:pt>
                <c:pt idx="666">
                  <c:v>621.35101209481729</c:v>
                </c:pt>
                <c:pt idx="667">
                  <c:v>621.35101209481729</c:v>
                </c:pt>
                <c:pt idx="668">
                  <c:v>621.35101209481729</c:v>
                </c:pt>
                <c:pt idx="669">
                  <c:v>621.35101209481729</c:v>
                </c:pt>
                <c:pt idx="670">
                  <c:v>621.35101209481729</c:v>
                </c:pt>
                <c:pt idx="671">
                  <c:v>621.35101209481729</c:v>
                </c:pt>
                <c:pt idx="672">
                  <c:v>621.35101209481729</c:v>
                </c:pt>
                <c:pt idx="673">
                  <c:v>621.35101209481729</c:v>
                </c:pt>
                <c:pt idx="674">
                  <c:v>621.35101209481729</c:v>
                </c:pt>
                <c:pt idx="675">
                  <c:v>621.35101209481729</c:v>
                </c:pt>
                <c:pt idx="676">
                  <c:v>621.35101209481729</c:v>
                </c:pt>
                <c:pt idx="677">
                  <c:v>622.74022777606729</c:v>
                </c:pt>
                <c:pt idx="678">
                  <c:v>628.7354423260673</c:v>
                </c:pt>
                <c:pt idx="679">
                  <c:v>637.17081609025058</c:v>
                </c:pt>
                <c:pt idx="680">
                  <c:v>646.23169633287284</c:v>
                </c:pt>
                <c:pt idx="681">
                  <c:v>654.35236415495865</c:v>
                </c:pt>
                <c:pt idx="682">
                  <c:v>658.88014378269202</c:v>
                </c:pt>
                <c:pt idx="683">
                  <c:v>661.57103247044449</c:v>
                </c:pt>
                <c:pt idx="684">
                  <c:v>662.89631685849452</c:v>
                </c:pt>
                <c:pt idx="685">
                  <c:v>662.89631685849452</c:v>
                </c:pt>
                <c:pt idx="686">
                  <c:v>662.89631685849452</c:v>
                </c:pt>
                <c:pt idx="687">
                  <c:v>662.89631685849452</c:v>
                </c:pt>
                <c:pt idx="688">
                  <c:v>662.89631685849452</c:v>
                </c:pt>
                <c:pt idx="689">
                  <c:v>662.89631685849452</c:v>
                </c:pt>
                <c:pt idx="690">
                  <c:v>662.89631685849452</c:v>
                </c:pt>
                <c:pt idx="691">
                  <c:v>662.89631685849452</c:v>
                </c:pt>
                <c:pt idx="692">
                  <c:v>662.89631685849452</c:v>
                </c:pt>
                <c:pt idx="693">
                  <c:v>662.89631685849452</c:v>
                </c:pt>
                <c:pt idx="694">
                  <c:v>662.89631685849452</c:v>
                </c:pt>
                <c:pt idx="695">
                  <c:v>662.9798376345143</c:v>
                </c:pt>
                <c:pt idx="696">
                  <c:v>668.13288476731429</c:v>
                </c:pt>
                <c:pt idx="697">
                  <c:v>674.29743946160011</c:v>
                </c:pt>
                <c:pt idx="698">
                  <c:v>678.704251046889</c:v>
                </c:pt>
                <c:pt idx="699">
                  <c:v>681.72036420806126</c:v>
                </c:pt>
                <c:pt idx="700">
                  <c:v>683.01625993784398</c:v>
                </c:pt>
                <c:pt idx="701">
                  <c:v>683.48627273401189</c:v>
                </c:pt>
                <c:pt idx="702">
                  <c:v>683.52440807290077</c:v>
                </c:pt>
                <c:pt idx="703">
                  <c:v>683.52440807290077</c:v>
                </c:pt>
                <c:pt idx="704">
                  <c:v>684.20191084696307</c:v>
                </c:pt>
                <c:pt idx="705">
                  <c:v>686.13515037042669</c:v>
                </c:pt>
                <c:pt idx="706">
                  <c:v>688.97450018639643</c:v>
                </c:pt>
                <c:pt idx="707">
                  <c:v>691.5293357931489</c:v>
                </c:pt>
                <c:pt idx="708">
                  <c:v>692.82845025248719</c:v>
                </c:pt>
                <c:pt idx="709">
                  <c:v>692.82845025248719</c:v>
                </c:pt>
                <c:pt idx="710">
                  <c:v>692.82845025248719</c:v>
                </c:pt>
                <c:pt idx="711">
                  <c:v>692.82845025248719</c:v>
                </c:pt>
                <c:pt idx="712">
                  <c:v>692.82845025248719</c:v>
                </c:pt>
                <c:pt idx="713">
                  <c:v>692.82845025248719</c:v>
                </c:pt>
                <c:pt idx="714">
                  <c:v>695.0994815671736</c:v>
                </c:pt>
                <c:pt idx="715">
                  <c:v>699.60399980613965</c:v>
                </c:pt>
                <c:pt idx="716">
                  <c:v>702.61905574489958</c:v>
                </c:pt>
                <c:pt idx="717">
                  <c:v>703.34861378934397</c:v>
                </c:pt>
                <c:pt idx="718">
                  <c:v>703.34861378934397</c:v>
                </c:pt>
                <c:pt idx="719">
                  <c:v>703.34861378934397</c:v>
                </c:pt>
                <c:pt idx="720">
                  <c:v>703.34861378934397</c:v>
                </c:pt>
                <c:pt idx="721">
                  <c:v>703.34861378934397</c:v>
                </c:pt>
                <c:pt idx="722">
                  <c:v>703.34861378934397</c:v>
                </c:pt>
                <c:pt idx="723">
                  <c:v>703.34861378934397</c:v>
                </c:pt>
                <c:pt idx="724">
                  <c:v>703.34861378934397</c:v>
                </c:pt>
                <c:pt idx="725">
                  <c:v>703.34861378934397</c:v>
                </c:pt>
                <c:pt idx="726">
                  <c:v>703.34861378934397</c:v>
                </c:pt>
                <c:pt idx="727">
                  <c:v>703.34861378934397</c:v>
                </c:pt>
                <c:pt idx="728">
                  <c:v>703.34861378934397</c:v>
                </c:pt>
                <c:pt idx="729">
                  <c:v>703.34861378934397</c:v>
                </c:pt>
                <c:pt idx="730">
                  <c:v>703.34861378934397</c:v>
                </c:pt>
                <c:pt idx="731">
                  <c:v>703.34861378934397</c:v>
                </c:pt>
                <c:pt idx="732">
                  <c:v>703.34861378934397</c:v>
                </c:pt>
                <c:pt idx="733">
                  <c:v>703.34861378934397</c:v>
                </c:pt>
                <c:pt idx="734">
                  <c:v>703.34861378934397</c:v>
                </c:pt>
                <c:pt idx="735">
                  <c:v>703.34861378934397</c:v>
                </c:pt>
                <c:pt idx="736">
                  <c:v>703.34861378934397</c:v>
                </c:pt>
                <c:pt idx="737">
                  <c:v>703.34861378934397</c:v>
                </c:pt>
                <c:pt idx="738">
                  <c:v>703.34861378934397</c:v>
                </c:pt>
                <c:pt idx="739">
                  <c:v>703.34861378934397</c:v>
                </c:pt>
                <c:pt idx="740">
                  <c:v>703.34861378934397</c:v>
                </c:pt>
                <c:pt idx="741">
                  <c:v>703.34861378934397</c:v>
                </c:pt>
                <c:pt idx="742">
                  <c:v>703.34861378934397</c:v>
                </c:pt>
                <c:pt idx="743">
                  <c:v>703.34861378934397</c:v>
                </c:pt>
                <c:pt idx="744">
                  <c:v>703.34861378934397</c:v>
                </c:pt>
                <c:pt idx="745">
                  <c:v>703.34861378934397</c:v>
                </c:pt>
                <c:pt idx="746">
                  <c:v>703.34861378934397</c:v>
                </c:pt>
                <c:pt idx="747">
                  <c:v>703.34861378934397</c:v>
                </c:pt>
                <c:pt idx="748">
                  <c:v>703.34861378934397</c:v>
                </c:pt>
                <c:pt idx="749">
                  <c:v>703.34861378934397</c:v>
                </c:pt>
                <c:pt idx="750">
                  <c:v>703.34861378934397</c:v>
                </c:pt>
                <c:pt idx="751">
                  <c:v>703.34861378934397</c:v>
                </c:pt>
                <c:pt idx="752">
                  <c:v>703.53399340909516</c:v>
                </c:pt>
                <c:pt idx="753">
                  <c:v>704.89854895543647</c:v>
                </c:pt>
                <c:pt idx="754">
                  <c:v>707.08049794903218</c:v>
                </c:pt>
                <c:pt idx="755">
                  <c:v>710.04751703450381</c:v>
                </c:pt>
                <c:pt idx="756">
                  <c:v>715.63125088912295</c:v>
                </c:pt>
                <c:pt idx="757">
                  <c:v>725.54662873246673</c:v>
                </c:pt>
                <c:pt idx="758">
                  <c:v>737.99445970578336</c:v>
                </c:pt>
                <c:pt idx="759">
                  <c:v>749.65950101650492</c:v>
                </c:pt>
                <c:pt idx="760">
                  <c:v>759.71654830107286</c:v>
                </c:pt>
                <c:pt idx="761">
                  <c:v>768.12366959836731</c:v>
                </c:pt>
                <c:pt idx="762">
                  <c:v>773.91716060889576</c:v>
                </c:pt>
                <c:pt idx="763">
                  <c:v>776.96972896909517</c:v>
                </c:pt>
                <c:pt idx="764">
                  <c:v>777.53617590242845</c:v>
                </c:pt>
                <c:pt idx="765">
                  <c:v>777.53617590242845</c:v>
                </c:pt>
                <c:pt idx="766">
                  <c:v>777.53617590242845</c:v>
                </c:pt>
                <c:pt idx="767">
                  <c:v>777.53617590242845</c:v>
                </c:pt>
                <c:pt idx="768">
                  <c:v>777.53617590242845</c:v>
                </c:pt>
                <c:pt idx="769">
                  <c:v>777.53617590242845</c:v>
                </c:pt>
                <c:pt idx="770">
                  <c:v>777.53617590242845</c:v>
                </c:pt>
                <c:pt idx="771">
                  <c:v>777.53617590242845</c:v>
                </c:pt>
                <c:pt idx="772">
                  <c:v>777.53617590242845</c:v>
                </c:pt>
                <c:pt idx="773">
                  <c:v>777.53617590242845</c:v>
                </c:pt>
                <c:pt idx="774">
                  <c:v>777.53617590242845</c:v>
                </c:pt>
                <c:pt idx="775">
                  <c:v>777.53617590242845</c:v>
                </c:pt>
                <c:pt idx="776">
                  <c:v>777.53617590242845</c:v>
                </c:pt>
                <c:pt idx="777">
                  <c:v>777.53617590242845</c:v>
                </c:pt>
                <c:pt idx="778">
                  <c:v>777.53617590242845</c:v>
                </c:pt>
                <c:pt idx="779">
                  <c:v>777.53617590242845</c:v>
                </c:pt>
                <c:pt idx="780">
                  <c:v>777.53617590242845</c:v>
                </c:pt>
                <c:pt idx="781">
                  <c:v>777.53617590242845</c:v>
                </c:pt>
                <c:pt idx="782">
                  <c:v>777.53617590242845</c:v>
                </c:pt>
                <c:pt idx="783">
                  <c:v>777.53617590242845</c:v>
                </c:pt>
                <c:pt idx="784">
                  <c:v>777.53617590242845</c:v>
                </c:pt>
                <c:pt idx="785">
                  <c:v>777.53617590242845</c:v>
                </c:pt>
                <c:pt idx="786">
                  <c:v>777.53617590242845</c:v>
                </c:pt>
                <c:pt idx="787">
                  <c:v>777.53617590242845</c:v>
                </c:pt>
                <c:pt idx="788">
                  <c:v>777.53617590242845</c:v>
                </c:pt>
                <c:pt idx="789">
                  <c:v>777.53617590242845</c:v>
                </c:pt>
                <c:pt idx="790">
                  <c:v>777.53617590242845</c:v>
                </c:pt>
                <c:pt idx="791">
                  <c:v>777.53617590242845</c:v>
                </c:pt>
                <c:pt idx="792">
                  <c:v>777.53617590242845</c:v>
                </c:pt>
                <c:pt idx="793">
                  <c:v>781.74845747145559</c:v>
                </c:pt>
                <c:pt idx="794">
                  <c:v>793.23275056921796</c:v>
                </c:pt>
                <c:pt idx="795">
                  <c:v>810.22993465829018</c:v>
                </c:pt>
                <c:pt idx="796">
                  <c:v>828.68806698526794</c:v>
                </c:pt>
                <c:pt idx="797">
                  <c:v>844.29256234642412</c:v>
                </c:pt>
                <c:pt idx="798">
                  <c:v>854.46073491263462</c:v>
                </c:pt>
                <c:pt idx="799">
                  <c:v>859.04828281211792</c:v>
                </c:pt>
                <c:pt idx="800">
                  <c:v>860.03386681225129</c:v>
                </c:pt>
                <c:pt idx="801">
                  <c:v>860.03386681225129</c:v>
                </c:pt>
                <c:pt idx="802">
                  <c:v>860.03386681225129</c:v>
                </c:pt>
                <c:pt idx="803">
                  <c:v>860.03386681225129</c:v>
                </c:pt>
                <c:pt idx="804">
                  <c:v>860.03386681225129</c:v>
                </c:pt>
                <c:pt idx="805">
                  <c:v>860.03386681225129</c:v>
                </c:pt>
                <c:pt idx="806">
                  <c:v>860.03386681225129</c:v>
                </c:pt>
                <c:pt idx="807">
                  <c:v>860.03386681225129</c:v>
                </c:pt>
                <c:pt idx="808">
                  <c:v>862.30921523239022</c:v>
                </c:pt>
                <c:pt idx="809">
                  <c:v>866.47620711704019</c:v>
                </c:pt>
                <c:pt idx="810">
                  <c:v>872.40377747753212</c:v>
                </c:pt>
                <c:pt idx="811">
                  <c:v>881.48274976699884</c:v>
                </c:pt>
                <c:pt idx="812">
                  <c:v>892.43762112886122</c:v>
                </c:pt>
                <c:pt idx="813">
                  <c:v>903.11833731632851</c:v>
                </c:pt>
                <c:pt idx="814">
                  <c:v>913.19739667273279</c:v>
                </c:pt>
                <c:pt idx="815">
                  <c:v>922.69850608313959</c:v>
                </c:pt>
                <c:pt idx="816">
                  <c:v>930.76277698430192</c:v>
                </c:pt>
                <c:pt idx="817">
                  <c:v>936.82707108340753</c:v>
                </c:pt>
                <c:pt idx="818">
                  <c:v>939.74318615007417</c:v>
                </c:pt>
                <c:pt idx="819">
                  <c:v>939.74318615007417</c:v>
                </c:pt>
                <c:pt idx="820">
                  <c:v>939.74318615007417</c:v>
                </c:pt>
                <c:pt idx="821">
                  <c:v>939.74318615007417</c:v>
                </c:pt>
                <c:pt idx="822">
                  <c:v>939.74318615007417</c:v>
                </c:pt>
                <c:pt idx="823">
                  <c:v>939.74318615007417</c:v>
                </c:pt>
                <c:pt idx="824">
                  <c:v>939.74318615007417</c:v>
                </c:pt>
                <c:pt idx="825">
                  <c:v>939.74318615007417</c:v>
                </c:pt>
                <c:pt idx="826">
                  <c:v>939.74318615007417</c:v>
                </c:pt>
                <c:pt idx="827">
                  <c:v>939.74318615007417</c:v>
                </c:pt>
                <c:pt idx="828">
                  <c:v>939.74318615007417</c:v>
                </c:pt>
                <c:pt idx="829">
                  <c:v>939.74318615007417</c:v>
                </c:pt>
                <c:pt idx="830">
                  <c:v>939.74318615007417</c:v>
                </c:pt>
                <c:pt idx="831">
                  <c:v>939.74318615007417</c:v>
                </c:pt>
                <c:pt idx="832">
                  <c:v>939.74318615007417</c:v>
                </c:pt>
                <c:pt idx="833">
                  <c:v>939.74318615007417</c:v>
                </c:pt>
                <c:pt idx="834">
                  <c:v>939.74318615007417</c:v>
                </c:pt>
                <c:pt idx="835">
                  <c:v>939.74318615007417</c:v>
                </c:pt>
                <c:pt idx="836">
                  <c:v>939.74318615007417</c:v>
                </c:pt>
                <c:pt idx="837">
                  <c:v>939.74318615007417</c:v>
                </c:pt>
                <c:pt idx="838">
                  <c:v>939.74318615007417</c:v>
                </c:pt>
                <c:pt idx="839">
                  <c:v>939.74318615007417</c:v>
                </c:pt>
                <c:pt idx="840">
                  <c:v>939.74318615007417</c:v>
                </c:pt>
                <c:pt idx="841">
                  <c:v>939.74318615007417</c:v>
                </c:pt>
                <c:pt idx="842">
                  <c:v>939.74318615007417</c:v>
                </c:pt>
                <c:pt idx="843">
                  <c:v>939.74318615007417</c:v>
                </c:pt>
                <c:pt idx="844">
                  <c:v>939.74318615007417</c:v>
                </c:pt>
                <c:pt idx="845">
                  <c:v>939.74318615007417</c:v>
                </c:pt>
                <c:pt idx="846">
                  <c:v>939.74318615007417</c:v>
                </c:pt>
                <c:pt idx="847">
                  <c:v>939.74318615007417</c:v>
                </c:pt>
                <c:pt idx="848">
                  <c:v>939.74318615007417</c:v>
                </c:pt>
                <c:pt idx="849">
                  <c:v>939.74318615007417</c:v>
                </c:pt>
                <c:pt idx="850">
                  <c:v>939.74318615007417</c:v>
                </c:pt>
                <c:pt idx="851">
                  <c:v>939.74318615007417</c:v>
                </c:pt>
                <c:pt idx="852">
                  <c:v>939.74318615007417</c:v>
                </c:pt>
                <c:pt idx="853">
                  <c:v>939.74318615007417</c:v>
                </c:pt>
                <c:pt idx="854">
                  <c:v>939.74318615007417</c:v>
                </c:pt>
                <c:pt idx="855">
                  <c:v>939.74318615007417</c:v>
                </c:pt>
                <c:pt idx="856">
                  <c:v>939.74318615007417</c:v>
                </c:pt>
                <c:pt idx="857">
                  <c:v>939.74318615007417</c:v>
                </c:pt>
                <c:pt idx="858">
                  <c:v>939.74318615007417</c:v>
                </c:pt>
                <c:pt idx="859">
                  <c:v>939.74318615007417</c:v>
                </c:pt>
                <c:pt idx="860">
                  <c:v>939.74318615007417</c:v>
                </c:pt>
                <c:pt idx="861">
                  <c:v>939.74318615007417</c:v>
                </c:pt>
                <c:pt idx="862">
                  <c:v>939.74318615007417</c:v>
                </c:pt>
                <c:pt idx="863">
                  <c:v>939.74318615007417</c:v>
                </c:pt>
                <c:pt idx="864">
                  <c:v>939.74318615007417</c:v>
                </c:pt>
                <c:pt idx="865">
                  <c:v>939.74318615007417</c:v>
                </c:pt>
                <c:pt idx="866">
                  <c:v>939.74318615007417</c:v>
                </c:pt>
                <c:pt idx="867">
                  <c:v>939.74318615007417</c:v>
                </c:pt>
                <c:pt idx="868">
                  <c:v>939.74318615007417</c:v>
                </c:pt>
                <c:pt idx="869">
                  <c:v>939.74318615007417</c:v>
                </c:pt>
                <c:pt idx="870">
                  <c:v>939.74318615007417</c:v>
                </c:pt>
                <c:pt idx="871">
                  <c:v>939.74318615007417</c:v>
                </c:pt>
                <c:pt idx="872">
                  <c:v>939.78543266993097</c:v>
                </c:pt>
                <c:pt idx="873">
                  <c:v>940.35850651801491</c:v>
                </c:pt>
                <c:pt idx="874">
                  <c:v>942.22543651177295</c:v>
                </c:pt>
                <c:pt idx="875">
                  <c:v>945.61700223090315</c:v>
                </c:pt>
                <c:pt idx="876">
                  <c:v>950.240913755463</c:v>
                </c:pt>
                <c:pt idx="877">
                  <c:v>954.10757637134759</c:v>
                </c:pt>
                <c:pt idx="878">
                  <c:v>955.56977334375256</c:v>
                </c:pt>
                <c:pt idx="879">
                  <c:v>955.56977334375256</c:v>
                </c:pt>
                <c:pt idx="880">
                  <c:v>956.32609396103646</c:v>
                </c:pt>
                <c:pt idx="881">
                  <c:v>959.45547178881429</c:v>
                </c:pt>
                <c:pt idx="882">
                  <c:v>960.26677290486373</c:v>
                </c:pt>
                <c:pt idx="883">
                  <c:v>960.26677290486373</c:v>
                </c:pt>
                <c:pt idx="884">
                  <c:v>960.26677290486373</c:v>
                </c:pt>
                <c:pt idx="885">
                  <c:v>960.26677290486373</c:v>
                </c:pt>
                <c:pt idx="886">
                  <c:v>960.26677290486373</c:v>
                </c:pt>
                <c:pt idx="887">
                  <c:v>960.26677290486373</c:v>
                </c:pt>
                <c:pt idx="888">
                  <c:v>960.26677290486373</c:v>
                </c:pt>
                <c:pt idx="889">
                  <c:v>960.26677290486373</c:v>
                </c:pt>
                <c:pt idx="890">
                  <c:v>961.53831257631373</c:v>
                </c:pt>
                <c:pt idx="891">
                  <c:v>964.42553175558101</c:v>
                </c:pt>
                <c:pt idx="892">
                  <c:v>968.6549765743415</c:v>
                </c:pt>
                <c:pt idx="893">
                  <c:v>973.06367523674146</c:v>
                </c:pt>
                <c:pt idx="894">
                  <c:v>976.56623282216367</c:v>
                </c:pt>
                <c:pt idx="895">
                  <c:v>978.55688954578341</c:v>
                </c:pt>
                <c:pt idx="896">
                  <c:v>978.85924729623343</c:v>
                </c:pt>
                <c:pt idx="897">
                  <c:v>978.85924729623343</c:v>
                </c:pt>
                <c:pt idx="898">
                  <c:v>978.85924729623343</c:v>
                </c:pt>
                <c:pt idx="899">
                  <c:v>978.85924729623343</c:v>
                </c:pt>
                <c:pt idx="900">
                  <c:v>979.59526810665011</c:v>
                </c:pt>
                <c:pt idx="901">
                  <c:v>982.20488487503349</c:v>
                </c:pt>
                <c:pt idx="902">
                  <c:v>993.92746340855012</c:v>
                </c:pt>
                <c:pt idx="903">
                  <c:v>1012.3855957355279</c:v>
                </c:pt>
                <c:pt idx="904">
                  <c:v>1027.990091096684</c:v>
                </c:pt>
                <c:pt idx="905">
                  <c:v>1038.1582636628943</c:v>
                </c:pt>
                <c:pt idx="906">
                  <c:v>1042.7458115623776</c:v>
                </c:pt>
                <c:pt idx="907">
                  <c:v>1043.7313955625109</c:v>
                </c:pt>
                <c:pt idx="908">
                  <c:v>1043.7313955625109</c:v>
                </c:pt>
                <c:pt idx="909">
                  <c:v>1043.7313955625109</c:v>
                </c:pt>
                <c:pt idx="910">
                  <c:v>1043.7313955625109</c:v>
                </c:pt>
                <c:pt idx="911">
                  <c:v>1043.7313955625109</c:v>
                </c:pt>
                <c:pt idx="912">
                  <c:v>1043.7313955625109</c:v>
                </c:pt>
                <c:pt idx="913">
                  <c:v>1043.7313955625109</c:v>
                </c:pt>
                <c:pt idx="914">
                  <c:v>1043.7313955625109</c:v>
                </c:pt>
                <c:pt idx="915">
                  <c:v>1043.7313955625109</c:v>
                </c:pt>
                <c:pt idx="916">
                  <c:v>1043.7313955625109</c:v>
                </c:pt>
                <c:pt idx="917">
                  <c:v>1043.7313955625109</c:v>
                </c:pt>
                <c:pt idx="918">
                  <c:v>1043.7313955625109</c:v>
                </c:pt>
                <c:pt idx="919">
                  <c:v>1043.7313955625109</c:v>
                </c:pt>
                <c:pt idx="920">
                  <c:v>1043.7313955625109</c:v>
                </c:pt>
                <c:pt idx="921">
                  <c:v>1043.7313955625109</c:v>
                </c:pt>
                <c:pt idx="922">
                  <c:v>1043.7313955625109</c:v>
                </c:pt>
                <c:pt idx="923">
                  <c:v>1043.7313955625109</c:v>
                </c:pt>
                <c:pt idx="924">
                  <c:v>1043.7313955625109</c:v>
                </c:pt>
                <c:pt idx="925">
                  <c:v>1047.6804294708252</c:v>
                </c:pt>
                <c:pt idx="926">
                  <c:v>1050.9494434371752</c:v>
                </c:pt>
                <c:pt idx="927">
                  <c:v>1052.7292504939653</c:v>
                </c:pt>
                <c:pt idx="928">
                  <c:v>1053.8856345590475</c:v>
                </c:pt>
                <c:pt idx="929">
                  <c:v>1054.4257791052087</c:v>
                </c:pt>
                <c:pt idx="930">
                  <c:v>1054.7687770302857</c:v>
                </c:pt>
                <c:pt idx="931">
                  <c:v>1055.1189697783796</c:v>
                </c:pt>
                <c:pt idx="932">
                  <c:v>1055.6817586362117</c:v>
                </c:pt>
                <c:pt idx="933">
                  <c:v>1057.0597408110118</c:v>
                </c:pt>
                <c:pt idx="934">
                  <c:v>1059.8356593614958</c:v>
                </c:pt>
                <c:pt idx="935">
                  <c:v>1062.7848308564803</c:v>
                </c:pt>
                <c:pt idx="936">
                  <c:v>1064.7498844996555</c:v>
                </c:pt>
                <c:pt idx="937">
                  <c:v>1065.9483613786679</c:v>
                </c:pt>
                <c:pt idx="938">
                  <c:v>1066.9601670529735</c:v>
                </c:pt>
                <c:pt idx="939">
                  <c:v>1068.1621562350722</c:v>
                </c:pt>
                <c:pt idx="940">
                  <c:v>1068.9958863045636</c:v>
                </c:pt>
                <c:pt idx="941">
                  <c:v>1068.9958863045636</c:v>
                </c:pt>
                <c:pt idx="942">
                  <c:v>1068.9958863045636</c:v>
                </c:pt>
                <c:pt idx="943">
                  <c:v>1068.9958863045636</c:v>
                </c:pt>
                <c:pt idx="944">
                  <c:v>1068.9958863045636</c:v>
                </c:pt>
                <c:pt idx="945">
                  <c:v>1068.9958863045636</c:v>
                </c:pt>
                <c:pt idx="946">
                  <c:v>1068.9958863045636</c:v>
                </c:pt>
                <c:pt idx="947">
                  <c:v>1068.9958863045636</c:v>
                </c:pt>
                <c:pt idx="948">
                  <c:v>1068.9958863045636</c:v>
                </c:pt>
                <c:pt idx="949">
                  <c:v>1068.9958863045636</c:v>
                </c:pt>
                <c:pt idx="950">
                  <c:v>1070.1939369429024</c:v>
                </c:pt>
                <c:pt idx="951">
                  <c:v>1075.7021090476796</c:v>
                </c:pt>
                <c:pt idx="952">
                  <c:v>1086.9357209373013</c:v>
                </c:pt>
                <c:pt idx="953">
                  <c:v>1102.1082442352372</c:v>
                </c:pt>
                <c:pt idx="954">
                  <c:v>1117.1692109380144</c:v>
                </c:pt>
                <c:pt idx="955">
                  <c:v>1130.4442736424144</c:v>
                </c:pt>
                <c:pt idx="956">
                  <c:v>1141.9074339298372</c:v>
                </c:pt>
                <c:pt idx="957">
                  <c:v>1148.5785905144496</c:v>
                </c:pt>
                <c:pt idx="958">
                  <c:v>1149.457746273486</c:v>
                </c:pt>
                <c:pt idx="959">
                  <c:v>1149.457746273486</c:v>
                </c:pt>
                <c:pt idx="960">
                  <c:v>1149.457746273486</c:v>
                </c:pt>
                <c:pt idx="961">
                  <c:v>1149.457746273486</c:v>
                </c:pt>
                <c:pt idx="962">
                  <c:v>1149.457746273486</c:v>
                </c:pt>
                <c:pt idx="963">
                  <c:v>1149.457746273486</c:v>
                </c:pt>
                <c:pt idx="964">
                  <c:v>1149.457746273486</c:v>
                </c:pt>
                <c:pt idx="965">
                  <c:v>1149.457746273486</c:v>
                </c:pt>
                <c:pt idx="966">
                  <c:v>1149.457746273486</c:v>
                </c:pt>
                <c:pt idx="967">
                  <c:v>1149.457746273486</c:v>
                </c:pt>
                <c:pt idx="968">
                  <c:v>1149.6001322123927</c:v>
                </c:pt>
                <c:pt idx="969">
                  <c:v>1150.9799747097118</c:v>
                </c:pt>
                <c:pt idx="970">
                  <c:v>1154.6040696369223</c:v>
                </c:pt>
                <c:pt idx="971">
                  <c:v>1162.3210127683001</c:v>
                </c:pt>
                <c:pt idx="972">
                  <c:v>1175.1942400758501</c:v>
                </c:pt>
                <c:pt idx="973">
                  <c:v>1189.4162700072229</c:v>
                </c:pt>
                <c:pt idx="974">
                  <c:v>1201.8396783350333</c:v>
                </c:pt>
                <c:pt idx="975">
                  <c:v>1212.440186112811</c:v>
                </c:pt>
                <c:pt idx="976">
                  <c:v>1221.2810939342598</c:v>
                </c:pt>
                <c:pt idx="977">
                  <c:v>1226.8962000578235</c:v>
                </c:pt>
                <c:pt idx="978">
                  <c:v>1230.1451867639964</c:v>
                </c:pt>
                <c:pt idx="979">
                  <c:v>1232.4711605513742</c:v>
                </c:pt>
                <c:pt idx="980">
                  <c:v>1234.0319763320699</c:v>
                </c:pt>
                <c:pt idx="981">
                  <c:v>1235.0478351003464</c:v>
                </c:pt>
                <c:pt idx="982">
                  <c:v>1235.8308111259464</c:v>
                </c:pt>
                <c:pt idx="983">
                  <c:v>1236.5602310980914</c:v>
                </c:pt>
                <c:pt idx="984">
                  <c:v>1237.0283785022593</c:v>
                </c:pt>
                <c:pt idx="985">
                  <c:v>1237.1444891521105</c:v>
                </c:pt>
                <c:pt idx="986">
                  <c:v>1237.1444891521105</c:v>
                </c:pt>
                <c:pt idx="987">
                  <c:v>1237.1444891521105</c:v>
                </c:pt>
                <c:pt idx="988">
                  <c:v>1237.1444891521105</c:v>
                </c:pt>
                <c:pt idx="989">
                  <c:v>1237.1444891521105</c:v>
                </c:pt>
                <c:pt idx="990">
                  <c:v>1237.1444891521105</c:v>
                </c:pt>
                <c:pt idx="991">
                  <c:v>1237.1444891521105</c:v>
                </c:pt>
                <c:pt idx="992">
                  <c:v>1237.1444891521105</c:v>
                </c:pt>
                <c:pt idx="993">
                  <c:v>1237.1444891521105</c:v>
                </c:pt>
                <c:pt idx="994">
                  <c:v>1237.1444891521105</c:v>
                </c:pt>
                <c:pt idx="995">
                  <c:v>1237.1444891521105</c:v>
                </c:pt>
                <c:pt idx="996">
                  <c:v>1237.1444891521105</c:v>
                </c:pt>
                <c:pt idx="997">
                  <c:v>1237.1444891521105</c:v>
                </c:pt>
                <c:pt idx="998">
                  <c:v>1237.1444891521105</c:v>
                </c:pt>
                <c:pt idx="999">
                  <c:v>1237.1444891521105</c:v>
                </c:pt>
                <c:pt idx="1000">
                  <c:v>1237.1444891521105</c:v>
                </c:pt>
                <c:pt idx="1001">
                  <c:v>1237.1444891521105</c:v>
                </c:pt>
                <c:pt idx="1002">
                  <c:v>1237.1444891521105</c:v>
                </c:pt>
                <c:pt idx="1003">
                  <c:v>1237.1444891521105</c:v>
                </c:pt>
                <c:pt idx="1004">
                  <c:v>1237.1444891521105</c:v>
                </c:pt>
                <c:pt idx="1005">
                  <c:v>1237.1444891521105</c:v>
                </c:pt>
                <c:pt idx="1006">
                  <c:v>1237.1444891521105</c:v>
                </c:pt>
                <c:pt idx="1007">
                  <c:v>1237.1444891521105</c:v>
                </c:pt>
                <c:pt idx="1008">
                  <c:v>1237.1444891521105</c:v>
                </c:pt>
                <c:pt idx="1009">
                  <c:v>1237.1444891521105</c:v>
                </c:pt>
                <c:pt idx="1010">
                  <c:v>1237.1444891521105</c:v>
                </c:pt>
                <c:pt idx="1011">
                  <c:v>1237.1444891521105</c:v>
                </c:pt>
                <c:pt idx="1012">
                  <c:v>1237.1444891521105</c:v>
                </c:pt>
                <c:pt idx="1013">
                  <c:v>1237.1444891521105</c:v>
                </c:pt>
                <c:pt idx="1014">
                  <c:v>1237.1444891521105</c:v>
                </c:pt>
                <c:pt idx="1015">
                  <c:v>1237.1444891521105</c:v>
                </c:pt>
                <c:pt idx="1016">
                  <c:v>1237.1444891521105</c:v>
                </c:pt>
                <c:pt idx="1017">
                  <c:v>1237.1444891521105</c:v>
                </c:pt>
                <c:pt idx="1018">
                  <c:v>1237.1444891521105</c:v>
                </c:pt>
                <c:pt idx="1019">
                  <c:v>1237.1444891521105</c:v>
                </c:pt>
                <c:pt idx="1020">
                  <c:v>1237.1444891521105</c:v>
                </c:pt>
                <c:pt idx="1021">
                  <c:v>1237.1444891521105</c:v>
                </c:pt>
                <c:pt idx="1022">
                  <c:v>1237.1444891521105</c:v>
                </c:pt>
                <c:pt idx="1023">
                  <c:v>1237.1444891521105</c:v>
                </c:pt>
                <c:pt idx="1024">
                  <c:v>1237.1444891521105</c:v>
                </c:pt>
                <c:pt idx="1025">
                  <c:v>1237.1444891521105</c:v>
                </c:pt>
                <c:pt idx="1026">
                  <c:v>1237.1444891521105</c:v>
                </c:pt>
                <c:pt idx="1027">
                  <c:v>1237.1444891521105</c:v>
                </c:pt>
                <c:pt idx="1028">
                  <c:v>1237.1444891521105</c:v>
                </c:pt>
                <c:pt idx="1029">
                  <c:v>1237.1444891521105</c:v>
                </c:pt>
                <c:pt idx="1030">
                  <c:v>1237.1444891521105</c:v>
                </c:pt>
                <c:pt idx="1031">
                  <c:v>1237.1444891521105</c:v>
                </c:pt>
                <c:pt idx="1032">
                  <c:v>1237.1444891521105</c:v>
                </c:pt>
                <c:pt idx="1033">
                  <c:v>1237.1444891521105</c:v>
                </c:pt>
                <c:pt idx="1034">
                  <c:v>1237.1444891521105</c:v>
                </c:pt>
                <c:pt idx="1035">
                  <c:v>1237.1444891521105</c:v>
                </c:pt>
                <c:pt idx="1036">
                  <c:v>1237.1444891521105</c:v>
                </c:pt>
                <c:pt idx="1037">
                  <c:v>1237.1444891521105</c:v>
                </c:pt>
                <c:pt idx="1038">
                  <c:v>1237.1444891521105</c:v>
                </c:pt>
                <c:pt idx="1039">
                  <c:v>1237.1444891521105</c:v>
                </c:pt>
                <c:pt idx="1040">
                  <c:v>1237.1444891521105</c:v>
                </c:pt>
                <c:pt idx="1041">
                  <c:v>1237.1444891521105</c:v>
                </c:pt>
                <c:pt idx="1042">
                  <c:v>1237.1444891521105</c:v>
                </c:pt>
                <c:pt idx="1043">
                  <c:v>1237.1444891521105</c:v>
                </c:pt>
                <c:pt idx="1044">
                  <c:v>1237.1444891521105</c:v>
                </c:pt>
                <c:pt idx="1045">
                  <c:v>1237.1444891521105</c:v>
                </c:pt>
                <c:pt idx="1046">
                  <c:v>1237.1444891521105</c:v>
                </c:pt>
                <c:pt idx="1047">
                  <c:v>1237.1444891521105</c:v>
                </c:pt>
                <c:pt idx="1048">
                  <c:v>1237.1444891521105</c:v>
                </c:pt>
                <c:pt idx="1049">
                  <c:v>1238.1690201627271</c:v>
                </c:pt>
                <c:pt idx="1050">
                  <c:v>1241.6842361019017</c:v>
                </c:pt>
                <c:pt idx="1051">
                  <c:v>1247.0211562858071</c:v>
                </c:pt>
                <c:pt idx="1052">
                  <c:v>1253.3565295350713</c:v>
                </c:pt>
                <c:pt idx="1053">
                  <c:v>1260.6990140190992</c:v>
                </c:pt>
                <c:pt idx="1054">
                  <c:v>1269.4448064119435</c:v>
                </c:pt>
                <c:pt idx="1055">
                  <c:v>1279.7312684975627</c:v>
                </c:pt>
                <c:pt idx="1056">
                  <c:v>1291.1703676975628</c:v>
                </c:pt>
                <c:pt idx="1057">
                  <c:v>1302.0128974020856</c:v>
                </c:pt>
                <c:pt idx="1058">
                  <c:v>1310.2375924933795</c:v>
                </c:pt>
                <c:pt idx="1059">
                  <c:v>1316.3414222767128</c:v>
                </c:pt>
                <c:pt idx="1060">
                  <c:v>1320.5822282990011</c:v>
                </c:pt>
                <c:pt idx="1061">
                  <c:v>1322.6699420857024</c:v>
                </c:pt>
                <c:pt idx="1062">
                  <c:v>1323.1548334634801</c:v>
                </c:pt>
                <c:pt idx="1063">
                  <c:v>1323.1548334634801</c:v>
                </c:pt>
                <c:pt idx="1064">
                  <c:v>1323.1548334634801</c:v>
                </c:pt>
                <c:pt idx="1065">
                  <c:v>1323.1548334634801</c:v>
                </c:pt>
                <c:pt idx="1066">
                  <c:v>1323.1548334634801</c:v>
                </c:pt>
                <c:pt idx="1067">
                  <c:v>1323.1548334634801</c:v>
                </c:pt>
                <c:pt idx="1068">
                  <c:v>1323.1548334634801</c:v>
                </c:pt>
                <c:pt idx="1069">
                  <c:v>1323.1548334634801</c:v>
                </c:pt>
                <c:pt idx="1070">
                  <c:v>1323.1548334634801</c:v>
                </c:pt>
                <c:pt idx="1071">
                  <c:v>1323.1548334634801</c:v>
                </c:pt>
                <c:pt idx="1072">
                  <c:v>1323.1548334634801</c:v>
                </c:pt>
                <c:pt idx="1073">
                  <c:v>1323.1548334634801</c:v>
                </c:pt>
                <c:pt idx="1074">
                  <c:v>1323.1548334634801</c:v>
                </c:pt>
                <c:pt idx="1075">
                  <c:v>1323.1548334634801</c:v>
                </c:pt>
                <c:pt idx="1076">
                  <c:v>1323.1548334634801</c:v>
                </c:pt>
                <c:pt idx="1077">
                  <c:v>1323.1548334634801</c:v>
                </c:pt>
                <c:pt idx="1078">
                  <c:v>1323.1548334634801</c:v>
                </c:pt>
                <c:pt idx="1079">
                  <c:v>1323.1548334634801</c:v>
                </c:pt>
                <c:pt idx="1080">
                  <c:v>1323.1548334634801</c:v>
                </c:pt>
                <c:pt idx="1081">
                  <c:v>1323.1548334634801</c:v>
                </c:pt>
                <c:pt idx="1082">
                  <c:v>1323.1548334634801</c:v>
                </c:pt>
                <c:pt idx="1083">
                  <c:v>1326.4198065055325</c:v>
                </c:pt>
                <c:pt idx="1084">
                  <c:v>1331.9266843850269</c:v>
                </c:pt>
                <c:pt idx="1085">
                  <c:v>1335.5218312451336</c:v>
                </c:pt>
                <c:pt idx="1086">
                  <c:v>1335.9081720178399</c:v>
                </c:pt>
                <c:pt idx="1087">
                  <c:v>1335.9081720178399</c:v>
                </c:pt>
                <c:pt idx="1088">
                  <c:v>1335.9081720178399</c:v>
                </c:pt>
                <c:pt idx="1089">
                  <c:v>1335.9081720178399</c:v>
                </c:pt>
                <c:pt idx="1090">
                  <c:v>1335.9081720178399</c:v>
                </c:pt>
                <c:pt idx="1091">
                  <c:v>1335.9081720178399</c:v>
                </c:pt>
                <c:pt idx="1092">
                  <c:v>1335.9081720178399</c:v>
                </c:pt>
                <c:pt idx="1093">
                  <c:v>1335.9081720178399</c:v>
                </c:pt>
                <c:pt idx="1094">
                  <c:v>1335.9081720178399</c:v>
                </c:pt>
                <c:pt idx="1095">
                  <c:v>1335.9081720178399</c:v>
                </c:pt>
                <c:pt idx="1096">
                  <c:v>1335.9081720178399</c:v>
                </c:pt>
                <c:pt idx="1097">
                  <c:v>1335.9081720178399</c:v>
                </c:pt>
                <c:pt idx="1098">
                  <c:v>1338.1138215970836</c:v>
                </c:pt>
                <c:pt idx="1099">
                  <c:v>1343.7034434278016</c:v>
                </c:pt>
                <c:pt idx="1100">
                  <c:v>1349.5837776742849</c:v>
                </c:pt>
                <c:pt idx="1101">
                  <c:v>1352.3654346196188</c:v>
                </c:pt>
                <c:pt idx="1102">
                  <c:v>1352.3654346196188</c:v>
                </c:pt>
                <c:pt idx="1103">
                  <c:v>1352.3654346196188</c:v>
                </c:pt>
                <c:pt idx="1104">
                  <c:v>1352.3654346196188</c:v>
                </c:pt>
                <c:pt idx="1105">
                  <c:v>1352.3654346196188</c:v>
                </c:pt>
                <c:pt idx="1106">
                  <c:v>1352.3654346196188</c:v>
                </c:pt>
                <c:pt idx="1107">
                  <c:v>1352.3654346196188</c:v>
                </c:pt>
                <c:pt idx="1108">
                  <c:v>1353.2590491404683</c:v>
                </c:pt>
                <c:pt idx="1109">
                  <c:v>1357.1909579789715</c:v>
                </c:pt>
                <c:pt idx="1110">
                  <c:v>1360.8669317024282</c:v>
                </c:pt>
                <c:pt idx="1111">
                  <c:v>1361.1926220906948</c:v>
                </c:pt>
                <c:pt idx="1112">
                  <c:v>1361.1926220906948</c:v>
                </c:pt>
                <c:pt idx="1113">
                  <c:v>1361.1926220906948</c:v>
                </c:pt>
                <c:pt idx="1114">
                  <c:v>1361.1926220906948</c:v>
                </c:pt>
                <c:pt idx="1115">
                  <c:v>1361.1926220906948</c:v>
                </c:pt>
                <c:pt idx="1116">
                  <c:v>1361.1926220906948</c:v>
                </c:pt>
                <c:pt idx="1117">
                  <c:v>1361.1926220906948</c:v>
                </c:pt>
                <c:pt idx="1118">
                  <c:v>1363.3819057090116</c:v>
                </c:pt>
                <c:pt idx="1119">
                  <c:v>1367.4304120471281</c:v>
                </c:pt>
                <c:pt idx="1120">
                  <c:v>1370.3151261009559</c:v>
                </c:pt>
                <c:pt idx="1121">
                  <c:v>1371.6201246234202</c:v>
                </c:pt>
                <c:pt idx="1122">
                  <c:v>1373.1562070326036</c:v>
                </c:pt>
                <c:pt idx="1123">
                  <c:v>1377.3477343478264</c:v>
                </c:pt>
                <c:pt idx="1124">
                  <c:v>1385.9956556068091</c:v>
                </c:pt>
                <c:pt idx="1125">
                  <c:v>1400.0723231866259</c:v>
                </c:pt>
                <c:pt idx="1126">
                  <c:v>1417.7682614363591</c:v>
                </c:pt>
                <c:pt idx="1127">
                  <c:v>1435.2723599987819</c:v>
                </c:pt>
                <c:pt idx="1128">
                  <c:v>1450.7257596109498</c:v>
                </c:pt>
                <c:pt idx="1129">
                  <c:v>1462.5989925197084</c:v>
                </c:pt>
                <c:pt idx="1130">
                  <c:v>1471.1471979777282</c:v>
                </c:pt>
                <c:pt idx="1131">
                  <c:v>1478.0523699508276</c:v>
                </c:pt>
                <c:pt idx="1132">
                  <c:v>1484.2292750923634</c:v>
                </c:pt>
                <c:pt idx="1133">
                  <c:v>1490.2144333925758</c:v>
                </c:pt>
                <c:pt idx="1134">
                  <c:v>1495.7189595178845</c:v>
                </c:pt>
                <c:pt idx="1135">
                  <c:v>1500.0443715909562</c:v>
                </c:pt>
                <c:pt idx="1136">
                  <c:v>1502.6335646450198</c:v>
                </c:pt>
                <c:pt idx="1137">
                  <c:v>1503.6162989295285</c:v>
                </c:pt>
                <c:pt idx="1138">
                  <c:v>1503.7042098844865</c:v>
                </c:pt>
                <c:pt idx="1139">
                  <c:v>1503.7042098844865</c:v>
                </c:pt>
                <c:pt idx="1140">
                  <c:v>1503.7042098844865</c:v>
                </c:pt>
                <c:pt idx="1141">
                  <c:v>1503.7042098844865</c:v>
                </c:pt>
                <c:pt idx="1142">
                  <c:v>1503.7042098844865</c:v>
                </c:pt>
                <c:pt idx="1143">
                  <c:v>1503.7042098844865</c:v>
                </c:pt>
                <c:pt idx="1144">
                  <c:v>1503.7042098844865</c:v>
                </c:pt>
                <c:pt idx="1145">
                  <c:v>1503.7042098844865</c:v>
                </c:pt>
                <c:pt idx="1146">
                  <c:v>1504.9957432214544</c:v>
                </c:pt>
                <c:pt idx="1147">
                  <c:v>1510.5840171401501</c:v>
                </c:pt>
                <c:pt idx="1148">
                  <c:v>1515.7695476718391</c:v>
                </c:pt>
                <c:pt idx="1149">
                  <c:v>1518.2472296669057</c:v>
                </c:pt>
                <c:pt idx="1150">
                  <c:v>1518.9360099335724</c:v>
                </c:pt>
                <c:pt idx="1151">
                  <c:v>1518.9360099335724</c:v>
                </c:pt>
                <c:pt idx="1152">
                  <c:v>1518.9360099335724</c:v>
                </c:pt>
                <c:pt idx="1153">
                  <c:v>1518.9360099335724</c:v>
                </c:pt>
                <c:pt idx="1154">
                  <c:v>1518.9360099335724</c:v>
                </c:pt>
                <c:pt idx="1155">
                  <c:v>1518.9360099335724</c:v>
                </c:pt>
                <c:pt idx="1156">
                  <c:v>1518.9360099335724</c:v>
                </c:pt>
                <c:pt idx="1157">
                  <c:v>1518.9360099335724</c:v>
                </c:pt>
                <c:pt idx="1158">
                  <c:v>1518.9360099335724</c:v>
                </c:pt>
                <c:pt idx="1159">
                  <c:v>1518.9360099335724</c:v>
                </c:pt>
                <c:pt idx="1160">
                  <c:v>1518.9360099335724</c:v>
                </c:pt>
                <c:pt idx="1161">
                  <c:v>1518.9360099335724</c:v>
                </c:pt>
                <c:pt idx="1162">
                  <c:v>1518.9360099335724</c:v>
                </c:pt>
                <c:pt idx="1163">
                  <c:v>1518.9360099335724</c:v>
                </c:pt>
                <c:pt idx="1164">
                  <c:v>1518.9360099335724</c:v>
                </c:pt>
                <c:pt idx="1165">
                  <c:v>1518.9360099335724</c:v>
                </c:pt>
                <c:pt idx="1166">
                  <c:v>1518.9360099335724</c:v>
                </c:pt>
                <c:pt idx="1167">
                  <c:v>1518.9360099335724</c:v>
                </c:pt>
                <c:pt idx="1168">
                  <c:v>1518.9360099335724</c:v>
                </c:pt>
                <c:pt idx="1169">
                  <c:v>1518.9360099335724</c:v>
                </c:pt>
                <c:pt idx="1170">
                  <c:v>1518.9360099335724</c:v>
                </c:pt>
                <c:pt idx="1171">
                  <c:v>1518.9360099335724</c:v>
                </c:pt>
                <c:pt idx="1172">
                  <c:v>1518.9360099335724</c:v>
                </c:pt>
                <c:pt idx="1173">
                  <c:v>1518.9360099335724</c:v>
                </c:pt>
                <c:pt idx="1174">
                  <c:v>1518.9360099335724</c:v>
                </c:pt>
                <c:pt idx="1175">
                  <c:v>1518.9360099335724</c:v>
                </c:pt>
                <c:pt idx="1176">
                  <c:v>1518.9360099335724</c:v>
                </c:pt>
                <c:pt idx="1177">
                  <c:v>1518.9360099335724</c:v>
                </c:pt>
                <c:pt idx="1178">
                  <c:v>1518.9360099335724</c:v>
                </c:pt>
                <c:pt idx="1179">
                  <c:v>1518.9360099335724</c:v>
                </c:pt>
                <c:pt idx="1180">
                  <c:v>1518.9360099335724</c:v>
                </c:pt>
                <c:pt idx="1181">
                  <c:v>1518.9360099335724</c:v>
                </c:pt>
                <c:pt idx="1182">
                  <c:v>1518.9360099335724</c:v>
                </c:pt>
                <c:pt idx="1183">
                  <c:v>1518.9360099335724</c:v>
                </c:pt>
                <c:pt idx="1184">
                  <c:v>1518.9360099335724</c:v>
                </c:pt>
                <c:pt idx="1185">
                  <c:v>1518.9360099335724</c:v>
                </c:pt>
                <c:pt idx="1186">
                  <c:v>1518.9360099335724</c:v>
                </c:pt>
                <c:pt idx="1187">
                  <c:v>1518.9360099335724</c:v>
                </c:pt>
                <c:pt idx="1188">
                  <c:v>1518.9360099335724</c:v>
                </c:pt>
                <c:pt idx="1189">
                  <c:v>1518.9360099335724</c:v>
                </c:pt>
                <c:pt idx="1190">
                  <c:v>1518.9360099335724</c:v>
                </c:pt>
                <c:pt idx="1191">
                  <c:v>1518.9360099335724</c:v>
                </c:pt>
                <c:pt idx="1192">
                  <c:v>1518.9360099335724</c:v>
                </c:pt>
                <c:pt idx="1193">
                  <c:v>1518.9360099335724</c:v>
                </c:pt>
                <c:pt idx="1194">
                  <c:v>1518.9360099335724</c:v>
                </c:pt>
                <c:pt idx="1195">
                  <c:v>1518.9360099335724</c:v>
                </c:pt>
                <c:pt idx="1196">
                  <c:v>1518.9360099335724</c:v>
                </c:pt>
                <c:pt idx="1197">
                  <c:v>1518.9360099335724</c:v>
                </c:pt>
                <c:pt idx="1198">
                  <c:v>1518.9360099335724</c:v>
                </c:pt>
                <c:pt idx="1199">
                  <c:v>1518.9360099335724</c:v>
                </c:pt>
                <c:pt idx="1200">
                  <c:v>1518.9360099335724</c:v>
                </c:pt>
                <c:pt idx="1201">
                  <c:v>1518.9360099335724</c:v>
                </c:pt>
                <c:pt idx="1202">
                  <c:v>1518.9360099335724</c:v>
                </c:pt>
                <c:pt idx="1203">
                  <c:v>1518.9360099335724</c:v>
                </c:pt>
                <c:pt idx="1204">
                  <c:v>1518.9360099335724</c:v>
                </c:pt>
                <c:pt idx="1205">
                  <c:v>1518.9360099335724</c:v>
                </c:pt>
                <c:pt idx="1206">
                  <c:v>1518.9360099335724</c:v>
                </c:pt>
                <c:pt idx="1207">
                  <c:v>1518.9360099335724</c:v>
                </c:pt>
                <c:pt idx="1208">
                  <c:v>1518.9360099335724</c:v>
                </c:pt>
                <c:pt idx="1209">
                  <c:v>1518.9360099335724</c:v>
                </c:pt>
                <c:pt idx="1210">
                  <c:v>1518.9360099335724</c:v>
                </c:pt>
                <c:pt idx="1211">
                  <c:v>1518.9360099335724</c:v>
                </c:pt>
                <c:pt idx="1212">
                  <c:v>1518.9360099335724</c:v>
                </c:pt>
                <c:pt idx="1213">
                  <c:v>1518.9360099335724</c:v>
                </c:pt>
                <c:pt idx="1214">
                  <c:v>1518.9360099335724</c:v>
                </c:pt>
                <c:pt idx="1215">
                  <c:v>1518.9360099335724</c:v>
                </c:pt>
                <c:pt idx="1216">
                  <c:v>1518.9360099335724</c:v>
                </c:pt>
                <c:pt idx="1217">
                  <c:v>1518.9360099335724</c:v>
                </c:pt>
                <c:pt idx="1218">
                  <c:v>1518.9360099335724</c:v>
                </c:pt>
                <c:pt idx="1219">
                  <c:v>1518.9360099335724</c:v>
                </c:pt>
                <c:pt idx="1220">
                  <c:v>1518.9360099335724</c:v>
                </c:pt>
                <c:pt idx="1221">
                  <c:v>1518.9360099335724</c:v>
                </c:pt>
                <c:pt idx="1222">
                  <c:v>1518.9360099335724</c:v>
                </c:pt>
                <c:pt idx="1223">
                  <c:v>1518.9360099335724</c:v>
                </c:pt>
                <c:pt idx="1224">
                  <c:v>1518.9360099335724</c:v>
                </c:pt>
                <c:pt idx="1225">
                  <c:v>1518.9360099335724</c:v>
                </c:pt>
                <c:pt idx="1226">
                  <c:v>1518.9360099335724</c:v>
                </c:pt>
                <c:pt idx="1227">
                  <c:v>1518.9360099335724</c:v>
                </c:pt>
                <c:pt idx="1228">
                  <c:v>1518.9360099335724</c:v>
                </c:pt>
                <c:pt idx="1229">
                  <c:v>1518.9360099335724</c:v>
                </c:pt>
                <c:pt idx="1230">
                  <c:v>1518.9360099335724</c:v>
                </c:pt>
                <c:pt idx="1231">
                  <c:v>1518.9360099335724</c:v>
                </c:pt>
                <c:pt idx="1232">
                  <c:v>1518.9360099335724</c:v>
                </c:pt>
                <c:pt idx="1233">
                  <c:v>1518.9360099335724</c:v>
                </c:pt>
                <c:pt idx="1234">
                  <c:v>1518.9360099335724</c:v>
                </c:pt>
                <c:pt idx="1235">
                  <c:v>1518.9360099335724</c:v>
                </c:pt>
                <c:pt idx="1236">
                  <c:v>1518.9360099335724</c:v>
                </c:pt>
                <c:pt idx="1237">
                  <c:v>1518.9360099335724</c:v>
                </c:pt>
                <c:pt idx="1238">
                  <c:v>1518.9360099335724</c:v>
                </c:pt>
                <c:pt idx="1239">
                  <c:v>1519.7943781845156</c:v>
                </c:pt>
                <c:pt idx="1240">
                  <c:v>1521.0134813153797</c:v>
                </c:pt>
                <c:pt idx="1241">
                  <c:v>1521.9608638476841</c:v>
                </c:pt>
                <c:pt idx="1242">
                  <c:v>1522.6401877951064</c:v>
                </c:pt>
                <c:pt idx="1243">
                  <c:v>1523.3548111284397</c:v>
                </c:pt>
                <c:pt idx="1244">
                  <c:v>1524.1096147816945</c:v>
                </c:pt>
                <c:pt idx="1245">
                  <c:v>1524.5965899045755</c:v>
                </c:pt>
                <c:pt idx="1246">
                  <c:v>1525.4177861176304</c:v>
                </c:pt>
                <c:pt idx="1247">
                  <c:v>1526.5732722569735</c:v>
                </c:pt>
                <c:pt idx="1248">
                  <c:v>1527.7626228682125</c:v>
                </c:pt>
                <c:pt idx="1249">
                  <c:v>1528.9847977472248</c:v>
                </c:pt>
                <c:pt idx="1250">
                  <c:v>1529.9489030512698</c:v>
                </c:pt>
                <c:pt idx="1251">
                  <c:v>1530.6536599108667</c:v>
                </c:pt>
                <c:pt idx="1252">
                  <c:v>1531.388183760786</c:v>
                </c:pt>
                <c:pt idx="1253">
                  <c:v>1532.1517332875605</c:v>
                </c:pt>
                <c:pt idx="1254">
                  <c:v>1532.9435724665241</c:v>
                </c:pt>
                <c:pt idx="1255">
                  <c:v>1533.7629705618099</c:v>
                </c:pt>
                <c:pt idx="1256">
                  <c:v>1534.6092021263512</c:v>
                </c:pt>
                <c:pt idx="1257">
                  <c:v>1535.4815470018814</c:v>
                </c:pt>
                <c:pt idx="1258">
                  <c:v>1536.3792903189337</c:v>
                </c:pt>
                <c:pt idx="1259">
                  <c:v>1537.0302104598047</c:v>
                </c:pt>
                <c:pt idx="1260">
                  <c:v>1537.1632395743579</c:v>
                </c:pt>
                <c:pt idx="1261">
                  <c:v>1537.1632395743579</c:v>
                </c:pt>
                <c:pt idx="1262">
                  <c:v>1537.1632395743579</c:v>
                </c:pt>
                <c:pt idx="1263">
                  <c:v>1537.1632395743579</c:v>
                </c:pt>
                <c:pt idx="1264">
                  <c:v>1537.1632395743579</c:v>
                </c:pt>
                <c:pt idx="1265">
                  <c:v>1537.1632395743579</c:v>
                </c:pt>
                <c:pt idx="1266">
                  <c:v>1537.1632395743579</c:v>
                </c:pt>
                <c:pt idx="1267">
                  <c:v>1537.1632395743579</c:v>
                </c:pt>
                <c:pt idx="1268">
                  <c:v>1537.1632395743579</c:v>
                </c:pt>
                <c:pt idx="1269">
                  <c:v>1537.1632395743579</c:v>
                </c:pt>
                <c:pt idx="1270">
                  <c:v>1537.1632395743579</c:v>
                </c:pt>
                <c:pt idx="1271">
                  <c:v>1537.1632395743579</c:v>
                </c:pt>
                <c:pt idx="1272">
                  <c:v>1537.1632395743579</c:v>
                </c:pt>
                <c:pt idx="1273">
                  <c:v>1537.1632395743579</c:v>
                </c:pt>
                <c:pt idx="1274">
                  <c:v>1537.1632395743579</c:v>
                </c:pt>
                <c:pt idx="1275">
                  <c:v>1537.1632395743579</c:v>
                </c:pt>
                <c:pt idx="1276">
                  <c:v>1537.1632395743579</c:v>
                </c:pt>
                <c:pt idx="1277">
                  <c:v>1537.1632395743579</c:v>
                </c:pt>
                <c:pt idx="1278">
                  <c:v>1537.1632395743579</c:v>
                </c:pt>
                <c:pt idx="1279">
                  <c:v>1537.1632395743579</c:v>
                </c:pt>
                <c:pt idx="1280">
                  <c:v>1537.1632395743579</c:v>
                </c:pt>
                <c:pt idx="1281">
                  <c:v>1537.1632395743579</c:v>
                </c:pt>
                <c:pt idx="1282">
                  <c:v>1537.1632395743579</c:v>
                </c:pt>
                <c:pt idx="1283">
                  <c:v>1537.1632395743579</c:v>
                </c:pt>
                <c:pt idx="1284">
                  <c:v>1537.1632395743579</c:v>
                </c:pt>
                <c:pt idx="1285">
                  <c:v>1537.1632395743579</c:v>
                </c:pt>
                <c:pt idx="1286">
                  <c:v>1537.1632395743579</c:v>
                </c:pt>
                <c:pt idx="1287">
                  <c:v>1537.1632395743579</c:v>
                </c:pt>
                <c:pt idx="1288">
                  <c:v>1537.1632395743579</c:v>
                </c:pt>
                <c:pt idx="1289">
                  <c:v>1537.1632395743579</c:v>
                </c:pt>
                <c:pt idx="1290">
                  <c:v>1537.1632395743579</c:v>
                </c:pt>
                <c:pt idx="1291">
                  <c:v>1537.1632395743579</c:v>
                </c:pt>
                <c:pt idx="1292">
                  <c:v>1537.4457414392912</c:v>
                </c:pt>
                <c:pt idx="1293">
                  <c:v>1538.0070920140918</c:v>
                </c:pt>
                <c:pt idx="1294">
                  <c:v>1538.5878890277411</c:v>
                </c:pt>
                <c:pt idx="1295">
                  <c:v>1538.6799888254245</c:v>
                </c:pt>
                <c:pt idx="1296">
                  <c:v>1538.6799888254245</c:v>
                </c:pt>
                <c:pt idx="1297">
                  <c:v>1538.6799888254245</c:v>
                </c:pt>
                <c:pt idx="1298">
                  <c:v>1538.6799888254245</c:v>
                </c:pt>
                <c:pt idx="1299">
                  <c:v>1538.6799888254245</c:v>
                </c:pt>
                <c:pt idx="1300">
                  <c:v>1538.6799888254245</c:v>
                </c:pt>
                <c:pt idx="1301">
                  <c:v>1538.6799888254245</c:v>
                </c:pt>
                <c:pt idx="1302">
                  <c:v>1538.6799888254245</c:v>
                </c:pt>
                <c:pt idx="1303">
                  <c:v>1538.6799888254245</c:v>
                </c:pt>
                <c:pt idx="1304">
                  <c:v>1538.6799888254245</c:v>
                </c:pt>
                <c:pt idx="1305">
                  <c:v>1538.6799888254245</c:v>
                </c:pt>
                <c:pt idx="1306">
                  <c:v>1538.6799888254245</c:v>
                </c:pt>
                <c:pt idx="1307">
                  <c:v>1538.6799888254245</c:v>
                </c:pt>
                <c:pt idx="1308">
                  <c:v>1538.6799888254245</c:v>
                </c:pt>
                <c:pt idx="1309">
                  <c:v>1538.6799888254245</c:v>
                </c:pt>
                <c:pt idx="1310">
                  <c:v>1538.6799888254245</c:v>
                </c:pt>
                <c:pt idx="1311">
                  <c:v>1538.6799888254245</c:v>
                </c:pt>
                <c:pt idx="1312">
                  <c:v>1538.6799888254245</c:v>
                </c:pt>
                <c:pt idx="1313">
                  <c:v>1538.6799888254245</c:v>
                </c:pt>
                <c:pt idx="1314">
                  <c:v>1538.6799888254245</c:v>
                </c:pt>
                <c:pt idx="1315">
                  <c:v>1538.6799888254245</c:v>
                </c:pt>
                <c:pt idx="1316">
                  <c:v>1539.0259302897746</c:v>
                </c:pt>
                <c:pt idx="1317">
                  <c:v>1539.6478934466691</c:v>
                </c:pt>
                <c:pt idx="1318">
                  <c:v>1539.7833930535314</c:v>
                </c:pt>
                <c:pt idx="1319">
                  <c:v>1539.7833930535314</c:v>
                </c:pt>
                <c:pt idx="1320">
                  <c:v>1539.7833930535314</c:v>
                </c:pt>
                <c:pt idx="1321">
                  <c:v>1539.7833930535314</c:v>
                </c:pt>
                <c:pt idx="1322">
                  <c:v>1539.7833930535314</c:v>
                </c:pt>
                <c:pt idx="1323">
                  <c:v>1539.7833930535314</c:v>
                </c:pt>
                <c:pt idx="1324">
                  <c:v>1539.7833930535314</c:v>
                </c:pt>
                <c:pt idx="1325">
                  <c:v>1539.7833930535314</c:v>
                </c:pt>
                <c:pt idx="1326">
                  <c:v>1539.7833930535314</c:v>
                </c:pt>
                <c:pt idx="1327">
                  <c:v>1539.7833930535314</c:v>
                </c:pt>
                <c:pt idx="1328">
                  <c:v>1539.7833930535314</c:v>
                </c:pt>
                <c:pt idx="1329">
                  <c:v>1539.7833930535314</c:v>
                </c:pt>
                <c:pt idx="1330">
                  <c:v>1539.7833930535314</c:v>
                </c:pt>
                <c:pt idx="1331">
                  <c:v>1539.7833930535314</c:v>
                </c:pt>
                <c:pt idx="1332">
                  <c:v>1539.7833930535314</c:v>
                </c:pt>
                <c:pt idx="1333">
                  <c:v>1539.7833930535314</c:v>
                </c:pt>
                <c:pt idx="1334">
                  <c:v>1539.7833930535314</c:v>
                </c:pt>
                <c:pt idx="1335">
                  <c:v>1539.7833930535314</c:v>
                </c:pt>
                <c:pt idx="1336">
                  <c:v>1539.7833930535314</c:v>
                </c:pt>
                <c:pt idx="1337">
                  <c:v>1539.7833930535314</c:v>
                </c:pt>
                <c:pt idx="1338">
                  <c:v>1539.7833930535314</c:v>
                </c:pt>
                <c:pt idx="1339">
                  <c:v>1539.7833930535314</c:v>
                </c:pt>
                <c:pt idx="1340">
                  <c:v>1539.7833930535314</c:v>
                </c:pt>
                <c:pt idx="1341">
                  <c:v>1539.7833930535314</c:v>
                </c:pt>
                <c:pt idx="1342">
                  <c:v>1539.7833930535314</c:v>
                </c:pt>
                <c:pt idx="1343">
                  <c:v>1539.7833930535314</c:v>
                </c:pt>
                <c:pt idx="1344">
                  <c:v>1539.7833930535314</c:v>
                </c:pt>
                <c:pt idx="1345">
                  <c:v>1539.7833930535314</c:v>
                </c:pt>
                <c:pt idx="1346">
                  <c:v>1539.7833930535314</c:v>
                </c:pt>
                <c:pt idx="1347">
                  <c:v>1539.7833930535314</c:v>
                </c:pt>
                <c:pt idx="1348">
                  <c:v>1539.7833930535314</c:v>
                </c:pt>
                <c:pt idx="1349">
                  <c:v>1539.8129431850227</c:v>
                </c:pt>
                <c:pt idx="1350">
                  <c:v>1542.3476827917061</c:v>
                </c:pt>
                <c:pt idx="1351">
                  <c:v>1546.7985986637457</c:v>
                </c:pt>
                <c:pt idx="1352">
                  <c:v>1552.0389384327284</c:v>
                </c:pt>
                <c:pt idx="1353">
                  <c:v>1557.5144492053507</c:v>
                </c:pt>
                <c:pt idx="1354">
                  <c:v>1563.2090049660007</c:v>
                </c:pt>
                <c:pt idx="1355">
                  <c:v>1569.3590462010675</c:v>
                </c:pt>
                <c:pt idx="1356">
                  <c:v>1576.4204236889866</c:v>
                </c:pt>
                <c:pt idx="1357">
                  <c:v>1584.0888224165865</c:v>
                </c:pt>
                <c:pt idx="1358">
                  <c:v>1592.0792932282852</c:v>
                </c:pt>
                <c:pt idx="1359">
                  <c:v>1600.5736521448341</c:v>
                </c:pt>
                <c:pt idx="1360">
                  <c:v>1609.0670327040982</c:v>
                </c:pt>
                <c:pt idx="1361">
                  <c:v>1615.4529557933229</c:v>
                </c:pt>
                <c:pt idx="1362">
                  <c:v>1618.0534022451204</c:v>
                </c:pt>
                <c:pt idx="1363">
                  <c:v>1618.0534022451204</c:v>
                </c:pt>
                <c:pt idx="1364">
                  <c:v>1618.0534022451204</c:v>
                </c:pt>
                <c:pt idx="1365">
                  <c:v>1618.0534022451204</c:v>
                </c:pt>
                <c:pt idx="1366">
                  <c:v>1618.0534022451204</c:v>
                </c:pt>
                <c:pt idx="1367">
                  <c:v>1618.3395217670259</c:v>
                </c:pt>
                <c:pt idx="1368">
                  <c:v>1622.854077764156</c:v>
                </c:pt>
                <c:pt idx="1369">
                  <c:v>1628.9178822086005</c:v>
                </c:pt>
                <c:pt idx="1370">
                  <c:v>1632.2852589356721</c:v>
                </c:pt>
                <c:pt idx="1371">
                  <c:v>1632.4918770509364</c:v>
                </c:pt>
                <c:pt idx="1372">
                  <c:v>1632.4918770509364</c:v>
                </c:pt>
                <c:pt idx="1373">
                  <c:v>1632.5020822032377</c:v>
                </c:pt>
                <c:pt idx="1374">
                  <c:v>1634.6675089724433</c:v>
                </c:pt>
                <c:pt idx="1375">
                  <c:v>1639.4936622265125</c:v>
                </c:pt>
                <c:pt idx="1376">
                  <c:v>1648.6316433973291</c:v>
                </c:pt>
                <c:pt idx="1377">
                  <c:v>1663.1261599499019</c:v>
                </c:pt>
                <c:pt idx="1378">
                  <c:v>1678.9863055208123</c:v>
                </c:pt>
                <c:pt idx="1379">
                  <c:v>1693.0735190506346</c:v>
                </c:pt>
                <c:pt idx="1380">
                  <c:v>1705.360151427524</c:v>
                </c:pt>
                <c:pt idx="1381">
                  <c:v>1712.8046432649955</c:v>
                </c:pt>
                <c:pt idx="1382">
                  <c:v>1712.9130884336455</c:v>
                </c:pt>
                <c:pt idx="1383">
                  <c:v>1712.9130884336455</c:v>
                </c:pt>
                <c:pt idx="1384">
                  <c:v>1712.9130884336455</c:v>
                </c:pt>
                <c:pt idx="1385">
                  <c:v>1712.9130884336455</c:v>
                </c:pt>
                <c:pt idx="1386">
                  <c:v>1712.9130884336455</c:v>
                </c:pt>
                <c:pt idx="1387">
                  <c:v>1712.9130884336455</c:v>
                </c:pt>
                <c:pt idx="1388">
                  <c:v>1712.9130884336455</c:v>
                </c:pt>
                <c:pt idx="1389">
                  <c:v>1712.9130884336455</c:v>
                </c:pt>
                <c:pt idx="1390">
                  <c:v>1712.9130884336455</c:v>
                </c:pt>
                <c:pt idx="1391">
                  <c:v>1712.9130884336455</c:v>
                </c:pt>
                <c:pt idx="1392">
                  <c:v>1712.9130884336455</c:v>
                </c:pt>
                <c:pt idx="1393">
                  <c:v>1712.9130884336455</c:v>
                </c:pt>
                <c:pt idx="1394">
                  <c:v>1712.9130884336455</c:v>
                </c:pt>
                <c:pt idx="1395">
                  <c:v>1712.9130884336455</c:v>
                </c:pt>
                <c:pt idx="1396">
                  <c:v>1713.5582314778721</c:v>
                </c:pt>
                <c:pt idx="1397">
                  <c:v>1715.4975888783467</c:v>
                </c:pt>
                <c:pt idx="1398">
                  <c:v>1718.3295563467123</c:v>
                </c:pt>
                <c:pt idx="1399">
                  <c:v>1722.0128126559894</c:v>
                </c:pt>
                <c:pt idx="1400">
                  <c:v>1726.4883022843394</c:v>
                </c:pt>
                <c:pt idx="1401">
                  <c:v>1731.3550959540426</c:v>
                </c:pt>
                <c:pt idx="1402">
                  <c:v>1737.0515515768425</c:v>
                </c:pt>
                <c:pt idx="1403">
                  <c:v>1745.1323289667882</c:v>
                </c:pt>
                <c:pt idx="1404">
                  <c:v>1757.0590382407686</c:v>
                </c:pt>
                <c:pt idx="1405">
                  <c:v>1769.891938399179</c:v>
                </c:pt>
                <c:pt idx="1406">
                  <c:v>1779.1047381118901</c:v>
                </c:pt>
                <c:pt idx="1407">
                  <c:v>1782.9640754946456</c:v>
                </c:pt>
                <c:pt idx="1408">
                  <c:v>1783.0733116504487</c:v>
                </c:pt>
                <c:pt idx="1409">
                  <c:v>1783.0733116504487</c:v>
                </c:pt>
                <c:pt idx="1410">
                  <c:v>1783.0733116504487</c:v>
                </c:pt>
                <c:pt idx="1411">
                  <c:v>1783.2746516816437</c:v>
                </c:pt>
                <c:pt idx="1412">
                  <c:v>1783.7518648741</c:v>
                </c:pt>
                <c:pt idx="1413">
                  <c:v>1783.86145690645</c:v>
                </c:pt>
                <c:pt idx="1414">
                  <c:v>1783.86145690645</c:v>
                </c:pt>
                <c:pt idx="1415">
                  <c:v>1783.86145690645</c:v>
                </c:pt>
                <c:pt idx="1416">
                  <c:v>1783.86145690645</c:v>
                </c:pt>
                <c:pt idx="1417">
                  <c:v>1783.86145690645</c:v>
                </c:pt>
                <c:pt idx="1418">
                  <c:v>1783.86145690645</c:v>
                </c:pt>
                <c:pt idx="1419">
                  <c:v>1783.86145690645</c:v>
                </c:pt>
                <c:pt idx="1420">
                  <c:v>1783.86145690645</c:v>
                </c:pt>
                <c:pt idx="1421">
                  <c:v>1788.1776281776729</c:v>
                </c:pt>
                <c:pt idx="1422">
                  <c:v>1795.1148861412796</c:v>
                </c:pt>
                <c:pt idx="1423">
                  <c:v>1799.6212889135345</c:v>
                </c:pt>
                <c:pt idx="1424">
                  <c:v>1800.1634098271907</c:v>
                </c:pt>
                <c:pt idx="1425">
                  <c:v>1800.1634098271907</c:v>
                </c:pt>
                <c:pt idx="1426">
                  <c:v>1800.1634098271907</c:v>
                </c:pt>
                <c:pt idx="1427">
                  <c:v>1800.1634098271907</c:v>
                </c:pt>
                <c:pt idx="1428">
                  <c:v>1800.1634098271907</c:v>
                </c:pt>
                <c:pt idx="1429">
                  <c:v>1800.1634098271907</c:v>
                </c:pt>
                <c:pt idx="1430">
                  <c:v>1803.1471290604939</c:v>
                </c:pt>
                <c:pt idx="1431">
                  <c:v>1809.9785295618451</c:v>
                </c:pt>
                <c:pt idx="1432">
                  <c:v>1820.6067965319339</c:v>
                </c:pt>
                <c:pt idx="1433">
                  <c:v>1831.6564807594234</c:v>
                </c:pt>
                <c:pt idx="1434">
                  <c:v>1840.9557063051025</c:v>
                </c:pt>
                <c:pt idx="1435">
                  <c:v>1845.6846381856112</c:v>
                </c:pt>
                <c:pt idx="1436">
                  <c:v>1846.1795941836476</c:v>
                </c:pt>
                <c:pt idx="1437">
                  <c:v>1846.1795941836476</c:v>
                </c:pt>
                <c:pt idx="1438">
                  <c:v>1846.1795941836476</c:v>
                </c:pt>
                <c:pt idx="1439">
                  <c:v>1846.1795941836476</c:v>
                </c:pt>
                <c:pt idx="1440">
                  <c:v>1846.5158476138506</c:v>
                </c:pt>
                <c:pt idx="1441">
                  <c:v>1848.2257967334901</c:v>
                </c:pt>
                <c:pt idx="1442">
                  <c:v>1850.1974434677518</c:v>
                </c:pt>
                <c:pt idx="1443">
                  <c:v>1851.1092055223462</c:v>
                </c:pt>
                <c:pt idx="1444">
                  <c:v>1851.1092055223462</c:v>
                </c:pt>
                <c:pt idx="1445">
                  <c:v>1851.1092055223462</c:v>
                </c:pt>
                <c:pt idx="1446">
                  <c:v>1851.2759876502012</c:v>
                </c:pt>
                <c:pt idx="1447">
                  <c:v>1853.3245883920968</c:v>
                </c:pt>
                <c:pt idx="1448">
                  <c:v>1857.3408832532079</c:v>
                </c:pt>
                <c:pt idx="1449">
                  <c:v>1860.8041683280912</c:v>
                </c:pt>
                <c:pt idx="1450">
                  <c:v>1862.1490789353159</c:v>
                </c:pt>
                <c:pt idx="1451">
                  <c:v>1862.3328328613602</c:v>
                </c:pt>
                <c:pt idx="1452">
                  <c:v>1862.3328328613602</c:v>
                </c:pt>
                <c:pt idx="1453">
                  <c:v>1862.3328328613602</c:v>
                </c:pt>
                <c:pt idx="1454">
                  <c:v>1862.3328328613602</c:v>
                </c:pt>
                <c:pt idx="1455">
                  <c:v>1862.3328328613602</c:v>
                </c:pt>
                <c:pt idx="1456">
                  <c:v>1862.3328328613602</c:v>
                </c:pt>
                <c:pt idx="1457">
                  <c:v>1862.3328328613602</c:v>
                </c:pt>
                <c:pt idx="1458">
                  <c:v>1862.3328328613602</c:v>
                </c:pt>
                <c:pt idx="1459">
                  <c:v>1862.3328328613602</c:v>
                </c:pt>
                <c:pt idx="1460">
                  <c:v>1862.3328328613602</c:v>
                </c:pt>
                <c:pt idx="1461">
                  <c:v>1862.3328328613602</c:v>
                </c:pt>
                <c:pt idx="1462">
                  <c:v>1862.3328328613602</c:v>
                </c:pt>
                <c:pt idx="1463">
                  <c:v>1862.3328328613602</c:v>
                </c:pt>
                <c:pt idx="1464">
                  <c:v>1862.3328328613602</c:v>
                </c:pt>
                <c:pt idx="1465">
                  <c:v>1862.3328328613602</c:v>
                </c:pt>
                <c:pt idx="1466">
                  <c:v>1862.3328328613602</c:v>
                </c:pt>
                <c:pt idx="1467">
                  <c:v>1862.3328328613602</c:v>
                </c:pt>
                <c:pt idx="1468">
                  <c:v>1862.3328328613602</c:v>
                </c:pt>
                <c:pt idx="1469">
                  <c:v>1862.3328328613602</c:v>
                </c:pt>
                <c:pt idx="1470">
                  <c:v>1862.3328328613602</c:v>
                </c:pt>
                <c:pt idx="1471">
                  <c:v>1862.3328328613602</c:v>
                </c:pt>
                <c:pt idx="1472">
                  <c:v>1862.3328328613602</c:v>
                </c:pt>
                <c:pt idx="1473">
                  <c:v>1862.3328328613602</c:v>
                </c:pt>
                <c:pt idx="1474">
                  <c:v>1862.3328328613602</c:v>
                </c:pt>
                <c:pt idx="1475">
                  <c:v>1862.3328328613602</c:v>
                </c:pt>
                <c:pt idx="1476">
                  <c:v>1862.3328328613602</c:v>
                </c:pt>
                <c:pt idx="1477">
                  <c:v>1862.3328328613602</c:v>
                </c:pt>
                <c:pt idx="1478">
                  <c:v>1862.3328328613602</c:v>
                </c:pt>
                <c:pt idx="1479">
                  <c:v>1862.3328328613602</c:v>
                </c:pt>
                <c:pt idx="1480">
                  <c:v>1862.3328328613602</c:v>
                </c:pt>
                <c:pt idx="1481">
                  <c:v>1862.3328328613602</c:v>
                </c:pt>
                <c:pt idx="1482">
                  <c:v>1862.3328328613602</c:v>
                </c:pt>
                <c:pt idx="1483">
                  <c:v>1862.3328328613602</c:v>
                </c:pt>
                <c:pt idx="1484">
                  <c:v>1862.3328328613602</c:v>
                </c:pt>
                <c:pt idx="1485">
                  <c:v>1862.3328328613602</c:v>
                </c:pt>
                <c:pt idx="1486">
                  <c:v>1862.3328328613602</c:v>
                </c:pt>
                <c:pt idx="1487">
                  <c:v>1862.3328328613602</c:v>
                </c:pt>
                <c:pt idx="1488">
                  <c:v>1862.3328328613602</c:v>
                </c:pt>
                <c:pt idx="1489">
                  <c:v>1862.3328328613602</c:v>
                </c:pt>
                <c:pt idx="1490">
                  <c:v>1862.3328328613602</c:v>
                </c:pt>
                <c:pt idx="1491">
                  <c:v>1862.3328328613602</c:v>
                </c:pt>
                <c:pt idx="1492">
                  <c:v>1862.3328328613602</c:v>
                </c:pt>
                <c:pt idx="1493">
                  <c:v>1862.3328328613602</c:v>
                </c:pt>
                <c:pt idx="1494">
                  <c:v>1862.3328328613602</c:v>
                </c:pt>
                <c:pt idx="1495">
                  <c:v>1862.3328328613602</c:v>
                </c:pt>
                <c:pt idx="1496">
                  <c:v>1862.3328328613602</c:v>
                </c:pt>
                <c:pt idx="1497">
                  <c:v>1862.3328328613602</c:v>
                </c:pt>
                <c:pt idx="1498">
                  <c:v>1862.3328328613602</c:v>
                </c:pt>
                <c:pt idx="1499">
                  <c:v>1862.3328328613602</c:v>
                </c:pt>
                <c:pt idx="1500">
                  <c:v>1862.3328328613602</c:v>
                </c:pt>
                <c:pt idx="1501">
                  <c:v>1862.3328328613602</c:v>
                </c:pt>
                <c:pt idx="1502">
                  <c:v>1862.3328328613602</c:v>
                </c:pt>
                <c:pt idx="1503">
                  <c:v>1862.3328328613602</c:v>
                </c:pt>
                <c:pt idx="1504">
                  <c:v>1862.3328328613602</c:v>
                </c:pt>
                <c:pt idx="1505">
                  <c:v>1862.3328328613602</c:v>
                </c:pt>
                <c:pt idx="1506">
                  <c:v>1862.3328328613602</c:v>
                </c:pt>
                <c:pt idx="1507">
                  <c:v>1862.3328328613602</c:v>
                </c:pt>
                <c:pt idx="1508">
                  <c:v>1862.3328328613602</c:v>
                </c:pt>
                <c:pt idx="1509">
                  <c:v>1862.3328328613602</c:v>
                </c:pt>
                <c:pt idx="1510">
                  <c:v>1862.3328328613602</c:v>
                </c:pt>
                <c:pt idx="1511">
                  <c:v>1862.3328328613602</c:v>
                </c:pt>
                <c:pt idx="1512">
                  <c:v>1862.3328328613602</c:v>
                </c:pt>
                <c:pt idx="1513">
                  <c:v>1862.3328328613602</c:v>
                </c:pt>
                <c:pt idx="1514">
                  <c:v>1862.3328328613602</c:v>
                </c:pt>
                <c:pt idx="1515">
                  <c:v>1862.3328328613602</c:v>
                </c:pt>
                <c:pt idx="1516">
                  <c:v>1862.3328328613602</c:v>
                </c:pt>
                <c:pt idx="1517">
                  <c:v>1862.3328328613602</c:v>
                </c:pt>
                <c:pt idx="1518">
                  <c:v>1862.3328328613602</c:v>
                </c:pt>
                <c:pt idx="1519">
                  <c:v>1862.3328328613602</c:v>
                </c:pt>
                <c:pt idx="1520">
                  <c:v>1862.3328328613602</c:v>
                </c:pt>
                <c:pt idx="1521">
                  <c:v>1862.3328328613602</c:v>
                </c:pt>
                <c:pt idx="1522">
                  <c:v>1862.3328328613602</c:v>
                </c:pt>
                <c:pt idx="1523">
                  <c:v>1862.3328328613602</c:v>
                </c:pt>
                <c:pt idx="1524">
                  <c:v>1864.2232987203627</c:v>
                </c:pt>
                <c:pt idx="1525">
                  <c:v>1869.3358130509953</c:v>
                </c:pt>
                <c:pt idx="1526">
                  <c:v>1877.0453105773954</c:v>
                </c:pt>
                <c:pt idx="1527">
                  <c:v>1886.232892419978</c:v>
                </c:pt>
                <c:pt idx="1528">
                  <c:v>1895.1864427942942</c:v>
                </c:pt>
                <c:pt idx="1529">
                  <c:v>1902.6123653226891</c:v>
                </c:pt>
                <c:pt idx="1530">
                  <c:v>1907.9848104133509</c:v>
                </c:pt>
                <c:pt idx="1531">
                  <c:v>1911.0083216261787</c:v>
                </c:pt>
                <c:pt idx="1532">
                  <c:v>1911.7676514113095</c:v>
                </c:pt>
                <c:pt idx="1533">
                  <c:v>1911.7676514113095</c:v>
                </c:pt>
                <c:pt idx="1534">
                  <c:v>1911.7676514113095</c:v>
                </c:pt>
                <c:pt idx="1535">
                  <c:v>1911.7676514113095</c:v>
                </c:pt>
                <c:pt idx="1536">
                  <c:v>1911.7676514113095</c:v>
                </c:pt>
                <c:pt idx="1537">
                  <c:v>1911.7676514113095</c:v>
                </c:pt>
                <c:pt idx="1538">
                  <c:v>1911.7676514113095</c:v>
                </c:pt>
                <c:pt idx="1539">
                  <c:v>1911.7676514113095</c:v>
                </c:pt>
                <c:pt idx="1540">
                  <c:v>1911.7676514113095</c:v>
                </c:pt>
                <c:pt idx="1541">
                  <c:v>1911.7676514113095</c:v>
                </c:pt>
                <c:pt idx="1542">
                  <c:v>1911.7676514113095</c:v>
                </c:pt>
                <c:pt idx="1543">
                  <c:v>1911.7676514113095</c:v>
                </c:pt>
                <c:pt idx="1544">
                  <c:v>1911.7676514113095</c:v>
                </c:pt>
                <c:pt idx="1545">
                  <c:v>1911.7676514113095</c:v>
                </c:pt>
                <c:pt idx="1546">
                  <c:v>1911.7676514113095</c:v>
                </c:pt>
                <c:pt idx="1547">
                  <c:v>1911.7676514113095</c:v>
                </c:pt>
                <c:pt idx="1548">
                  <c:v>1911.7676514113095</c:v>
                </c:pt>
                <c:pt idx="1549">
                  <c:v>1911.7676514113095</c:v>
                </c:pt>
                <c:pt idx="1550">
                  <c:v>1911.7676514113095</c:v>
                </c:pt>
                <c:pt idx="1551">
                  <c:v>1911.7676514113095</c:v>
                </c:pt>
                <c:pt idx="1552">
                  <c:v>1911.7676514113095</c:v>
                </c:pt>
                <c:pt idx="1553">
                  <c:v>1911.7676514113095</c:v>
                </c:pt>
                <c:pt idx="1554">
                  <c:v>1911.7676514113095</c:v>
                </c:pt>
                <c:pt idx="1555">
                  <c:v>1911.7676514113095</c:v>
                </c:pt>
                <c:pt idx="1556">
                  <c:v>1911.7676514113095</c:v>
                </c:pt>
                <c:pt idx="1557">
                  <c:v>1911.7676514113095</c:v>
                </c:pt>
                <c:pt idx="1558">
                  <c:v>1911.7676514113095</c:v>
                </c:pt>
                <c:pt idx="1559">
                  <c:v>1911.7676514113095</c:v>
                </c:pt>
                <c:pt idx="1560">
                  <c:v>1911.7676514113095</c:v>
                </c:pt>
                <c:pt idx="1561">
                  <c:v>1911.7676514113095</c:v>
                </c:pt>
                <c:pt idx="1562">
                  <c:v>1911.7676514113095</c:v>
                </c:pt>
                <c:pt idx="1563">
                  <c:v>1911.7676514113095</c:v>
                </c:pt>
                <c:pt idx="1564">
                  <c:v>1911.7676514113095</c:v>
                </c:pt>
                <c:pt idx="1565">
                  <c:v>1911.7676514113095</c:v>
                </c:pt>
                <c:pt idx="1566">
                  <c:v>1911.7676514113095</c:v>
                </c:pt>
                <c:pt idx="1567">
                  <c:v>1911.7676514113095</c:v>
                </c:pt>
                <c:pt idx="1568">
                  <c:v>1911.7676514113095</c:v>
                </c:pt>
                <c:pt idx="1569">
                  <c:v>1911.7676514113095</c:v>
                </c:pt>
                <c:pt idx="1570">
                  <c:v>1911.7676514113095</c:v>
                </c:pt>
                <c:pt idx="1571">
                  <c:v>1911.7676514113095</c:v>
                </c:pt>
                <c:pt idx="1572">
                  <c:v>1911.7676514113095</c:v>
                </c:pt>
                <c:pt idx="1573">
                  <c:v>1911.7676514113095</c:v>
                </c:pt>
                <c:pt idx="1574">
                  <c:v>1911.7676514113095</c:v>
                </c:pt>
                <c:pt idx="1575">
                  <c:v>1911.7676514113095</c:v>
                </c:pt>
                <c:pt idx="1576">
                  <c:v>1911.7676514113095</c:v>
                </c:pt>
                <c:pt idx="1577">
                  <c:v>1911.7676514113095</c:v>
                </c:pt>
                <c:pt idx="1578">
                  <c:v>1911.7676514113095</c:v>
                </c:pt>
                <c:pt idx="1579">
                  <c:v>1911.7676514113095</c:v>
                </c:pt>
                <c:pt idx="1580">
                  <c:v>1911.7676514113095</c:v>
                </c:pt>
                <c:pt idx="1581">
                  <c:v>1911.7676514113095</c:v>
                </c:pt>
                <c:pt idx="1582">
                  <c:v>1911.7676514113095</c:v>
                </c:pt>
                <c:pt idx="1583">
                  <c:v>1911.7676514113095</c:v>
                </c:pt>
                <c:pt idx="1584">
                  <c:v>1911.7676514113095</c:v>
                </c:pt>
                <c:pt idx="1585">
                  <c:v>1911.7676514113095</c:v>
                </c:pt>
                <c:pt idx="1586">
                  <c:v>1912.1842471173707</c:v>
                </c:pt>
                <c:pt idx="1587">
                  <c:v>1913.1129848094997</c:v>
                </c:pt>
                <c:pt idx="1588">
                  <c:v>1913.7483301947336</c:v>
                </c:pt>
                <c:pt idx="1589">
                  <c:v>1913.7483301947336</c:v>
                </c:pt>
                <c:pt idx="1590">
                  <c:v>1913.7483301947336</c:v>
                </c:pt>
                <c:pt idx="1591">
                  <c:v>1913.7483301947336</c:v>
                </c:pt>
                <c:pt idx="1592">
                  <c:v>1913.7483301947336</c:v>
                </c:pt>
                <c:pt idx="1593">
                  <c:v>1913.7483301947336</c:v>
                </c:pt>
                <c:pt idx="1594">
                  <c:v>1913.7483301947336</c:v>
                </c:pt>
                <c:pt idx="1595">
                  <c:v>1913.7483301947336</c:v>
                </c:pt>
                <c:pt idx="1596">
                  <c:v>1913.7483301947336</c:v>
                </c:pt>
                <c:pt idx="1597">
                  <c:v>1913.7483301947336</c:v>
                </c:pt>
                <c:pt idx="1598">
                  <c:v>1913.7483301947336</c:v>
                </c:pt>
                <c:pt idx="1599">
                  <c:v>1914.1877464247434</c:v>
                </c:pt>
                <c:pt idx="1600">
                  <c:v>1915.4646596816108</c:v>
                </c:pt>
                <c:pt idx="1601">
                  <c:v>1917.2004224031386</c:v>
                </c:pt>
                <c:pt idx="1602">
                  <c:v>1918.2794599430306</c:v>
                </c:pt>
                <c:pt idx="1603">
                  <c:v>1918.2794599430306</c:v>
                </c:pt>
                <c:pt idx="1604">
                  <c:v>1918.2794599430306</c:v>
                </c:pt>
                <c:pt idx="1605">
                  <c:v>1918.2794599430306</c:v>
                </c:pt>
                <c:pt idx="1606">
                  <c:v>1918.2794599430306</c:v>
                </c:pt>
                <c:pt idx="1607">
                  <c:v>1918.2794599430306</c:v>
                </c:pt>
                <c:pt idx="1608">
                  <c:v>1918.2794599430306</c:v>
                </c:pt>
                <c:pt idx="1609">
                  <c:v>1918.2794599430306</c:v>
                </c:pt>
                <c:pt idx="1610">
                  <c:v>1918.2794599430306</c:v>
                </c:pt>
                <c:pt idx="1611">
                  <c:v>1918.2794599430306</c:v>
                </c:pt>
                <c:pt idx="1612">
                  <c:v>1918.2794599430306</c:v>
                </c:pt>
                <c:pt idx="1613">
                  <c:v>1918.2794599430306</c:v>
                </c:pt>
                <c:pt idx="1614">
                  <c:v>1918.2794599430306</c:v>
                </c:pt>
                <c:pt idx="1615">
                  <c:v>1918.2794599430306</c:v>
                </c:pt>
                <c:pt idx="1616">
                  <c:v>1918.2794599430306</c:v>
                </c:pt>
                <c:pt idx="1617">
                  <c:v>1918.2794599430306</c:v>
                </c:pt>
                <c:pt idx="1618">
                  <c:v>1918.2794599430306</c:v>
                </c:pt>
                <c:pt idx="1619">
                  <c:v>1918.2794599430306</c:v>
                </c:pt>
                <c:pt idx="1620">
                  <c:v>1918.2794599430306</c:v>
                </c:pt>
                <c:pt idx="1621">
                  <c:v>1918.2794599430306</c:v>
                </c:pt>
                <c:pt idx="1622">
                  <c:v>1918.2794599430306</c:v>
                </c:pt>
                <c:pt idx="1623">
                  <c:v>1918.2794599430306</c:v>
                </c:pt>
                <c:pt idx="1624">
                  <c:v>1918.2794599430306</c:v>
                </c:pt>
                <c:pt idx="1625">
                  <c:v>1918.2794599430306</c:v>
                </c:pt>
                <c:pt idx="1626">
                  <c:v>1918.2794599430306</c:v>
                </c:pt>
                <c:pt idx="1627">
                  <c:v>1921.0693248006305</c:v>
                </c:pt>
                <c:pt idx="1628">
                  <c:v>1927.0678465166848</c:v>
                </c:pt>
                <c:pt idx="1629">
                  <c:v>1935.0602174006353</c:v>
                </c:pt>
                <c:pt idx="1630">
                  <c:v>1943.1066048568632</c:v>
                </c:pt>
                <c:pt idx="1631">
                  <c:v>1948.9870694464576</c:v>
                </c:pt>
                <c:pt idx="1632">
                  <c:v>1951.6467447347293</c:v>
                </c:pt>
                <c:pt idx="1633">
                  <c:v>1951.6467447347293</c:v>
                </c:pt>
                <c:pt idx="1634">
                  <c:v>1951.6467447347293</c:v>
                </c:pt>
                <c:pt idx="1635">
                  <c:v>1951.6467447347293</c:v>
                </c:pt>
                <c:pt idx="1636">
                  <c:v>1951.6467447347293</c:v>
                </c:pt>
                <c:pt idx="1637">
                  <c:v>1951.6467447347293</c:v>
                </c:pt>
                <c:pt idx="1638">
                  <c:v>1951.6467447347293</c:v>
                </c:pt>
                <c:pt idx="1639">
                  <c:v>1951.6467447347293</c:v>
                </c:pt>
                <c:pt idx="1640">
                  <c:v>1951.6467447347293</c:v>
                </c:pt>
                <c:pt idx="1641">
                  <c:v>1951.6467447347293</c:v>
                </c:pt>
                <c:pt idx="1642">
                  <c:v>1951.6467447347293</c:v>
                </c:pt>
                <c:pt idx="1643">
                  <c:v>1951.6467447347293</c:v>
                </c:pt>
                <c:pt idx="1644">
                  <c:v>1951.6467447347293</c:v>
                </c:pt>
                <c:pt idx="1645">
                  <c:v>1951.6467447347293</c:v>
                </c:pt>
                <c:pt idx="1646">
                  <c:v>1951.6467447347293</c:v>
                </c:pt>
                <c:pt idx="1647">
                  <c:v>1951.6467447347293</c:v>
                </c:pt>
                <c:pt idx="1648">
                  <c:v>1951.6467447347293</c:v>
                </c:pt>
                <c:pt idx="1649">
                  <c:v>1951.6467447347293</c:v>
                </c:pt>
                <c:pt idx="1650">
                  <c:v>1951.6467447347293</c:v>
                </c:pt>
                <c:pt idx="1651">
                  <c:v>1951.6467447347293</c:v>
                </c:pt>
                <c:pt idx="1652">
                  <c:v>1951.6467447347293</c:v>
                </c:pt>
                <c:pt idx="1653">
                  <c:v>1951.6467447347293</c:v>
                </c:pt>
                <c:pt idx="1654">
                  <c:v>1951.6467447347293</c:v>
                </c:pt>
                <c:pt idx="1655">
                  <c:v>1951.6467447347293</c:v>
                </c:pt>
                <c:pt idx="1656">
                  <c:v>1951.6467447347293</c:v>
                </c:pt>
                <c:pt idx="1657">
                  <c:v>1951.6467447347293</c:v>
                </c:pt>
                <c:pt idx="1658">
                  <c:v>1951.6467447347293</c:v>
                </c:pt>
                <c:pt idx="1659">
                  <c:v>1951.6467447347293</c:v>
                </c:pt>
                <c:pt idx="1660">
                  <c:v>1951.6467447347293</c:v>
                </c:pt>
                <c:pt idx="1661">
                  <c:v>1951.6467447347293</c:v>
                </c:pt>
                <c:pt idx="1662">
                  <c:v>1951.6467447347293</c:v>
                </c:pt>
                <c:pt idx="1663">
                  <c:v>1951.6467447347293</c:v>
                </c:pt>
                <c:pt idx="1664">
                  <c:v>1951.6467447347293</c:v>
                </c:pt>
                <c:pt idx="1665">
                  <c:v>1951.6467447347293</c:v>
                </c:pt>
                <c:pt idx="1666">
                  <c:v>1951.6467447347293</c:v>
                </c:pt>
                <c:pt idx="1667">
                  <c:v>1951.6467447347293</c:v>
                </c:pt>
                <c:pt idx="1668">
                  <c:v>1951.6467447347293</c:v>
                </c:pt>
                <c:pt idx="1669">
                  <c:v>1951.6467447347293</c:v>
                </c:pt>
                <c:pt idx="1670">
                  <c:v>1951.6467447347293</c:v>
                </c:pt>
                <c:pt idx="1671">
                  <c:v>1951.6467447347293</c:v>
                </c:pt>
                <c:pt idx="1672">
                  <c:v>1951.6467447347293</c:v>
                </c:pt>
                <c:pt idx="1673">
                  <c:v>1951.6467447347293</c:v>
                </c:pt>
                <c:pt idx="1674">
                  <c:v>1951.6467447347293</c:v>
                </c:pt>
                <c:pt idx="1675">
                  <c:v>1951.6467447347293</c:v>
                </c:pt>
                <c:pt idx="1676">
                  <c:v>1951.6467447347293</c:v>
                </c:pt>
                <c:pt idx="1677">
                  <c:v>1951.6467447347293</c:v>
                </c:pt>
                <c:pt idx="1678">
                  <c:v>1951.6467447347293</c:v>
                </c:pt>
                <c:pt idx="1679">
                  <c:v>1951.6467447347293</c:v>
                </c:pt>
                <c:pt idx="1680">
                  <c:v>1951.6467447347293</c:v>
                </c:pt>
                <c:pt idx="1681">
                  <c:v>1951.6467447347293</c:v>
                </c:pt>
                <c:pt idx="1682">
                  <c:v>1951.6467447347293</c:v>
                </c:pt>
                <c:pt idx="1683">
                  <c:v>1951.6467447347293</c:v>
                </c:pt>
                <c:pt idx="1684">
                  <c:v>1951.6467447347293</c:v>
                </c:pt>
                <c:pt idx="1685">
                  <c:v>1951.6467447347293</c:v>
                </c:pt>
                <c:pt idx="1686">
                  <c:v>1951.6467447347293</c:v>
                </c:pt>
                <c:pt idx="1687">
                  <c:v>1951.6467447347293</c:v>
                </c:pt>
                <c:pt idx="1688">
                  <c:v>1951.6467447347293</c:v>
                </c:pt>
                <c:pt idx="1689">
                  <c:v>1951.6467447347293</c:v>
                </c:pt>
                <c:pt idx="1690">
                  <c:v>1951.6467447347293</c:v>
                </c:pt>
                <c:pt idx="1691">
                  <c:v>1951.6467447347293</c:v>
                </c:pt>
                <c:pt idx="1692">
                  <c:v>1951.6467447347293</c:v>
                </c:pt>
                <c:pt idx="1693">
                  <c:v>1951.6467447347293</c:v>
                </c:pt>
                <c:pt idx="1694">
                  <c:v>1951.6467447347293</c:v>
                </c:pt>
                <c:pt idx="1695">
                  <c:v>1951.6467447347293</c:v>
                </c:pt>
                <c:pt idx="1696">
                  <c:v>1951.6467447347293</c:v>
                </c:pt>
                <c:pt idx="1697">
                  <c:v>1951.6467447347293</c:v>
                </c:pt>
                <c:pt idx="1698">
                  <c:v>1951.6467447347293</c:v>
                </c:pt>
                <c:pt idx="1699">
                  <c:v>1951.6467447347293</c:v>
                </c:pt>
                <c:pt idx="1700">
                  <c:v>1951.6467447347293</c:v>
                </c:pt>
                <c:pt idx="1701">
                  <c:v>1951.6467447347293</c:v>
                </c:pt>
                <c:pt idx="1702">
                  <c:v>1951.6467447347293</c:v>
                </c:pt>
                <c:pt idx="1703">
                  <c:v>1951.6467447347293</c:v>
                </c:pt>
                <c:pt idx="1704">
                  <c:v>1951.6467447347293</c:v>
                </c:pt>
                <c:pt idx="1705">
                  <c:v>1951.6467447347293</c:v>
                </c:pt>
                <c:pt idx="1706">
                  <c:v>1951.6467447347293</c:v>
                </c:pt>
                <c:pt idx="1707">
                  <c:v>1951.6467447347293</c:v>
                </c:pt>
                <c:pt idx="1708">
                  <c:v>1951.6467447347293</c:v>
                </c:pt>
                <c:pt idx="1709">
                  <c:v>1951.6467447347293</c:v>
                </c:pt>
                <c:pt idx="1710">
                  <c:v>1951.6467447347293</c:v>
                </c:pt>
                <c:pt idx="1711">
                  <c:v>1951.6467447347293</c:v>
                </c:pt>
                <c:pt idx="1712">
                  <c:v>1951.6467447347293</c:v>
                </c:pt>
                <c:pt idx="1713">
                  <c:v>1951.6467447347293</c:v>
                </c:pt>
                <c:pt idx="1714">
                  <c:v>1951.6467447347293</c:v>
                </c:pt>
                <c:pt idx="1715">
                  <c:v>1951.6467447347293</c:v>
                </c:pt>
                <c:pt idx="1716">
                  <c:v>1951.6467447347293</c:v>
                </c:pt>
                <c:pt idx="1717">
                  <c:v>1951.6467447347293</c:v>
                </c:pt>
                <c:pt idx="1718">
                  <c:v>1951.6467447347293</c:v>
                </c:pt>
                <c:pt idx="1719">
                  <c:v>1951.6467447347293</c:v>
                </c:pt>
                <c:pt idx="1720">
                  <c:v>1951.6467447347293</c:v>
                </c:pt>
                <c:pt idx="1721">
                  <c:v>1951.6467447347293</c:v>
                </c:pt>
                <c:pt idx="1722">
                  <c:v>1951.6467447347293</c:v>
                </c:pt>
                <c:pt idx="1723">
                  <c:v>1951.6467447347293</c:v>
                </c:pt>
                <c:pt idx="1724">
                  <c:v>1951.6467447347293</c:v>
                </c:pt>
                <c:pt idx="1725">
                  <c:v>1951.6467447347293</c:v>
                </c:pt>
                <c:pt idx="1726">
                  <c:v>1951.6467447347293</c:v>
                </c:pt>
                <c:pt idx="1727">
                  <c:v>1952.4543833750304</c:v>
                </c:pt>
                <c:pt idx="1728">
                  <c:v>1957.8059425504971</c:v>
                </c:pt>
                <c:pt idx="1729">
                  <c:v>1967.6269844172409</c:v>
                </c:pt>
                <c:pt idx="1730">
                  <c:v>1980.0965497429625</c:v>
                </c:pt>
                <c:pt idx="1731">
                  <c:v>1993.4461559255205</c:v>
                </c:pt>
                <c:pt idx="1732">
                  <c:v>2006.8141126730513</c:v>
                </c:pt>
                <c:pt idx="1733">
                  <c:v>2019.389365399363</c:v>
                </c:pt>
                <c:pt idx="1734">
                  <c:v>2031.1877961061341</c:v>
                </c:pt>
                <c:pt idx="1735">
                  <c:v>2042.6055328959169</c:v>
                </c:pt>
                <c:pt idx="1736">
                  <c:v>2054.3879206174447</c:v>
                </c:pt>
                <c:pt idx="1737">
                  <c:v>2066.1392657837282</c:v>
                </c:pt>
                <c:pt idx="1738">
                  <c:v>2077.4905576234123</c:v>
                </c:pt>
                <c:pt idx="1739">
                  <c:v>2088.0955430420081</c:v>
                </c:pt>
                <c:pt idx="1740">
                  <c:v>2096.9519622870057</c:v>
                </c:pt>
                <c:pt idx="1741">
                  <c:v>2103.4483293392182</c:v>
                </c:pt>
                <c:pt idx="1742">
                  <c:v>2108.3096883248181</c:v>
                </c:pt>
                <c:pt idx="1743">
                  <c:v>2112.226623727121</c:v>
                </c:pt>
                <c:pt idx="1744">
                  <c:v>2115.213350309521</c:v>
                </c:pt>
                <c:pt idx="1745">
                  <c:v>2117.9220183036</c:v>
                </c:pt>
                <c:pt idx="1746">
                  <c:v>2120.6724754434322</c:v>
                </c:pt>
                <c:pt idx="1747">
                  <c:v>2122.8385495038324</c:v>
                </c:pt>
                <c:pt idx="1748">
                  <c:v>2124.4215916266717</c:v>
                </c:pt>
                <c:pt idx="1749">
                  <c:v>2125.4310498688396</c:v>
                </c:pt>
                <c:pt idx="1750">
                  <c:v>2125.5598169181631</c:v>
                </c:pt>
                <c:pt idx="1751">
                  <c:v>2125.5598169181631</c:v>
                </c:pt>
                <c:pt idx="1752">
                  <c:v>2125.5598169181631</c:v>
                </c:pt>
                <c:pt idx="1753">
                  <c:v>2125.5598169181631</c:v>
                </c:pt>
                <c:pt idx="1754">
                  <c:v>2125.5598169181631</c:v>
                </c:pt>
                <c:pt idx="1755">
                  <c:v>2125.5598169181631</c:v>
                </c:pt>
                <c:pt idx="1756">
                  <c:v>2125.5768016820789</c:v>
                </c:pt>
                <c:pt idx="1757">
                  <c:v>2125.9166090809731</c:v>
                </c:pt>
                <c:pt idx="1758">
                  <c:v>2126.2899726580563</c:v>
                </c:pt>
                <c:pt idx="1759">
                  <c:v>2126.6907237845994</c:v>
                </c:pt>
                <c:pt idx="1760">
                  <c:v>2127.4104571340908</c:v>
                </c:pt>
                <c:pt idx="1761">
                  <c:v>2128.1595861560713</c:v>
                </c:pt>
                <c:pt idx="1762">
                  <c:v>2128.9373721814736</c:v>
                </c:pt>
                <c:pt idx="1763">
                  <c:v>2129.7430818300318</c:v>
                </c:pt>
                <c:pt idx="1764">
                  <c:v>2130.8546351584268</c:v>
                </c:pt>
                <c:pt idx="1765">
                  <c:v>2132.8234330658547</c:v>
                </c:pt>
                <c:pt idx="1766">
                  <c:v>2136.4574514377659</c:v>
                </c:pt>
                <c:pt idx="1767">
                  <c:v>2142.2499907791357</c:v>
                </c:pt>
                <c:pt idx="1768">
                  <c:v>2150.6322390486025</c:v>
                </c:pt>
                <c:pt idx="1769">
                  <c:v>2161.6801079764659</c:v>
                </c:pt>
                <c:pt idx="1770">
                  <c:v>2174.6490189209494</c:v>
                </c:pt>
                <c:pt idx="1771">
                  <c:v>2188.1107674581835</c:v>
                </c:pt>
                <c:pt idx="1772">
                  <c:v>2201.0652838184496</c:v>
                </c:pt>
                <c:pt idx="1773">
                  <c:v>2213.0699172292443</c:v>
                </c:pt>
                <c:pt idx="1774">
                  <c:v>2223.5752790960942</c:v>
                </c:pt>
                <c:pt idx="1775">
                  <c:v>2232.5166502794277</c:v>
                </c:pt>
                <c:pt idx="1776">
                  <c:v>2240.5846048286276</c:v>
                </c:pt>
                <c:pt idx="1777">
                  <c:v>2248.529908917561</c:v>
                </c:pt>
                <c:pt idx="1778">
                  <c:v>2256.9907987224974</c:v>
                </c:pt>
                <c:pt idx="1779">
                  <c:v>2266.2837084195639</c:v>
                </c:pt>
                <c:pt idx="1780">
                  <c:v>2276.0089834216474</c:v>
                </c:pt>
                <c:pt idx="1781">
                  <c:v>2285.2494673237529</c:v>
                </c:pt>
                <c:pt idx="1782">
                  <c:v>2293.2242806222812</c:v>
                </c:pt>
                <c:pt idx="1783">
                  <c:v>2299.6256384353378</c:v>
                </c:pt>
                <c:pt idx="1784">
                  <c:v>2304.4913756798596</c:v>
                </c:pt>
                <c:pt idx="1785">
                  <c:v>2308.3479081519231</c:v>
                </c:pt>
                <c:pt idx="1786">
                  <c:v>2311.6755003493818</c:v>
                </c:pt>
                <c:pt idx="1787">
                  <c:v>2314.689373212947</c:v>
                </c:pt>
                <c:pt idx="1788">
                  <c:v>2317.5531996191971</c:v>
                </c:pt>
                <c:pt idx="1789">
                  <c:v>2320.4483063899534</c:v>
                </c:pt>
                <c:pt idx="1790">
                  <c:v>2323.4581313041213</c:v>
                </c:pt>
                <c:pt idx="1791">
                  <c:v>2326.5012408241059</c:v>
                </c:pt>
                <c:pt idx="1792">
                  <c:v>2329.2967357897005</c:v>
                </c:pt>
                <c:pt idx="1793">
                  <c:v>2331.3654128394951</c:v>
                </c:pt>
                <c:pt idx="1794">
                  <c:v>2332.8856217928974</c:v>
                </c:pt>
                <c:pt idx="1795">
                  <c:v>2332.8856217928974</c:v>
                </c:pt>
                <c:pt idx="1796">
                  <c:v>2332.8856217928974</c:v>
                </c:pt>
                <c:pt idx="1797">
                  <c:v>2332.8856217928974</c:v>
                </c:pt>
                <c:pt idx="1798">
                  <c:v>2332.8856217928974</c:v>
                </c:pt>
                <c:pt idx="1799">
                  <c:v>2332.8856217928974</c:v>
                </c:pt>
                <c:pt idx="1800">
                  <c:v>2332.8856217928974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D6F-4F2C-9838-409341941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850934927"/>
        <c:axId val="1045098351"/>
      </c:barChart>
      <c:lineChart>
        <c:grouping val="standard"/>
        <c:varyColors val="0"/>
        <c:ser>
          <c:idx val="1"/>
          <c:order val="2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BD6F-4F2C-9838-4093419417D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358076703"/>
        <c:axId val="1034007407"/>
      </c:lineChart>
      <c:catAx>
        <c:axId val="85093492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5098351"/>
        <c:crosses val="autoZero"/>
        <c:auto val="1"/>
        <c:lblAlgn val="ctr"/>
        <c:lblOffset val="100"/>
        <c:noMultiLvlLbl val="0"/>
      </c:catAx>
      <c:valAx>
        <c:axId val="104509835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0934927"/>
        <c:crosses val="autoZero"/>
        <c:crossBetween val="between"/>
      </c:valAx>
      <c:valAx>
        <c:axId val="1034007407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58076703"/>
        <c:crosses val="max"/>
        <c:crossBetween val="between"/>
      </c:valAx>
      <c:catAx>
        <c:axId val="358076703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34007407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rgbClr val="FF0000"/>
            </a:solidFill>
            <a:ln w="25400"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Sheet2!$V$4:$V$1804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5.5264873818394955</c:v>
                </c:pt>
                <c:pt idx="37">
                  <c:v>14.464529439640447</c:v>
                </c:pt>
                <c:pt idx="38">
                  <c:v>18.355695866375012</c:v>
                </c:pt>
                <c:pt idx="39">
                  <c:v>15.848439594135796</c:v>
                </c:pt>
                <c:pt idx="40">
                  <c:v>13.117452431024702</c:v>
                </c:pt>
                <c:pt idx="41">
                  <c:v>14.765791964294754</c:v>
                </c:pt>
                <c:pt idx="42">
                  <c:v>17.258914507716035</c:v>
                </c:pt>
                <c:pt idx="43">
                  <c:v>14.138981990183645</c:v>
                </c:pt>
                <c:pt idx="44">
                  <c:v>7.6329340056666721</c:v>
                </c:pt>
                <c:pt idx="45">
                  <c:v>2.9366296203410505</c:v>
                </c:pt>
                <c:pt idx="46">
                  <c:v>2.1774508631111087</c:v>
                </c:pt>
                <c:pt idx="47">
                  <c:v>3.0824891996527781</c:v>
                </c:pt>
                <c:pt idx="48">
                  <c:v>2.4474867855802453</c:v>
                </c:pt>
                <c:pt idx="49">
                  <c:v>0.70822823383950295</c:v>
                </c:pt>
                <c:pt idx="50">
                  <c:v>0.40579304865432425</c:v>
                </c:pt>
                <c:pt idx="51">
                  <c:v>2.9121041070000024</c:v>
                </c:pt>
                <c:pt idx="52">
                  <c:v>5.5709021008904305</c:v>
                </c:pt>
                <c:pt idx="53">
                  <c:v>3.8793144481466042</c:v>
                </c:pt>
                <c:pt idx="54">
                  <c:v>1.0164448799830246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6.3852679591039699E-2</c:v>
                </c:pt>
                <c:pt idx="80">
                  <c:v>2.3978974861111118</c:v>
                </c:pt>
                <c:pt idx="81">
                  <c:v>4.6718778736497013</c:v>
                </c:pt>
                <c:pt idx="82">
                  <c:v>3.9271202430756169</c:v>
                </c:pt>
                <c:pt idx="83">
                  <c:v>1.0749905200617103</c:v>
                </c:pt>
                <c:pt idx="84">
                  <c:v>2.6334532541774749</c:v>
                </c:pt>
                <c:pt idx="85">
                  <c:v>3.5122719066836594</c:v>
                </c:pt>
                <c:pt idx="86">
                  <c:v>3.1690694306373377</c:v>
                </c:pt>
                <c:pt idx="87">
                  <c:v>2.5356190976913418</c:v>
                </c:pt>
                <c:pt idx="88">
                  <c:v>7.1645743590000093</c:v>
                </c:pt>
                <c:pt idx="89">
                  <c:v>18.114321480325621</c:v>
                </c:pt>
                <c:pt idx="90">
                  <c:v>22.535779588291661</c:v>
                </c:pt>
                <c:pt idx="91">
                  <c:v>18.966939987654325</c:v>
                </c:pt>
                <c:pt idx="92">
                  <c:v>11.079559563271607</c:v>
                </c:pt>
                <c:pt idx="93">
                  <c:v>5.8895875725802469</c:v>
                </c:pt>
                <c:pt idx="94">
                  <c:v>5.0861173333333323</c:v>
                </c:pt>
                <c:pt idx="95">
                  <c:v>4.7130397440108025</c:v>
                </c:pt>
                <c:pt idx="96">
                  <c:v>2.6619129175432099</c:v>
                </c:pt>
                <c:pt idx="97">
                  <c:v>1.0718980079999998</c:v>
                </c:pt>
                <c:pt idx="98">
                  <c:v>0.65523103406172845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6.0008229314444481</c:v>
                </c:pt>
                <c:pt idx="152">
                  <c:v>15.29144701708641</c:v>
                </c:pt>
                <c:pt idx="153">
                  <c:v>18.710068665839504</c:v>
                </c:pt>
                <c:pt idx="154">
                  <c:v>13.477813655729939</c:v>
                </c:pt>
                <c:pt idx="155">
                  <c:v>5.8586274271496919</c:v>
                </c:pt>
                <c:pt idx="156">
                  <c:v>0.60056177777777886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8.3829743823086371</c:v>
                </c:pt>
                <c:pt idx="172">
                  <c:v>18.363718852374994</c:v>
                </c:pt>
                <c:pt idx="173">
                  <c:v>20.518084288580248</c:v>
                </c:pt>
                <c:pt idx="174">
                  <c:v>12.704259832992284</c:v>
                </c:pt>
                <c:pt idx="175">
                  <c:v>3.9322636277052481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0.50596584702932645</c:v>
                </c:pt>
                <c:pt idx="182">
                  <c:v>2.4905850235061711</c:v>
                </c:pt>
                <c:pt idx="183">
                  <c:v>6.9967223838626493</c:v>
                </c:pt>
                <c:pt idx="184">
                  <c:v>10.032342194458336</c:v>
                </c:pt>
                <c:pt idx="185">
                  <c:v>9.9032686351604955</c:v>
                </c:pt>
                <c:pt idx="186">
                  <c:v>8.1234633472222271</c:v>
                </c:pt>
                <c:pt idx="187">
                  <c:v>6.0427734701249962</c:v>
                </c:pt>
                <c:pt idx="188">
                  <c:v>4.4616802115416672</c:v>
                </c:pt>
                <c:pt idx="189">
                  <c:v>3.3034877490385823</c:v>
                </c:pt>
                <c:pt idx="190">
                  <c:v>2.317255679205247</c:v>
                </c:pt>
                <c:pt idx="191">
                  <c:v>1.7270139958595674</c:v>
                </c:pt>
                <c:pt idx="192">
                  <c:v>1.1906059676249994</c:v>
                </c:pt>
                <c:pt idx="193">
                  <c:v>0.62402297935956907</c:v>
                </c:pt>
                <c:pt idx="194">
                  <c:v>0.40268168653086422</c:v>
                </c:pt>
                <c:pt idx="195">
                  <c:v>9.0839555555554841E-2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5.3812257277654387</c:v>
                </c:pt>
                <c:pt idx="233">
                  <c:v>13.266373185125019</c:v>
                </c:pt>
                <c:pt idx="234">
                  <c:v>15.595869546020054</c:v>
                </c:pt>
                <c:pt idx="235">
                  <c:v>11.672318763888896</c:v>
                </c:pt>
                <c:pt idx="236">
                  <c:v>5.9592290476666543</c:v>
                </c:pt>
                <c:pt idx="237">
                  <c:v>4.2453578284444387</c:v>
                </c:pt>
                <c:pt idx="238">
                  <c:v>7.9154656522469313</c:v>
                </c:pt>
                <c:pt idx="239">
                  <c:v>14.910342206483032</c:v>
                </c:pt>
                <c:pt idx="240">
                  <c:v>19.083407605591045</c:v>
                </c:pt>
                <c:pt idx="241">
                  <c:v>15.863600768325609</c:v>
                </c:pt>
                <c:pt idx="242">
                  <c:v>14.157672124035496</c:v>
                </c:pt>
                <c:pt idx="243">
                  <c:v>14.591124779320984</c:v>
                </c:pt>
                <c:pt idx="244">
                  <c:v>13.117452431024702</c:v>
                </c:pt>
                <c:pt idx="245">
                  <c:v>14.765791964294754</c:v>
                </c:pt>
                <c:pt idx="246">
                  <c:v>17.258914507716035</c:v>
                </c:pt>
                <c:pt idx="247">
                  <c:v>14.138981990183645</c:v>
                </c:pt>
                <c:pt idx="248">
                  <c:v>7.6329340056666721</c:v>
                </c:pt>
                <c:pt idx="249">
                  <c:v>2.9366296203410505</c:v>
                </c:pt>
                <c:pt idx="250">
                  <c:v>2.1774508631111087</c:v>
                </c:pt>
                <c:pt idx="251">
                  <c:v>3.0824891996527781</c:v>
                </c:pt>
                <c:pt idx="252">
                  <c:v>2.4474867855802453</c:v>
                </c:pt>
                <c:pt idx="253">
                  <c:v>0.70822823383950295</c:v>
                </c:pt>
                <c:pt idx="254">
                  <c:v>0.40579304865432425</c:v>
                </c:pt>
                <c:pt idx="255">
                  <c:v>2.9121041070000024</c:v>
                </c:pt>
                <c:pt idx="256">
                  <c:v>3.7036196934830223</c:v>
                </c:pt>
                <c:pt idx="257">
                  <c:v>0.2231468829089493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1.3817694435555663</c:v>
                </c:pt>
                <c:pt idx="273">
                  <c:v>6.0033652335694381</c:v>
                </c:pt>
                <c:pt idx="274">
                  <c:v>15.50725247872994</c:v>
                </c:pt>
                <c:pt idx="275">
                  <c:v>18.739502016000014</c:v>
                </c:pt>
                <c:pt idx="276">
                  <c:v>19.798764456790117</c:v>
                </c:pt>
                <c:pt idx="277">
                  <c:v>20.060249953975308</c:v>
                </c:pt>
                <c:pt idx="278">
                  <c:v>22.816410797347217</c:v>
                </c:pt>
                <c:pt idx="279">
                  <c:v>20.20810137326389</c:v>
                </c:pt>
                <c:pt idx="280">
                  <c:v>9.365298725024692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5.4992744951110941</c:v>
                </c:pt>
                <c:pt idx="293">
                  <c:v>6.2461000468349006</c:v>
                </c:pt>
                <c:pt idx="294">
                  <c:v>3.7680578423040298</c:v>
                </c:pt>
                <c:pt idx="295">
                  <c:v>0.96760757599997715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1.3604058351527608</c:v>
                </c:pt>
                <c:pt idx="302">
                  <c:v>3.7435431739876717</c:v>
                </c:pt>
                <c:pt idx="303">
                  <c:v>5.6592559348271783</c:v>
                </c:pt>
                <c:pt idx="304">
                  <c:v>8.2412488880987631</c:v>
                </c:pt>
                <c:pt idx="305">
                  <c:v>9.8629396322422824</c:v>
                </c:pt>
                <c:pt idx="306">
                  <c:v>7.8001713330987643</c:v>
                </c:pt>
                <c:pt idx="307">
                  <c:v>4.1818353493333333</c:v>
                </c:pt>
                <c:pt idx="308">
                  <c:v>1.4083519733070842</c:v>
                </c:pt>
                <c:pt idx="309">
                  <c:v>1.0672767163410299</c:v>
                </c:pt>
                <c:pt idx="310">
                  <c:v>2.0813575982978345</c:v>
                </c:pt>
                <c:pt idx="311">
                  <c:v>3.0699766111605031</c:v>
                </c:pt>
                <c:pt idx="312">
                  <c:v>4.9989496329089658</c:v>
                </c:pt>
                <c:pt idx="313">
                  <c:v>7.112066974901234</c:v>
                </c:pt>
                <c:pt idx="314">
                  <c:v>8.4127479999999988</c:v>
                </c:pt>
                <c:pt idx="315">
                  <c:v>8.0783795836049368</c:v>
                </c:pt>
                <c:pt idx="316">
                  <c:v>6.9403349583333327</c:v>
                </c:pt>
                <c:pt idx="317">
                  <c:v>7.5020394337299372</c:v>
                </c:pt>
                <c:pt idx="318">
                  <c:v>8.9158527777777756</c:v>
                </c:pt>
                <c:pt idx="319">
                  <c:v>8.8303399506172813</c:v>
                </c:pt>
                <c:pt idx="320">
                  <c:v>4.9325713611249977</c:v>
                </c:pt>
                <c:pt idx="321">
                  <c:v>2.2350512608395126</c:v>
                </c:pt>
                <c:pt idx="322">
                  <c:v>1.1252430615138949</c:v>
                </c:pt>
                <c:pt idx="323">
                  <c:v>0.91370833929166217</c:v>
                </c:pt>
                <c:pt idx="324">
                  <c:v>1.7247596478750007</c:v>
                </c:pt>
                <c:pt idx="325">
                  <c:v>0.48283350538735004</c:v>
                </c:pt>
                <c:pt idx="326">
                  <c:v>0.27979415353548803</c:v>
                </c:pt>
                <c:pt idx="327">
                  <c:v>0.88118530182715615</c:v>
                </c:pt>
                <c:pt idx="328">
                  <c:v>5.8218816189706812</c:v>
                </c:pt>
                <c:pt idx="329">
                  <c:v>9.850093315779322</c:v>
                </c:pt>
                <c:pt idx="330">
                  <c:v>5.1582519627700636</c:v>
                </c:pt>
                <c:pt idx="331">
                  <c:v>0.96494702731635906</c:v>
                </c:pt>
                <c:pt idx="332">
                  <c:v>1.2384178334984544</c:v>
                </c:pt>
                <c:pt idx="333">
                  <c:v>1.318399367486111</c:v>
                </c:pt>
                <c:pt idx="334">
                  <c:v>1.029972354666667</c:v>
                </c:pt>
                <c:pt idx="335">
                  <c:v>1.2480288194444442</c:v>
                </c:pt>
                <c:pt idx="336">
                  <c:v>0.71587836439043107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2.763202615586249E-2</c:v>
                </c:pt>
                <c:pt idx="353">
                  <c:v>2.9136246913586957E-2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2.6457103209876567</c:v>
                </c:pt>
                <c:pt idx="359">
                  <c:v>6.4432778895077156</c:v>
                </c:pt>
                <c:pt idx="360">
                  <c:v>7.5000171682098751</c:v>
                </c:pt>
                <c:pt idx="361">
                  <c:v>5.7979956116543248</c:v>
                </c:pt>
                <c:pt idx="362">
                  <c:v>3.6257213588749955</c:v>
                </c:pt>
                <c:pt idx="363">
                  <c:v>1.8874092193811718</c:v>
                </c:pt>
                <c:pt idx="364">
                  <c:v>0.44832662504167053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0.69583278954475325</c:v>
                </c:pt>
                <c:pt idx="372">
                  <c:v>6.1432863068024677</c:v>
                </c:pt>
                <c:pt idx="373">
                  <c:v>10.770074654680558</c:v>
                </c:pt>
                <c:pt idx="374">
                  <c:v>10.178077976291666</c:v>
                </c:pt>
                <c:pt idx="375">
                  <c:v>6.950365845333331</c:v>
                </c:pt>
                <c:pt idx="376">
                  <c:v>4.1341690152021622</c:v>
                </c:pt>
                <c:pt idx="377">
                  <c:v>2.5076497190000002</c:v>
                </c:pt>
                <c:pt idx="378">
                  <c:v>1.585431478304012</c:v>
                </c:pt>
                <c:pt idx="379">
                  <c:v>1.0865335308641977</c:v>
                </c:pt>
                <c:pt idx="380">
                  <c:v>1.1011067306666671</c:v>
                </c:pt>
                <c:pt idx="381">
                  <c:v>1.141079599705247</c:v>
                </c:pt>
                <c:pt idx="382">
                  <c:v>0.95889211490895043</c:v>
                </c:pt>
                <c:pt idx="383">
                  <c:v>0.78731669292746942</c:v>
                </c:pt>
                <c:pt idx="384">
                  <c:v>0.5286888888317901</c:v>
                </c:pt>
                <c:pt idx="385">
                  <c:v>0.16869022929166666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1.1476438534321047</c:v>
                </c:pt>
                <c:pt idx="402">
                  <c:v>4.5097986170694462</c:v>
                </c:pt>
                <c:pt idx="403">
                  <c:v>6.2177658782299323</c:v>
                </c:pt>
                <c:pt idx="404">
                  <c:v>5.4139297280000029</c:v>
                </c:pt>
                <c:pt idx="405">
                  <c:v>4.7318739270246954</c:v>
                </c:pt>
                <c:pt idx="406">
                  <c:v>4.8682194644552457</c:v>
                </c:pt>
                <c:pt idx="407">
                  <c:v>4.7250225262345653</c:v>
                </c:pt>
                <c:pt idx="408">
                  <c:v>3.4812163432916674</c:v>
                </c:pt>
                <c:pt idx="409">
                  <c:v>1.546754239246914</c:v>
                </c:pt>
                <c:pt idx="410">
                  <c:v>9.8244013566357202E-2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2.1784131009382719</c:v>
                </c:pt>
                <c:pt idx="420">
                  <c:v>3.0938381803456783</c:v>
                </c:pt>
                <c:pt idx="421">
                  <c:v>1.7956587054691391</c:v>
                </c:pt>
                <c:pt idx="422">
                  <c:v>0.1030582290000039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1.0576345615354978</c:v>
                </c:pt>
                <c:pt idx="431">
                  <c:v>3.8375464347654358</c:v>
                </c:pt>
                <c:pt idx="432">
                  <c:v>3.480196480325608</c:v>
                </c:pt>
                <c:pt idx="433">
                  <c:v>1.565511494649684</c:v>
                </c:pt>
                <c:pt idx="434">
                  <c:v>1.2952619519428992</c:v>
                </c:pt>
                <c:pt idx="435">
                  <c:v>4.4035687463333391</c:v>
                </c:pt>
                <c:pt idx="436">
                  <c:v>9.1883350235061787</c:v>
                </c:pt>
                <c:pt idx="437">
                  <c:v>13.656737025319442</c:v>
                </c:pt>
                <c:pt idx="438">
                  <c:v>16.301431054012347</c:v>
                </c:pt>
                <c:pt idx="439">
                  <c:v>15.409965063197529</c:v>
                </c:pt>
                <c:pt idx="440">
                  <c:v>11.382501800958332</c:v>
                </c:pt>
                <c:pt idx="441">
                  <c:v>5.8868205622484577</c:v>
                </c:pt>
                <c:pt idx="442">
                  <c:v>2.0352979277901238</c:v>
                </c:pt>
                <c:pt idx="443">
                  <c:v>0.38722375252006175</c:v>
                </c:pt>
                <c:pt idx="444">
                  <c:v>2.0497548012345677E-2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0.83499219220832932</c:v>
                </c:pt>
                <c:pt idx="520">
                  <c:v>2.6272621546805524</c:v>
                </c:pt>
                <c:pt idx="521">
                  <c:v>3.3748121267021634</c:v>
                </c:pt>
                <c:pt idx="522">
                  <c:v>3.8528960284444445</c:v>
                </c:pt>
                <c:pt idx="523">
                  <c:v>5.3959736042098747</c:v>
                </c:pt>
                <c:pt idx="524">
                  <c:v>7.6077737999614188</c:v>
                </c:pt>
                <c:pt idx="525">
                  <c:v>7.8746805892762337</c:v>
                </c:pt>
                <c:pt idx="526">
                  <c:v>5.0357092000987649</c:v>
                </c:pt>
                <c:pt idx="527">
                  <c:v>1.870503358024691</c:v>
                </c:pt>
                <c:pt idx="528">
                  <c:v>0.49373727160493824</c:v>
                </c:pt>
                <c:pt idx="529">
                  <c:v>0.16194553858024696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7.1423067322529385E-2</c:v>
                </c:pt>
                <c:pt idx="543">
                  <c:v>1.5183221478749969</c:v>
                </c:pt>
                <c:pt idx="544">
                  <c:v>3.6880556721975322</c:v>
                </c:pt>
                <c:pt idx="545">
                  <c:v>6.3401768650663586</c:v>
                </c:pt>
                <c:pt idx="546">
                  <c:v>6.2460877141805584</c:v>
                </c:pt>
                <c:pt idx="547">
                  <c:v>4.3460641159336459</c:v>
                </c:pt>
                <c:pt idx="548">
                  <c:v>3.0259663183209868</c:v>
                </c:pt>
                <c:pt idx="549">
                  <c:v>2.3187465240478384</c:v>
                </c:pt>
                <c:pt idx="550">
                  <c:v>1.9335426090987671</c:v>
                </c:pt>
                <c:pt idx="551">
                  <c:v>1.224404491430555</c:v>
                </c:pt>
                <c:pt idx="552">
                  <c:v>1.0712959004984572</c:v>
                </c:pt>
                <c:pt idx="553">
                  <c:v>1.0286945514151236</c:v>
                </c:pt>
                <c:pt idx="554">
                  <c:v>0.54817140863117242</c:v>
                </c:pt>
                <c:pt idx="555">
                  <c:v>9.547648518364317E-2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2.1254391929012342</c:v>
                </c:pt>
                <c:pt idx="564">
                  <c:v>8.867463905395061</c:v>
                </c:pt>
                <c:pt idx="565">
                  <c:v>9.0043203890262333</c:v>
                </c:pt>
                <c:pt idx="566">
                  <c:v>4.0792592782222217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0.93115113171605479</c:v>
                </c:pt>
                <c:pt idx="618">
                  <c:v>3.378622228283962</c:v>
                </c:pt>
                <c:pt idx="619">
                  <c:v>6.1534184984567837</c:v>
                </c:pt>
                <c:pt idx="620">
                  <c:v>6.8371307688750065</c:v>
                </c:pt>
                <c:pt idx="621">
                  <c:v>4.4411142858966048</c:v>
                </c:pt>
                <c:pt idx="622">
                  <c:v>1.0171340453333386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2.0216283488394988</c:v>
                </c:pt>
                <c:pt idx="651">
                  <c:v>10.13230330864195</c:v>
                </c:pt>
                <c:pt idx="652">
                  <c:v>15.902144663938262</c:v>
                </c:pt>
                <c:pt idx="653">
                  <c:v>16.289881513933651</c:v>
                </c:pt>
                <c:pt idx="654">
                  <c:v>19.173969226680551</c:v>
                </c:pt>
                <c:pt idx="655">
                  <c:v>26.219605081283941</c:v>
                </c:pt>
                <c:pt idx="656">
                  <c:v>28.193973824000004</c:v>
                </c:pt>
                <c:pt idx="657">
                  <c:v>21.385995129679021</c:v>
                </c:pt>
                <c:pt idx="658">
                  <c:v>14.407632340470698</c:v>
                </c:pt>
                <c:pt idx="659">
                  <c:v>15.342080061918209</c:v>
                </c:pt>
                <c:pt idx="660">
                  <c:v>21.308153733024682</c:v>
                </c:pt>
                <c:pt idx="661">
                  <c:v>22.364545345679009</c:v>
                </c:pt>
                <c:pt idx="662">
                  <c:v>18.385451625041664</c:v>
                </c:pt>
                <c:pt idx="663">
                  <c:v>9.7832648313209862</c:v>
                </c:pt>
                <c:pt idx="664">
                  <c:v>3.6567357444429018</c:v>
                </c:pt>
                <c:pt idx="665">
                  <c:v>0.49861733333333291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3.4730392031249906</c:v>
                </c:pt>
                <c:pt idx="678">
                  <c:v>14.988036374999993</c:v>
                </c:pt>
                <c:pt idx="679">
                  <c:v>21.088434410458333</c:v>
                </c:pt>
                <c:pt idx="680">
                  <c:v>22.652200606555557</c:v>
                </c:pt>
                <c:pt idx="681">
                  <c:v>20.301669555214506</c:v>
                </c:pt>
                <c:pt idx="682">
                  <c:v>11.319449069333334</c:v>
                </c:pt>
                <c:pt idx="683">
                  <c:v>6.7272217193811779</c:v>
                </c:pt>
                <c:pt idx="684">
                  <c:v>3.313210970125005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0.20880194004939467</c:v>
                </c:pt>
                <c:pt idx="696">
                  <c:v>12.882617832000005</c:v>
                </c:pt>
                <c:pt idx="697">
                  <c:v>15.411386735714501</c:v>
                </c:pt>
                <c:pt idx="698">
                  <c:v>11.017028963222222</c:v>
                </c:pt>
                <c:pt idx="699">
                  <c:v>7.5402829029305574</c:v>
                </c:pt>
                <c:pt idx="700">
                  <c:v>3.2397393244567949</c:v>
                </c:pt>
                <c:pt idx="701">
                  <c:v>1.1750319904197544</c:v>
                </c:pt>
                <c:pt idx="702">
                  <c:v>9.5338347222220995E-2</c:v>
                </c:pt>
                <c:pt idx="703">
                  <c:v>0</c:v>
                </c:pt>
                <c:pt idx="704">
                  <c:v>1.693756935155867</c:v>
                </c:pt>
                <c:pt idx="705">
                  <c:v>4.8330988086589493</c:v>
                </c:pt>
                <c:pt idx="706">
                  <c:v>7.0983745399243823</c:v>
                </c:pt>
                <c:pt idx="707">
                  <c:v>6.3870890168811707</c:v>
                </c:pt>
                <c:pt idx="708">
                  <c:v>3.2477861483456785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5.6775782867160505</c:v>
                </c:pt>
                <c:pt idx="715">
                  <c:v>11.261295597415119</c:v>
                </c:pt>
                <c:pt idx="716">
                  <c:v>7.5376398468996921</c:v>
                </c:pt>
                <c:pt idx="717">
                  <c:v>1.8238951111111117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0.46344904937808634</c:v>
                </c:pt>
                <c:pt idx="753">
                  <c:v>3.4113888658534068</c:v>
                </c:pt>
                <c:pt idx="754">
                  <c:v>5.4548724839891811</c:v>
                </c:pt>
                <c:pt idx="755">
                  <c:v>7.417547713679026</c:v>
                </c:pt>
                <c:pt idx="756">
                  <c:v>13.95933463654783</c:v>
                </c:pt>
                <c:pt idx="757">
                  <c:v>24.788444608359573</c:v>
                </c:pt>
                <c:pt idx="758">
                  <c:v>31.119577433291667</c:v>
                </c:pt>
                <c:pt idx="759">
                  <c:v>29.162603276804006</c:v>
                </c:pt>
                <c:pt idx="760">
                  <c:v>25.142618211419752</c:v>
                </c:pt>
                <c:pt idx="761">
                  <c:v>21.017803243236106</c:v>
                </c:pt>
                <c:pt idx="762">
                  <c:v>14.483727526320985</c:v>
                </c:pt>
                <c:pt idx="763">
                  <c:v>7.6314209004984557</c:v>
                </c:pt>
                <c:pt idx="764">
                  <c:v>1.4161173333333335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10.5307039225679</c:v>
                </c:pt>
                <c:pt idx="794">
                  <c:v>28.710732744405821</c:v>
                </c:pt>
                <c:pt idx="795">
                  <c:v>42.492960222680544</c:v>
                </c:pt>
                <c:pt idx="796">
                  <c:v>46.145330817444474</c:v>
                </c:pt>
                <c:pt idx="797">
                  <c:v>39.011238402890442</c:v>
                </c:pt>
                <c:pt idx="798">
                  <c:v>25.420431415526238</c:v>
                </c:pt>
                <c:pt idx="799">
                  <c:v>11.468869748708334</c:v>
                </c:pt>
                <c:pt idx="800">
                  <c:v>2.463960000333334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5.6883710503472358</c:v>
                </c:pt>
                <c:pt idx="809">
                  <c:v>10.417479711624988</c:v>
                </c:pt>
                <c:pt idx="810">
                  <c:v>14.818925901229932</c:v>
                </c:pt>
                <c:pt idx="811">
                  <c:v>22.697430723666663</c:v>
                </c:pt>
                <c:pt idx="812">
                  <c:v>27.387178404655845</c:v>
                </c:pt>
                <c:pt idx="813">
                  <c:v>26.701790468668221</c:v>
                </c:pt>
                <c:pt idx="814">
                  <c:v>25.197648391010805</c:v>
                </c:pt>
                <c:pt idx="815">
                  <c:v>23.752773526016973</c:v>
                </c:pt>
                <c:pt idx="816">
                  <c:v>20.16067725290587</c:v>
                </c:pt>
                <c:pt idx="817">
                  <c:v>15.16073524776389</c:v>
                </c:pt>
                <c:pt idx="818">
                  <c:v>7.2902876666666643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0.10561629964195644</c:v>
                </c:pt>
                <c:pt idx="873">
                  <c:v>1.4326846202098773</c:v>
                </c:pt>
                <c:pt idx="874">
                  <c:v>4.6673249843950604</c:v>
                </c:pt>
                <c:pt idx="875">
                  <c:v>8.4789142978255807</c:v>
                </c:pt>
                <c:pt idx="876">
                  <c:v>11.559778811399744</c:v>
                </c:pt>
                <c:pt idx="877">
                  <c:v>9.6666565397114024</c:v>
                </c:pt>
                <c:pt idx="878">
                  <c:v>3.6554924310123291</c:v>
                </c:pt>
                <c:pt idx="879">
                  <c:v>0</c:v>
                </c:pt>
                <c:pt idx="880">
                  <c:v>1.8908015432098775</c:v>
                </c:pt>
                <c:pt idx="881">
                  <c:v>7.8234445694444466</c:v>
                </c:pt>
                <c:pt idx="882">
                  <c:v>2.0282527901234579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3.178849178625017</c:v>
                </c:pt>
                <c:pt idx="891">
                  <c:v>7.2180479481681594</c:v>
                </c:pt>
                <c:pt idx="892">
                  <c:v>10.573612046901234</c:v>
                </c:pt>
                <c:pt idx="893">
                  <c:v>11.02174665600001</c:v>
                </c:pt>
                <c:pt idx="894">
                  <c:v>8.7563939635555332</c:v>
                </c:pt>
                <c:pt idx="895">
                  <c:v>4.976641809049382</c:v>
                </c:pt>
                <c:pt idx="896">
                  <c:v>0.75589437612501464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1.8400520260416582</c:v>
                </c:pt>
                <c:pt idx="901">
                  <c:v>6.5240419209583189</c:v>
                </c:pt>
                <c:pt idx="902">
                  <c:v>29.306446333791651</c:v>
                </c:pt>
                <c:pt idx="903">
                  <c:v>46.145330817444474</c:v>
                </c:pt>
                <c:pt idx="904">
                  <c:v>39.011238402890442</c:v>
                </c:pt>
                <c:pt idx="905">
                  <c:v>25.420431415526238</c:v>
                </c:pt>
                <c:pt idx="906">
                  <c:v>11.468869748708334</c:v>
                </c:pt>
                <c:pt idx="907">
                  <c:v>2.463960000333334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9.8725847707854459</c:v>
                </c:pt>
                <c:pt idx="926">
                  <c:v>8.1725349158749694</c:v>
                </c:pt>
                <c:pt idx="927">
                  <c:v>4.4495176419753388</c:v>
                </c:pt>
                <c:pt idx="928">
                  <c:v>2.8909601627052557</c:v>
                </c:pt>
                <c:pt idx="929">
                  <c:v>1.3503613654027631</c:v>
                </c:pt>
                <c:pt idx="930">
                  <c:v>0.85749481269287908</c:v>
                </c:pt>
                <c:pt idx="931">
                  <c:v>0.87548187023458168</c:v>
                </c:pt>
                <c:pt idx="932">
                  <c:v>1.4069721445802688</c:v>
                </c:pt>
                <c:pt idx="933">
                  <c:v>3.4449554369999786</c:v>
                </c:pt>
                <c:pt idx="934">
                  <c:v>6.939796376209868</c:v>
                </c:pt>
                <c:pt idx="935">
                  <c:v>7.3729287374614216</c:v>
                </c:pt>
                <c:pt idx="936">
                  <c:v>4.9126341079382714</c:v>
                </c:pt>
                <c:pt idx="937">
                  <c:v>2.9961921975308718</c:v>
                </c:pt>
                <c:pt idx="938">
                  <c:v>2.5295141857638899</c:v>
                </c:pt>
                <c:pt idx="939">
                  <c:v>3.0049729552469211</c:v>
                </c:pt>
                <c:pt idx="940">
                  <c:v>2.0843251737283883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2.9951265958472302</c:v>
                </c:pt>
                <c:pt idx="951">
                  <c:v>13.770430261942895</c:v>
                </c:pt>
                <c:pt idx="952">
                  <c:v>28.084029724054027</c:v>
                </c:pt>
                <c:pt idx="953">
                  <c:v>37.931308244839514</c:v>
                </c:pt>
                <c:pt idx="954">
                  <c:v>37.652416756942905</c:v>
                </c:pt>
                <c:pt idx="955">
                  <c:v>33.187656761</c:v>
                </c:pt>
                <c:pt idx="956">
                  <c:v>28.657900718557094</c:v>
                </c:pt>
                <c:pt idx="957">
                  <c:v>16.677891461530859</c:v>
                </c:pt>
                <c:pt idx="958">
                  <c:v>2.1978893975910481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0.35596484726697553</c:v>
                </c:pt>
                <c:pt idx="969">
                  <c:v>3.4496062432978523</c:v>
                </c:pt>
                <c:pt idx="970">
                  <c:v>9.0602373180262337</c:v>
                </c:pt>
                <c:pt idx="971">
                  <c:v>19.292357828444445</c:v>
                </c:pt>
                <c:pt idx="972">
                  <c:v>32.183068268875004</c:v>
                </c:pt>
                <c:pt idx="973">
                  <c:v>35.555074828432105</c:v>
                </c:pt>
                <c:pt idx="974">
                  <c:v>31.058520819526233</c:v>
                </c:pt>
                <c:pt idx="975">
                  <c:v>26.501269444444439</c:v>
                </c:pt>
                <c:pt idx="976">
                  <c:v>22.102269553621905</c:v>
                </c:pt>
                <c:pt idx="977">
                  <c:v>14.03776530890895</c:v>
                </c:pt>
                <c:pt idx="978">
                  <c:v>8.122466765432101</c:v>
                </c:pt>
                <c:pt idx="979">
                  <c:v>5.8149344684444451</c:v>
                </c:pt>
                <c:pt idx="980">
                  <c:v>3.9020394517391965</c:v>
                </c:pt>
                <c:pt idx="981">
                  <c:v>2.5396469206913581</c:v>
                </c:pt>
                <c:pt idx="982">
                  <c:v>1.9574400640000005</c:v>
                </c:pt>
                <c:pt idx="983">
                  <c:v>1.8235499303626548</c:v>
                </c:pt>
                <c:pt idx="984">
                  <c:v>1.1703685104197534</c:v>
                </c:pt>
                <c:pt idx="985">
                  <c:v>0.29027662462808651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2.5613275265416675</c:v>
                </c:pt>
                <c:pt idx="1050">
                  <c:v>8.7880398479367212</c:v>
                </c:pt>
                <c:pt idx="1051">
                  <c:v>13.342300459763891</c:v>
                </c:pt>
                <c:pt idx="1052">
                  <c:v>15.838433123160504</c:v>
                </c:pt>
                <c:pt idx="1053">
                  <c:v>18.356211210069443</c:v>
                </c:pt>
                <c:pt idx="1054">
                  <c:v>21.864480982111118</c:v>
                </c:pt>
                <c:pt idx="1055">
                  <c:v>25.716155214047824</c:v>
                </c:pt>
                <c:pt idx="1056">
                  <c:v>28.597747999999992</c:v>
                </c:pt>
                <c:pt idx="1057">
                  <c:v>27.106324261307101</c:v>
                </c:pt>
                <c:pt idx="1058">
                  <c:v>20.561737728234565</c:v>
                </c:pt>
                <c:pt idx="1059">
                  <c:v>15.259574458333335</c:v>
                </c:pt>
                <c:pt idx="1060">
                  <c:v>10.602015055720679</c:v>
                </c:pt>
                <c:pt idx="1061">
                  <c:v>5.219284466753086</c:v>
                </c:pt>
                <c:pt idx="1062">
                  <c:v>1.2122284444444456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8.1624326051311815</c:v>
                </c:pt>
                <c:pt idx="1084">
                  <c:v>13.767194698736127</c:v>
                </c:pt>
                <c:pt idx="1085">
                  <c:v>8.9878671502669611</c:v>
                </c:pt>
                <c:pt idx="1086">
                  <c:v>0.96585193176541106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5.5141239481095745</c:v>
                </c:pt>
                <c:pt idx="1099">
                  <c:v>13.974054576794767</c:v>
                </c:pt>
                <c:pt idx="1100">
                  <c:v>14.700835616208325</c:v>
                </c:pt>
                <c:pt idx="1101">
                  <c:v>6.954142363334868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2.2340363021234575</c:v>
                </c:pt>
                <c:pt idx="1109">
                  <c:v>9.8297720962577451</c:v>
                </c:pt>
                <c:pt idx="1110">
                  <c:v>9.1899343086419591</c:v>
                </c:pt>
                <c:pt idx="1111">
                  <c:v>0.81422597066668123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5.4732090457917177</c:v>
                </c:pt>
                <c:pt idx="1119">
                  <c:v>10.121265845291617</c:v>
                </c:pt>
                <c:pt idx="1120">
                  <c:v>7.2117851345693964</c:v>
                </c:pt>
                <c:pt idx="1121">
                  <c:v>3.2624963061605099</c:v>
                </c:pt>
                <c:pt idx="1122">
                  <c:v>3.8402060229583181</c:v>
                </c:pt>
                <c:pt idx="1123">
                  <c:v>10.478818288057099</c:v>
                </c:pt>
                <c:pt idx="1124">
                  <c:v>21.619803147456842</c:v>
                </c:pt>
                <c:pt idx="1125">
                  <c:v>35.191668949541693</c:v>
                </c:pt>
                <c:pt idx="1126">
                  <c:v>44.239845624333313</c:v>
                </c:pt>
                <c:pt idx="1127">
                  <c:v>43.760246406057071</c:v>
                </c:pt>
                <c:pt idx="1128">
                  <c:v>38.633499030419749</c:v>
                </c:pt>
                <c:pt idx="1129">
                  <c:v>29.683082271896605</c:v>
                </c:pt>
                <c:pt idx="1130">
                  <c:v>21.370513645049396</c:v>
                </c:pt>
                <c:pt idx="1131">
                  <c:v>17.262929932748463</c:v>
                </c:pt>
                <c:pt idx="1132">
                  <c:v>15.442262853839502</c:v>
                </c:pt>
                <c:pt idx="1133">
                  <c:v>14.962895750530866</c:v>
                </c:pt>
                <c:pt idx="1134">
                  <c:v>13.761315313271611</c:v>
                </c:pt>
                <c:pt idx="1135">
                  <c:v>10.813530182679012</c:v>
                </c:pt>
                <c:pt idx="1136">
                  <c:v>6.4729826351589512</c:v>
                </c:pt>
                <c:pt idx="1137">
                  <c:v>2.4568357112716068</c:v>
                </c:pt>
                <c:pt idx="1138">
                  <c:v>0.21977738739506045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3.2288333424197511</c:v>
                </c:pt>
                <c:pt idx="1147">
                  <c:v>13.970684796739201</c:v>
                </c:pt>
                <c:pt idx="1148">
                  <c:v>12.963826329222218</c:v>
                </c:pt>
                <c:pt idx="1149">
                  <c:v>6.1942049876666649</c:v>
                </c:pt>
                <c:pt idx="1150">
                  <c:v>1.7219506666666675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2.1459206273580702</c:v>
                </c:pt>
                <c:pt idx="1240">
                  <c:v>3.0477578271604928</c:v>
                </c:pt>
                <c:pt idx="1241">
                  <c:v>2.3684563307608477</c:v>
                </c:pt>
                <c:pt idx="1242">
                  <c:v>1.698309868555534</c:v>
                </c:pt>
                <c:pt idx="1243">
                  <c:v>1.7865583333333119</c:v>
                </c:pt>
                <c:pt idx="1244">
                  <c:v>1.8870091331373244</c:v>
                </c:pt>
                <c:pt idx="1245">
                  <c:v>1.2174378072021832</c:v>
                </c:pt>
                <c:pt idx="1246">
                  <c:v>2.0529905326373257</c:v>
                </c:pt>
                <c:pt idx="1247">
                  <c:v>2.8887153483579602</c:v>
                </c:pt>
                <c:pt idx="1248">
                  <c:v>2.9733765280972633</c:v>
                </c:pt>
                <c:pt idx="1249">
                  <c:v>3.0554371975309063</c:v>
                </c:pt>
                <c:pt idx="1250">
                  <c:v>2.4102632601126333</c:v>
                </c:pt>
                <c:pt idx="1251">
                  <c:v>1.7618921489923038</c:v>
                </c:pt>
                <c:pt idx="1252">
                  <c:v>1.8363096247978601</c:v>
                </c:pt>
                <c:pt idx="1253">
                  <c:v>1.9088738169366468</c:v>
                </c:pt>
                <c:pt idx="1254">
                  <c:v>1.9795979474089693</c:v>
                </c:pt>
                <c:pt idx="1255">
                  <c:v>2.0484952382145267</c:v>
                </c:pt>
                <c:pt idx="1256">
                  <c:v>2.1155789113534142</c:v>
                </c:pt>
                <c:pt idx="1257">
                  <c:v>2.1808621888256376</c:v>
                </c:pt>
                <c:pt idx="1258">
                  <c:v>2.244358292631095</c:v>
                </c:pt>
                <c:pt idx="1259">
                  <c:v>1.6273003521774305</c:v>
                </c:pt>
                <c:pt idx="1260">
                  <c:v>0.3325727863827535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0.70625466233327772</c:v>
                </c:pt>
                <c:pt idx="1293">
                  <c:v>1.4033764370015442</c:v>
                </c:pt>
                <c:pt idx="1294">
                  <c:v>1.4519925341234583</c:v>
                </c:pt>
                <c:pt idx="1295">
                  <c:v>0.23024949420831567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0.86485366087503568</c:v>
                </c:pt>
                <c:pt idx="1317">
                  <c:v>1.5549078922361126</c:v>
                </c:pt>
                <c:pt idx="1318">
                  <c:v>0.33874901715584593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7.3875328728335021E-2</c:v>
                </c:pt>
                <c:pt idx="1350">
                  <c:v>6.3368490167084106</c:v>
                </c:pt>
                <c:pt idx="1351">
                  <c:v>11.127289680098764</c:v>
                </c:pt>
                <c:pt idx="1352">
                  <c:v>13.100849422456772</c:v>
                </c:pt>
                <c:pt idx="1353">
                  <c:v>13.688776931555594</c:v>
                </c:pt>
                <c:pt idx="1354">
                  <c:v>14.236389401624999</c:v>
                </c:pt>
                <c:pt idx="1355">
                  <c:v>15.375103087666684</c:v>
                </c:pt>
                <c:pt idx="1356">
                  <c:v>17.653443719797803</c:v>
                </c:pt>
                <c:pt idx="1357">
                  <c:v>19.170996818999953</c:v>
                </c:pt>
                <c:pt idx="1358">
                  <c:v>19.976177029246966</c:v>
                </c:pt>
                <c:pt idx="1359">
                  <c:v>21.235897291371948</c:v>
                </c:pt>
                <c:pt idx="1360">
                  <c:v>21.233451398160454</c:v>
                </c:pt>
                <c:pt idx="1361">
                  <c:v>15.964807723061698</c:v>
                </c:pt>
                <c:pt idx="1362">
                  <c:v>6.5011161294938509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0.71529880476390362</c:v>
                </c:pt>
                <c:pt idx="1368">
                  <c:v>11.286389992825635</c:v>
                </c:pt>
                <c:pt idx="1369">
                  <c:v>15.159511111111113</c:v>
                </c:pt>
                <c:pt idx="1370">
                  <c:v>8.4184418176790299</c:v>
                </c:pt>
                <c:pt idx="1371">
                  <c:v>0.5165452881605006</c:v>
                </c:pt>
                <c:pt idx="1372">
                  <c:v>0</c:v>
                </c:pt>
                <c:pt idx="1373">
                  <c:v>2.5512880753086553E-2</c:v>
                </c:pt>
                <c:pt idx="1374">
                  <c:v>5.4135669230138621</c:v>
                </c:pt>
                <c:pt idx="1375">
                  <c:v>12.065383135172839</c:v>
                </c:pt>
                <c:pt idx="1376">
                  <c:v>22.844952927041696</c:v>
                </c:pt>
                <c:pt idx="1377">
                  <c:v>36.236291381432082</c:v>
                </c:pt>
                <c:pt idx="1378">
                  <c:v>39.65036392727621</c:v>
                </c:pt>
                <c:pt idx="1379">
                  <c:v>35.218033824555562</c:v>
                </c:pt>
                <c:pt idx="1380">
                  <c:v>30.716580942223764</c:v>
                </c:pt>
                <c:pt idx="1381">
                  <c:v>18.611229593679006</c:v>
                </c:pt>
                <c:pt idx="1382">
                  <c:v>0.27111292162500161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1.6128576105663448</c:v>
                </c:pt>
                <c:pt idx="1397">
                  <c:v>4.8483935011867283</c:v>
                </c:pt>
                <c:pt idx="1398">
                  <c:v>7.0799186709135817</c:v>
                </c:pt>
                <c:pt idx="1399">
                  <c:v>9.2081407731929019</c:v>
                </c:pt>
                <c:pt idx="1400">
                  <c:v>11.188724070874999</c:v>
                </c:pt>
                <c:pt idx="1401">
                  <c:v>12.166984174257733</c:v>
                </c:pt>
                <c:pt idx="1402">
                  <c:v>14.241139056999991</c:v>
                </c:pt>
                <c:pt idx="1403">
                  <c:v>20.201943474864201</c:v>
                </c:pt>
                <c:pt idx="1404">
                  <c:v>29.816773184950627</c:v>
                </c:pt>
                <c:pt idx="1405">
                  <c:v>32.082250396026225</c:v>
                </c:pt>
                <c:pt idx="1406">
                  <c:v>23.031999281777768</c:v>
                </c:pt>
                <c:pt idx="1407">
                  <c:v>9.6483434568888899</c:v>
                </c:pt>
                <c:pt idx="1408">
                  <c:v>0.27309038950771769</c:v>
                </c:pt>
                <c:pt idx="1409">
                  <c:v>0</c:v>
                </c:pt>
                <c:pt idx="1410">
                  <c:v>0</c:v>
                </c:pt>
                <c:pt idx="1411">
                  <c:v>0.50335007798765108</c:v>
                </c:pt>
                <c:pt idx="1412">
                  <c:v>1.1930329811404305</c:v>
                </c:pt>
                <c:pt idx="1413">
                  <c:v>0.27398008087500164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10.790428178057118</c:v>
                </c:pt>
                <c:pt idx="1422">
                  <c:v>17.343144909016981</c:v>
                </c:pt>
                <c:pt idx="1423">
                  <c:v>11.266006930637348</c:v>
                </c:pt>
                <c:pt idx="1424">
                  <c:v>1.3553022841404196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7.4592980832577114</c:v>
                </c:pt>
                <c:pt idx="1431">
                  <c:v>17.078501253378079</c:v>
                </c:pt>
                <c:pt idx="1432">
                  <c:v>26.570667425222222</c:v>
                </c:pt>
                <c:pt idx="1433">
                  <c:v>27.624210568723765</c:v>
                </c:pt>
                <c:pt idx="1434">
                  <c:v>23.248063864197523</c:v>
                </c:pt>
                <c:pt idx="1435">
                  <c:v>11.822329701271601</c:v>
                </c:pt>
                <c:pt idx="1436">
                  <c:v>1.2373899950910532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0.84063357550771867</c:v>
                </c:pt>
                <c:pt idx="1441">
                  <c:v>4.2748727990987652</c:v>
                </c:pt>
                <c:pt idx="1442">
                  <c:v>4.9291168356543178</c:v>
                </c:pt>
                <c:pt idx="1443">
                  <c:v>2.2794051364861132</c:v>
                </c:pt>
                <c:pt idx="1444">
                  <c:v>0</c:v>
                </c:pt>
                <c:pt idx="1445">
                  <c:v>0</c:v>
                </c:pt>
                <c:pt idx="1446">
                  <c:v>0.41695531963734911</c:v>
                </c:pt>
                <c:pt idx="1447">
                  <c:v>5.1215018547391979</c:v>
                </c:pt>
                <c:pt idx="1448">
                  <c:v>10.040737152777774</c:v>
                </c:pt>
                <c:pt idx="1449">
                  <c:v>8.6582126872083336</c:v>
                </c:pt>
                <c:pt idx="1450">
                  <c:v>3.3622765180617282</c:v>
                </c:pt>
                <c:pt idx="1451">
                  <c:v>0.45938481511111112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4.7261646475061729</c:v>
                </c:pt>
                <c:pt idx="1525">
                  <c:v>12.781285826581774</c:v>
                </c:pt>
                <c:pt idx="1526">
                  <c:v>19.273743816000035</c:v>
                </c:pt>
                <c:pt idx="1527">
                  <c:v>22.968954606456752</c:v>
                </c:pt>
                <c:pt idx="1528">
                  <c:v>22.38387593579009</c:v>
                </c:pt>
                <c:pt idx="1529">
                  <c:v>18.564806320987657</c:v>
                </c:pt>
                <c:pt idx="1530">
                  <c:v>13.431112726654328</c:v>
                </c:pt>
                <c:pt idx="1531">
                  <c:v>7.5587780320694478</c:v>
                </c:pt>
                <c:pt idx="1532">
                  <c:v>1.8983244628271525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1.0414892651528354</c:v>
                </c:pt>
                <c:pt idx="1587">
                  <c:v>2.3218442303225348</c:v>
                </c:pt>
                <c:pt idx="1588">
                  <c:v>1.588363463084792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1.0985405750247177</c:v>
                </c:pt>
                <c:pt idx="1600">
                  <c:v>3.1922831421682645</c:v>
                </c:pt>
                <c:pt idx="1601">
                  <c:v>4.3394068038194469</c:v>
                </c:pt>
                <c:pt idx="1602">
                  <c:v>2.6975938497299121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6.9746621440000567</c:v>
                </c:pt>
                <c:pt idx="1628">
                  <c:v>14.996304290135827</c:v>
                </c:pt>
                <c:pt idx="1629">
                  <c:v>19.980927209876569</c:v>
                </c:pt>
                <c:pt idx="1630">
                  <c:v>20.115968640569474</c:v>
                </c:pt>
                <c:pt idx="1631">
                  <c:v>14.70116147398606</c:v>
                </c:pt>
                <c:pt idx="1632">
                  <c:v>6.6491882206790409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2.0190966007529005</c:v>
                </c:pt>
                <c:pt idx="1728">
                  <c:v>13.378897938666791</c:v>
                </c:pt>
                <c:pt idx="1729">
                  <c:v>24.552604666859686</c:v>
                </c:pt>
                <c:pt idx="1730">
                  <c:v>31.173913314304073</c:v>
                </c:pt>
                <c:pt idx="1731">
                  <c:v>33.374015456395</c:v>
                </c:pt>
                <c:pt idx="1732">
                  <c:v>33.419891868827101</c:v>
                </c:pt>
                <c:pt idx="1733">
                  <c:v>31.438131815779379</c:v>
                </c:pt>
                <c:pt idx="1734">
                  <c:v>29.496076766927498</c:v>
                </c:pt>
                <c:pt idx="1735">
                  <c:v>28.544341974456731</c:v>
                </c:pt>
                <c:pt idx="1736">
                  <c:v>29.455969303819469</c:v>
                </c:pt>
                <c:pt idx="1737">
                  <c:v>29.378362915708355</c:v>
                </c:pt>
                <c:pt idx="1738">
                  <c:v>28.378229599209824</c:v>
                </c:pt>
                <c:pt idx="1739">
                  <c:v>26.512463546489126</c:v>
                </c:pt>
                <c:pt idx="1740">
                  <c:v>22.141048112493873</c:v>
                </c:pt>
                <c:pt idx="1741">
                  <c:v>16.240917630530888</c:v>
                </c:pt>
                <c:pt idx="1742">
                  <c:v>12.153397463999905</c:v>
                </c:pt>
                <c:pt idx="1743">
                  <c:v>9.7923385057577619</c:v>
                </c:pt>
                <c:pt idx="1744">
                  <c:v>7.4668164560000703</c:v>
                </c:pt>
                <c:pt idx="1745">
                  <c:v>6.7716699851975335</c:v>
                </c:pt>
                <c:pt idx="1746">
                  <c:v>6.8761428495802503</c:v>
                </c:pt>
                <c:pt idx="1747">
                  <c:v>5.4151851509999771</c:v>
                </c:pt>
                <c:pt idx="1748">
                  <c:v>3.9576053070987238</c:v>
                </c:pt>
                <c:pt idx="1749">
                  <c:v>2.5236456054197962</c:v>
                </c:pt>
                <c:pt idx="1750">
                  <c:v>0.32191762330870755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4.2461909790126158E-2</c:v>
                </c:pt>
                <c:pt idx="1757">
                  <c:v>0.84951849723606965</c:v>
                </c:pt>
                <c:pt idx="1758">
                  <c:v>0.93340894270829244</c:v>
                </c:pt>
                <c:pt idx="1759">
                  <c:v>1.0018778163579853</c:v>
                </c:pt>
                <c:pt idx="1760">
                  <c:v>1.7993333737284152</c:v>
                </c:pt>
                <c:pt idx="1761">
                  <c:v>1.8728225549506372</c:v>
                </c:pt>
                <c:pt idx="1762">
                  <c:v>1.9444650635061924</c:v>
                </c:pt>
                <c:pt idx="1763">
                  <c:v>2.0142741213950828</c:v>
                </c:pt>
                <c:pt idx="1764">
                  <c:v>2.7788833209876347</c:v>
                </c:pt>
                <c:pt idx="1765">
                  <c:v>4.921994768569407</c:v>
                </c:pt>
                <c:pt idx="1766">
                  <c:v>9.0850459297778006</c:v>
                </c:pt>
                <c:pt idx="1767">
                  <c:v>14.48134835342438</c:v>
                </c:pt>
                <c:pt idx="1768">
                  <c:v>20.955620673666672</c:v>
                </c:pt>
                <c:pt idx="1769">
                  <c:v>27.619672319658999</c:v>
                </c:pt>
                <c:pt idx="1770">
                  <c:v>32.42227736120833</c:v>
                </c:pt>
                <c:pt idx="1771">
                  <c:v>33.654371343084819</c:v>
                </c:pt>
                <c:pt idx="1772">
                  <c:v>32.386290900665074</c:v>
                </c:pt>
                <c:pt idx="1773">
                  <c:v>30.011583526986126</c:v>
                </c:pt>
                <c:pt idx="1774">
                  <c:v>26.26340466712502</c:v>
                </c:pt>
                <c:pt idx="1775">
                  <c:v>22.353427958333338</c:v>
                </c:pt>
                <c:pt idx="1776">
                  <c:v>20.16988637299999</c:v>
                </c:pt>
                <c:pt idx="1777">
                  <c:v>19.863260222333327</c:v>
                </c:pt>
                <c:pt idx="1778">
                  <c:v>21.152224512341078</c:v>
                </c:pt>
                <c:pt idx="1779">
                  <c:v>23.232274242666676</c:v>
                </c:pt>
                <c:pt idx="1780">
                  <c:v>24.313187505208326</c:v>
                </c:pt>
                <c:pt idx="1781">
                  <c:v>23.101209755263891</c:v>
                </c:pt>
                <c:pt idx="1782">
                  <c:v>19.937033246320976</c:v>
                </c:pt>
                <c:pt idx="1783">
                  <c:v>16.00339453264197</c:v>
                </c:pt>
                <c:pt idx="1784">
                  <c:v>12.164343111304019</c:v>
                </c:pt>
                <c:pt idx="1785">
                  <c:v>9.6413311801589501</c:v>
                </c:pt>
                <c:pt idx="1786">
                  <c:v>8.3189804936466096</c:v>
                </c:pt>
                <c:pt idx="1787">
                  <c:v>7.5346821589135828</c:v>
                </c:pt>
                <c:pt idx="1788">
                  <c:v>7.1595660156249963</c:v>
                </c:pt>
                <c:pt idx="1789">
                  <c:v>7.2377669268904326</c:v>
                </c:pt>
                <c:pt idx="1790">
                  <c:v>7.5245622854197531</c:v>
                </c:pt>
                <c:pt idx="1791">
                  <c:v>7.607773799961417</c:v>
                </c:pt>
                <c:pt idx="1792">
                  <c:v>6.9887374139861125</c:v>
                </c:pt>
                <c:pt idx="1793">
                  <c:v>5.171692624486111</c:v>
                </c:pt>
                <c:pt idx="1794">
                  <c:v>3.8005223835061734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BCD-4998-8EDF-A92FD7A4C119}"/>
            </c:ext>
          </c:extLst>
        </c:ser>
        <c:ser>
          <c:idx val="2"/>
          <c:order val="2"/>
          <c:tx>
            <c:v>Usable Energy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Sheet2!$X$4:$X$1804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2.2105949527357982</c:v>
                </c:pt>
                <c:pt idx="37">
                  <c:v>5.7858117758561791</c:v>
                </c:pt>
                <c:pt idx="38">
                  <c:v>7.342278346550005</c:v>
                </c:pt>
                <c:pt idx="39">
                  <c:v>6.3393758376543188</c:v>
                </c:pt>
                <c:pt idx="40">
                  <c:v>5.2469809724098813</c:v>
                </c:pt>
                <c:pt idx="41">
                  <c:v>5.9063167857179018</c:v>
                </c:pt>
                <c:pt idx="42">
                  <c:v>6.9035658030864147</c:v>
                </c:pt>
                <c:pt idx="43">
                  <c:v>5.6555927960734582</c:v>
                </c:pt>
                <c:pt idx="44">
                  <c:v>3.0531736022666691</c:v>
                </c:pt>
                <c:pt idx="45">
                  <c:v>1.1746518481364203</c:v>
                </c:pt>
                <c:pt idx="46">
                  <c:v>0.87098034524444357</c:v>
                </c:pt>
                <c:pt idx="47">
                  <c:v>1.2329956798611112</c:v>
                </c:pt>
                <c:pt idx="48">
                  <c:v>0.97899471423209816</c:v>
                </c:pt>
                <c:pt idx="49">
                  <c:v>0.28329129353580118</c:v>
                </c:pt>
                <c:pt idx="50">
                  <c:v>0.16231721946172972</c:v>
                </c:pt>
                <c:pt idx="51">
                  <c:v>1.164841642800001</c:v>
                </c:pt>
                <c:pt idx="52">
                  <c:v>2.2283608403561721</c:v>
                </c:pt>
                <c:pt idx="53">
                  <c:v>1.5517257792586419</c:v>
                </c:pt>
                <c:pt idx="54">
                  <c:v>0.40657795199320984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2.554107183641588E-2</c:v>
                </c:pt>
                <c:pt idx="80">
                  <c:v>0.95915899444444475</c:v>
                </c:pt>
                <c:pt idx="81">
                  <c:v>1.8687511494598805</c:v>
                </c:pt>
                <c:pt idx="82">
                  <c:v>1.5708480972302468</c:v>
                </c:pt>
                <c:pt idx="83">
                  <c:v>0.42999620802468413</c:v>
                </c:pt>
                <c:pt idx="84">
                  <c:v>1.0533813016709901</c:v>
                </c:pt>
                <c:pt idx="85">
                  <c:v>1.4049087626734638</c:v>
                </c:pt>
                <c:pt idx="86">
                  <c:v>1.2676277722549352</c:v>
                </c:pt>
                <c:pt idx="87">
                  <c:v>1.0142476390765367</c:v>
                </c:pt>
                <c:pt idx="88">
                  <c:v>2.865829743600004</c:v>
                </c:pt>
                <c:pt idx="89">
                  <c:v>7.2457285921302486</c:v>
                </c:pt>
                <c:pt idx="90">
                  <c:v>9.0143118353166649</c:v>
                </c:pt>
                <c:pt idx="91">
                  <c:v>7.5867759950617302</c:v>
                </c:pt>
                <c:pt idx="92">
                  <c:v>4.4318238253086433</c:v>
                </c:pt>
                <c:pt idx="93">
                  <c:v>2.3558350290320988</c:v>
                </c:pt>
                <c:pt idx="94">
                  <c:v>2.0344469333333328</c:v>
                </c:pt>
                <c:pt idx="95">
                  <c:v>1.8852158976043212</c:v>
                </c:pt>
                <c:pt idx="96">
                  <c:v>1.064765167017284</c:v>
                </c:pt>
                <c:pt idx="97">
                  <c:v>0.42875920319999994</c:v>
                </c:pt>
                <c:pt idx="98">
                  <c:v>0.26209241362469138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2.4003291725777793</c:v>
                </c:pt>
                <c:pt idx="152">
                  <c:v>6.1165788068345641</c:v>
                </c:pt>
                <c:pt idx="153">
                  <c:v>7.4840274663358022</c:v>
                </c:pt>
                <c:pt idx="154">
                  <c:v>5.391125462291976</c:v>
                </c:pt>
                <c:pt idx="155">
                  <c:v>2.3434509708598767</c:v>
                </c:pt>
                <c:pt idx="156">
                  <c:v>0.24022471111111154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3.3531897529234551</c:v>
                </c:pt>
                <c:pt idx="172">
                  <c:v>7.345487540949998</c:v>
                </c:pt>
                <c:pt idx="173">
                  <c:v>8.2072337154320998</c:v>
                </c:pt>
                <c:pt idx="174">
                  <c:v>5.0817039331969136</c:v>
                </c:pt>
                <c:pt idx="175">
                  <c:v>1.5729054510820992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0.2023863388117306</c:v>
                </c:pt>
                <c:pt idx="182">
                  <c:v>0.99623400940246842</c:v>
                </c:pt>
                <c:pt idx="183">
                  <c:v>2.7986889535450601</c:v>
                </c:pt>
                <c:pt idx="184">
                  <c:v>4.0129368777833347</c:v>
                </c:pt>
                <c:pt idx="185">
                  <c:v>3.9613074540641984</c:v>
                </c:pt>
                <c:pt idx="186">
                  <c:v>3.2493853388888909</c:v>
                </c:pt>
                <c:pt idx="187">
                  <c:v>2.4171093880499988</c:v>
                </c:pt>
                <c:pt idx="188">
                  <c:v>1.784672084616667</c:v>
                </c:pt>
                <c:pt idx="189">
                  <c:v>1.3213950996154331</c:v>
                </c:pt>
                <c:pt idx="190">
                  <c:v>0.92690227168209882</c:v>
                </c:pt>
                <c:pt idx="191">
                  <c:v>0.69080559834382704</c:v>
                </c:pt>
                <c:pt idx="192">
                  <c:v>0.47624238704999977</c:v>
                </c:pt>
                <c:pt idx="193">
                  <c:v>0.24960919174382765</c:v>
                </c:pt>
                <c:pt idx="194">
                  <c:v>0.1610726746123457</c:v>
                </c:pt>
                <c:pt idx="195">
                  <c:v>3.6335822222221939E-2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2.1524902911061754</c:v>
                </c:pt>
                <c:pt idx="233">
                  <c:v>5.306549274050008</c:v>
                </c:pt>
                <c:pt idx="234">
                  <c:v>6.2383478184080223</c:v>
                </c:pt>
                <c:pt idx="235">
                  <c:v>4.6689275055555584</c:v>
                </c:pt>
                <c:pt idx="236">
                  <c:v>2.3836916190666617</c:v>
                </c:pt>
                <c:pt idx="237">
                  <c:v>1.6981431313777755</c:v>
                </c:pt>
                <c:pt idx="238">
                  <c:v>3.1661862608987725</c:v>
                </c:pt>
                <c:pt idx="239">
                  <c:v>5.9641368825932126</c:v>
                </c:pt>
                <c:pt idx="240">
                  <c:v>7.633363042236418</c:v>
                </c:pt>
                <c:pt idx="241">
                  <c:v>6.3454403073302439</c:v>
                </c:pt>
                <c:pt idx="242">
                  <c:v>5.6630688496141985</c:v>
                </c:pt>
                <c:pt idx="243">
                  <c:v>5.8364499117283941</c:v>
                </c:pt>
                <c:pt idx="244">
                  <c:v>5.2469809724098813</c:v>
                </c:pt>
                <c:pt idx="245">
                  <c:v>5.9063167857179018</c:v>
                </c:pt>
                <c:pt idx="246">
                  <c:v>6.9035658030864147</c:v>
                </c:pt>
                <c:pt idx="247">
                  <c:v>5.6555927960734582</c:v>
                </c:pt>
                <c:pt idx="248">
                  <c:v>3.0531736022666691</c:v>
                </c:pt>
                <c:pt idx="249">
                  <c:v>1.1746518481364203</c:v>
                </c:pt>
                <c:pt idx="250">
                  <c:v>0.87098034524444357</c:v>
                </c:pt>
                <c:pt idx="251">
                  <c:v>1.2329956798611112</c:v>
                </c:pt>
                <c:pt idx="252">
                  <c:v>0.97899471423209816</c:v>
                </c:pt>
                <c:pt idx="253">
                  <c:v>0.28329129353580118</c:v>
                </c:pt>
                <c:pt idx="254">
                  <c:v>0.16231721946172972</c:v>
                </c:pt>
                <c:pt idx="255">
                  <c:v>1.164841642800001</c:v>
                </c:pt>
                <c:pt idx="256">
                  <c:v>1.4814478773932089</c:v>
                </c:pt>
                <c:pt idx="257">
                  <c:v>8.9258753163579729E-2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0.55270777742222654</c:v>
                </c:pt>
                <c:pt idx="273">
                  <c:v>2.4013460934277755</c:v>
                </c:pt>
                <c:pt idx="274">
                  <c:v>6.2029009914919762</c:v>
                </c:pt>
                <c:pt idx="275">
                  <c:v>7.4958008064000055</c:v>
                </c:pt>
                <c:pt idx="276">
                  <c:v>7.9195057827160475</c:v>
                </c:pt>
                <c:pt idx="277">
                  <c:v>8.0240999815901244</c:v>
                </c:pt>
                <c:pt idx="278">
                  <c:v>9.1265643189388879</c:v>
                </c:pt>
                <c:pt idx="279">
                  <c:v>8.0832405493055557</c:v>
                </c:pt>
                <c:pt idx="280">
                  <c:v>3.7461194900098769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2.1997097980444376</c:v>
                </c:pt>
                <c:pt idx="293">
                  <c:v>2.4984400187339606</c:v>
                </c:pt>
                <c:pt idx="294">
                  <c:v>1.507223136921612</c:v>
                </c:pt>
                <c:pt idx="295">
                  <c:v>0.38704303039999088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0.54416233406110437</c:v>
                </c:pt>
                <c:pt idx="302">
                  <c:v>1.4974172695950687</c:v>
                </c:pt>
                <c:pt idx="303">
                  <c:v>2.2637023739308715</c:v>
                </c:pt>
                <c:pt idx="304">
                  <c:v>3.2964995552395053</c:v>
                </c:pt>
                <c:pt idx="305">
                  <c:v>3.945175852896913</c:v>
                </c:pt>
                <c:pt idx="306">
                  <c:v>3.1200685332395057</c:v>
                </c:pt>
                <c:pt idx="307">
                  <c:v>1.6727341397333335</c:v>
                </c:pt>
                <c:pt idx="308">
                  <c:v>0.56334078932283371</c:v>
                </c:pt>
                <c:pt idx="309">
                  <c:v>0.42691068653641201</c:v>
                </c:pt>
                <c:pt idx="310">
                  <c:v>0.83254303931913387</c:v>
                </c:pt>
                <c:pt idx="311">
                  <c:v>1.2279906444642013</c:v>
                </c:pt>
                <c:pt idx="312">
                  <c:v>1.9995798531635864</c:v>
                </c:pt>
                <c:pt idx="313">
                  <c:v>2.8448267899604938</c:v>
                </c:pt>
                <c:pt idx="314">
                  <c:v>3.3650991999999995</c:v>
                </c:pt>
                <c:pt idx="315">
                  <c:v>3.2313518334419751</c:v>
                </c:pt>
                <c:pt idx="316">
                  <c:v>2.7761339833333332</c:v>
                </c:pt>
                <c:pt idx="317">
                  <c:v>3.0008157734919751</c:v>
                </c:pt>
                <c:pt idx="318">
                  <c:v>3.5663411111111105</c:v>
                </c:pt>
                <c:pt idx="319">
                  <c:v>3.5321359802469128</c:v>
                </c:pt>
                <c:pt idx="320">
                  <c:v>1.9730285444499991</c:v>
                </c:pt>
                <c:pt idx="321">
                  <c:v>0.89402050433580504</c:v>
                </c:pt>
                <c:pt idx="322">
                  <c:v>0.45009722460555796</c:v>
                </c:pt>
                <c:pt idx="323">
                  <c:v>0.36548333571666491</c:v>
                </c:pt>
                <c:pt idx="324">
                  <c:v>0.6899038591500003</c:v>
                </c:pt>
                <c:pt idx="325">
                  <c:v>0.19313340215494001</c:v>
                </c:pt>
                <c:pt idx="326">
                  <c:v>0.11191766141419522</c:v>
                </c:pt>
                <c:pt idx="327">
                  <c:v>0.35247412073086248</c:v>
                </c:pt>
                <c:pt idx="328">
                  <c:v>2.3287526475882725</c:v>
                </c:pt>
                <c:pt idx="329">
                  <c:v>3.940037326311729</c:v>
                </c:pt>
                <c:pt idx="330">
                  <c:v>2.0633007851080256</c:v>
                </c:pt>
                <c:pt idx="331">
                  <c:v>0.38597881092654363</c:v>
                </c:pt>
                <c:pt idx="332">
                  <c:v>0.49536713339938176</c:v>
                </c:pt>
                <c:pt idx="333">
                  <c:v>0.52735974699444443</c:v>
                </c:pt>
                <c:pt idx="334">
                  <c:v>0.41198894186666685</c:v>
                </c:pt>
                <c:pt idx="335">
                  <c:v>0.49921152777777772</c:v>
                </c:pt>
                <c:pt idx="336">
                  <c:v>0.28635134575617244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1.1052810462344997E-2</c:v>
                </c:pt>
                <c:pt idx="353">
                  <c:v>1.1654498765434784E-2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1.0582841283950628</c:v>
                </c:pt>
                <c:pt idx="359">
                  <c:v>2.5773111558030863</c:v>
                </c:pt>
                <c:pt idx="360">
                  <c:v>3.0000068672839504</c:v>
                </c:pt>
                <c:pt idx="361">
                  <c:v>2.3191982446617301</c:v>
                </c:pt>
                <c:pt idx="362">
                  <c:v>1.4502885435499984</c:v>
                </c:pt>
                <c:pt idx="363">
                  <c:v>0.7549636877524688</c:v>
                </c:pt>
                <c:pt idx="364">
                  <c:v>0.17933065001666823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0.27833311581790132</c:v>
                </c:pt>
                <c:pt idx="372">
                  <c:v>2.4573145227209872</c:v>
                </c:pt>
                <c:pt idx="373">
                  <c:v>4.3080298618722237</c:v>
                </c:pt>
                <c:pt idx="374">
                  <c:v>4.0712311905166665</c:v>
                </c:pt>
                <c:pt idx="375">
                  <c:v>2.7801463381333327</c:v>
                </c:pt>
                <c:pt idx="376">
                  <c:v>1.653667606080865</c:v>
                </c:pt>
                <c:pt idx="377">
                  <c:v>1.0030598876000001</c:v>
                </c:pt>
                <c:pt idx="378">
                  <c:v>0.63417259132160486</c:v>
                </c:pt>
                <c:pt idx="379">
                  <c:v>0.43461341234567907</c:v>
                </c:pt>
                <c:pt idx="380">
                  <c:v>0.44044269226666688</c:v>
                </c:pt>
                <c:pt idx="381">
                  <c:v>0.45643183988209879</c:v>
                </c:pt>
                <c:pt idx="382">
                  <c:v>0.3835568459635802</c:v>
                </c:pt>
                <c:pt idx="383">
                  <c:v>0.31492667717098777</c:v>
                </c:pt>
                <c:pt idx="384">
                  <c:v>0.21147555553271605</c:v>
                </c:pt>
                <c:pt idx="385">
                  <c:v>6.7476091716666672E-2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0.45905754137284194</c:v>
                </c:pt>
                <c:pt idx="402">
                  <c:v>1.8039194468277786</c:v>
                </c:pt>
                <c:pt idx="403">
                  <c:v>2.4871063512919731</c:v>
                </c:pt>
                <c:pt idx="404">
                  <c:v>2.1655718912000013</c:v>
                </c:pt>
                <c:pt idx="405">
                  <c:v>1.8927495708098783</c:v>
                </c:pt>
                <c:pt idx="406">
                  <c:v>1.9472877857820983</c:v>
                </c:pt>
                <c:pt idx="407">
                  <c:v>1.8900090104938263</c:v>
                </c:pt>
                <c:pt idx="408">
                  <c:v>1.3924865373166671</c:v>
                </c:pt>
                <c:pt idx="409">
                  <c:v>0.61870169569876565</c:v>
                </c:pt>
                <c:pt idx="410">
                  <c:v>3.9297605426542884E-2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0.87136524037530882</c:v>
                </c:pt>
                <c:pt idx="420">
                  <c:v>1.2375352721382713</c:v>
                </c:pt>
                <c:pt idx="421">
                  <c:v>0.71826348218765568</c:v>
                </c:pt>
                <c:pt idx="422">
                  <c:v>4.1223291600001565E-2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0.42305382461419916</c:v>
                </c:pt>
                <c:pt idx="431">
                  <c:v>1.5350185739061744</c:v>
                </c:pt>
                <c:pt idx="432">
                  <c:v>1.3920785921302432</c:v>
                </c:pt>
                <c:pt idx="433">
                  <c:v>0.62620459785987359</c:v>
                </c:pt>
                <c:pt idx="434">
                  <c:v>0.51810478077715971</c:v>
                </c:pt>
                <c:pt idx="435">
                  <c:v>1.7614274985333358</c:v>
                </c:pt>
                <c:pt idx="436">
                  <c:v>3.6753340094024716</c:v>
                </c:pt>
                <c:pt idx="437">
                  <c:v>5.4626948101277772</c:v>
                </c:pt>
                <c:pt idx="438">
                  <c:v>6.520572421604939</c:v>
                </c:pt>
                <c:pt idx="439">
                  <c:v>6.1639860252790122</c:v>
                </c:pt>
                <c:pt idx="440">
                  <c:v>4.5530007203833334</c:v>
                </c:pt>
                <c:pt idx="441">
                  <c:v>2.3547282248993833</c:v>
                </c:pt>
                <c:pt idx="442">
                  <c:v>0.81411917111604959</c:v>
                </c:pt>
                <c:pt idx="443">
                  <c:v>0.1548895010080247</c:v>
                </c:pt>
                <c:pt idx="444">
                  <c:v>8.1990192049382713E-3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0.33399687688333174</c:v>
                </c:pt>
                <c:pt idx="520">
                  <c:v>1.050904861872221</c:v>
                </c:pt>
                <c:pt idx="521">
                  <c:v>1.3499248506808654</c:v>
                </c:pt>
                <c:pt idx="522">
                  <c:v>1.5411584113777779</c:v>
                </c:pt>
                <c:pt idx="523">
                  <c:v>2.15838944168395</c:v>
                </c:pt>
                <c:pt idx="524">
                  <c:v>3.0431095199845677</c:v>
                </c:pt>
                <c:pt idx="525">
                  <c:v>3.1498722357104936</c:v>
                </c:pt>
                <c:pt idx="526">
                  <c:v>2.0142836800395059</c:v>
                </c:pt>
                <c:pt idx="527">
                  <c:v>0.74820134320987641</c:v>
                </c:pt>
                <c:pt idx="528">
                  <c:v>0.1974949086419753</c:v>
                </c:pt>
                <c:pt idx="529">
                  <c:v>6.4778215432098787E-2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2.8569226929011756E-2</c:v>
                </c:pt>
                <c:pt idx="543">
                  <c:v>0.60732885914999879</c:v>
                </c:pt>
                <c:pt idx="544">
                  <c:v>1.4752222688790129</c:v>
                </c:pt>
                <c:pt idx="545">
                  <c:v>2.5360707460265437</c:v>
                </c:pt>
                <c:pt idx="546">
                  <c:v>2.4984350856722237</c:v>
                </c:pt>
                <c:pt idx="547">
                  <c:v>1.7384256463734584</c:v>
                </c:pt>
                <c:pt idx="548">
                  <c:v>1.2103865273283949</c:v>
                </c:pt>
                <c:pt idx="549">
                  <c:v>0.92749860961913544</c:v>
                </c:pt>
                <c:pt idx="550">
                  <c:v>0.77341704363950692</c:v>
                </c:pt>
                <c:pt idx="551">
                  <c:v>0.48976179657222202</c:v>
                </c:pt>
                <c:pt idx="552">
                  <c:v>0.42851836019938294</c:v>
                </c:pt>
                <c:pt idx="553">
                  <c:v>0.41147782056604942</c:v>
                </c:pt>
                <c:pt idx="554">
                  <c:v>0.21926856345246898</c:v>
                </c:pt>
                <c:pt idx="555">
                  <c:v>3.8190594073457269E-2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0.85017567716049369</c:v>
                </c:pt>
                <c:pt idx="564">
                  <c:v>3.5469855621580244</c:v>
                </c:pt>
                <c:pt idx="565">
                  <c:v>3.6017281556104934</c:v>
                </c:pt>
                <c:pt idx="566">
                  <c:v>1.6317037112888888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0.37246045268642192</c:v>
                </c:pt>
                <c:pt idx="618">
                  <c:v>1.3514488913135849</c:v>
                </c:pt>
                <c:pt idx="619">
                  <c:v>2.4613673993827136</c:v>
                </c:pt>
                <c:pt idx="620">
                  <c:v>2.7348523075500029</c:v>
                </c:pt>
                <c:pt idx="621">
                  <c:v>1.7764457143586421</c:v>
                </c:pt>
                <c:pt idx="622">
                  <c:v>0.40685361813333548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0.8086513395357996</c:v>
                </c:pt>
                <c:pt idx="651">
                  <c:v>4.05292132345678</c:v>
                </c:pt>
                <c:pt idx="652">
                  <c:v>6.360857865575305</c:v>
                </c:pt>
                <c:pt idx="653">
                  <c:v>6.5159526055734602</c:v>
                </c:pt>
                <c:pt idx="654">
                  <c:v>7.6695876906722207</c:v>
                </c:pt>
                <c:pt idx="655">
                  <c:v>10.487842032513576</c:v>
                </c:pt>
                <c:pt idx="656">
                  <c:v>11.277589529600002</c:v>
                </c:pt>
                <c:pt idx="657">
                  <c:v>8.5543980518716083</c:v>
                </c:pt>
                <c:pt idx="658">
                  <c:v>5.7630529361882799</c:v>
                </c:pt>
                <c:pt idx="659">
                  <c:v>6.1368320247672834</c:v>
                </c:pt>
                <c:pt idx="660">
                  <c:v>8.5232614932098727</c:v>
                </c:pt>
                <c:pt idx="661">
                  <c:v>8.9458181382716031</c:v>
                </c:pt>
                <c:pt idx="662">
                  <c:v>7.3541806500166658</c:v>
                </c:pt>
                <c:pt idx="663">
                  <c:v>3.9133059325283948</c:v>
                </c:pt>
                <c:pt idx="664">
                  <c:v>1.4626942977771609</c:v>
                </c:pt>
                <c:pt idx="665">
                  <c:v>0.19944693333333319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1.3892156812499963</c:v>
                </c:pt>
                <c:pt idx="678">
                  <c:v>5.9952145499999974</c:v>
                </c:pt>
                <c:pt idx="679">
                  <c:v>8.4353737641833337</c:v>
                </c:pt>
                <c:pt idx="680">
                  <c:v>9.0608802426222237</c:v>
                </c:pt>
                <c:pt idx="681">
                  <c:v>8.1206678220858031</c:v>
                </c:pt>
                <c:pt idx="682">
                  <c:v>4.5277796277333335</c:v>
                </c:pt>
                <c:pt idx="683">
                  <c:v>2.6908886877524711</c:v>
                </c:pt>
                <c:pt idx="684">
                  <c:v>1.325284388050002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8.3520776019757881E-2</c:v>
                </c:pt>
                <c:pt idx="696">
                  <c:v>5.153047132800002</c:v>
                </c:pt>
                <c:pt idx="697">
                  <c:v>6.1645546942858012</c:v>
                </c:pt>
                <c:pt idx="698">
                  <c:v>4.4068115852888887</c:v>
                </c:pt>
                <c:pt idx="699">
                  <c:v>3.0161131611722229</c:v>
                </c:pt>
                <c:pt idx="700">
                  <c:v>1.2958957297827181</c:v>
                </c:pt>
                <c:pt idx="701">
                  <c:v>0.47001279616790176</c:v>
                </c:pt>
                <c:pt idx="702">
                  <c:v>3.8135338888888398E-2</c:v>
                </c:pt>
                <c:pt idx="703">
                  <c:v>0</c:v>
                </c:pt>
                <c:pt idx="704">
                  <c:v>0.67750277406234682</c:v>
                </c:pt>
                <c:pt idx="705">
                  <c:v>1.9332395234635797</c:v>
                </c:pt>
                <c:pt idx="706">
                  <c:v>2.839349815969753</c:v>
                </c:pt>
                <c:pt idx="707">
                  <c:v>2.5548356067524685</c:v>
                </c:pt>
                <c:pt idx="708">
                  <c:v>1.2991144593382715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2.2710313146864203</c:v>
                </c:pt>
                <c:pt idx="715">
                  <c:v>4.5045182389660479</c:v>
                </c:pt>
                <c:pt idx="716">
                  <c:v>3.0150559387598772</c:v>
                </c:pt>
                <c:pt idx="717">
                  <c:v>0.72955804444444472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0.18537961975123454</c:v>
                </c:pt>
                <c:pt idx="753">
                  <c:v>1.3645555463413628</c:v>
                </c:pt>
                <c:pt idx="754">
                  <c:v>2.1819489935956726</c:v>
                </c:pt>
                <c:pt idx="755">
                  <c:v>2.9670190854716108</c:v>
                </c:pt>
                <c:pt idx="756">
                  <c:v>5.5837338546191324</c:v>
                </c:pt>
                <c:pt idx="757">
                  <c:v>9.9153778433438298</c:v>
                </c:pt>
                <c:pt idx="758">
                  <c:v>12.447830973316668</c:v>
                </c:pt>
                <c:pt idx="759">
                  <c:v>11.665041310721604</c:v>
                </c:pt>
                <c:pt idx="760">
                  <c:v>10.057047284567901</c:v>
                </c:pt>
                <c:pt idx="761">
                  <c:v>8.4071212972944434</c:v>
                </c:pt>
                <c:pt idx="762">
                  <c:v>5.7934910105283945</c:v>
                </c:pt>
                <c:pt idx="763">
                  <c:v>3.0525683601993823</c:v>
                </c:pt>
                <c:pt idx="764">
                  <c:v>0.5664469333333334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4.2122815690271604</c:v>
                </c:pt>
                <c:pt idx="794">
                  <c:v>11.484293097762329</c:v>
                </c:pt>
                <c:pt idx="795">
                  <c:v>16.997184089072217</c:v>
                </c:pt>
                <c:pt idx="796">
                  <c:v>18.45813232697779</c:v>
                </c:pt>
                <c:pt idx="797">
                  <c:v>15.604495361156177</c:v>
                </c:pt>
                <c:pt idx="798">
                  <c:v>10.168172566210496</c:v>
                </c:pt>
                <c:pt idx="799">
                  <c:v>4.5875478994833339</c:v>
                </c:pt>
                <c:pt idx="800">
                  <c:v>0.98558400013333358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2.2753484201388945</c:v>
                </c:pt>
                <c:pt idx="809">
                  <c:v>4.1669918846499954</c:v>
                </c:pt>
                <c:pt idx="810">
                  <c:v>5.9275703604919734</c:v>
                </c:pt>
                <c:pt idx="811">
                  <c:v>9.078972289466666</c:v>
                </c:pt>
                <c:pt idx="812">
                  <c:v>10.954871361862338</c:v>
                </c:pt>
                <c:pt idx="813">
                  <c:v>10.68071618746729</c:v>
                </c:pt>
                <c:pt idx="814">
                  <c:v>10.079059356404322</c:v>
                </c:pt>
                <c:pt idx="815">
                  <c:v>9.501109410406789</c:v>
                </c:pt>
                <c:pt idx="816">
                  <c:v>8.0642709011623488</c:v>
                </c:pt>
                <c:pt idx="817">
                  <c:v>6.0642940991055561</c:v>
                </c:pt>
                <c:pt idx="818">
                  <c:v>2.916115066666666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4.2246519856782579E-2</c:v>
                </c:pt>
                <c:pt idx="873">
                  <c:v>0.5730738480839509</c:v>
                </c:pt>
                <c:pt idx="874">
                  <c:v>1.8669299937580242</c:v>
                </c:pt>
                <c:pt idx="875">
                  <c:v>3.3915657191302326</c:v>
                </c:pt>
                <c:pt idx="876">
                  <c:v>4.6239115245598974</c:v>
                </c:pt>
                <c:pt idx="877">
                  <c:v>3.8666626158845609</c:v>
                </c:pt>
                <c:pt idx="878">
                  <c:v>1.4621969724049317</c:v>
                </c:pt>
                <c:pt idx="879">
                  <c:v>0</c:v>
                </c:pt>
                <c:pt idx="880">
                  <c:v>0.75632061728395106</c:v>
                </c:pt>
                <c:pt idx="881">
                  <c:v>3.1293778277777786</c:v>
                </c:pt>
                <c:pt idx="882">
                  <c:v>0.81130111604938326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1.2715396714500069</c:v>
                </c:pt>
                <c:pt idx="891">
                  <c:v>2.8872191792672641</c:v>
                </c:pt>
                <c:pt idx="892">
                  <c:v>4.2294448187604941</c:v>
                </c:pt>
                <c:pt idx="893">
                  <c:v>4.4086986624000044</c:v>
                </c:pt>
                <c:pt idx="894">
                  <c:v>3.5025575854222133</c:v>
                </c:pt>
                <c:pt idx="895">
                  <c:v>1.990656723619753</c:v>
                </c:pt>
                <c:pt idx="896">
                  <c:v>0.3023577504500059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0.73602081041666334</c:v>
                </c:pt>
                <c:pt idx="901">
                  <c:v>2.6096167683833276</c:v>
                </c:pt>
                <c:pt idx="902">
                  <c:v>11.722578533516661</c:v>
                </c:pt>
                <c:pt idx="903">
                  <c:v>18.45813232697779</c:v>
                </c:pt>
                <c:pt idx="904">
                  <c:v>15.604495361156177</c:v>
                </c:pt>
                <c:pt idx="905">
                  <c:v>10.168172566210496</c:v>
                </c:pt>
                <c:pt idx="906">
                  <c:v>4.5875478994833339</c:v>
                </c:pt>
                <c:pt idx="907">
                  <c:v>0.98558400013333358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3.9490339083141786</c:v>
                </c:pt>
                <c:pt idx="926">
                  <c:v>3.2690139663499878</c:v>
                </c:pt>
                <c:pt idx="927">
                  <c:v>1.7798070567901356</c:v>
                </c:pt>
                <c:pt idx="928">
                  <c:v>1.1563840650821022</c:v>
                </c:pt>
                <c:pt idx="929">
                  <c:v>0.5401445461611053</c:v>
                </c:pt>
                <c:pt idx="930">
                  <c:v>0.34299792507715166</c:v>
                </c:pt>
                <c:pt idx="931">
                  <c:v>0.35019274809383272</c:v>
                </c:pt>
                <c:pt idx="932">
                  <c:v>0.56278885783210753</c:v>
                </c:pt>
                <c:pt idx="933">
                  <c:v>1.3779821747999916</c:v>
                </c:pt>
                <c:pt idx="934">
                  <c:v>2.7759185504839472</c:v>
                </c:pt>
                <c:pt idx="935">
                  <c:v>2.9491714949845687</c:v>
                </c:pt>
                <c:pt idx="936">
                  <c:v>1.9650536431753087</c:v>
                </c:pt>
                <c:pt idx="937">
                  <c:v>1.1984768790123488</c:v>
                </c:pt>
                <c:pt idx="938">
                  <c:v>1.0118056743055559</c:v>
                </c:pt>
                <c:pt idx="939">
                  <c:v>1.2019891820987685</c:v>
                </c:pt>
                <c:pt idx="940">
                  <c:v>0.83373006949135542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1.198050638338892</c:v>
                </c:pt>
                <c:pt idx="951">
                  <c:v>5.5081721047771586</c:v>
                </c:pt>
                <c:pt idx="952">
                  <c:v>11.233611889621612</c:v>
                </c:pt>
                <c:pt idx="953">
                  <c:v>15.172523297935806</c:v>
                </c:pt>
                <c:pt idx="954">
                  <c:v>15.060966702777163</c:v>
                </c:pt>
                <c:pt idx="955">
                  <c:v>13.2750627044</c:v>
                </c:pt>
                <c:pt idx="956">
                  <c:v>11.463160287422838</c:v>
                </c:pt>
                <c:pt idx="957">
                  <c:v>6.6711565846123442</c:v>
                </c:pt>
                <c:pt idx="958">
                  <c:v>0.87915575903641929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0.14238593890679022</c:v>
                </c:pt>
                <c:pt idx="969">
                  <c:v>1.379842497319141</c:v>
                </c:pt>
                <c:pt idx="970">
                  <c:v>3.6240949272104936</c:v>
                </c:pt>
                <c:pt idx="971">
                  <c:v>7.7169431313777785</c:v>
                </c:pt>
                <c:pt idx="972">
                  <c:v>12.873227307550003</c:v>
                </c:pt>
                <c:pt idx="973">
                  <c:v>14.222029931372843</c:v>
                </c:pt>
                <c:pt idx="974">
                  <c:v>12.423408327810494</c:v>
                </c:pt>
                <c:pt idx="975">
                  <c:v>10.600507777777777</c:v>
                </c:pt>
                <c:pt idx="976">
                  <c:v>8.8409078214487629</c:v>
                </c:pt>
                <c:pt idx="977">
                  <c:v>5.6151061235635806</c:v>
                </c:pt>
                <c:pt idx="978">
                  <c:v>3.2489867061728406</c:v>
                </c:pt>
                <c:pt idx="979">
                  <c:v>2.3259737873777779</c:v>
                </c:pt>
                <c:pt idx="980">
                  <c:v>1.5608157806956786</c:v>
                </c:pt>
                <c:pt idx="981">
                  <c:v>1.0158587682765432</c:v>
                </c:pt>
                <c:pt idx="982">
                  <c:v>0.78297602560000024</c:v>
                </c:pt>
                <c:pt idx="983">
                  <c:v>0.72941997214506193</c:v>
                </c:pt>
                <c:pt idx="984">
                  <c:v>0.4681474041679014</c:v>
                </c:pt>
                <c:pt idx="985">
                  <c:v>0.11611064985123461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1.024531010616667</c:v>
                </c:pt>
                <c:pt idx="1050">
                  <c:v>3.5152159391746887</c:v>
                </c:pt>
                <c:pt idx="1051">
                  <c:v>5.3369201839055567</c:v>
                </c:pt>
                <c:pt idx="1052">
                  <c:v>6.3353732492642019</c:v>
                </c:pt>
                <c:pt idx="1053">
                  <c:v>7.3424844840277776</c:v>
                </c:pt>
                <c:pt idx="1054">
                  <c:v>8.7457923928444483</c:v>
                </c:pt>
                <c:pt idx="1055">
                  <c:v>10.28646208561913</c:v>
                </c:pt>
                <c:pt idx="1056">
                  <c:v>11.439099199999998</c:v>
                </c:pt>
                <c:pt idx="1057">
                  <c:v>10.842529704522841</c:v>
                </c:pt>
                <c:pt idx="1058">
                  <c:v>8.2246950912938264</c:v>
                </c:pt>
                <c:pt idx="1059">
                  <c:v>6.1038297833333344</c:v>
                </c:pt>
                <c:pt idx="1060">
                  <c:v>4.2408060222882717</c:v>
                </c:pt>
                <c:pt idx="1061">
                  <c:v>2.0877137867012343</c:v>
                </c:pt>
                <c:pt idx="1062">
                  <c:v>0.48489137777777824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3.264973042052473</c:v>
                </c:pt>
                <c:pt idx="1084">
                  <c:v>5.5068778794944508</c:v>
                </c:pt>
                <c:pt idx="1085">
                  <c:v>3.5951468601067846</c:v>
                </c:pt>
                <c:pt idx="1086">
                  <c:v>0.38634077270616446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2.20564957924383</c:v>
                </c:pt>
                <c:pt idx="1099">
                  <c:v>5.5896218307179071</c:v>
                </c:pt>
                <c:pt idx="1100">
                  <c:v>5.8803342464833301</c:v>
                </c:pt>
                <c:pt idx="1101">
                  <c:v>2.7816569453339475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0.89361452084938309</c:v>
                </c:pt>
                <c:pt idx="1109">
                  <c:v>3.931908838503098</c:v>
                </c:pt>
                <c:pt idx="1110">
                  <c:v>3.6759737234567837</c:v>
                </c:pt>
                <c:pt idx="1111">
                  <c:v>0.32569038826667251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2.1892836183166873</c:v>
                </c:pt>
                <c:pt idx="1119">
                  <c:v>4.0485063381166473</c:v>
                </c:pt>
                <c:pt idx="1120">
                  <c:v>2.8847140538277589</c:v>
                </c:pt>
                <c:pt idx="1121">
                  <c:v>1.304998522464204</c:v>
                </c:pt>
                <c:pt idx="1122">
                  <c:v>1.5360824091833274</c:v>
                </c:pt>
                <c:pt idx="1123">
                  <c:v>4.1915273152228396</c:v>
                </c:pt>
                <c:pt idx="1124">
                  <c:v>8.6479212589827377</c:v>
                </c:pt>
                <c:pt idx="1125">
                  <c:v>14.076667579816679</c:v>
                </c:pt>
                <c:pt idx="1126">
                  <c:v>17.695938249733327</c:v>
                </c:pt>
                <c:pt idx="1127">
                  <c:v>17.504098562422829</c:v>
                </c:pt>
                <c:pt idx="1128">
                  <c:v>15.4533996121679</c:v>
                </c:pt>
                <c:pt idx="1129">
                  <c:v>11.873232908758643</c:v>
                </c:pt>
                <c:pt idx="1130">
                  <c:v>8.5482054580197584</c:v>
                </c:pt>
                <c:pt idx="1131">
                  <c:v>6.9051719730993852</c:v>
                </c:pt>
                <c:pt idx="1132">
                  <c:v>6.1769051415358014</c:v>
                </c:pt>
                <c:pt idx="1133">
                  <c:v>5.9851583002123467</c:v>
                </c:pt>
                <c:pt idx="1134">
                  <c:v>5.5045261253086446</c:v>
                </c:pt>
                <c:pt idx="1135">
                  <c:v>4.3254120730716048</c:v>
                </c:pt>
                <c:pt idx="1136">
                  <c:v>2.5891930540635806</c:v>
                </c:pt>
                <c:pt idx="1137">
                  <c:v>0.98273428450864275</c:v>
                </c:pt>
                <c:pt idx="1138">
                  <c:v>8.7910954958024187E-2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1.2915333369679005</c:v>
                </c:pt>
                <c:pt idx="1147">
                  <c:v>5.5882739186956805</c:v>
                </c:pt>
                <c:pt idx="1148">
                  <c:v>5.1855305316888876</c:v>
                </c:pt>
                <c:pt idx="1149">
                  <c:v>2.477681995066666</c:v>
                </c:pt>
                <c:pt idx="1150">
                  <c:v>0.68878026666666703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0.85836825094322811</c:v>
                </c:pt>
                <c:pt idx="1240">
                  <c:v>1.2191031308641973</c:v>
                </c:pt>
                <c:pt idx="1241">
                  <c:v>0.94738253230433911</c:v>
                </c:pt>
                <c:pt idx="1242">
                  <c:v>0.67932394742221369</c:v>
                </c:pt>
                <c:pt idx="1243">
                  <c:v>0.71462333333332484</c:v>
                </c:pt>
                <c:pt idx="1244">
                  <c:v>0.75480365325492982</c:v>
                </c:pt>
                <c:pt idx="1245">
                  <c:v>0.4869751228808733</c:v>
                </c:pt>
                <c:pt idx="1246">
                  <c:v>0.82119621305493029</c:v>
                </c:pt>
                <c:pt idx="1247">
                  <c:v>1.1554861393431841</c:v>
                </c:pt>
                <c:pt idx="1248">
                  <c:v>1.1893506112389054</c:v>
                </c:pt>
                <c:pt idx="1249">
                  <c:v>1.2221748790123625</c:v>
                </c:pt>
                <c:pt idx="1250">
                  <c:v>0.96410530404505335</c:v>
                </c:pt>
                <c:pt idx="1251">
                  <c:v>0.70475685959692158</c:v>
                </c:pt>
                <c:pt idx="1252">
                  <c:v>0.7345238499191441</c:v>
                </c:pt>
                <c:pt idx="1253">
                  <c:v>0.76354952677465882</c:v>
                </c:pt>
                <c:pt idx="1254">
                  <c:v>0.7918391789635878</c:v>
                </c:pt>
                <c:pt idx="1255">
                  <c:v>0.81939809528581076</c:v>
                </c:pt>
                <c:pt idx="1256">
                  <c:v>0.84623156454136572</c:v>
                </c:pt>
                <c:pt idx="1257">
                  <c:v>0.87234487553025508</c:v>
                </c:pt>
                <c:pt idx="1258">
                  <c:v>0.89774331705243804</c:v>
                </c:pt>
                <c:pt idx="1259">
                  <c:v>0.65092014087097227</c:v>
                </c:pt>
                <c:pt idx="1260">
                  <c:v>0.1330291145531014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0.28250186493331109</c:v>
                </c:pt>
                <c:pt idx="1293">
                  <c:v>0.56135057480061767</c:v>
                </c:pt>
                <c:pt idx="1294">
                  <c:v>0.5807970136493833</c:v>
                </c:pt>
                <c:pt idx="1295">
                  <c:v>9.2099797683326268E-2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0.34594146435001427</c:v>
                </c:pt>
                <c:pt idx="1317">
                  <c:v>0.62196315689444504</c:v>
                </c:pt>
                <c:pt idx="1318">
                  <c:v>0.13549960686233839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2.9550131491334009E-2</c:v>
                </c:pt>
                <c:pt idx="1350">
                  <c:v>2.5347396066833645</c:v>
                </c:pt>
                <c:pt idx="1351">
                  <c:v>4.4509158720395057</c:v>
                </c:pt>
                <c:pt idx="1352">
                  <c:v>5.2403397689827091</c:v>
                </c:pt>
                <c:pt idx="1353">
                  <c:v>5.4755107726222381</c:v>
                </c:pt>
                <c:pt idx="1354">
                  <c:v>5.6945557606500001</c:v>
                </c:pt>
                <c:pt idx="1355">
                  <c:v>6.1500412350666736</c:v>
                </c:pt>
                <c:pt idx="1356">
                  <c:v>7.0613774879191213</c:v>
                </c:pt>
                <c:pt idx="1357">
                  <c:v>7.6683987275999819</c:v>
                </c:pt>
                <c:pt idx="1358">
                  <c:v>7.9904708116987866</c:v>
                </c:pt>
                <c:pt idx="1359">
                  <c:v>8.4943589165487801</c:v>
                </c:pt>
                <c:pt idx="1360">
                  <c:v>8.4933805592641818</c:v>
                </c:pt>
                <c:pt idx="1361">
                  <c:v>6.3859230892246792</c:v>
                </c:pt>
                <c:pt idx="1362">
                  <c:v>2.6004464517975405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0.28611952190556145</c:v>
                </c:pt>
                <c:pt idx="1368">
                  <c:v>4.5145559971302545</c:v>
                </c:pt>
                <c:pt idx="1369">
                  <c:v>6.0638044444444459</c:v>
                </c:pt>
                <c:pt idx="1370">
                  <c:v>3.367376727071612</c:v>
                </c:pt>
                <c:pt idx="1371">
                  <c:v>0.20661811526420026</c:v>
                </c:pt>
                <c:pt idx="1372">
                  <c:v>0</c:v>
                </c:pt>
                <c:pt idx="1373">
                  <c:v>1.0205152301234623E-2</c:v>
                </c:pt>
                <c:pt idx="1374">
                  <c:v>2.1654267692055451</c:v>
                </c:pt>
                <c:pt idx="1375">
                  <c:v>4.8261532540691361</c:v>
                </c:pt>
                <c:pt idx="1376">
                  <c:v>9.137981170816678</c:v>
                </c:pt>
                <c:pt idx="1377">
                  <c:v>14.494516552572833</c:v>
                </c:pt>
                <c:pt idx="1378">
                  <c:v>15.860145570910484</c:v>
                </c:pt>
                <c:pt idx="1379">
                  <c:v>14.087213529822225</c:v>
                </c:pt>
                <c:pt idx="1380">
                  <c:v>12.286632376889507</c:v>
                </c:pt>
                <c:pt idx="1381">
                  <c:v>7.4444918374716025</c:v>
                </c:pt>
                <c:pt idx="1382">
                  <c:v>0.10844516865000065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0.64514304422653801</c:v>
                </c:pt>
                <c:pt idx="1397">
                  <c:v>1.9393574004746914</c:v>
                </c:pt>
                <c:pt idx="1398">
                  <c:v>2.8319674683654328</c:v>
                </c:pt>
                <c:pt idx="1399">
                  <c:v>3.6832563092771609</c:v>
                </c:pt>
                <c:pt idx="1400">
                  <c:v>4.4754896283500001</c:v>
                </c:pt>
                <c:pt idx="1401">
                  <c:v>4.8667936697030934</c:v>
                </c:pt>
                <c:pt idx="1402">
                  <c:v>5.6964556227999967</c:v>
                </c:pt>
                <c:pt idx="1403">
                  <c:v>8.0807773899456805</c:v>
                </c:pt>
                <c:pt idx="1404">
                  <c:v>11.926709273980251</c:v>
                </c:pt>
                <c:pt idx="1405">
                  <c:v>12.83290015841049</c:v>
                </c:pt>
                <c:pt idx="1406">
                  <c:v>9.2127997127111083</c:v>
                </c:pt>
                <c:pt idx="1407">
                  <c:v>3.8593373827555562</c:v>
                </c:pt>
                <c:pt idx="1408">
                  <c:v>0.10923615580308708</c:v>
                </c:pt>
                <c:pt idx="1409">
                  <c:v>0</c:v>
                </c:pt>
                <c:pt idx="1410">
                  <c:v>0</c:v>
                </c:pt>
                <c:pt idx="1411">
                  <c:v>0.20134003119506044</c:v>
                </c:pt>
                <c:pt idx="1412">
                  <c:v>0.47721319245617222</c:v>
                </c:pt>
                <c:pt idx="1413">
                  <c:v>0.10959203235000066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4.3161712712228475</c:v>
                </c:pt>
                <c:pt idx="1422">
                  <c:v>6.9372579636067933</c:v>
                </c:pt>
                <c:pt idx="1423">
                  <c:v>4.5064027722549396</c:v>
                </c:pt>
                <c:pt idx="1424">
                  <c:v>0.54212091365616788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2.9837192333030846</c:v>
                </c:pt>
                <c:pt idx="1431">
                  <c:v>6.831400501351232</c:v>
                </c:pt>
                <c:pt idx="1432">
                  <c:v>10.628266970088889</c:v>
                </c:pt>
                <c:pt idx="1433">
                  <c:v>11.049684227489507</c:v>
                </c:pt>
                <c:pt idx="1434">
                  <c:v>9.2992255456790094</c:v>
                </c:pt>
                <c:pt idx="1435">
                  <c:v>4.7289318805086404</c:v>
                </c:pt>
                <c:pt idx="1436">
                  <c:v>0.49495599803642132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0.33625343020308751</c:v>
                </c:pt>
                <c:pt idx="1441">
                  <c:v>1.7099491196395062</c:v>
                </c:pt>
                <c:pt idx="1442">
                  <c:v>1.9716467342617272</c:v>
                </c:pt>
                <c:pt idx="1443">
                  <c:v>0.91176205459444537</c:v>
                </c:pt>
                <c:pt idx="1444">
                  <c:v>0</c:v>
                </c:pt>
                <c:pt idx="1445">
                  <c:v>0</c:v>
                </c:pt>
                <c:pt idx="1446">
                  <c:v>0.16678212785493965</c:v>
                </c:pt>
                <c:pt idx="1447">
                  <c:v>2.0486007418956791</c:v>
                </c:pt>
                <c:pt idx="1448">
                  <c:v>4.0162948611111098</c:v>
                </c:pt>
                <c:pt idx="1449">
                  <c:v>3.4632850748833337</c:v>
                </c:pt>
                <c:pt idx="1450">
                  <c:v>1.3449106072246915</c:v>
                </c:pt>
                <c:pt idx="1451">
                  <c:v>0.18375392604444446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1.8904658590024692</c:v>
                </c:pt>
                <c:pt idx="1525">
                  <c:v>5.1125143306327097</c:v>
                </c:pt>
                <c:pt idx="1526">
                  <c:v>7.7094975264000141</c:v>
                </c:pt>
                <c:pt idx="1527">
                  <c:v>9.1875818425827003</c:v>
                </c:pt>
                <c:pt idx="1528">
                  <c:v>8.9535503743160358</c:v>
                </c:pt>
                <c:pt idx="1529">
                  <c:v>7.4259225283950627</c:v>
                </c:pt>
                <c:pt idx="1530">
                  <c:v>5.3724450906617314</c:v>
                </c:pt>
                <c:pt idx="1531">
                  <c:v>3.0235112128277795</c:v>
                </c:pt>
                <c:pt idx="1532">
                  <c:v>0.75932978513086102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0.41659570606113416</c:v>
                </c:pt>
                <c:pt idx="1587">
                  <c:v>0.92873769212901403</c:v>
                </c:pt>
                <c:pt idx="1588">
                  <c:v>0.63534538523391682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0.43941623000988711</c:v>
                </c:pt>
                <c:pt idx="1600">
                  <c:v>1.2769132568673058</c:v>
                </c:pt>
                <c:pt idx="1601">
                  <c:v>1.7357627215277789</c:v>
                </c:pt>
                <c:pt idx="1602">
                  <c:v>1.0790375398919649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2.7898648576000227</c:v>
                </c:pt>
                <c:pt idx="1628">
                  <c:v>5.9985217160543307</c:v>
                </c:pt>
                <c:pt idx="1629">
                  <c:v>7.9923708839506276</c:v>
                </c:pt>
                <c:pt idx="1630">
                  <c:v>8.0463874562277891</c:v>
                </c:pt>
                <c:pt idx="1631">
                  <c:v>5.8804645895944248</c:v>
                </c:pt>
                <c:pt idx="1632">
                  <c:v>2.6596752882716164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0.80763864030116028</c:v>
                </c:pt>
                <c:pt idx="1728">
                  <c:v>5.3515591754667167</c:v>
                </c:pt>
                <c:pt idx="1729">
                  <c:v>9.8210418667438759</c:v>
                </c:pt>
                <c:pt idx="1730">
                  <c:v>12.46956532572163</c:v>
                </c:pt>
                <c:pt idx="1731">
                  <c:v>13.349606182558</c:v>
                </c:pt>
                <c:pt idx="1732">
                  <c:v>13.36795674753084</c:v>
                </c:pt>
                <c:pt idx="1733">
                  <c:v>12.575252726311753</c:v>
                </c:pt>
                <c:pt idx="1734">
                  <c:v>11.798430706771001</c:v>
                </c:pt>
                <c:pt idx="1735">
                  <c:v>11.417736789782694</c:v>
                </c:pt>
                <c:pt idx="1736">
                  <c:v>11.782387721527789</c:v>
                </c:pt>
                <c:pt idx="1737">
                  <c:v>11.751345166283343</c:v>
                </c:pt>
                <c:pt idx="1738">
                  <c:v>11.351291839683931</c:v>
                </c:pt>
                <c:pt idx="1739">
                  <c:v>10.604985418595652</c:v>
                </c:pt>
                <c:pt idx="1740">
                  <c:v>8.8564192449975501</c:v>
                </c:pt>
                <c:pt idx="1741">
                  <c:v>6.4963670522123556</c:v>
                </c:pt>
                <c:pt idx="1742">
                  <c:v>4.8613589855999626</c:v>
                </c:pt>
                <c:pt idx="1743">
                  <c:v>3.9169354023031051</c:v>
                </c:pt>
                <c:pt idx="1744">
                  <c:v>2.9867265824000282</c:v>
                </c:pt>
                <c:pt idx="1745">
                  <c:v>2.7086679940790135</c:v>
                </c:pt>
                <c:pt idx="1746">
                  <c:v>2.7504571398321005</c:v>
                </c:pt>
                <c:pt idx="1747">
                  <c:v>2.1660740603999908</c:v>
                </c:pt>
                <c:pt idx="1748">
                  <c:v>1.5830421228394895</c:v>
                </c:pt>
                <c:pt idx="1749">
                  <c:v>1.0094582421679186</c:v>
                </c:pt>
                <c:pt idx="1750">
                  <c:v>0.12876704932348301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1.6984763916050465E-2</c:v>
                </c:pt>
                <c:pt idx="1757">
                  <c:v>0.3398073988944279</c:v>
                </c:pt>
                <c:pt idx="1758">
                  <c:v>0.37336357708331702</c:v>
                </c:pt>
                <c:pt idx="1759">
                  <c:v>0.40075112654319417</c:v>
                </c:pt>
                <c:pt idx="1760">
                  <c:v>0.71973334949136614</c:v>
                </c:pt>
                <c:pt idx="1761">
                  <c:v>0.74912902198025488</c:v>
                </c:pt>
                <c:pt idx="1762">
                  <c:v>0.77778602540247699</c:v>
                </c:pt>
                <c:pt idx="1763">
                  <c:v>0.80570964855803318</c:v>
                </c:pt>
                <c:pt idx="1764">
                  <c:v>1.1115533283950538</c:v>
                </c:pt>
                <c:pt idx="1765">
                  <c:v>1.9687979074277628</c:v>
                </c:pt>
                <c:pt idx="1766">
                  <c:v>3.6340183719111203</c:v>
                </c:pt>
                <c:pt idx="1767">
                  <c:v>5.7925393413697526</c:v>
                </c:pt>
                <c:pt idx="1768">
                  <c:v>8.38224826946667</c:v>
                </c:pt>
                <c:pt idx="1769">
                  <c:v>11.0478689278636</c:v>
                </c:pt>
                <c:pt idx="1770">
                  <c:v>12.968910944483333</c:v>
                </c:pt>
                <c:pt idx="1771">
                  <c:v>13.461748537233929</c:v>
                </c:pt>
                <c:pt idx="1772">
                  <c:v>12.95451636026603</c:v>
                </c:pt>
                <c:pt idx="1773">
                  <c:v>12.004633410794451</c:v>
                </c:pt>
                <c:pt idx="1774">
                  <c:v>10.505361866850009</c:v>
                </c:pt>
                <c:pt idx="1775">
                  <c:v>8.9413711833333362</c:v>
                </c:pt>
                <c:pt idx="1776">
                  <c:v>8.067954549199996</c:v>
                </c:pt>
                <c:pt idx="1777">
                  <c:v>7.9453040889333311</c:v>
                </c:pt>
                <c:pt idx="1778">
                  <c:v>8.4608898049364321</c:v>
                </c:pt>
                <c:pt idx="1779">
                  <c:v>9.2929096970666709</c:v>
                </c:pt>
                <c:pt idx="1780">
                  <c:v>9.7252750020833307</c:v>
                </c:pt>
                <c:pt idx="1781">
                  <c:v>9.2404839021055576</c:v>
                </c:pt>
                <c:pt idx="1782">
                  <c:v>7.9748132985283906</c:v>
                </c:pt>
                <c:pt idx="1783">
                  <c:v>6.4013578130567881</c:v>
                </c:pt>
                <c:pt idx="1784">
                  <c:v>4.8657372445216076</c:v>
                </c:pt>
                <c:pt idx="1785">
                  <c:v>3.8565324720635803</c:v>
                </c:pt>
                <c:pt idx="1786">
                  <c:v>3.3275921974586442</c:v>
                </c:pt>
                <c:pt idx="1787">
                  <c:v>3.0138728635654335</c:v>
                </c:pt>
                <c:pt idx="1788">
                  <c:v>2.8638264062499985</c:v>
                </c:pt>
                <c:pt idx="1789">
                  <c:v>2.8951067707561733</c:v>
                </c:pt>
                <c:pt idx="1790">
                  <c:v>3.0098249141679014</c:v>
                </c:pt>
                <c:pt idx="1791">
                  <c:v>3.0431095199845668</c:v>
                </c:pt>
                <c:pt idx="1792">
                  <c:v>2.795494965594445</c:v>
                </c:pt>
                <c:pt idx="1793">
                  <c:v>2.0686770497944447</c:v>
                </c:pt>
                <c:pt idx="1794">
                  <c:v>1.5202089534024694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BCD-4998-8EDF-A92FD7A4C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BBCD-4998-8EDF-A92FD7A4C1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72434591"/>
        <c:axId val="1071308623"/>
      </c:lineChart>
      <c:catAx>
        <c:axId val="125485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 (kJ)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valAx>
        <c:axId val="10713086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72434591"/>
        <c:crosses val="max"/>
        <c:crossBetween val="between"/>
      </c:valAx>
      <c:catAx>
        <c:axId val="1072434591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713086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1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baseline="0"/>
              <a:t>Total Available Energy per Second of Braking</a:t>
            </a:r>
          </a:p>
          <a:p>
            <a:pPr>
              <a:defRPr/>
            </a:pPr>
            <a:r>
              <a:rPr lang="en-GB" sz="1100" baseline="0"/>
              <a:t>Ordered from largest to smallest magnitude</a:t>
            </a:r>
            <a:endParaRPr lang="en-GB" sz="11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Total Available Energy</c:v>
          </c:tx>
          <c:spPr>
            <a:solidFill>
              <a:schemeClr val="accent1"/>
            </a:solidFill>
            <a:ln w="25400">
              <a:noFill/>
            </a:ln>
            <a:effectLst/>
          </c:spPr>
          <c:invertIfNegative val="0"/>
          <c:cat>
            <c:numRef>
              <c:f>Sheet2!$C$4:$C$604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cat>
          <c:val>
            <c:numRef>
              <c:f>Sheet2!$AG$4:$AG$604</c:f>
              <c:numCache>
                <c:formatCode>0.0</c:formatCode>
                <c:ptCount val="601"/>
                <c:pt idx="0">
                  <c:v>46.145330817444474</c:v>
                </c:pt>
                <c:pt idx="1">
                  <c:v>46.145330817444474</c:v>
                </c:pt>
                <c:pt idx="2">
                  <c:v>44.239845624333313</c:v>
                </c:pt>
                <c:pt idx="3">
                  <c:v>43.760246406057071</c:v>
                </c:pt>
                <c:pt idx="4">
                  <c:v>42.492960222680544</c:v>
                </c:pt>
                <c:pt idx="5">
                  <c:v>39.65036392727621</c:v>
                </c:pt>
                <c:pt idx="6">
                  <c:v>39.011238402890442</c:v>
                </c:pt>
                <c:pt idx="7">
                  <c:v>39.011238402890442</c:v>
                </c:pt>
                <c:pt idx="8">
                  <c:v>38.633499030419749</c:v>
                </c:pt>
                <c:pt idx="9">
                  <c:v>37.931308244839514</c:v>
                </c:pt>
                <c:pt idx="10">
                  <c:v>37.652416756942905</c:v>
                </c:pt>
                <c:pt idx="11">
                  <c:v>36.236291381432082</c:v>
                </c:pt>
                <c:pt idx="12">
                  <c:v>35.555074828432105</c:v>
                </c:pt>
                <c:pt idx="13">
                  <c:v>35.218033824555562</c:v>
                </c:pt>
                <c:pt idx="14">
                  <c:v>35.191668949541693</c:v>
                </c:pt>
                <c:pt idx="15">
                  <c:v>33.654371343084819</c:v>
                </c:pt>
                <c:pt idx="16">
                  <c:v>33.419891868827101</c:v>
                </c:pt>
                <c:pt idx="17">
                  <c:v>33.374015456395</c:v>
                </c:pt>
                <c:pt idx="18">
                  <c:v>33.187656761</c:v>
                </c:pt>
                <c:pt idx="19">
                  <c:v>32.42227736120833</c:v>
                </c:pt>
                <c:pt idx="20">
                  <c:v>32.386290900665074</c:v>
                </c:pt>
                <c:pt idx="21">
                  <c:v>32.183068268875004</c:v>
                </c:pt>
                <c:pt idx="22">
                  <c:v>32.082250396026225</c:v>
                </c:pt>
                <c:pt idx="23">
                  <c:v>31.438131815779379</c:v>
                </c:pt>
                <c:pt idx="24">
                  <c:v>31.173913314304073</c:v>
                </c:pt>
                <c:pt idx="25">
                  <c:v>31.119577433291667</c:v>
                </c:pt>
                <c:pt idx="26">
                  <c:v>31.058520819526233</c:v>
                </c:pt>
                <c:pt idx="27">
                  <c:v>30.716580942223764</c:v>
                </c:pt>
                <c:pt idx="28">
                  <c:v>30.011583526986126</c:v>
                </c:pt>
                <c:pt idx="29">
                  <c:v>29.816773184950627</c:v>
                </c:pt>
                <c:pt idx="30">
                  <c:v>29.683082271896605</c:v>
                </c:pt>
                <c:pt idx="31">
                  <c:v>29.496076766927498</c:v>
                </c:pt>
                <c:pt idx="32">
                  <c:v>29.455969303819469</c:v>
                </c:pt>
                <c:pt idx="33">
                  <c:v>29.378362915708355</c:v>
                </c:pt>
                <c:pt idx="34">
                  <c:v>29.306446333791651</c:v>
                </c:pt>
                <c:pt idx="35">
                  <c:v>29.162603276804006</c:v>
                </c:pt>
                <c:pt idx="36">
                  <c:v>28.710732744405821</c:v>
                </c:pt>
                <c:pt idx="37">
                  <c:v>28.657900718557094</c:v>
                </c:pt>
                <c:pt idx="38">
                  <c:v>28.597747999999992</c:v>
                </c:pt>
                <c:pt idx="39">
                  <c:v>28.544341974456731</c:v>
                </c:pt>
                <c:pt idx="40">
                  <c:v>28.378229599209824</c:v>
                </c:pt>
                <c:pt idx="41">
                  <c:v>28.193973824000004</c:v>
                </c:pt>
                <c:pt idx="42">
                  <c:v>28.084029724054027</c:v>
                </c:pt>
                <c:pt idx="43">
                  <c:v>27.624210568723765</c:v>
                </c:pt>
                <c:pt idx="44">
                  <c:v>27.619672319658999</c:v>
                </c:pt>
                <c:pt idx="45">
                  <c:v>27.387178404655845</c:v>
                </c:pt>
                <c:pt idx="46">
                  <c:v>27.106324261307101</c:v>
                </c:pt>
                <c:pt idx="47">
                  <c:v>26.701790468668221</c:v>
                </c:pt>
                <c:pt idx="48">
                  <c:v>26.570667425222222</c:v>
                </c:pt>
                <c:pt idx="49">
                  <c:v>26.512463546489126</c:v>
                </c:pt>
                <c:pt idx="50">
                  <c:v>26.501269444444439</c:v>
                </c:pt>
                <c:pt idx="51">
                  <c:v>26.26340466712502</c:v>
                </c:pt>
                <c:pt idx="52">
                  <c:v>26.219605081283941</c:v>
                </c:pt>
                <c:pt idx="53">
                  <c:v>25.716155214047824</c:v>
                </c:pt>
                <c:pt idx="54">
                  <c:v>25.420431415526238</c:v>
                </c:pt>
                <c:pt idx="55">
                  <c:v>25.420431415526238</c:v>
                </c:pt>
                <c:pt idx="56">
                  <c:v>25.197648391010805</c:v>
                </c:pt>
                <c:pt idx="57">
                  <c:v>25.142618211419752</c:v>
                </c:pt>
                <c:pt idx="58">
                  <c:v>24.788444608359573</c:v>
                </c:pt>
                <c:pt idx="59">
                  <c:v>24.552604666859686</c:v>
                </c:pt>
                <c:pt idx="60">
                  <c:v>24.313187505208326</c:v>
                </c:pt>
                <c:pt idx="61">
                  <c:v>23.752773526016973</c:v>
                </c:pt>
                <c:pt idx="62">
                  <c:v>23.248063864197523</c:v>
                </c:pt>
                <c:pt idx="63">
                  <c:v>23.232274242666676</c:v>
                </c:pt>
                <c:pt idx="64">
                  <c:v>23.101209755263891</c:v>
                </c:pt>
                <c:pt idx="65">
                  <c:v>23.031999281777768</c:v>
                </c:pt>
                <c:pt idx="66">
                  <c:v>22.968954606456752</c:v>
                </c:pt>
                <c:pt idx="67">
                  <c:v>22.844952927041696</c:v>
                </c:pt>
                <c:pt idx="68">
                  <c:v>22.816410797347217</c:v>
                </c:pt>
                <c:pt idx="69">
                  <c:v>22.697430723666663</c:v>
                </c:pt>
                <c:pt idx="70">
                  <c:v>22.652200606555557</c:v>
                </c:pt>
                <c:pt idx="71">
                  <c:v>22.535779588291661</c:v>
                </c:pt>
                <c:pt idx="72">
                  <c:v>22.38387593579009</c:v>
                </c:pt>
                <c:pt idx="73">
                  <c:v>22.364545345679009</c:v>
                </c:pt>
                <c:pt idx="74">
                  <c:v>22.353427958333338</c:v>
                </c:pt>
                <c:pt idx="75">
                  <c:v>22.141048112493873</c:v>
                </c:pt>
                <c:pt idx="76">
                  <c:v>22.102269553621905</c:v>
                </c:pt>
                <c:pt idx="77">
                  <c:v>21.864480982111118</c:v>
                </c:pt>
                <c:pt idx="78">
                  <c:v>21.619803147456842</c:v>
                </c:pt>
                <c:pt idx="79">
                  <c:v>21.385995129679021</c:v>
                </c:pt>
                <c:pt idx="80">
                  <c:v>21.370513645049396</c:v>
                </c:pt>
                <c:pt idx="81">
                  <c:v>21.308153733024682</c:v>
                </c:pt>
                <c:pt idx="82">
                  <c:v>21.235897291371948</c:v>
                </c:pt>
                <c:pt idx="83">
                  <c:v>21.233451398160454</c:v>
                </c:pt>
                <c:pt idx="84">
                  <c:v>21.152224512341078</c:v>
                </c:pt>
                <c:pt idx="85">
                  <c:v>21.088434410458333</c:v>
                </c:pt>
                <c:pt idx="86">
                  <c:v>21.017803243236106</c:v>
                </c:pt>
                <c:pt idx="87">
                  <c:v>20.955620673666672</c:v>
                </c:pt>
                <c:pt idx="88">
                  <c:v>20.561737728234565</c:v>
                </c:pt>
                <c:pt idx="89">
                  <c:v>20.518084288580248</c:v>
                </c:pt>
                <c:pt idx="90">
                  <c:v>20.301669555214506</c:v>
                </c:pt>
                <c:pt idx="91">
                  <c:v>20.20810137326389</c:v>
                </c:pt>
                <c:pt idx="92">
                  <c:v>20.201943474864201</c:v>
                </c:pt>
                <c:pt idx="93">
                  <c:v>20.16988637299999</c:v>
                </c:pt>
                <c:pt idx="94">
                  <c:v>20.16067725290587</c:v>
                </c:pt>
                <c:pt idx="95">
                  <c:v>20.115968640569474</c:v>
                </c:pt>
                <c:pt idx="96">
                  <c:v>20.060249953975308</c:v>
                </c:pt>
                <c:pt idx="97">
                  <c:v>19.980927209876569</c:v>
                </c:pt>
                <c:pt idx="98">
                  <c:v>19.976177029246966</c:v>
                </c:pt>
                <c:pt idx="99">
                  <c:v>19.937033246320976</c:v>
                </c:pt>
                <c:pt idx="100">
                  <c:v>19.863260222333327</c:v>
                </c:pt>
                <c:pt idx="101">
                  <c:v>19.798764456790117</c:v>
                </c:pt>
                <c:pt idx="102">
                  <c:v>19.292357828444445</c:v>
                </c:pt>
                <c:pt idx="103">
                  <c:v>19.273743816000035</c:v>
                </c:pt>
                <c:pt idx="104">
                  <c:v>19.173969226680551</c:v>
                </c:pt>
                <c:pt idx="105">
                  <c:v>19.170996818999953</c:v>
                </c:pt>
                <c:pt idx="106">
                  <c:v>19.083407605591045</c:v>
                </c:pt>
                <c:pt idx="107">
                  <c:v>18.966939987654325</c:v>
                </c:pt>
                <c:pt idx="108">
                  <c:v>18.739502016000014</c:v>
                </c:pt>
                <c:pt idx="109">
                  <c:v>18.710068665839504</c:v>
                </c:pt>
                <c:pt idx="110">
                  <c:v>18.611229593679006</c:v>
                </c:pt>
                <c:pt idx="111">
                  <c:v>18.564806320987657</c:v>
                </c:pt>
                <c:pt idx="112">
                  <c:v>18.385451625041664</c:v>
                </c:pt>
                <c:pt idx="113">
                  <c:v>18.363718852374994</c:v>
                </c:pt>
                <c:pt idx="114">
                  <c:v>18.356211210069443</c:v>
                </c:pt>
                <c:pt idx="115">
                  <c:v>18.355695866375012</c:v>
                </c:pt>
                <c:pt idx="116">
                  <c:v>18.114321480325621</c:v>
                </c:pt>
                <c:pt idx="117">
                  <c:v>17.653443719797803</c:v>
                </c:pt>
                <c:pt idx="118">
                  <c:v>17.343144909016981</c:v>
                </c:pt>
                <c:pt idx="119">
                  <c:v>17.262929932748463</c:v>
                </c:pt>
                <c:pt idx="120">
                  <c:v>17.258914507716035</c:v>
                </c:pt>
                <c:pt idx="121">
                  <c:v>17.258914507716035</c:v>
                </c:pt>
                <c:pt idx="122">
                  <c:v>17.078501253378079</c:v>
                </c:pt>
                <c:pt idx="123">
                  <c:v>16.677891461530859</c:v>
                </c:pt>
                <c:pt idx="124">
                  <c:v>16.301431054012347</c:v>
                </c:pt>
                <c:pt idx="125">
                  <c:v>16.289881513933651</c:v>
                </c:pt>
                <c:pt idx="126">
                  <c:v>16.240917630530888</c:v>
                </c:pt>
                <c:pt idx="127">
                  <c:v>16.00339453264197</c:v>
                </c:pt>
                <c:pt idx="128">
                  <c:v>15.964807723061698</c:v>
                </c:pt>
                <c:pt idx="129">
                  <c:v>15.902144663938262</c:v>
                </c:pt>
                <c:pt idx="130">
                  <c:v>15.863600768325609</c:v>
                </c:pt>
                <c:pt idx="131">
                  <c:v>15.848439594135796</c:v>
                </c:pt>
                <c:pt idx="132">
                  <c:v>15.838433123160504</c:v>
                </c:pt>
                <c:pt idx="133">
                  <c:v>15.595869546020054</c:v>
                </c:pt>
                <c:pt idx="134">
                  <c:v>15.50725247872994</c:v>
                </c:pt>
                <c:pt idx="135">
                  <c:v>15.442262853839502</c:v>
                </c:pt>
                <c:pt idx="136">
                  <c:v>15.411386735714501</c:v>
                </c:pt>
                <c:pt idx="137">
                  <c:v>15.409965063197529</c:v>
                </c:pt>
                <c:pt idx="138">
                  <c:v>15.375103087666684</c:v>
                </c:pt>
                <c:pt idx="139">
                  <c:v>15.342080061918209</c:v>
                </c:pt>
                <c:pt idx="140">
                  <c:v>15.29144701708641</c:v>
                </c:pt>
                <c:pt idx="141">
                  <c:v>15.259574458333335</c:v>
                </c:pt>
                <c:pt idx="142">
                  <c:v>15.16073524776389</c:v>
                </c:pt>
                <c:pt idx="143">
                  <c:v>15.159511111111113</c:v>
                </c:pt>
                <c:pt idx="144">
                  <c:v>14.996304290135827</c:v>
                </c:pt>
                <c:pt idx="145">
                  <c:v>14.988036374999993</c:v>
                </c:pt>
                <c:pt idx="146">
                  <c:v>14.962895750530866</c:v>
                </c:pt>
                <c:pt idx="147">
                  <c:v>14.910342206483032</c:v>
                </c:pt>
                <c:pt idx="148">
                  <c:v>14.818925901229932</c:v>
                </c:pt>
                <c:pt idx="149">
                  <c:v>14.765791964294754</c:v>
                </c:pt>
                <c:pt idx="150">
                  <c:v>14.765791964294754</c:v>
                </c:pt>
                <c:pt idx="151">
                  <c:v>14.70116147398606</c:v>
                </c:pt>
                <c:pt idx="152">
                  <c:v>14.700835616208325</c:v>
                </c:pt>
                <c:pt idx="153">
                  <c:v>14.591124779320984</c:v>
                </c:pt>
                <c:pt idx="154">
                  <c:v>14.483727526320985</c:v>
                </c:pt>
                <c:pt idx="155">
                  <c:v>14.48134835342438</c:v>
                </c:pt>
                <c:pt idx="156">
                  <c:v>14.464529439640447</c:v>
                </c:pt>
                <c:pt idx="157">
                  <c:v>14.407632340470698</c:v>
                </c:pt>
                <c:pt idx="158">
                  <c:v>14.241139056999991</c:v>
                </c:pt>
                <c:pt idx="159">
                  <c:v>14.236389401624999</c:v>
                </c:pt>
                <c:pt idx="160">
                  <c:v>14.157672124035496</c:v>
                </c:pt>
                <c:pt idx="161">
                  <c:v>14.138981990183645</c:v>
                </c:pt>
                <c:pt idx="162">
                  <c:v>14.138981990183645</c:v>
                </c:pt>
                <c:pt idx="163">
                  <c:v>14.03776530890895</c:v>
                </c:pt>
                <c:pt idx="164">
                  <c:v>13.974054576794767</c:v>
                </c:pt>
                <c:pt idx="165">
                  <c:v>13.970684796739201</c:v>
                </c:pt>
                <c:pt idx="166">
                  <c:v>13.95933463654783</c:v>
                </c:pt>
                <c:pt idx="167">
                  <c:v>13.770430261942895</c:v>
                </c:pt>
                <c:pt idx="168">
                  <c:v>13.767194698736127</c:v>
                </c:pt>
                <c:pt idx="169">
                  <c:v>13.761315313271611</c:v>
                </c:pt>
                <c:pt idx="170">
                  <c:v>13.688776931555594</c:v>
                </c:pt>
                <c:pt idx="171">
                  <c:v>13.656737025319442</c:v>
                </c:pt>
                <c:pt idx="172">
                  <c:v>13.477813655729939</c:v>
                </c:pt>
                <c:pt idx="173">
                  <c:v>13.431112726654328</c:v>
                </c:pt>
                <c:pt idx="174">
                  <c:v>13.378897938666791</c:v>
                </c:pt>
                <c:pt idx="175">
                  <c:v>13.342300459763891</c:v>
                </c:pt>
                <c:pt idx="176">
                  <c:v>13.266373185125019</c:v>
                </c:pt>
                <c:pt idx="177">
                  <c:v>13.117452431024702</c:v>
                </c:pt>
                <c:pt idx="178">
                  <c:v>13.117452431024702</c:v>
                </c:pt>
                <c:pt idx="179">
                  <c:v>13.100849422456772</c:v>
                </c:pt>
                <c:pt idx="180">
                  <c:v>12.963826329222218</c:v>
                </c:pt>
                <c:pt idx="181">
                  <c:v>12.882617832000005</c:v>
                </c:pt>
                <c:pt idx="182">
                  <c:v>12.781285826581774</c:v>
                </c:pt>
                <c:pt idx="183">
                  <c:v>12.704259832992284</c:v>
                </c:pt>
                <c:pt idx="184">
                  <c:v>12.166984174257733</c:v>
                </c:pt>
                <c:pt idx="185">
                  <c:v>12.164343111304019</c:v>
                </c:pt>
                <c:pt idx="186">
                  <c:v>12.153397463999905</c:v>
                </c:pt>
                <c:pt idx="187">
                  <c:v>12.065383135172839</c:v>
                </c:pt>
                <c:pt idx="188">
                  <c:v>11.822329701271601</c:v>
                </c:pt>
                <c:pt idx="189">
                  <c:v>11.672318763888896</c:v>
                </c:pt>
                <c:pt idx="190">
                  <c:v>11.559778811399744</c:v>
                </c:pt>
                <c:pt idx="191">
                  <c:v>11.468869748708334</c:v>
                </c:pt>
                <c:pt idx="192">
                  <c:v>11.468869748708334</c:v>
                </c:pt>
                <c:pt idx="193">
                  <c:v>11.382501800958332</c:v>
                </c:pt>
                <c:pt idx="194">
                  <c:v>11.319449069333334</c:v>
                </c:pt>
                <c:pt idx="195">
                  <c:v>11.286389992825635</c:v>
                </c:pt>
                <c:pt idx="196">
                  <c:v>11.266006930637348</c:v>
                </c:pt>
                <c:pt idx="197">
                  <c:v>11.261295597415119</c:v>
                </c:pt>
                <c:pt idx="198">
                  <c:v>11.188724070874999</c:v>
                </c:pt>
                <c:pt idx="199">
                  <c:v>11.127289680098764</c:v>
                </c:pt>
                <c:pt idx="200">
                  <c:v>11.079559563271607</c:v>
                </c:pt>
                <c:pt idx="201">
                  <c:v>11.02174665600001</c:v>
                </c:pt>
                <c:pt idx="202">
                  <c:v>11.017028963222222</c:v>
                </c:pt>
                <c:pt idx="203">
                  <c:v>10.813530182679012</c:v>
                </c:pt>
                <c:pt idx="204">
                  <c:v>10.790428178057118</c:v>
                </c:pt>
                <c:pt idx="205">
                  <c:v>10.770074654680558</c:v>
                </c:pt>
                <c:pt idx="206">
                  <c:v>10.602015055720679</c:v>
                </c:pt>
                <c:pt idx="207">
                  <c:v>10.573612046901234</c:v>
                </c:pt>
                <c:pt idx="208">
                  <c:v>10.5307039225679</c:v>
                </c:pt>
                <c:pt idx="209">
                  <c:v>10.478818288057099</c:v>
                </c:pt>
                <c:pt idx="210">
                  <c:v>10.417479711624988</c:v>
                </c:pt>
                <c:pt idx="211">
                  <c:v>10.178077976291666</c:v>
                </c:pt>
                <c:pt idx="212">
                  <c:v>10.13230330864195</c:v>
                </c:pt>
                <c:pt idx="213">
                  <c:v>10.121265845291617</c:v>
                </c:pt>
                <c:pt idx="214">
                  <c:v>10.040737152777774</c:v>
                </c:pt>
                <c:pt idx="215">
                  <c:v>10.032342194458336</c:v>
                </c:pt>
                <c:pt idx="216">
                  <c:v>9.9032686351604955</c:v>
                </c:pt>
                <c:pt idx="217">
                  <c:v>9.8725847707854459</c:v>
                </c:pt>
                <c:pt idx="218">
                  <c:v>9.8629396322422824</c:v>
                </c:pt>
                <c:pt idx="219">
                  <c:v>9.850093315779322</c:v>
                </c:pt>
                <c:pt idx="220">
                  <c:v>9.8297720962577451</c:v>
                </c:pt>
                <c:pt idx="221">
                  <c:v>9.7923385057577619</c:v>
                </c:pt>
                <c:pt idx="222">
                  <c:v>9.7832648313209862</c:v>
                </c:pt>
                <c:pt idx="223">
                  <c:v>9.6666565397114024</c:v>
                </c:pt>
                <c:pt idx="224">
                  <c:v>9.6483434568888899</c:v>
                </c:pt>
                <c:pt idx="225">
                  <c:v>9.6413311801589501</c:v>
                </c:pt>
                <c:pt idx="226">
                  <c:v>9.365298725024692</c:v>
                </c:pt>
                <c:pt idx="227">
                  <c:v>9.2081407731929019</c:v>
                </c:pt>
                <c:pt idx="228">
                  <c:v>9.1899343086419591</c:v>
                </c:pt>
                <c:pt idx="229">
                  <c:v>9.1883350235061787</c:v>
                </c:pt>
                <c:pt idx="230">
                  <c:v>9.0850459297778006</c:v>
                </c:pt>
                <c:pt idx="231">
                  <c:v>9.0602373180262337</c:v>
                </c:pt>
                <c:pt idx="232">
                  <c:v>9.0043203890262333</c:v>
                </c:pt>
                <c:pt idx="233">
                  <c:v>8.9878671502669611</c:v>
                </c:pt>
                <c:pt idx="234">
                  <c:v>8.9158527777777756</c:v>
                </c:pt>
                <c:pt idx="235">
                  <c:v>8.867463905395061</c:v>
                </c:pt>
                <c:pt idx="236">
                  <c:v>8.8303399506172813</c:v>
                </c:pt>
                <c:pt idx="237">
                  <c:v>8.7880398479367212</c:v>
                </c:pt>
                <c:pt idx="238">
                  <c:v>8.7563939635555332</c:v>
                </c:pt>
                <c:pt idx="239">
                  <c:v>8.6582126872083336</c:v>
                </c:pt>
                <c:pt idx="240">
                  <c:v>8.4789142978255807</c:v>
                </c:pt>
                <c:pt idx="241">
                  <c:v>8.4184418176790299</c:v>
                </c:pt>
                <c:pt idx="242">
                  <c:v>8.4127479999999988</c:v>
                </c:pt>
                <c:pt idx="243">
                  <c:v>8.3829743823086371</c:v>
                </c:pt>
                <c:pt idx="244">
                  <c:v>8.3189804936466096</c:v>
                </c:pt>
                <c:pt idx="245">
                  <c:v>8.2412488880987631</c:v>
                </c:pt>
                <c:pt idx="246">
                  <c:v>8.1725349158749694</c:v>
                </c:pt>
                <c:pt idx="247">
                  <c:v>8.1624326051311815</c:v>
                </c:pt>
                <c:pt idx="248">
                  <c:v>8.1234633472222271</c:v>
                </c:pt>
                <c:pt idx="249">
                  <c:v>8.122466765432101</c:v>
                </c:pt>
                <c:pt idx="250">
                  <c:v>8.0783795836049368</c:v>
                </c:pt>
                <c:pt idx="251">
                  <c:v>7.9154656522469313</c:v>
                </c:pt>
                <c:pt idx="252">
                  <c:v>7.8746805892762337</c:v>
                </c:pt>
                <c:pt idx="253">
                  <c:v>7.8234445694444466</c:v>
                </c:pt>
                <c:pt idx="254">
                  <c:v>7.8001713330987643</c:v>
                </c:pt>
                <c:pt idx="255">
                  <c:v>7.6329340056666721</c:v>
                </c:pt>
                <c:pt idx="256">
                  <c:v>7.6329340056666721</c:v>
                </c:pt>
                <c:pt idx="257">
                  <c:v>7.6314209004984557</c:v>
                </c:pt>
                <c:pt idx="258">
                  <c:v>7.6077737999614188</c:v>
                </c:pt>
                <c:pt idx="259">
                  <c:v>7.607773799961417</c:v>
                </c:pt>
                <c:pt idx="260">
                  <c:v>7.5587780320694478</c:v>
                </c:pt>
                <c:pt idx="261">
                  <c:v>7.5402829029305574</c:v>
                </c:pt>
                <c:pt idx="262">
                  <c:v>7.5376398468996921</c:v>
                </c:pt>
                <c:pt idx="263">
                  <c:v>7.5346821589135828</c:v>
                </c:pt>
                <c:pt idx="264">
                  <c:v>7.5245622854197531</c:v>
                </c:pt>
                <c:pt idx="265">
                  <c:v>7.5020394337299372</c:v>
                </c:pt>
                <c:pt idx="266">
                  <c:v>7.5000171682098751</c:v>
                </c:pt>
                <c:pt idx="267">
                  <c:v>7.4668164560000703</c:v>
                </c:pt>
                <c:pt idx="268">
                  <c:v>7.4592980832577114</c:v>
                </c:pt>
                <c:pt idx="269">
                  <c:v>7.417547713679026</c:v>
                </c:pt>
                <c:pt idx="270">
                  <c:v>7.3729287374614216</c:v>
                </c:pt>
                <c:pt idx="271">
                  <c:v>7.2902876666666643</c:v>
                </c:pt>
                <c:pt idx="272">
                  <c:v>7.2377669268904326</c:v>
                </c:pt>
                <c:pt idx="273">
                  <c:v>7.2180479481681594</c:v>
                </c:pt>
                <c:pt idx="274">
                  <c:v>7.2117851345693964</c:v>
                </c:pt>
                <c:pt idx="275">
                  <c:v>7.1645743590000093</c:v>
                </c:pt>
                <c:pt idx="276">
                  <c:v>7.1595660156249963</c:v>
                </c:pt>
                <c:pt idx="277">
                  <c:v>7.112066974901234</c:v>
                </c:pt>
                <c:pt idx="278">
                  <c:v>7.0983745399243823</c:v>
                </c:pt>
                <c:pt idx="279">
                  <c:v>7.0799186709135817</c:v>
                </c:pt>
                <c:pt idx="280">
                  <c:v>6.9967223838626493</c:v>
                </c:pt>
                <c:pt idx="281">
                  <c:v>6.9887374139861125</c:v>
                </c:pt>
                <c:pt idx="282">
                  <c:v>6.9746621440000567</c:v>
                </c:pt>
                <c:pt idx="283">
                  <c:v>6.954142363334868</c:v>
                </c:pt>
                <c:pt idx="284">
                  <c:v>6.950365845333331</c:v>
                </c:pt>
                <c:pt idx="285">
                  <c:v>6.9403349583333327</c:v>
                </c:pt>
                <c:pt idx="286">
                  <c:v>6.939796376209868</c:v>
                </c:pt>
                <c:pt idx="287">
                  <c:v>6.8761428495802503</c:v>
                </c:pt>
                <c:pt idx="288">
                  <c:v>6.8371307688750065</c:v>
                </c:pt>
                <c:pt idx="289">
                  <c:v>6.7716699851975335</c:v>
                </c:pt>
                <c:pt idx="290">
                  <c:v>6.7272217193811779</c:v>
                </c:pt>
                <c:pt idx="291">
                  <c:v>6.6491882206790409</c:v>
                </c:pt>
                <c:pt idx="292">
                  <c:v>6.5240419209583189</c:v>
                </c:pt>
                <c:pt idx="293">
                  <c:v>6.5011161294938509</c:v>
                </c:pt>
                <c:pt idx="294">
                  <c:v>6.4729826351589512</c:v>
                </c:pt>
                <c:pt idx="295">
                  <c:v>6.4432778895077156</c:v>
                </c:pt>
                <c:pt idx="296">
                  <c:v>6.3870890168811707</c:v>
                </c:pt>
                <c:pt idx="297">
                  <c:v>6.3401768650663586</c:v>
                </c:pt>
                <c:pt idx="298">
                  <c:v>6.3368490167084106</c:v>
                </c:pt>
                <c:pt idx="299">
                  <c:v>6.2461000468349006</c:v>
                </c:pt>
                <c:pt idx="300">
                  <c:v>6.2460877141805584</c:v>
                </c:pt>
                <c:pt idx="301">
                  <c:v>6.2177658782299323</c:v>
                </c:pt>
                <c:pt idx="302">
                  <c:v>6.1942049876666649</c:v>
                </c:pt>
                <c:pt idx="303">
                  <c:v>6.1534184984567837</c:v>
                </c:pt>
                <c:pt idx="304">
                  <c:v>6.1432863068024677</c:v>
                </c:pt>
                <c:pt idx="305">
                  <c:v>6.0427734701249962</c:v>
                </c:pt>
                <c:pt idx="306">
                  <c:v>6.0033652335694381</c:v>
                </c:pt>
                <c:pt idx="307">
                  <c:v>6.0008229314444481</c:v>
                </c:pt>
                <c:pt idx="308">
                  <c:v>5.9592290476666543</c:v>
                </c:pt>
                <c:pt idx="309">
                  <c:v>5.8895875725802469</c:v>
                </c:pt>
                <c:pt idx="310">
                  <c:v>5.8868205622484577</c:v>
                </c:pt>
                <c:pt idx="311">
                  <c:v>5.8586274271496919</c:v>
                </c:pt>
                <c:pt idx="312">
                  <c:v>5.8218816189706812</c:v>
                </c:pt>
                <c:pt idx="313">
                  <c:v>5.8149344684444451</c:v>
                </c:pt>
                <c:pt idx="314">
                  <c:v>5.7979956116543248</c:v>
                </c:pt>
                <c:pt idx="315">
                  <c:v>5.6883710503472358</c:v>
                </c:pt>
                <c:pt idx="316">
                  <c:v>5.6775782867160505</c:v>
                </c:pt>
                <c:pt idx="317">
                  <c:v>5.6592559348271783</c:v>
                </c:pt>
                <c:pt idx="318">
                  <c:v>5.5709021008904305</c:v>
                </c:pt>
                <c:pt idx="319">
                  <c:v>5.5264873818394955</c:v>
                </c:pt>
                <c:pt idx="320">
                  <c:v>5.5141239481095745</c:v>
                </c:pt>
                <c:pt idx="321">
                  <c:v>5.4992744951110941</c:v>
                </c:pt>
                <c:pt idx="322">
                  <c:v>5.4732090457917177</c:v>
                </c:pt>
                <c:pt idx="323">
                  <c:v>5.4548724839891811</c:v>
                </c:pt>
                <c:pt idx="324">
                  <c:v>5.4151851509999771</c:v>
                </c:pt>
                <c:pt idx="325">
                  <c:v>5.4139297280000029</c:v>
                </c:pt>
                <c:pt idx="326">
                  <c:v>5.4135669230138621</c:v>
                </c:pt>
                <c:pt idx="327">
                  <c:v>5.3959736042098747</c:v>
                </c:pt>
                <c:pt idx="328">
                  <c:v>5.3812257277654387</c:v>
                </c:pt>
                <c:pt idx="329">
                  <c:v>5.219284466753086</c:v>
                </c:pt>
                <c:pt idx="330">
                  <c:v>5.171692624486111</c:v>
                </c:pt>
                <c:pt idx="331">
                  <c:v>5.1582519627700636</c:v>
                </c:pt>
                <c:pt idx="332">
                  <c:v>5.1215018547391979</c:v>
                </c:pt>
                <c:pt idx="333">
                  <c:v>5.0861173333333323</c:v>
                </c:pt>
                <c:pt idx="334">
                  <c:v>5.0357092000987649</c:v>
                </c:pt>
                <c:pt idx="335">
                  <c:v>4.9989496329089658</c:v>
                </c:pt>
                <c:pt idx="336">
                  <c:v>4.976641809049382</c:v>
                </c:pt>
                <c:pt idx="337">
                  <c:v>4.9325713611249977</c:v>
                </c:pt>
                <c:pt idx="338">
                  <c:v>4.9291168356543178</c:v>
                </c:pt>
                <c:pt idx="339">
                  <c:v>4.921994768569407</c:v>
                </c:pt>
                <c:pt idx="340">
                  <c:v>4.9126341079382714</c:v>
                </c:pt>
                <c:pt idx="341">
                  <c:v>4.8682194644552457</c:v>
                </c:pt>
                <c:pt idx="342">
                  <c:v>4.8483935011867283</c:v>
                </c:pt>
                <c:pt idx="343">
                  <c:v>4.8330988086589493</c:v>
                </c:pt>
                <c:pt idx="344">
                  <c:v>4.7318739270246954</c:v>
                </c:pt>
                <c:pt idx="345">
                  <c:v>4.7261646475061729</c:v>
                </c:pt>
                <c:pt idx="346">
                  <c:v>4.7250225262345653</c:v>
                </c:pt>
                <c:pt idx="347">
                  <c:v>4.7130397440108025</c:v>
                </c:pt>
                <c:pt idx="348">
                  <c:v>4.6718778736497013</c:v>
                </c:pt>
                <c:pt idx="349">
                  <c:v>4.6673249843950604</c:v>
                </c:pt>
                <c:pt idx="350">
                  <c:v>4.5097986170694462</c:v>
                </c:pt>
                <c:pt idx="351">
                  <c:v>4.4616802115416672</c:v>
                </c:pt>
                <c:pt idx="352">
                  <c:v>4.4495176419753388</c:v>
                </c:pt>
                <c:pt idx="353">
                  <c:v>4.4411142858966048</c:v>
                </c:pt>
                <c:pt idx="354">
                  <c:v>4.4035687463333391</c:v>
                </c:pt>
                <c:pt idx="355">
                  <c:v>4.3460641159336459</c:v>
                </c:pt>
                <c:pt idx="356">
                  <c:v>4.3394068038194469</c:v>
                </c:pt>
                <c:pt idx="357">
                  <c:v>4.2748727990987652</c:v>
                </c:pt>
                <c:pt idx="358">
                  <c:v>4.2453578284444387</c:v>
                </c:pt>
                <c:pt idx="359">
                  <c:v>4.1818353493333333</c:v>
                </c:pt>
                <c:pt idx="360">
                  <c:v>4.1341690152021622</c:v>
                </c:pt>
                <c:pt idx="361">
                  <c:v>4.0792592782222217</c:v>
                </c:pt>
                <c:pt idx="362">
                  <c:v>3.9576053070987238</c:v>
                </c:pt>
                <c:pt idx="363">
                  <c:v>3.9322636277052481</c:v>
                </c:pt>
                <c:pt idx="364">
                  <c:v>3.9271202430756169</c:v>
                </c:pt>
                <c:pt idx="365">
                  <c:v>3.9020394517391965</c:v>
                </c:pt>
                <c:pt idx="366">
                  <c:v>3.8793144481466042</c:v>
                </c:pt>
                <c:pt idx="367">
                  <c:v>3.8528960284444445</c:v>
                </c:pt>
                <c:pt idx="368">
                  <c:v>3.8402060229583181</c:v>
                </c:pt>
                <c:pt idx="369">
                  <c:v>3.8375464347654358</c:v>
                </c:pt>
                <c:pt idx="370">
                  <c:v>3.8005223835061734</c:v>
                </c:pt>
                <c:pt idx="371">
                  <c:v>3.7680578423040298</c:v>
                </c:pt>
                <c:pt idx="372">
                  <c:v>3.7435431739876717</c:v>
                </c:pt>
                <c:pt idx="373">
                  <c:v>3.7036196934830223</c:v>
                </c:pt>
                <c:pt idx="374">
                  <c:v>3.6880556721975322</c:v>
                </c:pt>
                <c:pt idx="375">
                  <c:v>3.6567357444429018</c:v>
                </c:pt>
                <c:pt idx="376">
                  <c:v>3.6554924310123291</c:v>
                </c:pt>
                <c:pt idx="377">
                  <c:v>3.6257213588749955</c:v>
                </c:pt>
                <c:pt idx="378">
                  <c:v>3.5122719066836594</c:v>
                </c:pt>
                <c:pt idx="379">
                  <c:v>3.4812163432916674</c:v>
                </c:pt>
                <c:pt idx="380">
                  <c:v>3.480196480325608</c:v>
                </c:pt>
                <c:pt idx="381">
                  <c:v>3.4730392031249906</c:v>
                </c:pt>
                <c:pt idx="382">
                  <c:v>3.4496062432978523</c:v>
                </c:pt>
                <c:pt idx="383">
                  <c:v>3.4449554369999786</c:v>
                </c:pt>
                <c:pt idx="384">
                  <c:v>3.4113888658534068</c:v>
                </c:pt>
                <c:pt idx="385">
                  <c:v>3.378622228283962</c:v>
                </c:pt>
                <c:pt idx="386">
                  <c:v>3.3748121267021634</c:v>
                </c:pt>
                <c:pt idx="387">
                  <c:v>3.3622765180617282</c:v>
                </c:pt>
                <c:pt idx="388">
                  <c:v>3.313210970125005</c:v>
                </c:pt>
                <c:pt idx="389">
                  <c:v>3.3034877490385823</c:v>
                </c:pt>
                <c:pt idx="390">
                  <c:v>3.2624963061605099</c:v>
                </c:pt>
                <c:pt idx="391">
                  <c:v>3.2477861483456785</c:v>
                </c:pt>
                <c:pt idx="392">
                  <c:v>3.2397393244567949</c:v>
                </c:pt>
                <c:pt idx="393">
                  <c:v>3.2288333424197511</c:v>
                </c:pt>
                <c:pt idx="394">
                  <c:v>3.1922831421682645</c:v>
                </c:pt>
                <c:pt idx="395">
                  <c:v>3.178849178625017</c:v>
                </c:pt>
                <c:pt idx="396">
                  <c:v>3.1690694306373377</c:v>
                </c:pt>
                <c:pt idx="397">
                  <c:v>3.0938381803456783</c:v>
                </c:pt>
                <c:pt idx="398">
                  <c:v>3.0824891996527781</c:v>
                </c:pt>
                <c:pt idx="399">
                  <c:v>3.0824891996527781</c:v>
                </c:pt>
                <c:pt idx="400">
                  <c:v>3.0699766111605031</c:v>
                </c:pt>
                <c:pt idx="401">
                  <c:v>3.0554371975309063</c:v>
                </c:pt>
                <c:pt idx="402">
                  <c:v>3.0477578271604928</c:v>
                </c:pt>
                <c:pt idx="403">
                  <c:v>3.0259663183209868</c:v>
                </c:pt>
                <c:pt idx="404">
                  <c:v>3.0049729552469211</c:v>
                </c:pt>
                <c:pt idx="405">
                  <c:v>2.9961921975308718</c:v>
                </c:pt>
                <c:pt idx="406">
                  <c:v>2.9951265958472302</c:v>
                </c:pt>
                <c:pt idx="407">
                  <c:v>2.9733765280972633</c:v>
                </c:pt>
                <c:pt idx="408">
                  <c:v>2.9366296203410505</c:v>
                </c:pt>
                <c:pt idx="409">
                  <c:v>2.9366296203410505</c:v>
                </c:pt>
                <c:pt idx="410">
                  <c:v>2.9121041070000024</c:v>
                </c:pt>
                <c:pt idx="411">
                  <c:v>2.9121041070000024</c:v>
                </c:pt>
                <c:pt idx="412">
                  <c:v>2.8909601627052557</c:v>
                </c:pt>
                <c:pt idx="413">
                  <c:v>2.8887153483579602</c:v>
                </c:pt>
                <c:pt idx="414">
                  <c:v>2.7788833209876347</c:v>
                </c:pt>
                <c:pt idx="415">
                  <c:v>2.6975938497299121</c:v>
                </c:pt>
                <c:pt idx="416">
                  <c:v>2.6619129175432099</c:v>
                </c:pt>
                <c:pt idx="417">
                  <c:v>2.6457103209876567</c:v>
                </c:pt>
                <c:pt idx="418">
                  <c:v>2.6334532541774749</c:v>
                </c:pt>
                <c:pt idx="419">
                  <c:v>2.6272621546805524</c:v>
                </c:pt>
                <c:pt idx="420">
                  <c:v>2.5613275265416675</c:v>
                </c:pt>
                <c:pt idx="421">
                  <c:v>2.5396469206913581</c:v>
                </c:pt>
                <c:pt idx="422">
                  <c:v>2.5356190976913418</c:v>
                </c:pt>
                <c:pt idx="423">
                  <c:v>2.5295141857638899</c:v>
                </c:pt>
                <c:pt idx="424">
                  <c:v>2.5236456054197962</c:v>
                </c:pt>
                <c:pt idx="425">
                  <c:v>2.5076497190000002</c:v>
                </c:pt>
                <c:pt idx="426">
                  <c:v>2.4905850235061711</c:v>
                </c:pt>
                <c:pt idx="427">
                  <c:v>2.463960000333334</c:v>
                </c:pt>
                <c:pt idx="428">
                  <c:v>2.463960000333334</c:v>
                </c:pt>
                <c:pt idx="429">
                  <c:v>2.4568357112716068</c:v>
                </c:pt>
                <c:pt idx="430">
                  <c:v>2.4474867855802453</c:v>
                </c:pt>
                <c:pt idx="431">
                  <c:v>2.4474867855802453</c:v>
                </c:pt>
                <c:pt idx="432">
                  <c:v>2.4102632601126333</c:v>
                </c:pt>
                <c:pt idx="433">
                  <c:v>2.3978974861111118</c:v>
                </c:pt>
                <c:pt idx="434">
                  <c:v>2.3684563307608477</c:v>
                </c:pt>
                <c:pt idx="435">
                  <c:v>2.3218442303225348</c:v>
                </c:pt>
                <c:pt idx="436">
                  <c:v>2.3187465240478384</c:v>
                </c:pt>
                <c:pt idx="437">
                  <c:v>2.317255679205247</c:v>
                </c:pt>
                <c:pt idx="438">
                  <c:v>2.2794051364861132</c:v>
                </c:pt>
                <c:pt idx="439">
                  <c:v>2.244358292631095</c:v>
                </c:pt>
                <c:pt idx="440">
                  <c:v>2.2350512608395126</c:v>
                </c:pt>
                <c:pt idx="441">
                  <c:v>2.2340363021234575</c:v>
                </c:pt>
                <c:pt idx="442">
                  <c:v>2.1978893975910481</c:v>
                </c:pt>
                <c:pt idx="443">
                  <c:v>2.1808621888256376</c:v>
                </c:pt>
                <c:pt idx="444">
                  <c:v>2.1784131009382719</c:v>
                </c:pt>
                <c:pt idx="445">
                  <c:v>2.1774508631111087</c:v>
                </c:pt>
                <c:pt idx="446">
                  <c:v>2.1774508631111087</c:v>
                </c:pt>
                <c:pt idx="447">
                  <c:v>2.1459206273580702</c:v>
                </c:pt>
                <c:pt idx="448">
                  <c:v>2.1254391929012342</c:v>
                </c:pt>
                <c:pt idx="449">
                  <c:v>2.1155789113534142</c:v>
                </c:pt>
                <c:pt idx="450">
                  <c:v>2.0843251737283883</c:v>
                </c:pt>
                <c:pt idx="451">
                  <c:v>2.0813575982978345</c:v>
                </c:pt>
                <c:pt idx="452">
                  <c:v>2.0529905326373257</c:v>
                </c:pt>
                <c:pt idx="453">
                  <c:v>2.0484952382145267</c:v>
                </c:pt>
                <c:pt idx="454">
                  <c:v>2.0352979277901238</c:v>
                </c:pt>
                <c:pt idx="455">
                  <c:v>2.0282527901234579</c:v>
                </c:pt>
                <c:pt idx="456">
                  <c:v>2.0216283488394988</c:v>
                </c:pt>
                <c:pt idx="457">
                  <c:v>2.0190966007529005</c:v>
                </c:pt>
                <c:pt idx="458">
                  <c:v>2.0142741213950828</c:v>
                </c:pt>
                <c:pt idx="459">
                  <c:v>1.9795979474089693</c:v>
                </c:pt>
                <c:pt idx="460">
                  <c:v>1.9574400640000005</c:v>
                </c:pt>
                <c:pt idx="461">
                  <c:v>1.9444650635061924</c:v>
                </c:pt>
                <c:pt idx="462">
                  <c:v>1.9335426090987671</c:v>
                </c:pt>
                <c:pt idx="463">
                  <c:v>1.9088738169366468</c:v>
                </c:pt>
                <c:pt idx="464">
                  <c:v>1.8983244628271525</c:v>
                </c:pt>
                <c:pt idx="465">
                  <c:v>1.8908015432098775</c:v>
                </c:pt>
                <c:pt idx="466">
                  <c:v>1.8874092193811718</c:v>
                </c:pt>
                <c:pt idx="467">
                  <c:v>1.8870091331373244</c:v>
                </c:pt>
                <c:pt idx="468">
                  <c:v>1.8728225549506372</c:v>
                </c:pt>
                <c:pt idx="469">
                  <c:v>1.870503358024691</c:v>
                </c:pt>
                <c:pt idx="470">
                  <c:v>1.8400520260416582</c:v>
                </c:pt>
                <c:pt idx="471">
                  <c:v>1.8363096247978601</c:v>
                </c:pt>
                <c:pt idx="472">
                  <c:v>1.8238951111111117</c:v>
                </c:pt>
                <c:pt idx="473">
                  <c:v>1.8235499303626548</c:v>
                </c:pt>
                <c:pt idx="474">
                  <c:v>1.7993333737284152</c:v>
                </c:pt>
                <c:pt idx="475">
                  <c:v>1.7956587054691391</c:v>
                </c:pt>
                <c:pt idx="476">
                  <c:v>1.7865583333333119</c:v>
                </c:pt>
                <c:pt idx="477">
                  <c:v>1.7618921489923038</c:v>
                </c:pt>
                <c:pt idx="478">
                  <c:v>1.7270139958595674</c:v>
                </c:pt>
                <c:pt idx="479">
                  <c:v>1.7247596478750007</c:v>
                </c:pt>
                <c:pt idx="480">
                  <c:v>1.7219506666666675</c:v>
                </c:pt>
                <c:pt idx="481">
                  <c:v>1.698309868555534</c:v>
                </c:pt>
                <c:pt idx="482">
                  <c:v>1.693756935155867</c:v>
                </c:pt>
                <c:pt idx="483">
                  <c:v>1.6273003521774305</c:v>
                </c:pt>
                <c:pt idx="484">
                  <c:v>1.6128576105663448</c:v>
                </c:pt>
                <c:pt idx="485">
                  <c:v>1.588363463084792</c:v>
                </c:pt>
                <c:pt idx="486">
                  <c:v>1.585431478304012</c:v>
                </c:pt>
                <c:pt idx="487">
                  <c:v>1.565511494649684</c:v>
                </c:pt>
                <c:pt idx="488">
                  <c:v>1.5549078922361126</c:v>
                </c:pt>
                <c:pt idx="489">
                  <c:v>1.546754239246914</c:v>
                </c:pt>
                <c:pt idx="490">
                  <c:v>1.5183221478749969</c:v>
                </c:pt>
                <c:pt idx="491">
                  <c:v>1.4519925341234583</c:v>
                </c:pt>
                <c:pt idx="492">
                  <c:v>1.4326846202098773</c:v>
                </c:pt>
                <c:pt idx="493">
                  <c:v>1.4161173333333335</c:v>
                </c:pt>
                <c:pt idx="494">
                  <c:v>1.4083519733070842</c:v>
                </c:pt>
                <c:pt idx="495">
                  <c:v>1.4069721445802688</c:v>
                </c:pt>
                <c:pt idx="496">
                  <c:v>1.4033764370015442</c:v>
                </c:pt>
                <c:pt idx="497">
                  <c:v>1.3817694435555663</c:v>
                </c:pt>
                <c:pt idx="498">
                  <c:v>1.3604058351527608</c:v>
                </c:pt>
                <c:pt idx="499">
                  <c:v>1.3553022841404196</c:v>
                </c:pt>
                <c:pt idx="500">
                  <c:v>1.3503613654027631</c:v>
                </c:pt>
                <c:pt idx="501">
                  <c:v>1.318399367486111</c:v>
                </c:pt>
                <c:pt idx="502">
                  <c:v>1.2952619519428992</c:v>
                </c:pt>
                <c:pt idx="503">
                  <c:v>1.2480288194444442</c:v>
                </c:pt>
                <c:pt idx="504">
                  <c:v>1.2384178334984544</c:v>
                </c:pt>
                <c:pt idx="505">
                  <c:v>1.2373899950910532</c:v>
                </c:pt>
                <c:pt idx="506">
                  <c:v>1.224404491430555</c:v>
                </c:pt>
                <c:pt idx="507">
                  <c:v>1.2174378072021832</c:v>
                </c:pt>
                <c:pt idx="508">
                  <c:v>1.2122284444444456</c:v>
                </c:pt>
                <c:pt idx="509">
                  <c:v>1.1930329811404305</c:v>
                </c:pt>
                <c:pt idx="510">
                  <c:v>1.1906059676249994</c:v>
                </c:pt>
                <c:pt idx="511">
                  <c:v>1.1750319904197544</c:v>
                </c:pt>
                <c:pt idx="512">
                  <c:v>1.1703685104197534</c:v>
                </c:pt>
                <c:pt idx="513">
                  <c:v>1.1476438534321047</c:v>
                </c:pt>
                <c:pt idx="514">
                  <c:v>1.141079599705247</c:v>
                </c:pt>
                <c:pt idx="515">
                  <c:v>1.1252430615138949</c:v>
                </c:pt>
                <c:pt idx="516">
                  <c:v>1.1011067306666671</c:v>
                </c:pt>
                <c:pt idx="517">
                  <c:v>1.0985405750247177</c:v>
                </c:pt>
                <c:pt idx="518">
                  <c:v>1.0865335308641977</c:v>
                </c:pt>
                <c:pt idx="519">
                  <c:v>1.0749905200617103</c:v>
                </c:pt>
                <c:pt idx="520">
                  <c:v>1.0718980079999998</c:v>
                </c:pt>
                <c:pt idx="521">
                  <c:v>1.0712959004984572</c:v>
                </c:pt>
                <c:pt idx="522">
                  <c:v>1.0672767163410299</c:v>
                </c:pt>
                <c:pt idx="523">
                  <c:v>1.0576345615354978</c:v>
                </c:pt>
                <c:pt idx="524">
                  <c:v>1.0414892651528354</c:v>
                </c:pt>
                <c:pt idx="525">
                  <c:v>1.029972354666667</c:v>
                </c:pt>
                <c:pt idx="526">
                  <c:v>1.0286945514151236</c:v>
                </c:pt>
                <c:pt idx="527">
                  <c:v>1.0171340453333386</c:v>
                </c:pt>
                <c:pt idx="528">
                  <c:v>1.0164448799830246</c:v>
                </c:pt>
                <c:pt idx="529">
                  <c:v>1.0018778163579853</c:v>
                </c:pt>
                <c:pt idx="530">
                  <c:v>0.96760757599997715</c:v>
                </c:pt>
                <c:pt idx="531">
                  <c:v>0.96585193176541106</c:v>
                </c:pt>
                <c:pt idx="532">
                  <c:v>0.96494702731635906</c:v>
                </c:pt>
                <c:pt idx="533">
                  <c:v>0.95889211490895043</c:v>
                </c:pt>
                <c:pt idx="534">
                  <c:v>0.93340894270829244</c:v>
                </c:pt>
                <c:pt idx="535">
                  <c:v>0.93115113171605479</c:v>
                </c:pt>
                <c:pt idx="536">
                  <c:v>0.91370833929166217</c:v>
                </c:pt>
                <c:pt idx="537">
                  <c:v>0.88118530182715615</c:v>
                </c:pt>
                <c:pt idx="538">
                  <c:v>0.87548187023458168</c:v>
                </c:pt>
                <c:pt idx="539">
                  <c:v>0.86485366087503568</c:v>
                </c:pt>
                <c:pt idx="540">
                  <c:v>0.85749481269287908</c:v>
                </c:pt>
                <c:pt idx="541">
                  <c:v>0.84951849723606965</c:v>
                </c:pt>
                <c:pt idx="542">
                  <c:v>0.84063357550771867</c:v>
                </c:pt>
                <c:pt idx="543">
                  <c:v>0.83499219220832932</c:v>
                </c:pt>
                <c:pt idx="544">
                  <c:v>0.81422597066668123</c:v>
                </c:pt>
                <c:pt idx="545">
                  <c:v>0.78731669292746942</c:v>
                </c:pt>
                <c:pt idx="546">
                  <c:v>0.75589437612501464</c:v>
                </c:pt>
                <c:pt idx="547">
                  <c:v>0.71587836439043107</c:v>
                </c:pt>
                <c:pt idx="548">
                  <c:v>0.71529880476390362</c:v>
                </c:pt>
                <c:pt idx="549">
                  <c:v>0.70822823383950295</c:v>
                </c:pt>
                <c:pt idx="550">
                  <c:v>0.70822823383950295</c:v>
                </c:pt>
                <c:pt idx="551">
                  <c:v>0.70625466233327772</c:v>
                </c:pt>
                <c:pt idx="552">
                  <c:v>0.69583278954475325</c:v>
                </c:pt>
                <c:pt idx="553">
                  <c:v>0.65523103406172845</c:v>
                </c:pt>
                <c:pt idx="554">
                  <c:v>0.62402297935956907</c:v>
                </c:pt>
                <c:pt idx="555">
                  <c:v>0.60056177777777886</c:v>
                </c:pt>
                <c:pt idx="556">
                  <c:v>0.54817140863117242</c:v>
                </c:pt>
                <c:pt idx="557">
                  <c:v>0.5286888888317901</c:v>
                </c:pt>
                <c:pt idx="558">
                  <c:v>0.5165452881605006</c:v>
                </c:pt>
                <c:pt idx="559">
                  <c:v>0.50596584702932645</c:v>
                </c:pt>
                <c:pt idx="560">
                  <c:v>0.50335007798765108</c:v>
                </c:pt>
                <c:pt idx="561">
                  <c:v>0.49861733333333291</c:v>
                </c:pt>
                <c:pt idx="562">
                  <c:v>0.49373727160493824</c:v>
                </c:pt>
                <c:pt idx="563">
                  <c:v>0.48283350538735004</c:v>
                </c:pt>
                <c:pt idx="564">
                  <c:v>0.46344904937808634</c:v>
                </c:pt>
                <c:pt idx="565">
                  <c:v>0.45938481511111112</c:v>
                </c:pt>
                <c:pt idx="566">
                  <c:v>0.44832662504167053</c:v>
                </c:pt>
                <c:pt idx="567">
                  <c:v>0.41695531963734911</c:v>
                </c:pt>
                <c:pt idx="568">
                  <c:v>0.40579304865432425</c:v>
                </c:pt>
                <c:pt idx="569">
                  <c:v>0.40579304865432425</c:v>
                </c:pt>
                <c:pt idx="570">
                  <c:v>0.40268168653086422</c:v>
                </c:pt>
                <c:pt idx="571">
                  <c:v>0.38722375252006175</c:v>
                </c:pt>
                <c:pt idx="572">
                  <c:v>0.35596484726697553</c:v>
                </c:pt>
                <c:pt idx="573">
                  <c:v>0.33874901715584593</c:v>
                </c:pt>
                <c:pt idx="574">
                  <c:v>0.3325727863827535</c:v>
                </c:pt>
                <c:pt idx="575">
                  <c:v>0.32191762330870755</c:v>
                </c:pt>
                <c:pt idx="576">
                  <c:v>0.29027662462808651</c:v>
                </c:pt>
                <c:pt idx="577">
                  <c:v>0.27979415353548803</c:v>
                </c:pt>
                <c:pt idx="578">
                  <c:v>0.27398008087500164</c:v>
                </c:pt>
                <c:pt idx="579">
                  <c:v>0.27309038950771769</c:v>
                </c:pt>
                <c:pt idx="580">
                  <c:v>0.27111292162500161</c:v>
                </c:pt>
                <c:pt idx="581">
                  <c:v>0.23024949420831567</c:v>
                </c:pt>
                <c:pt idx="582">
                  <c:v>0.2231468829089493</c:v>
                </c:pt>
                <c:pt idx="583">
                  <c:v>0.21977738739506045</c:v>
                </c:pt>
                <c:pt idx="584">
                  <c:v>0.20880194004939467</c:v>
                </c:pt>
                <c:pt idx="585">
                  <c:v>0.16869022929166666</c:v>
                </c:pt>
                <c:pt idx="586">
                  <c:v>0.16194553858024696</c:v>
                </c:pt>
                <c:pt idx="587">
                  <c:v>0.10561629964195644</c:v>
                </c:pt>
                <c:pt idx="588">
                  <c:v>0.1030582290000039</c:v>
                </c:pt>
                <c:pt idx="589">
                  <c:v>9.8244013566357202E-2</c:v>
                </c:pt>
                <c:pt idx="590">
                  <c:v>9.547648518364317E-2</c:v>
                </c:pt>
                <c:pt idx="591">
                  <c:v>9.5338347222220995E-2</c:v>
                </c:pt>
                <c:pt idx="592">
                  <c:v>9.0839555555554841E-2</c:v>
                </c:pt>
                <c:pt idx="593">
                  <c:v>7.3875328728335021E-2</c:v>
                </c:pt>
                <c:pt idx="594">
                  <c:v>7.1423067322529385E-2</c:v>
                </c:pt>
                <c:pt idx="595">
                  <c:v>6.3852679591039699E-2</c:v>
                </c:pt>
                <c:pt idx="596">
                  <c:v>4.2461909790126158E-2</c:v>
                </c:pt>
                <c:pt idx="597">
                  <c:v>2.9136246913586957E-2</c:v>
                </c:pt>
                <c:pt idx="598">
                  <c:v>2.763202615586249E-2</c:v>
                </c:pt>
                <c:pt idx="599">
                  <c:v>2.5512880753086553E-2</c:v>
                </c:pt>
                <c:pt idx="600">
                  <c:v>2.0497548012345677E-2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14-42DA-B5D9-BD15ECCA6D82}"/>
            </c:ext>
          </c:extLst>
        </c:ser>
        <c:ser>
          <c:idx val="1"/>
          <c:order val="1"/>
          <c:tx>
            <c:v>Usable Energy After Charging and Discharging</c:v>
          </c:tx>
          <c:spPr>
            <a:solidFill>
              <a:schemeClr val="accent2"/>
            </a:solidFill>
            <a:ln w="25400">
              <a:noFill/>
            </a:ln>
            <a:effectLst/>
          </c:spPr>
          <c:invertIfNegative val="0"/>
          <c:cat>
            <c:numRef>
              <c:f>Sheet2!$C$4:$C$604</c:f>
              <c:numCache>
                <c:formatCode>General</c:formatCode>
                <c:ptCount val="6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</c:numCache>
            </c:numRef>
          </c:cat>
          <c:val>
            <c:numRef>
              <c:f>Sheet2!$AN$4:$AN$607</c:f>
              <c:numCache>
                <c:formatCode>0.0</c:formatCode>
                <c:ptCount val="604"/>
                <c:pt idx="0">
                  <c:v>18.45813232697779</c:v>
                </c:pt>
                <c:pt idx="1">
                  <c:v>18.45813232697779</c:v>
                </c:pt>
                <c:pt idx="2">
                  <c:v>17.695938249733327</c:v>
                </c:pt>
                <c:pt idx="3">
                  <c:v>17.504098562422829</c:v>
                </c:pt>
                <c:pt idx="4">
                  <c:v>16.997184089072217</c:v>
                </c:pt>
                <c:pt idx="5">
                  <c:v>15.860145570910484</c:v>
                </c:pt>
                <c:pt idx="6">
                  <c:v>15.604495361156177</c:v>
                </c:pt>
                <c:pt idx="7">
                  <c:v>15.604495361156177</c:v>
                </c:pt>
                <c:pt idx="8">
                  <c:v>15.4533996121679</c:v>
                </c:pt>
                <c:pt idx="9">
                  <c:v>15.172523297935806</c:v>
                </c:pt>
                <c:pt idx="10">
                  <c:v>15.060966702777163</c:v>
                </c:pt>
                <c:pt idx="11">
                  <c:v>14.494516552572833</c:v>
                </c:pt>
                <c:pt idx="12">
                  <c:v>14.222029931372843</c:v>
                </c:pt>
                <c:pt idx="13">
                  <c:v>14.087213529822225</c:v>
                </c:pt>
                <c:pt idx="14">
                  <c:v>14.076667579816679</c:v>
                </c:pt>
                <c:pt idx="15">
                  <c:v>13.461748537233929</c:v>
                </c:pt>
                <c:pt idx="16">
                  <c:v>13.36795674753084</c:v>
                </c:pt>
                <c:pt idx="17">
                  <c:v>13.349606182558</c:v>
                </c:pt>
                <c:pt idx="18">
                  <c:v>13.2750627044</c:v>
                </c:pt>
                <c:pt idx="19">
                  <c:v>12.968910944483333</c:v>
                </c:pt>
                <c:pt idx="20">
                  <c:v>12.95451636026603</c:v>
                </c:pt>
                <c:pt idx="21">
                  <c:v>12.873227307550003</c:v>
                </c:pt>
                <c:pt idx="22">
                  <c:v>12.83290015841049</c:v>
                </c:pt>
                <c:pt idx="23">
                  <c:v>12.575252726311753</c:v>
                </c:pt>
                <c:pt idx="24">
                  <c:v>12.46956532572163</c:v>
                </c:pt>
                <c:pt idx="25">
                  <c:v>12.447830973316668</c:v>
                </c:pt>
                <c:pt idx="26">
                  <c:v>12.423408327810494</c:v>
                </c:pt>
                <c:pt idx="27">
                  <c:v>12.286632376889507</c:v>
                </c:pt>
                <c:pt idx="28">
                  <c:v>12.004633410794451</c:v>
                </c:pt>
                <c:pt idx="29">
                  <c:v>11.926709273980251</c:v>
                </c:pt>
                <c:pt idx="30">
                  <c:v>11.873232908758643</c:v>
                </c:pt>
                <c:pt idx="31">
                  <c:v>11.798430706771001</c:v>
                </c:pt>
                <c:pt idx="32">
                  <c:v>11.782387721527789</c:v>
                </c:pt>
                <c:pt idx="33">
                  <c:v>11.751345166283343</c:v>
                </c:pt>
                <c:pt idx="34">
                  <c:v>11.722578533516661</c:v>
                </c:pt>
                <c:pt idx="35">
                  <c:v>11.665041310721604</c:v>
                </c:pt>
                <c:pt idx="36">
                  <c:v>11.484293097762329</c:v>
                </c:pt>
                <c:pt idx="37">
                  <c:v>11.463160287422838</c:v>
                </c:pt>
                <c:pt idx="38">
                  <c:v>11.439099199999998</c:v>
                </c:pt>
                <c:pt idx="39">
                  <c:v>11.417736789782694</c:v>
                </c:pt>
                <c:pt idx="40">
                  <c:v>11.351291839683931</c:v>
                </c:pt>
                <c:pt idx="41">
                  <c:v>11.277589529600002</c:v>
                </c:pt>
                <c:pt idx="42">
                  <c:v>11.233611889621612</c:v>
                </c:pt>
                <c:pt idx="43">
                  <c:v>11.049684227489507</c:v>
                </c:pt>
                <c:pt idx="44">
                  <c:v>11.0478689278636</c:v>
                </c:pt>
                <c:pt idx="45">
                  <c:v>10.954871361862338</c:v>
                </c:pt>
                <c:pt idx="46">
                  <c:v>10.842529704522841</c:v>
                </c:pt>
                <c:pt idx="47">
                  <c:v>10.68071618746729</c:v>
                </c:pt>
                <c:pt idx="48">
                  <c:v>10.628266970088889</c:v>
                </c:pt>
                <c:pt idx="49">
                  <c:v>10.604985418595652</c:v>
                </c:pt>
                <c:pt idx="50">
                  <c:v>10.600507777777777</c:v>
                </c:pt>
                <c:pt idx="51">
                  <c:v>10.505361866850009</c:v>
                </c:pt>
                <c:pt idx="52">
                  <c:v>10.487842032513576</c:v>
                </c:pt>
                <c:pt idx="53">
                  <c:v>10.28646208561913</c:v>
                </c:pt>
                <c:pt idx="54">
                  <c:v>10.168172566210496</c:v>
                </c:pt>
                <c:pt idx="55">
                  <c:v>10.168172566210496</c:v>
                </c:pt>
                <c:pt idx="56">
                  <c:v>10.079059356404322</c:v>
                </c:pt>
                <c:pt idx="57">
                  <c:v>10.057047284567901</c:v>
                </c:pt>
                <c:pt idx="58">
                  <c:v>9.9153778433438298</c:v>
                </c:pt>
                <c:pt idx="59">
                  <c:v>9.8210418667438759</c:v>
                </c:pt>
                <c:pt idx="60">
                  <c:v>9.7252750020833307</c:v>
                </c:pt>
                <c:pt idx="61">
                  <c:v>9.501109410406789</c:v>
                </c:pt>
                <c:pt idx="62">
                  <c:v>9.2992255456790094</c:v>
                </c:pt>
                <c:pt idx="63">
                  <c:v>9.2929096970666709</c:v>
                </c:pt>
                <c:pt idx="64">
                  <c:v>9.2404839021055576</c:v>
                </c:pt>
                <c:pt idx="65">
                  <c:v>9.2127997127111083</c:v>
                </c:pt>
                <c:pt idx="66">
                  <c:v>9.1875818425827003</c:v>
                </c:pt>
                <c:pt idx="67">
                  <c:v>9.137981170816678</c:v>
                </c:pt>
                <c:pt idx="68">
                  <c:v>9.1265643189388879</c:v>
                </c:pt>
                <c:pt idx="69">
                  <c:v>9.078972289466666</c:v>
                </c:pt>
                <c:pt idx="70">
                  <c:v>9.0608802426222237</c:v>
                </c:pt>
                <c:pt idx="71">
                  <c:v>9.0143118353166649</c:v>
                </c:pt>
                <c:pt idx="72">
                  <c:v>8.9535503743160358</c:v>
                </c:pt>
                <c:pt idx="73">
                  <c:v>8.9458181382716031</c:v>
                </c:pt>
                <c:pt idx="74">
                  <c:v>8.9413711833333362</c:v>
                </c:pt>
                <c:pt idx="75">
                  <c:v>8.8564192449975501</c:v>
                </c:pt>
                <c:pt idx="76">
                  <c:v>8.8409078214487629</c:v>
                </c:pt>
                <c:pt idx="77">
                  <c:v>8.7457923928444483</c:v>
                </c:pt>
                <c:pt idx="78">
                  <c:v>8.6479212589827377</c:v>
                </c:pt>
                <c:pt idx="79">
                  <c:v>8.5543980518716083</c:v>
                </c:pt>
                <c:pt idx="80">
                  <c:v>8.5482054580197584</c:v>
                </c:pt>
                <c:pt idx="81">
                  <c:v>8.5232614932098727</c:v>
                </c:pt>
                <c:pt idx="82">
                  <c:v>8.4943589165487801</c:v>
                </c:pt>
                <c:pt idx="83">
                  <c:v>8.4933805592641818</c:v>
                </c:pt>
                <c:pt idx="84">
                  <c:v>8.4608898049364321</c:v>
                </c:pt>
                <c:pt idx="85">
                  <c:v>8.4353737641833337</c:v>
                </c:pt>
                <c:pt idx="86">
                  <c:v>8.4071212972944434</c:v>
                </c:pt>
                <c:pt idx="87">
                  <c:v>8.38224826946667</c:v>
                </c:pt>
                <c:pt idx="88">
                  <c:v>8.2246950912938264</c:v>
                </c:pt>
                <c:pt idx="89">
                  <c:v>8.2072337154320998</c:v>
                </c:pt>
                <c:pt idx="90">
                  <c:v>8.1206678220858031</c:v>
                </c:pt>
                <c:pt idx="91">
                  <c:v>8.0832405493055557</c:v>
                </c:pt>
                <c:pt idx="92">
                  <c:v>8.0807773899456805</c:v>
                </c:pt>
                <c:pt idx="93">
                  <c:v>8.067954549199996</c:v>
                </c:pt>
                <c:pt idx="94">
                  <c:v>8.0642709011623488</c:v>
                </c:pt>
                <c:pt idx="95">
                  <c:v>8.0463874562277891</c:v>
                </c:pt>
                <c:pt idx="96">
                  <c:v>8.0240999815901244</c:v>
                </c:pt>
                <c:pt idx="97">
                  <c:v>7.9923708839506276</c:v>
                </c:pt>
                <c:pt idx="98">
                  <c:v>7.9904708116987866</c:v>
                </c:pt>
                <c:pt idx="99">
                  <c:v>7.9748132985283906</c:v>
                </c:pt>
                <c:pt idx="100">
                  <c:v>7.9453040889333311</c:v>
                </c:pt>
                <c:pt idx="101">
                  <c:v>7.9195057827160475</c:v>
                </c:pt>
                <c:pt idx="102">
                  <c:v>7.7169431313777785</c:v>
                </c:pt>
                <c:pt idx="103">
                  <c:v>7.7094975264000141</c:v>
                </c:pt>
                <c:pt idx="104">
                  <c:v>7.6695876906722207</c:v>
                </c:pt>
                <c:pt idx="105">
                  <c:v>7.6683987275999819</c:v>
                </c:pt>
                <c:pt idx="106">
                  <c:v>7.633363042236418</c:v>
                </c:pt>
                <c:pt idx="107">
                  <c:v>7.5867759950617302</c:v>
                </c:pt>
                <c:pt idx="108">
                  <c:v>7.4958008064000055</c:v>
                </c:pt>
                <c:pt idx="109">
                  <c:v>7.4840274663358022</c:v>
                </c:pt>
                <c:pt idx="110">
                  <c:v>7.4444918374716025</c:v>
                </c:pt>
                <c:pt idx="111">
                  <c:v>7.4259225283950627</c:v>
                </c:pt>
                <c:pt idx="112">
                  <c:v>7.3541806500166658</c:v>
                </c:pt>
                <c:pt idx="113">
                  <c:v>7.345487540949998</c:v>
                </c:pt>
                <c:pt idx="114">
                  <c:v>7.3424844840277776</c:v>
                </c:pt>
                <c:pt idx="115">
                  <c:v>7.342278346550005</c:v>
                </c:pt>
                <c:pt idx="116">
                  <c:v>7.2457285921302486</c:v>
                </c:pt>
                <c:pt idx="117">
                  <c:v>7.0613774879191213</c:v>
                </c:pt>
                <c:pt idx="118">
                  <c:v>6.9372579636067933</c:v>
                </c:pt>
                <c:pt idx="119">
                  <c:v>6.9051719730993852</c:v>
                </c:pt>
                <c:pt idx="120">
                  <c:v>6.9035658030864147</c:v>
                </c:pt>
                <c:pt idx="121">
                  <c:v>6.9035658030864147</c:v>
                </c:pt>
                <c:pt idx="122">
                  <c:v>6.831400501351232</c:v>
                </c:pt>
                <c:pt idx="123">
                  <c:v>6.6711565846123442</c:v>
                </c:pt>
                <c:pt idx="124">
                  <c:v>6.520572421604939</c:v>
                </c:pt>
                <c:pt idx="125">
                  <c:v>6.5159526055734602</c:v>
                </c:pt>
                <c:pt idx="126">
                  <c:v>6.4963670522123556</c:v>
                </c:pt>
                <c:pt idx="127">
                  <c:v>6.4013578130567881</c:v>
                </c:pt>
                <c:pt idx="128">
                  <c:v>6.3859230892246792</c:v>
                </c:pt>
                <c:pt idx="129">
                  <c:v>6.360857865575305</c:v>
                </c:pt>
                <c:pt idx="130">
                  <c:v>6.3454403073302439</c:v>
                </c:pt>
                <c:pt idx="131">
                  <c:v>6.3393758376543188</c:v>
                </c:pt>
                <c:pt idx="132">
                  <c:v>6.3353732492642019</c:v>
                </c:pt>
                <c:pt idx="133">
                  <c:v>6.2383478184080223</c:v>
                </c:pt>
                <c:pt idx="134">
                  <c:v>6.2029009914919762</c:v>
                </c:pt>
                <c:pt idx="135">
                  <c:v>6.1769051415358014</c:v>
                </c:pt>
                <c:pt idx="136">
                  <c:v>6.1645546942858012</c:v>
                </c:pt>
                <c:pt idx="137">
                  <c:v>6.1639860252790122</c:v>
                </c:pt>
                <c:pt idx="138">
                  <c:v>6.1500412350666736</c:v>
                </c:pt>
                <c:pt idx="139">
                  <c:v>6.1368320247672834</c:v>
                </c:pt>
                <c:pt idx="140">
                  <c:v>6.1165788068345641</c:v>
                </c:pt>
                <c:pt idx="141">
                  <c:v>6.1038297833333344</c:v>
                </c:pt>
                <c:pt idx="142">
                  <c:v>6.0642940991055561</c:v>
                </c:pt>
                <c:pt idx="143">
                  <c:v>6.0638044444444459</c:v>
                </c:pt>
                <c:pt idx="144">
                  <c:v>5.9985217160543307</c:v>
                </c:pt>
                <c:pt idx="145">
                  <c:v>5.9952145499999974</c:v>
                </c:pt>
                <c:pt idx="146">
                  <c:v>5.9851583002123467</c:v>
                </c:pt>
                <c:pt idx="147">
                  <c:v>5.9641368825932126</c:v>
                </c:pt>
                <c:pt idx="148">
                  <c:v>5.9275703604919734</c:v>
                </c:pt>
                <c:pt idx="149">
                  <c:v>5.9063167857179018</c:v>
                </c:pt>
                <c:pt idx="150">
                  <c:v>5.9063167857179018</c:v>
                </c:pt>
                <c:pt idx="151">
                  <c:v>5.8804645895944248</c:v>
                </c:pt>
                <c:pt idx="152">
                  <c:v>5.8803342464833301</c:v>
                </c:pt>
                <c:pt idx="153">
                  <c:v>5.8364499117283941</c:v>
                </c:pt>
                <c:pt idx="154">
                  <c:v>5.7934910105283945</c:v>
                </c:pt>
                <c:pt idx="155">
                  <c:v>5.7925393413697526</c:v>
                </c:pt>
                <c:pt idx="156">
                  <c:v>5.7858117758561791</c:v>
                </c:pt>
                <c:pt idx="157">
                  <c:v>5.7630529361882799</c:v>
                </c:pt>
                <c:pt idx="158">
                  <c:v>5.6964556227999967</c:v>
                </c:pt>
                <c:pt idx="159">
                  <c:v>5.6945557606500001</c:v>
                </c:pt>
                <c:pt idx="160">
                  <c:v>5.6630688496141985</c:v>
                </c:pt>
                <c:pt idx="161">
                  <c:v>5.6555927960734582</c:v>
                </c:pt>
                <c:pt idx="162">
                  <c:v>5.6555927960734582</c:v>
                </c:pt>
                <c:pt idx="163">
                  <c:v>5.6151061235635806</c:v>
                </c:pt>
                <c:pt idx="164">
                  <c:v>5.5896218307179071</c:v>
                </c:pt>
                <c:pt idx="165">
                  <c:v>5.5882739186956805</c:v>
                </c:pt>
                <c:pt idx="166">
                  <c:v>5.5837338546191324</c:v>
                </c:pt>
                <c:pt idx="167">
                  <c:v>5.5081721047771586</c:v>
                </c:pt>
                <c:pt idx="168">
                  <c:v>5.5068778794944508</c:v>
                </c:pt>
                <c:pt idx="169">
                  <c:v>5.5045261253086446</c:v>
                </c:pt>
                <c:pt idx="170">
                  <c:v>5.4755107726222381</c:v>
                </c:pt>
                <c:pt idx="171">
                  <c:v>5.4626948101277772</c:v>
                </c:pt>
                <c:pt idx="172">
                  <c:v>5.391125462291976</c:v>
                </c:pt>
                <c:pt idx="173">
                  <c:v>5.3724450906617314</c:v>
                </c:pt>
                <c:pt idx="174">
                  <c:v>5.3515591754667167</c:v>
                </c:pt>
                <c:pt idx="175">
                  <c:v>5.3369201839055567</c:v>
                </c:pt>
                <c:pt idx="176">
                  <c:v>5.306549274050008</c:v>
                </c:pt>
                <c:pt idx="177">
                  <c:v>5.2469809724098813</c:v>
                </c:pt>
                <c:pt idx="178">
                  <c:v>5.2469809724098813</c:v>
                </c:pt>
                <c:pt idx="179">
                  <c:v>5.2403397689827091</c:v>
                </c:pt>
                <c:pt idx="180">
                  <c:v>5.1855305316888876</c:v>
                </c:pt>
                <c:pt idx="181">
                  <c:v>5.153047132800002</c:v>
                </c:pt>
                <c:pt idx="182">
                  <c:v>5.1125143306327097</c:v>
                </c:pt>
                <c:pt idx="183">
                  <c:v>5.0817039331969136</c:v>
                </c:pt>
                <c:pt idx="184">
                  <c:v>4.8667936697030934</c:v>
                </c:pt>
                <c:pt idx="185">
                  <c:v>4.8657372445216076</c:v>
                </c:pt>
                <c:pt idx="186">
                  <c:v>4.8613589855999626</c:v>
                </c:pt>
                <c:pt idx="187">
                  <c:v>4.8261532540691361</c:v>
                </c:pt>
                <c:pt idx="188">
                  <c:v>4.7289318805086404</c:v>
                </c:pt>
                <c:pt idx="189">
                  <c:v>4.6689275055555584</c:v>
                </c:pt>
                <c:pt idx="190">
                  <c:v>4.6239115245598974</c:v>
                </c:pt>
                <c:pt idx="191">
                  <c:v>4.5875478994833339</c:v>
                </c:pt>
                <c:pt idx="192">
                  <c:v>4.5875478994833339</c:v>
                </c:pt>
                <c:pt idx="193">
                  <c:v>4.5530007203833334</c:v>
                </c:pt>
                <c:pt idx="194">
                  <c:v>4.5277796277333335</c:v>
                </c:pt>
                <c:pt idx="195">
                  <c:v>4.5145559971302545</c:v>
                </c:pt>
                <c:pt idx="196">
                  <c:v>4.5064027722549396</c:v>
                </c:pt>
                <c:pt idx="197">
                  <c:v>4.5045182389660479</c:v>
                </c:pt>
                <c:pt idx="198">
                  <c:v>4.4754896283500001</c:v>
                </c:pt>
                <c:pt idx="199">
                  <c:v>4.4509158720395057</c:v>
                </c:pt>
                <c:pt idx="200">
                  <c:v>4.4318238253086433</c:v>
                </c:pt>
                <c:pt idx="201">
                  <c:v>4.4086986624000044</c:v>
                </c:pt>
                <c:pt idx="202">
                  <c:v>4.4068115852888887</c:v>
                </c:pt>
                <c:pt idx="203">
                  <c:v>4.3254120730716048</c:v>
                </c:pt>
                <c:pt idx="204">
                  <c:v>4.3161712712228475</c:v>
                </c:pt>
                <c:pt idx="205">
                  <c:v>4.3080298618722237</c:v>
                </c:pt>
                <c:pt idx="206">
                  <c:v>4.2408060222882717</c:v>
                </c:pt>
                <c:pt idx="207">
                  <c:v>4.2294448187604941</c:v>
                </c:pt>
                <c:pt idx="208">
                  <c:v>4.2122815690271604</c:v>
                </c:pt>
                <c:pt idx="209">
                  <c:v>4.1915273152228396</c:v>
                </c:pt>
                <c:pt idx="210">
                  <c:v>4.1669918846499954</c:v>
                </c:pt>
                <c:pt idx="211">
                  <c:v>4.0712311905166665</c:v>
                </c:pt>
                <c:pt idx="212">
                  <c:v>4.05292132345678</c:v>
                </c:pt>
                <c:pt idx="213">
                  <c:v>4.0485063381166473</c:v>
                </c:pt>
                <c:pt idx="214">
                  <c:v>4.0162948611111098</c:v>
                </c:pt>
                <c:pt idx="215">
                  <c:v>4.0129368777833347</c:v>
                </c:pt>
                <c:pt idx="216">
                  <c:v>3.9613074540641984</c:v>
                </c:pt>
                <c:pt idx="217">
                  <c:v>3.9490339083141786</c:v>
                </c:pt>
                <c:pt idx="218">
                  <c:v>3.945175852896913</c:v>
                </c:pt>
                <c:pt idx="219">
                  <c:v>3.940037326311729</c:v>
                </c:pt>
                <c:pt idx="220">
                  <c:v>3.931908838503098</c:v>
                </c:pt>
                <c:pt idx="221">
                  <c:v>3.9169354023031051</c:v>
                </c:pt>
                <c:pt idx="222">
                  <c:v>3.9133059325283948</c:v>
                </c:pt>
                <c:pt idx="223">
                  <c:v>3.8666626158845609</c:v>
                </c:pt>
                <c:pt idx="224">
                  <c:v>3.8593373827555562</c:v>
                </c:pt>
                <c:pt idx="225">
                  <c:v>3.8565324720635803</c:v>
                </c:pt>
                <c:pt idx="226">
                  <c:v>3.7461194900098769</c:v>
                </c:pt>
                <c:pt idx="227">
                  <c:v>3.6832563092771609</c:v>
                </c:pt>
                <c:pt idx="228">
                  <c:v>3.6759737234567837</c:v>
                </c:pt>
                <c:pt idx="229">
                  <c:v>3.6753340094024716</c:v>
                </c:pt>
                <c:pt idx="230">
                  <c:v>3.6340183719111203</c:v>
                </c:pt>
                <c:pt idx="231">
                  <c:v>3.6240949272104936</c:v>
                </c:pt>
                <c:pt idx="232">
                  <c:v>3.6017281556104934</c:v>
                </c:pt>
                <c:pt idx="233">
                  <c:v>3.5951468601067846</c:v>
                </c:pt>
                <c:pt idx="234">
                  <c:v>3.5663411111111105</c:v>
                </c:pt>
                <c:pt idx="235">
                  <c:v>3.5469855621580244</c:v>
                </c:pt>
                <c:pt idx="236">
                  <c:v>3.5321359802469128</c:v>
                </c:pt>
                <c:pt idx="237">
                  <c:v>3.5152159391746887</c:v>
                </c:pt>
                <c:pt idx="238">
                  <c:v>3.5025575854222133</c:v>
                </c:pt>
                <c:pt idx="239">
                  <c:v>3.4632850748833337</c:v>
                </c:pt>
                <c:pt idx="240">
                  <c:v>3.3915657191302326</c:v>
                </c:pt>
                <c:pt idx="241">
                  <c:v>3.367376727071612</c:v>
                </c:pt>
                <c:pt idx="242">
                  <c:v>3.3650991999999995</c:v>
                </c:pt>
                <c:pt idx="243">
                  <c:v>3.3531897529234551</c:v>
                </c:pt>
                <c:pt idx="244">
                  <c:v>3.3275921974586442</c:v>
                </c:pt>
                <c:pt idx="245">
                  <c:v>3.2964995552395053</c:v>
                </c:pt>
                <c:pt idx="246">
                  <c:v>3.2690139663499878</c:v>
                </c:pt>
                <c:pt idx="247">
                  <c:v>3.264973042052473</c:v>
                </c:pt>
                <c:pt idx="248">
                  <c:v>3.2493853388888909</c:v>
                </c:pt>
                <c:pt idx="249">
                  <c:v>3.2489867061728406</c:v>
                </c:pt>
                <c:pt idx="250">
                  <c:v>3.2313518334419751</c:v>
                </c:pt>
                <c:pt idx="251">
                  <c:v>3.1661862608987725</c:v>
                </c:pt>
                <c:pt idx="252">
                  <c:v>3.1498722357104936</c:v>
                </c:pt>
                <c:pt idx="253">
                  <c:v>3.1293778277777786</c:v>
                </c:pt>
                <c:pt idx="254">
                  <c:v>3.1200685332395057</c:v>
                </c:pt>
                <c:pt idx="255">
                  <c:v>3.0531736022666691</c:v>
                </c:pt>
                <c:pt idx="256">
                  <c:v>3.0531736022666691</c:v>
                </c:pt>
                <c:pt idx="257">
                  <c:v>3.0525683601993823</c:v>
                </c:pt>
                <c:pt idx="258">
                  <c:v>3.0431095199845677</c:v>
                </c:pt>
                <c:pt idx="259">
                  <c:v>3.0431095199845668</c:v>
                </c:pt>
                <c:pt idx="260">
                  <c:v>3.0235112128277795</c:v>
                </c:pt>
                <c:pt idx="261">
                  <c:v>3.0161131611722229</c:v>
                </c:pt>
                <c:pt idx="262">
                  <c:v>3.0150559387598772</c:v>
                </c:pt>
                <c:pt idx="263">
                  <c:v>3.0138728635654335</c:v>
                </c:pt>
                <c:pt idx="264">
                  <c:v>3.0098249141679014</c:v>
                </c:pt>
                <c:pt idx="265">
                  <c:v>3.0008157734919751</c:v>
                </c:pt>
                <c:pt idx="266">
                  <c:v>3.0000068672839504</c:v>
                </c:pt>
                <c:pt idx="267">
                  <c:v>2.9867265824000282</c:v>
                </c:pt>
                <c:pt idx="268">
                  <c:v>2.9837192333030846</c:v>
                </c:pt>
                <c:pt idx="269">
                  <c:v>2.9670190854716108</c:v>
                </c:pt>
                <c:pt idx="270">
                  <c:v>2.9491714949845687</c:v>
                </c:pt>
                <c:pt idx="271">
                  <c:v>2.916115066666666</c:v>
                </c:pt>
                <c:pt idx="272">
                  <c:v>2.8951067707561733</c:v>
                </c:pt>
                <c:pt idx="273">
                  <c:v>2.8872191792672641</c:v>
                </c:pt>
                <c:pt idx="274">
                  <c:v>2.8847140538277589</c:v>
                </c:pt>
                <c:pt idx="275">
                  <c:v>2.865829743600004</c:v>
                </c:pt>
                <c:pt idx="276">
                  <c:v>2.8638264062499985</c:v>
                </c:pt>
                <c:pt idx="277">
                  <c:v>2.8448267899604938</c:v>
                </c:pt>
                <c:pt idx="278">
                  <c:v>2.839349815969753</c:v>
                </c:pt>
                <c:pt idx="279">
                  <c:v>2.8319674683654328</c:v>
                </c:pt>
                <c:pt idx="280">
                  <c:v>2.7986889535450601</c:v>
                </c:pt>
                <c:pt idx="281">
                  <c:v>2.795494965594445</c:v>
                </c:pt>
                <c:pt idx="282">
                  <c:v>2.7898648576000227</c:v>
                </c:pt>
                <c:pt idx="283">
                  <c:v>2.7816569453339475</c:v>
                </c:pt>
                <c:pt idx="284">
                  <c:v>2.7801463381333327</c:v>
                </c:pt>
                <c:pt idx="285">
                  <c:v>2.7761339833333332</c:v>
                </c:pt>
                <c:pt idx="286">
                  <c:v>2.7759185504839472</c:v>
                </c:pt>
                <c:pt idx="287">
                  <c:v>2.7504571398321005</c:v>
                </c:pt>
                <c:pt idx="288">
                  <c:v>2.7348523075500029</c:v>
                </c:pt>
                <c:pt idx="289">
                  <c:v>2.7086679940790135</c:v>
                </c:pt>
                <c:pt idx="290">
                  <c:v>2.6908886877524711</c:v>
                </c:pt>
                <c:pt idx="291">
                  <c:v>2.6596752882716164</c:v>
                </c:pt>
                <c:pt idx="292">
                  <c:v>2.6096167683833276</c:v>
                </c:pt>
                <c:pt idx="293">
                  <c:v>2.6004464517975405</c:v>
                </c:pt>
                <c:pt idx="294">
                  <c:v>2.5891930540635806</c:v>
                </c:pt>
                <c:pt idx="295">
                  <c:v>2.5773111558030863</c:v>
                </c:pt>
                <c:pt idx="296">
                  <c:v>2.5548356067524685</c:v>
                </c:pt>
                <c:pt idx="297">
                  <c:v>2.5360707460265437</c:v>
                </c:pt>
                <c:pt idx="298">
                  <c:v>2.5347396066833645</c:v>
                </c:pt>
                <c:pt idx="299">
                  <c:v>2.4984400187339606</c:v>
                </c:pt>
                <c:pt idx="300">
                  <c:v>2.4984350856722237</c:v>
                </c:pt>
                <c:pt idx="301">
                  <c:v>2.4871063512919731</c:v>
                </c:pt>
                <c:pt idx="302">
                  <c:v>2.477681995066666</c:v>
                </c:pt>
                <c:pt idx="303">
                  <c:v>2.4613673993827136</c:v>
                </c:pt>
                <c:pt idx="304">
                  <c:v>2.4573145227209872</c:v>
                </c:pt>
                <c:pt idx="305">
                  <c:v>2.4171093880499988</c:v>
                </c:pt>
                <c:pt idx="306">
                  <c:v>2.4013460934277755</c:v>
                </c:pt>
                <c:pt idx="307">
                  <c:v>2.4003291725777793</c:v>
                </c:pt>
                <c:pt idx="308">
                  <c:v>2.3836916190666617</c:v>
                </c:pt>
                <c:pt idx="309">
                  <c:v>2.3558350290320988</c:v>
                </c:pt>
                <c:pt idx="310">
                  <c:v>2.3547282248993833</c:v>
                </c:pt>
                <c:pt idx="311">
                  <c:v>2.3434509708598767</c:v>
                </c:pt>
                <c:pt idx="312">
                  <c:v>2.3287526475882725</c:v>
                </c:pt>
                <c:pt idx="313">
                  <c:v>2.3259737873777779</c:v>
                </c:pt>
                <c:pt idx="314">
                  <c:v>2.3191982446617301</c:v>
                </c:pt>
                <c:pt idx="315">
                  <c:v>2.2753484201388945</c:v>
                </c:pt>
                <c:pt idx="316">
                  <c:v>2.2710313146864203</c:v>
                </c:pt>
                <c:pt idx="317">
                  <c:v>2.2637023739308715</c:v>
                </c:pt>
                <c:pt idx="318">
                  <c:v>2.2283608403561721</c:v>
                </c:pt>
                <c:pt idx="319">
                  <c:v>2.2105949527357982</c:v>
                </c:pt>
                <c:pt idx="320">
                  <c:v>2.20564957924383</c:v>
                </c:pt>
                <c:pt idx="321">
                  <c:v>2.1997097980444376</c:v>
                </c:pt>
                <c:pt idx="322">
                  <c:v>2.1892836183166873</c:v>
                </c:pt>
                <c:pt idx="323">
                  <c:v>2.1819489935956726</c:v>
                </c:pt>
                <c:pt idx="324">
                  <c:v>2.1660740603999908</c:v>
                </c:pt>
                <c:pt idx="325">
                  <c:v>2.1655718912000013</c:v>
                </c:pt>
                <c:pt idx="326">
                  <c:v>2.1654267692055451</c:v>
                </c:pt>
                <c:pt idx="327">
                  <c:v>2.15838944168395</c:v>
                </c:pt>
                <c:pt idx="328">
                  <c:v>2.1524902911061754</c:v>
                </c:pt>
                <c:pt idx="329">
                  <c:v>2.0877137867012343</c:v>
                </c:pt>
                <c:pt idx="330">
                  <c:v>2.0686770497944447</c:v>
                </c:pt>
                <c:pt idx="331">
                  <c:v>2.0633007851080256</c:v>
                </c:pt>
                <c:pt idx="332">
                  <c:v>2.0486007418956791</c:v>
                </c:pt>
                <c:pt idx="333">
                  <c:v>2.0344469333333328</c:v>
                </c:pt>
                <c:pt idx="334">
                  <c:v>2.0142836800395059</c:v>
                </c:pt>
                <c:pt idx="335">
                  <c:v>1.9995798531635864</c:v>
                </c:pt>
                <c:pt idx="336">
                  <c:v>1.990656723619753</c:v>
                </c:pt>
                <c:pt idx="337">
                  <c:v>1.9730285444499991</c:v>
                </c:pt>
                <c:pt idx="338">
                  <c:v>1.9716467342617272</c:v>
                </c:pt>
                <c:pt idx="339">
                  <c:v>1.9687979074277628</c:v>
                </c:pt>
                <c:pt idx="340">
                  <c:v>1.9650536431753087</c:v>
                </c:pt>
                <c:pt idx="341">
                  <c:v>1.9472877857820983</c:v>
                </c:pt>
                <c:pt idx="342">
                  <c:v>1.9393574004746914</c:v>
                </c:pt>
                <c:pt idx="343">
                  <c:v>1.9332395234635797</c:v>
                </c:pt>
                <c:pt idx="344">
                  <c:v>1.8927495708098783</c:v>
                </c:pt>
                <c:pt idx="345">
                  <c:v>1.8904658590024692</c:v>
                </c:pt>
                <c:pt idx="346">
                  <c:v>1.8900090104938263</c:v>
                </c:pt>
                <c:pt idx="347">
                  <c:v>1.8852158976043212</c:v>
                </c:pt>
                <c:pt idx="348">
                  <c:v>1.8687511494598805</c:v>
                </c:pt>
                <c:pt idx="349">
                  <c:v>1.8669299937580242</c:v>
                </c:pt>
                <c:pt idx="350">
                  <c:v>1.8039194468277786</c:v>
                </c:pt>
                <c:pt idx="351">
                  <c:v>1.784672084616667</c:v>
                </c:pt>
                <c:pt idx="352">
                  <c:v>1.7798070567901356</c:v>
                </c:pt>
                <c:pt idx="353">
                  <c:v>1.7764457143586421</c:v>
                </c:pt>
                <c:pt idx="354">
                  <c:v>1.7614274985333358</c:v>
                </c:pt>
                <c:pt idx="355">
                  <c:v>1.7384256463734584</c:v>
                </c:pt>
                <c:pt idx="356">
                  <c:v>1.7357627215277789</c:v>
                </c:pt>
                <c:pt idx="357">
                  <c:v>1.7099491196395062</c:v>
                </c:pt>
                <c:pt idx="358">
                  <c:v>1.6981431313777755</c:v>
                </c:pt>
                <c:pt idx="359">
                  <c:v>1.6727341397333335</c:v>
                </c:pt>
                <c:pt idx="360">
                  <c:v>1.653667606080865</c:v>
                </c:pt>
                <c:pt idx="361">
                  <c:v>1.6317037112888888</c:v>
                </c:pt>
                <c:pt idx="362">
                  <c:v>1.5830421228394895</c:v>
                </c:pt>
                <c:pt idx="363">
                  <c:v>1.5729054510820992</c:v>
                </c:pt>
                <c:pt idx="364">
                  <c:v>1.5708480972302468</c:v>
                </c:pt>
                <c:pt idx="365">
                  <c:v>1.5608157806956786</c:v>
                </c:pt>
                <c:pt idx="366">
                  <c:v>1.5517257792586419</c:v>
                </c:pt>
                <c:pt idx="367">
                  <c:v>1.5411584113777779</c:v>
                </c:pt>
                <c:pt idx="368">
                  <c:v>1.5360824091833274</c:v>
                </c:pt>
                <c:pt idx="369">
                  <c:v>1.5350185739061744</c:v>
                </c:pt>
                <c:pt idx="370">
                  <c:v>1.5202089534024694</c:v>
                </c:pt>
                <c:pt idx="371">
                  <c:v>1.507223136921612</c:v>
                </c:pt>
                <c:pt idx="372">
                  <c:v>1.4974172695950687</c:v>
                </c:pt>
                <c:pt idx="373">
                  <c:v>1.4814478773932089</c:v>
                </c:pt>
                <c:pt idx="374">
                  <c:v>1.4752222688790129</c:v>
                </c:pt>
                <c:pt idx="375">
                  <c:v>1.4626942977771609</c:v>
                </c:pt>
                <c:pt idx="376">
                  <c:v>1.4621969724049317</c:v>
                </c:pt>
                <c:pt idx="377">
                  <c:v>1.4502885435499984</c:v>
                </c:pt>
                <c:pt idx="378">
                  <c:v>1.4049087626734638</c:v>
                </c:pt>
                <c:pt idx="379">
                  <c:v>1.3924865373166671</c:v>
                </c:pt>
                <c:pt idx="380">
                  <c:v>1.3920785921302432</c:v>
                </c:pt>
                <c:pt idx="381">
                  <c:v>1.3892156812499963</c:v>
                </c:pt>
                <c:pt idx="382">
                  <c:v>1.379842497319141</c:v>
                </c:pt>
                <c:pt idx="383">
                  <c:v>1.3779821747999916</c:v>
                </c:pt>
                <c:pt idx="384">
                  <c:v>1.3645555463413628</c:v>
                </c:pt>
                <c:pt idx="385">
                  <c:v>1.3514488913135849</c:v>
                </c:pt>
                <c:pt idx="386">
                  <c:v>1.3499248506808654</c:v>
                </c:pt>
                <c:pt idx="387">
                  <c:v>1.3449106072246915</c:v>
                </c:pt>
                <c:pt idx="388">
                  <c:v>1.325284388050002</c:v>
                </c:pt>
                <c:pt idx="389">
                  <c:v>1.3213950996154331</c:v>
                </c:pt>
                <c:pt idx="390">
                  <c:v>1.304998522464204</c:v>
                </c:pt>
                <c:pt idx="391">
                  <c:v>1.2991144593382715</c:v>
                </c:pt>
                <c:pt idx="392">
                  <c:v>1.2958957297827181</c:v>
                </c:pt>
                <c:pt idx="393">
                  <c:v>1.2915333369679005</c:v>
                </c:pt>
                <c:pt idx="394">
                  <c:v>1.2769132568673058</c:v>
                </c:pt>
                <c:pt idx="395">
                  <c:v>1.2715396714500069</c:v>
                </c:pt>
                <c:pt idx="396">
                  <c:v>1.2676277722549352</c:v>
                </c:pt>
                <c:pt idx="397">
                  <c:v>1.2375352721382713</c:v>
                </c:pt>
                <c:pt idx="398">
                  <c:v>1.2329956798611112</c:v>
                </c:pt>
                <c:pt idx="399">
                  <c:v>1.2329956798611112</c:v>
                </c:pt>
                <c:pt idx="400">
                  <c:v>1.2279906444642013</c:v>
                </c:pt>
                <c:pt idx="401">
                  <c:v>1.2221748790123625</c:v>
                </c:pt>
                <c:pt idx="402">
                  <c:v>1.2191031308641973</c:v>
                </c:pt>
                <c:pt idx="403">
                  <c:v>1.2103865273283949</c:v>
                </c:pt>
                <c:pt idx="404">
                  <c:v>1.2019891820987685</c:v>
                </c:pt>
                <c:pt idx="405">
                  <c:v>1.1984768790123488</c:v>
                </c:pt>
                <c:pt idx="406">
                  <c:v>1.198050638338892</c:v>
                </c:pt>
                <c:pt idx="407">
                  <c:v>1.1893506112389054</c:v>
                </c:pt>
                <c:pt idx="408">
                  <c:v>1.1746518481364203</c:v>
                </c:pt>
                <c:pt idx="409">
                  <c:v>1.1746518481364203</c:v>
                </c:pt>
                <c:pt idx="410">
                  <c:v>1.164841642800001</c:v>
                </c:pt>
                <c:pt idx="411">
                  <c:v>1.164841642800001</c:v>
                </c:pt>
                <c:pt idx="412">
                  <c:v>1.1563840650821022</c:v>
                </c:pt>
                <c:pt idx="413">
                  <c:v>1.1554861393431841</c:v>
                </c:pt>
                <c:pt idx="414">
                  <c:v>1.1115533283950538</c:v>
                </c:pt>
                <c:pt idx="415">
                  <c:v>1.0790375398919649</c:v>
                </c:pt>
                <c:pt idx="416">
                  <c:v>1.064765167017284</c:v>
                </c:pt>
                <c:pt idx="417">
                  <c:v>1.0582841283950628</c:v>
                </c:pt>
                <c:pt idx="418">
                  <c:v>1.0533813016709901</c:v>
                </c:pt>
                <c:pt idx="419">
                  <c:v>1.050904861872221</c:v>
                </c:pt>
                <c:pt idx="420">
                  <c:v>1.024531010616667</c:v>
                </c:pt>
                <c:pt idx="421">
                  <c:v>1.0158587682765432</c:v>
                </c:pt>
                <c:pt idx="422">
                  <c:v>1.0142476390765367</c:v>
                </c:pt>
                <c:pt idx="423">
                  <c:v>1.0118056743055559</c:v>
                </c:pt>
                <c:pt idx="424">
                  <c:v>1.0094582421679186</c:v>
                </c:pt>
                <c:pt idx="425">
                  <c:v>1.0030598876000001</c:v>
                </c:pt>
                <c:pt idx="426">
                  <c:v>0.99623400940246842</c:v>
                </c:pt>
                <c:pt idx="427">
                  <c:v>0.98558400013333358</c:v>
                </c:pt>
                <c:pt idx="428">
                  <c:v>0.98558400013333358</c:v>
                </c:pt>
                <c:pt idx="429">
                  <c:v>0.98273428450864275</c:v>
                </c:pt>
                <c:pt idx="430">
                  <c:v>0.97899471423209816</c:v>
                </c:pt>
                <c:pt idx="431">
                  <c:v>0.97899471423209816</c:v>
                </c:pt>
                <c:pt idx="432">
                  <c:v>0.96410530404505335</c:v>
                </c:pt>
                <c:pt idx="433">
                  <c:v>0.95915899444444475</c:v>
                </c:pt>
                <c:pt idx="434">
                  <c:v>0.94738253230433911</c:v>
                </c:pt>
                <c:pt idx="435">
                  <c:v>0.92873769212901403</c:v>
                </c:pt>
                <c:pt idx="436">
                  <c:v>0.92749860961913544</c:v>
                </c:pt>
                <c:pt idx="437">
                  <c:v>0.92690227168209882</c:v>
                </c:pt>
                <c:pt idx="438">
                  <c:v>0.91176205459444537</c:v>
                </c:pt>
                <c:pt idx="439">
                  <c:v>0.89774331705243804</c:v>
                </c:pt>
                <c:pt idx="440">
                  <c:v>0.89402050433580504</c:v>
                </c:pt>
                <c:pt idx="441">
                  <c:v>0.89361452084938309</c:v>
                </c:pt>
                <c:pt idx="442">
                  <c:v>0.87915575903641929</c:v>
                </c:pt>
                <c:pt idx="443">
                  <c:v>0.87234487553025508</c:v>
                </c:pt>
                <c:pt idx="444">
                  <c:v>0.87136524037530882</c:v>
                </c:pt>
                <c:pt idx="445">
                  <c:v>0.87098034524444357</c:v>
                </c:pt>
                <c:pt idx="446">
                  <c:v>0.87098034524444357</c:v>
                </c:pt>
                <c:pt idx="447">
                  <c:v>0.85836825094322811</c:v>
                </c:pt>
                <c:pt idx="448">
                  <c:v>0.85017567716049369</c:v>
                </c:pt>
                <c:pt idx="449">
                  <c:v>0.84623156454136572</c:v>
                </c:pt>
                <c:pt idx="450">
                  <c:v>0.83373006949135542</c:v>
                </c:pt>
                <c:pt idx="451">
                  <c:v>0.83254303931913387</c:v>
                </c:pt>
                <c:pt idx="452">
                  <c:v>0.82119621305493029</c:v>
                </c:pt>
                <c:pt idx="453">
                  <c:v>0.81939809528581076</c:v>
                </c:pt>
                <c:pt idx="454">
                  <c:v>0.81411917111604959</c:v>
                </c:pt>
                <c:pt idx="455">
                  <c:v>0.81130111604938326</c:v>
                </c:pt>
                <c:pt idx="456">
                  <c:v>0.8086513395357996</c:v>
                </c:pt>
                <c:pt idx="457">
                  <c:v>0.80763864030116028</c:v>
                </c:pt>
                <c:pt idx="458">
                  <c:v>0.80570964855803318</c:v>
                </c:pt>
                <c:pt idx="459">
                  <c:v>0.7918391789635878</c:v>
                </c:pt>
                <c:pt idx="460">
                  <c:v>0.78297602560000024</c:v>
                </c:pt>
                <c:pt idx="461">
                  <c:v>0.77778602540247699</c:v>
                </c:pt>
                <c:pt idx="462">
                  <c:v>0.77341704363950692</c:v>
                </c:pt>
                <c:pt idx="463">
                  <c:v>0.76354952677465882</c:v>
                </c:pt>
                <c:pt idx="464">
                  <c:v>0.75932978513086102</c:v>
                </c:pt>
                <c:pt idx="465">
                  <c:v>0.75632061728395106</c:v>
                </c:pt>
                <c:pt idx="466">
                  <c:v>0.7549636877524688</c:v>
                </c:pt>
                <c:pt idx="467">
                  <c:v>0.75480365325492982</c:v>
                </c:pt>
                <c:pt idx="468">
                  <c:v>0.74912902198025488</c:v>
                </c:pt>
                <c:pt idx="469">
                  <c:v>0.74820134320987641</c:v>
                </c:pt>
                <c:pt idx="470">
                  <c:v>0.73602081041666334</c:v>
                </c:pt>
                <c:pt idx="471">
                  <c:v>0.7345238499191441</c:v>
                </c:pt>
                <c:pt idx="472">
                  <c:v>0.72955804444444472</c:v>
                </c:pt>
                <c:pt idx="473">
                  <c:v>0.72941997214506193</c:v>
                </c:pt>
                <c:pt idx="474">
                  <c:v>0.71973334949136614</c:v>
                </c:pt>
                <c:pt idx="475">
                  <c:v>0.71826348218765568</c:v>
                </c:pt>
                <c:pt idx="476">
                  <c:v>0.71462333333332484</c:v>
                </c:pt>
                <c:pt idx="477">
                  <c:v>0.70475685959692158</c:v>
                </c:pt>
                <c:pt idx="478">
                  <c:v>0.69080559834382704</c:v>
                </c:pt>
                <c:pt idx="479">
                  <c:v>0.6899038591500003</c:v>
                </c:pt>
                <c:pt idx="480">
                  <c:v>0.68878026666666703</c:v>
                </c:pt>
                <c:pt idx="481">
                  <c:v>0.67932394742221369</c:v>
                </c:pt>
                <c:pt idx="482">
                  <c:v>0.67750277406234682</c:v>
                </c:pt>
                <c:pt idx="483">
                  <c:v>0.65092014087097227</c:v>
                </c:pt>
                <c:pt idx="484">
                  <c:v>0.64514304422653801</c:v>
                </c:pt>
                <c:pt idx="485">
                  <c:v>0.63534538523391682</c:v>
                </c:pt>
                <c:pt idx="486">
                  <c:v>0.63417259132160486</c:v>
                </c:pt>
                <c:pt idx="487">
                  <c:v>0.62620459785987359</c:v>
                </c:pt>
                <c:pt idx="488">
                  <c:v>0.62196315689444504</c:v>
                </c:pt>
                <c:pt idx="489">
                  <c:v>0.61870169569876565</c:v>
                </c:pt>
                <c:pt idx="490">
                  <c:v>0.60732885914999879</c:v>
                </c:pt>
                <c:pt idx="491">
                  <c:v>0.5807970136493833</c:v>
                </c:pt>
                <c:pt idx="492">
                  <c:v>0.5730738480839509</c:v>
                </c:pt>
                <c:pt idx="493">
                  <c:v>0.5664469333333334</c:v>
                </c:pt>
                <c:pt idx="494">
                  <c:v>0.56334078932283371</c:v>
                </c:pt>
                <c:pt idx="495">
                  <c:v>0.56278885783210753</c:v>
                </c:pt>
                <c:pt idx="496">
                  <c:v>0.56135057480061767</c:v>
                </c:pt>
                <c:pt idx="497">
                  <c:v>0.55270777742222654</c:v>
                </c:pt>
                <c:pt idx="498">
                  <c:v>0.54416233406110437</c:v>
                </c:pt>
                <c:pt idx="499">
                  <c:v>0.54212091365616788</c:v>
                </c:pt>
                <c:pt idx="500">
                  <c:v>0.5401445461611053</c:v>
                </c:pt>
                <c:pt idx="501">
                  <c:v>0.52735974699444443</c:v>
                </c:pt>
                <c:pt idx="502">
                  <c:v>0.51810478077715971</c:v>
                </c:pt>
                <c:pt idx="503">
                  <c:v>0.49921152777777772</c:v>
                </c:pt>
                <c:pt idx="504">
                  <c:v>0.49536713339938176</c:v>
                </c:pt>
                <c:pt idx="505">
                  <c:v>0.49495599803642132</c:v>
                </c:pt>
                <c:pt idx="506">
                  <c:v>0.48976179657222202</c:v>
                </c:pt>
                <c:pt idx="507">
                  <c:v>0.4869751228808733</c:v>
                </c:pt>
                <c:pt idx="508">
                  <c:v>0.48489137777777824</c:v>
                </c:pt>
                <c:pt idx="509">
                  <c:v>0.47721319245617222</c:v>
                </c:pt>
                <c:pt idx="510">
                  <c:v>0.47624238704999977</c:v>
                </c:pt>
                <c:pt idx="511">
                  <c:v>0.47001279616790176</c:v>
                </c:pt>
                <c:pt idx="512">
                  <c:v>0.4681474041679014</c:v>
                </c:pt>
                <c:pt idx="513">
                  <c:v>0.45905754137284194</c:v>
                </c:pt>
                <c:pt idx="514">
                  <c:v>0.45643183988209879</c:v>
                </c:pt>
                <c:pt idx="515">
                  <c:v>0.45009722460555796</c:v>
                </c:pt>
                <c:pt idx="516">
                  <c:v>0.44044269226666688</c:v>
                </c:pt>
                <c:pt idx="517">
                  <c:v>0.43941623000988711</c:v>
                </c:pt>
                <c:pt idx="518">
                  <c:v>0.43461341234567907</c:v>
                </c:pt>
                <c:pt idx="519">
                  <c:v>0.42999620802468413</c:v>
                </c:pt>
                <c:pt idx="520">
                  <c:v>0.42875920319999994</c:v>
                </c:pt>
                <c:pt idx="521">
                  <c:v>0.42851836019938294</c:v>
                </c:pt>
                <c:pt idx="522">
                  <c:v>0.42691068653641201</c:v>
                </c:pt>
                <c:pt idx="523">
                  <c:v>0.42305382461419916</c:v>
                </c:pt>
                <c:pt idx="524">
                  <c:v>0.41659570606113416</c:v>
                </c:pt>
                <c:pt idx="525">
                  <c:v>0.41198894186666685</c:v>
                </c:pt>
                <c:pt idx="526">
                  <c:v>0.41147782056604942</c:v>
                </c:pt>
                <c:pt idx="527">
                  <c:v>0.40685361813333548</c:v>
                </c:pt>
                <c:pt idx="528">
                  <c:v>0.40657795199320984</c:v>
                </c:pt>
                <c:pt idx="529">
                  <c:v>0.40075112654319417</c:v>
                </c:pt>
                <c:pt idx="530">
                  <c:v>0.38704303039999088</c:v>
                </c:pt>
                <c:pt idx="531">
                  <c:v>0.38634077270616446</c:v>
                </c:pt>
                <c:pt idx="532">
                  <c:v>0.38597881092654363</c:v>
                </c:pt>
                <c:pt idx="533">
                  <c:v>0.3835568459635802</c:v>
                </c:pt>
                <c:pt idx="534">
                  <c:v>0.37336357708331702</c:v>
                </c:pt>
                <c:pt idx="535">
                  <c:v>0.37246045268642192</c:v>
                </c:pt>
                <c:pt idx="536">
                  <c:v>0.36548333571666491</c:v>
                </c:pt>
                <c:pt idx="537">
                  <c:v>0.35247412073086248</c:v>
                </c:pt>
                <c:pt idx="538">
                  <c:v>0.35019274809383272</c:v>
                </c:pt>
                <c:pt idx="539">
                  <c:v>0.34594146435001427</c:v>
                </c:pt>
                <c:pt idx="540">
                  <c:v>0.34299792507715166</c:v>
                </c:pt>
                <c:pt idx="541">
                  <c:v>0.3398073988944279</c:v>
                </c:pt>
                <c:pt idx="542">
                  <c:v>0.33625343020308751</c:v>
                </c:pt>
                <c:pt idx="543">
                  <c:v>0.33399687688333174</c:v>
                </c:pt>
                <c:pt idx="544">
                  <c:v>0.32569038826667251</c:v>
                </c:pt>
                <c:pt idx="545">
                  <c:v>0.31492667717098777</c:v>
                </c:pt>
                <c:pt idx="546">
                  <c:v>0.3023577504500059</c:v>
                </c:pt>
                <c:pt idx="547">
                  <c:v>0.28635134575617244</c:v>
                </c:pt>
                <c:pt idx="548">
                  <c:v>0.28611952190556145</c:v>
                </c:pt>
                <c:pt idx="549">
                  <c:v>0.28329129353580118</c:v>
                </c:pt>
                <c:pt idx="550">
                  <c:v>0.28329129353580118</c:v>
                </c:pt>
                <c:pt idx="551">
                  <c:v>0.28250186493331109</c:v>
                </c:pt>
                <c:pt idx="552">
                  <c:v>0.27833311581790132</c:v>
                </c:pt>
                <c:pt idx="553">
                  <c:v>0.26209241362469138</c:v>
                </c:pt>
                <c:pt idx="554">
                  <c:v>0.24960919174382765</c:v>
                </c:pt>
                <c:pt idx="555">
                  <c:v>0.24022471111111154</c:v>
                </c:pt>
                <c:pt idx="556">
                  <c:v>0.21926856345246898</c:v>
                </c:pt>
                <c:pt idx="557">
                  <c:v>0.21147555553271605</c:v>
                </c:pt>
                <c:pt idx="558">
                  <c:v>0.20661811526420026</c:v>
                </c:pt>
                <c:pt idx="559">
                  <c:v>0.2023863388117306</c:v>
                </c:pt>
                <c:pt idx="560">
                  <c:v>0.20134003119506044</c:v>
                </c:pt>
                <c:pt idx="561">
                  <c:v>0.19944693333333319</c:v>
                </c:pt>
                <c:pt idx="562">
                  <c:v>0.1974949086419753</c:v>
                </c:pt>
                <c:pt idx="563">
                  <c:v>0.19313340215494001</c:v>
                </c:pt>
                <c:pt idx="564">
                  <c:v>0.18537961975123454</c:v>
                </c:pt>
                <c:pt idx="565">
                  <c:v>0.18375392604444446</c:v>
                </c:pt>
                <c:pt idx="566">
                  <c:v>0.17933065001666823</c:v>
                </c:pt>
                <c:pt idx="567">
                  <c:v>0.16678212785493965</c:v>
                </c:pt>
                <c:pt idx="568">
                  <c:v>0.16231721946172972</c:v>
                </c:pt>
                <c:pt idx="569">
                  <c:v>0.16231721946172972</c:v>
                </c:pt>
                <c:pt idx="570">
                  <c:v>0.1610726746123457</c:v>
                </c:pt>
                <c:pt idx="571">
                  <c:v>0.1548895010080247</c:v>
                </c:pt>
                <c:pt idx="572">
                  <c:v>0.14238593890679022</c:v>
                </c:pt>
                <c:pt idx="573">
                  <c:v>0.13549960686233839</c:v>
                </c:pt>
                <c:pt idx="574">
                  <c:v>0.1330291145531014</c:v>
                </c:pt>
                <c:pt idx="575">
                  <c:v>0.12876704932348301</c:v>
                </c:pt>
                <c:pt idx="576">
                  <c:v>0.11611064985123461</c:v>
                </c:pt>
                <c:pt idx="577">
                  <c:v>0.11191766141419522</c:v>
                </c:pt>
                <c:pt idx="578">
                  <c:v>0.10959203235000066</c:v>
                </c:pt>
                <c:pt idx="579">
                  <c:v>0.10923615580308708</c:v>
                </c:pt>
                <c:pt idx="580">
                  <c:v>0.10844516865000065</c:v>
                </c:pt>
                <c:pt idx="581">
                  <c:v>9.2099797683326268E-2</c:v>
                </c:pt>
                <c:pt idx="582">
                  <c:v>8.9258753163579729E-2</c:v>
                </c:pt>
                <c:pt idx="583">
                  <c:v>8.7910954958024187E-2</c:v>
                </c:pt>
                <c:pt idx="584">
                  <c:v>8.3520776019757881E-2</c:v>
                </c:pt>
                <c:pt idx="585">
                  <c:v>6.7476091716666672E-2</c:v>
                </c:pt>
                <c:pt idx="586">
                  <c:v>6.4778215432098787E-2</c:v>
                </c:pt>
                <c:pt idx="587">
                  <c:v>4.2246519856782579E-2</c:v>
                </c:pt>
                <c:pt idx="588">
                  <c:v>4.1223291600001565E-2</c:v>
                </c:pt>
                <c:pt idx="589">
                  <c:v>3.9297605426542884E-2</c:v>
                </c:pt>
                <c:pt idx="590">
                  <c:v>3.8190594073457269E-2</c:v>
                </c:pt>
                <c:pt idx="591">
                  <c:v>3.8135338888888398E-2</c:v>
                </c:pt>
                <c:pt idx="592">
                  <c:v>3.6335822222221939E-2</c:v>
                </c:pt>
                <c:pt idx="593">
                  <c:v>2.9550131491334009E-2</c:v>
                </c:pt>
                <c:pt idx="594">
                  <c:v>2.8569226929011756E-2</c:v>
                </c:pt>
                <c:pt idx="595">
                  <c:v>2.554107183641588E-2</c:v>
                </c:pt>
                <c:pt idx="596">
                  <c:v>1.6984763916050465E-2</c:v>
                </c:pt>
                <c:pt idx="597">
                  <c:v>1.1654498765434784E-2</c:v>
                </c:pt>
                <c:pt idx="598">
                  <c:v>1.1052810462344997E-2</c:v>
                </c:pt>
                <c:pt idx="599">
                  <c:v>1.0205152301234623E-2</c:v>
                </c:pt>
                <c:pt idx="600">
                  <c:v>8.1990192049382713E-3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573B-40FC-8A59-AF4FB38C860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axId val="1255456911"/>
        <c:axId val="2091895775"/>
      </c:barChart>
      <c:catAx>
        <c:axId val="1255456911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Order</a:t>
                </a:r>
                <a:r>
                  <a:rPr lang="en-GB" baseline="0"/>
                  <a:t> of Magnitude per Second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091895775"/>
        <c:crosses val="autoZero"/>
        <c:auto val="0"/>
        <c:lblAlgn val="ctr"/>
        <c:lblOffset val="100"/>
        <c:noMultiLvlLbl val="0"/>
      </c:catAx>
      <c:valAx>
        <c:axId val="209189577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5456911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0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Available</a:t>
            </a:r>
            <a:r>
              <a:rPr lang="en-GB" baseline="0"/>
              <a:t> Energy per Braking Zone</a:t>
            </a:r>
          </a:p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100" baseline="0"/>
              <a:t>Over 100kJ</a:t>
            </a:r>
            <a:endParaRPr lang="en-GB" sz="1100"/>
          </a:p>
        </c:rich>
      </c:tx>
      <c:overlay val="0"/>
      <c:spPr>
        <a:noFill/>
        <a:ln>
          <a:noFill/>
        </a:ln>
        <a:effectLst/>
      </c:spPr>
    </c:title>
    <c:autoTitleDeleted val="0"/>
    <c:plotArea>
      <c:layout/>
      <c:scatterChart>
        <c:scatterStyle val="lineMarker"/>
        <c:varyColors val="0"/>
        <c:ser>
          <c:idx val="1"/>
          <c:order val="0"/>
          <c:tx>
            <c:v>Over 100kJ Energy Braking Zone</c:v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dPt>
            <c:idx val="0"/>
            <c:bubble3D val="0"/>
            <c:spPr>
              <a:ln w="28575" cap="rnd">
                <a:solidFill>
                  <a:schemeClr val="accent2"/>
                </a:solidFill>
                <a:round/>
              </a:ln>
              <a:effectLst/>
            </c:spPr>
            <c:extLst>
              <c:ext xmlns:c16="http://schemas.microsoft.com/office/drawing/2014/chart" uri="{C3380CC4-5D6E-409C-BE32-E72D297353CC}">
                <c16:uniqueId val="{00000001-ED36-4944-8E70-03E9F0347FAF}"/>
              </c:ext>
            </c:extLst>
          </c:dPt>
          <c:dLbls>
            <c:dLbl>
              <c:idx val="0"/>
              <c:numFmt formatCode="#,##0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overflow" horzOverflow="overflow" vert="horz" wrap="square" lIns="180000" tIns="18000" rIns="180000" bIns="18000" anchor="t" anchorCtr="0">
                  <a:spAutoFit/>
                </a:bodyPr>
                <a:lstStyle/>
                <a:p>
                  <a:pPr>
                    <a:defRPr sz="900" b="0" i="0" u="none" strike="noStrike" kern="1200" baseline="0">
                      <a:solidFill>
                        <a:schemeClr val="tx1"/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en-US"/>
                </a:p>
              </c:txPr>
              <c:dLblPos val="t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spPr xmlns:c15="http://schemas.microsoft.com/office/drawing/2012/chart">
                    <a:prstGeom prst="rect">
                      <a:avLst/>
                    </a:prstGeom>
                  </c15:spPr>
                </c:ext>
                <c:ext xmlns:c16="http://schemas.microsoft.com/office/drawing/2014/chart" uri="{C3380CC4-5D6E-409C-BE32-E72D297353CC}">
                  <c16:uniqueId val="{00000001-ED36-4944-8E70-03E9F0347FAF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8000" rIns="38100" bIns="1800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/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pPr xmlns:c15="http://schemas.microsoft.com/office/drawing/2012/chart">
                  <a:prstGeom prst="rect">
                    <a:avLst/>
                  </a:prstGeom>
                </c15:spPr>
                <c15:showLeaderLines val="0"/>
              </c:ext>
            </c:extLst>
          </c:dLbls>
          <c:xVal>
            <c:numRef>
              <c:f>(Sheet2!$C$39,Sheet2!$C$58,Sheet2!$C$59,Sheet2!$C$82,Sheet2!$C$102,Sheet2!$C$103,Sheet2!$C$235,Sheet2!$C$261,Sheet2!$C$262,Sheet2!$C$275,Sheet2!$C$284,Sheet2!$C$285,Sheet2!$C$304,Sheet2!$C$340,Sheet2!$C$341,Sheet2!$C$653,Sheet2!$C$669,Sheet2!$C$670,Sheet2!$C$680,Sheet2!$C$688,Sheet2!$C$689,Sheet2!$C$755,Sheet2!$C$768,Sheet2!$C$769,Sheet2!$C$796,Sheet2!$C$804,Sheet2!$C$805,Sheet2!$C$811,Sheet2!$C$822,Sheet2!$C$823,Sheet2!$C$903,Sheet2!$C$911,Sheet2!$C$912,Sheet2!$C$953,Sheet2!$C$962,Sheet2!$C$963,Sheet2!$C$971,Sheet2!$C$989,Sheet2!$C$990,Sheet2!$C$1052,Sheet2!$C$1066,Sheet2!$C$1067,Sheet2!$C$1121,Sheet2!$C$1142,Sheet2!$C$1143,Sheet2!$C$1352,Sheet2!$C$1366,Sheet2!$C$1367,Sheet2!$C$1377,Sheet2!$C$1386,Sheet2!$C$1387,Sheet2!$C$1399,Sheet2!$C$1412,Sheet2!$C$1413,Sheet2!$C$1433,Sheet2!$C$1440,Sheet2!$C$1441,Sheet2!$C$1527,Sheet2!$C$1536,Sheet2!$C$1537,Sheet2!$C$1730,Sheet2!$C$1754,Sheet2!$C$1755,Sheet2!$C$1760,Sheet2!$C$1798,Sheet2!$C$1799)</c:f>
              <c:numCache>
                <c:formatCode>General</c:formatCode>
                <c:ptCount val="66"/>
                <c:pt idx="0">
                  <c:v>35</c:v>
                </c:pt>
                <c:pt idx="1">
                  <c:v>54</c:v>
                </c:pt>
                <c:pt idx="2">
                  <c:v>55</c:v>
                </c:pt>
                <c:pt idx="3">
                  <c:v>78</c:v>
                </c:pt>
                <c:pt idx="4">
                  <c:v>98</c:v>
                </c:pt>
                <c:pt idx="5">
                  <c:v>99</c:v>
                </c:pt>
                <c:pt idx="6">
                  <c:v>231</c:v>
                </c:pt>
                <c:pt idx="7">
                  <c:v>257</c:v>
                </c:pt>
                <c:pt idx="8">
                  <c:v>258</c:v>
                </c:pt>
                <c:pt idx="9">
                  <c:v>271</c:v>
                </c:pt>
                <c:pt idx="10">
                  <c:v>280</c:v>
                </c:pt>
                <c:pt idx="11">
                  <c:v>281</c:v>
                </c:pt>
                <c:pt idx="12">
                  <c:v>300</c:v>
                </c:pt>
                <c:pt idx="13">
                  <c:v>336</c:v>
                </c:pt>
                <c:pt idx="14">
                  <c:v>337</c:v>
                </c:pt>
                <c:pt idx="15">
                  <c:v>649</c:v>
                </c:pt>
                <c:pt idx="16">
                  <c:v>665</c:v>
                </c:pt>
                <c:pt idx="17">
                  <c:v>666</c:v>
                </c:pt>
                <c:pt idx="18">
                  <c:v>676</c:v>
                </c:pt>
                <c:pt idx="19">
                  <c:v>684</c:v>
                </c:pt>
                <c:pt idx="20">
                  <c:v>685</c:v>
                </c:pt>
                <c:pt idx="21">
                  <c:v>751</c:v>
                </c:pt>
                <c:pt idx="22">
                  <c:v>764</c:v>
                </c:pt>
                <c:pt idx="23">
                  <c:v>765</c:v>
                </c:pt>
                <c:pt idx="24">
                  <c:v>792</c:v>
                </c:pt>
                <c:pt idx="25">
                  <c:v>800</c:v>
                </c:pt>
                <c:pt idx="26">
                  <c:v>801</c:v>
                </c:pt>
                <c:pt idx="27">
                  <c:v>807</c:v>
                </c:pt>
                <c:pt idx="28">
                  <c:v>818</c:v>
                </c:pt>
                <c:pt idx="29">
                  <c:v>819</c:v>
                </c:pt>
                <c:pt idx="30">
                  <c:v>899</c:v>
                </c:pt>
                <c:pt idx="31">
                  <c:v>907</c:v>
                </c:pt>
                <c:pt idx="32">
                  <c:v>908</c:v>
                </c:pt>
                <c:pt idx="33">
                  <c:v>949</c:v>
                </c:pt>
                <c:pt idx="34">
                  <c:v>958</c:v>
                </c:pt>
                <c:pt idx="35">
                  <c:v>959</c:v>
                </c:pt>
                <c:pt idx="36">
                  <c:v>967</c:v>
                </c:pt>
                <c:pt idx="37">
                  <c:v>985</c:v>
                </c:pt>
                <c:pt idx="38">
                  <c:v>986</c:v>
                </c:pt>
                <c:pt idx="39">
                  <c:v>1048</c:v>
                </c:pt>
                <c:pt idx="40">
                  <c:v>1062</c:v>
                </c:pt>
                <c:pt idx="41">
                  <c:v>1063</c:v>
                </c:pt>
                <c:pt idx="42">
                  <c:v>1117</c:v>
                </c:pt>
                <c:pt idx="43">
                  <c:v>1138</c:v>
                </c:pt>
                <c:pt idx="44">
                  <c:v>1139</c:v>
                </c:pt>
                <c:pt idx="45">
                  <c:v>1348</c:v>
                </c:pt>
                <c:pt idx="46">
                  <c:v>1362</c:v>
                </c:pt>
                <c:pt idx="47">
                  <c:v>1363</c:v>
                </c:pt>
                <c:pt idx="48">
                  <c:v>1373</c:v>
                </c:pt>
                <c:pt idx="49">
                  <c:v>1382</c:v>
                </c:pt>
                <c:pt idx="50">
                  <c:v>1383</c:v>
                </c:pt>
                <c:pt idx="51">
                  <c:v>1395</c:v>
                </c:pt>
                <c:pt idx="52">
                  <c:v>1408</c:v>
                </c:pt>
                <c:pt idx="53">
                  <c:v>1409</c:v>
                </c:pt>
                <c:pt idx="54">
                  <c:v>1429</c:v>
                </c:pt>
                <c:pt idx="55">
                  <c:v>1436</c:v>
                </c:pt>
                <c:pt idx="56">
                  <c:v>1437</c:v>
                </c:pt>
                <c:pt idx="57">
                  <c:v>1523</c:v>
                </c:pt>
                <c:pt idx="58">
                  <c:v>1532</c:v>
                </c:pt>
                <c:pt idx="59">
                  <c:v>1533</c:v>
                </c:pt>
                <c:pt idx="60">
                  <c:v>1726</c:v>
                </c:pt>
                <c:pt idx="61">
                  <c:v>1750</c:v>
                </c:pt>
                <c:pt idx="62">
                  <c:v>1751</c:v>
                </c:pt>
                <c:pt idx="63">
                  <c:v>1756</c:v>
                </c:pt>
                <c:pt idx="64">
                  <c:v>1794</c:v>
                </c:pt>
                <c:pt idx="65">
                  <c:v>1795</c:v>
                </c:pt>
              </c:numCache>
            </c:numRef>
          </c:xVal>
          <c:yVal>
            <c:numRef>
              <c:f>(Sheet2!$W$39,Sheet2!$W$58,Sheet2!$W$59,Sheet2!$W$82,Sheet2!$W$102,Sheet2!$W$103,Sheet2!$W$235,Sheet2!$W$261,Sheet2!$W$262,Sheet2!$W$275,Sheet2!$W$284,Sheet2!$W$285,Sheet2!$W$304,Sheet2!$W$340,Sheet2!$W$341,Sheet2!$W$653,Sheet2!$W$669,Sheet2!$W$670,Sheet2!$W$680,Sheet2!$W$688,Sheet2!$W$689,Sheet2!$W$755,Sheet2!$W$768,Sheet2!$W$769,Sheet2!$W$796,Sheet2!$W$804,Sheet2!$W$805,Sheet2!$W$811,Sheet2!$W$822,Sheet2!$W$823,Sheet2!$W$903,Sheet2!$W$911,Sheet2!$W$912,Sheet2!$W$953,Sheet2!$W$962,Sheet2!$W$963,Sheet2!$W$971,Sheet2!$W$989,Sheet2!$W$990,Sheet2!$W$1052,Sheet2!$W$1066,Sheet2!$W$1067,Sheet2!$W$1121,Sheet2!$W$1142,Sheet2!$W$1143,Sheet2!$W$1352,Sheet2!$W$1366,Sheet2!$W$1367,Sheet2!$W$1377,Sheet2!$W$1386,Sheet2!$W$1387,Sheet2!$W$1399,Sheet2!$W$1412,Sheet2!$W$1413,Sheet2!$W$1433,Sheet2!$W$1440,Sheet2!$W$1441,Sheet2!$W$1527,Sheet2!$W$1536,Sheet2!$W$1537,Sheet2!$W$1730,Sheet2!$W$1754,Sheet2!$W$1755,Sheet2!$W$1760,Sheet2!$W$1798,Sheet2!$W$1799)</c:f>
              <c:numCache>
                <c:formatCode>0</c:formatCode>
                <c:ptCount val="66"/>
                <c:pt idx="0">
                  <c:v>0</c:v>
                </c:pt>
                <c:pt idx="1">
                  <c:v>146.24607046807563</c:v>
                </c:pt>
                <c:pt idx="2">
                  <c:v>0</c:v>
                </c:pt>
                <c:pt idx="3">
                  <c:v>0</c:v>
                </c:pt>
                <c:pt idx="4">
                  <c:v>121.92511407975155</c:v>
                </c:pt>
                <c:pt idx="5">
                  <c:v>0</c:v>
                </c:pt>
                <c:pt idx="6">
                  <c:v>0</c:v>
                </c:pt>
                <c:pt idx="7">
                  <c:v>228.15301056837041</c:v>
                </c:pt>
                <c:pt idx="8">
                  <c:v>0</c:v>
                </c:pt>
                <c:pt idx="9">
                  <c:v>0</c:v>
                </c:pt>
                <c:pt idx="10">
                  <c:v>133.88071447825618</c:v>
                </c:pt>
                <c:pt idx="11">
                  <c:v>0</c:v>
                </c:pt>
                <c:pt idx="12">
                  <c:v>0</c:v>
                </c:pt>
                <c:pt idx="13">
                  <c:v>149.18809165343825</c:v>
                </c:pt>
                <c:pt idx="14">
                  <c:v>0</c:v>
                </c:pt>
                <c:pt idx="15">
                  <c:v>0</c:v>
                </c:pt>
                <c:pt idx="16">
                  <c:v>245.0659821122284</c:v>
                </c:pt>
                <c:pt idx="17">
                  <c:v>0</c:v>
                </c:pt>
                <c:pt idx="18">
                  <c:v>0</c:v>
                </c:pt>
                <c:pt idx="19">
                  <c:v>103.86326190919289</c:v>
                </c:pt>
                <c:pt idx="20">
                  <c:v>0</c:v>
                </c:pt>
                <c:pt idx="21">
                  <c:v>0</c:v>
                </c:pt>
                <c:pt idx="22">
                  <c:v>185.46890528271143</c:v>
                </c:pt>
                <c:pt idx="23">
                  <c:v>0</c:v>
                </c:pt>
                <c:pt idx="24">
                  <c:v>0</c:v>
                </c:pt>
                <c:pt idx="25">
                  <c:v>206.24422727455709</c:v>
                </c:pt>
                <c:pt idx="26">
                  <c:v>0</c:v>
                </c:pt>
                <c:pt idx="27">
                  <c:v>0</c:v>
                </c:pt>
                <c:pt idx="28">
                  <c:v>199.27329834455708</c:v>
                </c:pt>
                <c:pt idx="29">
                  <c:v>0</c:v>
                </c:pt>
                <c:pt idx="30">
                  <c:v>0</c:v>
                </c:pt>
                <c:pt idx="31">
                  <c:v>162.18037066569445</c:v>
                </c:pt>
                <c:pt idx="32">
                  <c:v>0</c:v>
                </c:pt>
                <c:pt idx="33">
                  <c:v>0</c:v>
                </c:pt>
                <c:pt idx="34">
                  <c:v>201.15464992230557</c:v>
                </c:pt>
                <c:pt idx="35">
                  <c:v>0</c:v>
                </c:pt>
                <c:pt idx="36">
                  <c:v>0</c:v>
                </c:pt>
                <c:pt idx="37">
                  <c:v>219.21685719656173</c:v>
                </c:pt>
                <c:pt idx="38">
                  <c:v>0</c:v>
                </c:pt>
                <c:pt idx="39">
                  <c:v>0</c:v>
                </c:pt>
                <c:pt idx="40">
                  <c:v>215.02586077842435</c:v>
                </c:pt>
                <c:pt idx="41">
                  <c:v>0</c:v>
                </c:pt>
                <c:pt idx="42">
                  <c:v>0</c:v>
                </c:pt>
                <c:pt idx="43">
                  <c:v>356.27896948447841</c:v>
                </c:pt>
                <c:pt idx="44">
                  <c:v>0</c:v>
                </c:pt>
                <c:pt idx="45">
                  <c:v>0</c:v>
                </c:pt>
                <c:pt idx="46">
                  <c:v>195.67502297897224</c:v>
                </c:pt>
                <c:pt idx="47">
                  <c:v>0</c:v>
                </c:pt>
                <c:pt idx="48">
                  <c:v>2.5512880753086553E-2</c:v>
                </c:pt>
                <c:pt idx="49">
                  <c:v>201.05302845677312</c:v>
                </c:pt>
                <c:pt idx="50">
                  <c:v>0</c:v>
                </c:pt>
                <c:pt idx="51">
                  <c:v>0</c:v>
                </c:pt>
                <c:pt idx="52">
                  <c:v>175.40055804200767</c:v>
                </c:pt>
                <c:pt idx="53">
                  <c:v>0</c:v>
                </c:pt>
                <c:pt idx="54">
                  <c:v>0</c:v>
                </c:pt>
                <c:pt idx="55">
                  <c:v>115.04046089114195</c:v>
                </c:pt>
                <c:pt idx="56">
                  <c:v>0</c:v>
                </c:pt>
                <c:pt idx="57">
                  <c:v>0</c:v>
                </c:pt>
                <c:pt idx="58">
                  <c:v>123.5870463748734</c:v>
                </c:pt>
                <c:pt idx="59">
                  <c:v>0</c:v>
                </c:pt>
                <c:pt idx="60">
                  <c:v>0</c:v>
                </c:pt>
                <c:pt idx="61">
                  <c:v>434.78268045858346</c:v>
                </c:pt>
                <c:pt idx="62">
                  <c:v>0</c:v>
                </c:pt>
                <c:pt idx="63">
                  <c:v>4.2461909790126158E-2</c:v>
                </c:pt>
                <c:pt idx="64">
                  <c:v>518.3145121868348</c:v>
                </c:pt>
                <c:pt idx="65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541F-46F8-9F4D-C853CEAB04CF}"/>
            </c:ext>
          </c:extLst>
        </c:ser>
        <c:dLbls>
          <c:dLblPos val="t"/>
          <c:showLegendKey val="0"/>
          <c:showVal val="1"/>
          <c:showCatName val="0"/>
          <c:showSerName val="0"/>
          <c:showPercent val="0"/>
          <c:showBubbleSize val="0"/>
        </c:dLbls>
        <c:axId val="1041378111"/>
        <c:axId val="1245991423"/>
      </c:scatterChart>
      <c:scatterChart>
        <c:scatterStyle val="lineMarker"/>
        <c:varyColors val="0"/>
        <c:ser>
          <c:idx val="2"/>
          <c:order val="1"/>
          <c:tx>
            <c:v>Velocity</c:v>
          </c:tx>
          <c:spPr>
            <a:ln w="28575" cap="rnd">
              <a:solidFill>
                <a:schemeClr val="accent3">
                  <a:alpha val="50000"/>
                </a:schemeClr>
              </a:solidFill>
              <a:prstDash val="sysDot"/>
              <a:round/>
            </a:ln>
            <a:effectLst/>
          </c:spPr>
          <c:marker>
            <c:symbol val="circle"/>
            <c:size val="5"/>
            <c:spPr>
              <a:noFill/>
              <a:ln w="9525">
                <a:noFill/>
              </a:ln>
              <a:effectLst/>
            </c:spPr>
          </c:marker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  <a:alpha val="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dLblPos val="t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xVal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Sheet2!$I$4:$I$1804</c:f>
              <c:numCache>
                <c:formatCode>0.00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0.27777777777777779</c:v>
                </c:pt>
                <c:pt idx="602">
                  <c:v>0.58333333333333337</c:v>
                </c:pt>
                <c:pt idx="603">
                  <c:v>1.3333333333333333</c:v>
                </c:pt>
                <c:pt idx="604">
                  <c:v>2.5277777777777777</c:v>
                </c:pt>
                <c:pt idx="605">
                  <c:v>3.9444444444444446</c:v>
                </c:pt>
                <c:pt idx="606">
                  <c:v>5.5</c:v>
                </c:pt>
                <c:pt idx="607">
                  <c:v>7.0833333333333339</c:v>
                </c:pt>
                <c:pt idx="608">
                  <c:v>8.4722222222222232</c:v>
                </c:pt>
                <c:pt idx="609">
                  <c:v>9.6666666666666661</c:v>
                </c:pt>
                <c:pt idx="610">
                  <c:v>10.777777777777777</c:v>
                </c:pt>
                <c:pt idx="611">
                  <c:v>11.916666666666666</c:v>
                </c:pt>
                <c:pt idx="612">
                  <c:v>12.888888888888889</c:v>
                </c:pt>
                <c:pt idx="613">
                  <c:v>13.416666666666666</c:v>
                </c:pt>
                <c:pt idx="614">
                  <c:v>13.527777777777779</c:v>
                </c:pt>
                <c:pt idx="615">
                  <c:v>13.472222222222223</c:v>
                </c:pt>
                <c:pt idx="616">
                  <c:v>13.444444444444445</c:v>
                </c:pt>
                <c:pt idx="617">
                  <c:v>13.388888888888891</c:v>
                </c:pt>
                <c:pt idx="618">
                  <c:v>13.277777777777777</c:v>
                </c:pt>
                <c:pt idx="619">
                  <c:v>13.055555555555555</c:v>
                </c:pt>
                <c:pt idx="620">
                  <c:v>12.75</c:v>
                </c:pt>
                <c:pt idx="621">
                  <c:v>12.472222222222223</c:v>
                </c:pt>
                <c:pt idx="622">
                  <c:v>12.333333333333334</c:v>
                </c:pt>
                <c:pt idx="623">
                  <c:v>12.305555555555555</c:v>
                </c:pt>
                <c:pt idx="624">
                  <c:v>12.361111111111112</c:v>
                </c:pt>
                <c:pt idx="625">
                  <c:v>12.527777777777779</c:v>
                </c:pt>
                <c:pt idx="626">
                  <c:v>12.694444444444446</c:v>
                </c:pt>
                <c:pt idx="627">
                  <c:v>12.777777777777779</c:v>
                </c:pt>
                <c:pt idx="628">
                  <c:v>12.777777777777779</c:v>
                </c:pt>
                <c:pt idx="629">
                  <c:v>12.777777777777779</c:v>
                </c:pt>
                <c:pt idx="630">
                  <c:v>12.805555555555557</c:v>
                </c:pt>
                <c:pt idx="631">
                  <c:v>12.972222222222223</c:v>
                </c:pt>
                <c:pt idx="632">
                  <c:v>13.250000000000002</c:v>
                </c:pt>
                <c:pt idx="633">
                  <c:v>13.583333333333334</c:v>
                </c:pt>
                <c:pt idx="634">
                  <c:v>13.972222222222221</c:v>
                </c:pt>
                <c:pt idx="635">
                  <c:v>14.333333333333334</c:v>
                </c:pt>
                <c:pt idx="636">
                  <c:v>14.611111111111112</c:v>
                </c:pt>
                <c:pt idx="637">
                  <c:v>14.722222222222223</c:v>
                </c:pt>
                <c:pt idx="638">
                  <c:v>14.722222222222223</c:v>
                </c:pt>
                <c:pt idx="639">
                  <c:v>14.694444444444445</c:v>
                </c:pt>
                <c:pt idx="640">
                  <c:v>14.638888888888891</c:v>
                </c:pt>
                <c:pt idx="641">
                  <c:v>14.611111111111112</c:v>
                </c:pt>
                <c:pt idx="642">
                  <c:v>14.750000000000002</c:v>
                </c:pt>
                <c:pt idx="643">
                  <c:v>15.083333333333334</c:v>
                </c:pt>
                <c:pt idx="644">
                  <c:v>15.333333333333334</c:v>
                </c:pt>
                <c:pt idx="645">
                  <c:v>15.416666666666668</c:v>
                </c:pt>
                <c:pt idx="646">
                  <c:v>15.527777777777779</c:v>
                </c:pt>
                <c:pt idx="647">
                  <c:v>15.638888888888889</c:v>
                </c:pt>
                <c:pt idx="648">
                  <c:v>15.750000000000002</c:v>
                </c:pt>
                <c:pt idx="649">
                  <c:v>15.805555555555555</c:v>
                </c:pt>
                <c:pt idx="650">
                  <c:v>15.777777777777779</c:v>
                </c:pt>
                <c:pt idx="651">
                  <c:v>15.555555555555557</c:v>
                </c:pt>
                <c:pt idx="652">
                  <c:v>15.055555555555557</c:v>
                </c:pt>
                <c:pt idx="653">
                  <c:v>14.472222222222223</c:v>
                </c:pt>
                <c:pt idx="654">
                  <c:v>13.916666666666668</c:v>
                </c:pt>
                <c:pt idx="655">
                  <c:v>13.111111111111112</c:v>
                </c:pt>
                <c:pt idx="656">
                  <c:v>12.000000000000002</c:v>
                </c:pt>
                <c:pt idx="657">
                  <c:v>10.888888888888889</c:v>
                </c:pt>
                <c:pt idx="658">
                  <c:v>10.138888888888889</c:v>
                </c:pt>
                <c:pt idx="659">
                  <c:v>9.5277777777777768</c:v>
                </c:pt>
                <c:pt idx="660">
                  <c:v>8.6111111111111107</c:v>
                </c:pt>
                <c:pt idx="661">
                  <c:v>7.2222222222222223</c:v>
                </c:pt>
                <c:pt idx="662">
                  <c:v>5.75</c:v>
                </c:pt>
                <c:pt idx="663">
                  <c:v>4.2777777777777777</c:v>
                </c:pt>
                <c:pt idx="664">
                  <c:v>3.6388888888888888</c:v>
                </c:pt>
                <c:pt idx="665">
                  <c:v>3.3333333333333335</c:v>
                </c:pt>
                <c:pt idx="666">
                  <c:v>3.4722222222222223</c:v>
                </c:pt>
                <c:pt idx="667">
                  <c:v>3.8888888888888893</c:v>
                </c:pt>
                <c:pt idx="668">
                  <c:v>5.2777777777777777</c:v>
                </c:pt>
                <c:pt idx="669">
                  <c:v>6.4444444444444446</c:v>
                </c:pt>
                <c:pt idx="670">
                  <c:v>7.7777777777777786</c:v>
                </c:pt>
                <c:pt idx="671">
                  <c:v>8.8888888888888893</c:v>
                </c:pt>
                <c:pt idx="672">
                  <c:v>9.4444444444444446</c:v>
                </c:pt>
                <c:pt idx="673">
                  <c:v>10</c:v>
                </c:pt>
                <c:pt idx="674">
                  <c:v>10.555555555555555</c:v>
                </c:pt>
                <c:pt idx="675">
                  <c:v>11.111111111111111</c:v>
                </c:pt>
                <c:pt idx="676">
                  <c:v>11.194444444444445</c:v>
                </c:pt>
                <c:pt idx="677">
                  <c:v>11.25</c:v>
                </c:pt>
                <c:pt idx="678">
                  <c:v>10.833333333333334</c:v>
                </c:pt>
                <c:pt idx="679">
                  <c:v>9.9166666666666679</c:v>
                </c:pt>
                <c:pt idx="680">
                  <c:v>8.8333333333333339</c:v>
                </c:pt>
                <c:pt idx="681">
                  <c:v>7.5277777777777786</c:v>
                </c:pt>
                <c:pt idx="682">
                  <c:v>6.3333333333333339</c:v>
                </c:pt>
                <c:pt idx="683">
                  <c:v>5.8611111111111116</c:v>
                </c:pt>
                <c:pt idx="684">
                  <c:v>5.25</c:v>
                </c:pt>
                <c:pt idx="685">
                  <c:v>5.25</c:v>
                </c:pt>
                <c:pt idx="686">
                  <c:v>5.916666666666667</c:v>
                </c:pt>
                <c:pt idx="687">
                  <c:v>6.6388888888888884</c:v>
                </c:pt>
                <c:pt idx="688">
                  <c:v>7.1944444444444446</c:v>
                </c:pt>
                <c:pt idx="689">
                  <c:v>7.8888888888888893</c:v>
                </c:pt>
                <c:pt idx="690">
                  <c:v>8.4166666666666679</c:v>
                </c:pt>
                <c:pt idx="691">
                  <c:v>8.5833333333333339</c:v>
                </c:pt>
                <c:pt idx="692">
                  <c:v>8.6388888888888893</c:v>
                </c:pt>
                <c:pt idx="693">
                  <c:v>8.8333333333333339</c:v>
                </c:pt>
                <c:pt idx="694">
                  <c:v>9.0833333333333339</c:v>
                </c:pt>
                <c:pt idx="695">
                  <c:v>9.2222222222222232</c:v>
                </c:pt>
                <c:pt idx="696">
                  <c:v>9</c:v>
                </c:pt>
                <c:pt idx="697">
                  <c:v>7.8611111111111116</c:v>
                </c:pt>
                <c:pt idx="698">
                  <c:v>7.166666666666667</c:v>
                </c:pt>
                <c:pt idx="699">
                  <c:v>6.416666666666667</c:v>
                </c:pt>
                <c:pt idx="700">
                  <c:v>6.0555555555555562</c:v>
                </c:pt>
                <c:pt idx="701">
                  <c:v>5.8888888888888893</c:v>
                </c:pt>
                <c:pt idx="702">
                  <c:v>5.8333333333333339</c:v>
                </c:pt>
                <c:pt idx="703">
                  <c:v>5.8333333333333339</c:v>
                </c:pt>
                <c:pt idx="704">
                  <c:v>5.8055555555555554</c:v>
                </c:pt>
                <c:pt idx="705">
                  <c:v>5.5277777777777777</c:v>
                </c:pt>
                <c:pt idx="706">
                  <c:v>4.9722222222222223</c:v>
                </c:pt>
                <c:pt idx="707">
                  <c:v>4.1944444444444446</c:v>
                </c:pt>
                <c:pt idx="708">
                  <c:v>3.5555555555555558</c:v>
                </c:pt>
                <c:pt idx="709">
                  <c:v>3.3333333333333335</c:v>
                </c:pt>
                <c:pt idx="710">
                  <c:v>3.6666666666666665</c:v>
                </c:pt>
                <c:pt idx="711">
                  <c:v>4.7500000000000009</c:v>
                </c:pt>
                <c:pt idx="712">
                  <c:v>5.8611111111111116</c:v>
                </c:pt>
                <c:pt idx="713">
                  <c:v>6.0555555555555562</c:v>
                </c:pt>
                <c:pt idx="714">
                  <c:v>5.8888888888888893</c:v>
                </c:pt>
                <c:pt idx="715">
                  <c:v>5.1388888888888893</c:v>
                </c:pt>
                <c:pt idx="716">
                  <c:v>3.8611111111111112</c:v>
                </c:pt>
                <c:pt idx="717">
                  <c:v>3.3333333333333335</c:v>
                </c:pt>
                <c:pt idx="718">
                  <c:v>3.3333333333333335</c:v>
                </c:pt>
                <c:pt idx="719">
                  <c:v>3.6111111111111112</c:v>
                </c:pt>
                <c:pt idx="720">
                  <c:v>4.4444444444444446</c:v>
                </c:pt>
                <c:pt idx="721">
                  <c:v>5.1388888888888893</c:v>
                </c:pt>
                <c:pt idx="722">
                  <c:v>5.7222222222222232</c:v>
                </c:pt>
                <c:pt idx="723">
                  <c:v>6.25</c:v>
                </c:pt>
                <c:pt idx="724">
                  <c:v>6.666666666666667</c:v>
                </c:pt>
                <c:pt idx="725">
                  <c:v>7.3888888888888893</c:v>
                </c:pt>
                <c:pt idx="726">
                  <c:v>8.3055555555555554</c:v>
                </c:pt>
                <c:pt idx="727">
                  <c:v>9.6666666666666661</c:v>
                </c:pt>
                <c:pt idx="728">
                  <c:v>10.5</c:v>
                </c:pt>
                <c:pt idx="729">
                  <c:v>11.166666666666668</c:v>
                </c:pt>
                <c:pt idx="730">
                  <c:v>11.555555555555557</c:v>
                </c:pt>
                <c:pt idx="731">
                  <c:v>11.638888888888889</c:v>
                </c:pt>
                <c:pt idx="732">
                  <c:v>11.666666666666668</c:v>
                </c:pt>
                <c:pt idx="733">
                  <c:v>11.722222222222223</c:v>
                </c:pt>
                <c:pt idx="734">
                  <c:v>11.777777777777779</c:v>
                </c:pt>
                <c:pt idx="735">
                  <c:v>11.861111111111112</c:v>
                </c:pt>
                <c:pt idx="736">
                  <c:v>11.972222222222223</c:v>
                </c:pt>
                <c:pt idx="737">
                  <c:v>12.138888888888891</c:v>
                </c:pt>
                <c:pt idx="738">
                  <c:v>12.222222222222223</c:v>
                </c:pt>
                <c:pt idx="739">
                  <c:v>12.250000000000002</c:v>
                </c:pt>
                <c:pt idx="740">
                  <c:v>12.583333333333334</c:v>
                </c:pt>
                <c:pt idx="741">
                  <c:v>12.888888888888889</c:v>
                </c:pt>
                <c:pt idx="742">
                  <c:v>13.111111111111112</c:v>
                </c:pt>
                <c:pt idx="743">
                  <c:v>13.138888888888889</c:v>
                </c:pt>
                <c:pt idx="744">
                  <c:v>13.166666666666666</c:v>
                </c:pt>
                <c:pt idx="745">
                  <c:v>13.166666666666666</c:v>
                </c:pt>
                <c:pt idx="746">
                  <c:v>13.194444444444445</c:v>
                </c:pt>
                <c:pt idx="747">
                  <c:v>13.305555555555555</c:v>
                </c:pt>
                <c:pt idx="748">
                  <c:v>13.500000000000002</c:v>
                </c:pt>
                <c:pt idx="749">
                  <c:v>13.722222222222223</c:v>
                </c:pt>
                <c:pt idx="750">
                  <c:v>13.833333333333334</c:v>
                </c:pt>
                <c:pt idx="751">
                  <c:v>13.833333333333334</c:v>
                </c:pt>
                <c:pt idx="752">
                  <c:v>13.805555555555557</c:v>
                </c:pt>
                <c:pt idx="753">
                  <c:v>13.694444444444445</c:v>
                </c:pt>
                <c:pt idx="754">
                  <c:v>13.472222222222223</c:v>
                </c:pt>
                <c:pt idx="755">
                  <c:v>13.222222222222223</c:v>
                </c:pt>
                <c:pt idx="756">
                  <c:v>12.861111111111111</c:v>
                </c:pt>
                <c:pt idx="757">
                  <c:v>12.138888888888891</c:v>
                </c:pt>
                <c:pt idx="758">
                  <c:v>10.916666666666666</c:v>
                </c:pt>
                <c:pt idx="759">
                  <c:v>9.4722222222222232</c:v>
                </c:pt>
                <c:pt idx="760">
                  <c:v>8.0555555555555554</c:v>
                </c:pt>
                <c:pt idx="761">
                  <c:v>6.583333333333333</c:v>
                </c:pt>
                <c:pt idx="762">
                  <c:v>5.1111111111111107</c:v>
                </c:pt>
                <c:pt idx="763">
                  <c:v>3.9722222222222228</c:v>
                </c:pt>
                <c:pt idx="764">
                  <c:v>3.3333333333333335</c:v>
                </c:pt>
                <c:pt idx="765">
                  <c:v>3.5555555555555558</c:v>
                </c:pt>
                <c:pt idx="766">
                  <c:v>4.4444444444444446</c:v>
                </c:pt>
                <c:pt idx="767">
                  <c:v>5.3055555555555562</c:v>
                </c:pt>
                <c:pt idx="768">
                  <c:v>6.2222222222222223</c:v>
                </c:pt>
                <c:pt idx="769">
                  <c:v>7.1111111111111116</c:v>
                </c:pt>
                <c:pt idx="770">
                  <c:v>8.3611111111111125</c:v>
                </c:pt>
                <c:pt idx="771">
                  <c:v>9.8055555555555554</c:v>
                </c:pt>
                <c:pt idx="772">
                  <c:v>11.083333333333334</c:v>
                </c:pt>
                <c:pt idx="773">
                  <c:v>12.361111111111112</c:v>
                </c:pt>
                <c:pt idx="774">
                  <c:v>13.194444444444445</c:v>
                </c:pt>
                <c:pt idx="775">
                  <c:v>14.138888888888889</c:v>
                </c:pt>
                <c:pt idx="776">
                  <c:v>15.027777777777779</c:v>
                </c:pt>
                <c:pt idx="777">
                  <c:v>15.638888888888889</c:v>
                </c:pt>
                <c:pt idx="778">
                  <c:v>16.138888888888889</c:v>
                </c:pt>
                <c:pt idx="779">
                  <c:v>16.611111111111111</c:v>
                </c:pt>
                <c:pt idx="780">
                  <c:v>16.972222222222225</c:v>
                </c:pt>
                <c:pt idx="781">
                  <c:v>17.25</c:v>
                </c:pt>
                <c:pt idx="782">
                  <c:v>17.444444444444443</c:v>
                </c:pt>
                <c:pt idx="783">
                  <c:v>17.583333333333332</c:v>
                </c:pt>
                <c:pt idx="784">
                  <c:v>17.666666666666668</c:v>
                </c:pt>
                <c:pt idx="785">
                  <c:v>17.777777777777779</c:v>
                </c:pt>
                <c:pt idx="786">
                  <c:v>17.972222222222225</c:v>
                </c:pt>
                <c:pt idx="787">
                  <c:v>18.111111111111114</c:v>
                </c:pt>
                <c:pt idx="788">
                  <c:v>18.138888888888889</c:v>
                </c:pt>
                <c:pt idx="789">
                  <c:v>18.138888888888889</c:v>
                </c:pt>
                <c:pt idx="790">
                  <c:v>18.166666666666668</c:v>
                </c:pt>
                <c:pt idx="791">
                  <c:v>18.25</c:v>
                </c:pt>
                <c:pt idx="792">
                  <c:v>18.333333333333336</c:v>
                </c:pt>
                <c:pt idx="793">
                  <c:v>18.222222222222221</c:v>
                </c:pt>
                <c:pt idx="794">
                  <c:v>17.638888888888889</c:v>
                </c:pt>
                <c:pt idx="795">
                  <c:v>16.583333333333336</c:v>
                </c:pt>
                <c:pt idx="796">
                  <c:v>15.166666666666668</c:v>
                </c:pt>
                <c:pt idx="797">
                  <c:v>13.694444444444445</c:v>
                </c:pt>
                <c:pt idx="798">
                  <c:v>12.472222222222223</c:v>
                </c:pt>
                <c:pt idx="799">
                  <c:v>11.75</c:v>
                </c:pt>
                <c:pt idx="800">
                  <c:v>11.5</c:v>
                </c:pt>
                <c:pt idx="801">
                  <c:v>11.472222222222221</c:v>
                </c:pt>
                <c:pt idx="802">
                  <c:v>11.694444444444445</c:v>
                </c:pt>
                <c:pt idx="803">
                  <c:v>12.416666666666668</c:v>
                </c:pt>
                <c:pt idx="804">
                  <c:v>13.444444444444445</c:v>
                </c:pt>
                <c:pt idx="805">
                  <c:v>14.277777777777779</c:v>
                </c:pt>
                <c:pt idx="806">
                  <c:v>14.638888888888891</c:v>
                </c:pt>
                <c:pt idx="807">
                  <c:v>14.722222222222223</c:v>
                </c:pt>
                <c:pt idx="808">
                  <c:v>14.583333333333334</c:v>
                </c:pt>
                <c:pt idx="809">
                  <c:v>14.25</c:v>
                </c:pt>
                <c:pt idx="810">
                  <c:v>13.805555555555557</c:v>
                </c:pt>
                <c:pt idx="811">
                  <c:v>13.166666666666666</c:v>
                </c:pt>
                <c:pt idx="812">
                  <c:v>12.138888888888891</c:v>
                </c:pt>
                <c:pt idx="813">
                  <c:v>11.027777777777779</c:v>
                </c:pt>
                <c:pt idx="814">
                  <c:v>9.8611111111111107</c:v>
                </c:pt>
                <c:pt idx="815">
                  <c:v>8.6388888888888893</c:v>
                </c:pt>
                <c:pt idx="816">
                  <c:v>7.3055555555555562</c:v>
                </c:pt>
                <c:pt idx="817">
                  <c:v>6.083333333333333</c:v>
                </c:pt>
                <c:pt idx="818">
                  <c:v>5</c:v>
                </c:pt>
                <c:pt idx="819">
                  <c:v>4.7222222222222223</c:v>
                </c:pt>
                <c:pt idx="820">
                  <c:v>5</c:v>
                </c:pt>
                <c:pt idx="821">
                  <c:v>5.9444444444444446</c:v>
                </c:pt>
                <c:pt idx="822">
                  <c:v>6.8888888888888893</c:v>
                </c:pt>
                <c:pt idx="823">
                  <c:v>7.75</c:v>
                </c:pt>
                <c:pt idx="824">
                  <c:v>8.5555555555555554</c:v>
                </c:pt>
                <c:pt idx="825">
                  <c:v>9.1666666666666679</c:v>
                </c:pt>
                <c:pt idx="826">
                  <c:v>9.75</c:v>
                </c:pt>
                <c:pt idx="827">
                  <c:v>10.305555555555557</c:v>
                </c:pt>
                <c:pt idx="828">
                  <c:v>10.805555555555555</c:v>
                </c:pt>
                <c:pt idx="829">
                  <c:v>11.5</c:v>
                </c:pt>
                <c:pt idx="830">
                  <c:v>12.222222222222223</c:v>
                </c:pt>
                <c:pt idx="831">
                  <c:v>12.861111111111111</c:v>
                </c:pt>
                <c:pt idx="832">
                  <c:v>13.250000000000002</c:v>
                </c:pt>
                <c:pt idx="833">
                  <c:v>13.388888888888891</c:v>
                </c:pt>
                <c:pt idx="834">
                  <c:v>13.527777777777779</c:v>
                </c:pt>
                <c:pt idx="835">
                  <c:v>13.694444444444445</c:v>
                </c:pt>
                <c:pt idx="836">
                  <c:v>13.833333333333334</c:v>
                </c:pt>
                <c:pt idx="837">
                  <c:v>13.944444444444446</c:v>
                </c:pt>
                <c:pt idx="838">
                  <c:v>14.138888888888889</c:v>
                </c:pt>
                <c:pt idx="839">
                  <c:v>14.388888888888889</c:v>
                </c:pt>
                <c:pt idx="840">
                  <c:v>14.583333333333334</c:v>
                </c:pt>
                <c:pt idx="841">
                  <c:v>14.805555555555555</c:v>
                </c:pt>
                <c:pt idx="842">
                  <c:v>15.138888888888889</c:v>
                </c:pt>
                <c:pt idx="843">
                  <c:v>15.472222222222223</c:v>
                </c:pt>
                <c:pt idx="844">
                  <c:v>15.694444444444445</c:v>
                </c:pt>
                <c:pt idx="845">
                  <c:v>15.777777777777779</c:v>
                </c:pt>
                <c:pt idx="846">
                  <c:v>15.833333333333334</c:v>
                </c:pt>
                <c:pt idx="847">
                  <c:v>15.888888888888891</c:v>
                </c:pt>
                <c:pt idx="848">
                  <c:v>16.027777777777779</c:v>
                </c:pt>
                <c:pt idx="849">
                  <c:v>16.305555555555557</c:v>
                </c:pt>
                <c:pt idx="850">
                  <c:v>16.694444444444446</c:v>
                </c:pt>
                <c:pt idx="851">
                  <c:v>16.972222222222225</c:v>
                </c:pt>
                <c:pt idx="852">
                  <c:v>17.138888888888889</c:v>
                </c:pt>
                <c:pt idx="853">
                  <c:v>17.305555555555557</c:v>
                </c:pt>
                <c:pt idx="854">
                  <c:v>17.472222222222221</c:v>
                </c:pt>
                <c:pt idx="855">
                  <c:v>17.583333333333332</c:v>
                </c:pt>
                <c:pt idx="856">
                  <c:v>17.611111111111111</c:v>
                </c:pt>
                <c:pt idx="857">
                  <c:v>17.638888888888889</c:v>
                </c:pt>
                <c:pt idx="858">
                  <c:v>17.916666666666668</c:v>
                </c:pt>
                <c:pt idx="859">
                  <c:v>18.277777777777779</c:v>
                </c:pt>
                <c:pt idx="860">
                  <c:v>18.555555555555557</c:v>
                </c:pt>
                <c:pt idx="861">
                  <c:v>18.722222222222225</c:v>
                </c:pt>
                <c:pt idx="862">
                  <c:v>19.111111111111111</c:v>
                </c:pt>
                <c:pt idx="863">
                  <c:v>19.75</c:v>
                </c:pt>
                <c:pt idx="864">
                  <c:v>20.083333333333332</c:v>
                </c:pt>
                <c:pt idx="865">
                  <c:v>20.222222222222221</c:v>
                </c:pt>
                <c:pt idx="866">
                  <c:v>20.388888888888893</c:v>
                </c:pt>
                <c:pt idx="867">
                  <c:v>20.722222222222221</c:v>
                </c:pt>
                <c:pt idx="868">
                  <c:v>21.111111111111111</c:v>
                </c:pt>
                <c:pt idx="869">
                  <c:v>21.277777777777779</c:v>
                </c:pt>
                <c:pt idx="870">
                  <c:v>21.25</c:v>
                </c:pt>
                <c:pt idx="871">
                  <c:v>21.166666666666668</c:v>
                </c:pt>
                <c:pt idx="872">
                  <c:v>21.055555555555557</c:v>
                </c:pt>
                <c:pt idx="873">
                  <c:v>20.944444444444446</c:v>
                </c:pt>
                <c:pt idx="874">
                  <c:v>20.777777777777779</c:v>
                </c:pt>
                <c:pt idx="875">
                  <c:v>20.527777777777779</c:v>
                </c:pt>
                <c:pt idx="876">
                  <c:v>20.194444444444446</c:v>
                </c:pt>
                <c:pt idx="877">
                  <c:v>19.805555555555557</c:v>
                </c:pt>
                <c:pt idx="878">
                  <c:v>19.555555555555557</c:v>
                </c:pt>
                <c:pt idx="879">
                  <c:v>19.444444444444446</c:v>
                </c:pt>
                <c:pt idx="880">
                  <c:v>19.444444444444446</c:v>
                </c:pt>
                <c:pt idx="881">
                  <c:v>19.166666666666668</c:v>
                </c:pt>
                <c:pt idx="882">
                  <c:v>18.888888888888889</c:v>
                </c:pt>
                <c:pt idx="883">
                  <c:v>18.888888888888889</c:v>
                </c:pt>
                <c:pt idx="884">
                  <c:v>18.888888888888889</c:v>
                </c:pt>
                <c:pt idx="885">
                  <c:v>18.916666666666664</c:v>
                </c:pt>
                <c:pt idx="886">
                  <c:v>19.000000000000004</c:v>
                </c:pt>
                <c:pt idx="887">
                  <c:v>19.055555555555554</c:v>
                </c:pt>
                <c:pt idx="888">
                  <c:v>19.083333333333336</c:v>
                </c:pt>
                <c:pt idx="889">
                  <c:v>19.027777777777779</c:v>
                </c:pt>
                <c:pt idx="890">
                  <c:v>18.916666666666664</c:v>
                </c:pt>
                <c:pt idx="891">
                  <c:v>18.694444444444443</c:v>
                </c:pt>
                <c:pt idx="892">
                  <c:v>18.388888888888889</c:v>
                </c:pt>
                <c:pt idx="893">
                  <c:v>18</c:v>
                </c:pt>
                <c:pt idx="894">
                  <c:v>17.666666666666668</c:v>
                </c:pt>
                <c:pt idx="895">
                  <c:v>17.388888888888889</c:v>
                </c:pt>
                <c:pt idx="896">
                  <c:v>17.25</c:v>
                </c:pt>
                <c:pt idx="897">
                  <c:v>17.194444444444446</c:v>
                </c:pt>
                <c:pt idx="898">
                  <c:v>17.194444444444446</c:v>
                </c:pt>
                <c:pt idx="899">
                  <c:v>17.166666666666668</c:v>
                </c:pt>
                <c:pt idx="900">
                  <c:v>17.083333333333336</c:v>
                </c:pt>
                <c:pt idx="901">
                  <c:v>16.916666666666668</c:v>
                </c:pt>
                <c:pt idx="902">
                  <c:v>16.583333333333336</c:v>
                </c:pt>
                <c:pt idx="903">
                  <c:v>15.166666666666668</c:v>
                </c:pt>
                <c:pt idx="904">
                  <c:v>13.694444444444445</c:v>
                </c:pt>
                <c:pt idx="905">
                  <c:v>12.472222222222223</c:v>
                </c:pt>
                <c:pt idx="906">
                  <c:v>11.75</c:v>
                </c:pt>
                <c:pt idx="907">
                  <c:v>11.5</c:v>
                </c:pt>
                <c:pt idx="908">
                  <c:v>11.472222222222221</c:v>
                </c:pt>
                <c:pt idx="909">
                  <c:v>11.694444444444445</c:v>
                </c:pt>
                <c:pt idx="910">
                  <c:v>12.416666666666668</c:v>
                </c:pt>
                <c:pt idx="911">
                  <c:v>13.444444444444445</c:v>
                </c:pt>
                <c:pt idx="912">
                  <c:v>14.277777777777779</c:v>
                </c:pt>
                <c:pt idx="913">
                  <c:v>14.638888888888891</c:v>
                </c:pt>
                <c:pt idx="914">
                  <c:v>15</c:v>
                </c:pt>
                <c:pt idx="915">
                  <c:v>15.833333333333334</c:v>
                </c:pt>
                <c:pt idx="916">
                  <c:v>16.138888888888889</c:v>
                </c:pt>
                <c:pt idx="917">
                  <c:v>16.444444444444446</c:v>
                </c:pt>
                <c:pt idx="918">
                  <c:v>16.388888888888889</c:v>
                </c:pt>
                <c:pt idx="919">
                  <c:v>16.416666666666668</c:v>
                </c:pt>
                <c:pt idx="920">
                  <c:v>16.527777777777779</c:v>
                </c:pt>
                <c:pt idx="921">
                  <c:v>16.805555555555557</c:v>
                </c:pt>
                <c:pt idx="922">
                  <c:v>17.305555555555557</c:v>
                </c:pt>
                <c:pt idx="923">
                  <c:v>17.75</c:v>
                </c:pt>
                <c:pt idx="924">
                  <c:v>18.083333333333332</c:v>
                </c:pt>
                <c:pt idx="925">
                  <c:v>17.805555555555554</c:v>
                </c:pt>
                <c:pt idx="926">
                  <c:v>17.416666666666668</c:v>
                </c:pt>
                <c:pt idx="927">
                  <c:v>17.222222222222221</c:v>
                </c:pt>
                <c:pt idx="928">
                  <c:v>17.027777777777779</c:v>
                </c:pt>
                <c:pt idx="929">
                  <c:v>16.916666666666668</c:v>
                </c:pt>
                <c:pt idx="930">
                  <c:v>16.805555555555557</c:v>
                </c:pt>
                <c:pt idx="931">
                  <c:v>16.722222222222225</c:v>
                </c:pt>
                <c:pt idx="932">
                  <c:v>16.611111111111111</c:v>
                </c:pt>
                <c:pt idx="933">
                  <c:v>16.5</c:v>
                </c:pt>
                <c:pt idx="934">
                  <c:v>16.277777777777779</c:v>
                </c:pt>
                <c:pt idx="935">
                  <c:v>15.972222222222223</c:v>
                </c:pt>
                <c:pt idx="936">
                  <c:v>15.722222222222223</c:v>
                </c:pt>
                <c:pt idx="937">
                  <c:v>15.555555555555557</c:v>
                </c:pt>
                <c:pt idx="938">
                  <c:v>15.416666666666668</c:v>
                </c:pt>
                <c:pt idx="939">
                  <c:v>15.277777777777779</c:v>
                </c:pt>
                <c:pt idx="940">
                  <c:v>15.111111111111111</c:v>
                </c:pt>
                <c:pt idx="941">
                  <c:v>15.027777777777779</c:v>
                </c:pt>
                <c:pt idx="942">
                  <c:v>15</c:v>
                </c:pt>
                <c:pt idx="943">
                  <c:v>14.972222222222223</c:v>
                </c:pt>
                <c:pt idx="944">
                  <c:v>14.972222222222223</c:v>
                </c:pt>
                <c:pt idx="945">
                  <c:v>15</c:v>
                </c:pt>
                <c:pt idx="946">
                  <c:v>15.055555555555557</c:v>
                </c:pt>
                <c:pt idx="947">
                  <c:v>15.277777777777779</c:v>
                </c:pt>
                <c:pt idx="948">
                  <c:v>15.5</c:v>
                </c:pt>
                <c:pt idx="949">
                  <c:v>15.611111111111112</c:v>
                </c:pt>
                <c:pt idx="950">
                  <c:v>15.583333333333334</c:v>
                </c:pt>
                <c:pt idx="951">
                  <c:v>15.305555555555557</c:v>
                </c:pt>
                <c:pt idx="952">
                  <c:v>14.638888888888891</c:v>
                </c:pt>
                <c:pt idx="953">
                  <c:v>13.444444444444445</c:v>
                </c:pt>
                <c:pt idx="954">
                  <c:v>11.972222222222223</c:v>
                </c:pt>
                <c:pt idx="955">
                  <c:v>10.5</c:v>
                </c:pt>
                <c:pt idx="956">
                  <c:v>9.0277777777777786</c:v>
                </c:pt>
                <c:pt idx="957">
                  <c:v>7.5555555555555554</c:v>
                </c:pt>
                <c:pt idx="958">
                  <c:v>6.9722222222222232</c:v>
                </c:pt>
                <c:pt idx="959">
                  <c:v>7.2222222222222223</c:v>
                </c:pt>
                <c:pt idx="960">
                  <c:v>8.1388888888888893</c:v>
                </c:pt>
                <c:pt idx="961">
                  <c:v>9.6111111111111125</c:v>
                </c:pt>
                <c:pt idx="962">
                  <c:v>11.222222222222223</c:v>
                </c:pt>
                <c:pt idx="963">
                  <c:v>12.583333333333334</c:v>
                </c:pt>
                <c:pt idx="964">
                  <c:v>13.611111111111112</c:v>
                </c:pt>
                <c:pt idx="965">
                  <c:v>14.194444444444445</c:v>
                </c:pt>
                <c:pt idx="966">
                  <c:v>14.472222222222223</c:v>
                </c:pt>
                <c:pt idx="967">
                  <c:v>14.500000000000002</c:v>
                </c:pt>
                <c:pt idx="968">
                  <c:v>14.472222222222223</c:v>
                </c:pt>
                <c:pt idx="969">
                  <c:v>14.361111111111112</c:v>
                </c:pt>
                <c:pt idx="970">
                  <c:v>14.138888888888889</c:v>
                </c:pt>
                <c:pt idx="971">
                  <c:v>13.666666666666668</c:v>
                </c:pt>
                <c:pt idx="972">
                  <c:v>12.75</c:v>
                </c:pt>
                <c:pt idx="973">
                  <c:v>11.277777777777779</c:v>
                </c:pt>
                <c:pt idx="974">
                  <c:v>9.8055555555555554</c:v>
                </c:pt>
                <c:pt idx="975">
                  <c:v>8.3333333333333339</c:v>
                </c:pt>
                <c:pt idx="976">
                  <c:v>6.8611111111111116</c:v>
                </c:pt>
                <c:pt idx="977">
                  <c:v>5.3611111111111116</c:v>
                </c:pt>
                <c:pt idx="978">
                  <c:v>4.4444444444444446</c:v>
                </c:pt>
                <c:pt idx="979">
                  <c:v>3.6666666666666665</c:v>
                </c:pt>
                <c:pt idx="980">
                  <c:v>2.9722222222222223</c:v>
                </c:pt>
                <c:pt idx="981">
                  <c:v>2.4444444444444446</c:v>
                </c:pt>
                <c:pt idx="982">
                  <c:v>2</c:v>
                </c:pt>
                <c:pt idx="983">
                  <c:v>1.5277777777777779</c:v>
                </c:pt>
                <c:pt idx="984">
                  <c:v>0.88888888888888895</c:v>
                </c:pt>
                <c:pt idx="985">
                  <c:v>0.30555555555555558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0.22222222222222224</c:v>
                </c:pt>
                <c:pt idx="1028">
                  <c:v>1</c:v>
                </c:pt>
                <c:pt idx="1029">
                  <c:v>2.3888888888888888</c:v>
                </c:pt>
                <c:pt idx="1030">
                  <c:v>4.0555555555555554</c:v>
                </c:pt>
                <c:pt idx="1031">
                  <c:v>5.5555555555555554</c:v>
                </c:pt>
                <c:pt idx="1032">
                  <c:v>6.7777777777777777</c:v>
                </c:pt>
                <c:pt idx="1033">
                  <c:v>7.8333333333333339</c:v>
                </c:pt>
                <c:pt idx="1034">
                  <c:v>8.8055555555555554</c:v>
                </c:pt>
                <c:pt idx="1035">
                  <c:v>9.7222222222222232</c:v>
                </c:pt>
                <c:pt idx="1036">
                  <c:v>10.444444444444445</c:v>
                </c:pt>
                <c:pt idx="1037">
                  <c:v>11.027777777777779</c:v>
                </c:pt>
                <c:pt idx="1038">
                  <c:v>11.527777777777779</c:v>
                </c:pt>
                <c:pt idx="1039">
                  <c:v>12.111111111111112</c:v>
                </c:pt>
                <c:pt idx="1040">
                  <c:v>12.777777777777779</c:v>
                </c:pt>
                <c:pt idx="1041">
                  <c:v>13.444444444444445</c:v>
                </c:pt>
                <c:pt idx="1042">
                  <c:v>14.027777777777779</c:v>
                </c:pt>
                <c:pt idx="1043">
                  <c:v>14.416666666666666</c:v>
                </c:pt>
                <c:pt idx="1044">
                  <c:v>14.611111111111112</c:v>
                </c:pt>
                <c:pt idx="1045">
                  <c:v>14.666666666666666</c:v>
                </c:pt>
                <c:pt idx="1046">
                  <c:v>14.694444444444445</c:v>
                </c:pt>
                <c:pt idx="1047">
                  <c:v>14.750000000000002</c:v>
                </c:pt>
                <c:pt idx="1048">
                  <c:v>14.805555555555555</c:v>
                </c:pt>
                <c:pt idx="1049">
                  <c:v>14.750000000000002</c:v>
                </c:pt>
                <c:pt idx="1050">
                  <c:v>14.527777777777777</c:v>
                </c:pt>
                <c:pt idx="1051">
                  <c:v>14.083333333333334</c:v>
                </c:pt>
                <c:pt idx="1052">
                  <c:v>13.555555555555555</c:v>
                </c:pt>
                <c:pt idx="1053">
                  <c:v>12.916666666666668</c:v>
                </c:pt>
                <c:pt idx="1054">
                  <c:v>12.166666666666666</c:v>
                </c:pt>
                <c:pt idx="1055">
                  <c:v>11.194444444444445</c:v>
                </c:pt>
                <c:pt idx="1056">
                  <c:v>10</c:v>
                </c:pt>
                <c:pt idx="1057">
                  <c:v>8.5277777777777786</c:v>
                </c:pt>
                <c:pt idx="1058">
                  <c:v>7.0555555555555554</c:v>
                </c:pt>
                <c:pt idx="1059">
                  <c:v>5.8333333333333339</c:v>
                </c:pt>
                <c:pt idx="1060">
                  <c:v>4.6388888888888893</c:v>
                </c:pt>
                <c:pt idx="1061">
                  <c:v>3.7222222222222223</c:v>
                </c:pt>
                <c:pt idx="1062">
                  <c:v>3.3333333333333335</c:v>
                </c:pt>
                <c:pt idx="1063">
                  <c:v>3.3611111111111112</c:v>
                </c:pt>
                <c:pt idx="1064">
                  <c:v>3.5555555555555558</c:v>
                </c:pt>
                <c:pt idx="1065">
                  <c:v>4.333333333333333</c:v>
                </c:pt>
                <c:pt idx="1066">
                  <c:v>5.5277777777777777</c:v>
                </c:pt>
                <c:pt idx="1067">
                  <c:v>6.5</c:v>
                </c:pt>
                <c:pt idx="1068">
                  <c:v>6.8333333333333339</c:v>
                </c:pt>
                <c:pt idx="1069">
                  <c:v>7</c:v>
                </c:pt>
                <c:pt idx="1070">
                  <c:v>7.333333333333333</c:v>
                </c:pt>
                <c:pt idx="1071">
                  <c:v>8</c:v>
                </c:pt>
                <c:pt idx="1072">
                  <c:v>8.8333333333333339</c:v>
                </c:pt>
                <c:pt idx="1073">
                  <c:v>9.8055555555555554</c:v>
                </c:pt>
                <c:pt idx="1074">
                  <c:v>10.972222222222223</c:v>
                </c:pt>
                <c:pt idx="1075">
                  <c:v>12.361111111111112</c:v>
                </c:pt>
                <c:pt idx="1076">
                  <c:v>13.694444444444445</c:v>
                </c:pt>
                <c:pt idx="1077">
                  <c:v>14.805555555555555</c:v>
                </c:pt>
                <c:pt idx="1078">
                  <c:v>15.666666666666668</c:v>
                </c:pt>
                <c:pt idx="1079">
                  <c:v>16.361111111111111</c:v>
                </c:pt>
                <c:pt idx="1080">
                  <c:v>17</c:v>
                </c:pt>
                <c:pt idx="1081">
                  <c:v>17.388888888888889</c:v>
                </c:pt>
                <c:pt idx="1082">
                  <c:v>17.5</c:v>
                </c:pt>
                <c:pt idx="1083">
                  <c:v>17.361111111111111</c:v>
                </c:pt>
                <c:pt idx="1084">
                  <c:v>16.916666666666668</c:v>
                </c:pt>
                <c:pt idx="1085">
                  <c:v>16.472222222222221</c:v>
                </c:pt>
                <c:pt idx="1086">
                  <c:v>16.277777777777779</c:v>
                </c:pt>
                <c:pt idx="1087">
                  <c:v>16.277777777777779</c:v>
                </c:pt>
                <c:pt idx="1088">
                  <c:v>16.305555555555557</c:v>
                </c:pt>
                <c:pt idx="1089">
                  <c:v>16.333333333333332</c:v>
                </c:pt>
                <c:pt idx="1090">
                  <c:v>16.333333333333332</c:v>
                </c:pt>
                <c:pt idx="1091">
                  <c:v>16.333333333333332</c:v>
                </c:pt>
                <c:pt idx="1092">
                  <c:v>16.416666666666668</c:v>
                </c:pt>
                <c:pt idx="1093">
                  <c:v>16.694444444444446</c:v>
                </c:pt>
                <c:pt idx="1094">
                  <c:v>17.138888888888889</c:v>
                </c:pt>
                <c:pt idx="1095">
                  <c:v>17.5</c:v>
                </c:pt>
                <c:pt idx="1096">
                  <c:v>17.694444444444446</c:v>
                </c:pt>
                <c:pt idx="1097">
                  <c:v>17.75</c:v>
                </c:pt>
                <c:pt idx="1098">
                  <c:v>17.638888888888889</c:v>
                </c:pt>
                <c:pt idx="1099">
                  <c:v>17.305555555555557</c:v>
                </c:pt>
                <c:pt idx="1100">
                  <c:v>16.75</c:v>
                </c:pt>
                <c:pt idx="1101">
                  <c:v>16.361111111111111</c:v>
                </c:pt>
                <c:pt idx="1102">
                  <c:v>16.222222222222221</c:v>
                </c:pt>
                <c:pt idx="1103">
                  <c:v>16.333333333333332</c:v>
                </c:pt>
                <c:pt idx="1104">
                  <c:v>16.722222222222225</c:v>
                </c:pt>
                <c:pt idx="1105">
                  <c:v>17.305555555555557</c:v>
                </c:pt>
                <c:pt idx="1106">
                  <c:v>17.75</c:v>
                </c:pt>
                <c:pt idx="1107">
                  <c:v>17.916666666666668</c:v>
                </c:pt>
                <c:pt idx="1108">
                  <c:v>17.888888888888893</c:v>
                </c:pt>
                <c:pt idx="1109">
                  <c:v>17.638888888888889</c:v>
                </c:pt>
                <c:pt idx="1110">
                  <c:v>17.222222222222221</c:v>
                </c:pt>
                <c:pt idx="1111">
                  <c:v>17</c:v>
                </c:pt>
                <c:pt idx="1112">
                  <c:v>17.027777777777779</c:v>
                </c:pt>
                <c:pt idx="1113">
                  <c:v>17.388888888888889</c:v>
                </c:pt>
                <c:pt idx="1114">
                  <c:v>18.138888888888889</c:v>
                </c:pt>
                <c:pt idx="1115">
                  <c:v>18.888888888888889</c:v>
                </c:pt>
                <c:pt idx="1116">
                  <c:v>19.277777777777779</c:v>
                </c:pt>
                <c:pt idx="1117">
                  <c:v>19.361111111111114</c:v>
                </c:pt>
                <c:pt idx="1118">
                  <c:v>19.25</c:v>
                </c:pt>
                <c:pt idx="1119">
                  <c:v>18.916666666666664</c:v>
                </c:pt>
                <c:pt idx="1120">
                  <c:v>18.583333333333336</c:v>
                </c:pt>
                <c:pt idx="1121">
                  <c:v>18.388888888888889</c:v>
                </c:pt>
                <c:pt idx="1122">
                  <c:v>18.25</c:v>
                </c:pt>
                <c:pt idx="1123">
                  <c:v>18.027777777777779</c:v>
                </c:pt>
                <c:pt idx="1124">
                  <c:v>17.555555555555557</c:v>
                </c:pt>
                <c:pt idx="1125">
                  <c:v>16.75</c:v>
                </c:pt>
                <c:pt idx="1126">
                  <c:v>15.5</c:v>
                </c:pt>
                <c:pt idx="1127">
                  <c:v>14.027777777777779</c:v>
                </c:pt>
                <c:pt idx="1128">
                  <c:v>12.555555555555557</c:v>
                </c:pt>
                <c:pt idx="1129">
                  <c:v>11.138888888888889</c:v>
                </c:pt>
                <c:pt idx="1130">
                  <c:v>10.055555555555557</c:v>
                </c:pt>
                <c:pt idx="1131">
                  <c:v>9.1388888888888893</c:v>
                </c:pt>
                <c:pt idx="1132">
                  <c:v>8.2777777777777786</c:v>
                </c:pt>
                <c:pt idx="1133">
                  <c:v>7.3888888888888893</c:v>
                </c:pt>
                <c:pt idx="1134">
                  <c:v>6.3888888888888893</c:v>
                </c:pt>
                <c:pt idx="1135">
                  <c:v>5.3888888888888884</c:v>
                </c:pt>
                <c:pt idx="1136">
                  <c:v>4.5277777777777786</c:v>
                </c:pt>
                <c:pt idx="1137">
                  <c:v>4.0555555555555554</c:v>
                </c:pt>
                <c:pt idx="1138">
                  <c:v>3.9444444444444446</c:v>
                </c:pt>
                <c:pt idx="1139">
                  <c:v>3.9722222222222228</c:v>
                </c:pt>
                <c:pt idx="1140">
                  <c:v>4.0555555555555554</c:v>
                </c:pt>
                <c:pt idx="1141">
                  <c:v>4.1944444444444446</c:v>
                </c:pt>
                <c:pt idx="1142">
                  <c:v>4.5555555555555554</c:v>
                </c:pt>
                <c:pt idx="1143">
                  <c:v>5.3055555555555562</c:v>
                </c:pt>
                <c:pt idx="1144">
                  <c:v>6.25</c:v>
                </c:pt>
                <c:pt idx="1145">
                  <c:v>6.7777777777777777</c:v>
                </c:pt>
                <c:pt idx="1146">
                  <c:v>6.8888888888888893</c:v>
                </c:pt>
                <c:pt idx="1147">
                  <c:v>6.3055555555555554</c:v>
                </c:pt>
                <c:pt idx="1148">
                  <c:v>4.833333333333333</c:v>
                </c:pt>
                <c:pt idx="1149">
                  <c:v>3.8333333333333335</c:v>
                </c:pt>
                <c:pt idx="1150">
                  <c:v>3.3333333333333335</c:v>
                </c:pt>
                <c:pt idx="1151">
                  <c:v>3.3333333333333335</c:v>
                </c:pt>
                <c:pt idx="1152">
                  <c:v>3.3333333333333335</c:v>
                </c:pt>
                <c:pt idx="1153">
                  <c:v>3.8611111111111112</c:v>
                </c:pt>
                <c:pt idx="1154">
                  <c:v>5.2222222222222223</c:v>
                </c:pt>
                <c:pt idx="1155">
                  <c:v>6.9722222222222232</c:v>
                </c:pt>
                <c:pt idx="1156">
                  <c:v>8.2777777777777786</c:v>
                </c:pt>
                <c:pt idx="1157">
                  <c:v>9.3888888888888893</c:v>
                </c:pt>
                <c:pt idx="1158">
                  <c:v>10.611111111111112</c:v>
                </c:pt>
                <c:pt idx="1159">
                  <c:v>12.055555555555555</c:v>
                </c:pt>
                <c:pt idx="1160">
                  <c:v>13.583333333333334</c:v>
                </c:pt>
                <c:pt idx="1161">
                  <c:v>14.944444444444445</c:v>
                </c:pt>
                <c:pt idx="1162">
                  <c:v>16.055555555555557</c:v>
                </c:pt>
                <c:pt idx="1163">
                  <c:v>17.083333333333336</c:v>
                </c:pt>
                <c:pt idx="1164">
                  <c:v>18.055555555555557</c:v>
                </c:pt>
                <c:pt idx="1165">
                  <c:v>19.000000000000004</c:v>
                </c:pt>
                <c:pt idx="1166">
                  <c:v>19.888888888888889</c:v>
                </c:pt>
                <c:pt idx="1167">
                  <c:v>20.277777777777779</c:v>
                </c:pt>
                <c:pt idx="1168">
                  <c:v>20.638888888888889</c:v>
                </c:pt>
                <c:pt idx="1169">
                  <c:v>21.166666666666668</c:v>
                </c:pt>
                <c:pt idx="1170">
                  <c:v>21.638888888888893</c:v>
                </c:pt>
                <c:pt idx="1171">
                  <c:v>22.083333333333336</c:v>
                </c:pt>
                <c:pt idx="1172">
                  <c:v>22.5</c:v>
                </c:pt>
                <c:pt idx="1173">
                  <c:v>22.861111111111111</c:v>
                </c:pt>
                <c:pt idx="1174">
                  <c:v>23.194444444444446</c:v>
                </c:pt>
                <c:pt idx="1175">
                  <c:v>23.5</c:v>
                </c:pt>
                <c:pt idx="1176">
                  <c:v>23.75</c:v>
                </c:pt>
                <c:pt idx="1177">
                  <c:v>23.972222222222221</c:v>
                </c:pt>
                <c:pt idx="1178">
                  <c:v>24.194444444444443</c:v>
                </c:pt>
                <c:pt idx="1179">
                  <c:v>24.472222222222221</c:v>
                </c:pt>
                <c:pt idx="1180">
                  <c:v>24.75</c:v>
                </c:pt>
                <c:pt idx="1181">
                  <c:v>25.027777777777779</c:v>
                </c:pt>
                <c:pt idx="1182">
                  <c:v>25.277777777777779</c:v>
                </c:pt>
                <c:pt idx="1183">
                  <c:v>25.472222222222225</c:v>
                </c:pt>
                <c:pt idx="1184">
                  <c:v>25.638888888888889</c:v>
                </c:pt>
                <c:pt idx="1185">
                  <c:v>25.777777777777779</c:v>
                </c:pt>
                <c:pt idx="1186">
                  <c:v>25.861111111111111</c:v>
                </c:pt>
                <c:pt idx="1187">
                  <c:v>25.861111111111111</c:v>
                </c:pt>
                <c:pt idx="1188">
                  <c:v>25.861111111111111</c:v>
                </c:pt>
                <c:pt idx="1189">
                  <c:v>25.861111111111111</c:v>
                </c:pt>
                <c:pt idx="1190">
                  <c:v>25.861111111111111</c:v>
                </c:pt>
                <c:pt idx="1191">
                  <c:v>25.861111111111111</c:v>
                </c:pt>
                <c:pt idx="1192">
                  <c:v>25.861111111111111</c:v>
                </c:pt>
                <c:pt idx="1193">
                  <c:v>25.861111111111111</c:v>
                </c:pt>
                <c:pt idx="1194">
                  <c:v>25.861111111111111</c:v>
                </c:pt>
                <c:pt idx="1195">
                  <c:v>25.861111111111111</c:v>
                </c:pt>
                <c:pt idx="1196">
                  <c:v>25.888888888888889</c:v>
                </c:pt>
                <c:pt idx="1197">
                  <c:v>25.888888888888889</c:v>
                </c:pt>
                <c:pt idx="1198">
                  <c:v>25.916666666666668</c:v>
                </c:pt>
                <c:pt idx="1199">
                  <c:v>26.027777777777779</c:v>
                </c:pt>
                <c:pt idx="1200">
                  <c:v>26.166666666666668</c:v>
                </c:pt>
                <c:pt idx="1201">
                  <c:v>26.388888888888889</c:v>
                </c:pt>
                <c:pt idx="1202">
                  <c:v>26.611111111111111</c:v>
                </c:pt>
                <c:pt idx="1203">
                  <c:v>26.777777777777782</c:v>
                </c:pt>
                <c:pt idx="1204">
                  <c:v>26.888888888888889</c:v>
                </c:pt>
                <c:pt idx="1205">
                  <c:v>26.944444444444446</c:v>
                </c:pt>
                <c:pt idx="1206">
                  <c:v>26.972222222222221</c:v>
                </c:pt>
                <c:pt idx="1207">
                  <c:v>27.000000000000004</c:v>
                </c:pt>
                <c:pt idx="1208">
                  <c:v>27.027777777777779</c:v>
                </c:pt>
                <c:pt idx="1209">
                  <c:v>27.055555555555557</c:v>
                </c:pt>
                <c:pt idx="1210">
                  <c:v>27.055555555555557</c:v>
                </c:pt>
                <c:pt idx="1211">
                  <c:v>27.055555555555557</c:v>
                </c:pt>
                <c:pt idx="1212">
                  <c:v>27.055555555555557</c:v>
                </c:pt>
                <c:pt idx="1213">
                  <c:v>27.027777777777779</c:v>
                </c:pt>
                <c:pt idx="1214">
                  <c:v>27.027777777777779</c:v>
                </c:pt>
                <c:pt idx="1215">
                  <c:v>27.027777777777779</c:v>
                </c:pt>
                <c:pt idx="1216">
                  <c:v>27.027777777777779</c:v>
                </c:pt>
                <c:pt idx="1217">
                  <c:v>27.000000000000004</c:v>
                </c:pt>
                <c:pt idx="1218">
                  <c:v>26.972222222222221</c:v>
                </c:pt>
                <c:pt idx="1219">
                  <c:v>26.944444444444446</c:v>
                </c:pt>
                <c:pt idx="1220">
                  <c:v>26.916666666666668</c:v>
                </c:pt>
                <c:pt idx="1221">
                  <c:v>26.861111111111114</c:v>
                </c:pt>
                <c:pt idx="1222">
                  <c:v>26.777777777777782</c:v>
                </c:pt>
                <c:pt idx="1223">
                  <c:v>26.694444444444443</c:v>
                </c:pt>
                <c:pt idx="1224">
                  <c:v>26.583333333333336</c:v>
                </c:pt>
                <c:pt idx="1225">
                  <c:v>26.527777777777779</c:v>
                </c:pt>
                <c:pt idx="1226">
                  <c:v>26.472222222222221</c:v>
                </c:pt>
                <c:pt idx="1227">
                  <c:v>26.444444444444446</c:v>
                </c:pt>
                <c:pt idx="1228">
                  <c:v>26.388888888888889</c:v>
                </c:pt>
                <c:pt idx="1229">
                  <c:v>26.361111111111114</c:v>
                </c:pt>
                <c:pt idx="1230">
                  <c:v>26.305555555555557</c:v>
                </c:pt>
                <c:pt idx="1231">
                  <c:v>26.25</c:v>
                </c:pt>
                <c:pt idx="1232">
                  <c:v>26.222222222222225</c:v>
                </c:pt>
                <c:pt idx="1233">
                  <c:v>26.222222222222225</c:v>
                </c:pt>
                <c:pt idx="1234">
                  <c:v>26.194444444444446</c:v>
                </c:pt>
                <c:pt idx="1235">
                  <c:v>26.194444444444446</c:v>
                </c:pt>
                <c:pt idx="1236">
                  <c:v>26.138888888888889</c:v>
                </c:pt>
                <c:pt idx="1237">
                  <c:v>26.083333333333336</c:v>
                </c:pt>
                <c:pt idx="1238">
                  <c:v>25.944444444444446</c:v>
                </c:pt>
                <c:pt idx="1239">
                  <c:v>25.777777777777779</c:v>
                </c:pt>
                <c:pt idx="1240">
                  <c:v>25.555555555555557</c:v>
                </c:pt>
                <c:pt idx="1241">
                  <c:v>25.361111111111111</c:v>
                </c:pt>
                <c:pt idx="1242">
                  <c:v>25.166666666666668</c:v>
                </c:pt>
                <c:pt idx="1243">
                  <c:v>25</c:v>
                </c:pt>
                <c:pt idx="1244">
                  <c:v>24.805555555555557</c:v>
                </c:pt>
                <c:pt idx="1245">
                  <c:v>24.638888888888889</c:v>
                </c:pt>
                <c:pt idx="1246">
                  <c:v>24.472222222222221</c:v>
                </c:pt>
                <c:pt idx="1247">
                  <c:v>24.277777777777782</c:v>
                </c:pt>
                <c:pt idx="1248">
                  <c:v>24.083333333333336</c:v>
                </c:pt>
                <c:pt idx="1249">
                  <c:v>23.888888888888889</c:v>
                </c:pt>
                <c:pt idx="1250">
                  <c:v>23.694444444444446</c:v>
                </c:pt>
                <c:pt idx="1251">
                  <c:v>23.527777777777779</c:v>
                </c:pt>
                <c:pt idx="1252">
                  <c:v>23.361111111111111</c:v>
                </c:pt>
                <c:pt idx="1253">
                  <c:v>23.194444444444446</c:v>
                </c:pt>
                <c:pt idx="1254">
                  <c:v>23.027777777777782</c:v>
                </c:pt>
                <c:pt idx="1255">
                  <c:v>22.861111111111111</c:v>
                </c:pt>
                <c:pt idx="1256">
                  <c:v>22.694444444444446</c:v>
                </c:pt>
                <c:pt idx="1257">
                  <c:v>22.527777777777779</c:v>
                </c:pt>
                <c:pt idx="1258">
                  <c:v>22.361111111111111</c:v>
                </c:pt>
                <c:pt idx="1259">
                  <c:v>22.194444444444446</c:v>
                </c:pt>
                <c:pt idx="1260">
                  <c:v>22.055555555555557</c:v>
                </c:pt>
                <c:pt idx="1261">
                  <c:v>21.944444444444446</c:v>
                </c:pt>
                <c:pt idx="1262">
                  <c:v>21.861111111111114</c:v>
                </c:pt>
                <c:pt idx="1263">
                  <c:v>21.861111111111114</c:v>
                </c:pt>
                <c:pt idx="1264">
                  <c:v>21.888888888888889</c:v>
                </c:pt>
                <c:pt idx="1265">
                  <c:v>21.972222222222221</c:v>
                </c:pt>
                <c:pt idx="1266">
                  <c:v>22.055555555555557</c:v>
                </c:pt>
                <c:pt idx="1267">
                  <c:v>22.111111111111111</c:v>
                </c:pt>
                <c:pt idx="1268">
                  <c:v>22.166666666666668</c:v>
                </c:pt>
                <c:pt idx="1269">
                  <c:v>22.166666666666668</c:v>
                </c:pt>
                <c:pt idx="1270">
                  <c:v>22.111111111111111</c:v>
                </c:pt>
                <c:pt idx="1271">
                  <c:v>22.027777777777779</c:v>
                </c:pt>
                <c:pt idx="1272">
                  <c:v>21.916666666666668</c:v>
                </c:pt>
                <c:pt idx="1273">
                  <c:v>21.805555555555557</c:v>
                </c:pt>
                <c:pt idx="1274">
                  <c:v>21.722222222222225</c:v>
                </c:pt>
                <c:pt idx="1275">
                  <c:v>21.638888888888893</c:v>
                </c:pt>
                <c:pt idx="1276">
                  <c:v>21.583333333333336</c:v>
                </c:pt>
                <c:pt idx="1277">
                  <c:v>21.583333333333336</c:v>
                </c:pt>
                <c:pt idx="1278">
                  <c:v>21.611111111111111</c:v>
                </c:pt>
                <c:pt idx="1279">
                  <c:v>21.638888888888893</c:v>
                </c:pt>
                <c:pt idx="1280">
                  <c:v>21.694444444444443</c:v>
                </c:pt>
                <c:pt idx="1281">
                  <c:v>21.75</c:v>
                </c:pt>
                <c:pt idx="1282">
                  <c:v>21.75</c:v>
                </c:pt>
                <c:pt idx="1283">
                  <c:v>21.777777777777779</c:v>
                </c:pt>
                <c:pt idx="1284">
                  <c:v>21.777777777777779</c:v>
                </c:pt>
                <c:pt idx="1285">
                  <c:v>21.777777777777779</c:v>
                </c:pt>
                <c:pt idx="1286">
                  <c:v>21.722222222222225</c:v>
                </c:pt>
                <c:pt idx="1287">
                  <c:v>21.666666666666668</c:v>
                </c:pt>
                <c:pt idx="1288">
                  <c:v>21.583333333333336</c:v>
                </c:pt>
                <c:pt idx="1289">
                  <c:v>21.472222222222221</c:v>
                </c:pt>
                <c:pt idx="1290">
                  <c:v>21.361111111111114</c:v>
                </c:pt>
                <c:pt idx="1291">
                  <c:v>21.277777777777779</c:v>
                </c:pt>
                <c:pt idx="1292">
                  <c:v>21.166666666666668</c:v>
                </c:pt>
                <c:pt idx="1293">
                  <c:v>21.027777777777779</c:v>
                </c:pt>
                <c:pt idx="1294">
                  <c:v>20.888888888888889</c:v>
                </c:pt>
                <c:pt idx="1295">
                  <c:v>20.75</c:v>
                </c:pt>
                <c:pt idx="1296">
                  <c:v>20.666666666666668</c:v>
                </c:pt>
                <c:pt idx="1297">
                  <c:v>20.638888888888889</c:v>
                </c:pt>
                <c:pt idx="1298">
                  <c:v>20.666666666666668</c:v>
                </c:pt>
                <c:pt idx="1299">
                  <c:v>20.722222222222221</c:v>
                </c:pt>
                <c:pt idx="1300">
                  <c:v>20.805555555555557</c:v>
                </c:pt>
                <c:pt idx="1301">
                  <c:v>20.861111111111111</c:v>
                </c:pt>
                <c:pt idx="1302">
                  <c:v>20.916666666666668</c:v>
                </c:pt>
                <c:pt idx="1303">
                  <c:v>20.972222222222221</c:v>
                </c:pt>
                <c:pt idx="1304">
                  <c:v>21.055555555555557</c:v>
                </c:pt>
                <c:pt idx="1305">
                  <c:v>21.083333333333336</c:v>
                </c:pt>
                <c:pt idx="1306">
                  <c:v>21.111111111111111</c:v>
                </c:pt>
                <c:pt idx="1307">
                  <c:v>21.111111111111111</c:v>
                </c:pt>
                <c:pt idx="1308">
                  <c:v>21.111111111111111</c:v>
                </c:pt>
                <c:pt idx="1309">
                  <c:v>21.083333333333336</c:v>
                </c:pt>
                <c:pt idx="1310">
                  <c:v>21.083333333333336</c:v>
                </c:pt>
                <c:pt idx="1311">
                  <c:v>21.055555555555557</c:v>
                </c:pt>
                <c:pt idx="1312">
                  <c:v>21.027777777777779</c:v>
                </c:pt>
                <c:pt idx="1313">
                  <c:v>20.972222222222221</c:v>
                </c:pt>
                <c:pt idx="1314">
                  <c:v>20.888888888888889</c:v>
                </c:pt>
                <c:pt idx="1315">
                  <c:v>20.833333333333336</c:v>
                </c:pt>
                <c:pt idx="1316">
                  <c:v>20.75</c:v>
                </c:pt>
                <c:pt idx="1317">
                  <c:v>20.583333333333332</c:v>
                </c:pt>
                <c:pt idx="1318">
                  <c:v>20.472222222222225</c:v>
                </c:pt>
                <c:pt idx="1319">
                  <c:v>20.361111111111111</c:v>
                </c:pt>
                <c:pt idx="1320">
                  <c:v>20.416666666666668</c:v>
                </c:pt>
                <c:pt idx="1321">
                  <c:v>20.555555555555557</c:v>
                </c:pt>
                <c:pt idx="1322">
                  <c:v>20.805555555555557</c:v>
                </c:pt>
                <c:pt idx="1323">
                  <c:v>21.138888888888889</c:v>
                </c:pt>
                <c:pt idx="1324">
                  <c:v>21.583333333333336</c:v>
                </c:pt>
                <c:pt idx="1325">
                  <c:v>22</c:v>
                </c:pt>
                <c:pt idx="1326">
                  <c:v>22.305555555555557</c:v>
                </c:pt>
                <c:pt idx="1327">
                  <c:v>22.444444444444446</c:v>
                </c:pt>
                <c:pt idx="1328">
                  <c:v>22.5</c:v>
                </c:pt>
                <c:pt idx="1329">
                  <c:v>22.5</c:v>
                </c:pt>
                <c:pt idx="1330">
                  <c:v>22.5</c:v>
                </c:pt>
                <c:pt idx="1331">
                  <c:v>22.5</c:v>
                </c:pt>
                <c:pt idx="1332">
                  <c:v>22.5</c:v>
                </c:pt>
                <c:pt idx="1333">
                  <c:v>22.472222222222225</c:v>
                </c:pt>
                <c:pt idx="1334">
                  <c:v>22.388888888888889</c:v>
                </c:pt>
                <c:pt idx="1335">
                  <c:v>22.305555555555557</c:v>
                </c:pt>
                <c:pt idx="1336">
                  <c:v>22.222222222222221</c:v>
                </c:pt>
                <c:pt idx="1337">
                  <c:v>22.194444444444446</c:v>
                </c:pt>
                <c:pt idx="1338">
                  <c:v>22.166666666666668</c:v>
                </c:pt>
                <c:pt idx="1339">
                  <c:v>22.166666666666668</c:v>
                </c:pt>
                <c:pt idx="1340">
                  <c:v>22.166666666666668</c:v>
                </c:pt>
                <c:pt idx="1341">
                  <c:v>22.194444444444446</c:v>
                </c:pt>
                <c:pt idx="1342">
                  <c:v>22.222222222222221</c:v>
                </c:pt>
                <c:pt idx="1343">
                  <c:v>22.333333333333336</c:v>
                </c:pt>
                <c:pt idx="1344">
                  <c:v>22.444444444444446</c:v>
                </c:pt>
                <c:pt idx="1345">
                  <c:v>22.555555555555557</c:v>
                </c:pt>
                <c:pt idx="1346">
                  <c:v>22.638888888888889</c:v>
                </c:pt>
                <c:pt idx="1347">
                  <c:v>22.666666666666668</c:v>
                </c:pt>
                <c:pt idx="1348">
                  <c:v>22.666666666666668</c:v>
                </c:pt>
                <c:pt idx="1349">
                  <c:v>22.611111111111114</c:v>
                </c:pt>
                <c:pt idx="1350">
                  <c:v>22.416666666666668</c:v>
                </c:pt>
                <c:pt idx="1351">
                  <c:v>22.111111111111111</c:v>
                </c:pt>
                <c:pt idx="1352">
                  <c:v>21.722222222222225</c:v>
                </c:pt>
                <c:pt idx="1353">
                  <c:v>21.333333333333332</c:v>
                </c:pt>
                <c:pt idx="1354">
                  <c:v>20.916666666666668</c:v>
                </c:pt>
                <c:pt idx="1355">
                  <c:v>20.5</c:v>
                </c:pt>
                <c:pt idx="1356">
                  <c:v>20.027777777777779</c:v>
                </c:pt>
                <c:pt idx="1357">
                  <c:v>19.5</c:v>
                </c:pt>
                <c:pt idx="1358">
                  <c:v>18.944444444444446</c:v>
                </c:pt>
                <c:pt idx="1359">
                  <c:v>18.361111111111111</c:v>
                </c:pt>
                <c:pt idx="1360">
                  <c:v>17.722222222222221</c:v>
                </c:pt>
                <c:pt idx="1361">
                  <c:v>17.111111111111111</c:v>
                </c:pt>
                <c:pt idx="1362">
                  <c:v>16.722222222222225</c:v>
                </c:pt>
                <c:pt idx="1363">
                  <c:v>16.611111111111111</c:v>
                </c:pt>
                <c:pt idx="1364">
                  <c:v>16.777777777777779</c:v>
                </c:pt>
                <c:pt idx="1365">
                  <c:v>17.166666666666668</c:v>
                </c:pt>
                <c:pt idx="1366">
                  <c:v>17.388888888888889</c:v>
                </c:pt>
                <c:pt idx="1367">
                  <c:v>17.416666666666668</c:v>
                </c:pt>
                <c:pt idx="1368">
                  <c:v>17.194444444444446</c:v>
                </c:pt>
                <c:pt idx="1369">
                  <c:v>16.666666666666668</c:v>
                </c:pt>
                <c:pt idx="1370">
                  <c:v>16.222222222222221</c:v>
                </c:pt>
                <c:pt idx="1371">
                  <c:v>16.055555555555557</c:v>
                </c:pt>
                <c:pt idx="1372">
                  <c:v>16.055555555555557</c:v>
                </c:pt>
                <c:pt idx="1373">
                  <c:v>16.055555555555557</c:v>
                </c:pt>
                <c:pt idx="1374">
                  <c:v>15.916666666666666</c:v>
                </c:pt>
                <c:pt idx="1375">
                  <c:v>15.611111111111112</c:v>
                </c:pt>
                <c:pt idx="1376">
                  <c:v>15.083333333333334</c:v>
                </c:pt>
                <c:pt idx="1377">
                  <c:v>14.111111111111111</c:v>
                </c:pt>
                <c:pt idx="1378">
                  <c:v>12.638888888888889</c:v>
                </c:pt>
                <c:pt idx="1379">
                  <c:v>11.166666666666668</c:v>
                </c:pt>
                <c:pt idx="1380">
                  <c:v>9.6944444444444446</c:v>
                </c:pt>
                <c:pt idx="1381">
                  <c:v>8.2222222222222232</c:v>
                </c:pt>
                <c:pt idx="1382">
                  <c:v>7.5833333333333339</c:v>
                </c:pt>
                <c:pt idx="1383">
                  <c:v>8.1388888888888893</c:v>
                </c:pt>
                <c:pt idx="1384">
                  <c:v>9.1388888888888893</c:v>
                </c:pt>
                <c:pt idx="1385">
                  <c:v>9.8888888888888893</c:v>
                </c:pt>
                <c:pt idx="1386">
                  <c:v>10.194444444444446</c:v>
                </c:pt>
                <c:pt idx="1387">
                  <c:v>10.444444444444445</c:v>
                </c:pt>
                <c:pt idx="1388">
                  <c:v>10.944444444444445</c:v>
                </c:pt>
                <c:pt idx="1389">
                  <c:v>11.805555555555555</c:v>
                </c:pt>
                <c:pt idx="1390">
                  <c:v>12.916666666666668</c:v>
                </c:pt>
                <c:pt idx="1391">
                  <c:v>13.944444444444446</c:v>
                </c:pt>
                <c:pt idx="1392">
                  <c:v>14.666666666666666</c:v>
                </c:pt>
                <c:pt idx="1393">
                  <c:v>15.083333333333334</c:v>
                </c:pt>
                <c:pt idx="1394">
                  <c:v>15.25</c:v>
                </c:pt>
                <c:pt idx="1395">
                  <c:v>15.25</c:v>
                </c:pt>
                <c:pt idx="1396">
                  <c:v>15.194444444444446</c:v>
                </c:pt>
                <c:pt idx="1397">
                  <c:v>15.027777777777779</c:v>
                </c:pt>
                <c:pt idx="1398">
                  <c:v>14.777777777777779</c:v>
                </c:pt>
                <c:pt idx="1399">
                  <c:v>14.472222222222223</c:v>
                </c:pt>
                <c:pt idx="1400">
                  <c:v>14.083333333333334</c:v>
                </c:pt>
                <c:pt idx="1401">
                  <c:v>13.638888888888889</c:v>
                </c:pt>
                <c:pt idx="1402">
                  <c:v>13.166666666666666</c:v>
                </c:pt>
                <c:pt idx="1403">
                  <c:v>12.555555555555557</c:v>
                </c:pt>
                <c:pt idx="1404">
                  <c:v>11.611111111111111</c:v>
                </c:pt>
                <c:pt idx="1405">
                  <c:v>10.138888888888889</c:v>
                </c:pt>
                <c:pt idx="1406">
                  <c:v>8.6666666666666661</c:v>
                </c:pt>
                <c:pt idx="1407">
                  <c:v>7.666666666666667</c:v>
                </c:pt>
                <c:pt idx="1408">
                  <c:v>7.4722222222222223</c:v>
                </c:pt>
                <c:pt idx="1409">
                  <c:v>7.5833333333333339</c:v>
                </c:pt>
                <c:pt idx="1410">
                  <c:v>7.6388888888888893</c:v>
                </c:pt>
                <c:pt idx="1411">
                  <c:v>7.6111111111111107</c:v>
                </c:pt>
                <c:pt idx="1412">
                  <c:v>7.5277777777777786</c:v>
                </c:pt>
                <c:pt idx="1413">
                  <c:v>7.416666666666667</c:v>
                </c:pt>
                <c:pt idx="1414">
                  <c:v>7.4444444444444446</c:v>
                </c:pt>
                <c:pt idx="1415">
                  <c:v>7.8333333333333339</c:v>
                </c:pt>
                <c:pt idx="1416">
                  <c:v>8.6388888888888893</c:v>
                </c:pt>
                <c:pt idx="1417">
                  <c:v>9.6666666666666661</c:v>
                </c:pt>
                <c:pt idx="1418">
                  <c:v>10.666666666666666</c:v>
                </c:pt>
                <c:pt idx="1419">
                  <c:v>11.361111111111111</c:v>
                </c:pt>
                <c:pt idx="1420">
                  <c:v>11.583333333333334</c:v>
                </c:pt>
                <c:pt idx="1421">
                  <c:v>11.361111111111111</c:v>
                </c:pt>
                <c:pt idx="1422">
                  <c:v>10.638888888888889</c:v>
                </c:pt>
                <c:pt idx="1423">
                  <c:v>9.8055555555555554</c:v>
                </c:pt>
                <c:pt idx="1424">
                  <c:v>9.5277777777777768</c:v>
                </c:pt>
                <c:pt idx="1425">
                  <c:v>9.6111111111111125</c:v>
                </c:pt>
                <c:pt idx="1426">
                  <c:v>10.083333333333332</c:v>
                </c:pt>
                <c:pt idx="1427">
                  <c:v>10.972222222222223</c:v>
                </c:pt>
                <c:pt idx="1428">
                  <c:v>11.611111111111111</c:v>
                </c:pt>
                <c:pt idx="1429">
                  <c:v>11.805555555555555</c:v>
                </c:pt>
                <c:pt idx="1430">
                  <c:v>11.638888888888889</c:v>
                </c:pt>
                <c:pt idx="1431">
                  <c:v>11.138888888888889</c:v>
                </c:pt>
                <c:pt idx="1432">
                  <c:v>10.166666666666668</c:v>
                </c:pt>
                <c:pt idx="1433">
                  <c:v>8.6944444444444446</c:v>
                </c:pt>
                <c:pt idx="1434">
                  <c:v>7.2222222222222223</c:v>
                </c:pt>
                <c:pt idx="1435">
                  <c:v>5.7222222222222232</c:v>
                </c:pt>
                <c:pt idx="1436">
                  <c:v>5.3055555555555562</c:v>
                </c:pt>
                <c:pt idx="1437">
                  <c:v>5.4722222222222223</c:v>
                </c:pt>
                <c:pt idx="1438">
                  <c:v>5.8611111111111116</c:v>
                </c:pt>
                <c:pt idx="1439">
                  <c:v>6.1111111111111116</c:v>
                </c:pt>
                <c:pt idx="1440">
                  <c:v>6.1388888888888893</c:v>
                </c:pt>
                <c:pt idx="1441">
                  <c:v>5.9444444444444446</c:v>
                </c:pt>
                <c:pt idx="1442">
                  <c:v>5.4444444444444446</c:v>
                </c:pt>
                <c:pt idx="1443">
                  <c:v>5.0833333333333339</c:v>
                </c:pt>
                <c:pt idx="1444">
                  <c:v>5</c:v>
                </c:pt>
                <c:pt idx="1445">
                  <c:v>5.0833333333333339</c:v>
                </c:pt>
                <c:pt idx="1446">
                  <c:v>5.1388888888888893</c:v>
                </c:pt>
                <c:pt idx="1447">
                  <c:v>4.9722222222222223</c:v>
                </c:pt>
                <c:pt idx="1448">
                  <c:v>4.166666666666667</c:v>
                </c:pt>
                <c:pt idx="1449">
                  <c:v>2.75</c:v>
                </c:pt>
                <c:pt idx="1450">
                  <c:v>1.2777777777777777</c:v>
                </c:pt>
                <c:pt idx="1451">
                  <c:v>0.33333333333333331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0.61111111111111116</c:v>
                </c:pt>
                <c:pt idx="1480">
                  <c:v>1.2222222222222223</c:v>
                </c:pt>
                <c:pt idx="1481">
                  <c:v>1.75</c:v>
                </c:pt>
                <c:pt idx="1482">
                  <c:v>2.1944444444444446</c:v>
                </c:pt>
                <c:pt idx="1483">
                  <c:v>2.5555555555555554</c:v>
                </c:pt>
                <c:pt idx="1484">
                  <c:v>2.8888888888888893</c:v>
                </c:pt>
                <c:pt idx="1485">
                  <c:v>3.1944444444444446</c:v>
                </c:pt>
                <c:pt idx="1486">
                  <c:v>3.5833333333333335</c:v>
                </c:pt>
                <c:pt idx="1487">
                  <c:v>4.083333333333333</c:v>
                </c:pt>
                <c:pt idx="1488">
                  <c:v>4.7222222222222223</c:v>
                </c:pt>
                <c:pt idx="1489">
                  <c:v>5.5</c:v>
                </c:pt>
                <c:pt idx="1490">
                  <c:v>6.416666666666667</c:v>
                </c:pt>
                <c:pt idx="1491">
                  <c:v>7.416666666666667</c:v>
                </c:pt>
                <c:pt idx="1492">
                  <c:v>8.4722222222222232</c:v>
                </c:pt>
                <c:pt idx="1493">
                  <c:v>9.4722222222222232</c:v>
                </c:pt>
                <c:pt idx="1494">
                  <c:v>10.416666666666668</c:v>
                </c:pt>
                <c:pt idx="1495">
                  <c:v>11.277777777777779</c:v>
                </c:pt>
                <c:pt idx="1496">
                  <c:v>12.027777777777777</c:v>
                </c:pt>
                <c:pt idx="1497">
                  <c:v>12.694444444444446</c:v>
                </c:pt>
                <c:pt idx="1498">
                  <c:v>13.250000000000002</c:v>
                </c:pt>
                <c:pt idx="1499">
                  <c:v>13.694444444444445</c:v>
                </c:pt>
                <c:pt idx="1500">
                  <c:v>14.027777777777779</c:v>
                </c:pt>
                <c:pt idx="1501">
                  <c:v>14.25</c:v>
                </c:pt>
                <c:pt idx="1502">
                  <c:v>14.472222222222223</c:v>
                </c:pt>
                <c:pt idx="1503">
                  <c:v>14.638888888888891</c:v>
                </c:pt>
                <c:pt idx="1504">
                  <c:v>14.833333333333334</c:v>
                </c:pt>
                <c:pt idx="1505">
                  <c:v>15</c:v>
                </c:pt>
                <c:pt idx="1506">
                  <c:v>15.138888888888889</c:v>
                </c:pt>
                <c:pt idx="1507">
                  <c:v>15.277777777777779</c:v>
                </c:pt>
                <c:pt idx="1508">
                  <c:v>15.444444444444445</c:v>
                </c:pt>
                <c:pt idx="1509">
                  <c:v>15.638888888888889</c:v>
                </c:pt>
                <c:pt idx="1510">
                  <c:v>15.888888888888891</c:v>
                </c:pt>
                <c:pt idx="1511">
                  <c:v>16.25</c:v>
                </c:pt>
                <c:pt idx="1512">
                  <c:v>16.722222222222225</c:v>
                </c:pt>
                <c:pt idx="1513">
                  <c:v>17.305555555555557</c:v>
                </c:pt>
                <c:pt idx="1514">
                  <c:v>17.972222222222225</c:v>
                </c:pt>
                <c:pt idx="1515">
                  <c:v>18.638888888888889</c:v>
                </c:pt>
                <c:pt idx="1516">
                  <c:v>19.222222222222225</c:v>
                </c:pt>
                <c:pt idx="1517">
                  <c:v>19.638888888888889</c:v>
                </c:pt>
                <c:pt idx="1518">
                  <c:v>19.972222222222225</c:v>
                </c:pt>
                <c:pt idx="1519">
                  <c:v>20.194444444444446</c:v>
                </c:pt>
                <c:pt idx="1520">
                  <c:v>20.388888888888893</c:v>
                </c:pt>
                <c:pt idx="1521">
                  <c:v>20.5</c:v>
                </c:pt>
                <c:pt idx="1522">
                  <c:v>20.583333333333332</c:v>
                </c:pt>
                <c:pt idx="1523">
                  <c:v>20.555555555555557</c:v>
                </c:pt>
                <c:pt idx="1524">
                  <c:v>20.444444444444443</c:v>
                </c:pt>
                <c:pt idx="1525">
                  <c:v>20.138888888888889</c:v>
                </c:pt>
                <c:pt idx="1526">
                  <c:v>19.666666666666668</c:v>
                </c:pt>
                <c:pt idx="1527">
                  <c:v>19.055555555555554</c:v>
                </c:pt>
                <c:pt idx="1528">
                  <c:v>18.388888888888889</c:v>
                </c:pt>
                <c:pt idx="1529">
                  <c:v>17.777777777777779</c:v>
                </c:pt>
                <c:pt idx="1530">
                  <c:v>17.277777777777779</c:v>
                </c:pt>
                <c:pt idx="1531">
                  <c:v>16.916666666666668</c:v>
                </c:pt>
                <c:pt idx="1532">
                  <c:v>16.722222222222225</c:v>
                </c:pt>
                <c:pt idx="1533">
                  <c:v>16.666666666666668</c:v>
                </c:pt>
                <c:pt idx="1534">
                  <c:v>16.777777777777779</c:v>
                </c:pt>
                <c:pt idx="1535">
                  <c:v>17.055555555555557</c:v>
                </c:pt>
                <c:pt idx="1536">
                  <c:v>17.555555555555557</c:v>
                </c:pt>
                <c:pt idx="1537">
                  <c:v>18.222222222222221</c:v>
                </c:pt>
                <c:pt idx="1538">
                  <c:v>19.000000000000004</c:v>
                </c:pt>
                <c:pt idx="1539">
                  <c:v>19.888888888888889</c:v>
                </c:pt>
                <c:pt idx="1540">
                  <c:v>20.805555555555557</c:v>
                </c:pt>
                <c:pt idx="1541">
                  <c:v>21.777777777777779</c:v>
                </c:pt>
                <c:pt idx="1542">
                  <c:v>22.722222222222221</c:v>
                </c:pt>
                <c:pt idx="1543">
                  <c:v>23.583333333333336</c:v>
                </c:pt>
                <c:pt idx="1544">
                  <c:v>24.277777777777782</c:v>
                </c:pt>
                <c:pt idx="1545">
                  <c:v>24.722222222222225</c:v>
                </c:pt>
                <c:pt idx="1546">
                  <c:v>25</c:v>
                </c:pt>
                <c:pt idx="1547">
                  <c:v>25.166666666666668</c:v>
                </c:pt>
                <c:pt idx="1548">
                  <c:v>25.277777777777779</c:v>
                </c:pt>
                <c:pt idx="1549">
                  <c:v>25.416666666666668</c:v>
                </c:pt>
                <c:pt idx="1550">
                  <c:v>25.555555555555557</c:v>
                </c:pt>
                <c:pt idx="1551">
                  <c:v>25.750000000000004</c:v>
                </c:pt>
                <c:pt idx="1552">
                  <c:v>25.944444444444446</c:v>
                </c:pt>
                <c:pt idx="1553">
                  <c:v>26.166666666666668</c:v>
                </c:pt>
                <c:pt idx="1554">
                  <c:v>26.361111111111114</c:v>
                </c:pt>
                <c:pt idx="1555">
                  <c:v>26.583333333333336</c:v>
                </c:pt>
                <c:pt idx="1556">
                  <c:v>26.833333333333332</c:v>
                </c:pt>
                <c:pt idx="1557">
                  <c:v>27.138888888888889</c:v>
                </c:pt>
                <c:pt idx="1558">
                  <c:v>27.472222222222225</c:v>
                </c:pt>
                <c:pt idx="1559">
                  <c:v>27.888888888888893</c:v>
                </c:pt>
                <c:pt idx="1560">
                  <c:v>28.333333333333336</c:v>
                </c:pt>
                <c:pt idx="1561">
                  <c:v>28.777777777777779</c:v>
                </c:pt>
                <c:pt idx="1562">
                  <c:v>29.222222222222225</c:v>
                </c:pt>
                <c:pt idx="1563">
                  <c:v>29.666666666666668</c:v>
                </c:pt>
                <c:pt idx="1564">
                  <c:v>30.138888888888889</c:v>
                </c:pt>
                <c:pt idx="1565">
                  <c:v>30.611111111111114</c:v>
                </c:pt>
                <c:pt idx="1566">
                  <c:v>31.083333333333336</c:v>
                </c:pt>
                <c:pt idx="1567">
                  <c:v>31.583333333333336</c:v>
                </c:pt>
                <c:pt idx="1568">
                  <c:v>32.027777777777779</c:v>
                </c:pt>
                <c:pt idx="1569">
                  <c:v>32.444444444444443</c:v>
                </c:pt>
                <c:pt idx="1570">
                  <c:v>32.833333333333336</c:v>
                </c:pt>
                <c:pt idx="1571">
                  <c:v>33.194444444444443</c:v>
                </c:pt>
                <c:pt idx="1572">
                  <c:v>33.527777777777779</c:v>
                </c:pt>
                <c:pt idx="1573">
                  <c:v>33.833333333333336</c:v>
                </c:pt>
                <c:pt idx="1574">
                  <c:v>34.055555555555557</c:v>
                </c:pt>
                <c:pt idx="1575">
                  <c:v>34.222222222222221</c:v>
                </c:pt>
                <c:pt idx="1576">
                  <c:v>34.333333333333336</c:v>
                </c:pt>
                <c:pt idx="1577">
                  <c:v>34.361111111111114</c:v>
                </c:pt>
                <c:pt idx="1578">
                  <c:v>34.333333333333336</c:v>
                </c:pt>
                <c:pt idx="1579">
                  <c:v>34.25</c:v>
                </c:pt>
                <c:pt idx="1580">
                  <c:v>34.166666666666671</c:v>
                </c:pt>
                <c:pt idx="1581">
                  <c:v>34.027777777777779</c:v>
                </c:pt>
                <c:pt idx="1582">
                  <c:v>33.916666666666664</c:v>
                </c:pt>
                <c:pt idx="1583">
                  <c:v>33.75</c:v>
                </c:pt>
                <c:pt idx="1584">
                  <c:v>33.555555555555557</c:v>
                </c:pt>
                <c:pt idx="1585">
                  <c:v>33.333333333333336</c:v>
                </c:pt>
                <c:pt idx="1586">
                  <c:v>33.083333333333336</c:v>
                </c:pt>
                <c:pt idx="1587">
                  <c:v>32.805555555555557</c:v>
                </c:pt>
                <c:pt idx="1588">
                  <c:v>32.527777777777779</c:v>
                </c:pt>
                <c:pt idx="1589">
                  <c:v>32.277777777777779</c:v>
                </c:pt>
                <c:pt idx="1590">
                  <c:v>32.083333333333336</c:v>
                </c:pt>
                <c:pt idx="1591">
                  <c:v>31.916666666666671</c:v>
                </c:pt>
                <c:pt idx="1592">
                  <c:v>31.805555555555557</c:v>
                </c:pt>
                <c:pt idx="1593">
                  <c:v>31.694444444444443</c:v>
                </c:pt>
                <c:pt idx="1594">
                  <c:v>31.638888888888893</c:v>
                </c:pt>
                <c:pt idx="1595">
                  <c:v>31.583333333333336</c:v>
                </c:pt>
                <c:pt idx="1596">
                  <c:v>31.472222222222221</c:v>
                </c:pt>
                <c:pt idx="1597">
                  <c:v>31.361111111111114</c:v>
                </c:pt>
                <c:pt idx="1598">
                  <c:v>31.166666666666668</c:v>
                </c:pt>
                <c:pt idx="1599">
                  <c:v>30.944444444444446</c:v>
                </c:pt>
                <c:pt idx="1600">
                  <c:v>30.694444444444446</c:v>
                </c:pt>
                <c:pt idx="1601">
                  <c:v>30.416666666666668</c:v>
                </c:pt>
                <c:pt idx="1602">
                  <c:v>30.138888888888889</c:v>
                </c:pt>
                <c:pt idx="1603">
                  <c:v>29.916666666666668</c:v>
                </c:pt>
                <c:pt idx="1604">
                  <c:v>29.75</c:v>
                </c:pt>
                <c:pt idx="1605">
                  <c:v>29.611111111111111</c:v>
                </c:pt>
                <c:pt idx="1606">
                  <c:v>29.555555555555557</c:v>
                </c:pt>
                <c:pt idx="1607">
                  <c:v>29.500000000000004</c:v>
                </c:pt>
                <c:pt idx="1608">
                  <c:v>29.500000000000004</c:v>
                </c:pt>
                <c:pt idx="1609">
                  <c:v>29.500000000000004</c:v>
                </c:pt>
                <c:pt idx="1610">
                  <c:v>29.555555555555557</c:v>
                </c:pt>
                <c:pt idx="1611">
                  <c:v>29.583333333333336</c:v>
                </c:pt>
                <c:pt idx="1612">
                  <c:v>29.666666666666668</c:v>
                </c:pt>
                <c:pt idx="1613">
                  <c:v>29.777777777777779</c:v>
                </c:pt>
                <c:pt idx="1614">
                  <c:v>29.944444444444446</c:v>
                </c:pt>
                <c:pt idx="1615">
                  <c:v>30.138888888888889</c:v>
                </c:pt>
                <c:pt idx="1616">
                  <c:v>30.388888888888893</c:v>
                </c:pt>
                <c:pt idx="1617">
                  <c:v>30.694444444444446</c:v>
                </c:pt>
                <c:pt idx="1618">
                  <c:v>31.027777777777779</c:v>
                </c:pt>
                <c:pt idx="1619">
                  <c:v>31.388888888888889</c:v>
                </c:pt>
                <c:pt idx="1620">
                  <c:v>31.694444444444443</c:v>
                </c:pt>
                <c:pt idx="1621">
                  <c:v>31.972222222222221</c:v>
                </c:pt>
                <c:pt idx="1622">
                  <c:v>32.19444444444445</c:v>
                </c:pt>
                <c:pt idx="1623">
                  <c:v>32.361111111111114</c:v>
                </c:pt>
                <c:pt idx="1624">
                  <c:v>32.416666666666671</c:v>
                </c:pt>
                <c:pt idx="1625">
                  <c:v>32.388888888888886</c:v>
                </c:pt>
                <c:pt idx="1626">
                  <c:v>32.277777777777779</c:v>
                </c:pt>
                <c:pt idx="1627">
                  <c:v>32</c:v>
                </c:pt>
                <c:pt idx="1628">
                  <c:v>31.611111111111111</c:v>
                </c:pt>
                <c:pt idx="1629">
                  <c:v>31.111111111111114</c:v>
                </c:pt>
                <c:pt idx="1630">
                  <c:v>30.583333333333332</c:v>
                </c:pt>
                <c:pt idx="1631">
                  <c:v>30.083333333333332</c:v>
                </c:pt>
                <c:pt idx="1632">
                  <c:v>29.722222222222225</c:v>
                </c:pt>
                <c:pt idx="1633">
                  <c:v>29.472222222222221</c:v>
                </c:pt>
                <c:pt idx="1634">
                  <c:v>29.388888888888889</c:v>
                </c:pt>
                <c:pt idx="1635">
                  <c:v>29.361111111111114</c:v>
                </c:pt>
                <c:pt idx="1636">
                  <c:v>29.361111111111114</c:v>
                </c:pt>
                <c:pt idx="1637">
                  <c:v>29.333333333333332</c:v>
                </c:pt>
                <c:pt idx="1638">
                  <c:v>29.25</c:v>
                </c:pt>
                <c:pt idx="1639">
                  <c:v>29.138888888888893</c:v>
                </c:pt>
                <c:pt idx="1640">
                  <c:v>29.000000000000004</c:v>
                </c:pt>
                <c:pt idx="1641">
                  <c:v>28.888888888888889</c:v>
                </c:pt>
                <c:pt idx="1642">
                  <c:v>28.833333333333332</c:v>
                </c:pt>
                <c:pt idx="1643">
                  <c:v>28.861111111111114</c:v>
                </c:pt>
                <c:pt idx="1644">
                  <c:v>29.000000000000004</c:v>
                </c:pt>
                <c:pt idx="1645">
                  <c:v>29.194444444444443</c:v>
                </c:pt>
                <c:pt idx="1646">
                  <c:v>29.472222222222221</c:v>
                </c:pt>
                <c:pt idx="1647">
                  <c:v>29.777777777777779</c:v>
                </c:pt>
                <c:pt idx="1648">
                  <c:v>30.138888888888889</c:v>
                </c:pt>
                <c:pt idx="1649">
                  <c:v>30.527777777777782</c:v>
                </c:pt>
                <c:pt idx="1650">
                  <c:v>30.916666666666668</c:v>
                </c:pt>
                <c:pt idx="1651">
                  <c:v>31.305555555555557</c:v>
                </c:pt>
                <c:pt idx="1652">
                  <c:v>31.638888888888893</c:v>
                </c:pt>
                <c:pt idx="1653">
                  <c:v>31.944444444444446</c:v>
                </c:pt>
                <c:pt idx="1654">
                  <c:v>32.222222222222221</c:v>
                </c:pt>
                <c:pt idx="1655">
                  <c:v>32.444444444444443</c:v>
                </c:pt>
                <c:pt idx="1656">
                  <c:v>32.666666666666664</c:v>
                </c:pt>
                <c:pt idx="1657">
                  <c:v>32.888888888888893</c:v>
                </c:pt>
                <c:pt idx="1658">
                  <c:v>33.111111111111114</c:v>
                </c:pt>
                <c:pt idx="1659">
                  <c:v>33.333333333333336</c:v>
                </c:pt>
                <c:pt idx="1660">
                  <c:v>33.555555555555557</c:v>
                </c:pt>
                <c:pt idx="1661">
                  <c:v>33.777777777777779</c:v>
                </c:pt>
                <c:pt idx="1662">
                  <c:v>33.972222222222221</c:v>
                </c:pt>
                <c:pt idx="1663">
                  <c:v>34.194444444444443</c:v>
                </c:pt>
                <c:pt idx="1664">
                  <c:v>34.388888888888893</c:v>
                </c:pt>
                <c:pt idx="1665">
                  <c:v>34.555555555555557</c:v>
                </c:pt>
                <c:pt idx="1666">
                  <c:v>34.722222222222221</c:v>
                </c:pt>
                <c:pt idx="1667">
                  <c:v>34.833333333333336</c:v>
                </c:pt>
                <c:pt idx="1668">
                  <c:v>34.944444444444443</c:v>
                </c:pt>
                <c:pt idx="1669">
                  <c:v>35.027777777777779</c:v>
                </c:pt>
                <c:pt idx="1670">
                  <c:v>35.111111111111114</c:v>
                </c:pt>
                <c:pt idx="1671">
                  <c:v>35.166666666666664</c:v>
                </c:pt>
                <c:pt idx="1672">
                  <c:v>35.19444444444445</c:v>
                </c:pt>
                <c:pt idx="1673">
                  <c:v>35.222222222222221</c:v>
                </c:pt>
                <c:pt idx="1674">
                  <c:v>35.25</c:v>
                </c:pt>
                <c:pt idx="1675">
                  <c:v>35.25</c:v>
                </c:pt>
                <c:pt idx="1676">
                  <c:v>35.25</c:v>
                </c:pt>
                <c:pt idx="1677">
                  <c:v>35.222222222222221</c:v>
                </c:pt>
                <c:pt idx="1678">
                  <c:v>35.166666666666664</c:v>
                </c:pt>
                <c:pt idx="1679">
                  <c:v>35.083333333333336</c:v>
                </c:pt>
                <c:pt idx="1680">
                  <c:v>35</c:v>
                </c:pt>
                <c:pt idx="1681">
                  <c:v>34.916666666666671</c:v>
                </c:pt>
                <c:pt idx="1682">
                  <c:v>34.888888888888886</c:v>
                </c:pt>
                <c:pt idx="1683">
                  <c:v>34.888888888888886</c:v>
                </c:pt>
                <c:pt idx="1684">
                  <c:v>34.944444444444443</c:v>
                </c:pt>
                <c:pt idx="1685">
                  <c:v>35.055555555555557</c:v>
                </c:pt>
                <c:pt idx="1686">
                  <c:v>35.166666666666664</c:v>
                </c:pt>
                <c:pt idx="1687">
                  <c:v>35.277777777777779</c:v>
                </c:pt>
                <c:pt idx="1688">
                  <c:v>35.388888888888893</c:v>
                </c:pt>
                <c:pt idx="1689">
                  <c:v>35.444444444444443</c:v>
                </c:pt>
                <c:pt idx="1690">
                  <c:v>35.5</c:v>
                </c:pt>
                <c:pt idx="1691">
                  <c:v>35.527777777777779</c:v>
                </c:pt>
                <c:pt idx="1692">
                  <c:v>35.555555555555557</c:v>
                </c:pt>
                <c:pt idx="1693">
                  <c:v>35.583333333333336</c:v>
                </c:pt>
                <c:pt idx="1694">
                  <c:v>35.611111111111107</c:v>
                </c:pt>
                <c:pt idx="1695">
                  <c:v>35.638888888888893</c:v>
                </c:pt>
                <c:pt idx="1696">
                  <c:v>35.666666666666671</c:v>
                </c:pt>
                <c:pt idx="1697">
                  <c:v>35.694444444444443</c:v>
                </c:pt>
                <c:pt idx="1698">
                  <c:v>35.722222222222221</c:v>
                </c:pt>
                <c:pt idx="1699">
                  <c:v>35.722222222222221</c:v>
                </c:pt>
                <c:pt idx="1700">
                  <c:v>35.694444444444443</c:v>
                </c:pt>
                <c:pt idx="1701">
                  <c:v>35.638888888888893</c:v>
                </c:pt>
                <c:pt idx="1702">
                  <c:v>35.583333333333336</c:v>
                </c:pt>
                <c:pt idx="1703">
                  <c:v>35.527777777777779</c:v>
                </c:pt>
                <c:pt idx="1704">
                  <c:v>35.444444444444443</c:v>
                </c:pt>
                <c:pt idx="1705">
                  <c:v>35.388888888888893</c:v>
                </c:pt>
                <c:pt idx="1706">
                  <c:v>35.333333333333336</c:v>
                </c:pt>
                <c:pt idx="1707">
                  <c:v>35.277777777777779</c:v>
                </c:pt>
                <c:pt idx="1708">
                  <c:v>35.25</c:v>
                </c:pt>
                <c:pt idx="1709">
                  <c:v>35.222222222222221</c:v>
                </c:pt>
                <c:pt idx="1710">
                  <c:v>35.19444444444445</c:v>
                </c:pt>
                <c:pt idx="1711">
                  <c:v>35.222222222222221</c:v>
                </c:pt>
                <c:pt idx="1712">
                  <c:v>35.25</c:v>
                </c:pt>
                <c:pt idx="1713">
                  <c:v>35.305555555555557</c:v>
                </c:pt>
                <c:pt idx="1714">
                  <c:v>35.388888888888893</c:v>
                </c:pt>
                <c:pt idx="1715">
                  <c:v>35.472222222222221</c:v>
                </c:pt>
                <c:pt idx="1716">
                  <c:v>35.583333333333336</c:v>
                </c:pt>
                <c:pt idx="1717">
                  <c:v>35.694444444444443</c:v>
                </c:pt>
                <c:pt idx="1718">
                  <c:v>35.833333333333336</c:v>
                </c:pt>
                <c:pt idx="1719">
                  <c:v>35.972222222222221</c:v>
                </c:pt>
                <c:pt idx="1720">
                  <c:v>36.138888888888886</c:v>
                </c:pt>
                <c:pt idx="1721">
                  <c:v>36.277777777777779</c:v>
                </c:pt>
                <c:pt idx="1722">
                  <c:v>36.388888888888893</c:v>
                </c:pt>
                <c:pt idx="1723">
                  <c:v>36.444444444444443</c:v>
                </c:pt>
                <c:pt idx="1724">
                  <c:v>36.472222222222229</c:v>
                </c:pt>
                <c:pt idx="1725">
                  <c:v>36.444444444444443</c:v>
                </c:pt>
                <c:pt idx="1726">
                  <c:v>36.305555555555557</c:v>
                </c:pt>
                <c:pt idx="1727">
                  <c:v>36.055555555555557</c:v>
                </c:pt>
                <c:pt idx="1728">
                  <c:v>35.666666666666671</c:v>
                </c:pt>
                <c:pt idx="1729">
                  <c:v>35.138888888888893</c:v>
                </c:pt>
                <c:pt idx="1730">
                  <c:v>34.472222222222221</c:v>
                </c:pt>
                <c:pt idx="1731">
                  <c:v>33.777777777777779</c:v>
                </c:pt>
                <c:pt idx="1732">
                  <c:v>33.055555555555557</c:v>
                </c:pt>
                <c:pt idx="1733">
                  <c:v>32.361111111111114</c:v>
                </c:pt>
                <c:pt idx="1734">
                  <c:v>31.694444444444443</c:v>
                </c:pt>
                <c:pt idx="1735">
                  <c:v>31.055555555555557</c:v>
                </c:pt>
                <c:pt idx="1736">
                  <c:v>30.416666666666668</c:v>
                </c:pt>
                <c:pt idx="1737">
                  <c:v>29.75</c:v>
                </c:pt>
                <c:pt idx="1738">
                  <c:v>29.111111111111111</c:v>
                </c:pt>
                <c:pt idx="1739">
                  <c:v>28.472222222222225</c:v>
                </c:pt>
                <c:pt idx="1740">
                  <c:v>27.888888888888893</c:v>
                </c:pt>
                <c:pt idx="1741">
                  <c:v>27.388888888888889</c:v>
                </c:pt>
                <c:pt idx="1742">
                  <c:v>27.000000000000004</c:v>
                </c:pt>
                <c:pt idx="1743">
                  <c:v>26.638888888888893</c:v>
                </c:pt>
                <c:pt idx="1744">
                  <c:v>26.333333333333332</c:v>
                </c:pt>
                <c:pt idx="1745">
                  <c:v>26.055555555555557</c:v>
                </c:pt>
                <c:pt idx="1746">
                  <c:v>25.777777777777779</c:v>
                </c:pt>
                <c:pt idx="1747">
                  <c:v>25.5</c:v>
                </c:pt>
                <c:pt idx="1748">
                  <c:v>25.277777777777779</c:v>
                </c:pt>
                <c:pt idx="1749">
                  <c:v>25.055555555555557</c:v>
                </c:pt>
                <c:pt idx="1750">
                  <c:v>24.888888888888889</c:v>
                </c:pt>
                <c:pt idx="1751">
                  <c:v>24.75</c:v>
                </c:pt>
                <c:pt idx="1752">
                  <c:v>24.611111111111111</c:v>
                </c:pt>
                <c:pt idx="1753">
                  <c:v>24.472222222222221</c:v>
                </c:pt>
                <c:pt idx="1754">
                  <c:v>24.333333333333332</c:v>
                </c:pt>
                <c:pt idx="1755">
                  <c:v>24.194444444444443</c:v>
                </c:pt>
                <c:pt idx="1756">
                  <c:v>24.055555555555554</c:v>
                </c:pt>
                <c:pt idx="1757">
                  <c:v>23.916666666666668</c:v>
                </c:pt>
                <c:pt idx="1758">
                  <c:v>23.75</c:v>
                </c:pt>
                <c:pt idx="1759">
                  <c:v>23.611111111111111</c:v>
                </c:pt>
                <c:pt idx="1760">
                  <c:v>23.444444444444446</c:v>
                </c:pt>
                <c:pt idx="1761">
                  <c:v>23.277777777777779</c:v>
                </c:pt>
                <c:pt idx="1762">
                  <c:v>23.111111111111114</c:v>
                </c:pt>
                <c:pt idx="1763">
                  <c:v>22.944444444444443</c:v>
                </c:pt>
                <c:pt idx="1764">
                  <c:v>22.777777777777779</c:v>
                </c:pt>
                <c:pt idx="1765">
                  <c:v>22.583333333333332</c:v>
                </c:pt>
                <c:pt idx="1766">
                  <c:v>22.333333333333336</c:v>
                </c:pt>
                <c:pt idx="1767">
                  <c:v>21.972222222222221</c:v>
                </c:pt>
                <c:pt idx="1768">
                  <c:v>21.500000000000004</c:v>
                </c:pt>
                <c:pt idx="1769">
                  <c:v>20.861111111111111</c:v>
                </c:pt>
                <c:pt idx="1770">
                  <c:v>20.083333333333332</c:v>
                </c:pt>
                <c:pt idx="1771">
                  <c:v>19.194444444444443</c:v>
                </c:pt>
                <c:pt idx="1772">
                  <c:v>18.305555555555557</c:v>
                </c:pt>
                <c:pt idx="1773">
                  <c:v>17.416666666666668</c:v>
                </c:pt>
                <c:pt idx="1774">
                  <c:v>16.583333333333336</c:v>
                </c:pt>
                <c:pt idx="1775">
                  <c:v>15.833333333333334</c:v>
                </c:pt>
                <c:pt idx="1776">
                  <c:v>15.166666666666668</c:v>
                </c:pt>
                <c:pt idx="1777">
                  <c:v>14.500000000000002</c:v>
                </c:pt>
                <c:pt idx="1778">
                  <c:v>13.805555555555557</c:v>
                </c:pt>
                <c:pt idx="1779">
                  <c:v>13</c:v>
                </c:pt>
                <c:pt idx="1780">
                  <c:v>12.083333333333334</c:v>
                </c:pt>
                <c:pt idx="1781">
                  <c:v>11.083333333333334</c:v>
                </c:pt>
                <c:pt idx="1782">
                  <c:v>10.111111111111111</c:v>
                </c:pt>
                <c:pt idx="1783">
                  <c:v>9.2222222222222232</c:v>
                </c:pt>
                <c:pt idx="1784">
                  <c:v>8.4722222222222232</c:v>
                </c:pt>
                <c:pt idx="1785">
                  <c:v>7.8611111111111116</c:v>
                </c:pt>
                <c:pt idx="1786">
                  <c:v>7.3055555555555562</c:v>
                </c:pt>
                <c:pt idx="1787">
                  <c:v>6.7777777777777777</c:v>
                </c:pt>
                <c:pt idx="1788">
                  <c:v>6.25</c:v>
                </c:pt>
                <c:pt idx="1789">
                  <c:v>5.6944444444444446</c:v>
                </c:pt>
                <c:pt idx="1790">
                  <c:v>5.0555555555555554</c:v>
                </c:pt>
                <c:pt idx="1791">
                  <c:v>4.3055555555555554</c:v>
                </c:pt>
                <c:pt idx="1792">
                  <c:v>3.416666666666667</c:v>
                </c:pt>
                <c:pt idx="1793">
                  <c:v>2.4166666666666665</c:v>
                </c:pt>
                <c:pt idx="1794">
                  <c:v>1.4444444444444446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541F-46F8-9F4D-C853CEAB04C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041549999"/>
        <c:axId val="1041549503"/>
      </c:scatterChart>
      <c:valAx>
        <c:axId val="1041378111"/>
        <c:scaling>
          <c:orientation val="minMax"/>
          <c:max val="1800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noFill/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45991423"/>
        <c:crosses val="autoZero"/>
        <c:crossBetween val="midCat"/>
      </c:valAx>
      <c:valAx>
        <c:axId val="1245991423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 baseline="0"/>
                  <a:t>Energy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378111"/>
        <c:crosses val="autoZero"/>
        <c:crossBetween val="midCat"/>
      </c:valAx>
      <c:valAx>
        <c:axId val="104154950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(m/s)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41549999"/>
        <c:crosses val="max"/>
        <c:crossBetween val="midCat"/>
      </c:valAx>
      <c:valAx>
        <c:axId val="1041549999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41549503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Available Energy per Second of Braking</a:t>
            </a:r>
          </a:p>
          <a:p>
            <a:pPr>
              <a:defRPr/>
            </a:pPr>
            <a:r>
              <a:rPr lang="en-GB" sz="1100" baseline="0"/>
              <a:t>In order of occurance during the LOW WLTP run</a:t>
            </a:r>
            <a:endParaRPr lang="en-GB" sz="1100"/>
          </a:p>
        </c:rich>
      </c:tx>
      <c:layout>
        <c:manualLayout>
          <c:xMode val="edge"/>
          <c:yMode val="edge"/>
          <c:x val="0.26602993827160493"/>
          <c:y val="2.11666666666666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chemeClr val="accent5">
                <a:lumMod val="60000"/>
                <a:lumOff val="40000"/>
              </a:schemeClr>
            </a:solidFill>
            <a:ln w="25400"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Sheet2!$V$4:$V$593</c:f>
              <c:numCache>
                <c:formatCode>0.0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5.5264873818394955</c:v>
                </c:pt>
                <c:pt idx="37">
                  <c:v>14.464529439640447</c:v>
                </c:pt>
                <c:pt idx="38">
                  <c:v>18.355695866375012</c:v>
                </c:pt>
                <c:pt idx="39">
                  <c:v>15.848439594135796</c:v>
                </c:pt>
                <c:pt idx="40">
                  <c:v>13.117452431024702</c:v>
                </c:pt>
                <c:pt idx="41">
                  <c:v>14.765791964294754</c:v>
                </c:pt>
                <c:pt idx="42">
                  <c:v>17.258914507716035</c:v>
                </c:pt>
                <c:pt idx="43">
                  <c:v>14.138981990183645</c:v>
                </c:pt>
                <c:pt idx="44">
                  <c:v>7.6329340056666721</c:v>
                </c:pt>
                <c:pt idx="45">
                  <c:v>2.9366296203410505</c:v>
                </c:pt>
                <c:pt idx="46">
                  <c:v>2.1774508631111087</c:v>
                </c:pt>
                <c:pt idx="47">
                  <c:v>3.0824891996527781</c:v>
                </c:pt>
                <c:pt idx="48">
                  <c:v>2.4474867855802453</c:v>
                </c:pt>
                <c:pt idx="49">
                  <c:v>0.70822823383950295</c:v>
                </c:pt>
                <c:pt idx="50">
                  <c:v>0.40579304865432425</c:v>
                </c:pt>
                <c:pt idx="51">
                  <c:v>2.9121041070000024</c:v>
                </c:pt>
                <c:pt idx="52">
                  <c:v>5.5709021008904305</c:v>
                </c:pt>
                <c:pt idx="53">
                  <c:v>3.8793144481466042</c:v>
                </c:pt>
                <c:pt idx="54">
                  <c:v>1.0164448799830246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6.3852679591039699E-2</c:v>
                </c:pt>
                <c:pt idx="80">
                  <c:v>2.3978974861111118</c:v>
                </c:pt>
                <c:pt idx="81">
                  <c:v>4.6718778736497013</c:v>
                </c:pt>
                <c:pt idx="82">
                  <c:v>3.9271202430756169</c:v>
                </c:pt>
                <c:pt idx="83">
                  <c:v>1.0749905200617103</c:v>
                </c:pt>
                <c:pt idx="84">
                  <c:v>2.6334532541774749</c:v>
                </c:pt>
                <c:pt idx="85">
                  <c:v>3.5122719066836594</c:v>
                </c:pt>
                <c:pt idx="86">
                  <c:v>3.1690694306373377</c:v>
                </c:pt>
                <c:pt idx="87">
                  <c:v>2.5356190976913418</c:v>
                </c:pt>
                <c:pt idx="88">
                  <c:v>7.1645743590000093</c:v>
                </c:pt>
                <c:pt idx="89">
                  <c:v>18.114321480325621</c:v>
                </c:pt>
                <c:pt idx="90">
                  <c:v>22.535779588291661</c:v>
                </c:pt>
                <c:pt idx="91">
                  <c:v>18.966939987654325</c:v>
                </c:pt>
                <c:pt idx="92">
                  <c:v>11.079559563271607</c:v>
                </c:pt>
                <c:pt idx="93">
                  <c:v>5.8895875725802469</c:v>
                </c:pt>
                <c:pt idx="94">
                  <c:v>5.0861173333333323</c:v>
                </c:pt>
                <c:pt idx="95">
                  <c:v>4.7130397440108025</c:v>
                </c:pt>
                <c:pt idx="96">
                  <c:v>2.6619129175432099</c:v>
                </c:pt>
                <c:pt idx="97">
                  <c:v>1.0718980079999998</c:v>
                </c:pt>
                <c:pt idx="98">
                  <c:v>0.65523103406172845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6.0008229314444481</c:v>
                </c:pt>
                <c:pt idx="152">
                  <c:v>15.29144701708641</c:v>
                </c:pt>
                <c:pt idx="153">
                  <c:v>18.710068665839504</c:v>
                </c:pt>
                <c:pt idx="154">
                  <c:v>13.477813655729939</c:v>
                </c:pt>
                <c:pt idx="155">
                  <c:v>5.8586274271496919</c:v>
                </c:pt>
                <c:pt idx="156">
                  <c:v>0.60056177777777886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8.3829743823086371</c:v>
                </c:pt>
                <c:pt idx="172">
                  <c:v>18.363718852374994</c:v>
                </c:pt>
                <c:pt idx="173">
                  <c:v>20.518084288580248</c:v>
                </c:pt>
                <c:pt idx="174">
                  <c:v>12.704259832992284</c:v>
                </c:pt>
                <c:pt idx="175">
                  <c:v>3.9322636277052481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0.50596584702932645</c:v>
                </c:pt>
                <c:pt idx="182">
                  <c:v>2.4905850235061711</c:v>
                </c:pt>
                <c:pt idx="183">
                  <c:v>6.9967223838626493</c:v>
                </c:pt>
                <c:pt idx="184">
                  <c:v>10.032342194458336</c:v>
                </c:pt>
                <c:pt idx="185">
                  <c:v>9.9032686351604955</c:v>
                </c:pt>
                <c:pt idx="186">
                  <c:v>8.1234633472222271</c:v>
                </c:pt>
                <c:pt idx="187">
                  <c:v>6.0427734701249962</c:v>
                </c:pt>
                <c:pt idx="188">
                  <c:v>4.4616802115416672</c:v>
                </c:pt>
                <c:pt idx="189">
                  <c:v>3.3034877490385823</c:v>
                </c:pt>
                <c:pt idx="190">
                  <c:v>2.317255679205247</c:v>
                </c:pt>
                <c:pt idx="191">
                  <c:v>1.7270139958595674</c:v>
                </c:pt>
                <c:pt idx="192">
                  <c:v>1.1906059676249994</c:v>
                </c:pt>
                <c:pt idx="193">
                  <c:v>0.62402297935956907</c:v>
                </c:pt>
                <c:pt idx="194">
                  <c:v>0.40268168653086422</c:v>
                </c:pt>
                <c:pt idx="195">
                  <c:v>9.0839555555554841E-2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5.3812257277654387</c:v>
                </c:pt>
                <c:pt idx="233">
                  <c:v>13.266373185125019</c:v>
                </c:pt>
                <c:pt idx="234">
                  <c:v>15.595869546020054</c:v>
                </c:pt>
                <c:pt idx="235">
                  <c:v>11.672318763888896</c:v>
                </c:pt>
                <c:pt idx="236">
                  <c:v>5.9592290476666543</c:v>
                </c:pt>
                <c:pt idx="237">
                  <c:v>4.2453578284444387</c:v>
                </c:pt>
                <c:pt idx="238">
                  <c:v>7.9154656522469313</c:v>
                </c:pt>
                <c:pt idx="239">
                  <c:v>14.910342206483032</c:v>
                </c:pt>
                <c:pt idx="240">
                  <c:v>19.083407605591045</c:v>
                </c:pt>
                <c:pt idx="241">
                  <c:v>15.863600768325609</c:v>
                </c:pt>
                <c:pt idx="242">
                  <c:v>14.157672124035496</c:v>
                </c:pt>
                <c:pt idx="243">
                  <c:v>14.591124779320984</c:v>
                </c:pt>
                <c:pt idx="244">
                  <c:v>13.117452431024702</c:v>
                </c:pt>
                <c:pt idx="245">
                  <c:v>14.765791964294754</c:v>
                </c:pt>
                <c:pt idx="246">
                  <c:v>17.258914507716035</c:v>
                </c:pt>
                <c:pt idx="247">
                  <c:v>14.138981990183645</c:v>
                </c:pt>
                <c:pt idx="248">
                  <c:v>7.6329340056666721</c:v>
                </c:pt>
                <c:pt idx="249">
                  <c:v>2.9366296203410505</c:v>
                </c:pt>
                <c:pt idx="250">
                  <c:v>2.1774508631111087</c:v>
                </c:pt>
                <c:pt idx="251">
                  <c:v>3.0824891996527781</c:v>
                </c:pt>
                <c:pt idx="252">
                  <c:v>2.4474867855802453</c:v>
                </c:pt>
                <c:pt idx="253">
                  <c:v>0.70822823383950295</c:v>
                </c:pt>
                <c:pt idx="254">
                  <c:v>0.40579304865432425</c:v>
                </c:pt>
                <c:pt idx="255">
                  <c:v>2.9121041070000024</c:v>
                </c:pt>
                <c:pt idx="256">
                  <c:v>3.7036196934830223</c:v>
                </c:pt>
                <c:pt idx="257">
                  <c:v>0.2231468829089493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1.3817694435555663</c:v>
                </c:pt>
                <c:pt idx="273">
                  <c:v>6.0033652335694381</c:v>
                </c:pt>
                <c:pt idx="274">
                  <c:v>15.50725247872994</c:v>
                </c:pt>
                <c:pt idx="275">
                  <c:v>18.739502016000014</c:v>
                </c:pt>
                <c:pt idx="276">
                  <c:v>19.798764456790117</c:v>
                </c:pt>
                <c:pt idx="277">
                  <c:v>20.060249953975308</c:v>
                </c:pt>
                <c:pt idx="278">
                  <c:v>22.816410797347217</c:v>
                </c:pt>
                <c:pt idx="279">
                  <c:v>20.20810137326389</c:v>
                </c:pt>
                <c:pt idx="280">
                  <c:v>9.365298725024692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5.4992744951110941</c:v>
                </c:pt>
                <c:pt idx="293">
                  <c:v>6.2461000468349006</c:v>
                </c:pt>
                <c:pt idx="294">
                  <c:v>3.7680578423040298</c:v>
                </c:pt>
                <c:pt idx="295">
                  <c:v>0.96760757599997715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1.3604058351527608</c:v>
                </c:pt>
                <c:pt idx="302">
                  <c:v>3.7435431739876717</c:v>
                </c:pt>
                <c:pt idx="303">
                  <c:v>5.6592559348271783</c:v>
                </c:pt>
                <c:pt idx="304">
                  <c:v>8.2412488880987631</c:v>
                </c:pt>
                <c:pt idx="305">
                  <c:v>9.8629396322422824</c:v>
                </c:pt>
                <c:pt idx="306">
                  <c:v>7.8001713330987643</c:v>
                </c:pt>
                <c:pt idx="307">
                  <c:v>4.1818353493333333</c:v>
                </c:pt>
                <c:pt idx="308">
                  <c:v>1.4083519733070842</c:v>
                </c:pt>
                <c:pt idx="309">
                  <c:v>1.0672767163410299</c:v>
                </c:pt>
                <c:pt idx="310">
                  <c:v>2.0813575982978345</c:v>
                </c:pt>
                <c:pt idx="311">
                  <c:v>3.0699766111605031</c:v>
                </c:pt>
                <c:pt idx="312">
                  <c:v>4.9989496329089658</c:v>
                </c:pt>
                <c:pt idx="313">
                  <c:v>7.112066974901234</c:v>
                </c:pt>
                <c:pt idx="314">
                  <c:v>8.4127479999999988</c:v>
                </c:pt>
                <c:pt idx="315">
                  <c:v>8.0783795836049368</c:v>
                </c:pt>
                <c:pt idx="316">
                  <c:v>6.9403349583333327</c:v>
                </c:pt>
                <c:pt idx="317">
                  <c:v>7.5020394337299372</c:v>
                </c:pt>
                <c:pt idx="318">
                  <c:v>8.9158527777777756</c:v>
                </c:pt>
                <c:pt idx="319">
                  <c:v>8.8303399506172813</c:v>
                </c:pt>
                <c:pt idx="320">
                  <c:v>4.9325713611249977</c:v>
                </c:pt>
                <c:pt idx="321">
                  <c:v>2.2350512608395126</c:v>
                </c:pt>
                <c:pt idx="322">
                  <c:v>1.1252430615138949</c:v>
                </c:pt>
                <c:pt idx="323">
                  <c:v>0.91370833929166217</c:v>
                </c:pt>
                <c:pt idx="324">
                  <c:v>1.7247596478750007</c:v>
                </c:pt>
                <c:pt idx="325">
                  <c:v>0.48283350538735004</c:v>
                </c:pt>
                <c:pt idx="326">
                  <c:v>0.27979415353548803</c:v>
                </c:pt>
                <c:pt idx="327">
                  <c:v>0.88118530182715615</c:v>
                </c:pt>
                <c:pt idx="328">
                  <c:v>5.8218816189706812</c:v>
                </c:pt>
                <c:pt idx="329">
                  <c:v>9.850093315779322</c:v>
                </c:pt>
                <c:pt idx="330">
                  <c:v>5.1582519627700636</c:v>
                </c:pt>
                <c:pt idx="331">
                  <c:v>0.96494702731635906</c:v>
                </c:pt>
                <c:pt idx="332">
                  <c:v>1.2384178334984544</c:v>
                </c:pt>
                <c:pt idx="333">
                  <c:v>1.318399367486111</c:v>
                </c:pt>
                <c:pt idx="334">
                  <c:v>1.029972354666667</c:v>
                </c:pt>
                <c:pt idx="335">
                  <c:v>1.2480288194444442</c:v>
                </c:pt>
                <c:pt idx="336">
                  <c:v>0.71587836439043107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2.763202615586249E-2</c:v>
                </c:pt>
                <c:pt idx="353">
                  <c:v>2.9136246913586957E-2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2.6457103209876567</c:v>
                </c:pt>
                <c:pt idx="359">
                  <c:v>6.4432778895077156</c:v>
                </c:pt>
                <c:pt idx="360">
                  <c:v>7.5000171682098751</c:v>
                </c:pt>
                <c:pt idx="361">
                  <c:v>5.7979956116543248</c:v>
                </c:pt>
                <c:pt idx="362">
                  <c:v>3.6257213588749955</c:v>
                </c:pt>
                <c:pt idx="363">
                  <c:v>1.8874092193811718</c:v>
                </c:pt>
                <c:pt idx="364">
                  <c:v>0.44832662504167053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0.69583278954475325</c:v>
                </c:pt>
                <c:pt idx="372">
                  <c:v>6.1432863068024677</c:v>
                </c:pt>
                <c:pt idx="373">
                  <c:v>10.770074654680558</c:v>
                </c:pt>
                <c:pt idx="374">
                  <c:v>10.178077976291666</c:v>
                </c:pt>
                <c:pt idx="375">
                  <c:v>6.950365845333331</c:v>
                </c:pt>
                <c:pt idx="376">
                  <c:v>4.1341690152021622</c:v>
                </c:pt>
                <c:pt idx="377">
                  <c:v>2.5076497190000002</c:v>
                </c:pt>
                <c:pt idx="378">
                  <c:v>1.585431478304012</c:v>
                </c:pt>
                <c:pt idx="379">
                  <c:v>1.0865335308641977</c:v>
                </c:pt>
                <c:pt idx="380">
                  <c:v>1.1011067306666671</c:v>
                </c:pt>
                <c:pt idx="381">
                  <c:v>1.141079599705247</c:v>
                </c:pt>
                <c:pt idx="382">
                  <c:v>0.95889211490895043</c:v>
                </c:pt>
                <c:pt idx="383">
                  <c:v>0.78731669292746942</c:v>
                </c:pt>
                <c:pt idx="384">
                  <c:v>0.5286888888317901</c:v>
                </c:pt>
                <c:pt idx="385">
                  <c:v>0.16869022929166666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1.1476438534321047</c:v>
                </c:pt>
                <c:pt idx="402">
                  <c:v>4.5097986170694462</c:v>
                </c:pt>
                <c:pt idx="403">
                  <c:v>6.2177658782299323</c:v>
                </c:pt>
                <c:pt idx="404">
                  <c:v>5.4139297280000029</c:v>
                </c:pt>
                <c:pt idx="405">
                  <c:v>4.7318739270246954</c:v>
                </c:pt>
                <c:pt idx="406">
                  <c:v>4.8682194644552457</c:v>
                </c:pt>
                <c:pt idx="407">
                  <c:v>4.7250225262345653</c:v>
                </c:pt>
                <c:pt idx="408">
                  <c:v>3.4812163432916674</c:v>
                </c:pt>
                <c:pt idx="409">
                  <c:v>1.546754239246914</c:v>
                </c:pt>
                <c:pt idx="410">
                  <c:v>9.8244013566357202E-2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2.1784131009382719</c:v>
                </c:pt>
                <c:pt idx="420">
                  <c:v>3.0938381803456783</c:v>
                </c:pt>
                <c:pt idx="421">
                  <c:v>1.7956587054691391</c:v>
                </c:pt>
                <c:pt idx="422">
                  <c:v>0.1030582290000039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1.0576345615354978</c:v>
                </c:pt>
                <c:pt idx="431">
                  <c:v>3.8375464347654358</c:v>
                </c:pt>
                <c:pt idx="432">
                  <c:v>3.480196480325608</c:v>
                </c:pt>
                <c:pt idx="433">
                  <c:v>1.565511494649684</c:v>
                </c:pt>
                <c:pt idx="434">
                  <c:v>1.2952619519428992</c:v>
                </c:pt>
                <c:pt idx="435">
                  <c:v>4.4035687463333391</c:v>
                </c:pt>
                <c:pt idx="436">
                  <c:v>9.1883350235061787</c:v>
                </c:pt>
                <c:pt idx="437">
                  <c:v>13.656737025319442</c:v>
                </c:pt>
                <c:pt idx="438">
                  <c:v>16.301431054012347</c:v>
                </c:pt>
                <c:pt idx="439">
                  <c:v>15.409965063197529</c:v>
                </c:pt>
                <c:pt idx="440">
                  <c:v>11.382501800958332</c:v>
                </c:pt>
                <c:pt idx="441">
                  <c:v>5.8868205622484577</c:v>
                </c:pt>
                <c:pt idx="442">
                  <c:v>2.0352979277901238</c:v>
                </c:pt>
                <c:pt idx="443">
                  <c:v>0.38722375252006175</c:v>
                </c:pt>
                <c:pt idx="444">
                  <c:v>2.0497548012345677E-2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0.83499219220832932</c:v>
                </c:pt>
                <c:pt idx="520">
                  <c:v>2.6272621546805524</c:v>
                </c:pt>
                <c:pt idx="521">
                  <c:v>3.3748121267021634</c:v>
                </c:pt>
                <c:pt idx="522">
                  <c:v>3.8528960284444445</c:v>
                </c:pt>
                <c:pt idx="523">
                  <c:v>5.3959736042098747</c:v>
                </c:pt>
                <c:pt idx="524">
                  <c:v>7.6077737999614188</c:v>
                </c:pt>
                <c:pt idx="525">
                  <c:v>7.8746805892762337</c:v>
                </c:pt>
                <c:pt idx="526">
                  <c:v>5.0357092000987649</c:v>
                </c:pt>
                <c:pt idx="527">
                  <c:v>1.870503358024691</c:v>
                </c:pt>
                <c:pt idx="528">
                  <c:v>0.49373727160493824</c:v>
                </c:pt>
                <c:pt idx="529">
                  <c:v>0.16194553858024696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7.1423067322529385E-2</c:v>
                </c:pt>
                <c:pt idx="543">
                  <c:v>1.5183221478749969</c:v>
                </c:pt>
                <c:pt idx="544">
                  <c:v>3.6880556721975322</c:v>
                </c:pt>
                <c:pt idx="545">
                  <c:v>6.3401768650663586</c:v>
                </c:pt>
                <c:pt idx="546">
                  <c:v>6.2460877141805584</c:v>
                </c:pt>
                <c:pt idx="547">
                  <c:v>4.3460641159336459</c:v>
                </c:pt>
                <c:pt idx="548">
                  <c:v>3.0259663183209868</c:v>
                </c:pt>
                <c:pt idx="549">
                  <c:v>2.3187465240478384</c:v>
                </c:pt>
                <c:pt idx="550">
                  <c:v>1.9335426090987671</c:v>
                </c:pt>
                <c:pt idx="551">
                  <c:v>1.224404491430555</c:v>
                </c:pt>
                <c:pt idx="552">
                  <c:v>1.0712959004984572</c:v>
                </c:pt>
                <c:pt idx="553">
                  <c:v>1.0286945514151236</c:v>
                </c:pt>
                <c:pt idx="554">
                  <c:v>0.54817140863117242</c:v>
                </c:pt>
                <c:pt idx="555">
                  <c:v>9.547648518364317E-2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2.1254391929012342</c:v>
                </c:pt>
                <c:pt idx="564">
                  <c:v>8.867463905395061</c:v>
                </c:pt>
                <c:pt idx="565">
                  <c:v>9.0043203890262333</c:v>
                </c:pt>
                <c:pt idx="566">
                  <c:v>4.0792592782222217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A-4CFF-8455-C57C076A5D7F}"/>
            </c:ext>
          </c:extLst>
        </c:ser>
        <c:ser>
          <c:idx val="2"/>
          <c:order val="2"/>
          <c:tx>
            <c:v>Usable Energy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Sheet2!$X$4:$X$593</c:f>
              <c:numCache>
                <c:formatCode>0.0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2.2105949527357982</c:v>
                </c:pt>
                <c:pt idx="37">
                  <c:v>5.7858117758561791</c:v>
                </c:pt>
                <c:pt idx="38">
                  <c:v>7.342278346550005</c:v>
                </c:pt>
                <c:pt idx="39">
                  <c:v>6.3393758376543188</c:v>
                </c:pt>
                <c:pt idx="40">
                  <c:v>5.2469809724098813</c:v>
                </c:pt>
                <c:pt idx="41">
                  <c:v>5.9063167857179018</c:v>
                </c:pt>
                <c:pt idx="42">
                  <c:v>6.9035658030864147</c:v>
                </c:pt>
                <c:pt idx="43">
                  <c:v>5.6555927960734582</c:v>
                </c:pt>
                <c:pt idx="44">
                  <c:v>3.0531736022666691</c:v>
                </c:pt>
                <c:pt idx="45">
                  <c:v>1.1746518481364203</c:v>
                </c:pt>
                <c:pt idx="46">
                  <c:v>0.87098034524444357</c:v>
                </c:pt>
                <c:pt idx="47">
                  <c:v>1.2329956798611112</c:v>
                </c:pt>
                <c:pt idx="48">
                  <c:v>0.97899471423209816</c:v>
                </c:pt>
                <c:pt idx="49">
                  <c:v>0.28329129353580118</c:v>
                </c:pt>
                <c:pt idx="50">
                  <c:v>0.16231721946172972</c:v>
                </c:pt>
                <c:pt idx="51">
                  <c:v>1.164841642800001</c:v>
                </c:pt>
                <c:pt idx="52">
                  <c:v>2.2283608403561721</c:v>
                </c:pt>
                <c:pt idx="53">
                  <c:v>1.5517257792586419</c:v>
                </c:pt>
                <c:pt idx="54">
                  <c:v>0.40657795199320984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2.554107183641588E-2</c:v>
                </c:pt>
                <c:pt idx="80">
                  <c:v>0.95915899444444475</c:v>
                </c:pt>
                <c:pt idx="81">
                  <c:v>1.8687511494598805</c:v>
                </c:pt>
                <c:pt idx="82">
                  <c:v>1.5708480972302468</c:v>
                </c:pt>
                <c:pt idx="83">
                  <c:v>0.42999620802468413</c:v>
                </c:pt>
                <c:pt idx="84">
                  <c:v>1.0533813016709901</c:v>
                </c:pt>
                <c:pt idx="85">
                  <c:v>1.4049087626734638</c:v>
                </c:pt>
                <c:pt idx="86">
                  <c:v>1.2676277722549352</c:v>
                </c:pt>
                <c:pt idx="87">
                  <c:v>1.0142476390765367</c:v>
                </c:pt>
                <c:pt idx="88">
                  <c:v>2.865829743600004</c:v>
                </c:pt>
                <c:pt idx="89">
                  <c:v>7.2457285921302486</c:v>
                </c:pt>
                <c:pt idx="90">
                  <c:v>9.0143118353166649</c:v>
                </c:pt>
                <c:pt idx="91">
                  <c:v>7.5867759950617302</c:v>
                </c:pt>
                <c:pt idx="92">
                  <c:v>4.4318238253086433</c:v>
                </c:pt>
                <c:pt idx="93">
                  <c:v>2.3558350290320988</c:v>
                </c:pt>
                <c:pt idx="94">
                  <c:v>2.0344469333333328</c:v>
                </c:pt>
                <c:pt idx="95">
                  <c:v>1.8852158976043212</c:v>
                </c:pt>
                <c:pt idx="96">
                  <c:v>1.064765167017284</c:v>
                </c:pt>
                <c:pt idx="97">
                  <c:v>0.42875920319999994</c:v>
                </c:pt>
                <c:pt idx="98">
                  <c:v>0.26209241362469138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2.4003291725777793</c:v>
                </c:pt>
                <c:pt idx="152">
                  <c:v>6.1165788068345641</c:v>
                </c:pt>
                <c:pt idx="153">
                  <c:v>7.4840274663358022</c:v>
                </c:pt>
                <c:pt idx="154">
                  <c:v>5.391125462291976</c:v>
                </c:pt>
                <c:pt idx="155">
                  <c:v>2.3434509708598767</c:v>
                </c:pt>
                <c:pt idx="156">
                  <c:v>0.24022471111111154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3.3531897529234551</c:v>
                </c:pt>
                <c:pt idx="172">
                  <c:v>7.345487540949998</c:v>
                </c:pt>
                <c:pt idx="173">
                  <c:v>8.2072337154320998</c:v>
                </c:pt>
                <c:pt idx="174">
                  <c:v>5.0817039331969136</c:v>
                </c:pt>
                <c:pt idx="175">
                  <c:v>1.5729054510820992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0.2023863388117306</c:v>
                </c:pt>
                <c:pt idx="182">
                  <c:v>0.99623400940246842</c:v>
                </c:pt>
                <c:pt idx="183">
                  <c:v>2.7986889535450601</c:v>
                </c:pt>
                <c:pt idx="184">
                  <c:v>4.0129368777833347</c:v>
                </c:pt>
                <c:pt idx="185">
                  <c:v>3.9613074540641984</c:v>
                </c:pt>
                <c:pt idx="186">
                  <c:v>3.2493853388888909</c:v>
                </c:pt>
                <c:pt idx="187">
                  <c:v>2.4171093880499988</c:v>
                </c:pt>
                <c:pt idx="188">
                  <c:v>1.784672084616667</c:v>
                </c:pt>
                <c:pt idx="189">
                  <c:v>1.3213950996154331</c:v>
                </c:pt>
                <c:pt idx="190">
                  <c:v>0.92690227168209882</c:v>
                </c:pt>
                <c:pt idx="191">
                  <c:v>0.69080559834382704</c:v>
                </c:pt>
                <c:pt idx="192">
                  <c:v>0.47624238704999977</c:v>
                </c:pt>
                <c:pt idx="193">
                  <c:v>0.24960919174382765</c:v>
                </c:pt>
                <c:pt idx="194">
                  <c:v>0.1610726746123457</c:v>
                </c:pt>
                <c:pt idx="195">
                  <c:v>3.6335822222221939E-2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2.1524902911061754</c:v>
                </c:pt>
                <c:pt idx="233">
                  <c:v>5.306549274050008</c:v>
                </c:pt>
                <c:pt idx="234">
                  <c:v>6.2383478184080223</c:v>
                </c:pt>
                <c:pt idx="235">
                  <c:v>4.6689275055555584</c:v>
                </c:pt>
                <c:pt idx="236">
                  <c:v>2.3836916190666617</c:v>
                </c:pt>
                <c:pt idx="237">
                  <c:v>1.6981431313777755</c:v>
                </c:pt>
                <c:pt idx="238">
                  <c:v>3.1661862608987725</c:v>
                </c:pt>
                <c:pt idx="239">
                  <c:v>5.9641368825932126</c:v>
                </c:pt>
                <c:pt idx="240">
                  <c:v>7.633363042236418</c:v>
                </c:pt>
                <c:pt idx="241">
                  <c:v>6.3454403073302439</c:v>
                </c:pt>
                <c:pt idx="242">
                  <c:v>5.6630688496141985</c:v>
                </c:pt>
                <c:pt idx="243">
                  <c:v>5.8364499117283941</c:v>
                </c:pt>
                <c:pt idx="244">
                  <c:v>5.2469809724098813</c:v>
                </c:pt>
                <c:pt idx="245">
                  <c:v>5.9063167857179018</c:v>
                </c:pt>
                <c:pt idx="246">
                  <c:v>6.9035658030864147</c:v>
                </c:pt>
                <c:pt idx="247">
                  <c:v>5.6555927960734582</c:v>
                </c:pt>
                <c:pt idx="248">
                  <c:v>3.0531736022666691</c:v>
                </c:pt>
                <c:pt idx="249">
                  <c:v>1.1746518481364203</c:v>
                </c:pt>
                <c:pt idx="250">
                  <c:v>0.87098034524444357</c:v>
                </c:pt>
                <c:pt idx="251">
                  <c:v>1.2329956798611112</c:v>
                </c:pt>
                <c:pt idx="252">
                  <c:v>0.97899471423209816</c:v>
                </c:pt>
                <c:pt idx="253">
                  <c:v>0.28329129353580118</c:v>
                </c:pt>
                <c:pt idx="254">
                  <c:v>0.16231721946172972</c:v>
                </c:pt>
                <c:pt idx="255">
                  <c:v>1.164841642800001</c:v>
                </c:pt>
                <c:pt idx="256">
                  <c:v>1.4814478773932089</c:v>
                </c:pt>
                <c:pt idx="257">
                  <c:v>8.9258753163579729E-2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0.55270777742222654</c:v>
                </c:pt>
                <c:pt idx="273">
                  <c:v>2.4013460934277755</c:v>
                </c:pt>
                <c:pt idx="274">
                  <c:v>6.2029009914919762</c:v>
                </c:pt>
                <c:pt idx="275">
                  <c:v>7.4958008064000055</c:v>
                </c:pt>
                <c:pt idx="276">
                  <c:v>7.9195057827160475</c:v>
                </c:pt>
                <c:pt idx="277">
                  <c:v>8.0240999815901244</c:v>
                </c:pt>
                <c:pt idx="278">
                  <c:v>9.1265643189388879</c:v>
                </c:pt>
                <c:pt idx="279">
                  <c:v>8.0832405493055557</c:v>
                </c:pt>
                <c:pt idx="280">
                  <c:v>3.7461194900098769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2.1997097980444376</c:v>
                </c:pt>
                <c:pt idx="293">
                  <c:v>2.4984400187339606</c:v>
                </c:pt>
                <c:pt idx="294">
                  <c:v>1.507223136921612</c:v>
                </c:pt>
                <c:pt idx="295">
                  <c:v>0.38704303039999088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0.54416233406110437</c:v>
                </c:pt>
                <c:pt idx="302">
                  <c:v>1.4974172695950687</c:v>
                </c:pt>
                <c:pt idx="303">
                  <c:v>2.2637023739308715</c:v>
                </c:pt>
                <c:pt idx="304">
                  <c:v>3.2964995552395053</c:v>
                </c:pt>
                <c:pt idx="305">
                  <c:v>3.945175852896913</c:v>
                </c:pt>
                <c:pt idx="306">
                  <c:v>3.1200685332395057</c:v>
                </c:pt>
                <c:pt idx="307">
                  <c:v>1.6727341397333335</c:v>
                </c:pt>
                <c:pt idx="308">
                  <c:v>0.56334078932283371</c:v>
                </c:pt>
                <c:pt idx="309">
                  <c:v>0.42691068653641201</c:v>
                </c:pt>
                <c:pt idx="310">
                  <c:v>0.83254303931913387</c:v>
                </c:pt>
                <c:pt idx="311">
                  <c:v>1.2279906444642013</c:v>
                </c:pt>
                <c:pt idx="312">
                  <c:v>1.9995798531635864</c:v>
                </c:pt>
                <c:pt idx="313">
                  <c:v>2.8448267899604938</c:v>
                </c:pt>
                <c:pt idx="314">
                  <c:v>3.3650991999999995</c:v>
                </c:pt>
                <c:pt idx="315">
                  <c:v>3.2313518334419751</c:v>
                </c:pt>
                <c:pt idx="316">
                  <c:v>2.7761339833333332</c:v>
                </c:pt>
                <c:pt idx="317">
                  <c:v>3.0008157734919751</c:v>
                </c:pt>
                <c:pt idx="318">
                  <c:v>3.5663411111111105</c:v>
                </c:pt>
                <c:pt idx="319">
                  <c:v>3.5321359802469128</c:v>
                </c:pt>
                <c:pt idx="320">
                  <c:v>1.9730285444499991</c:v>
                </c:pt>
                <c:pt idx="321">
                  <c:v>0.89402050433580504</c:v>
                </c:pt>
                <c:pt idx="322">
                  <c:v>0.45009722460555796</c:v>
                </c:pt>
                <c:pt idx="323">
                  <c:v>0.36548333571666491</c:v>
                </c:pt>
                <c:pt idx="324">
                  <c:v>0.6899038591500003</c:v>
                </c:pt>
                <c:pt idx="325">
                  <c:v>0.19313340215494001</c:v>
                </c:pt>
                <c:pt idx="326">
                  <c:v>0.11191766141419522</c:v>
                </c:pt>
                <c:pt idx="327">
                  <c:v>0.35247412073086248</c:v>
                </c:pt>
                <c:pt idx="328">
                  <c:v>2.3287526475882725</c:v>
                </c:pt>
                <c:pt idx="329">
                  <c:v>3.940037326311729</c:v>
                </c:pt>
                <c:pt idx="330">
                  <c:v>2.0633007851080256</c:v>
                </c:pt>
                <c:pt idx="331">
                  <c:v>0.38597881092654363</c:v>
                </c:pt>
                <c:pt idx="332">
                  <c:v>0.49536713339938176</c:v>
                </c:pt>
                <c:pt idx="333">
                  <c:v>0.52735974699444443</c:v>
                </c:pt>
                <c:pt idx="334">
                  <c:v>0.41198894186666685</c:v>
                </c:pt>
                <c:pt idx="335">
                  <c:v>0.49921152777777772</c:v>
                </c:pt>
                <c:pt idx="336">
                  <c:v>0.28635134575617244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1.1052810462344997E-2</c:v>
                </c:pt>
                <c:pt idx="353">
                  <c:v>1.1654498765434784E-2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1.0582841283950628</c:v>
                </c:pt>
                <c:pt idx="359">
                  <c:v>2.5773111558030863</c:v>
                </c:pt>
                <c:pt idx="360">
                  <c:v>3.0000068672839504</c:v>
                </c:pt>
                <c:pt idx="361">
                  <c:v>2.3191982446617301</c:v>
                </c:pt>
                <c:pt idx="362">
                  <c:v>1.4502885435499984</c:v>
                </c:pt>
                <c:pt idx="363">
                  <c:v>0.7549636877524688</c:v>
                </c:pt>
                <c:pt idx="364">
                  <c:v>0.17933065001666823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0.27833311581790132</c:v>
                </c:pt>
                <c:pt idx="372">
                  <c:v>2.4573145227209872</c:v>
                </c:pt>
                <c:pt idx="373">
                  <c:v>4.3080298618722237</c:v>
                </c:pt>
                <c:pt idx="374">
                  <c:v>4.0712311905166665</c:v>
                </c:pt>
                <c:pt idx="375">
                  <c:v>2.7801463381333327</c:v>
                </c:pt>
                <c:pt idx="376">
                  <c:v>1.653667606080865</c:v>
                </c:pt>
                <c:pt idx="377">
                  <c:v>1.0030598876000001</c:v>
                </c:pt>
                <c:pt idx="378">
                  <c:v>0.63417259132160486</c:v>
                </c:pt>
                <c:pt idx="379">
                  <c:v>0.43461341234567907</c:v>
                </c:pt>
                <c:pt idx="380">
                  <c:v>0.44044269226666688</c:v>
                </c:pt>
                <c:pt idx="381">
                  <c:v>0.45643183988209879</c:v>
                </c:pt>
                <c:pt idx="382">
                  <c:v>0.3835568459635802</c:v>
                </c:pt>
                <c:pt idx="383">
                  <c:v>0.31492667717098777</c:v>
                </c:pt>
                <c:pt idx="384">
                  <c:v>0.21147555553271605</c:v>
                </c:pt>
                <c:pt idx="385">
                  <c:v>6.7476091716666672E-2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0.45905754137284194</c:v>
                </c:pt>
                <c:pt idx="402">
                  <c:v>1.8039194468277786</c:v>
                </c:pt>
                <c:pt idx="403">
                  <c:v>2.4871063512919731</c:v>
                </c:pt>
                <c:pt idx="404">
                  <c:v>2.1655718912000013</c:v>
                </c:pt>
                <c:pt idx="405">
                  <c:v>1.8927495708098783</c:v>
                </c:pt>
                <c:pt idx="406">
                  <c:v>1.9472877857820983</c:v>
                </c:pt>
                <c:pt idx="407">
                  <c:v>1.8900090104938263</c:v>
                </c:pt>
                <c:pt idx="408">
                  <c:v>1.3924865373166671</c:v>
                </c:pt>
                <c:pt idx="409">
                  <c:v>0.61870169569876565</c:v>
                </c:pt>
                <c:pt idx="410">
                  <c:v>3.9297605426542884E-2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0.87136524037530882</c:v>
                </c:pt>
                <c:pt idx="420">
                  <c:v>1.2375352721382713</c:v>
                </c:pt>
                <c:pt idx="421">
                  <c:v>0.71826348218765568</c:v>
                </c:pt>
                <c:pt idx="422">
                  <c:v>4.1223291600001565E-2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0.42305382461419916</c:v>
                </c:pt>
                <c:pt idx="431">
                  <c:v>1.5350185739061744</c:v>
                </c:pt>
                <c:pt idx="432">
                  <c:v>1.3920785921302432</c:v>
                </c:pt>
                <c:pt idx="433">
                  <c:v>0.62620459785987359</c:v>
                </c:pt>
                <c:pt idx="434">
                  <c:v>0.51810478077715971</c:v>
                </c:pt>
                <c:pt idx="435">
                  <c:v>1.7614274985333358</c:v>
                </c:pt>
                <c:pt idx="436">
                  <c:v>3.6753340094024716</c:v>
                </c:pt>
                <c:pt idx="437">
                  <c:v>5.4626948101277772</c:v>
                </c:pt>
                <c:pt idx="438">
                  <c:v>6.520572421604939</c:v>
                </c:pt>
                <c:pt idx="439">
                  <c:v>6.1639860252790122</c:v>
                </c:pt>
                <c:pt idx="440">
                  <c:v>4.5530007203833334</c:v>
                </c:pt>
                <c:pt idx="441">
                  <c:v>2.3547282248993833</c:v>
                </c:pt>
                <c:pt idx="442">
                  <c:v>0.81411917111604959</c:v>
                </c:pt>
                <c:pt idx="443">
                  <c:v>0.1548895010080247</c:v>
                </c:pt>
                <c:pt idx="444">
                  <c:v>8.1990192049382713E-3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0.33399687688333174</c:v>
                </c:pt>
                <c:pt idx="520">
                  <c:v>1.050904861872221</c:v>
                </c:pt>
                <c:pt idx="521">
                  <c:v>1.3499248506808654</c:v>
                </c:pt>
                <c:pt idx="522">
                  <c:v>1.5411584113777779</c:v>
                </c:pt>
                <c:pt idx="523">
                  <c:v>2.15838944168395</c:v>
                </c:pt>
                <c:pt idx="524">
                  <c:v>3.0431095199845677</c:v>
                </c:pt>
                <c:pt idx="525">
                  <c:v>3.1498722357104936</c:v>
                </c:pt>
                <c:pt idx="526">
                  <c:v>2.0142836800395059</c:v>
                </c:pt>
                <c:pt idx="527">
                  <c:v>0.74820134320987641</c:v>
                </c:pt>
                <c:pt idx="528">
                  <c:v>0.1974949086419753</c:v>
                </c:pt>
                <c:pt idx="529">
                  <c:v>6.4778215432098787E-2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2.8569226929011756E-2</c:v>
                </c:pt>
                <c:pt idx="543">
                  <c:v>0.60732885914999879</c:v>
                </c:pt>
                <c:pt idx="544">
                  <c:v>1.4752222688790129</c:v>
                </c:pt>
                <c:pt idx="545">
                  <c:v>2.5360707460265437</c:v>
                </c:pt>
                <c:pt idx="546">
                  <c:v>2.4984350856722237</c:v>
                </c:pt>
                <c:pt idx="547">
                  <c:v>1.7384256463734584</c:v>
                </c:pt>
                <c:pt idx="548">
                  <c:v>1.2103865273283949</c:v>
                </c:pt>
                <c:pt idx="549">
                  <c:v>0.92749860961913544</c:v>
                </c:pt>
                <c:pt idx="550">
                  <c:v>0.77341704363950692</c:v>
                </c:pt>
                <c:pt idx="551">
                  <c:v>0.48976179657222202</c:v>
                </c:pt>
                <c:pt idx="552">
                  <c:v>0.42851836019938294</c:v>
                </c:pt>
                <c:pt idx="553">
                  <c:v>0.41147782056604942</c:v>
                </c:pt>
                <c:pt idx="554">
                  <c:v>0.21926856345246898</c:v>
                </c:pt>
                <c:pt idx="555">
                  <c:v>3.8190594073457269E-2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0.85017567716049369</c:v>
                </c:pt>
                <c:pt idx="564">
                  <c:v>3.5469855621580244</c:v>
                </c:pt>
                <c:pt idx="565">
                  <c:v>3.6017281556104934</c:v>
                </c:pt>
                <c:pt idx="566">
                  <c:v>1.6317037112888888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EA-4CFF-8455-C57C076A5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>
                  <a:lumMod val="95000"/>
                  <a:lumOff val="5000"/>
                </a:schemeClr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Sheet2!$I$4:$I$593</c:f>
              <c:numCache>
                <c:formatCode>0.00</c:formatCode>
                <c:ptCount val="59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5.5555555555555559E-2</c:v>
                </c:pt>
                <c:pt idx="13">
                  <c:v>0.47222222222222221</c:v>
                </c:pt>
                <c:pt idx="14">
                  <c:v>1.5000000000000002</c:v>
                </c:pt>
                <c:pt idx="15">
                  <c:v>2.75</c:v>
                </c:pt>
                <c:pt idx="16">
                  <c:v>3.6388888888888888</c:v>
                </c:pt>
                <c:pt idx="17">
                  <c:v>4.6944444444444446</c:v>
                </c:pt>
                <c:pt idx="18">
                  <c:v>6.0277777777777777</c:v>
                </c:pt>
                <c:pt idx="19">
                  <c:v>7.2222222222222223</c:v>
                </c:pt>
                <c:pt idx="20">
                  <c:v>7.6388888888888893</c:v>
                </c:pt>
                <c:pt idx="21">
                  <c:v>7.8055555555555562</c:v>
                </c:pt>
                <c:pt idx="22">
                  <c:v>7.8611111111111116</c:v>
                </c:pt>
                <c:pt idx="23">
                  <c:v>8</c:v>
                </c:pt>
                <c:pt idx="24">
                  <c:v>8.0833333333333339</c:v>
                </c:pt>
                <c:pt idx="25">
                  <c:v>8.5555555555555554</c:v>
                </c:pt>
                <c:pt idx="26">
                  <c:v>8.8611111111111107</c:v>
                </c:pt>
                <c:pt idx="27">
                  <c:v>9.4722222222222232</c:v>
                </c:pt>
                <c:pt idx="28">
                  <c:v>10.166666666666668</c:v>
                </c:pt>
                <c:pt idx="29">
                  <c:v>10.861111111111112</c:v>
                </c:pt>
                <c:pt idx="30">
                  <c:v>11.472222222222221</c:v>
                </c:pt>
                <c:pt idx="31">
                  <c:v>11.805555555555555</c:v>
                </c:pt>
                <c:pt idx="32">
                  <c:v>12.027777777777777</c:v>
                </c:pt>
                <c:pt idx="33">
                  <c:v>12.194444444444445</c:v>
                </c:pt>
                <c:pt idx="34">
                  <c:v>12.333333333333334</c:v>
                </c:pt>
                <c:pt idx="35">
                  <c:v>12.361111111111112</c:v>
                </c:pt>
                <c:pt idx="36">
                  <c:v>12.277777777777779</c:v>
                </c:pt>
                <c:pt idx="37">
                  <c:v>11.861111111111112</c:v>
                </c:pt>
                <c:pt idx="38">
                  <c:v>11.083333333333334</c:v>
                </c:pt>
                <c:pt idx="39">
                  <c:v>10.277777777777779</c:v>
                </c:pt>
                <c:pt idx="40">
                  <c:v>9.6111111111111125</c:v>
                </c:pt>
                <c:pt idx="41">
                  <c:v>8.9722222222222214</c:v>
                </c:pt>
                <c:pt idx="42">
                  <c:v>8.0555555555555554</c:v>
                </c:pt>
                <c:pt idx="43">
                  <c:v>6.9722222222222232</c:v>
                </c:pt>
                <c:pt idx="44">
                  <c:v>6.166666666666667</c:v>
                </c:pt>
                <c:pt idx="45">
                  <c:v>5.8055555555555554</c:v>
                </c:pt>
                <c:pt idx="46">
                  <c:v>5.666666666666667</c:v>
                </c:pt>
                <c:pt idx="47">
                  <c:v>5.416666666666667</c:v>
                </c:pt>
                <c:pt idx="48">
                  <c:v>5.1111111111111107</c:v>
                </c:pt>
                <c:pt idx="49">
                  <c:v>4.9444444444444446</c:v>
                </c:pt>
                <c:pt idx="50">
                  <c:v>4.9444444444444446</c:v>
                </c:pt>
                <c:pt idx="51">
                  <c:v>4.833333333333333</c:v>
                </c:pt>
                <c:pt idx="52">
                  <c:v>4.3611111111111107</c:v>
                </c:pt>
                <c:pt idx="53">
                  <c:v>3.6388888888888888</c:v>
                </c:pt>
                <c:pt idx="54">
                  <c:v>3.3611111111111112</c:v>
                </c:pt>
                <c:pt idx="55">
                  <c:v>3.3333333333333335</c:v>
                </c:pt>
                <c:pt idx="56">
                  <c:v>3.3333333333333335</c:v>
                </c:pt>
                <c:pt idx="57">
                  <c:v>3.3333333333333335</c:v>
                </c:pt>
                <c:pt idx="58">
                  <c:v>3.416666666666667</c:v>
                </c:pt>
                <c:pt idx="59">
                  <c:v>3.5</c:v>
                </c:pt>
                <c:pt idx="60">
                  <c:v>4.083333333333333</c:v>
                </c:pt>
                <c:pt idx="61">
                  <c:v>4.25</c:v>
                </c:pt>
                <c:pt idx="62">
                  <c:v>4.416666666666667</c:v>
                </c:pt>
                <c:pt idx="63">
                  <c:v>4.5</c:v>
                </c:pt>
                <c:pt idx="64">
                  <c:v>4.7500000000000009</c:v>
                </c:pt>
                <c:pt idx="65">
                  <c:v>4.9444444444444446</c:v>
                </c:pt>
                <c:pt idx="66">
                  <c:v>5.0277777777777786</c:v>
                </c:pt>
                <c:pt idx="67">
                  <c:v>5.1111111111111107</c:v>
                </c:pt>
                <c:pt idx="68">
                  <c:v>5.6388888888888893</c:v>
                </c:pt>
                <c:pt idx="69">
                  <c:v>6.4444444444444446</c:v>
                </c:pt>
                <c:pt idx="70">
                  <c:v>7.3611111111111116</c:v>
                </c:pt>
                <c:pt idx="71">
                  <c:v>8.2777777777777786</c:v>
                </c:pt>
                <c:pt idx="72">
                  <c:v>9.0555555555555571</c:v>
                </c:pt>
                <c:pt idx="73">
                  <c:v>9.5555555555555554</c:v>
                </c:pt>
                <c:pt idx="74">
                  <c:v>9.8611111111111107</c:v>
                </c:pt>
                <c:pt idx="75">
                  <c:v>10.111111111111111</c:v>
                </c:pt>
                <c:pt idx="76">
                  <c:v>10.388888888888889</c:v>
                </c:pt>
                <c:pt idx="77">
                  <c:v>10.694444444444445</c:v>
                </c:pt>
                <c:pt idx="78">
                  <c:v>10.916666666666666</c:v>
                </c:pt>
                <c:pt idx="79">
                  <c:v>10.972222222222223</c:v>
                </c:pt>
                <c:pt idx="80">
                  <c:v>10.833333333333334</c:v>
                </c:pt>
                <c:pt idx="81">
                  <c:v>10.694444444444445</c:v>
                </c:pt>
                <c:pt idx="82">
                  <c:v>10.361111111111111</c:v>
                </c:pt>
                <c:pt idx="83">
                  <c:v>10.277777777777779</c:v>
                </c:pt>
                <c:pt idx="84">
                  <c:v>10.194444444444446</c:v>
                </c:pt>
                <c:pt idx="85">
                  <c:v>9.9722222222222214</c:v>
                </c:pt>
                <c:pt idx="86">
                  <c:v>9.8055555555555554</c:v>
                </c:pt>
                <c:pt idx="87">
                  <c:v>9.6111111111111125</c:v>
                </c:pt>
                <c:pt idx="88">
                  <c:v>9.5000000000000018</c:v>
                </c:pt>
                <c:pt idx="89">
                  <c:v>8.8611111111111107</c:v>
                </c:pt>
                <c:pt idx="90">
                  <c:v>7.5833333333333339</c:v>
                </c:pt>
                <c:pt idx="91">
                  <c:v>6.1111111111111116</c:v>
                </c:pt>
                <c:pt idx="92">
                  <c:v>4.7222222222222223</c:v>
                </c:pt>
                <c:pt idx="93">
                  <c:v>3.9444444444444446</c:v>
                </c:pt>
                <c:pt idx="94">
                  <c:v>3.3333333333333335</c:v>
                </c:pt>
                <c:pt idx="95">
                  <c:v>2.5277777777777777</c:v>
                </c:pt>
                <c:pt idx="96">
                  <c:v>1.6111111111111112</c:v>
                </c:pt>
                <c:pt idx="97">
                  <c:v>1</c:v>
                </c:pt>
                <c:pt idx="98">
                  <c:v>0.61111111111111116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5.5555555555555559E-2</c:v>
                </c:pt>
                <c:pt idx="139">
                  <c:v>0.52777777777777779</c:v>
                </c:pt>
                <c:pt idx="140">
                  <c:v>1.6944444444444444</c:v>
                </c:pt>
                <c:pt idx="141">
                  <c:v>3.25</c:v>
                </c:pt>
                <c:pt idx="142">
                  <c:v>4.5555555555555554</c:v>
                </c:pt>
                <c:pt idx="143">
                  <c:v>5.25</c:v>
                </c:pt>
                <c:pt idx="144">
                  <c:v>5.5277777777777777</c:v>
                </c:pt>
                <c:pt idx="145">
                  <c:v>5.7777777777777786</c:v>
                </c:pt>
                <c:pt idx="146">
                  <c:v>6.3333333333333339</c:v>
                </c:pt>
                <c:pt idx="147">
                  <c:v>7.0555555555555554</c:v>
                </c:pt>
                <c:pt idx="148">
                  <c:v>7.6944444444444446</c:v>
                </c:pt>
                <c:pt idx="149">
                  <c:v>8.1111111111111107</c:v>
                </c:pt>
                <c:pt idx="150">
                  <c:v>8.2777777777777786</c:v>
                </c:pt>
                <c:pt idx="151">
                  <c:v>8.1666666666666661</c:v>
                </c:pt>
                <c:pt idx="152">
                  <c:v>7.5555555555555554</c:v>
                </c:pt>
                <c:pt idx="153">
                  <c:v>6.2777777777777786</c:v>
                </c:pt>
                <c:pt idx="154">
                  <c:v>4.8055555555555562</c:v>
                </c:pt>
                <c:pt idx="155">
                  <c:v>3.6944444444444446</c:v>
                </c:pt>
                <c:pt idx="156">
                  <c:v>3.3333333333333335</c:v>
                </c:pt>
                <c:pt idx="157">
                  <c:v>3.5</c:v>
                </c:pt>
                <c:pt idx="158">
                  <c:v>3.916666666666667</c:v>
                </c:pt>
                <c:pt idx="159">
                  <c:v>4.7777777777777777</c:v>
                </c:pt>
                <c:pt idx="160">
                  <c:v>5.5833333333333339</c:v>
                </c:pt>
                <c:pt idx="161">
                  <c:v>6.5</c:v>
                </c:pt>
                <c:pt idx="162">
                  <c:v>7.0833333333333339</c:v>
                </c:pt>
                <c:pt idx="163">
                  <c:v>7.666666666666667</c:v>
                </c:pt>
                <c:pt idx="164">
                  <c:v>8.1944444444444446</c:v>
                </c:pt>
                <c:pt idx="165">
                  <c:v>8.6388888888888893</c:v>
                </c:pt>
                <c:pt idx="166">
                  <c:v>8.9166666666666679</c:v>
                </c:pt>
                <c:pt idx="167">
                  <c:v>9.2222222222222232</c:v>
                </c:pt>
                <c:pt idx="168">
                  <c:v>9.7777777777777786</c:v>
                </c:pt>
                <c:pt idx="169">
                  <c:v>10.333333333333334</c:v>
                </c:pt>
                <c:pt idx="170">
                  <c:v>10.555555555555555</c:v>
                </c:pt>
                <c:pt idx="171">
                  <c:v>10.388888888888889</c:v>
                </c:pt>
                <c:pt idx="172">
                  <c:v>9.75</c:v>
                </c:pt>
                <c:pt idx="173">
                  <c:v>8.6111111111111107</c:v>
                </c:pt>
                <c:pt idx="174">
                  <c:v>7.5277777777777786</c:v>
                </c:pt>
                <c:pt idx="175">
                  <c:v>7.0277777777777786</c:v>
                </c:pt>
                <c:pt idx="176">
                  <c:v>6.9722222222222232</c:v>
                </c:pt>
                <c:pt idx="177">
                  <c:v>7.1944444444444446</c:v>
                </c:pt>
                <c:pt idx="178">
                  <c:v>7.7222222222222223</c:v>
                </c:pt>
                <c:pt idx="179">
                  <c:v>8.1111111111111107</c:v>
                </c:pt>
                <c:pt idx="180">
                  <c:v>8.2222222222222232</c:v>
                </c:pt>
                <c:pt idx="181">
                  <c:v>8.1944444444444446</c:v>
                </c:pt>
                <c:pt idx="182">
                  <c:v>8.1111111111111107</c:v>
                </c:pt>
                <c:pt idx="183">
                  <c:v>7.8611111111111116</c:v>
                </c:pt>
                <c:pt idx="184">
                  <c:v>7.2500000000000009</c:v>
                </c:pt>
                <c:pt idx="185">
                  <c:v>6.5555555555555562</c:v>
                </c:pt>
                <c:pt idx="186">
                  <c:v>5.8333333333333339</c:v>
                </c:pt>
                <c:pt idx="187">
                  <c:v>5.25</c:v>
                </c:pt>
                <c:pt idx="188">
                  <c:v>4.7500000000000009</c:v>
                </c:pt>
                <c:pt idx="189">
                  <c:v>4.3611111111111107</c:v>
                </c:pt>
                <c:pt idx="190">
                  <c:v>4.0277777777777777</c:v>
                </c:pt>
                <c:pt idx="191">
                  <c:v>3.8055555555555554</c:v>
                </c:pt>
                <c:pt idx="192">
                  <c:v>3.5833333333333335</c:v>
                </c:pt>
                <c:pt idx="193">
                  <c:v>3.4722222222222223</c:v>
                </c:pt>
                <c:pt idx="194">
                  <c:v>3.3888888888888888</c:v>
                </c:pt>
                <c:pt idx="195">
                  <c:v>3.3333333333333335</c:v>
                </c:pt>
                <c:pt idx="196">
                  <c:v>3.3333333333333335</c:v>
                </c:pt>
                <c:pt idx="197">
                  <c:v>3.3333333333333335</c:v>
                </c:pt>
                <c:pt idx="198">
                  <c:v>3.3333333333333335</c:v>
                </c:pt>
                <c:pt idx="199">
                  <c:v>3.4722222222222223</c:v>
                </c:pt>
                <c:pt idx="200">
                  <c:v>3.6111111111111112</c:v>
                </c:pt>
                <c:pt idx="201">
                  <c:v>3.8888888888888893</c:v>
                </c:pt>
                <c:pt idx="202">
                  <c:v>4.166666666666667</c:v>
                </c:pt>
                <c:pt idx="203">
                  <c:v>4.5833333333333339</c:v>
                </c:pt>
                <c:pt idx="204">
                  <c:v>5.2777777777777777</c:v>
                </c:pt>
                <c:pt idx="205">
                  <c:v>5.8888888888888893</c:v>
                </c:pt>
                <c:pt idx="206">
                  <c:v>6.6111111111111116</c:v>
                </c:pt>
                <c:pt idx="207">
                  <c:v>7.4722222222222223</c:v>
                </c:pt>
                <c:pt idx="208">
                  <c:v>8.2222222222222232</c:v>
                </c:pt>
                <c:pt idx="209">
                  <c:v>8.8888888888888893</c:v>
                </c:pt>
                <c:pt idx="210">
                  <c:v>9.7777777777777786</c:v>
                </c:pt>
                <c:pt idx="211">
                  <c:v>10.416666666666668</c:v>
                </c:pt>
                <c:pt idx="212">
                  <c:v>10.888888888888889</c:v>
                </c:pt>
                <c:pt idx="213">
                  <c:v>11.25</c:v>
                </c:pt>
                <c:pt idx="214">
                  <c:v>11.555555555555557</c:v>
                </c:pt>
                <c:pt idx="215">
                  <c:v>11.972222222222223</c:v>
                </c:pt>
                <c:pt idx="216">
                  <c:v>12.5</c:v>
                </c:pt>
                <c:pt idx="217">
                  <c:v>13.083333333333334</c:v>
                </c:pt>
                <c:pt idx="218">
                  <c:v>13.611111111111112</c:v>
                </c:pt>
                <c:pt idx="219">
                  <c:v>14.055555555555557</c:v>
                </c:pt>
                <c:pt idx="220">
                  <c:v>14.388888888888889</c:v>
                </c:pt>
                <c:pt idx="221">
                  <c:v>14.638888888888891</c:v>
                </c:pt>
                <c:pt idx="222">
                  <c:v>14.750000000000002</c:v>
                </c:pt>
                <c:pt idx="223">
                  <c:v>14.861111111111112</c:v>
                </c:pt>
                <c:pt idx="224">
                  <c:v>14.944444444444445</c:v>
                </c:pt>
                <c:pt idx="225">
                  <c:v>15.055555555555557</c:v>
                </c:pt>
                <c:pt idx="226">
                  <c:v>15.222222222222221</c:v>
                </c:pt>
                <c:pt idx="227">
                  <c:v>15.361111111111111</c:v>
                </c:pt>
                <c:pt idx="228">
                  <c:v>15.5</c:v>
                </c:pt>
                <c:pt idx="229">
                  <c:v>15.611111111111112</c:v>
                </c:pt>
                <c:pt idx="230">
                  <c:v>15.694444444444445</c:v>
                </c:pt>
                <c:pt idx="231">
                  <c:v>15.694444444444445</c:v>
                </c:pt>
                <c:pt idx="232">
                  <c:v>15.611111111111112</c:v>
                </c:pt>
                <c:pt idx="233">
                  <c:v>15.25</c:v>
                </c:pt>
                <c:pt idx="234">
                  <c:v>14.694444444444445</c:v>
                </c:pt>
                <c:pt idx="235">
                  <c:v>14.166666666666668</c:v>
                </c:pt>
                <c:pt idx="236">
                  <c:v>13.833333333333334</c:v>
                </c:pt>
                <c:pt idx="237">
                  <c:v>13.666666666666668</c:v>
                </c:pt>
                <c:pt idx="238">
                  <c:v>13.444444444444445</c:v>
                </c:pt>
                <c:pt idx="239">
                  <c:v>13.027777777777779</c:v>
                </c:pt>
                <c:pt idx="240">
                  <c:v>12.305555555555555</c:v>
                </c:pt>
                <c:pt idx="241">
                  <c:v>11.527777777777779</c:v>
                </c:pt>
                <c:pt idx="242">
                  <c:v>10.972222222222223</c:v>
                </c:pt>
                <c:pt idx="243">
                  <c:v>10.277777777777779</c:v>
                </c:pt>
                <c:pt idx="244">
                  <c:v>9.6111111111111125</c:v>
                </c:pt>
                <c:pt idx="245">
                  <c:v>8.9722222222222214</c:v>
                </c:pt>
                <c:pt idx="246">
                  <c:v>8.0555555555555554</c:v>
                </c:pt>
                <c:pt idx="247">
                  <c:v>6.9722222222222232</c:v>
                </c:pt>
                <c:pt idx="248">
                  <c:v>6.166666666666667</c:v>
                </c:pt>
                <c:pt idx="249">
                  <c:v>5.8055555555555554</c:v>
                </c:pt>
                <c:pt idx="250">
                  <c:v>5.666666666666667</c:v>
                </c:pt>
                <c:pt idx="251">
                  <c:v>5.416666666666667</c:v>
                </c:pt>
                <c:pt idx="252">
                  <c:v>5.1111111111111107</c:v>
                </c:pt>
                <c:pt idx="253">
                  <c:v>4.9444444444444446</c:v>
                </c:pt>
                <c:pt idx="254">
                  <c:v>4.9444444444444446</c:v>
                </c:pt>
                <c:pt idx="255">
                  <c:v>4.833333333333333</c:v>
                </c:pt>
                <c:pt idx="256">
                  <c:v>4.3611111111111107</c:v>
                </c:pt>
                <c:pt idx="257">
                  <c:v>4.0277777777777777</c:v>
                </c:pt>
                <c:pt idx="258">
                  <c:v>4.2777777777777777</c:v>
                </c:pt>
                <c:pt idx="259">
                  <c:v>4.9722222222222223</c:v>
                </c:pt>
                <c:pt idx="260">
                  <c:v>5.7222222222222232</c:v>
                </c:pt>
                <c:pt idx="261">
                  <c:v>6.4444444444444446</c:v>
                </c:pt>
                <c:pt idx="262">
                  <c:v>7.1388888888888893</c:v>
                </c:pt>
                <c:pt idx="263">
                  <c:v>7.9722222222222223</c:v>
                </c:pt>
                <c:pt idx="264">
                  <c:v>9.0277777777777786</c:v>
                </c:pt>
                <c:pt idx="265">
                  <c:v>10.027777777777779</c:v>
                </c:pt>
                <c:pt idx="266">
                  <c:v>10.833333333333334</c:v>
                </c:pt>
                <c:pt idx="267">
                  <c:v>11.333333333333334</c:v>
                </c:pt>
                <c:pt idx="268">
                  <c:v>11.916666666666666</c:v>
                </c:pt>
                <c:pt idx="269">
                  <c:v>12.333333333333334</c:v>
                </c:pt>
                <c:pt idx="270">
                  <c:v>12.75</c:v>
                </c:pt>
                <c:pt idx="271">
                  <c:v>12.777777777777779</c:v>
                </c:pt>
                <c:pt idx="272">
                  <c:v>12.666666666666668</c:v>
                </c:pt>
                <c:pt idx="273">
                  <c:v>12.583333333333334</c:v>
                </c:pt>
                <c:pt idx="274">
                  <c:v>12.138888888888891</c:v>
                </c:pt>
                <c:pt idx="275">
                  <c:v>11.333333333333334</c:v>
                </c:pt>
                <c:pt idx="276">
                  <c:v>10.555555555555555</c:v>
                </c:pt>
                <c:pt idx="277">
                  <c:v>9.5555555555555554</c:v>
                </c:pt>
                <c:pt idx="278">
                  <c:v>8.5833333333333339</c:v>
                </c:pt>
                <c:pt idx="279">
                  <c:v>7.0833333333333339</c:v>
                </c:pt>
                <c:pt idx="280">
                  <c:v>5.9444444444444446</c:v>
                </c:pt>
                <c:pt idx="281">
                  <c:v>5.6111111111111116</c:v>
                </c:pt>
                <c:pt idx="282">
                  <c:v>6.3611111111111107</c:v>
                </c:pt>
                <c:pt idx="283">
                  <c:v>7.3888888888888893</c:v>
                </c:pt>
                <c:pt idx="284">
                  <c:v>8.3888888888888893</c:v>
                </c:pt>
                <c:pt idx="285">
                  <c:v>9.4722222222222232</c:v>
                </c:pt>
                <c:pt idx="286">
                  <c:v>10.388888888888889</c:v>
                </c:pt>
                <c:pt idx="287">
                  <c:v>11.305555555555557</c:v>
                </c:pt>
                <c:pt idx="288">
                  <c:v>12.222222222222223</c:v>
                </c:pt>
                <c:pt idx="289">
                  <c:v>13.138888888888889</c:v>
                </c:pt>
                <c:pt idx="290">
                  <c:v>13.666666666666668</c:v>
                </c:pt>
                <c:pt idx="291">
                  <c:v>13.833333333333334</c:v>
                </c:pt>
                <c:pt idx="292">
                  <c:v>13.666666666666668</c:v>
                </c:pt>
                <c:pt idx="293">
                  <c:v>13.361111111111112</c:v>
                </c:pt>
                <c:pt idx="294">
                  <c:v>13.138888888888889</c:v>
                </c:pt>
                <c:pt idx="295">
                  <c:v>13</c:v>
                </c:pt>
                <c:pt idx="296">
                  <c:v>12.972222222222223</c:v>
                </c:pt>
                <c:pt idx="297">
                  <c:v>13</c:v>
                </c:pt>
                <c:pt idx="298">
                  <c:v>13.083333333333334</c:v>
                </c:pt>
                <c:pt idx="299">
                  <c:v>13.138888888888889</c:v>
                </c:pt>
                <c:pt idx="300">
                  <c:v>13.138888888888889</c:v>
                </c:pt>
                <c:pt idx="301">
                  <c:v>13.083333333333334</c:v>
                </c:pt>
                <c:pt idx="302">
                  <c:v>12.944444444444445</c:v>
                </c:pt>
                <c:pt idx="303">
                  <c:v>12.722222222222221</c:v>
                </c:pt>
                <c:pt idx="304">
                  <c:v>12.444444444444445</c:v>
                </c:pt>
                <c:pt idx="305">
                  <c:v>12.027777777777777</c:v>
                </c:pt>
                <c:pt idx="306">
                  <c:v>11.611111111111111</c:v>
                </c:pt>
                <c:pt idx="307">
                  <c:v>11.333333333333334</c:v>
                </c:pt>
                <c:pt idx="308">
                  <c:v>11.194444444444445</c:v>
                </c:pt>
                <c:pt idx="309">
                  <c:v>11.138888888888889</c:v>
                </c:pt>
                <c:pt idx="310">
                  <c:v>11.027777777777779</c:v>
                </c:pt>
                <c:pt idx="311">
                  <c:v>10.888888888888889</c:v>
                </c:pt>
                <c:pt idx="312">
                  <c:v>10.694444444444445</c:v>
                </c:pt>
                <c:pt idx="313">
                  <c:v>10.388888888888889</c:v>
                </c:pt>
                <c:pt idx="314">
                  <c:v>10</c:v>
                </c:pt>
                <c:pt idx="315">
                  <c:v>9.5555555555555554</c:v>
                </c:pt>
                <c:pt idx="316">
                  <c:v>9.1666666666666679</c:v>
                </c:pt>
                <c:pt idx="317">
                  <c:v>8.8055555555555554</c:v>
                </c:pt>
                <c:pt idx="318">
                  <c:v>8.3333333333333339</c:v>
                </c:pt>
                <c:pt idx="319">
                  <c:v>7.7777777777777786</c:v>
                </c:pt>
                <c:pt idx="320">
                  <c:v>7.2500000000000009</c:v>
                </c:pt>
                <c:pt idx="321">
                  <c:v>7.1111111111111116</c:v>
                </c:pt>
                <c:pt idx="322">
                  <c:v>6.916666666666667</c:v>
                </c:pt>
                <c:pt idx="323">
                  <c:v>6.916666666666667</c:v>
                </c:pt>
                <c:pt idx="324">
                  <c:v>6.7500000000000009</c:v>
                </c:pt>
                <c:pt idx="325">
                  <c:v>6.6388888888888884</c:v>
                </c:pt>
                <c:pt idx="326">
                  <c:v>6.6388888888888884</c:v>
                </c:pt>
                <c:pt idx="327">
                  <c:v>6.5555555555555562</c:v>
                </c:pt>
                <c:pt idx="328">
                  <c:v>6.4722222222222223</c:v>
                </c:pt>
                <c:pt idx="329">
                  <c:v>5.6944444444444446</c:v>
                </c:pt>
                <c:pt idx="330">
                  <c:v>4.8611111111111116</c:v>
                </c:pt>
                <c:pt idx="331">
                  <c:v>4.6944444444444446</c:v>
                </c:pt>
                <c:pt idx="332">
                  <c:v>4.6388888888888893</c:v>
                </c:pt>
                <c:pt idx="333">
                  <c:v>4.416666666666667</c:v>
                </c:pt>
                <c:pt idx="334">
                  <c:v>4.333333333333333</c:v>
                </c:pt>
                <c:pt idx="335">
                  <c:v>4.166666666666667</c:v>
                </c:pt>
                <c:pt idx="336">
                  <c:v>4.0277777777777777</c:v>
                </c:pt>
                <c:pt idx="337">
                  <c:v>3.9722222222222228</c:v>
                </c:pt>
                <c:pt idx="338">
                  <c:v>4.0277777777777777</c:v>
                </c:pt>
                <c:pt idx="339">
                  <c:v>4.2777777777777777</c:v>
                </c:pt>
                <c:pt idx="340">
                  <c:v>4.9444444444444446</c:v>
                </c:pt>
                <c:pt idx="341">
                  <c:v>5.8611111111111116</c:v>
                </c:pt>
                <c:pt idx="342">
                  <c:v>6.6944444444444455</c:v>
                </c:pt>
                <c:pt idx="343">
                  <c:v>6.9444444444444446</c:v>
                </c:pt>
                <c:pt idx="344">
                  <c:v>7.0277777777777786</c:v>
                </c:pt>
                <c:pt idx="345">
                  <c:v>7.0833333333333339</c:v>
                </c:pt>
                <c:pt idx="346">
                  <c:v>7.333333333333333</c:v>
                </c:pt>
                <c:pt idx="347">
                  <c:v>7.3888888888888893</c:v>
                </c:pt>
                <c:pt idx="348">
                  <c:v>7.5277777777777786</c:v>
                </c:pt>
                <c:pt idx="349">
                  <c:v>7.6944444444444446</c:v>
                </c:pt>
                <c:pt idx="350">
                  <c:v>7.8055555555555562</c:v>
                </c:pt>
                <c:pt idx="351">
                  <c:v>7.8333333333333339</c:v>
                </c:pt>
                <c:pt idx="352">
                  <c:v>7.8055555555555562</c:v>
                </c:pt>
                <c:pt idx="353">
                  <c:v>7.7777777777777786</c:v>
                </c:pt>
                <c:pt idx="354">
                  <c:v>7.75</c:v>
                </c:pt>
                <c:pt idx="355">
                  <c:v>7.75</c:v>
                </c:pt>
                <c:pt idx="356">
                  <c:v>7.8055555555555562</c:v>
                </c:pt>
                <c:pt idx="357">
                  <c:v>7.8333333333333339</c:v>
                </c:pt>
                <c:pt idx="358">
                  <c:v>7.7777777777777786</c:v>
                </c:pt>
                <c:pt idx="359">
                  <c:v>7.4722222222222223</c:v>
                </c:pt>
                <c:pt idx="360">
                  <c:v>6.9444444444444446</c:v>
                </c:pt>
                <c:pt idx="361">
                  <c:v>6.4444444444444446</c:v>
                </c:pt>
                <c:pt idx="362">
                  <c:v>6.083333333333333</c:v>
                </c:pt>
                <c:pt idx="363">
                  <c:v>5.8611111111111116</c:v>
                </c:pt>
                <c:pt idx="364">
                  <c:v>5.75</c:v>
                </c:pt>
                <c:pt idx="365">
                  <c:v>5.75</c:v>
                </c:pt>
                <c:pt idx="366">
                  <c:v>5.7777777777777786</c:v>
                </c:pt>
                <c:pt idx="367">
                  <c:v>5.8888888888888893</c:v>
                </c:pt>
                <c:pt idx="368">
                  <c:v>6.1388888888888893</c:v>
                </c:pt>
                <c:pt idx="369">
                  <c:v>6.5277777777777777</c:v>
                </c:pt>
                <c:pt idx="370">
                  <c:v>6.7500000000000009</c:v>
                </c:pt>
                <c:pt idx="371">
                  <c:v>6.8055555555555562</c:v>
                </c:pt>
                <c:pt idx="372">
                  <c:v>6.6111111111111116</c:v>
                </c:pt>
                <c:pt idx="373">
                  <c:v>5.916666666666667</c:v>
                </c:pt>
                <c:pt idx="374">
                  <c:v>4.916666666666667</c:v>
                </c:pt>
                <c:pt idx="375">
                  <c:v>4</c:v>
                </c:pt>
                <c:pt idx="376">
                  <c:v>3.3055555555555558</c:v>
                </c:pt>
                <c:pt idx="377">
                  <c:v>2.8333333333333335</c:v>
                </c:pt>
                <c:pt idx="378">
                  <c:v>2.4722222222222223</c:v>
                </c:pt>
                <c:pt idx="379">
                  <c:v>2.2222222222222223</c:v>
                </c:pt>
                <c:pt idx="380">
                  <c:v>2</c:v>
                </c:pt>
                <c:pt idx="381">
                  <c:v>1.6944444444444444</c:v>
                </c:pt>
                <c:pt idx="382">
                  <c:v>1.3611111111111112</c:v>
                </c:pt>
                <c:pt idx="383">
                  <c:v>1.0277777777777779</c:v>
                </c:pt>
                <c:pt idx="384">
                  <c:v>0.63888888888888884</c:v>
                </c:pt>
                <c:pt idx="385">
                  <c:v>0.25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0.1388888888888889</c:v>
                </c:pt>
                <c:pt idx="393">
                  <c:v>0.58333333333333337</c:v>
                </c:pt>
                <c:pt idx="394">
                  <c:v>1.3333333333333333</c:v>
                </c:pt>
                <c:pt idx="395">
                  <c:v>2.3055555555555558</c:v>
                </c:pt>
                <c:pt idx="396">
                  <c:v>3.416666666666667</c:v>
                </c:pt>
                <c:pt idx="397">
                  <c:v>4.6111111111111116</c:v>
                </c:pt>
                <c:pt idx="398">
                  <c:v>5.8055555555555554</c:v>
                </c:pt>
                <c:pt idx="399">
                  <c:v>6.7222222222222223</c:v>
                </c:pt>
                <c:pt idx="400">
                  <c:v>7.1111111111111116</c:v>
                </c:pt>
                <c:pt idx="401">
                  <c:v>7.1111111111111116</c:v>
                </c:pt>
                <c:pt idx="402">
                  <c:v>6.916666666666667</c:v>
                </c:pt>
                <c:pt idx="403">
                  <c:v>6.4722222222222223</c:v>
                </c:pt>
                <c:pt idx="404">
                  <c:v>6.0000000000000009</c:v>
                </c:pt>
                <c:pt idx="405">
                  <c:v>5.6111111111111116</c:v>
                </c:pt>
                <c:pt idx="406">
                  <c:v>5.1944444444444446</c:v>
                </c:pt>
                <c:pt idx="407">
                  <c:v>4.7222222222222223</c:v>
                </c:pt>
                <c:pt idx="408">
                  <c:v>4.25</c:v>
                </c:pt>
                <c:pt idx="409">
                  <c:v>3.9444444444444446</c:v>
                </c:pt>
                <c:pt idx="410">
                  <c:v>3.8611111111111112</c:v>
                </c:pt>
                <c:pt idx="411">
                  <c:v>3.8888888888888893</c:v>
                </c:pt>
                <c:pt idx="412">
                  <c:v>3.9444444444444446</c:v>
                </c:pt>
                <c:pt idx="413">
                  <c:v>4.0277777777777777</c:v>
                </c:pt>
                <c:pt idx="414">
                  <c:v>4.1388888888888893</c:v>
                </c:pt>
                <c:pt idx="415">
                  <c:v>4.416666666666667</c:v>
                </c:pt>
                <c:pt idx="416">
                  <c:v>4.833333333333333</c:v>
                </c:pt>
                <c:pt idx="417">
                  <c:v>5.1944444444444446</c:v>
                </c:pt>
                <c:pt idx="418">
                  <c:v>5.3055555555555562</c:v>
                </c:pt>
                <c:pt idx="419">
                  <c:v>5.2222222222222223</c:v>
                </c:pt>
                <c:pt idx="420">
                  <c:v>4.8888888888888893</c:v>
                </c:pt>
                <c:pt idx="421">
                  <c:v>4.6111111111111116</c:v>
                </c:pt>
                <c:pt idx="422">
                  <c:v>4.5</c:v>
                </c:pt>
                <c:pt idx="423">
                  <c:v>4.5555555555555554</c:v>
                </c:pt>
                <c:pt idx="424">
                  <c:v>4.7777777777777777</c:v>
                </c:pt>
                <c:pt idx="425">
                  <c:v>5.3055555555555562</c:v>
                </c:pt>
                <c:pt idx="426">
                  <c:v>6.2777777777777786</c:v>
                </c:pt>
                <c:pt idx="427">
                  <c:v>7.6111111111111107</c:v>
                </c:pt>
                <c:pt idx="428">
                  <c:v>8.7777777777777786</c:v>
                </c:pt>
                <c:pt idx="429">
                  <c:v>9.2777777777777786</c:v>
                </c:pt>
                <c:pt idx="430">
                  <c:v>9.3055555555555554</c:v>
                </c:pt>
                <c:pt idx="431">
                  <c:v>9.1111111111111107</c:v>
                </c:pt>
                <c:pt idx="432">
                  <c:v>8.8611111111111107</c:v>
                </c:pt>
                <c:pt idx="433">
                  <c:v>8.6944444444444446</c:v>
                </c:pt>
                <c:pt idx="434">
                  <c:v>8.6388888888888893</c:v>
                </c:pt>
                <c:pt idx="435">
                  <c:v>8.5</c:v>
                </c:pt>
                <c:pt idx="436">
                  <c:v>8.1111111111111107</c:v>
                </c:pt>
                <c:pt idx="437">
                  <c:v>7.416666666666667</c:v>
                </c:pt>
                <c:pt idx="438">
                  <c:v>6.3888888888888893</c:v>
                </c:pt>
                <c:pt idx="439">
                  <c:v>5.0555555555555554</c:v>
                </c:pt>
                <c:pt idx="440">
                  <c:v>3.5833333333333335</c:v>
                </c:pt>
                <c:pt idx="441">
                  <c:v>2.1388888888888888</c:v>
                </c:pt>
                <c:pt idx="442">
                  <c:v>1.0555555555555556</c:v>
                </c:pt>
                <c:pt idx="443">
                  <c:v>0.36111111111111116</c:v>
                </c:pt>
                <c:pt idx="444">
                  <c:v>5.5555555555555559E-2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0.1388888888888889</c:v>
                </c:pt>
                <c:pt idx="513">
                  <c:v>0.69444444444444442</c:v>
                </c:pt>
                <c:pt idx="514">
                  <c:v>1.8333333333333333</c:v>
                </c:pt>
                <c:pt idx="515">
                  <c:v>3.2777777777777781</c:v>
                </c:pt>
                <c:pt idx="516">
                  <c:v>4.666666666666667</c:v>
                </c:pt>
                <c:pt idx="517">
                  <c:v>5.6944444444444446</c:v>
                </c:pt>
                <c:pt idx="518">
                  <c:v>6.083333333333333</c:v>
                </c:pt>
                <c:pt idx="519">
                  <c:v>6.083333333333333</c:v>
                </c:pt>
                <c:pt idx="520">
                  <c:v>5.916666666666667</c:v>
                </c:pt>
                <c:pt idx="521">
                  <c:v>5.6388888888888893</c:v>
                </c:pt>
                <c:pt idx="522">
                  <c:v>5.333333333333333</c:v>
                </c:pt>
                <c:pt idx="523">
                  <c:v>4.9444444444444446</c:v>
                </c:pt>
                <c:pt idx="524">
                  <c:v>4.3055555555555554</c:v>
                </c:pt>
                <c:pt idx="525">
                  <c:v>3.3055555555555558</c:v>
                </c:pt>
                <c:pt idx="526">
                  <c:v>2.1111111111111112</c:v>
                </c:pt>
                <c:pt idx="527">
                  <c:v>1.1111111111111112</c:v>
                </c:pt>
                <c:pt idx="528">
                  <c:v>0.55555555555555558</c:v>
                </c:pt>
                <c:pt idx="529">
                  <c:v>0.27777777777777779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5.5555555555555559E-2</c:v>
                </c:pt>
                <c:pt idx="534">
                  <c:v>0.33333333333333331</c:v>
                </c:pt>
                <c:pt idx="535">
                  <c:v>0.88888888888888895</c:v>
                </c:pt>
                <c:pt idx="536">
                  <c:v>1.4444444444444446</c:v>
                </c:pt>
                <c:pt idx="537">
                  <c:v>2.2777777777777777</c:v>
                </c:pt>
                <c:pt idx="538">
                  <c:v>3.6111111111111112</c:v>
                </c:pt>
                <c:pt idx="539">
                  <c:v>5.2222222222222223</c:v>
                </c:pt>
                <c:pt idx="540">
                  <c:v>6.416666666666667</c:v>
                </c:pt>
                <c:pt idx="541">
                  <c:v>6.8055555555555562</c:v>
                </c:pt>
                <c:pt idx="542">
                  <c:v>6.8055555555555562</c:v>
                </c:pt>
                <c:pt idx="543">
                  <c:v>6.7500000000000009</c:v>
                </c:pt>
                <c:pt idx="544">
                  <c:v>6.5555555555555562</c:v>
                </c:pt>
                <c:pt idx="545">
                  <c:v>6.1944444444444446</c:v>
                </c:pt>
                <c:pt idx="546">
                  <c:v>5.5833333333333339</c:v>
                </c:pt>
                <c:pt idx="547">
                  <c:v>5.1388888888888893</c:v>
                </c:pt>
                <c:pt idx="548">
                  <c:v>4.7777777777777777</c:v>
                </c:pt>
                <c:pt idx="549">
                  <c:v>4.5277777777777786</c:v>
                </c:pt>
                <c:pt idx="550">
                  <c:v>4.2777777777777777</c:v>
                </c:pt>
                <c:pt idx="551">
                  <c:v>4.083333333333333</c:v>
                </c:pt>
                <c:pt idx="552">
                  <c:v>3.9722222222222228</c:v>
                </c:pt>
                <c:pt idx="553">
                  <c:v>3.8055555555555554</c:v>
                </c:pt>
                <c:pt idx="554">
                  <c:v>3.6944444444444446</c:v>
                </c:pt>
                <c:pt idx="555">
                  <c:v>3.6388888888888888</c:v>
                </c:pt>
                <c:pt idx="556">
                  <c:v>3.6388888888888888</c:v>
                </c:pt>
                <c:pt idx="557">
                  <c:v>3.6944444444444446</c:v>
                </c:pt>
                <c:pt idx="558">
                  <c:v>3.8333333333333335</c:v>
                </c:pt>
                <c:pt idx="559">
                  <c:v>4.0277777777777777</c:v>
                </c:pt>
                <c:pt idx="560">
                  <c:v>4.5833333333333339</c:v>
                </c:pt>
                <c:pt idx="561">
                  <c:v>4.7222222222222223</c:v>
                </c:pt>
                <c:pt idx="562">
                  <c:v>4.7222222222222223</c:v>
                </c:pt>
                <c:pt idx="563">
                  <c:v>4.7222222222222223</c:v>
                </c:pt>
                <c:pt idx="564">
                  <c:v>4.2777777777777777</c:v>
                </c:pt>
                <c:pt idx="565">
                  <c:v>2.8055555555555558</c:v>
                </c:pt>
                <c:pt idx="566">
                  <c:v>1.3333333333333333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EA-4CFF-8455-C57C076A5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796175"/>
        <c:axId val="399551823"/>
      </c:lineChart>
      <c:catAx>
        <c:axId val="125485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valAx>
        <c:axId val="3995518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796175"/>
        <c:crosses val="max"/>
        <c:crossBetween val="between"/>
      </c:valAx>
      <c:catAx>
        <c:axId val="10397961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95518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Available Energy per Second of Braking</a:t>
            </a:r>
          </a:p>
          <a:p>
            <a:pPr>
              <a:defRPr/>
            </a:pPr>
            <a:r>
              <a:rPr lang="en-GB" sz="1100" baseline="0"/>
              <a:t>In order of occurance during the Middle WLTP run</a:t>
            </a:r>
            <a:endParaRPr lang="en-GB" sz="1100"/>
          </a:p>
        </c:rich>
      </c:tx>
      <c:layout>
        <c:manualLayout>
          <c:xMode val="edge"/>
          <c:yMode val="edge"/>
          <c:x val="0.26602993827160493"/>
          <c:y val="2.11666666666666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Sheet2!$V$594:$V$1026</c:f>
              <c:numCache>
                <c:formatCode>0.0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0.93115113171605479</c:v>
                </c:pt>
                <c:pt idx="28">
                  <c:v>3.378622228283962</c:v>
                </c:pt>
                <c:pt idx="29">
                  <c:v>6.1534184984567837</c:v>
                </c:pt>
                <c:pt idx="30">
                  <c:v>6.8371307688750065</c:v>
                </c:pt>
                <c:pt idx="31">
                  <c:v>4.4411142858966048</c:v>
                </c:pt>
                <c:pt idx="32">
                  <c:v>1.0171340453333386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2.0216283488394988</c:v>
                </c:pt>
                <c:pt idx="61">
                  <c:v>10.13230330864195</c:v>
                </c:pt>
                <c:pt idx="62">
                  <c:v>15.902144663938262</c:v>
                </c:pt>
                <c:pt idx="63">
                  <c:v>16.289881513933651</c:v>
                </c:pt>
                <c:pt idx="64">
                  <c:v>19.173969226680551</c:v>
                </c:pt>
                <c:pt idx="65">
                  <c:v>26.219605081283941</c:v>
                </c:pt>
                <c:pt idx="66">
                  <c:v>28.193973824000004</c:v>
                </c:pt>
                <c:pt idx="67">
                  <c:v>21.385995129679021</c:v>
                </c:pt>
                <c:pt idx="68">
                  <c:v>14.407632340470698</c:v>
                </c:pt>
                <c:pt idx="69">
                  <c:v>15.342080061918209</c:v>
                </c:pt>
                <c:pt idx="70">
                  <c:v>21.308153733024682</c:v>
                </c:pt>
                <c:pt idx="71">
                  <c:v>22.364545345679009</c:v>
                </c:pt>
                <c:pt idx="72">
                  <c:v>18.385451625041664</c:v>
                </c:pt>
                <c:pt idx="73">
                  <c:v>9.7832648313209862</c:v>
                </c:pt>
                <c:pt idx="74">
                  <c:v>3.6567357444429018</c:v>
                </c:pt>
                <c:pt idx="75">
                  <c:v>0.49861733333333291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3.4730392031249906</c:v>
                </c:pt>
                <c:pt idx="88">
                  <c:v>14.988036374999993</c:v>
                </c:pt>
                <c:pt idx="89">
                  <c:v>21.088434410458333</c:v>
                </c:pt>
                <c:pt idx="90">
                  <c:v>22.652200606555557</c:v>
                </c:pt>
                <c:pt idx="91">
                  <c:v>20.301669555214506</c:v>
                </c:pt>
                <c:pt idx="92">
                  <c:v>11.319449069333334</c:v>
                </c:pt>
                <c:pt idx="93">
                  <c:v>6.7272217193811779</c:v>
                </c:pt>
                <c:pt idx="94">
                  <c:v>3.313210970125005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0.20880194004939467</c:v>
                </c:pt>
                <c:pt idx="106">
                  <c:v>12.882617832000005</c:v>
                </c:pt>
                <c:pt idx="107">
                  <c:v>15.411386735714501</c:v>
                </c:pt>
                <c:pt idx="108">
                  <c:v>11.017028963222222</c:v>
                </c:pt>
                <c:pt idx="109">
                  <c:v>7.5402829029305574</c:v>
                </c:pt>
                <c:pt idx="110">
                  <c:v>3.2397393244567949</c:v>
                </c:pt>
                <c:pt idx="111">
                  <c:v>1.1750319904197544</c:v>
                </c:pt>
                <c:pt idx="112">
                  <c:v>9.5338347222220995E-2</c:v>
                </c:pt>
                <c:pt idx="113">
                  <c:v>0</c:v>
                </c:pt>
                <c:pt idx="114">
                  <c:v>1.693756935155867</c:v>
                </c:pt>
                <c:pt idx="115">
                  <c:v>4.8330988086589493</c:v>
                </c:pt>
                <c:pt idx="116">
                  <c:v>7.0983745399243823</c:v>
                </c:pt>
                <c:pt idx="117">
                  <c:v>6.3870890168811707</c:v>
                </c:pt>
                <c:pt idx="118">
                  <c:v>3.2477861483456785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5.6775782867160505</c:v>
                </c:pt>
                <c:pt idx="125">
                  <c:v>11.261295597415119</c:v>
                </c:pt>
                <c:pt idx="126">
                  <c:v>7.5376398468996921</c:v>
                </c:pt>
                <c:pt idx="127">
                  <c:v>1.8238951111111117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0.46344904937808634</c:v>
                </c:pt>
                <c:pt idx="163">
                  <c:v>3.4113888658534068</c:v>
                </c:pt>
                <c:pt idx="164">
                  <c:v>5.4548724839891811</c:v>
                </c:pt>
                <c:pt idx="165">
                  <c:v>7.417547713679026</c:v>
                </c:pt>
                <c:pt idx="166">
                  <c:v>13.95933463654783</c:v>
                </c:pt>
                <c:pt idx="167">
                  <c:v>24.788444608359573</c:v>
                </c:pt>
                <c:pt idx="168">
                  <c:v>31.119577433291667</c:v>
                </c:pt>
                <c:pt idx="169">
                  <c:v>29.162603276804006</c:v>
                </c:pt>
                <c:pt idx="170">
                  <c:v>25.142618211419752</c:v>
                </c:pt>
                <c:pt idx="171">
                  <c:v>21.017803243236106</c:v>
                </c:pt>
                <c:pt idx="172">
                  <c:v>14.483727526320985</c:v>
                </c:pt>
                <c:pt idx="173">
                  <c:v>7.6314209004984557</c:v>
                </c:pt>
                <c:pt idx="174">
                  <c:v>1.4161173333333335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10.5307039225679</c:v>
                </c:pt>
                <c:pt idx="204">
                  <c:v>28.710732744405821</c:v>
                </c:pt>
                <c:pt idx="205">
                  <c:v>42.492960222680544</c:v>
                </c:pt>
                <c:pt idx="206">
                  <c:v>46.145330817444474</c:v>
                </c:pt>
                <c:pt idx="207">
                  <c:v>39.011238402890442</c:v>
                </c:pt>
                <c:pt idx="208">
                  <c:v>25.420431415526238</c:v>
                </c:pt>
                <c:pt idx="209">
                  <c:v>11.468869748708334</c:v>
                </c:pt>
                <c:pt idx="210">
                  <c:v>2.463960000333334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5.6883710503472358</c:v>
                </c:pt>
                <c:pt idx="219">
                  <c:v>10.417479711624988</c:v>
                </c:pt>
                <c:pt idx="220">
                  <c:v>14.818925901229932</c:v>
                </c:pt>
                <c:pt idx="221">
                  <c:v>22.697430723666663</c:v>
                </c:pt>
                <c:pt idx="222">
                  <c:v>27.387178404655845</c:v>
                </c:pt>
                <c:pt idx="223">
                  <c:v>26.701790468668221</c:v>
                </c:pt>
                <c:pt idx="224">
                  <c:v>25.197648391010805</c:v>
                </c:pt>
                <c:pt idx="225">
                  <c:v>23.752773526016973</c:v>
                </c:pt>
                <c:pt idx="226">
                  <c:v>20.16067725290587</c:v>
                </c:pt>
                <c:pt idx="227">
                  <c:v>15.16073524776389</c:v>
                </c:pt>
                <c:pt idx="228">
                  <c:v>7.2902876666666643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0.10561629964195644</c:v>
                </c:pt>
                <c:pt idx="283">
                  <c:v>1.4326846202098773</c:v>
                </c:pt>
                <c:pt idx="284">
                  <c:v>4.6673249843950604</c:v>
                </c:pt>
                <c:pt idx="285">
                  <c:v>8.4789142978255807</c:v>
                </c:pt>
                <c:pt idx="286">
                  <c:v>11.559778811399744</c:v>
                </c:pt>
                <c:pt idx="287">
                  <c:v>9.6666565397114024</c:v>
                </c:pt>
                <c:pt idx="288">
                  <c:v>3.6554924310123291</c:v>
                </c:pt>
                <c:pt idx="289">
                  <c:v>0</c:v>
                </c:pt>
                <c:pt idx="290">
                  <c:v>1.8908015432098775</c:v>
                </c:pt>
                <c:pt idx="291">
                  <c:v>7.8234445694444466</c:v>
                </c:pt>
                <c:pt idx="292">
                  <c:v>2.0282527901234579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3.178849178625017</c:v>
                </c:pt>
                <c:pt idx="301">
                  <c:v>7.2180479481681594</c:v>
                </c:pt>
                <c:pt idx="302">
                  <c:v>10.573612046901234</c:v>
                </c:pt>
                <c:pt idx="303">
                  <c:v>11.02174665600001</c:v>
                </c:pt>
                <c:pt idx="304">
                  <c:v>8.7563939635555332</c:v>
                </c:pt>
                <c:pt idx="305">
                  <c:v>4.976641809049382</c:v>
                </c:pt>
                <c:pt idx="306">
                  <c:v>0.75589437612501464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1.8400520260416582</c:v>
                </c:pt>
                <c:pt idx="311">
                  <c:v>6.5240419209583189</c:v>
                </c:pt>
                <c:pt idx="312">
                  <c:v>29.306446333791651</c:v>
                </c:pt>
                <c:pt idx="313">
                  <c:v>46.145330817444474</c:v>
                </c:pt>
                <c:pt idx="314">
                  <c:v>39.011238402890442</c:v>
                </c:pt>
                <c:pt idx="315">
                  <c:v>25.420431415526238</c:v>
                </c:pt>
                <c:pt idx="316">
                  <c:v>11.468869748708334</c:v>
                </c:pt>
                <c:pt idx="317">
                  <c:v>2.463960000333334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9.8725847707854459</c:v>
                </c:pt>
                <c:pt idx="336">
                  <c:v>8.1725349158749694</c:v>
                </c:pt>
                <c:pt idx="337">
                  <c:v>4.4495176419753388</c:v>
                </c:pt>
                <c:pt idx="338">
                  <c:v>2.8909601627052557</c:v>
                </c:pt>
                <c:pt idx="339">
                  <c:v>1.3503613654027631</c:v>
                </c:pt>
                <c:pt idx="340">
                  <c:v>0.85749481269287908</c:v>
                </c:pt>
                <c:pt idx="341">
                  <c:v>0.87548187023458168</c:v>
                </c:pt>
                <c:pt idx="342">
                  <c:v>1.4069721445802688</c:v>
                </c:pt>
                <c:pt idx="343">
                  <c:v>3.4449554369999786</c:v>
                </c:pt>
                <c:pt idx="344">
                  <c:v>6.939796376209868</c:v>
                </c:pt>
                <c:pt idx="345">
                  <c:v>7.3729287374614216</c:v>
                </c:pt>
                <c:pt idx="346">
                  <c:v>4.9126341079382714</c:v>
                </c:pt>
                <c:pt idx="347">
                  <c:v>2.9961921975308718</c:v>
                </c:pt>
                <c:pt idx="348">
                  <c:v>2.5295141857638899</c:v>
                </c:pt>
                <c:pt idx="349">
                  <c:v>3.0049729552469211</c:v>
                </c:pt>
                <c:pt idx="350">
                  <c:v>2.0843251737283883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2.9951265958472302</c:v>
                </c:pt>
                <c:pt idx="361">
                  <c:v>13.770430261942895</c:v>
                </c:pt>
                <c:pt idx="362">
                  <c:v>28.084029724054027</c:v>
                </c:pt>
                <c:pt idx="363">
                  <c:v>37.931308244839514</c:v>
                </c:pt>
                <c:pt idx="364">
                  <c:v>37.652416756942905</c:v>
                </c:pt>
                <c:pt idx="365">
                  <c:v>33.187656761</c:v>
                </c:pt>
                <c:pt idx="366">
                  <c:v>28.657900718557094</c:v>
                </c:pt>
                <c:pt idx="367">
                  <c:v>16.677891461530859</c:v>
                </c:pt>
                <c:pt idx="368">
                  <c:v>2.1978893975910481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0.35596484726697553</c:v>
                </c:pt>
                <c:pt idx="379">
                  <c:v>3.4496062432978523</c:v>
                </c:pt>
                <c:pt idx="380">
                  <c:v>9.0602373180262337</c:v>
                </c:pt>
                <c:pt idx="381">
                  <c:v>19.292357828444445</c:v>
                </c:pt>
                <c:pt idx="382">
                  <c:v>32.183068268875004</c:v>
                </c:pt>
                <c:pt idx="383">
                  <c:v>35.555074828432105</c:v>
                </c:pt>
                <c:pt idx="384">
                  <c:v>31.058520819526233</c:v>
                </c:pt>
                <c:pt idx="385">
                  <c:v>26.501269444444439</c:v>
                </c:pt>
                <c:pt idx="386">
                  <c:v>22.102269553621905</c:v>
                </c:pt>
                <c:pt idx="387">
                  <c:v>14.03776530890895</c:v>
                </c:pt>
                <c:pt idx="388">
                  <c:v>8.122466765432101</c:v>
                </c:pt>
                <c:pt idx="389">
                  <c:v>5.8149344684444451</c:v>
                </c:pt>
                <c:pt idx="390">
                  <c:v>3.9020394517391965</c:v>
                </c:pt>
                <c:pt idx="391">
                  <c:v>2.5396469206913581</c:v>
                </c:pt>
                <c:pt idx="392">
                  <c:v>1.9574400640000005</c:v>
                </c:pt>
                <c:pt idx="393">
                  <c:v>1.8235499303626548</c:v>
                </c:pt>
                <c:pt idx="394">
                  <c:v>1.1703685104197534</c:v>
                </c:pt>
                <c:pt idx="395">
                  <c:v>0.29027662462808651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0EA-4CFF-8455-C57C076A5D7F}"/>
            </c:ext>
          </c:extLst>
        </c:ser>
        <c:ser>
          <c:idx val="2"/>
          <c:order val="2"/>
          <c:tx>
            <c:v>Usable Energy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Sheet2!$X$594:$X$1026</c:f>
              <c:numCache>
                <c:formatCode>0.0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0.37246045268642192</c:v>
                </c:pt>
                <c:pt idx="28">
                  <c:v>1.3514488913135849</c:v>
                </c:pt>
                <c:pt idx="29">
                  <c:v>2.4613673993827136</c:v>
                </c:pt>
                <c:pt idx="30">
                  <c:v>2.7348523075500029</c:v>
                </c:pt>
                <c:pt idx="31">
                  <c:v>1.7764457143586421</c:v>
                </c:pt>
                <c:pt idx="32">
                  <c:v>0.40685361813333548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0.8086513395357996</c:v>
                </c:pt>
                <c:pt idx="61">
                  <c:v>4.05292132345678</c:v>
                </c:pt>
                <c:pt idx="62">
                  <c:v>6.360857865575305</c:v>
                </c:pt>
                <c:pt idx="63">
                  <c:v>6.5159526055734602</c:v>
                </c:pt>
                <c:pt idx="64">
                  <c:v>7.6695876906722207</c:v>
                </c:pt>
                <c:pt idx="65">
                  <c:v>10.487842032513576</c:v>
                </c:pt>
                <c:pt idx="66">
                  <c:v>11.277589529600002</c:v>
                </c:pt>
                <c:pt idx="67">
                  <c:v>8.5543980518716083</c:v>
                </c:pt>
                <c:pt idx="68">
                  <c:v>5.7630529361882799</c:v>
                </c:pt>
                <c:pt idx="69">
                  <c:v>6.1368320247672834</c:v>
                </c:pt>
                <c:pt idx="70">
                  <c:v>8.5232614932098727</c:v>
                </c:pt>
                <c:pt idx="71">
                  <c:v>8.9458181382716031</c:v>
                </c:pt>
                <c:pt idx="72">
                  <c:v>7.3541806500166658</c:v>
                </c:pt>
                <c:pt idx="73">
                  <c:v>3.9133059325283948</c:v>
                </c:pt>
                <c:pt idx="74">
                  <c:v>1.4626942977771609</c:v>
                </c:pt>
                <c:pt idx="75">
                  <c:v>0.19944693333333319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1.3892156812499963</c:v>
                </c:pt>
                <c:pt idx="88">
                  <c:v>5.9952145499999974</c:v>
                </c:pt>
                <c:pt idx="89">
                  <c:v>8.4353737641833337</c:v>
                </c:pt>
                <c:pt idx="90">
                  <c:v>9.0608802426222237</c:v>
                </c:pt>
                <c:pt idx="91">
                  <c:v>8.1206678220858031</c:v>
                </c:pt>
                <c:pt idx="92">
                  <c:v>4.5277796277333335</c:v>
                </c:pt>
                <c:pt idx="93">
                  <c:v>2.6908886877524711</c:v>
                </c:pt>
                <c:pt idx="94">
                  <c:v>1.325284388050002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8.3520776019757881E-2</c:v>
                </c:pt>
                <c:pt idx="106">
                  <c:v>5.153047132800002</c:v>
                </c:pt>
                <c:pt idx="107">
                  <c:v>6.1645546942858012</c:v>
                </c:pt>
                <c:pt idx="108">
                  <c:v>4.4068115852888887</c:v>
                </c:pt>
                <c:pt idx="109">
                  <c:v>3.0161131611722229</c:v>
                </c:pt>
                <c:pt idx="110">
                  <c:v>1.2958957297827181</c:v>
                </c:pt>
                <c:pt idx="111">
                  <c:v>0.47001279616790176</c:v>
                </c:pt>
                <c:pt idx="112">
                  <c:v>3.8135338888888398E-2</c:v>
                </c:pt>
                <c:pt idx="113">
                  <c:v>0</c:v>
                </c:pt>
                <c:pt idx="114">
                  <c:v>0.67750277406234682</c:v>
                </c:pt>
                <c:pt idx="115">
                  <c:v>1.9332395234635797</c:v>
                </c:pt>
                <c:pt idx="116">
                  <c:v>2.839349815969753</c:v>
                </c:pt>
                <c:pt idx="117">
                  <c:v>2.5548356067524685</c:v>
                </c:pt>
                <c:pt idx="118">
                  <c:v>1.2991144593382715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2.2710313146864203</c:v>
                </c:pt>
                <c:pt idx="125">
                  <c:v>4.5045182389660479</c:v>
                </c:pt>
                <c:pt idx="126">
                  <c:v>3.0150559387598772</c:v>
                </c:pt>
                <c:pt idx="127">
                  <c:v>0.72955804444444472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0.18537961975123454</c:v>
                </c:pt>
                <c:pt idx="163">
                  <c:v>1.3645555463413628</c:v>
                </c:pt>
                <c:pt idx="164">
                  <c:v>2.1819489935956726</c:v>
                </c:pt>
                <c:pt idx="165">
                  <c:v>2.9670190854716108</c:v>
                </c:pt>
                <c:pt idx="166">
                  <c:v>5.5837338546191324</c:v>
                </c:pt>
                <c:pt idx="167">
                  <c:v>9.9153778433438298</c:v>
                </c:pt>
                <c:pt idx="168">
                  <c:v>12.447830973316668</c:v>
                </c:pt>
                <c:pt idx="169">
                  <c:v>11.665041310721604</c:v>
                </c:pt>
                <c:pt idx="170">
                  <c:v>10.057047284567901</c:v>
                </c:pt>
                <c:pt idx="171">
                  <c:v>8.4071212972944434</c:v>
                </c:pt>
                <c:pt idx="172">
                  <c:v>5.7934910105283945</c:v>
                </c:pt>
                <c:pt idx="173">
                  <c:v>3.0525683601993823</c:v>
                </c:pt>
                <c:pt idx="174">
                  <c:v>0.5664469333333334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4.2122815690271604</c:v>
                </c:pt>
                <c:pt idx="204">
                  <c:v>11.484293097762329</c:v>
                </c:pt>
                <c:pt idx="205">
                  <c:v>16.997184089072217</c:v>
                </c:pt>
                <c:pt idx="206">
                  <c:v>18.45813232697779</c:v>
                </c:pt>
                <c:pt idx="207">
                  <c:v>15.604495361156177</c:v>
                </c:pt>
                <c:pt idx="208">
                  <c:v>10.168172566210496</c:v>
                </c:pt>
                <c:pt idx="209">
                  <c:v>4.5875478994833339</c:v>
                </c:pt>
                <c:pt idx="210">
                  <c:v>0.98558400013333358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2.2753484201388945</c:v>
                </c:pt>
                <c:pt idx="219">
                  <c:v>4.1669918846499954</c:v>
                </c:pt>
                <c:pt idx="220">
                  <c:v>5.9275703604919734</c:v>
                </c:pt>
                <c:pt idx="221">
                  <c:v>9.078972289466666</c:v>
                </c:pt>
                <c:pt idx="222">
                  <c:v>10.954871361862338</c:v>
                </c:pt>
                <c:pt idx="223">
                  <c:v>10.68071618746729</c:v>
                </c:pt>
                <c:pt idx="224">
                  <c:v>10.079059356404322</c:v>
                </c:pt>
                <c:pt idx="225">
                  <c:v>9.501109410406789</c:v>
                </c:pt>
                <c:pt idx="226">
                  <c:v>8.0642709011623488</c:v>
                </c:pt>
                <c:pt idx="227">
                  <c:v>6.0642940991055561</c:v>
                </c:pt>
                <c:pt idx="228">
                  <c:v>2.916115066666666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4.2246519856782579E-2</c:v>
                </c:pt>
                <c:pt idx="283">
                  <c:v>0.5730738480839509</c:v>
                </c:pt>
                <c:pt idx="284">
                  <c:v>1.8669299937580242</c:v>
                </c:pt>
                <c:pt idx="285">
                  <c:v>3.3915657191302326</c:v>
                </c:pt>
                <c:pt idx="286">
                  <c:v>4.6239115245598974</c:v>
                </c:pt>
                <c:pt idx="287">
                  <c:v>3.8666626158845609</c:v>
                </c:pt>
                <c:pt idx="288">
                  <c:v>1.4621969724049317</c:v>
                </c:pt>
                <c:pt idx="289">
                  <c:v>0</c:v>
                </c:pt>
                <c:pt idx="290">
                  <c:v>0.75632061728395106</c:v>
                </c:pt>
                <c:pt idx="291">
                  <c:v>3.1293778277777786</c:v>
                </c:pt>
                <c:pt idx="292">
                  <c:v>0.81130111604938326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1.2715396714500069</c:v>
                </c:pt>
                <c:pt idx="301">
                  <c:v>2.8872191792672641</c:v>
                </c:pt>
                <c:pt idx="302">
                  <c:v>4.2294448187604941</c:v>
                </c:pt>
                <c:pt idx="303">
                  <c:v>4.4086986624000044</c:v>
                </c:pt>
                <c:pt idx="304">
                  <c:v>3.5025575854222133</c:v>
                </c:pt>
                <c:pt idx="305">
                  <c:v>1.990656723619753</c:v>
                </c:pt>
                <c:pt idx="306">
                  <c:v>0.3023577504500059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0.73602081041666334</c:v>
                </c:pt>
                <c:pt idx="311">
                  <c:v>2.6096167683833276</c:v>
                </c:pt>
                <c:pt idx="312">
                  <c:v>11.722578533516661</c:v>
                </c:pt>
                <c:pt idx="313">
                  <c:v>18.45813232697779</c:v>
                </c:pt>
                <c:pt idx="314">
                  <c:v>15.604495361156177</c:v>
                </c:pt>
                <c:pt idx="315">
                  <c:v>10.168172566210496</c:v>
                </c:pt>
                <c:pt idx="316">
                  <c:v>4.5875478994833339</c:v>
                </c:pt>
                <c:pt idx="317">
                  <c:v>0.98558400013333358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3.9490339083141786</c:v>
                </c:pt>
                <c:pt idx="336">
                  <c:v>3.2690139663499878</c:v>
                </c:pt>
                <c:pt idx="337">
                  <c:v>1.7798070567901356</c:v>
                </c:pt>
                <c:pt idx="338">
                  <c:v>1.1563840650821022</c:v>
                </c:pt>
                <c:pt idx="339">
                  <c:v>0.5401445461611053</c:v>
                </c:pt>
                <c:pt idx="340">
                  <c:v>0.34299792507715166</c:v>
                </c:pt>
                <c:pt idx="341">
                  <c:v>0.35019274809383272</c:v>
                </c:pt>
                <c:pt idx="342">
                  <c:v>0.56278885783210753</c:v>
                </c:pt>
                <c:pt idx="343">
                  <c:v>1.3779821747999916</c:v>
                </c:pt>
                <c:pt idx="344">
                  <c:v>2.7759185504839472</c:v>
                </c:pt>
                <c:pt idx="345">
                  <c:v>2.9491714949845687</c:v>
                </c:pt>
                <c:pt idx="346">
                  <c:v>1.9650536431753087</c:v>
                </c:pt>
                <c:pt idx="347">
                  <c:v>1.1984768790123488</c:v>
                </c:pt>
                <c:pt idx="348">
                  <c:v>1.0118056743055559</c:v>
                </c:pt>
                <c:pt idx="349">
                  <c:v>1.2019891820987685</c:v>
                </c:pt>
                <c:pt idx="350">
                  <c:v>0.83373006949135542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1.198050638338892</c:v>
                </c:pt>
                <c:pt idx="361">
                  <c:v>5.5081721047771586</c:v>
                </c:pt>
                <c:pt idx="362">
                  <c:v>11.233611889621612</c:v>
                </c:pt>
                <c:pt idx="363">
                  <c:v>15.172523297935806</c:v>
                </c:pt>
                <c:pt idx="364">
                  <c:v>15.060966702777163</c:v>
                </c:pt>
                <c:pt idx="365">
                  <c:v>13.2750627044</c:v>
                </c:pt>
                <c:pt idx="366">
                  <c:v>11.463160287422838</c:v>
                </c:pt>
                <c:pt idx="367">
                  <c:v>6.6711565846123442</c:v>
                </c:pt>
                <c:pt idx="368">
                  <c:v>0.87915575903641929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0.14238593890679022</c:v>
                </c:pt>
                <c:pt idx="379">
                  <c:v>1.379842497319141</c:v>
                </c:pt>
                <c:pt idx="380">
                  <c:v>3.6240949272104936</c:v>
                </c:pt>
                <c:pt idx="381">
                  <c:v>7.7169431313777785</c:v>
                </c:pt>
                <c:pt idx="382">
                  <c:v>12.873227307550003</c:v>
                </c:pt>
                <c:pt idx="383">
                  <c:v>14.222029931372843</c:v>
                </c:pt>
                <c:pt idx="384">
                  <c:v>12.423408327810494</c:v>
                </c:pt>
                <c:pt idx="385">
                  <c:v>10.600507777777777</c:v>
                </c:pt>
                <c:pt idx="386">
                  <c:v>8.8409078214487629</c:v>
                </c:pt>
                <c:pt idx="387">
                  <c:v>5.6151061235635806</c:v>
                </c:pt>
                <c:pt idx="388">
                  <c:v>3.2489867061728406</c:v>
                </c:pt>
                <c:pt idx="389">
                  <c:v>2.3259737873777779</c:v>
                </c:pt>
                <c:pt idx="390">
                  <c:v>1.5608157806956786</c:v>
                </c:pt>
                <c:pt idx="391">
                  <c:v>1.0158587682765432</c:v>
                </c:pt>
                <c:pt idx="392">
                  <c:v>0.78297602560000024</c:v>
                </c:pt>
                <c:pt idx="393">
                  <c:v>0.72941997214506193</c:v>
                </c:pt>
                <c:pt idx="394">
                  <c:v>0.4681474041679014</c:v>
                </c:pt>
                <c:pt idx="395">
                  <c:v>0.11611064985123461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0EA-4CFF-8455-C57C076A5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Sheet2!$I$594:$I$1026</c:f>
              <c:numCache>
                <c:formatCode>0.00</c:formatCode>
                <c:ptCount val="43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0.27777777777777779</c:v>
                </c:pt>
                <c:pt idx="12">
                  <c:v>0.58333333333333337</c:v>
                </c:pt>
                <c:pt idx="13">
                  <c:v>1.3333333333333333</c:v>
                </c:pt>
                <c:pt idx="14">
                  <c:v>2.5277777777777777</c:v>
                </c:pt>
                <c:pt idx="15">
                  <c:v>3.9444444444444446</c:v>
                </c:pt>
                <c:pt idx="16">
                  <c:v>5.5</c:v>
                </c:pt>
                <c:pt idx="17">
                  <c:v>7.0833333333333339</c:v>
                </c:pt>
                <c:pt idx="18">
                  <c:v>8.4722222222222232</c:v>
                </c:pt>
                <c:pt idx="19">
                  <c:v>9.6666666666666661</c:v>
                </c:pt>
                <c:pt idx="20">
                  <c:v>10.777777777777777</c:v>
                </c:pt>
                <c:pt idx="21">
                  <c:v>11.916666666666666</c:v>
                </c:pt>
                <c:pt idx="22">
                  <c:v>12.888888888888889</c:v>
                </c:pt>
                <c:pt idx="23">
                  <c:v>13.416666666666666</c:v>
                </c:pt>
                <c:pt idx="24">
                  <c:v>13.527777777777779</c:v>
                </c:pt>
                <c:pt idx="25">
                  <c:v>13.472222222222223</c:v>
                </c:pt>
                <c:pt idx="26">
                  <c:v>13.444444444444445</c:v>
                </c:pt>
                <c:pt idx="27">
                  <c:v>13.388888888888891</c:v>
                </c:pt>
                <c:pt idx="28">
                  <c:v>13.277777777777777</c:v>
                </c:pt>
                <c:pt idx="29">
                  <c:v>13.055555555555555</c:v>
                </c:pt>
                <c:pt idx="30">
                  <c:v>12.75</c:v>
                </c:pt>
                <c:pt idx="31">
                  <c:v>12.472222222222223</c:v>
                </c:pt>
                <c:pt idx="32">
                  <c:v>12.333333333333334</c:v>
                </c:pt>
                <c:pt idx="33">
                  <c:v>12.305555555555555</c:v>
                </c:pt>
                <c:pt idx="34">
                  <c:v>12.361111111111112</c:v>
                </c:pt>
                <c:pt idx="35">
                  <c:v>12.527777777777779</c:v>
                </c:pt>
                <c:pt idx="36">
                  <c:v>12.694444444444446</c:v>
                </c:pt>
                <c:pt idx="37">
                  <c:v>12.777777777777779</c:v>
                </c:pt>
                <c:pt idx="38">
                  <c:v>12.777777777777779</c:v>
                </c:pt>
                <c:pt idx="39">
                  <c:v>12.777777777777779</c:v>
                </c:pt>
                <c:pt idx="40">
                  <c:v>12.805555555555557</c:v>
                </c:pt>
                <c:pt idx="41">
                  <c:v>12.972222222222223</c:v>
                </c:pt>
                <c:pt idx="42">
                  <c:v>13.250000000000002</c:v>
                </c:pt>
                <c:pt idx="43">
                  <c:v>13.583333333333334</c:v>
                </c:pt>
                <c:pt idx="44">
                  <c:v>13.972222222222221</c:v>
                </c:pt>
                <c:pt idx="45">
                  <c:v>14.333333333333334</c:v>
                </c:pt>
                <c:pt idx="46">
                  <c:v>14.611111111111112</c:v>
                </c:pt>
                <c:pt idx="47">
                  <c:v>14.722222222222223</c:v>
                </c:pt>
                <c:pt idx="48">
                  <c:v>14.722222222222223</c:v>
                </c:pt>
                <c:pt idx="49">
                  <c:v>14.694444444444445</c:v>
                </c:pt>
                <c:pt idx="50">
                  <c:v>14.638888888888891</c:v>
                </c:pt>
                <c:pt idx="51">
                  <c:v>14.611111111111112</c:v>
                </c:pt>
                <c:pt idx="52">
                  <c:v>14.750000000000002</c:v>
                </c:pt>
                <c:pt idx="53">
                  <c:v>15.083333333333334</c:v>
                </c:pt>
                <c:pt idx="54">
                  <c:v>15.333333333333334</c:v>
                </c:pt>
                <c:pt idx="55">
                  <c:v>15.416666666666668</c:v>
                </c:pt>
                <c:pt idx="56">
                  <c:v>15.527777777777779</c:v>
                </c:pt>
                <c:pt idx="57">
                  <c:v>15.638888888888889</c:v>
                </c:pt>
                <c:pt idx="58">
                  <c:v>15.750000000000002</c:v>
                </c:pt>
                <c:pt idx="59">
                  <c:v>15.805555555555555</c:v>
                </c:pt>
                <c:pt idx="60">
                  <c:v>15.777777777777779</c:v>
                </c:pt>
                <c:pt idx="61">
                  <c:v>15.555555555555557</c:v>
                </c:pt>
                <c:pt idx="62">
                  <c:v>15.055555555555557</c:v>
                </c:pt>
                <c:pt idx="63">
                  <c:v>14.472222222222223</c:v>
                </c:pt>
                <c:pt idx="64">
                  <c:v>13.916666666666668</c:v>
                </c:pt>
                <c:pt idx="65">
                  <c:v>13.111111111111112</c:v>
                </c:pt>
                <c:pt idx="66">
                  <c:v>12.000000000000002</c:v>
                </c:pt>
                <c:pt idx="67">
                  <c:v>10.888888888888889</c:v>
                </c:pt>
                <c:pt idx="68">
                  <c:v>10.138888888888889</c:v>
                </c:pt>
                <c:pt idx="69">
                  <c:v>9.5277777777777768</c:v>
                </c:pt>
                <c:pt idx="70">
                  <c:v>8.6111111111111107</c:v>
                </c:pt>
                <c:pt idx="71">
                  <c:v>7.2222222222222223</c:v>
                </c:pt>
                <c:pt idx="72">
                  <c:v>5.75</c:v>
                </c:pt>
                <c:pt idx="73">
                  <c:v>4.2777777777777777</c:v>
                </c:pt>
                <c:pt idx="74">
                  <c:v>3.6388888888888888</c:v>
                </c:pt>
                <c:pt idx="75">
                  <c:v>3.3333333333333335</c:v>
                </c:pt>
                <c:pt idx="76">
                  <c:v>3.4722222222222223</c:v>
                </c:pt>
                <c:pt idx="77">
                  <c:v>3.8888888888888893</c:v>
                </c:pt>
                <c:pt idx="78">
                  <c:v>5.2777777777777777</c:v>
                </c:pt>
                <c:pt idx="79">
                  <c:v>6.4444444444444446</c:v>
                </c:pt>
                <c:pt idx="80">
                  <c:v>7.7777777777777786</c:v>
                </c:pt>
                <c:pt idx="81">
                  <c:v>8.8888888888888893</c:v>
                </c:pt>
                <c:pt idx="82">
                  <c:v>9.4444444444444446</c:v>
                </c:pt>
                <c:pt idx="83">
                  <c:v>10</c:v>
                </c:pt>
                <c:pt idx="84">
                  <c:v>10.555555555555555</c:v>
                </c:pt>
                <c:pt idx="85">
                  <c:v>11.111111111111111</c:v>
                </c:pt>
                <c:pt idx="86">
                  <c:v>11.194444444444445</c:v>
                </c:pt>
                <c:pt idx="87">
                  <c:v>11.25</c:v>
                </c:pt>
                <c:pt idx="88">
                  <c:v>10.833333333333334</c:v>
                </c:pt>
                <c:pt idx="89">
                  <c:v>9.9166666666666679</c:v>
                </c:pt>
                <c:pt idx="90">
                  <c:v>8.8333333333333339</c:v>
                </c:pt>
                <c:pt idx="91">
                  <c:v>7.5277777777777786</c:v>
                </c:pt>
                <c:pt idx="92">
                  <c:v>6.3333333333333339</c:v>
                </c:pt>
                <c:pt idx="93">
                  <c:v>5.8611111111111116</c:v>
                </c:pt>
                <c:pt idx="94">
                  <c:v>5.25</c:v>
                </c:pt>
                <c:pt idx="95">
                  <c:v>5.25</c:v>
                </c:pt>
                <c:pt idx="96">
                  <c:v>5.916666666666667</c:v>
                </c:pt>
                <c:pt idx="97">
                  <c:v>6.6388888888888884</c:v>
                </c:pt>
                <c:pt idx="98">
                  <c:v>7.1944444444444446</c:v>
                </c:pt>
                <c:pt idx="99">
                  <c:v>7.8888888888888893</c:v>
                </c:pt>
                <c:pt idx="100">
                  <c:v>8.4166666666666679</c:v>
                </c:pt>
                <c:pt idx="101">
                  <c:v>8.5833333333333339</c:v>
                </c:pt>
                <c:pt idx="102">
                  <c:v>8.6388888888888893</c:v>
                </c:pt>
                <c:pt idx="103">
                  <c:v>8.8333333333333339</c:v>
                </c:pt>
                <c:pt idx="104">
                  <c:v>9.0833333333333339</c:v>
                </c:pt>
                <c:pt idx="105">
                  <c:v>9.2222222222222232</c:v>
                </c:pt>
                <c:pt idx="106">
                  <c:v>9</c:v>
                </c:pt>
                <c:pt idx="107">
                  <c:v>7.8611111111111116</c:v>
                </c:pt>
                <c:pt idx="108">
                  <c:v>7.166666666666667</c:v>
                </c:pt>
                <c:pt idx="109">
                  <c:v>6.416666666666667</c:v>
                </c:pt>
                <c:pt idx="110">
                  <c:v>6.0555555555555562</c:v>
                </c:pt>
                <c:pt idx="111">
                  <c:v>5.8888888888888893</c:v>
                </c:pt>
                <c:pt idx="112">
                  <c:v>5.8333333333333339</c:v>
                </c:pt>
                <c:pt idx="113">
                  <c:v>5.8333333333333339</c:v>
                </c:pt>
                <c:pt idx="114">
                  <c:v>5.8055555555555554</c:v>
                </c:pt>
                <c:pt idx="115">
                  <c:v>5.5277777777777777</c:v>
                </c:pt>
                <c:pt idx="116">
                  <c:v>4.9722222222222223</c:v>
                </c:pt>
                <c:pt idx="117">
                  <c:v>4.1944444444444446</c:v>
                </c:pt>
                <c:pt idx="118">
                  <c:v>3.5555555555555558</c:v>
                </c:pt>
                <c:pt idx="119">
                  <c:v>3.3333333333333335</c:v>
                </c:pt>
                <c:pt idx="120">
                  <c:v>3.6666666666666665</c:v>
                </c:pt>
                <c:pt idx="121">
                  <c:v>4.7500000000000009</c:v>
                </c:pt>
                <c:pt idx="122">
                  <c:v>5.8611111111111116</c:v>
                </c:pt>
                <c:pt idx="123">
                  <c:v>6.0555555555555562</c:v>
                </c:pt>
                <c:pt idx="124">
                  <c:v>5.8888888888888893</c:v>
                </c:pt>
                <c:pt idx="125">
                  <c:v>5.1388888888888893</c:v>
                </c:pt>
                <c:pt idx="126">
                  <c:v>3.8611111111111112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3.6111111111111112</c:v>
                </c:pt>
                <c:pt idx="130">
                  <c:v>4.4444444444444446</c:v>
                </c:pt>
                <c:pt idx="131">
                  <c:v>5.1388888888888893</c:v>
                </c:pt>
                <c:pt idx="132">
                  <c:v>5.7222222222222232</c:v>
                </c:pt>
                <c:pt idx="133">
                  <c:v>6.25</c:v>
                </c:pt>
                <c:pt idx="134">
                  <c:v>6.666666666666667</c:v>
                </c:pt>
                <c:pt idx="135">
                  <c:v>7.3888888888888893</c:v>
                </c:pt>
                <c:pt idx="136">
                  <c:v>8.3055555555555554</c:v>
                </c:pt>
                <c:pt idx="137">
                  <c:v>9.6666666666666661</c:v>
                </c:pt>
                <c:pt idx="138">
                  <c:v>10.5</c:v>
                </c:pt>
                <c:pt idx="139">
                  <c:v>11.166666666666668</c:v>
                </c:pt>
                <c:pt idx="140">
                  <c:v>11.555555555555557</c:v>
                </c:pt>
                <c:pt idx="141">
                  <c:v>11.638888888888889</c:v>
                </c:pt>
                <c:pt idx="142">
                  <c:v>11.666666666666668</c:v>
                </c:pt>
                <c:pt idx="143">
                  <c:v>11.722222222222223</c:v>
                </c:pt>
                <c:pt idx="144">
                  <c:v>11.777777777777779</c:v>
                </c:pt>
                <c:pt idx="145">
                  <c:v>11.861111111111112</c:v>
                </c:pt>
                <c:pt idx="146">
                  <c:v>11.972222222222223</c:v>
                </c:pt>
                <c:pt idx="147">
                  <c:v>12.138888888888891</c:v>
                </c:pt>
                <c:pt idx="148">
                  <c:v>12.222222222222223</c:v>
                </c:pt>
                <c:pt idx="149">
                  <c:v>12.250000000000002</c:v>
                </c:pt>
                <c:pt idx="150">
                  <c:v>12.583333333333334</c:v>
                </c:pt>
                <c:pt idx="151">
                  <c:v>12.888888888888889</c:v>
                </c:pt>
                <c:pt idx="152">
                  <c:v>13.111111111111112</c:v>
                </c:pt>
                <c:pt idx="153">
                  <c:v>13.138888888888889</c:v>
                </c:pt>
                <c:pt idx="154">
                  <c:v>13.166666666666666</c:v>
                </c:pt>
                <c:pt idx="155">
                  <c:v>13.166666666666666</c:v>
                </c:pt>
                <c:pt idx="156">
                  <c:v>13.194444444444445</c:v>
                </c:pt>
                <c:pt idx="157">
                  <c:v>13.305555555555555</c:v>
                </c:pt>
                <c:pt idx="158">
                  <c:v>13.500000000000002</c:v>
                </c:pt>
                <c:pt idx="159">
                  <c:v>13.722222222222223</c:v>
                </c:pt>
                <c:pt idx="160">
                  <c:v>13.833333333333334</c:v>
                </c:pt>
                <c:pt idx="161">
                  <c:v>13.833333333333334</c:v>
                </c:pt>
                <c:pt idx="162">
                  <c:v>13.805555555555557</c:v>
                </c:pt>
                <c:pt idx="163">
                  <c:v>13.694444444444445</c:v>
                </c:pt>
                <c:pt idx="164">
                  <c:v>13.472222222222223</c:v>
                </c:pt>
                <c:pt idx="165">
                  <c:v>13.222222222222223</c:v>
                </c:pt>
                <c:pt idx="166">
                  <c:v>12.861111111111111</c:v>
                </c:pt>
                <c:pt idx="167">
                  <c:v>12.138888888888891</c:v>
                </c:pt>
                <c:pt idx="168">
                  <c:v>10.916666666666666</c:v>
                </c:pt>
                <c:pt idx="169">
                  <c:v>9.4722222222222232</c:v>
                </c:pt>
                <c:pt idx="170">
                  <c:v>8.0555555555555554</c:v>
                </c:pt>
                <c:pt idx="171">
                  <c:v>6.583333333333333</c:v>
                </c:pt>
                <c:pt idx="172">
                  <c:v>5.1111111111111107</c:v>
                </c:pt>
                <c:pt idx="173">
                  <c:v>3.9722222222222228</c:v>
                </c:pt>
                <c:pt idx="174">
                  <c:v>3.3333333333333335</c:v>
                </c:pt>
                <c:pt idx="175">
                  <c:v>3.5555555555555558</c:v>
                </c:pt>
                <c:pt idx="176">
                  <c:v>4.4444444444444446</c:v>
                </c:pt>
                <c:pt idx="177">
                  <c:v>5.3055555555555562</c:v>
                </c:pt>
                <c:pt idx="178">
                  <c:v>6.2222222222222223</c:v>
                </c:pt>
                <c:pt idx="179">
                  <c:v>7.1111111111111116</c:v>
                </c:pt>
                <c:pt idx="180">
                  <c:v>8.3611111111111125</c:v>
                </c:pt>
                <c:pt idx="181">
                  <c:v>9.8055555555555554</c:v>
                </c:pt>
                <c:pt idx="182">
                  <c:v>11.083333333333334</c:v>
                </c:pt>
                <c:pt idx="183">
                  <c:v>12.361111111111112</c:v>
                </c:pt>
                <c:pt idx="184">
                  <c:v>13.194444444444445</c:v>
                </c:pt>
                <c:pt idx="185">
                  <c:v>14.138888888888889</c:v>
                </c:pt>
                <c:pt idx="186">
                  <c:v>15.027777777777779</c:v>
                </c:pt>
                <c:pt idx="187">
                  <c:v>15.638888888888889</c:v>
                </c:pt>
                <c:pt idx="188">
                  <c:v>16.138888888888889</c:v>
                </c:pt>
                <c:pt idx="189">
                  <c:v>16.611111111111111</c:v>
                </c:pt>
                <c:pt idx="190">
                  <c:v>16.972222222222225</c:v>
                </c:pt>
                <c:pt idx="191">
                  <c:v>17.25</c:v>
                </c:pt>
                <c:pt idx="192">
                  <c:v>17.444444444444443</c:v>
                </c:pt>
                <c:pt idx="193">
                  <c:v>17.583333333333332</c:v>
                </c:pt>
                <c:pt idx="194">
                  <c:v>17.666666666666668</c:v>
                </c:pt>
                <c:pt idx="195">
                  <c:v>17.777777777777779</c:v>
                </c:pt>
                <c:pt idx="196">
                  <c:v>17.972222222222225</c:v>
                </c:pt>
                <c:pt idx="197">
                  <c:v>18.111111111111114</c:v>
                </c:pt>
                <c:pt idx="198">
                  <c:v>18.138888888888889</c:v>
                </c:pt>
                <c:pt idx="199">
                  <c:v>18.138888888888889</c:v>
                </c:pt>
                <c:pt idx="200">
                  <c:v>18.166666666666668</c:v>
                </c:pt>
                <c:pt idx="201">
                  <c:v>18.25</c:v>
                </c:pt>
                <c:pt idx="202">
                  <c:v>18.333333333333336</c:v>
                </c:pt>
                <c:pt idx="203">
                  <c:v>18.222222222222221</c:v>
                </c:pt>
                <c:pt idx="204">
                  <c:v>17.638888888888889</c:v>
                </c:pt>
                <c:pt idx="205">
                  <c:v>16.583333333333336</c:v>
                </c:pt>
                <c:pt idx="206">
                  <c:v>15.166666666666668</c:v>
                </c:pt>
                <c:pt idx="207">
                  <c:v>13.694444444444445</c:v>
                </c:pt>
                <c:pt idx="208">
                  <c:v>12.472222222222223</c:v>
                </c:pt>
                <c:pt idx="209">
                  <c:v>11.75</c:v>
                </c:pt>
                <c:pt idx="210">
                  <c:v>11.5</c:v>
                </c:pt>
                <c:pt idx="211">
                  <c:v>11.472222222222221</c:v>
                </c:pt>
                <c:pt idx="212">
                  <c:v>11.694444444444445</c:v>
                </c:pt>
                <c:pt idx="213">
                  <c:v>12.416666666666668</c:v>
                </c:pt>
                <c:pt idx="214">
                  <c:v>13.444444444444445</c:v>
                </c:pt>
                <c:pt idx="215">
                  <c:v>14.277777777777779</c:v>
                </c:pt>
                <c:pt idx="216">
                  <c:v>14.638888888888891</c:v>
                </c:pt>
                <c:pt idx="217">
                  <c:v>14.722222222222223</c:v>
                </c:pt>
                <c:pt idx="218">
                  <c:v>14.583333333333334</c:v>
                </c:pt>
                <c:pt idx="219">
                  <c:v>14.25</c:v>
                </c:pt>
                <c:pt idx="220">
                  <c:v>13.805555555555557</c:v>
                </c:pt>
                <c:pt idx="221">
                  <c:v>13.166666666666666</c:v>
                </c:pt>
                <c:pt idx="222">
                  <c:v>12.138888888888891</c:v>
                </c:pt>
                <c:pt idx="223">
                  <c:v>11.027777777777779</c:v>
                </c:pt>
                <c:pt idx="224">
                  <c:v>9.8611111111111107</c:v>
                </c:pt>
                <c:pt idx="225">
                  <c:v>8.6388888888888893</c:v>
                </c:pt>
                <c:pt idx="226">
                  <c:v>7.3055555555555562</c:v>
                </c:pt>
                <c:pt idx="227">
                  <c:v>6.083333333333333</c:v>
                </c:pt>
                <c:pt idx="228">
                  <c:v>5</c:v>
                </c:pt>
                <c:pt idx="229">
                  <c:v>4.7222222222222223</c:v>
                </c:pt>
                <c:pt idx="230">
                  <c:v>5</c:v>
                </c:pt>
                <c:pt idx="231">
                  <c:v>5.9444444444444446</c:v>
                </c:pt>
                <c:pt idx="232">
                  <c:v>6.8888888888888893</c:v>
                </c:pt>
                <c:pt idx="233">
                  <c:v>7.75</c:v>
                </c:pt>
                <c:pt idx="234">
                  <c:v>8.5555555555555554</c:v>
                </c:pt>
                <c:pt idx="235">
                  <c:v>9.1666666666666679</c:v>
                </c:pt>
                <c:pt idx="236">
                  <c:v>9.75</c:v>
                </c:pt>
                <c:pt idx="237">
                  <c:v>10.305555555555557</c:v>
                </c:pt>
                <c:pt idx="238">
                  <c:v>10.805555555555555</c:v>
                </c:pt>
                <c:pt idx="239">
                  <c:v>11.5</c:v>
                </c:pt>
                <c:pt idx="240">
                  <c:v>12.222222222222223</c:v>
                </c:pt>
                <c:pt idx="241">
                  <c:v>12.861111111111111</c:v>
                </c:pt>
                <c:pt idx="242">
                  <c:v>13.250000000000002</c:v>
                </c:pt>
                <c:pt idx="243">
                  <c:v>13.388888888888891</c:v>
                </c:pt>
                <c:pt idx="244">
                  <c:v>13.527777777777779</c:v>
                </c:pt>
                <c:pt idx="245">
                  <c:v>13.694444444444445</c:v>
                </c:pt>
                <c:pt idx="246">
                  <c:v>13.833333333333334</c:v>
                </c:pt>
                <c:pt idx="247">
                  <c:v>13.944444444444446</c:v>
                </c:pt>
                <c:pt idx="248">
                  <c:v>14.138888888888889</c:v>
                </c:pt>
                <c:pt idx="249">
                  <c:v>14.388888888888889</c:v>
                </c:pt>
                <c:pt idx="250">
                  <c:v>14.583333333333334</c:v>
                </c:pt>
                <c:pt idx="251">
                  <c:v>14.805555555555555</c:v>
                </c:pt>
                <c:pt idx="252">
                  <c:v>15.138888888888889</c:v>
                </c:pt>
                <c:pt idx="253">
                  <c:v>15.472222222222223</c:v>
                </c:pt>
                <c:pt idx="254">
                  <c:v>15.694444444444445</c:v>
                </c:pt>
                <c:pt idx="255">
                  <c:v>15.777777777777779</c:v>
                </c:pt>
                <c:pt idx="256">
                  <c:v>15.833333333333334</c:v>
                </c:pt>
                <c:pt idx="257">
                  <c:v>15.888888888888891</c:v>
                </c:pt>
                <c:pt idx="258">
                  <c:v>16.027777777777779</c:v>
                </c:pt>
                <c:pt idx="259">
                  <c:v>16.305555555555557</c:v>
                </c:pt>
                <c:pt idx="260">
                  <c:v>16.694444444444446</c:v>
                </c:pt>
                <c:pt idx="261">
                  <c:v>16.972222222222225</c:v>
                </c:pt>
                <c:pt idx="262">
                  <c:v>17.138888888888889</c:v>
                </c:pt>
                <c:pt idx="263">
                  <c:v>17.305555555555557</c:v>
                </c:pt>
                <c:pt idx="264">
                  <c:v>17.472222222222221</c:v>
                </c:pt>
                <c:pt idx="265">
                  <c:v>17.583333333333332</c:v>
                </c:pt>
                <c:pt idx="266">
                  <c:v>17.611111111111111</c:v>
                </c:pt>
                <c:pt idx="267">
                  <c:v>17.638888888888889</c:v>
                </c:pt>
                <c:pt idx="268">
                  <c:v>17.916666666666668</c:v>
                </c:pt>
                <c:pt idx="269">
                  <c:v>18.277777777777779</c:v>
                </c:pt>
                <c:pt idx="270">
                  <c:v>18.555555555555557</c:v>
                </c:pt>
                <c:pt idx="271">
                  <c:v>18.722222222222225</c:v>
                </c:pt>
                <c:pt idx="272">
                  <c:v>19.111111111111111</c:v>
                </c:pt>
                <c:pt idx="273">
                  <c:v>19.75</c:v>
                </c:pt>
                <c:pt idx="274">
                  <c:v>20.083333333333332</c:v>
                </c:pt>
                <c:pt idx="275">
                  <c:v>20.222222222222221</c:v>
                </c:pt>
                <c:pt idx="276">
                  <c:v>20.388888888888893</c:v>
                </c:pt>
                <c:pt idx="277">
                  <c:v>20.722222222222221</c:v>
                </c:pt>
                <c:pt idx="278">
                  <c:v>21.111111111111111</c:v>
                </c:pt>
                <c:pt idx="279">
                  <c:v>21.277777777777779</c:v>
                </c:pt>
                <c:pt idx="280">
                  <c:v>21.25</c:v>
                </c:pt>
                <c:pt idx="281">
                  <c:v>21.166666666666668</c:v>
                </c:pt>
                <c:pt idx="282">
                  <c:v>21.055555555555557</c:v>
                </c:pt>
                <c:pt idx="283">
                  <c:v>20.944444444444446</c:v>
                </c:pt>
                <c:pt idx="284">
                  <c:v>20.777777777777779</c:v>
                </c:pt>
                <c:pt idx="285">
                  <c:v>20.527777777777779</c:v>
                </c:pt>
                <c:pt idx="286">
                  <c:v>20.194444444444446</c:v>
                </c:pt>
                <c:pt idx="287">
                  <c:v>19.805555555555557</c:v>
                </c:pt>
                <c:pt idx="288">
                  <c:v>19.555555555555557</c:v>
                </c:pt>
                <c:pt idx="289">
                  <c:v>19.444444444444446</c:v>
                </c:pt>
                <c:pt idx="290">
                  <c:v>19.444444444444446</c:v>
                </c:pt>
                <c:pt idx="291">
                  <c:v>19.166666666666668</c:v>
                </c:pt>
                <c:pt idx="292">
                  <c:v>18.888888888888889</c:v>
                </c:pt>
                <c:pt idx="293">
                  <c:v>18.888888888888889</c:v>
                </c:pt>
                <c:pt idx="294">
                  <c:v>18.888888888888889</c:v>
                </c:pt>
                <c:pt idx="295">
                  <c:v>18.916666666666664</c:v>
                </c:pt>
                <c:pt idx="296">
                  <c:v>19.000000000000004</c:v>
                </c:pt>
                <c:pt idx="297">
                  <c:v>19.055555555555554</c:v>
                </c:pt>
                <c:pt idx="298">
                  <c:v>19.083333333333336</c:v>
                </c:pt>
                <c:pt idx="299">
                  <c:v>19.027777777777779</c:v>
                </c:pt>
                <c:pt idx="300">
                  <c:v>18.916666666666664</c:v>
                </c:pt>
                <c:pt idx="301">
                  <c:v>18.694444444444443</c:v>
                </c:pt>
                <c:pt idx="302">
                  <c:v>18.388888888888889</c:v>
                </c:pt>
                <c:pt idx="303">
                  <c:v>18</c:v>
                </c:pt>
                <c:pt idx="304">
                  <c:v>17.666666666666668</c:v>
                </c:pt>
                <c:pt idx="305">
                  <c:v>17.388888888888889</c:v>
                </c:pt>
                <c:pt idx="306">
                  <c:v>17.25</c:v>
                </c:pt>
                <c:pt idx="307">
                  <c:v>17.194444444444446</c:v>
                </c:pt>
                <c:pt idx="308">
                  <c:v>17.194444444444446</c:v>
                </c:pt>
                <c:pt idx="309">
                  <c:v>17.166666666666668</c:v>
                </c:pt>
                <c:pt idx="310">
                  <c:v>17.083333333333336</c:v>
                </c:pt>
                <c:pt idx="311">
                  <c:v>16.916666666666668</c:v>
                </c:pt>
                <c:pt idx="312">
                  <c:v>16.583333333333336</c:v>
                </c:pt>
                <c:pt idx="313">
                  <c:v>15.166666666666668</c:v>
                </c:pt>
                <c:pt idx="314">
                  <c:v>13.694444444444445</c:v>
                </c:pt>
                <c:pt idx="315">
                  <c:v>12.472222222222223</c:v>
                </c:pt>
                <c:pt idx="316">
                  <c:v>11.75</c:v>
                </c:pt>
                <c:pt idx="317">
                  <c:v>11.5</c:v>
                </c:pt>
                <c:pt idx="318">
                  <c:v>11.472222222222221</c:v>
                </c:pt>
                <c:pt idx="319">
                  <c:v>11.694444444444445</c:v>
                </c:pt>
                <c:pt idx="320">
                  <c:v>12.416666666666668</c:v>
                </c:pt>
                <c:pt idx="321">
                  <c:v>13.444444444444445</c:v>
                </c:pt>
                <c:pt idx="322">
                  <c:v>14.277777777777779</c:v>
                </c:pt>
                <c:pt idx="323">
                  <c:v>14.638888888888891</c:v>
                </c:pt>
                <c:pt idx="324">
                  <c:v>15</c:v>
                </c:pt>
                <c:pt idx="325">
                  <c:v>15.833333333333334</c:v>
                </c:pt>
                <c:pt idx="326">
                  <c:v>16.138888888888889</c:v>
                </c:pt>
                <c:pt idx="327">
                  <c:v>16.444444444444446</c:v>
                </c:pt>
                <c:pt idx="328">
                  <c:v>16.388888888888889</c:v>
                </c:pt>
                <c:pt idx="329">
                  <c:v>16.416666666666668</c:v>
                </c:pt>
                <c:pt idx="330">
                  <c:v>16.527777777777779</c:v>
                </c:pt>
                <c:pt idx="331">
                  <c:v>16.805555555555557</c:v>
                </c:pt>
                <c:pt idx="332">
                  <c:v>17.305555555555557</c:v>
                </c:pt>
                <c:pt idx="333">
                  <c:v>17.75</c:v>
                </c:pt>
                <c:pt idx="334">
                  <c:v>18.083333333333332</c:v>
                </c:pt>
                <c:pt idx="335">
                  <c:v>17.805555555555554</c:v>
                </c:pt>
                <c:pt idx="336">
                  <c:v>17.416666666666668</c:v>
                </c:pt>
                <c:pt idx="337">
                  <c:v>17.222222222222221</c:v>
                </c:pt>
                <c:pt idx="338">
                  <c:v>17.027777777777779</c:v>
                </c:pt>
                <c:pt idx="339">
                  <c:v>16.916666666666668</c:v>
                </c:pt>
                <c:pt idx="340">
                  <c:v>16.805555555555557</c:v>
                </c:pt>
                <c:pt idx="341">
                  <c:v>16.722222222222225</c:v>
                </c:pt>
                <c:pt idx="342">
                  <c:v>16.611111111111111</c:v>
                </c:pt>
                <c:pt idx="343">
                  <c:v>16.5</c:v>
                </c:pt>
                <c:pt idx="344">
                  <c:v>16.277777777777779</c:v>
                </c:pt>
                <c:pt idx="345">
                  <c:v>15.972222222222223</c:v>
                </c:pt>
                <c:pt idx="346">
                  <c:v>15.722222222222223</c:v>
                </c:pt>
                <c:pt idx="347">
                  <c:v>15.555555555555557</c:v>
                </c:pt>
                <c:pt idx="348">
                  <c:v>15.416666666666668</c:v>
                </c:pt>
                <c:pt idx="349">
                  <c:v>15.277777777777779</c:v>
                </c:pt>
                <c:pt idx="350">
                  <c:v>15.111111111111111</c:v>
                </c:pt>
                <c:pt idx="351">
                  <c:v>15.027777777777779</c:v>
                </c:pt>
                <c:pt idx="352">
                  <c:v>15</c:v>
                </c:pt>
                <c:pt idx="353">
                  <c:v>14.972222222222223</c:v>
                </c:pt>
                <c:pt idx="354">
                  <c:v>14.972222222222223</c:v>
                </c:pt>
                <c:pt idx="355">
                  <c:v>15</c:v>
                </c:pt>
                <c:pt idx="356">
                  <c:v>15.055555555555557</c:v>
                </c:pt>
                <c:pt idx="357">
                  <c:v>15.277777777777779</c:v>
                </c:pt>
                <c:pt idx="358">
                  <c:v>15.5</c:v>
                </c:pt>
                <c:pt idx="359">
                  <c:v>15.611111111111112</c:v>
                </c:pt>
                <c:pt idx="360">
                  <c:v>15.583333333333334</c:v>
                </c:pt>
                <c:pt idx="361">
                  <c:v>15.305555555555557</c:v>
                </c:pt>
                <c:pt idx="362">
                  <c:v>14.638888888888891</c:v>
                </c:pt>
                <c:pt idx="363">
                  <c:v>13.444444444444445</c:v>
                </c:pt>
                <c:pt idx="364">
                  <c:v>11.972222222222223</c:v>
                </c:pt>
                <c:pt idx="365">
                  <c:v>10.5</c:v>
                </c:pt>
                <c:pt idx="366">
                  <c:v>9.0277777777777786</c:v>
                </c:pt>
                <c:pt idx="367">
                  <c:v>7.5555555555555554</c:v>
                </c:pt>
                <c:pt idx="368">
                  <c:v>6.9722222222222232</c:v>
                </c:pt>
                <c:pt idx="369">
                  <c:v>7.2222222222222223</c:v>
                </c:pt>
                <c:pt idx="370">
                  <c:v>8.1388888888888893</c:v>
                </c:pt>
                <c:pt idx="371">
                  <c:v>9.6111111111111125</c:v>
                </c:pt>
                <c:pt idx="372">
                  <c:v>11.222222222222223</c:v>
                </c:pt>
                <c:pt idx="373">
                  <c:v>12.583333333333334</c:v>
                </c:pt>
                <c:pt idx="374">
                  <c:v>13.611111111111112</c:v>
                </c:pt>
                <c:pt idx="375">
                  <c:v>14.194444444444445</c:v>
                </c:pt>
                <c:pt idx="376">
                  <c:v>14.472222222222223</c:v>
                </c:pt>
                <c:pt idx="377">
                  <c:v>14.500000000000002</c:v>
                </c:pt>
                <c:pt idx="378">
                  <c:v>14.472222222222223</c:v>
                </c:pt>
                <c:pt idx="379">
                  <c:v>14.361111111111112</c:v>
                </c:pt>
                <c:pt idx="380">
                  <c:v>14.138888888888889</c:v>
                </c:pt>
                <c:pt idx="381">
                  <c:v>13.666666666666668</c:v>
                </c:pt>
                <c:pt idx="382">
                  <c:v>12.75</c:v>
                </c:pt>
                <c:pt idx="383">
                  <c:v>11.277777777777779</c:v>
                </c:pt>
                <c:pt idx="384">
                  <c:v>9.8055555555555554</c:v>
                </c:pt>
                <c:pt idx="385">
                  <c:v>8.3333333333333339</c:v>
                </c:pt>
                <c:pt idx="386">
                  <c:v>6.8611111111111116</c:v>
                </c:pt>
                <c:pt idx="387">
                  <c:v>5.3611111111111116</c:v>
                </c:pt>
                <c:pt idx="388">
                  <c:v>4.4444444444444446</c:v>
                </c:pt>
                <c:pt idx="389">
                  <c:v>3.6666666666666665</c:v>
                </c:pt>
                <c:pt idx="390">
                  <c:v>2.9722222222222223</c:v>
                </c:pt>
                <c:pt idx="391">
                  <c:v>2.4444444444444446</c:v>
                </c:pt>
                <c:pt idx="392">
                  <c:v>2</c:v>
                </c:pt>
                <c:pt idx="393">
                  <c:v>1.5277777777777779</c:v>
                </c:pt>
                <c:pt idx="394">
                  <c:v>0.88888888888888895</c:v>
                </c:pt>
                <c:pt idx="395">
                  <c:v>0.30555555555555558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F0EA-4CFF-8455-C57C076A5D7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796175"/>
        <c:axId val="399551823"/>
      </c:lineChart>
      <c:catAx>
        <c:axId val="125485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valAx>
        <c:axId val="3995518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796175"/>
        <c:crosses val="max"/>
        <c:crossBetween val="between"/>
      </c:valAx>
      <c:catAx>
        <c:axId val="10397961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95518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Available Energy per Second of Braking</a:t>
            </a:r>
          </a:p>
          <a:p>
            <a:pPr>
              <a:defRPr/>
            </a:pPr>
            <a:r>
              <a:rPr lang="en-GB" sz="1100" baseline="0"/>
              <a:t>In order of occurance during the HIGH WLTP run</a:t>
            </a:r>
            <a:endParaRPr lang="en-GB" sz="1100"/>
          </a:p>
        </c:rich>
      </c:tx>
      <c:layout>
        <c:manualLayout>
          <c:xMode val="edge"/>
          <c:yMode val="edge"/>
          <c:x val="0.26602993827160493"/>
          <c:y val="2.11666666666666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Sheet2!$V$1027:$V$1481</c:f>
              <c:numCache>
                <c:formatCode>0.0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2.5613275265416675</c:v>
                </c:pt>
                <c:pt idx="27">
                  <c:v>8.7880398479367212</c:v>
                </c:pt>
                <c:pt idx="28">
                  <c:v>13.342300459763891</c:v>
                </c:pt>
                <c:pt idx="29">
                  <c:v>15.838433123160504</c:v>
                </c:pt>
                <c:pt idx="30">
                  <c:v>18.356211210069443</c:v>
                </c:pt>
                <c:pt idx="31">
                  <c:v>21.864480982111118</c:v>
                </c:pt>
                <c:pt idx="32">
                  <c:v>25.716155214047824</c:v>
                </c:pt>
                <c:pt idx="33">
                  <c:v>28.597747999999992</c:v>
                </c:pt>
                <c:pt idx="34">
                  <c:v>27.106324261307101</c:v>
                </c:pt>
                <c:pt idx="35">
                  <c:v>20.561737728234565</c:v>
                </c:pt>
                <c:pt idx="36">
                  <c:v>15.259574458333335</c:v>
                </c:pt>
                <c:pt idx="37">
                  <c:v>10.602015055720679</c:v>
                </c:pt>
                <c:pt idx="38">
                  <c:v>5.219284466753086</c:v>
                </c:pt>
                <c:pt idx="39">
                  <c:v>1.2122284444444456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8.1624326051311815</c:v>
                </c:pt>
                <c:pt idx="61">
                  <c:v>13.767194698736127</c:v>
                </c:pt>
                <c:pt idx="62">
                  <c:v>8.9878671502669611</c:v>
                </c:pt>
                <c:pt idx="63">
                  <c:v>0.96585193176541106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5.5141239481095745</c:v>
                </c:pt>
                <c:pt idx="76">
                  <c:v>13.974054576794767</c:v>
                </c:pt>
                <c:pt idx="77">
                  <c:v>14.700835616208325</c:v>
                </c:pt>
                <c:pt idx="78">
                  <c:v>6.954142363334868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2.2340363021234575</c:v>
                </c:pt>
                <c:pt idx="86">
                  <c:v>9.8297720962577451</c:v>
                </c:pt>
                <c:pt idx="87">
                  <c:v>9.1899343086419591</c:v>
                </c:pt>
                <c:pt idx="88">
                  <c:v>0.81422597066668123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5.4732090457917177</c:v>
                </c:pt>
                <c:pt idx="96">
                  <c:v>10.121265845291617</c:v>
                </c:pt>
                <c:pt idx="97">
                  <c:v>7.2117851345693964</c:v>
                </c:pt>
                <c:pt idx="98">
                  <c:v>3.2624963061605099</c:v>
                </c:pt>
                <c:pt idx="99">
                  <c:v>3.8402060229583181</c:v>
                </c:pt>
                <c:pt idx="100">
                  <c:v>10.478818288057099</c:v>
                </c:pt>
                <c:pt idx="101">
                  <c:v>21.619803147456842</c:v>
                </c:pt>
                <c:pt idx="102">
                  <c:v>35.191668949541693</c:v>
                </c:pt>
                <c:pt idx="103">
                  <c:v>44.239845624333313</c:v>
                </c:pt>
                <c:pt idx="104">
                  <c:v>43.760246406057071</c:v>
                </c:pt>
                <c:pt idx="105">
                  <c:v>38.633499030419749</c:v>
                </c:pt>
                <c:pt idx="106">
                  <c:v>29.683082271896605</c:v>
                </c:pt>
                <c:pt idx="107">
                  <c:v>21.370513645049396</c:v>
                </c:pt>
                <c:pt idx="108">
                  <c:v>17.262929932748463</c:v>
                </c:pt>
                <c:pt idx="109">
                  <c:v>15.442262853839502</c:v>
                </c:pt>
                <c:pt idx="110">
                  <c:v>14.962895750530866</c:v>
                </c:pt>
                <c:pt idx="111">
                  <c:v>13.761315313271611</c:v>
                </c:pt>
                <c:pt idx="112">
                  <c:v>10.813530182679012</c:v>
                </c:pt>
                <c:pt idx="113">
                  <c:v>6.4729826351589512</c:v>
                </c:pt>
                <c:pt idx="114">
                  <c:v>2.4568357112716068</c:v>
                </c:pt>
                <c:pt idx="115">
                  <c:v>0.21977738739506045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3.2288333424197511</c:v>
                </c:pt>
                <c:pt idx="124">
                  <c:v>13.970684796739201</c:v>
                </c:pt>
                <c:pt idx="125">
                  <c:v>12.963826329222218</c:v>
                </c:pt>
                <c:pt idx="126">
                  <c:v>6.1942049876666649</c:v>
                </c:pt>
                <c:pt idx="127">
                  <c:v>1.7219506666666675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2.1459206273580702</c:v>
                </c:pt>
                <c:pt idx="217">
                  <c:v>3.0477578271604928</c:v>
                </c:pt>
                <c:pt idx="218">
                  <c:v>2.3684563307608477</c:v>
                </c:pt>
                <c:pt idx="219">
                  <c:v>1.698309868555534</c:v>
                </c:pt>
                <c:pt idx="220">
                  <c:v>1.7865583333333119</c:v>
                </c:pt>
                <c:pt idx="221">
                  <c:v>1.8870091331373244</c:v>
                </c:pt>
                <c:pt idx="222">
                  <c:v>1.2174378072021832</c:v>
                </c:pt>
                <c:pt idx="223">
                  <c:v>2.0529905326373257</c:v>
                </c:pt>
                <c:pt idx="224">
                  <c:v>2.8887153483579602</c:v>
                </c:pt>
                <c:pt idx="225">
                  <c:v>2.9733765280972633</c:v>
                </c:pt>
                <c:pt idx="226">
                  <c:v>3.0554371975309063</c:v>
                </c:pt>
                <c:pt idx="227">
                  <c:v>2.4102632601126333</c:v>
                </c:pt>
                <c:pt idx="228">
                  <c:v>1.7618921489923038</c:v>
                </c:pt>
                <c:pt idx="229">
                  <c:v>1.8363096247978601</c:v>
                </c:pt>
                <c:pt idx="230">
                  <c:v>1.9088738169366468</c:v>
                </c:pt>
                <c:pt idx="231">
                  <c:v>1.9795979474089693</c:v>
                </c:pt>
                <c:pt idx="232">
                  <c:v>2.0484952382145267</c:v>
                </c:pt>
                <c:pt idx="233">
                  <c:v>2.1155789113534142</c:v>
                </c:pt>
                <c:pt idx="234">
                  <c:v>2.1808621888256376</c:v>
                </c:pt>
                <c:pt idx="235">
                  <c:v>2.244358292631095</c:v>
                </c:pt>
                <c:pt idx="236">
                  <c:v>1.6273003521774305</c:v>
                </c:pt>
                <c:pt idx="237">
                  <c:v>0.3325727863827535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0.70625466233327772</c:v>
                </c:pt>
                <c:pt idx="270">
                  <c:v>1.4033764370015442</c:v>
                </c:pt>
                <c:pt idx="271">
                  <c:v>1.4519925341234583</c:v>
                </c:pt>
                <c:pt idx="272">
                  <c:v>0.23024949420831567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0.86485366087503568</c:v>
                </c:pt>
                <c:pt idx="294">
                  <c:v>1.5549078922361126</c:v>
                </c:pt>
                <c:pt idx="295">
                  <c:v>0.33874901715584593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7.3875328728335021E-2</c:v>
                </c:pt>
                <c:pt idx="327">
                  <c:v>6.3368490167084106</c:v>
                </c:pt>
                <c:pt idx="328">
                  <c:v>11.127289680098764</c:v>
                </c:pt>
                <c:pt idx="329">
                  <c:v>13.100849422456772</c:v>
                </c:pt>
                <c:pt idx="330">
                  <c:v>13.688776931555594</c:v>
                </c:pt>
                <c:pt idx="331">
                  <c:v>14.236389401624999</c:v>
                </c:pt>
                <c:pt idx="332">
                  <c:v>15.375103087666684</c:v>
                </c:pt>
                <c:pt idx="333">
                  <c:v>17.653443719797803</c:v>
                </c:pt>
                <c:pt idx="334">
                  <c:v>19.170996818999953</c:v>
                </c:pt>
                <c:pt idx="335">
                  <c:v>19.976177029246966</c:v>
                </c:pt>
                <c:pt idx="336">
                  <c:v>21.235897291371948</c:v>
                </c:pt>
                <c:pt idx="337">
                  <c:v>21.233451398160454</c:v>
                </c:pt>
                <c:pt idx="338">
                  <c:v>15.964807723061698</c:v>
                </c:pt>
                <c:pt idx="339">
                  <c:v>6.5011161294938509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0.71529880476390362</c:v>
                </c:pt>
                <c:pt idx="345">
                  <c:v>11.286389992825635</c:v>
                </c:pt>
                <c:pt idx="346">
                  <c:v>15.159511111111113</c:v>
                </c:pt>
                <c:pt idx="347">
                  <c:v>8.4184418176790299</c:v>
                </c:pt>
                <c:pt idx="348">
                  <c:v>0.5165452881605006</c:v>
                </c:pt>
                <c:pt idx="349">
                  <c:v>0</c:v>
                </c:pt>
                <c:pt idx="350">
                  <c:v>2.5512880753086553E-2</c:v>
                </c:pt>
                <c:pt idx="351">
                  <c:v>5.4135669230138621</c:v>
                </c:pt>
                <c:pt idx="352">
                  <c:v>12.065383135172839</c:v>
                </c:pt>
                <c:pt idx="353">
                  <c:v>22.844952927041696</c:v>
                </c:pt>
                <c:pt idx="354">
                  <c:v>36.236291381432082</c:v>
                </c:pt>
                <c:pt idx="355">
                  <c:v>39.65036392727621</c:v>
                </c:pt>
                <c:pt idx="356">
                  <c:v>35.218033824555562</c:v>
                </c:pt>
                <c:pt idx="357">
                  <c:v>30.716580942223764</c:v>
                </c:pt>
                <c:pt idx="358">
                  <c:v>18.611229593679006</c:v>
                </c:pt>
                <c:pt idx="359">
                  <c:v>0.27111292162500161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1.6128576105663448</c:v>
                </c:pt>
                <c:pt idx="374">
                  <c:v>4.8483935011867283</c:v>
                </c:pt>
                <c:pt idx="375">
                  <c:v>7.0799186709135817</c:v>
                </c:pt>
                <c:pt idx="376">
                  <c:v>9.2081407731929019</c:v>
                </c:pt>
                <c:pt idx="377">
                  <c:v>11.188724070874999</c:v>
                </c:pt>
                <c:pt idx="378">
                  <c:v>12.166984174257733</c:v>
                </c:pt>
                <c:pt idx="379">
                  <c:v>14.241139056999991</c:v>
                </c:pt>
                <c:pt idx="380">
                  <c:v>20.201943474864201</c:v>
                </c:pt>
                <c:pt idx="381">
                  <c:v>29.816773184950627</c:v>
                </c:pt>
                <c:pt idx="382">
                  <c:v>32.082250396026225</c:v>
                </c:pt>
                <c:pt idx="383">
                  <c:v>23.031999281777768</c:v>
                </c:pt>
                <c:pt idx="384">
                  <c:v>9.6483434568888899</c:v>
                </c:pt>
                <c:pt idx="385">
                  <c:v>0.27309038950771769</c:v>
                </c:pt>
                <c:pt idx="386">
                  <c:v>0</c:v>
                </c:pt>
                <c:pt idx="387">
                  <c:v>0</c:v>
                </c:pt>
                <c:pt idx="388">
                  <c:v>0.50335007798765108</c:v>
                </c:pt>
                <c:pt idx="389">
                  <c:v>1.1930329811404305</c:v>
                </c:pt>
                <c:pt idx="390">
                  <c:v>0.27398008087500164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10.790428178057118</c:v>
                </c:pt>
                <c:pt idx="399">
                  <c:v>17.343144909016981</c:v>
                </c:pt>
                <c:pt idx="400">
                  <c:v>11.266006930637348</c:v>
                </c:pt>
                <c:pt idx="401">
                  <c:v>1.3553022841404196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7.4592980832577114</c:v>
                </c:pt>
                <c:pt idx="408">
                  <c:v>17.078501253378079</c:v>
                </c:pt>
                <c:pt idx="409">
                  <c:v>26.570667425222222</c:v>
                </c:pt>
                <c:pt idx="410">
                  <c:v>27.624210568723765</c:v>
                </c:pt>
                <c:pt idx="411">
                  <c:v>23.248063864197523</c:v>
                </c:pt>
                <c:pt idx="412">
                  <c:v>11.822329701271601</c:v>
                </c:pt>
                <c:pt idx="413">
                  <c:v>1.2373899950910532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0.84063357550771867</c:v>
                </c:pt>
                <c:pt idx="418">
                  <c:v>4.2748727990987652</c:v>
                </c:pt>
                <c:pt idx="419">
                  <c:v>4.9291168356543178</c:v>
                </c:pt>
                <c:pt idx="420">
                  <c:v>2.2794051364861132</c:v>
                </c:pt>
                <c:pt idx="421">
                  <c:v>0</c:v>
                </c:pt>
                <c:pt idx="422">
                  <c:v>0</c:v>
                </c:pt>
                <c:pt idx="423">
                  <c:v>0.41695531963734911</c:v>
                </c:pt>
                <c:pt idx="424">
                  <c:v>5.1215018547391979</c:v>
                </c:pt>
                <c:pt idx="425">
                  <c:v>10.040737152777774</c:v>
                </c:pt>
                <c:pt idx="426">
                  <c:v>8.6582126872083336</c:v>
                </c:pt>
                <c:pt idx="427">
                  <c:v>3.3622765180617282</c:v>
                </c:pt>
                <c:pt idx="428">
                  <c:v>0.45938481511111112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19-4F2E-A116-35D442D28E3C}"/>
            </c:ext>
          </c:extLst>
        </c:ser>
        <c:ser>
          <c:idx val="2"/>
          <c:order val="2"/>
          <c:tx>
            <c:v>Usable Energy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Sheet2!$X$1027:$X$1481</c:f>
              <c:numCache>
                <c:formatCode>0.0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1.024531010616667</c:v>
                </c:pt>
                <c:pt idx="27">
                  <c:v>3.5152159391746887</c:v>
                </c:pt>
                <c:pt idx="28">
                  <c:v>5.3369201839055567</c:v>
                </c:pt>
                <c:pt idx="29">
                  <c:v>6.3353732492642019</c:v>
                </c:pt>
                <c:pt idx="30">
                  <c:v>7.3424844840277776</c:v>
                </c:pt>
                <c:pt idx="31">
                  <c:v>8.7457923928444483</c:v>
                </c:pt>
                <c:pt idx="32">
                  <c:v>10.28646208561913</c:v>
                </c:pt>
                <c:pt idx="33">
                  <c:v>11.439099199999998</c:v>
                </c:pt>
                <c:pt idx="34">
                  <c:v>10.842529704522841</c:v>
                </c:pt>
                <c:pt idx="35">
                  <c:v>8.2246950912938264</c:v>
                </c:pt>
                <c:pt idx="36">
                  <c:v>6.1038297833333344</c:v>
                </c:pt>
                <c:pt idx="37">
                  <c:v>4.2408060222882717</c:v>
                </c:pt>
                <c:pt idx="38">
                  <c:v>2.0877137867012343</c:v>
                </c:pt>
                <c:pt idx="39">
                  <c:v>0.48489137777777824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3.264973042052473</c:v>
                </c:pt>
                <c:pt idx="61">
                  <c:v>5.5068778794944508</c:v>
                </c:pt>
                <c:pt idx="62">
                  <c:v>3.5951468601067846</c:v>
                </c:pt>
                <c:pt idx="63">
                  <c:v>0.38634077270616446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2.20564957924383</c:v>
                </c:pt>
                <c:pt idx="76">
                  <c:v>5.5896218307179071</c:v>
                </c:pt>
                <c:pt idx="77">
                  <c:v>5.8803342464833301</c:v>
                </c:pt>
                <c:pt idx="78">
                  <c:v>2.7816569453339475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0.89361452084938309</c:v>
                </c:pt>
                <c:pt idx="86">
                  <c:v>3.931908838503098</c:v>
                </c:pt>
                <c:pt idx="87">
                  <c:v>3.6759737234567837</c:v>
                </c:pt>
                <c:pt idx="88">
                  <c:v>0.32569038826667251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2.1892836183166873</c:v>
                </c:pt>
                <c:pt idx="96">
                  <c:v>4.0485063381166473</c:v>
                </c:pt>
                <c:pt idx="97">
                  <c:v>2.8847140538277589</c:v>
                </c:pt>
                <c:pt idx="98">
                  <c:v>1.304998522464204</c:v>
                </c:pt>
                <c:pt idx="99">
                  <c:v>1.5360824091833274</c:v>
                </c:pt>
                <c:pt idx="100">
                  <c:v>4.1915273152228396</c:v>
                </c:pt>
                <c:pt idx="101">
                  <c:v>8.6479212589827377</c:v>
                </c:pt>
                <c:pt idx="102">
                  <c:v>14.076667579816679</c:v>
                </c:pt>
                <c:pt idx="103">
                  <c:v>17.695938249733327</c:v>
                </c:pt>
                <c:pt idx="104">
                  <c:v>17.504098562422829</c:v>
                </c:pt>
                <c:pt idx="105">
                  <c:v>15.4533996121679</c:v>
                </c:pt>
                <c:pt idx="106">
                  <c:v>11.873232908758643</c:v>
                </c:pt>
                <c:pt idx="107">
                  <c:v>8.5482054580197584</c:v>
                </c:pt>
                <c:pt idx="108">
                  <c:v>6.9051719730993852</c:v>
                </c:pt>
                <c:pt idx="109">
                  <c:v>6.1769051415358014</c:v>
                </c:pt>
                <c:pt idx="110">
                  <c:v>5.9851583002123467</c:v>
                </c:pt>
                <c:pt idx="111">
                  <c:v>5.5045261253086446</c:v>
                </c:pt>
                <c:pt idx="112">
                  <c:v>4.3254120730716048</c:v>
                </c:pt>
                <c:pt idx="113">
                  <c:v>2.5891930540635806</c:v>
                </c:pt>
                <c:pt idx="114">
                  <c:v>0.98273428450864275</c:v>
                </c:pt>
                <c:pt idx="115">
                  <c:v>8.7910954958024187E-2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1.2915333369679005</c:v>
                </c:pt>
                <c:pt idx="124">
                  <c:v>5.5882739186956805</c:v>
                </c:pt>
                <c:pt idx="125">
                  <c:v>5.1855305316888876</c:v>
                </c:pt>
                <c:pt idx="126">
                  <c:v>2.477681995066666</c:v>
                </c:pt>
                <c:pt idx="127">
                  <c:v>0.68878026666666703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0.85836825094322811</c:v>
                </c:pt>
                <c:pt idx="217">
                  <c:v>1.2191031308641973</c:v>
                </c:pt>
                <c:pt idx="218">
                  <c:v>0.94738253230433911</c:v>
                </c:pt>
                <c:pt idx="219">
                  <c:v>0.67932394742221369</c:v>
                </c:pt>
                <c:pt idx="220">
                  <c:v>0.71462333333332484</c:v>
                </c:pt>
                <c:pt idx="221">
                  <c:v>0.75480365325492982</c:v>
                </c:pt>
                <c:pt idx="222">
                  <c:v>0.4869751228808733</c:v>
                </c:pt>
                <c:pt idx="223">
                  <c:v>0.82119621305493029</c:v>
                </c:pt>
                <c:pt idx="224">
                  <c:v>1.1554861393431841</c:v>
                </c:pt>
                <c:pt idx="225">
                  <c:v>1.1893506112389054</c:v>
                </c:pt>
                <c:pt idx="226">
                  <c:v>1.2221748790123625</c:v>
                </c:pt>
                <c:pt idx="227">
                  <c:v>0.96410530404505335</c:v>
                </c:pt>
                <c:pt idx="228">
                  <c:v>0.70475685959692158</c:v>
                </c:pt>
                <c:pt idx="229">
                  <c:v>0.7345238499191441</c:v>
                </c:pt>
                <c:pt idx="230">
                  <c:v>0.76354952677465882</c:v>
                </c:pt>
                <c:pt idx="231">
                  <c:v>0.7918391789635878</c:v>
                </c:pt>
                <c:pt idx="232">
                  <c:v>0.81939809528581076</c:v>
                </c:pt>
                <c:pt idx="233">
                  <c:v>0.84623156454136572</c:v>
                </c:pt>
                <c:pt idx="234">
                  <c:v>0.87234487553025508</c:v>
                </c:pt>
                <c:pt idx="235">
                  <c:v>0.89774331705243804</c:v>
                </c:pt>
                <c:pt idx="236">
                  <c:v>0.65092014087097227</c:v>
                </c:pt>
                <c:pt idx="237">
                  <c:v>0.1330291145531014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0.28250186493331109</c:v>
                </c:pt>
                <c:pt idx="270">
                  <c:v>0.56135057480061767</c:v>
                </c:pt>
                <c:pt idx="271">
                  <c:v>0.5807970136493833</c:v>
                </c:pt>
                <c:pt idx="272">
                  <c:v>9.2099797683326268E-2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0.34594146435001427</c:v>
                </c:pt>
                <c:pt idx="294">
                  <c:v>0.62196315689444504</c:v>
                </c:pt>
                <c:pt idx="295">
                  <c:v>0.13549960686233839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2.9550131491334009E-2</c:v>
                </c:pt>
                <c:pt idx="327">
                  <c:v>2.5347396066833645</c:v>
                </c:pt>
                <c:pt idx="328">
                  <c:v>4.4509158720395057</c:v>
                </c:pt>
                <c:pt idx="329">
                  <c:v>5.2403397689827091</c:v>
                </c:pt>
                <c:pt idx="330">
                  <c:v>5.4755107726222381</c:v>
                </c:pt>
                <c:pt idx="331">
                  <c:v>5.6945557606500001</c:v>
                </c:pt>
                <c:pt idx="332">
                  <c:v>6.1500412350666736</c:v>
                </c:pt>
                <c:pt idx="333">
                  <c:v>7.0613774879191213</c:v>
                </c:pt>
                <c:pt idx="334">
                  <c:v>7.6683987275999819</c:v>
                </c:pt>
                <c:pt idx="335">
                  <c:v>7.9904708116987866</c:v>
                </c:pt>
                <c:pt idx="336">
                  <c:v>8.4943589165487801</c:v>
                </c:pt>
                <c:pt idx="337">
                  <c:v>8.4933805592641818</c:v>
                </c:pt>
                <c:pt idx="338">
                  <c:v>6.3859230892246792</c:v>
                </c:pt>
                <c:pt idx="339">
                  <c:v>2.6004464517975405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0.28611952190556145</c:v>
                </c:pt>
                <c:pt idx="345">
                  <c:v>4.5145559971302545</c:v>
                </c:pt>
                <c:pt idx="346">
                  <c:v>6.0638044444444459</c:v>
                </c:pt>
                <c:pt idx="347">
                  <c:v>3.367376727071612</c:v>
                </c:pt>
                <c:pt idx="348">
                  <c:v>0.20661811526420026</c:v>
                </c:pt>
                <c:pt idx="349">
                  <c:v>0</c:v>
                </c:pt>
                <c:pt idx="350">
                  <c:v>1.0205152301234623E-2</c:v>
                </c:pt>
                <c:pt idx="351">
                  <c:v>2.1654267692055451</c:v>
                </c:pt>
                <c:pt idx="352">
                  <c:v>4.8261532540691361</c:v>
                </c:pt>
                <c:pt idx="353">
                  <c:v>9.137981170816678</c:v>
                </c:pt>
                <c:pt idx="354">
                  <c:v>14.494516552572833</c:v>
                </c:pt>
                <c:pt idx="355">
                  <c:v>15.860145570910484</c:v>
                </c:pt>
                <c:pt idx="356">
                  <c:v>14.087213529822225</c:v>
                </c:pt>
                <c:pt idx="357">
                  <c:v>12.286632376889507</c:v>
                </c:pt>
                <c:pt idx="358">
                  <c:v>7.4444918374716025</c:v>
                </c:pt>
                <c:pt idx="359">
                  <c:v>0.10844516865000065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0.64514304422653801</c:v>
                </c:pt>
                <c:pt idx="374">
                  <c:v>1.9393574004746914</c:v>
                </c:pt>
                <c:pt idx="375">
                  <c:v>2.8319674683654328</c:v>
                </c:pt>
                <c:pt idx="376">
                  <c:v>3.6832563092771609</c:v>
                </c:pt>
                <c:pt idx="377">
                  <c:v>4.4754896283500001</c:v>
                </c:pt>
                <c:pt idx="378">
                  <c:v>4.8667936697030934</c:v>
                </c:pt>
                <c:pt idx="379">
                  <c:v>5.6964556227999967</c:v>
                </c:pt>
                <c:pt idx="380">
                  <c:v>8.0807773899456805</c:v>
                </c:pt>
                <c:pt idx="381">
                  <c:v>11.926709273980251</c:v>
                </c:pt>
                <c:pt idx="382">
                  <c:v>12.83290015841049</c:v>
                </c:pt>
                <c:pt idx="383">
                  <c:v>9.2127997127111083</c:v>
                </c:pt>
                <c:pt idx="384">
                  <c:v>3.8593373827555562</c:v>
                </c:pt>
                <c:pt idx="385">
                  <c:v>0.10923615580308708</c:v>
                </c:pt>
                <c:pt idx="386">
                  <c:v>0</c:v>
                </c:pt>
                <c:pt idx="387">
                  <c:v>0</c:v>
                </c:pt>
                <c:pt idx="388">
                  <c:v>0.20134003119506044</c:v>
                </c:pt>
                <c:pt idx="389">
                  <c:v>0.47721319245617222</c:v>
                </c:pt>
                <c:pt idx="390">
                  <c:v>0.10959203235000066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4.3161712712228475</c:v>
                </c:pt>
                <c:pt idx="399">
                  <c:v>6.9372579636067933</c:v>
                </c:pt>
                <c:pt idx="400">
                  <c:v>4.5064027722549396</c:v>
                </c:pt>
                <c:pt idx="401">
                  <c:v>0.54212091365616788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2.9837192333030846</c:v>
                </c:pt>
                <c:pt idx="408">
                  <c:v>6.831400501351232</c:v>
                </c:pt>
                <c:pt idx="409">
                  <c:v>10.628266970088889</c:v>
                </c:pt>
                <c:pt idx="410">
                  <c:v>11.049684227489507</c:v>
                </c:pt>
                <c:pt idx="411">
                  <c:v>9.2992255456790094</c:v>
                </c:pt>
                <c:pt idx="412">
                  <c:v>4.7289318805086404</c:v>
                </c:pt>
                <c:pt idx="413">
                  <c:v>0.49495599803642132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0.33625343020308751</c:v>
                </c:pt>
                <c:pt idx="418">
                  <c:v>1.7099491196395062</c:v>
                </c:pt>
                <c:pt idx="419">
                  <c:v>1.9716467342617272</c:v>
                </c:pt>
                <c:pt idx="420">
                  <c:v>0.91176205459444537</c:v>
                </c:pt>
                <c:pt idx="421">
                  <c:v>0</c:v>
                </c:pt>
                <c:pt idx="422">
                  <c:v>0</c:v>
                </c:pt>
                <c:pt idx="423">
                  <c:v>0.16678212785493965</c:v>
                </c:pt>
                <c:pt idx="424">
                  <c:v>2.0486007418956791</c:v>
                </c:pt>
                <c:pt idx="425">
                  <c:v>4.0162948611111098</c:v>
                </c:pt>
                <c:pt idx="426">
                  <c:v>3.4632850748833337</c:v>
                </c:pt>
                <c:pt idx="427">
                  <c:v>1.3449106072246915</c:v>
                </c:pt>
                <c:pt idx="428">
                  <c:v>0.18375392604444446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C019-4F2E-A116-35D442D28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Sheet2!$I$1027:$I$1481</c:f>
              <c:numCache>
                <c:formatCode>0.00</c:formatCode>
                <c:ptCount val="45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0.22222222222222224</c:v>
                </c:pt>
                <c:pt idx="5">
                  <c:v>1</c:v>
                </c:pt>
                <c:pt idx="6">
                  <c:v>2.3888888888888888</c:v>
                </c:pt>
                <c:pt idx="7">
                  <c:v>4.0555555555555554</c:v>
                </c:pt>
                <c:pt idx="8">
                  <c:v>5.5555555555555554</c:v>
                </c:pt>
                <c:pt idx="9">
                  <c:v>6.7777777777777777</c:v>
                </c:pt>
                <c:pt idx="10">
                  <c:v>7.8333333333333339</c:v>
                </c:pt>
                <c:pt idx="11">
                  <c:v>8.8055555555555554</c:v>
                </c:pt>
                <c:pt idx="12">
                  <c:v>9.7222222222222232</c:v>
                </c:pt>
                <c:pt idx="13">
                  <c:v>10.444444444444445</c:v>
                </c:pt>
                <c:pt idx="14">
                  <c:v>11.027777777777779</c:v>
                </c:pt>
                <c:pt idx="15">
                  <c:v>11.527777777777779</c:v>
                </c:pt>
                <c:pt idx="16">
                  <c:v>12.111111111111112</c:v>
                </c:pt>
                <c:pt idx="17">
                  <c:v>12.777777777777779</c:v>
                </c:pt>
                <c:pt idx="18">
                  <c:v>13.444444444444445</c:v>
                </c:pt>
                <c:pt idx="19">
                  <c:v>14.027777777777779</c:v>
                </c:pt>
                <c:pt idx="20">
                  <c:v>14.416666666666666</c:v>
                </c:pt>
                <c:pt idx="21">
                  <c:v>14.611111111111112</c:v>
                </c:pt>
                <c:pt idx="22">
                  <c:v>14.666666666666666</c:v>
                </c:pt>
                <c:pt idx="23">
                  <c:v>14.694444444444445</c:v>
                </c:pt>
                <c:pt idx="24">
                  <c:v>14.750000000000002</c:v>
                </c:pt>
                <c:pt idx="25">
                  <c:v>14.805555555555555</c:v>
                </c:pt>
                <c:pt idx="26">
                  <c:v>14.750000000000002</c:v>
                </c:pt>
                <c:pt idx="27">
                  <c:v>14.527777777777777</c:v>
                </c:pt>
                <c:pt idx="28">
                  <c:v>14.083333333333334</c:v>
                </c:pt>
                <c:pt idx="29">
                  <c:v>13.555555555555555</c:v>
                </c:pt>
                <c:pt idx="30">
                  <c:v>12.916666666666668</c:v>
                </c:pt>
                <c:pt idx="31">
                  <c:v>12.166666666666666</c:v>
                </c:pt>
                <c:pt idx="32">
                  <c:v>11.194444444444445</c:v>
                </c:pt>
                <c:pt idx="33">
                  <c:v>10</c:v>
                </c:pt>
                <c:pt idx="34">
                  <c:v>8.5277777777777786</c:v>
                </c:pt>
                <c:pt idx="35">
                  <c:v>7.0555555555555554</c:v>
                </c:pt>
                <c:pt idx="36">
                  <c:v>5.8333333333333339</c:v>
                </c:pt>
                <c:pt idx="37">
                  <c:v>4.6388888888888893</c:v>
                </c:pt>
                <c:pt idx="38">
                  <c:v>3.7222222222222223</c:v>
                </c:pt>
                <c:pt idx="39">
                  <c:v>3.3333333333333335</c:v>
                </c:pt>
                <c:pt idx="40">
                  <c:v>3.3611111111111112</c:v>
                </c:pt>
                <c:pt idx="41">
                  <c:v>3.5555555555555558</c:v>
                </c:pt>
                <c:pt idx="42">
                  <c:v>4.333333333333333</c:v>
                </c:pt>
                <c:pt idx="43">
                  <c:v>5.5277777777777777</c:v>
                </c:pt>
                <c:pt idx="44">
                  <c:v>6.5</c:v>
                </c:pt>
                <c:pt idx="45">
                  <c:v>6.8333333333333339</c:v>
                </c:pt>
                <c:pt idx="46">
                  <c:v>7</c:v>
                </c:pt>
                <c:pt idx="47">
                  <c:v>7.333333333333333</c:v>
                </c:pt>
                <c:pt idx="48">
                  <c:v>8</c:v>
                </c:pt>
                <c:pt idx="49">
                  <c:v>8.8333333333333339</c:v>
                </c:pt>
                <c:pt idx="50">
                  <c:v>9.8055555555555554</c:v>
                </c:pt>
                <c:pt idx="51">
                  <c:v>10.972222222222223</c:v>
                </c:pt>
                <c:pt idx="52">
                  <c:v>12.361111111111112</c:v>
                </c:pt>
                <c:pt idx="53">
                  <c:v>13.694444444444445</c:v>
                </c:pt>
                <c:pt idx="54">
                  <c:v>14.805555555555555</c:v>
                </c:pt>
                <c:pt idx="55">
                  <c:v>15.666666666666668</c:v>
                </c:pt>
                <c:pt idx="56">
                  <c:v>16.361111111111111</c:v>
                </c:pt>
                <c:pt idx="57">
                  <c:v>17</c:v>
                </c:pt>
                <c:pt idx="58">
                  <c:v>17.388888888888889</c:v>
                </c:pt>
                <c:pt idx="59">
                  <c:v>17.5</c:v>
                </c:pt>
                <c:pt idx="60">
                  <c:v>17.361111111111111</c:v>
                </c:pt>
                <c:pt idx="61">
                  <c:v>16.916666666666668</c:v>
                </c:pt>
                <c:pt idx="62">
                  <c:v>16.472222222222221</c:v>
                </c:pt>
                <c:pt idx="63">
                  <c:v>16.277777777777779</c:v>
                </c:pt>
                <c:pt idx="64">
                  <c:v>16.277777777777779</c:v>
                </c:pt>
                <c:pt idx="65">
                  <c:v>16.305555555555557</c:v>
                </c:pt>
                <c:pt idx="66">
                  <c:v>16.333333333333332</c:v>
                </c:pt>
                <c:pt idx="67">
                  <c:v>16.333333333333332</c:v>
                </c:pt>
                <c:pt idx="68">
                  <c:v>16.333333333333332</c:v>
                </c:pt>
                <c:pt idx="69">
                  <c:v>16.416666666666668</c:v>
                </c:pt>
                <c:pt idx="70">
                  <c:v>16.694444444444446</c:v>
                </c:pt>
                <c:pt idx="71">
                  <c:v>17.138888888888889</c:v>
                </c:pt>
                <c:pt idx="72">
                  <c:v>17.5</c:v>
                </c:pt>
                <c:pt idx="73">
                  <c:v>17.694444444444446</c:v>
                </c:pt>
                <c:pt idx="74">
                  <c:v>17.75</c:v>
                </c:pt>
                <c:pt idx="75">
                  <c:v>17.638888888888889</c:v>
                </c:pt>
                <c:pt idx="76">
                  <c:v>17.305555555555557</c:v>
                </c:pt>
                <c:pt idx="77">
                  <c:v>16.75</c:v>
                </c:pt>
                <c:pt idx="78">
                  <c:v>16.361111111111111</c:v>
                </c:pt>
                <c:pt idx="79">
                  <c:v>16.222222222222221</c:v>
                </c:pt>
                <c:pt idx="80">
                  <c:v>16.333333333333332</c:v>
                </c:pt>
                <c:pt idx="81">
                  <c:v>16.722222222222225</c:v>
                </c:pt>
                <c:pt idx="82">
                  <c:v>17.305555555555557</c:v>
                </c:pt>
                <c:pt idx="83">
                  <c:v>17.75</c:v>
                </c:pt>
                <c:pt idx="84">
                  <c:v>17.916666666666668</c:v>
                </c:pt>
                <c:pt idx="85">
                  <c:v>17.888888888888893</c:v>
                </c:pt>
                <c:pt idx="86">
                  <c:v>17.638888888888889</c:v>
                </c:pt>
                <c:pt idx="87">
                  <c:v>17.222222222222221</c:v>
                </c:pt>
                <c:pt idx="88">
                  <c:v>17</c:v>
                </c:pt>
                <c:pt idx="89">
                  <c:v>17.027777777777779</c:v>
                </c:pt>
                <c:pt idx="90">
                  <c:v>17.388888888888889</c:v>
                </c:pt>
                <c:pt idx="91">
                  <c:v>18.138888888888889</c:v>
                </c:pt>
                <c:pt idx="92">
                  <c:v>18.888888888888889</c:v>
                </c:pt>
                <c:pt idx="93">
                  <c:v>19.277777777777779</c:v>
                </c:pt>
                <c:pt idx="94">
                  <c:v>19.361111111111114</c:v>
                </c:pt>
                <c:pt idx="95">
                  <c:v>19.25</c:v>
                </c:pt>
                <c:pt idx="96">
                  <c:v>18.916666666666664</c:v>
                </c:pt>
                <c:pt idx="97">
                  <c:v>18.583333333333336</c:v>
                </c:pt>
                <c:pt idx="98">
                  <c:v>18.388888888888889</c:v>
                </c:pt>
                <c:pt idx="99">
                  <c:v>18.25</c:v>
                </c:pt>
                <c:pt idx="100">
                  <c:v>18.027777777777779</c:v>
                </c:pt>
                <c:pt idx="101">
                  <c:v>17.555555555555557</c:v>
                </c:pt>
                <c:pt idx="102">
                  <c:v>16.75</c:v>
                </c:pt>
                <c:pt idx="103">
                  <c:v>15.5</c:v>
                </c:pt>
                <c:pt idx="104">
                  <c:v>14.027777777777779</c:v>
                </c:pt>
                <c:pt idx="105">
                  <c:v>12.555555555555557</c:v>
                </c:pt>
                <c:pt idx="106">
                  <c:v>11.138888888888889</c:v>
                </c:pt>
                <c:pt idx="107">
                  <c:v>10.055555555555557</c:v>
                </c:pt>
                <c:pt idx="108">
                  <c:v>9.1388888888888893</c:v>
                </c:pt>
                <c:pt idx="109">
                  <c:v>8.2777777777777786</c:v>
                </c:pt>
                <c:pt idx="110">
                  <c:v>7.3888888888888893</c:v>
                </c:pt>
                <c:pt idx="111">
                  <c:v>6.3888888888888893</c:v>
                </c:pt>
                <c:pt idx="112">
                  <c:v>5.3888888888888884</c:v>
                </c:pt>
                <c:pt idx="113">
                  <c:v>4.5277777777777786</c:v>
                </c:pt>
                <c:pt idx="114">
                  <c:v>4.0555555555555554</c:v>
                </c:pt>
                <c:pt idx="115">
                  <c:v>3.9444444444444446</c:v>
                </c:pt>
                <c:pt idx="116">
                  <c:v>3.9722222222222228</c:v>
                </c:pt>
                <c:pt idx="117">
                  <c:v>4.0555555555555554</c:v>
                </c:pt>
                <c:pt idx="118">
                  <c:v>4.1944444444444446</c:v>
                </c:pt>
                <c:pt idx="119">
                  <c:v>4.5555555555555554</c:v>
                </c:pt>
                <c:pt idx="120">
                  <c:v>5.3055555555555562</c:v>
                </c:pt>
                <c:pt idx="121">
                  <c:v>6.25</c:v>
                </c:pt>
                <c:pt idx="122">
                  <c:v>6.7777777777777777</c:v>
                </c:pt>
                <c:pt idx="123">
                  <c:v>6.8888888888888893</c:v>
                </c:pt>
                <c:pt idx="124">
                  <c:v>6.3055555555555554</c:v>
                </c:pt>
                <c:pt idx="125">
                  <c:v>4.833333333333333</c:v>
                </c:pt>
                <c:pt idx="126">
                  <c:v>3.8333333333333335</c:v>
                </c:pt>
                <c:pt idx="127">
                  <c:v>3.3333333333333335</c:v>
                </c:pt>
                <c:pt idx="128">
                  <c:v>3.3333333333333335</c:v>
                </c:pt>
                <c:pt idx="129">
                  <c:v>3.3333333333333335</c:v>
                </c:pt>
                <c:pt idx="130">
                  <c:v>3.8611111111111112</c:v>
                </c:pt>
                <c:pt idx="131">
                  <c:v>5.2222222222222223</c:v>
                </c:pt>
                <c:pt idx="132">
                  <c:v>6.9722222222222232</c:v>
                </c:pt>
                <c:pt idx="133">
                  <c:v>8.2777777777777786</c:v>
                </c:pt>
                <c:pt idx="134">
                  <c:v>9.3888888888888893</c:v>
                </c:pt>
                <c:pt idx="135">
                  <c:v>10.611111111111112</c:v>
                </c:pt>
                <c:pt idx="136">
                  <c:v>12.055555555555555</c:v>
                </c:pt>
                <c:pt idx="137">
                  <c:v>13.583333333333334</c:v>
                </c:pt>
                <c:pt idx="138">
                  <c:v>14.944444444444445</c:v>
                </c:pt>
                <c:pt idx="139">
                  <c:v>16.055555555555557</c:v>
                </c:pt>
                <c:pt idx="140">
                  <c:v>17.083333333333336</c:v>
                </c:pt>
                <c:pt idx="141">
                  <c:v>18.055555555555557</c:v>
                </c:pt>
                <c:pt idx="142">
                  <c:v>19.000000000000004</c:v>
                </c:pt>
                <c:pt idx="143">
                  <c:v>19.888888888888889</c:v>
                </c:pt>
                <c:pt idx="144">
                  <c:v>20.277777777777779</c:v>
                </c:pt>
                <c:pt idx="145">
                  <c:v>20.638888888888889</c:v>
                </c:pt>
                <c:pt idx="146">
                  <c:v>21.166666666666668</c:v>
                </c:pt>
                <c:pt idx="147">
                  <c:v>21.638888888888893</c:v>
                </c:pt>
                <c:pt idx="148">
                  <c:v>22.083333333333336</c:v>
                </c:pt>
                <c:pt idx="149">
                  <c:v>22.5</c:v>
                </c:pt>
                <c:pt idx="150">
                  <c:v>22.861111111111111</c:v>
                </c:pt>
                <c:pt idx="151">
                  <c:v>23.194444444444446</c:v>
                </c:pt>
                <c:pt idx="152">
                  <c:v>23.5</c:v>
                </c:pt>
                <c:pt idx="153">
                  <c:v>23.75</c:v>
                </c:pt>
                <c:pt idx="154">
                  <c:v>23.972222222222221</c:v>
                </c:pt>
                <c:pt idx="155">
                  <c:v>24.194444444444443</c:v>
                </c:pt>
                <c:pt idx="156">
                  <c:v>24.472222222222221</c:v>
                </c:pt>
                <c:pt idx="157">
                  <c:v>24.75</c:v>
                </c:pt>
                <c:pt idx="158">
                  <c:v>25.027777777777779</c:v>
                </c:pt>
                <c:pt idx="159">
                  <c:v>25.277777777777779</c:v>
                </c:pt>
                <c:pt idx="160">
                  <c:v>25.472222222222225</c:v>
                </c:pt>
                <c:pt idx="161">
                  <c:v>25.638888888888889</c:v>
                </c:pt>
                <c:pt idx="162">
                  <c:v>25.777777777777779</c:v>
                </c:pt>
                <c:pt idx="163">
                  <c:v>25.861111111111111</c:v>
                </c:pt>
                <c:pt idx="164">
                  <c:v>25.861111111111111</c:v>
                </c:pt>
                <c:pt idx="165">
                  <c:v>25.861111111111111</c:v>
                </c:pt>
                <c:pt idx="166">
                  <c:v>25.861111111111111</c:v>
                </c:pt>
                <c:pt idx="167">
                  <c:v>25.861111111111111</c:v>
                </c:pt>
                <c:pt idx="168">
                  <c:v>25.861111111111111</c:v>
                </c:pt>
                <c:pt idx="169">
                  <c:v>25.861111111111111</c:v>
                </c:pt>
                <c:pt idx="170">
                  <c:v>25.861111111111111</c:v>
                </c:pt>
                <c:pt idx="171">
                  <c:v>25.861111111111111</c:v>
                </c:pt>
                <c:pt idx="172">
                  <c:v>25.861111111111111</c:v>
                </c:pt>
                <c:pt idx="173">
                  <c:v>25.888888888888889</c:v>
                </c:pt>
                <c:pt idx="174">
                  <c:v>25.888888888888889</c:v>
                </c:pt>
                <c:pt idx="175">
                  <c:v>25.916666666666668</c:v>
                </c:pt>
                <c:pt idx="176">
                  <c:v>26.027777777777779</c:v>
                </c:pt>
                <c:pt idx="177">
                  <c:v>26.166666666666668</c:v>
                </c:pt>
                <c:pt idx="178">
                  <c:v>26.388888888888889</c:v>
                </c:pt>
                <c:pt idx="179">
                  <c:v>26.611111111111111</c:v>
                </c:pt>
                <c:pt idx="180">
                  <c:v>26.777777777777782</c:v>
                </c:pt>
                <c:pt idx="181">
                  <c:v>26.888888888888889</c:v>
                </c:pt>
                <c:pt idx="182">
                  <c:v>26.944444444444446</c:v>
                </c:pt>
                <c:pt idx="183">
                  <c:v>26.972222222222221</c:v>
                </c:pt>
                <c:pt idx="184">
                  <c:v>27.000000000000004</c:v>
                </c:pt>
                <c:pt idx="185">
                  <c:v>27.027777777777779</c:v>
                </c:pt>
                <c:pt idx="186">
                  <c:v>27.055555555555557</c:v>
                </c:pt>
                <c:pt idx="187">
                  <c:v>27.055555555555557</c:v>
                </c:pt>
                <c:pt idx="188">
                  <c:v>27.055555555555557</c:v>
                </c:pt>
                <c:pt idx="189">
                  <c:v>27.055555555555557</c:v>
                </c:pt>
                <c:pt idx="190">
                  <c:v>27.027777777777779</c:v>
                </c:pt>
                <c:pt idx="191">
                  <c:v>27.027777777777779</c:v>
                </c:pt>
                <c:pt idx="192">
                  <c:v>27.027777777777779</c:v>
                </c:pt>
                <c:pt idx="193">
                  <c:v>27.027777777777779</c:v>
                </c:pt>
                <c:pt idx="194">
                  <c:v>27.000000000000004</c:v>
                </c:pt>
                <c:pt idx="195">
                  <c:v>26.972222222222221</c:v>
                </c:pt>
                <c:pt idx="196">
                  <c:v>26.944444444444446</c:v>
                </c:pt>
                <c:pt idx="197">
                  <c:v>26.916666666666668</c:v>
                </c:pt>
                <c:pt idx="198">
                  <c:v>26.861111111111114</c:v>
                </c:pt>
                <c:pt idx="199">
                  <c:v>26.777777777777782</c:v>
                </c:pt>
                <c:pt idx="200">
                  <c:v>26.694444444444443</c:v>
                </c:pt>
                <c:pt idx="201">
                  <c:v>26.583333333333336</c:v>
                </c:pt>
                <c:pt idx="202">
                  <c:v>26.527777777777779</c:v>
                </c:pt>
                <c:pt idx="203">
                  <c:v>26.472222222222221</c:v>
                </c:pt>
                <c:pt idx="204">
                  <c:v>26.444444444444446</c:v>
                </c:pt>
                <c:pt idx="205">
                  <c:v>26.388888888888889</c:v>
                </c:pt>
                <c:pt idx="206">
                  <c:v>26.361111111111114</c:v>
                </c:pt>
                <c:pt idx="207">
                  <c:v>26.305555555555557</c:v>
                </c:pt>
                <c:pt idx="208">
                  <c:v>26.25</c:v>
                </c:pt>
                <c:pt idx="209">
                  <c:v>26.222222222222225</c:v>
                </c:pt>
                <c:pt idx="210">
                  <c:v>26.222222222222225</c:v>
                </c:pt>
                <c:pt idx="211">
                  <c:v>26.194444444444446</c:v>
                </c:pt>
                <c:pt idx="212">
                  <c:v>26.194444444444446</c:v>
                </c:pt>
                <c:pt idx="213">
                  <c:v>26.138888888888889</c:v>
                </c:pt>
                <c:pt idx="214">
                  <c:v>26.083333333333336</c:v>
                </c:pt>
                <c:pt idx="215">
                  <c:v>25.944444444444446</c:v>
                </c:pt>
                <c:pt idx="216">
                  <c:v>25.777777777777779</c:v>
                </c:pt>
                <c:pt idx="217">
                  <c:v>25.555555555555557</c:v>
                </c:pt>
                <c:pt idx="218">
                  <c:v>25.361111111111111</c:v>
                </c:pt>
                <c:pt idx="219">
                  <c:v>25.166666666666668</c:v>
                </c:pt>
                <c:pt idx="220">
                  <c:v>25</c:v>
                </c:pt>
                <c:pt idx="221">
                  <c:v>24.805555555555557</c:v>
                </c:pt>
                <c:pt idx="222">
                  <c:v>24.638888888888889</c:v>
                </c:pt>
                <c:pt idx="223">
                  <c:v>24.472222222222221</c:v>
                </c:pt>
                <c:pt idx="224">
                  <c:v>24.277777777777782</c:v>
                </c:pt>
                <c:pt idx="225">
                  <c:v>24.083333333333336</c:v>
                </c:pt>
                <c:pt idx="226">
                  <c:v>23.888888888888889</c:v>
                </c:pt>
                <c:pt idx="227">
                  <c:v>23.694444444444446</c:v>
                </c:pt>
                <c:pt idx="228">
                  <c:v>23.527777777777779</c:v>
                </c:pt>
                <c:pt idx="229">
                  <c:v>23.361111111111111</c:v>
                </c:pt>
                <c:pt idx="230">
                  <c:v>23.194444444444446</c:v>
                </c:pt>
                <c:pt idx="231">
                  <c:v>23.027777777777782</c:v>
                </c:pt>
                <c:pt idx="232">
                  <c:v>22.861111111111111</c:v>
                </c:pt>
                <c:pt idx="233">
                  <c:v>22.694444444444446</c:v>
                </c:pt>
                <c:pt idx="234">
                  <c:v>22.527777777777779</c:v>
                </c:pt>
                <c:pt idx="235">
                  <c:v>22.361111111111111</c:v>
                </c:pt>
                <c:pt idx="236">
                  <c:v>22.194444444444446</c:v>
                </c:pt>
                <c:pt idx="237">
                  <c:v>22.055555555555557</c:v>
                </c:pt>
                <c:pt idx="238">
                  <c:v>21.944444444444446</c:v>
                </c:pt>
                <c:pt idx="239">
                  <c:v>21.861111111111114</c:v>
                </c:pt>
                <c:pt idx="240">
                  <c:v>21.861111111111114</c:v>
                </c:pt>
                <c:pt idx="241">
                  <c:v>21.888888888888889</c:v>
                </c:pt>
                <c:pt idx="242">
                  <c:v>21.972222222222221</c:v>
                </c:pt>
                <c:pt idx="243">
                  <c:v>22.055555555555557</c:v>
                </c:pt>
                <c:pt idx="244">
                  <c:v>22.111111111111111</c:v>
                </c:pt>
                <c:pt idx="245">
                  <c:v>22.166666666666668</c:v>
                </c:pt>
                <c:pt idx="246">
                  <c:v>22.166666666666668</c:v>
                </c:pt>
                <c:pt idx="247">
                  <c:v>22.111111111111111</c:v>
                </c:pt>
                <c:pt idx="248">
                  <c:v>22.027777777777779</c:v>
                </c:pt>
                <c:pt idx="249">
                  <c:v>21.916666666666668</c:v>
                </c:pt>
                <c:pt idx="250">
                  <c:v>21.805555555555557</c:v>
                </c:pt>
                <c:pt idx="251">
                  <c:v>21.722222222222225</c:v>
                </c:pt>
                <c:pt idx="252">
                  <c:v>21.638888888888893</c:v>
                </c:pt>
                <c:pt idx="253">
                  <c:v>21.583333333333336</c:v>
                </c:pt>
                <c:pt idx="254">
                  <c:v>21.583333333333336</c:v>
                </c:pt>
                <c:pt idx="255">
                  <c:v>21.611111111111111</c:v>
                </c:pt>
                <c:pt idx="256">
                  <c:v>21.638888888888893</c:v>
                </c:pt>
                <c:pt idx="257">
                  <c:v>21.694444444444443</c:v>
                </c:pt>
                <c:pt idx="258">
                  <c:v>21.75</c:v>
                </c:pt>
                <c:pt idx="259">
                  <c:v>21.75</c:v>
                </c:pt>
                <c:pt idx="260">
                  <c:v>21.777777777777779</c:v>
                </c:pt>
                <c:pt idx="261">
                  <c:v>21.777777777777779</c:v>
                </c:pt>
                <c:pt idx="262">
                  <c:v>21.777777777777779</c:v>
                </c:pt>
                <c:pt idx="263">
                  <c:v>21.722222222222225</c:v>
                </c:pt>
                <c:pt idx="264">
                  <c:v>21.666666666666668</c:v>
                </c:pt>
                <c:pt idx="265">
                  <c:v>21.583333333333336</c:v>
                </c:pt>
                <c:pt idx="266">
                  <c:v>21.472222222222221</c:v>
                </c:pt>
                <c:pt idx="267">
                  <c:v>21.361111111111114</c:v>
                </c:pt>
                <c:pt idx="268">
                  <c:v>21.277777777777779</c:v>
                </c:pt>
                <c:pt idx="269">
                  <c:v>21.166666666666668</c:v>
                </c:pt>
                <c:pt idx="270">
                  <c:v>21.027777777777779</c:v>
                </c:pt>
                <c:pt idx="271">
                  <c:v>20.888888888888889</c:v>
                </c:pt>
                <c:pt idx="272">
                  <c:v>20.75</c:v>
                </c:pt>
                <c:pt idx="273">
                  <c:v>20.666666666666668</c:v>
                </c:pt>
                <c:pt idx="274">
                  <c:v>20.638888888888889</c:v>
                </c:pt>
                <c:pt idx="275">
                  <c:v>20.666666666666668</c:v>
                </c:pt>
                <c:pt idx="276">
                  <c:v>20.722222222222221</c:v>
                </c:pt>
                <c:pt idx="277">
                  <c:v>20.805555555555557</c:v>
                </c:pt>
                <c:pt idx="278">
                  <c:v>20.861111111111111</c:v>
                </c:pt>
                <c:pt idx="279">
                  <c:v>20.916666666666668</c:v>
                </c:pt>
                <c:pt idx="280">
                  <c:v>20.972222222222221</c:v>
                </c:pt>
                <c:pt idx="281">
                  <c:v>21.055555555555557</c:v>
                </c:pt>
                <c:pt idx="282">
                  <c:v>21.083333333333336</c:v>
                </c:pt>
                <c:pt idx="283">
                  <c:v>21.111111111111111</c:v>
                </c:pt>
                <c:pt idx="284">
                  <c:v>21.111111111111111</c:v>
                </c:pt>
                <c:pt idx="285">
                  <c:v>21.111111111111111</c:v>
                </c:pt>
                <c:pt idx="286">
                  <c:v>21.083333333333336</c:v>
                </c:pt>
                <c:pt idx="287">
                  <c:v>21.083333333333336</c:v>
                </c:pt>
                <c:pt idx="288">
                  <c:v>21.055555555555557</c:v>
                </c:pt>
                <c:pt idx="289">
                  <c:v>21.027777777777779</c:v>
                </c:pt>
                <c:pt idx="290">
                  <c:v>20.972222222222221</c:v>
                </c:pt>
                <c:pt idx="291">
                  <c:v>20.888888888888889</c:v>
                </c:pt>
                <c:pt idx="292">
                  <c:v>20.833333333333336</c:v>
                </c:pt>
                <c:pt idx="293">
                  <c:v>20.75</c:v>
                </c:pt>
                <c:pt idx="294">
                  <c:v>20.583333333333332</c:v>
                </c:pt>
                <c:pt idx="295">
                  <c:v>20.472222222222225</c:v>
                </c:pt>
                <c:pt idx="296">
                  <c:v>20.361111111111111</c:v>
                </c:pt>
                <c:pt idx="297">
                  <c:v>20.416666666666668</c:v>
                </c:pt>
                <c:pt idx="298">
                  <c:v>20.555555555555557</c:v>
                </c:pt>
                <c:pt idx="299">
                  <c:v>20.805555555555557</c:v>
                </c:pt>
                <c:pt idx="300">
                  <c:v>21.138888888888889</c:v>
                </c:pt>
                <c:pt idx="301">
                  <c:v>21.583333333333336</c:v>
                </c:pt>
                <c:pt idx="302">
                  <c:v>22</c:v>
                </c:pt>
                <c:pt idx="303">
                  <c:v>22.305555555555557</c:v>
                </c:pt>
                <c:pt idx="304">
                  <c:v>22.444444444444446</c:v>
                </c:pt>
                <c:pt idx="305">
                  <c:v>22.5</c:v>
                </c:pt>
                <c:pt idx="306">
                  <c:v>22.5</c:v>
                </c:pt>
                <c:pt idx="307">
                  <c:v>22.5</c:v>
                </c:pt>
                <c:pt idx="308">
                  <c:v>22.5</c:v>
                </c:pt>
                <c:pt idx="309">
                  <c:v>22.5</c:v>
                </c:pt>
                <c:pt idx="310">
                  <c:v>22.472222222222225</c:v>
                </c:pt>
                <c:pt idx="311">
                  <c:v>22.388888888888889</c:v>
                </c:pt>
                <c:pt idx="312">
                  <c:v>22.305555555555557</c:v>
                </c:pt>
                <c:pt idx="313">
                  <c:v>22.222222222222221</c:v>
                </c:pt>
                <c:pt idx="314">
                  <c:v>22.194444444444446</c:v>
                </c:pt>
                <c:pt idx="315">
                  <c:v>22.166666666666668</c:v>
                </c:pt>
                <c:pt idx="316">
                  <c:v>22.166666666666668</c:v>
                </c:pt>
                <c:pt idx="317">
                  <c:v>22.166666666666668</c:v>
                </c:pt>
                <c:pt idx="318">
                  <c:v>22.194444444444446</c:v>
                </c:pt>
                <c:pt idx="319">
                  <c:v>22.222222222222221</c:v>
                </c:pt>
                <c:pt idx="320">
                  <c:v>22.333333333333336</c:v>
                </c:pt>
                <c:pt idx="321">
                  <c:v>22.444444444444446</c:v>
                </c:pt>
                <c:pt idx="322">
                  <c:v>22.555555555555557</c:v>
                </c:pt>
                <c:pt idx="323">
                  <c:v>22.638888888888889</c:v>
                </c:pt>
                <c:pt idx="324">
                  <c:v>22.666666666666668</c:v>
                </c:pt>
                <c:pt idx="325">
                  <c:v>22.666666666666668</c:v>
                </c:pt>
                <c:pt idx="326">
                  <c:v>22.611111111111114</c:v>
                </c:pt>
                <c:pt idx="327">
                  <c:v>22.416666666666668</c:v>
                </c:pt>
                <c:pt idx="328">
                  <c:v>22.111111111111111</c:v>
                </c:pt>
                <c:pt idx="329">
                  <c:v>21.722222222222225</c:v>
                </c:pt>
                <c:pt idx="330">
                  <c:v>21.333333333333332</c:v>
                </c:pt>
                <c:pt idx="331">
                  <c:v>20.916666666666668</c:v>
                </c:pt>
                <c:pt idx="332">
                  <c:v>20.5</c:v>
                </c:pt>
                <c:pt idx="333">
                  <c:v>20.027777777777779</c:v>
                </c:pt>
                <c:pt idx="334">
                  <c:v>19.5</c:v>
                </c:pt>
                <c:pt idx="335">
                  <c:v>18.944444444444446</c:v>
                </c:pt>
                <c:pt idx="336">
                  <c:v>18.361111111111111</c:v>
                </c:pt>
                <c:pt idx="337">
                  <c:v>17.722222222222221</c:v>
                </c:pt>
                <c:pt idx="338">
                  <c:v>17.111111111111111</c:v>
                </c:pt>
                <c:pt idx="339">
                  <c:v>16.722222222222225</c:v>
                </c:pt>
                <c:pt idx="340">
                  <c:v>16.611111111111111</c:v>
                </c:pt>
                <c:pt idx="341">
                  <c:v>16.777777777777779</c:v>
                </c:pt>
                <c:pt idx="342">
                  <c:v>17.166666666666668</c:v>
                </c:pt>
                <c:pt idx="343">
                  <c:v>17.388888888888889</c:v>
                </c:pt>
                <c:pt idx="344">
                  <c:v>17.416666666666668</c:v>
                </c:pt>
                <c:pt idx="345">
                  <c:v>17.194444444444446</c:v>
                </c:pt>
                <c:pt idx="346">
                  <c:v>16.666666666666668</c:v>
                </c:pt>
                <c:pt idx="347">
                  <c:v>16.222222222222221</c:v>
                </c:pt>
                <c:pt idx="348">
                  <c:v>16.055555555555557</c:v>
                </c:pt>
                <c:pt idx="349">
                  <c:v>16.055555555555557</c:v>
                </c:pt>
                <c:pt idx="350">
                  <c:v>16.055555555555557</c:v>
                </c:pt>
                <c:pt idx="351">
                  <c:v>15.916666666666666</c:v>
                </c:pt>
                <c:pt idx="352">
                  <c:v>15.611111111111112</c:v>
                </c:pt>
                <c:pt idx="353">
                  <c:v>15.083333333333334</c:v>
                </c:pt>
                <c:pt idx="354">
                  <c:v>14.111111111111111</c:v>
                </c:pt>
                <c:pt idx="355">
                  <c:v>12.638888888888889</c:v>
                </c:pt>
                <c:pt idx="356">
                  <c:v>11.166666666666668</c:v>
                </c:pt>
                <c:pt idx="357">
                  <c:v>9.6944444444444446</c:v>
                </c:pt>
                <c:pt idx="358">
                  <c:v>8.2222222222222232</c:v>
                </c:pt>
                <c:pt idx="359">
                  <c:v>7.5833333333333339</c:v>
                </c:pt>
                <c:pt idx="360">
                  <c:v>8.1388888888888893</c:v>
                </c:pt>
                <c:pt idx="361">
                  <c:v>9.1388888888888893</c:v>
                </c:pt>
                <c:pt idx="362">
                  <c:v>9.8888888888888893</c:v>
                </c:pt>
                <c:pt idx="363">
                  <c:v>10.194444444444446</c:v>
                </c:pt>
                <c:pt idx="364">
                  <c:v>10.444444444444445</c:v>
                </c:pt>
                <c:pt idx="365">
                  <c:v>10.944444444444445</c:v>
                </c:pt>
                <c:pt idx="366">
                  <c:v>11.805555555555555</c:v>
                </c:pt>
                <c:pt idx="367">
                  <c:v>12.916666666666668</c:v>
                </c:pt>
                <c:pt idx="368">
                  <c:v>13.944444444444446</c:v>
                </c:pt>
                <c:pt idx="369">
                  <c:v>14.666666666666666</c:v>
                </c:pt>
                <c:pt idx="370">
                  <c:v>15.083333333333334</c:v>
                </c:pt>
                <c:pt idx="371">
                  <c:v>15.25</c:v>
                </c:pt>
                <c:pt idx="372">
                  <c:v>15.25</c:v>
                </c:pt>
                <c:pt idx="373">
                  <c:v>15.194444444444446</c:v>
                </c:pt>
                <c:pt idx="374">
                  <c:v>15.027777777777779</c:v>
                </c:pt>
                <c:pt idx="375">
                  <c:v>14.777777777777779</c:v>
                </c:pt>
                <c:pt idx="376">
                  <c:v>14.472222222222223</c:v>
                </c:pt>
                <c:pt idx="377">
                  <c:v>14.083333333333334</c:v>
                </c:pt>
                <c:pt idx="378">
                  <c:v>13.638888888888889</c:v>
                </c:pt>
                <c:pt idx="379">
                  <c:v>13.166666666666666</c:v>
                </c:pt>
                <c:pt idx="380">
                  <c:v>12.555555555555557</c:v>
                </c:pt>
                <c:pt idx="381">
                  <c:v>11.611111111111111</c:v>
                </c:pt>
                <c:pt idx="382">
                  <c:v>10.138888888888889</c:v>
                </c:pt>
                <c:pt idx="383">
                  <c:v>8.6666666666666661</c:v>
                </c:pt>
                <c:pt idx="384">
                  <c:v>7.666666666666667</c:v>
                </c:pt>
                <c:pt idx="385">
                  <c:v>7.4722222222222223</c:v>
                </c:pt>
                <c:pt idx="386">
                  <c:v>7.5833333333333339</c:v>
                </c:pt>
                <c:pt idx="387">
                  <c:v>7.6388888888888893</c:v>
                </c:pt>
                <c:pt idx="388">
                  <c:v>7.6111111111111107</c:v>
                </c:pt>
                <c:pt idx="389">
                  <c:v>7.5277777777777786</c:v>
                </c:pt>
                <c:pt idx="390">
                  <c:v>7.416666666666667</c:v>
                </c:pt>
                <c:pt idx="391">
                  <c:v>7.4444444444444446</c:v>
                </c:pt>
                <c:pt idx="392">
                  <c:v>7.8333333333333339</c:v>
                </c:pt>
                <c:pt idx="393">
                  <c:v>8.6388888888888893</c:v>
                </c:pt>
                <c:pt idx="394">
                  <c:v>9.6666666666666661</c:v>
                </c:pt>
                <c:pt idx="395">
                  <c:v>10.666666666666666</c:v>
                </c:pt>
                <c:pt idx="396">
                  <c:v>11.361111111111111</c:v>
                </c:pt>
                <c:pt idx="397">
                  <c:v>11.583333333333334</c:v>
                </c:pt>
                <c:pt idx="398">
                  <c:v>11.361111111111111</c:v>
                </c:pt>
                <c:pt idx="399">
                  <c:v>10.638888888888889</c:v>
                </c:pt>
                <c:pt idx="400">
                  <c:v>9.8055555555555554</c:v>
                </c:pt>
                <c:pt idx="401">
                  <c:v>9.5277777777777768</c:v>
                </c:pt>
                <c:pt idx="402">
                  <c:v>9.6111111111111125</c:v>
                </c:pt>
                <c:pt idx="403">
                  <c:v>10.083333333333332</c:v>
                </c:pt>
                <c:pt idx="404">
                  <c:v>10.972222222222223</c:v>
                </c:pt>
                <c:pt idx="405">
                  <c:v>11.611111111111111</c:v>
                </c:pt>
                <c:pt idx="406">
                  <c:v>11.805555555555555</c:v>
                </c:pt>
                <c:pt idx="407">
                  <c:v>11.638888888888889</c:v>
                </c:pt>
                <c:pt idx="408">
                  <c:v>11.138888888888889</c:v>
                </c:pt>
                <c:pt idx="409">
                  <c:v>10.166666666666668</c:v>
                </c:pt>
                <c:pt idx="410">
                  <c:v>8.6944444444444446</c:v>
                </c:pt>
                <c:pt idx="411">
                  <c:v>7.2222222222222223</c:v>
                </c:pt>
                <c:pt idx="412">
                  <c:v>5.7222222222222232</c:v>
                </c:pt>
                <c:pt idx="413">
                  <c:v>5.3055555555555562</c:v>
                </c:pt>
                <c:pt idx="414">
                  <c:v>5.4722222222222223</c:v>
                </c:pt>
                <c:pt idx="415">
                  <c:v>5.8611111111111116</c:v>
                </c:pt>
                <c:pt idx="416">
                  <c:v>6.1111111111111116</c:v>
                </c:pt>
                <c:pt idx="417">
                  <c:v>6.1388888888888893</c:v>
                </c:pt>
                <c:pt idx="418">
                  <c:v>5.9444444444444446</c:v>
                </c:pt>
                <c:pt idx="419">
                  <c:v>5.4444444444444446</c:v>
                </c:pt>
                <c:pt idx="420">
                  <c:v>5.0833333333333339</c:v>
                </c:pt>
                <c:pt idx="421">
                  <c:v>5</c:v>
                </c:pt>
                <c:pt idx="422">
                  <c:v>5.0833333333333339</c:v>
                </c:pt>
                <c:pt idx="423">
                  <c:v>5.1388888888888893</c:v>
                </c:pt>
                <c:pt idx="424">
                  <c:v>4.9722222222222223</c:v>
                </c:pt>
                <c:pt idx="425">
                  <c:v>4.166666666666667</c:v>
                </c:pt>
                <c:pt idx="426">
                  <c:v>2.75</c:v>
                </c:pt>
                <c:pt idx="427">
                  <c:v>1.2777777777777777</c:v>
                </c:pt>
                <c:pt idx="428">
                  <c:v>0.33333333333333331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C019-4F2E-A116-35D442D28E3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796175"/>
        <c:axId val="399551823"/>
      </c:lineChart>
      <c:catAx>
        <c:axId val="125485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valAx>
        <c:axId val="3995518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796175"/>
        <c:crosses val="max"/>
        <c:crossBetween val="between"/>
      </c:valAx>
      <c:catAx>
        <c:axId val="10397961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95518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All</a:t>
            </a:r>
            <a:r>
              <a:rPr lang="en-GB" baseline="0"/>
              <a:t> Available Energy per Second of Braking</a:t>
            </a:r>
          </a:p>
          <a:p>
            <a:pPr>
              <a:defRPr/>
            </a:pPr>
            <a:r>
              <a:rPr lang="en-GB" sz="1100" baseline="0"/>
              <a:t>In order of occurance during the EXTRA-HIGH WLTP run</a:t>
            </a:r>
            <a:endParaRPr lang="en-GB" sz="1100"/>
          </a:p>
        </c:rich>
      </c:tx>
      <c:layout>
        <c:manualLayout>
          <c:xMode val="edge"/>
          <c:yMode val="edge"/>
          <c:x val="0.26602993827160493"/>
          <c:y val="2.1166666666666667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v>Analysis of Braking Zones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Sheet2!$V$1482:$V$1804</c:f>
              <c:numCache>
                <c:formatCode>0.0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4.7261646475061729</c:v>
                </c:pt>
                <c:pt idx="47">
                  <c:v>12.781285826581774</c:v>
                </c:pt>
                <c:pt idx="48">
                  <c:v>19.273743816000035</c:v>
                </c:pt>
                <c:pt idx="49">
                  <c:v>22.968954606456752</c:v>
                </c:pt>
                <c:pt idx="50">
                  <c:v>22.38387593579009</c:v>
                </c:pt>
                <c:pt idx="51">
                  <c:v>18.564806320987657</c:v>
                </c:pt>
                <c:pt idx="52">
                  <c:v>13.431112726654328</c:v>
                </c:pt>
                <c:pt idx="53">
                  <c:v>7.5587780320694478</c:v>
                </c:pt>
                <c:pt idx="54">
                  <c:v>1.8983244628271525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1.0414892651528354</c:v>
                </c:pt>
                <c:pt idx="109">
                  <c:v>2.3218442303225348</c:v>
                </c:pt>
                <c:pt idx="110">
                  <c:v>1.588363463084792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1.0985405750247177</c:v>
                </c:pt>
                <c:pt idx="122">
                  <c:v>3.1922831421682645</c:v>
                </c:pt>
                <c:pt idx="123">
                  <c:v>4.3394068038194469</c:v>
                </c:pt>
                <c:pt idx="124">
                  <c:v>2.6975938497299121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6.9746621440000567</c:v>
                </c:pt>
                <c:pt idx="150">
                  <c:v>14.996304290135827</c:v>
                </c:pt>
                <c:pt idx="151">
                  <c:v>19.980927209876569</c:v>
                </c:pt>
                <c:pt idx="152">
                  <c:v>20.115968640569474</c:v>
                </c:pt>
                <c:pt idx="153">
                  <c:v>14.70116147398606</c:v>
                </c:pt>
                <c:pt idx="154">
                  <c:v>6.6491882206790409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2.0190966007529005</c:v>
                </c:pt>
                <c:pt idx="250">
                  <c:v>13.378897938666791</c:v>
                </c:pt>
                <c:pt idx="251">
                  <c:v>24.552604666859686</c:v>
                </c:pt>
                <c:pt idx="252">
                  <c:v>31.173913314304073</c:v>
                </c:pt>
                <c:pt idx="253">
                  <c:v>33.374015456395</c:v>
                </c:pt>
                <c:pt idx="254">
                  <c:v>33.419891868827101</c:v>
                </c:pt>
                <c:pt idx="255">
                  <c:v>31.438131815779379</c:v>
                </c:pt>
                <c:pt idx="256">
                  <c:v>29.496076766927498</c:v>
                </c:pt>
                <c:pt idx="257">
                  <c:v>28.544341974456731</c:v>
                </c:pt>
                <c:pt idx="258">
                  <c:v>29.455969303819469</c:v>
                </c:pt>
                <c:pt idx="259">
                  <c:v>29.378362915708355</c:v>
                </c:pt>
                <c:pt idx="260">
                  <c:v>28.378229599209824</c:v>
                </c:pt>
                <c:pt idx="261">
                  <c:v>26.512463546489126</c:v>
                </c:pt>
                <c:pt idx="262">
                  <c:v>22.141048112493873</c:v>
                </c:pt>
                <c:pt idx="263">
                  <c:v>16.240917630530888</c:v>
                </c:pt>
                <c:pt idx="264">
                  <c:v>12.153397463999905</c:v>
                </c:pt>
                <c:pt idx="265">
                  <c:v>9.7923385057577619</c:v>
                </c:pt>
                <c:pt idx="266">
                  <c:v>7.4668164560000703</c:v>
                </c:pt>
                <c:pt idx="267">
                  <c:v>6.7716699851975335</c:v>
                </c:pt>
                <c:pt idx="268">
                  <c:v>6.8761428495802503</c:v>
                </c:pt>
                <c:pt idx="269">
                  <c:v>5.4151851509999771</c:v>
                </c:pt>
                <c:pt idx="270">
                  <c:v>3.9576053070987238</c:v>
                </c:pt>
                <c:pt idx="271">
                  <c:v>2.5236456054197962</c:v>
                </c:pt>
                <c:pt idx="272">
                  <c:v>0.32191762330870755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4.2461909790126158E-2</c:v>
                </c:pt>
                <c:pt idx="279">
                  <c:v>0.84951849723606965</c:v>
                </c:pt>
                <c:pt idx="280">
                  <c:v>0.93340894270829244</c:v>
                </c:pt>
                <c:pt idx="281">
                  <c:v>1.0018778163579853</c:v>
                </c:pt>
                <c:pt idx="282">
                  <c:v>1.7993333737284152</c:v>
                </c:pt>
                <c:pt idx="283">
                  <c:v>1.8728225549506372</c:v>
                </c:pt>
                <c:pt idx="284">
                  <c:v>1.9444650635061924</c:v>
                </c:pt>
                <c:pt idx="285">
                  <c:v>2.0142741213950828</c:v>
                </c:pt>
                <c:pt idx="286">
                  <c:v>2.7788833209876347</c:v>
                </c:pt>
                <c:pt idx="287">
                  <c:v>4.921994768569407</c:v>
                </c:pt>
                <c:pt idx="288">
                  <c:v>9.0850459297778006</c:v>
                </c:pt>
                <c:pt idx="289">
                  <c:v>14.48134835342438</c:v>
                </c:pt>
                <c:pt idx="290">
                  <c:v>20.955620673666672</c:v>
                </c:pt>
                <c:pt idx="291">
                  <c:v>27.619672319658999</c:v>
                </c:pt>
                <c:pt idx="292">
                  <c:v>32.42227736120833</c:v>
                </c:pt>
                <c:pt idx="293">
                  <c:v>33.654371343084819</c:v>
                </c:pt>
                <c:pt idx="294">
                  <c:v>32.386290900665074</c:v>
                </c:pt>
                <c:pt idx="295">
                  <c:v>30.011583526986126</c:v>
                </c:pt>
                <c:pt idx="296">
                  <c:v>26.26340466712502</c:v>
                </c:pt>
                <c:pt idx="297">
                  <c:v>22.353427958333338</c:v>
                </c:pt>
                <c:pt idx="298">
                  <c:v>20.16988637299999</c:v>
                </c:pt>
                <c:pt idx="299">
                  <c:v>19.863260222333327</c:v>
                </c:pt>
                <c:pt idx="300">
                  <c:v>21.152224512341078</c:v>
                </c:pt>
                <c:pt idx="301">
                  <c:v>23.232274242666676</c:v>
                </c:pt>
                <c:pt idx="302">
                  <c:v>24.313187505208326</c:v>
                </c:pt>
                <c:pt idx="303">
                  <c:v>23.101209755263891</c:v>
                </c:pt>
                <c:pt idx="304">
                  <c:v>19.937033246320976</c:v>
                </c:pt>
                <c:pt idx="305">
                  <c:v>16.00339453264197</c:v>
                </c:pt>
                <c:pt idx="306">
                  <c:v>12.164343111304019</c:v>
                </c:pt>
                <c:pt idx="307">
                  <c:v>9.6413311801589501</c:v>
                </c:pt>
                <c:pt idx="308">
                  <c:v>8.3189804936466096</c:v>
                </c:pt>
                <c:pt idx="309">
                  <c:v>7.5346821589135828</c:v>
                </c:pt>
                <c:pt idx="310">
                  <c:v>7.1595660156249963</c:v>
                </c:pt>
                <c:pt idx="311">
                  <c:v>7.2377669268904326</c:v>
                </c:pt>
                <c:pt idx="312">
                  <c:v>7.5245622854197531</c:v>
                </c:pt>
                <c:pt idx="313">
                  <c:v>7.607773799961417</c:v>
                </c:pt>
                <c:pt idx="314">
                  <c:v>6.9887374139861125</c:v>
                </c:pt>
                <c:pt idx="315">
                  <c:v>5.171692624486111</c:v>
                </c:pt>
                <c:pt idx="316">
                  <c:v>3.8005223835061734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64F6-4628-AB03-2A599FFBE10E}"/>
            </c:ext>
          </c:extLst>
        </c:ser>
        <c:ser>
          <c:idx val="2"/>
          <c:order val="2"/>
          <c:tx>
            <c:v>Usable Energy</c:v>
          </c:tx>
          <c:spPr>
            <a:solidFill>
              <a:schemeClr val="accent3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Sheet2!$X$1482:$X$1804</c:f>
              <c:numCache>
                <c:formatCode>0.0</c:formatCode>
                <c:ptCount val="32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1.8904658590024692</c:v>
                </c:pt>
                <c:pt idx="47">
                  <c:v>5.1125143306327097</c:v>
                </c:pt>
                <c:pt idx="48">
                  <c:v>7.7094975264000141</c:v>
                </c:pt>
                <c:pt idx="49">
                  <c:v>9.1875818425827003</c:v>
                </c:pt>
                <c:pt idx="50">
                  <c:v>8.9535503743160358</c:v>
                </c:pt>
                <c:pt idx="51">
                  <c:v>7.4259225283950627</c:v>
                </c:pt>
                <c:pt idx="52">
                  <c:v>5.3724450906617314</c:v>
                </c:pt>
                <c:pt idx="53">
                  <c:v>3.0235112128277795</c:v>
                </c:pt>
                <c:pt idx="54">
                  <c:v>0.75932978513086102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0.41659570606113416</c:v>
                </c:pt>
                <c:pt idx="109">
                  <c:v>0.92873769212901403</c:v>
                </c:pt>
                <c:pt idx="110">
                  <c:v>0.63534538523391682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0.43941623000988711</c:v>
                </c:pt>
                <c:pt idx="122">
                  <c:v>1.2769132568673058</c:v>
                </c:pt>
                <c:pt idx="123">
                  <c:v>1.7357627215277789</c:v>
                </c:pt>
                <c:pt idx="124">
                  <c:v>1.0790375398919649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2.7898648576000227</c:v>
                </c:pt>
                <c:pt idx="150">
                  <c:v>5.9985217160543307</c:v>
                </c:pt>
                <c:pt idx="151">
                  <c:v>7.9923708839506276</c:v>
                </c:pt>
                <c:pt idx="152">
                  <c:v>8.0463874562277891</c:v>
                </c:pt>
                <c:pt idx="153">
                  <c:v>5.8804645895944248</c:v>
                </c:pt>
                <c:pt idx="154">
                  <c:v>2.6596752882716164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0.80763864030116028</c:v>
                </c:pt>
                <c:pt idx="250">
                  <c:v>5.3515591754667167</c:v>
                </c:pt>
                <c:pt idx="251">
                  <c:v>9.8210418667438759</c:v>
                </c:pt>
                <c:pt idx="252">
                  <c:v>12.46956532572163</c:v>
                </c:pt>
                <c:pt idx="253">
                  <c:v>13.349606182558</c:v>
                </c:pt>
                <c:pt idx="254">
                  <c:v>13.36795674753084</c:v>
                </c:pt>
                <c:pt idx="255">
                  <c:v>12.575252726311753</c:v>
                </c:pt>
                <c:pt idx="256">
                  <c:v>11.798430706771001</c:v>
                </c:pt>
                <c:pt idx="257">
                  <c:v>11.417736789782694</c:v>
                </c:pt>
                <c:pt idx="258">
                  <c:v>11.782387721527789</c:v>
                </c:pt>
                <c:pt idx="259">
                  <c:v>11.751345166283343</c:v>
                </c:pt>
                <c:pt idx="260">
                  <c:v>11.351291839683931</c:v>
                </c:pt>
                <c:pt idx="261">
                  <c:v>10.604985418595652</c:v>
                </c:pt>
                <c:pt idx="262">
                  <c:v>8.8564192449975501</c:v>
                </c:pt>
                <c:pt idx="263">
                  <c:v>6.4963670522123556</c:v>
                </c:pt>
                <c:pt idx="264">
                  <c:v>4.8613589855999626</c:v>
                </c:pt>
                <c:pt idx="265">
                  <c:v>3.9169354023031051</c:v>
                </c:pt>
                <c:pt idx="266">
                  <c:v>2.9867265824000282</c:v>
                </c:pt>
                <c:pt idx="267">
                  <c:v>2.7086679940790135</c:v>
                </c:pt>
                <c:pt idx="268">
                  <c:v>2.7504571398321005</c:v>
                </c:pt>
                <c:pt idx="269">
                  <c:v>2.1660740603999908</c:v>
                </c:pt>
                <c:pt idx="270">
                  <c:v>1.5830421228394895</c:v>
                </c:pt>
                <c:pt idx="271">
                  <c:v>1.0094582421679186</c:v>
                </c:pt>
                <c:pt idx="272">
                  <c:v>0.12876704932348301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1.6984763916050465E-2</c:v>
                </c:pt>
                <c:pt idx="279">
                  <c:v>0.3398073988944279</c:v>
                </c:pt>
                <c:pt idx="280">
                  <c:v>0.37336357708331702</c:v>
                </c:pt>
                <c:pt idx="281">
                  <c:v>0.40075112654319417</c:v>
                </c:pt>
                <c:pt idx="282">
                  <c:v>0.71973334949136614</c:v>
                </c:pt>
                <c:pt idx="283">
                  <c:v>0.74912902198025488</c:v>
                </c:pt>
                <c:pt idx="284">
                  <c:v>0.77778602540247699</c:v>
                </c:pt>
                <c:pt idx="285">
                  <c:v>0.80570964855803318</c:v>
                </c:pt>
                <c:pt idx="286">
                  <c:v>1.1115533283950538</c:v>
                </c:pt>
                <c:pt idx="287">
                  <c:v>1.9687979074277628</c:v>
                </c:pt>
                <c:pt idx="288">
                  <c:v>3.6340183719111203</c:v>
                </c:pt>
                <c:pt idx="289">
                  <c:v>5.7925393413697526</c:v>
                </c:pt>
                <c:pt idx="290">
                  <c:v>8.38224826946667</c:v>
                </c:pt>
                <c:pt idx="291">
                  <c:v>11.0478689278636</c:v>
                </c:pt>
                <c:pt idx="292">
                  <c:v>12.968910944483333</c:v>
                </c:pt>
                <c:pt idx="293">
                  <c:v>13.461748537233929</c:v>
                </c:pt>
                <c:pt idx="294">
                  <c:v>12.95451636026603</c:v>
                </c:pt>
                <c:pt idx="295">
                  <c:v>12.004633410794451</c:v>
                </c:pt>
                <c:pt idx="296">
                  <c:v>10.505361866850009</c:v>
                </c:pt>
                <c:pt idx="297">
                  <c:v>8.9413711833333362</c:v>
                </c:pt>
                <c:pt idx="298">
                  <c:v>8.067954549199996</c:v>
                </c:pt>
                <c:pt idx="299">
                  <c:v>7.9453040889333311</c:v>
                </c:pt>
                <c:pt idx="300">
                  <c:v>8.4608898049364321</c:v>
                </c:pt>
                <c:pt idx="301">
                  <c:v>9.2929096970666709</c:v>
                </c:pt>
                <c:pt idx="302">
                  <c:v>9.7252750020833307</c:v>
                </c:pt>
                <c:pt idx="303">
                  <c:v>9.2404839021055576</c:v>
                </c:pt>
                <c:pt idx="304">
                  <c:v>7.9748132985283906</c:v>
                </c:pt>
                <c:pt idx="305">
                  <c:v>6.4013578130567881</c:v>
                </c:pt>
                <c:pt idx="306">
                  <c:v>4.8657372445216076</c:v>
                </c:pt>
                <c:pt idx="307">
                  <c:v>3.8565324720635803</c:v>
                </c:pt>
                <c:pt idx="308">
                  <c:v>3.3275921974586442</c:v>
                </c:pt>
                <c:pt idx="309">
                  <c:v>3.0138728635654335</c:v>
                </c:pt>
                <c:pt idx="310">
                  <c:v>2.8638264062499985</c:v>
                </c:pt>
                <c:pt idx="311">
                  <c:v>2.8951067707561733</c:v>
                </c:pt>
                <c:pt idx="312">
                  <c:v>3.0098249141679014</c:v>
                </c:pt>
                <c:pt idx="313">
                  <c:v>3.0431095199845668</c:v>
                </c:pt>
                <c:pt idx="314">
                  <c:v>2.795494965594445</c:v>
                </c:pt>
                <c:pt idx="315">
                  <c:v>2.0686770497944447</c:v>
                </c:pt>
                <c:pt idx="316">
                  <c:v>1.5202089534024694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64F6-4628-AB03-2A599FFBE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4851567"/>
        <c:axId val="399053679"/>
      </c:barChart>
      <c:lineChart>
        <c:grouping val="standard"/>
        <c:varyColors val="0"/>
        <c:ser>
          <c:idx val="1"/>
          <c:order val="1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Sheet2!$I$1482:$I$1804</c:f>
              <c:numCache>
                <c:formatCode>0.00</c:formatCode>
                <c:ptCount val="323"/>
                <c:pt idx="0">
                  <c:v>0</c:v>
                </c:pt>
                <c:pt idx="1">
                  <c:v>0.61111111111111116</c:v>
                </c:pt>
                <c:pt idx="2">
                  <c:v>1.2222222222222223</c:v>
                </c:pt>
                <c:pt idx="3">
                  <c:v>1.75</c:v>
                </c:pt>
                <c:pt idx="4">
                  <c:v>2.1944444444444446</c:v>
                </c:pt>
                <c:pt idx="5">
                  <c:v>2.5555555555555554</c:v>
                </c:pt>
                <c:pt idx="6">
                  <c:v>2.8888888888888893</c:v>
                </c:pt>
                <c:pt idx="7">
                  <c:v>3.1944444444444446</c:v>
                </c:pt>
                <c:pt idx="8">
                  <c:v>3.5833333333333335</c:v>
                </c:pt>
                <c:pt idx="9">
                  <c:v>4.083333333333333</c:v>
                </c:pt>
                <c:pt idx="10">
                  <c:v>4.7222222222222223</c:v>
                </c:pt>
                <c:pt idx="11">
                  <c:v>5.5</c:v>
                </c:pt>
                <c:pt idx="12">
                  <c:v>6.416666666666667</c:v>
                </c:pt>
                <c:pt idx="13">
                  <c:v>7.416666666666667</c:v>
                </c:pt>
                <c:pt idx="14">
                  <c:v>8.4722222222222232</c:v>
                </c:pt>
                <c:pt idx="15">
                  <c:v>9.4722222222222232</c:v>
                </c:pt>
                <c:pt idx="16">
                  <c:v>10.416666666666668</c:v>
                </c:pt>
                <c:pt idx="17">
                  <c:v>11.277777777777779</c:v>
                </c:pt>
                <c:pt idx="18">
                  <c:v>12.027777777777777</c:v>
                </c:pt>
                <c:pt idx="19">
                  <c:v>12.694444444444446</c:v>
                </c:pt>
                <c:pt idx="20">
                  <c:v>13.250000000000002</c:v>
                </c:pt>
                <c:pt idx="21">
                  <c:v>13.694444444444445</c:v>
                </c:pt>
                <c:pt idx="22">
                  <c:v>14.027777777777779</c:v>
                </c:pt>
                <c:pt idx="23">
                  <c:v>14.25</c:v>
                </c:pt>
                <c:pt idx="24">
                  <c:v>14.472222222222223</c:v>
                </c:pt>
                <c:pt idx="25">
                  <c:v>14.638888888888891</c:v>
                </c:pt>
                <c:pt idx="26">
                  <c:v>14.833333333333334</c:v>
                </c:pt>
                <c:pt idx="27">
                  <c:v>15</c:v>
                </c:pt>
                <c:pt idx="28">
                  <c:v>15.138888888888889</c:v>
                </c:pt>
                <c:pt idx="29">
                  <c:v>15.277777777777779</c:v>
                </c:pt>
                <c:pt idx="30">
                  <c:v>15.444444444444445</c:v>
                </c:pt>
                <c:pt idx="31">
                  <c:v>15.638888888888889</c:v>
                </c:pt>
                <c:pt idx="32">
                  <c:v>15.888888888888891</c:v>
                </c:pt>
                <c:pt idx="33">
                  <c:v>16.25</c:v>
                </c:pt>
                <c:pt idx="34">
                  <c:v>16.722222222222225</c:v>
                </c:pt>
                <c:pt idx="35">
                  <c:v>17.305555555555557</c:v>
                </c:pt>
                <c:pt idx="36">
                  <c:v>17.972222222222225</c:v>
                </c:pt>
                <c:pt idx="37">
                  <c:v>18.638888888888889</c:v>
                </c:pt>
                <c:pt idx="38">
                  <c:v>19.222222222222225</c:v>
                </c:pt>
                <c:pt idx="39">
                  <c:v>19.638888888888889</c:v>
                </c:pt>
                <c:pt idx="40">
                  <c:v>19.972222222222225</c:v>
                </c:pt>
                <c:pt idx="41">
                  <c:v>20.194444444444446</c:v>
                </c:pt>
                <c:pt idx="42">
                  <c:v>20.388888888888893</c:v>
                </c:pt>
                <c:pt idx="43">
                  <c:v>20.5</c:v>
                </c:pt>
                <c:pt idx="44">
                  <c:v>20.583333333333332</c:v>
                </c:pt>
                <c:pt idx="45">
                  <c:v>20.555555555555557</c:v>
                </c:pt>
                <c:pt idx="46">
                  <c:v>20.444444444444443</c:v>
                </c:pt>
                <c:pt idx="47">
                  <c:v>20.138888888888889</c:v>
                </c:pt>
                <c:pt idx="48">
                  <c:v>19.666666666666668</c:v>
                </c:pt>
                <c:pt idx="49">
                  <c:v>19.055555555555554</c:v>
                </c:pt>
                <c:pt idx="50">
                  <c:v>18.388888888888889</c:v>
                </c:pt>
                <c:pt idx="51">
                  <c:v>17.777777777777779</c:v>
                </c:pt>
                <c:pt idx="52">
                  <c:v>17.277777777777779</c:v>
                </c:pt>
                <c:pt idx="53">
                  <c:v>16.916666666666668</c:v>
                </c:pt>
                <c:pt idx="54">
                  <c:v>16.722222222222225</c:v>
                </c:pt>
                <c:pt idx="55">
                  <c:v>16.666666666666668</c:v>
                </c:pt>
                <c:pt idx="56">
                  <c:v>16.777777777777779</c:v>
                </c:pt>
                <c:pt idx="57">
                  <c:v>17.055555555555557</c:v>
                </c:pt>
                <c:pt idx="58">
                  <c:v>17.555555555555557</c:v>
                </c:pt>
                <c:pt idx="59">
                  <c:v>18.222222222222221</c:v>
                </c:pt>
                <c:pt idx="60">
                  <c:v>19.000000000000004</c:v>
                </c:pt>
                <c:pt idx="61">
                  <c:v>19.888888888888889</c:v>
                </c:pt>
                <c:pt idx="62">
                  <c:v>20.805555555555557</c:v>
                </c:pt>
                <c:pt idx="63">
                  <c:v>21.777777777777779</c:v>
                </c:pt>
                <c:pt idx="64">
                  <c:v>22.722222222222221</c:v>
                </c:pt>
                <c:pt idx="65">
                  <c:v>23.583333333333336</c:v>
                </c:pt>
                <c:pt idx="66">
                  <c:v>24.277777777777782</c:v>
                </c:pt>
                <c:pt idx="67">
                  <c:v>24.722222222222225</c:v>
                </c:pt>
                <c:pt idx="68">
                  <c:v>25</c:v>
                </c:pt>
                <c:pt idx="69">
                  <c:v>25.166666666666668</c:v>
                </c:pt>
                <c:pt idx="70">
                  <c:v>25.277777777777779</c:v>
                </c:pt>
                <c:pt idx="71">
                  <c:v>25.416666666666668</c:v>
                </c:pt>
                <c:pt idx="72">
                  <c:v>25.555555555555557</c:v>
                </c:pt>
                <c:pt idx="73">
                  <c:v>25.750000000000004</c:v>
                </c:pt>
                <c:pt idx="74">
                  <c:v>25.944444444444446</c:v>
                </c:pt>
                <c:pt idx="75">
                  <c:v>26.166666666666668</c:v>
                </c:pt>
                <c:pt idx="76">
                  <c:v>26.361111111111114</c:v>
                </c:pt>
                <c:pt idx="77">
                  <c:v>26.583333333333336</c:v>
                </c:pt>
                <c:pt idx="78">
                  <c:v>26.833333333333332</c:v>
                </c:pt>
                <c:pt idx="79">
                  <c:v>27.138888888888889</c:v>
                </c:pt>
                <c:pt idx="80">
                  <c:v>27.472222222222225</c:v>
                </c:pt>
                <c:pt idx="81">
                  <c:v>27.888888888888893</c:v>
                </c:pt>
                <c:pt idx="82">
                  <c:v>28.333333333333336</c:v>
                </c:pt>
                <c:pt idx="83">
                  <c:v>28.777777777777779</c:v>
                </c:pt>
                <c:pt idx="84">
                  <c:v>29.222222222222225</c:v>
                </c:pt>
                <c:pt idx="85">
                  <c:v>29.666666666666668</c:v>
                </c:pt>
                <c:pt idx="86">
                  <c:v>30.138888888888889</c:v>
                </c:pt>
                <c:pt idx="87">
                  <c:v>30.611111111111114</c:v>
                </c:pt>
                <c:pt idx="88">
                  <c:v>31.083333333333336</c:v>
                </c:pt>
                <c:pt idx="89">
                  <c:v>31.583333333333336</c:v>
                </c:pt>
                <c:pt idx="90">
                  <c:v>32.027777777777779</c:v>
                </c:pt>
                <c:pt idx="91">
                  <c:v>32.444444444444443</c:v>
                </c:pt>
                <c:pt idx="92">
                  <c:v>32.833333333333336</c:v>
                </c:pt>
                <c:pt idx="93">
                  <c:v>33.194444444444443</c:v>
                </c:pt>
                <c:pt idx="94">
                  <c:v>33.527777777777779</c:v>
                </c:pt>
                <c:pt idx="95">
                  <c:v>33.833333333333336</c:v>
                </c:pt>
                <c:pt idx="96">
                  <c:v>34.055555555555557</c:v>
                </c:pt>
                <c:pt idx="97">
                  <c:v>34.222222222222221</c:v>
                </c:pt>
                <c:pt idx="98">
                  <c:v>34.333333333333336</c:v>
                </c:pt>
                <c:pt idx="99">
                  <c:v>34.361111111111114</c:v>
                </c:pt>
                <c:pt idx="100">
                  <c:v>34.333333333333336</c:v>
                </c:pt>
                <c:pt idx="101">
                  <c:v>34.25</c:v>
                </c:pt>
                <c:pt idx="102">
                  <c:v>34.166666666666671</c:v>
                </c:pt>
                <c:pt idx="103">
                  <c:v>34.027777777777779</c:v>
                </c:pt>
                <c:pt idx="104">
                  <c:v>33.916666666666664</c:v>
                </c:pt>
                <c:pt idx="105">
                  <c:v>33.75</c:v>
                </c:pt>
                <c:pt idx="106">
                  <c:v>33.555555555555557</c:v>
                </c:pt>
                <c:pt idx="107">
                  <c:v>33.333333333333336</c:v>
                </c:pt>
                <c:pt idx="108">
                  <c:v>33.083333333333336</c:v>
                </c:pt>
                <c:pt idx="109">
                  <c:v>32.805555555555557</c:v>
                </c:pt>
                <c:pt idx="110">
                  <c:v>32.527777777777779</c:v>
                </c:pt>
                <c:pt idx="111">
                  <c:v>32.277777777777779</c:v>
                </c:pt>
                <c:pt idx="112">
                  <c:v>32.083333333333336</c:v>
                </c:pt>
                <c:pt idx="113">
                  <c:v>31.916666666666671</c:v>
                </c:pt>
                <c:pt idx="114">
                  <c:v>31.805555555555557</c:v>
                </c:pt>
                <c:pt idx="115">
                  <c:v>31.694444444444443</c:v>
                </c:pt>
                <c:pt idx="116">
                  <c:v>31.638888888888893</c:v>
                </c:pt>
                <c:pt idx="117">
                  <c:v>31.583333333333336</c:v>
                </c:pt>
                <c:pt idx="118">
                  <c:v>31.472222222222221</c:v>
                </c:pt>
                <c:pt idx="119">
                  <c:v>31.361111111111114</c:v>
                </c:pt>
                <c:pt idx="120">
                  <c:v>31.166666666666668</c:v>
                </c:pt>
                <c:pt idx="121">
                  <c:v>30.944444444444446</c:v>
                </c:pt>
                <c:pt idx="122">
                  <c:v>30.694444444444446</c:v>
                </c:pt>
                <c:pt idx="123">
                  <c:v>30.416666666666668</c:v>
                </c:pt>
                <c:pt idx="124">
                  <c:v>30.138888888888889</c:v>
                </c:pt>
                <c:pt idx="125">
                  <c:v>29.916666666666668</c:v>
                </c:pt>
                <c:pt idx="126">
                  <c:v>29.75</c:v>
                </c:pt>
                <c:pt idx="127">
                  <c:v>29.611111111111111</c:v>
                </c:pt>
                <c:pt idx="128">
                  <c:v>29.555555555555557</c:v>
                </c:pt>
                <c:pt idx="129">
                  <c:v>29.500000000000004</c:v>
                </c:pt>
                <c:pt idx="130">
                  <c:v>29.500000000000004</c:v>
                </c:pt>
                <c:pt idx="131">
                  <c:v>29.500000000000004</c:v>
                </c:pt>
                <c:pt idx="132">
                  <c:v>29.555555555555557</c:v>
                </c:pt>
                <c:pt idx="133">
                  <c:v>29.583333333333336</c:v>
                </c:pt>
                <c:pt idx="134">
                  <c:v>29.666666666666668</c:v>
                </c:pt>
                <c:pt idx="135">
                  <c:v>29.777777777777779</c:v>
                </c:pt>
                <c:pt idx="136">
                  <c:v>29.944444444444446</c:v>
                </c:pt>
                <c:pt idx="137">
                  <c:v>30.138888888888889</c:v>
                </c:pt>
                <c:pt idx="138">
                  <c:v>30.388888888888893</c:v>
                </c:pt>
                <c:pt idx="139">
                  <c:v>30.694444444444446</c:v>
                </c:pt>
                <c:pt idx="140">
                  <c:v>31.027777777777779</c:v>
                </c:pt>
                <c:pt idx="141">
                  <c:v>31.388888888888889</c:v>
                </c:pt>
                <c:pt idx="142">
                  <c:v>31.694444444444443</c:v>
                </c:pt>
                <c:pt idx="143">
                  <c:v>31.972222222222221</c:v>
                </c:pt>
                <c:pt idx="144">
                  <c:v>32.19444444444445</c:v>
                </c:pt>
                <c:pt idx="145">
                  <c:v>32.361111111111114</c:v>
                </c:pt>
                <c:pt idx="146">
                  <c:v>32.416666666666671</c:v>
                </c:pt>
                <c:pt idx="147">
                  <c:v>32.388888888888886</c:v>
                </c:pt>
                <c:pt idx="148">
                  <c:v>32.277777777777779</c:v>
                </c:pt>
                <c:pt idx="149">
                  <c:v>32</c:v>
                </c:pt>
                <c:pt idx="150">
                  <c:v>31.611111111111111</c:v>
                </c:pt>
                <c:pt idx="151">
                  <c:v>31.111111111111114</c:v>
                </c:pt>
                <c:pt idx="152">
                  <c:v>30.583333333333332</c:v>
                </c:pt>
                <c:pt idx="153">
                  <c:v>30.083333333333332</c:v>
                </c:pt>
                <c:pt idx="154">
                  <c:v>29.722222222222225</c:v>
                </c:pt>
                <c:pt idx="155">
                  <c:v>29.472222222222221</c:v>
                </c:pt>
                <c:pt idx="156">
                  <c:v>29.388888888888889</c:v>
                </c:pt>
                <c:pt idx="157">
                  <c:v>29.361111111111114</c:v>
                </c:pt>
                <c:pt idx="158">
                  <c:v>29.361111111111114</c:v>
                </c:pt>
                <c:pt idx="159">
                  <c:v>29.333333333333332</c:v>
                </c:pt>
                <c:pt idx="160">
                  <c:v>29.25</c:v>
                </c:pt>
                <c:pt idx="161">
                  <c:v>29.138888888888893</c:v>
                </c:pt>
                <c:pt idx="162">
                  <c:v>29.000000000000004</c:v>
                </c:pt>
                <c:pt idx="163">
                  <c:v>28.888888888888889</c:v>
                </c:pt>
                <c:pt idx="164">
                  <c:v>28.833333333333332</c:v>
                </c:pt>
                <c:pt idx="165">
                  <c:v>28.861111111111114</c:v>
                </c:pt>
                <c:pt idx="166">
                  <c:v>29.000000000000004</c:v>
                </c:pt>
                <c:pt idx="167">
                  <c:v>29.194444444444443</c:v>
                </c:pt>
                <c:pt idx="168">
                  <c:v>29.472222222222221</c:v>
                </c:pt>
                <c:pt idx="169">
                  <c:v>29.777777777777779</c:v>
                </c:pt>
                <c:pt idx="170">
                  <c:v>30.138888888888889</c:v>
                </c:pt>
                <c:pt idx="171">
                  <c:v>30.527777777777782</c:v>
                </c:pt>
                <c:pt idx="172">
                  <c:v>30.916666666666668</c:v>
                </c:pt>
                <c:pt idx="173">
                  <c:v>31.305555555555557</c:v>
                </c:pt>
                <c:pt idx="174">
                  <c:v>31.638888888888893</c:v>
                </c:pt>
                <c:pt idx="175">
                  <c:v>31.944444444444446</c:v>
                </c:pt>
                <c:pt idx="176">
                  <c:v>32.222222222222221</c:v>
                </c:pt>
                <c:pt idx="177">
                  <c:v>32.444444444444443</c:v>
                </c:pt>
                <c:pt idx="178">
                  <c:v>32.666666666666664</c:v>
                </c:pt>
                <c:pt idx="179">
                  <c:v>32.888888888888893</c:v>
                </c:pt>
                <c:pt idx="180">
                  <c:v>33.111111111111114</c:v>
                </c:pt>
                <c:pt idx="181">
                  <c:v>33.333333333333336</c:v>
                </c:pt>
                <c:pt idx="182">
                  <c:v>33.555555555555557</c:v>
                </c:pt>
                <c:pt idx="183">
                  <c:v>33.777777777777779</c:v>
                </c:pt>
                <c:pt idx="184">
                  <c:v>33.972222222222221</c:v>
                </c:pt>
                <c:pt idx="185">
                  <c:v>34.194444444444443</c:v>
                </c:pt>
                <c:pt idx="186">
                  <c:v>34.388888888888893</c:v>
                </c:pt>
                <c:pt idx="187">
                  <c:v>34.555555555555557</c:v>
                </c:pt>
                <c:pt idx="188">
                  <c:v>34.722222222222221</c:v>
                </c:pt>
                <c:pt idx="189">
                  <c:v>34.833333333333336</c:v>
                </c:pt>
                <c:pt idx="190">
                  <c:v>34.944444444444443</c:v>
                </c:pt>
                <c:pt idx="191">
                  <c:v>35.027777777777779</c:v>
                </c:pt>
                <c:pt idx="192">
                  <c:v>35.111111111111114</c:v>
                </c:pt>
                <c:pt idx="193">
                  <c:v>35.166666666666664</c:v>
                </c:pt>
                <c:pt idx="194">
                  <c:v>35.19444444444445</c:v>
                </c:pt>
                <c:pt idx="195">
                  <c:v>35.222222222222221</c:v>
                </c:pt>
                <c:pt idx="196">
                  <c:v>35.25</c:v>
                </c:pt>
                <c:pt idx="197">
                  <c:v>35.25</c:v>
                </c:pt>
                <c:pt idx="198">
                  <c:v>35.25</c:v>
                </c:pt>
                <c:pt idx="199">
                  <c:v>35.222222222222221</c:v>
                </c:pt>
                <c:pt idx="200">
                  <c:v>35.166666666666664</c:v>
                </c:pt>
                <c:pt idx="201">
                  <c:v>35.083333333333336</c:v>
                </c:pt>
                <c:pt idx="202">
                  <c:v>35</c:v>
                </c:pt>
                <c:pt idx="203">
                  <c:v>34.916666666666671</c:v>
                </c:pt>
                <c:pt idx="204">
                  <c:v>34.888888888888886</c:v>
                </c:pt>
                <c:pt idx="205">
                  <c:v>34.888888888888886</c:v>
                </c:pt>
                <c:pt idx="206">
                  <c:v>34.944444444444443</c:v>
                </c:pt>
                <c:pt idx="207">
                  <c:v>35.055555555555557</c:v>
                </c:pt>
                <c:pt idx="208">
                  <c:v>35.166666666666664</c:v>
                </c:pt>
                <c:pt idx="209">
                  <c:v>35.277777777777779</c:v>
                </c:pt>
                <c:pt idx="210">
                  <c:v>35.388888888888893</c:v>
                </c:pt>
                <c:pt idx="211">
                  <c:v>35.444444444444443</c:v>
                </c:pt>
                <c:pt idx="212">
                  <c:v>35.5</c:v>
                </c:pt>
                <c:pt idx="213">
                  <c:v>35.527777777777779</c:v>
                </c:pt>
                <c:pt idx="214">
                  <c:v>35.555555555555557</c:v>
                </c:pt>
                <c:pt idx="215">
                  <c:v>35.583333333333336</c:v>
                </c:pt>
                <c:pt idx="216">
                  <c:v>35.611111111111107</c:v>
                </c:pt>
                <c:pt idx="217">
                  <c:v>35.638888888888893</c:v>
                </c:pt>
                <c:pt idx="218">
                  <c:v>35.666666666666671</c:v>
                </c:pt>
                <c:pt idx="219">
                  <c:v>35.694444444444443</c:v>
                </c:pt>
                <c:pt idx="220">
                  <c:v>35.722222222222221</c:v>
                </c:pt>
                <c:pt idx="221">
                  <c:v>35.722222222222221</c:v>
                </c:pt>
                <c:pt idx="222">
                  <c:v>35.694444444444443</c:v>
                </c:pt>
                <c:pt idx="223">
                  <c:v>35.638888888888893</c:v>
                </c:pt>
                <c:pt idx="224">
                  <c:v>35.583333333333336</c:v>
                </c:pt>
                <c:pt idx="225">
                  <c:v>35.527777777777779</c:v>
                </c:pt>
                <c:pt idx="226">
                  <c:v>35.444444444444443</c:v>
                </c:pt>
                <c:pt idx="227">
                  <c:v>35.388888888888893</c:v>
                </c:pt>
                <c:pt idx="228">
                  <c:v>35.333333333333336</c:v>
                </c:pt>
                <c:pt idx="229">
                  <c:v>35.277777777777779</c:v>
                </c:pt>
                <c:pt idx="230">
                  <c:v>35.25</c:v>
                </c:pt>
                <c:pt idx="231">
                  <c:v>35.222222222222221</c:v>
                </c:pt>
                <c:pt idx="232">
                  <c:v>35.19444444444445</c:v>
                </c:pt>
                <c:pt idx="233">
                  <c:v>35.222222222222221</c:v>
                </c:pt>
                <c:pt idx="234">
                  <c:v>35.25</c:v>
                </c:pt>
                <c:pt idx="235">
                  <c:v>35.305555555555557</c:v>
                </c:pt>
                <c:pt idx="236">
                  <c:v>35.388888888888893</c:v>
                </c:pt>
                <c:pt idx="237">
                  <c:v>35.472222222222221</c:v>
                </c:pt>
                <c:pt idx="238">
                  <c:v>35.583333333333336</c:v>
                </c:pt>
                <c:pt idx="239">
                  <c:v>35.694444444444443</c:v>
                </c:pt>
                <c:pt idx="240">
                  <c:v>35.833333333333336</c:v>
                </c:pt>
                <c:pt idx="241">
                  <c:v>35.972222222222221</c:v>
                </c:pt>
                <c:pt idx="242">
                  <c:v>36.138888888888886</c:v>
                </c:pt>
                <c:pt idx="243">
                  <c:v>36.277777777777779</c:v>
                </c:pt>
                <c:pt idx="244">
                  <c:v>36.388888888888893</c:v>
                </c:pt>
                <c:pt idx="245">
                  <c:v>36.444444444444443</c:v>
                </c:pt>
                <c:pt idx="246">
                  <c:v>36.472222222222229</c:v>
                </c:pt>
                <c:pt idx="247">
                  <c:v>36.444444444444443</c:v>
                </c:pt>
                <c:pt idx="248">
                  <c:v>36.305555555555557</c:v>
                </c:pt>
                <c:pt idx="249">
                  <c:v>36.055555555555557</c:v>
                </c:pt>
                <c:pt idx="250">
                  <c:v>35.666666666666671</c:v>
                </c:pt>
                <c:pt idx="251">
                  <c:v>35.138888888888893</c:v>
                </c:pt>
                <c:pt idx="252">
                  <c:v>34.472222222222221</c:v>
                </c:pt>
                <c:pt idx="253">
                  <c:v>33.777777777777779</c:v>
                </c:pt>
                <c:pt idx="254">
                  <c:v>33.055555555555557</c:v>
                </c:pt>
                <c:pt idx="255">
                  <c:v>32.361111111111114</c:v>
                </c:pt>
                <c:pt idx="256">
                  <c:v>31.694444444444443</c:v>
                </c:pt>
                <c:pt idx="257">
                  <c:v>31.055555555555557</c:v>
                </c:pt>
                <c:pt idx="258">
                  <c:v>30.416666666666668</c:v>
                </c:pt>
                <c:pt idx="259">
                  <c:v>29.75</c:v>
                </c:pt>
                <c:pt idx="260">
                  <c:v>29.111111111111111</c:v>
                </c:pt>
                <c:pt idx="261">
                  <c:v>28.472222222222225</c:v>
                </c:pt>
                <c:pt idx="262">
                  <c:v>27.888888888888893</c:v>
                </c:pt>
                <c:pt idx="263">
                  <c:v>27.388888888888889</c:v>
                </c:pt>
                <c:pt idx="264">
                  <c:v>27.000000000000004</c:v>
                </c:pt>
                <c:pt idx="265">
                  <c:v>26.638888888888893</c:v>
                </c:pt>
                <c:pt idx="266">
                  <c:v>26.333333333333332</c:v>
                </c:pt>
                <c:pt idx="267">
                  <c:v>26.055555555555557</c:v>
                </c:pt>
                <c:pt idx="268">
                  <c:v>25.777777777777779</c:v>
                </c:pt>
                <c:pt idx="269">
                  <c:v>25.5</c:v>
                </c:pt>
                <c:pt idx="270">
                  <c:v>25.277777777777779</c:v>
                </c:pt>
                <c:pt idx="271">
                  <c:v>25.055555555555557</c:v>
                </c:pt>
                <c:pt idx="272">
                  <c:v>24.888888888888889</c:v>
                </c:pt>
                <c:pt idx="273">
                  <c:v>24.75</c:v>
                </c:pt>
                <c:pt idx="274">
                  <c:v>24.611111111111111</c:v>
                </c:pt>
                <c:pt idx="275">
                  <c:v>24.472222222222221</c:v>
                </c:pt>
                <c:pt idx="276">
                  <c:v>24.333333333333332</c:v>
                </c:pt>
                <c:pt idx="277">
                  <c:v>24.194444444444443</c:v>
                </c:pt>
                <c:pt idx="278">
                  <c:v>24.055555555555554</c:v>
                </c:pt>
                <c:pt idx="279">
                  <c:v>23.916666666666668</c:v>
                </c:pt>
                <c:pt idx="280">
                  <c:v>23.75</c:v>
                </c:pt>
                <c:pt idx="281">
                  <c:v>23.611111111111111</c:v>
                </c:pt>
                <c:pt idx="282">
                  <c:v>23.444444444444446</c:v>
                </c:pt>
                <c:pt idx="283">
                  <c:v>23.277777777777779</c:v>
                </c:pt>
                <c:pt idx="284">
                  <c:v>23.111111111111114</c:v>
                </c:pt>
                <c:pt idx="285">
                  <c:v>22.944444444444443</c:v>
                </c:pt>
                <c:pt idx="286">
                  <c:v>22.777777777777779</c:v>
                </c:pt>
                <c:pt idx="287">
                  <c:v>22.583333333333332</c:v>
                </c:pt>
                <c:pt idx="288">
                  <c:v>22.333333333333336</c:v>
                </c:pt>
                <c:pt idx="289">
                  <c:v>21.972222222222221</c:v>
                </c:pt>
                <c:pt idx="290">
                  <c:v>21.500000000000004</c:v>
                </c:pt>
                <c:pt idx="291">
                  <c:v>20.861111111111111</c:v>
                </c:pt>
                <c:pt idx="292">
                  <c:v>20.083333333333332</c:v>
                </c:pt>
                <c:pt idx="293">
                  <c:v>19.194444444444443</c:v>
                </c:pt>
                <c:pt idx="294">
                  <c:v>18.305555555555557</c:v>
                </c:pt>
                <c:pt idx="295">
                  <c:v>17.416666666666668</c:v>
                </c:pt>
                <c:pt idx="296">
                  <c:v>16.583333333333336</c:v>
                </c:pt>
                <c:pt idx="297">
                  <c:v>15.833333333333334</c:v>
                </c:pt>
                <c:pt idx="298">
                  <c:v>15.166666666666668</c:v>
                </c:pt>
                <c:pt idx="299">
                  <c:v>14.500000000000002</c:v>
                </c:pt>
                <c:pt idx="300">
                  <c:v>13.805555555555557</c:v>
                </c:pt>
                <c:pt idx="301">
                  <c:v>13</c:v>
                </c:pt>
                <c:pt idx="302">
                  <c:v>12.083333333333334</c:v>
                </c:pt>
                <c:pt idx="303">
                  <c:v>11.083333333333334</c:v>
                </c:pt>
                <c:pt idx="304">
                  <c:v>10.111111111111111</c:v>
                </c:pt>
                <c:pt idx="305">
                  <c:v>9.2222222222222232</c:v>
                </c:pt>
                <c:pt idx="306">
                  <c:v>8.4722222222222232</c:v>
                </c:pt>
                <c:pt idx="307">
                  <c:v>7.8611111111111116</c:v>
                </c:pt>
                <c:pt idx="308">
                  <c:v>7.3055555555555562</c:v>
                </c:pt>
                <c:pt idx="309">
                  <c:v>6.7777777777777777</c:v>
                </c:pt>
                <c:pt idx="310">
                  <c:v>6.25</c:v>
                </c:pt>
                <c:pt idx="311">
                  <c:v>5.6944444444444446</c:v>
                </c:pt>
                <c:pt idx="312">
                  <c:v>5.0555555555555554</c:v>
                </c:pt>
                <c:pt idx="313">
                  <c:v>4.3055555555555554</c:v>
                </c:pt>
                <c:pt idx="314">
                  <c:v>3.416666666666667</c:v>
                </c:pt>
                <c:pt idx="315">
                  <c:v>2.4166666666666665</c:v>
                </c:pt>
                <c:pt idx="316">
                  <c:v>1.4444444444444446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64F6-4628-AB03-2A599FFBE10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39796175"/>
        <c:axId val="399551823"/>
      </c:lineChart>
      <c:catAx>
        <c:axId val="1254851567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399053679"/>
        <c:crosses val="autoZero"/>
        <c:auto val="1"/>
        <c:lblAlgn val="ctr"/>
        <c:lblOffset val="100"/>
        <c:noMultiLvlLbl val="0"/>
      </c:catAx>
      <c:valAx>
        <c:axId val="399053679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Energy</a:t>
                </a:r>
                <a:r>
                  <a:rPr lang="en-GB" baseline="0"/>
                  <a:t> (kJ)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254851567"/>
        <c:crosses val="autoZero"/>
        <c:crossBetween val="between"/>
      </c:valAx>
      <c:valAx>
        <c:axId val="399551823"/>
        <c:scaling>
          <c:orientation val="minMax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9796175"/>
        <c:crosses val="max"/>
        <c:crossBetween val="between"/>
      </c:valAx>
      <c:catAx>
        <c:axId val="103979617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399551823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WLTP Low</a:t>
            </a:r>
            <a:r>
              <a:rPr lang="en-GB"/>
              <a:t> </a:t>
            </a: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Range (0-50)</a:t>
            </a:r>
          </a:p>
          <a:p>
            <a:pPr>
              <a:defRPr/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Velocity, Resistance,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Sheet2!$K$12:$K$54</c:f>
              <c:numCache>
                <c:formatCode>0</c:formatCode>
                <c:ptCount val="4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1C-4289-BBDA-43FDD689FB89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Sheet2!$L$12:$L$54</c:f>
              <c:numCache>
                <c:formatCode>0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1.4691111111111111E-3</c:v>
                </c:pt>
                <c:pt idx="5">
                  <c:v>0.10614327777777777</c:v>
                </c:pt>
                <c:pt idx="6">
                  <c:v>1.0709820000000003</c:v>
                </c:pt>
                <c:pt idx="7">
                  <c:v>3.5996894999999998</c:v>
                </c:pt>
                <c:pt idx="8">
                  <c:v>6.3028539444444442</c:v>
                </c:pt>
                <c:pt idx="9">
                  <c:v>10.489820611111112</c:v>
                </c:pt>
                <c:pt idx="10">
                  <c:v>17.294743277777776</c:v>
                </c:pt>
                <c:pt idx="11">
                  <c:v>24.827977777777775</c:v>
                </c:pt>
                <c:pt idx="12">
                  <c:v>27.775381944444444</c:v>
                </c:pt>
                <c:pt idx="13">
                  <c:v>29.000620611111117</c:v>
                </c:pt>
                <c:pt idx="14">
                  <c:v>29.414909944444446</c:v>
                </c:pt>
                <c:pt idx="15">
                  <c:v>30.463487999999998</c:v>
                </c:pt>
                <c:pt idx="16">
                  <c:v>31.101449500000001</c:v>
                </c:pt>
                <c:pt idx="17">
                  <c:v>34.841439111111107</c:v>
                </c:pt>
                <c:pt idx="18">
                  <c:v>37.374553944444436</c:v>
                </c:pt>
                <c:pt idx="19">
                  <c:v>42.707427277777782</c:v>
                </c:pt>
                <c:pt idx="20">
                  <c:v>49.199062000000005</c:v>
                </c:pt>
                <c:pt idx="21">
                  <c:v>56.149793944444461</c:v>
                </c:pt>
                <c:pt idx="22">
                  <c:v>62.646203277777765</c:v>
                </c:pt>
                <c:pt idx="23">
                  <c:v>66.339548611111098</c:v>
                </c:pt>
                <c:pt idx="24">
                  <c:v>68.860543277777765</c:v>
                </c:pt>
                <c:pt idx="25">
                  <c:v>70.782140611111103</c:v>
                </c:pt>
                <c:pt idx="26">
                  <c:v>72.403672</c:v>
                </c:pt>
                <c:pt idx="27">
                  <c:v>72.730181944444467</c:v>
                </c:pt>
                <c:pt idx="28">
                  <c:v>71.752855777777782</c:v>
                </c:pt>
                <c:pt idx="29">
                  <c:v>66.965389944444453</c:v>
                </c:pt>
                <c:pt idx="30">
                  <c:v>58.470989500000002</c:v>
                </c:pt>
                <c:pt idx="31">
                  <c:v>50.280327777777785</c:v>
                </c:pt>
                <c:pt idx="32">
                  <c:v>43.969026444444452</c:v>
                </c:pt>
                <c:pt idx="33">
                  <c:v>38.317723277777766</c:v>
                </c:pt>
                <c:pt idx="34">
                  <c:v>30.88806111111111</c:v>
                </c:pt>
                <c:pt idx="35">
                  <c:v>23.138867277777781</c:v>
                </c:pt>
                <c:pt idx="36">
                  <c:v>18.100918</c:v>
                </c:pt>
                <c:pt idx="37">
                  <c:v>16.043060611111109</c:v>
                </c:pt>
                <c:pt idx="38">
                  <c:v>15.284632</c:v>
                </c:pt>
                <c:pt idx="39">
                  <c:v>13.965737500000001</c:v>
                </c:pt>
                <c:pt idx="40">
                  <c:v>12.434556444444441</c:v>
                </c:pt>
                <c:pt idx="41">
                  <c:v>11.63682911111111</c:v>
                </c:pt>
                <c:pt idx="42">
                  <c:v>11.63682911111111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1C-4289-BBDA-43FDD689FB89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Sheet2!$J$12:$J$54</c:f>
              <c:numCache>
                <c:formatCode>0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61.166666666666671</c:v>
                </c:pt>
                <c:pt idx="4">
                  <c:v>519.91666666666663</c:v>
                </c:pt>
                <c:pt idx="5">
                  <c:v>1590.3333333333333</c:v>
                </c:pt>
                <c:pt idx="6">
                  <c:v>2507.8333333333339</c:v>
                </c:pt>
                <c:pt idx="7">
                  <c:v>2354.9166666666665</c:v>
                </c:pt>
                <c:pt idx="8">
                  <c:v>2140.833333333333</c:v>
                </c:pt>
                <c:pt idx="9">
                  <c:v>2630.1666666666665</c:v>
                </c:pt>
                <c:pt idx="10">
                  <c:v>2783.0833333333339</c:v>
                </c:pt>
                <c:pt idx="11">
                  <c:v>1773.8333333333335</c:v>
                </c:pt>
                <c:pt idx="12">
                  <c:v>642.25000000000045</c:v>
                </c:pt>
                <c:pt idx="13">
                  <c:v>244.66666666666686</c:v>
                </c:pt>
                <c:pt idx="14">
                  <c:v>214.08333333333312</c:v>
                </c:pt>
                <c:pt idx="15">
                  <c:v>244.66666666666686</c:v>
                </c:pt>
                <c:pt idx="16">
                  <c:v>611.66666666666674</c:v>
                </c:pt>
                <c:pt idx="17">
                  <c:v>856.33333333333246</c:v>
                </c:pt>
                <c:pt idx="18">
                  <c:v>1009.2500000000002</c:v>
                </c:pt>
                <c:pt idx="19">
                  <c:v>1437.4166666666674</c:v>
                </c:pt>
                <c:pt idx="20">
                  <c:v>1529.1666666666665</c:v>
                </c:pt>
                <c:pt idx="21">
                  <c:v>1437.4166666666652</c:v>
                </c:pt>
                <c:pt idx="22">
                  <c:v>1039.8333333333328</c:v>
                </c:pt>
                <c:pt idx="23">
                  <c:v>611.66666666666674</c:v>
                </c:pt>
                <c:pt idx="24">
                  <c:v>428.16666666666623</c:v>
                </c:pt>
                <c:pt idx="25">
                  <c:v>336.41666666666714</c:v>
                </c:pt>
                <c:pt idx="26">
                  <c:v>183.50000000000043</c:v>
                </c:pt>
                <c:pt idx="27">
                  <c:v>-61.166666666665364</c:v>
                </c:pt>
                <c:pt idx="28">
                  <c:v>-550.49999999999909</c:v>
                </c:pt>
                <c:pt idx="29">
                  <c:v>-1315.0833333333346</c:v>
                </c:pt>
                <c:pt idx="30">
                  <c:v>-1743.2500000000009</c:v>
                </c:pt>
                <c:pt idx="31">
                  <c:v>-1620.9166666666658</c:v>
                </c:pt>
                <c:pt idx="32">
                  <c:v>-1437.4166666666674</c:v>
                </c:pt>
                <c:pt idx="33">
                  <c:v>-1712.666666666667</c:v>
                </c:pt>
                <c:pt idx="34">
                  <c:v>-2201.9999999999986</c:v>
                </c:pt>
                <c:pt idx="35">
                  <c:v>-2079.666666666667</c:v>
                </c:pt>
                <c:pt idx="36">
                  <c:v>-1284.5000000000009</c:v>
                </c:pt>
                <c:pt idx="37">
                  <c:v>-550.50000000000023</c:v>
                </c:pt>
                <c:pt idx="38">
                  <c:v>-428.16666666666623</c:v>
                </c:pt>
                <c:pt idx="39">
                  <c:v>-611.66666666666674</c:v>
                </c:pt>
                <c:pt idx="40">
                  <c:v>-519.9166666666664</c:v>
                </c:pt>
                <c:pt idx="41">
                  <c:v>-183.49999999999935</c:v>
                </c:pt>
                <c:pt idx="42">
                  <c:v>-122.33333333333398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1C-4289-BBDA-43FDD689FB89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Sheet2!$M$12:$M$54</c:f>
              <c:numCache>
                <c:formatCode>0</c:formatCode>
                <c:ptCount val="43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89.792666666666662</c:v>
                </c:pt>
                <c:pt idx="4">
                  <c:v>548.54413577777768</c:v>
                </c:pt>
                <c:pt idx="5">
                  <c:v>1619.0654766111111</c:v>
                </c:pt>
                <c:pt idx="6">
                  <c:v>2537.5303153333343</c:v>
                </c:pt>
                <c:pt idx="7">
                  <c:v>2387.1423561666666</c:v>
                </c:pt>
                <c:pt idx="8">
                  <c:v>2175.7621872777777</c:v>
                </c:pt>
                <c:pt idx="9">
                  <c:v>2669.2824872777778</c:v>
                </c:pt>
                <c:pt idx="10">
                  <c:v>2829.0040766111119</c:v>
                </c:pt>
                <c:pt idx="11">
                  <c:v>1827.2873111111112</c:v>
                </c:pt>
                <c:pt idx="12">
                  <c:v>698.65138194444489</c:v>
                </c:pt>
                <c:pt idx="13">
                  <c:v>302.29328727777795</c:v>
                </c:pt>
                <c:pt idx="14">
                  <c:v>272.12424327777757</c:v>
                </c:pt>
                <c:pt idx="15">
                  <c:v>303.75615466666682</c:v>
                </c:pt>
                <c:pt idx="16">
                  <c:v>671.39411616666666</c:v>
                </c:pt>
                <c:pt idx="17">
                  <c:v>919.80077244444351</c:v>
                </c:pt>
                <c:pt idx="18">
                  <c:v>1075.2505539444446</c:v>
                </c:pt>
                <c:pt idx="19">
                  <c:v>1508.7500939444451</c:v>
                </c:pt>
                <c:pt idx="20">
                  <c:v>1606.9917286666664</c:v>
                </c:pt>
                <c:pt idx="21">
                  <c:v>1522.1924606111095</c:v>
                </c:pt>
                <c:pt idx="22">
                  <c:v>1131.1055366111104</c:v>
                </c:pt>
                <c:pt idx="23">
                  <c:v>706.63221527777785</c:v>
                </c:pt>
                <c:pt idx="24">
                  <c:v>525.65320994444392</c:v>
                </c:pt>
                <c:pt idx="25">
                  <c:v>435.82480727777823</c:v>
                </c:pt>
                <c:pt idx="26">
                  <c:v>284.52967200000046</c:v>
                </c:pt>
                <c:pt idx="27">
                  <c:v>40.189515277779101</c:v>
                </c:pt>
                <c:pt idx="28">
                  <c:v>-450.12114422222135</c:v>
                </c:pt>
                <c:pt idx="29">
                  <c:v>-1219.4919433888901</c:v>
                </c:pt>
                <c:pt idx="30">
                  <c:v>-1656.1530105000008</c:v>
                </c:pt>
                <c:pt idx="31">
                  <c:v>-1542.0103388888881</c:v>
                </c:pt>
                <c:pt idx="32">
                  <c:v>-1364.8216402222231</c:v>
                </c:pt>
                <c:pt idx="33">
                  <c:v>-1645.7229433888892</c:v>
                </c:pt>
                <c:pt idx="34">
                  <c:v>-2142.4859388888872</c:v>
                </c:pt>
                <c:pt idx="35">
                  <c:v>-2027.901799388889</c:v>
                </c:pt>
                <c:pt idx="36">
                  <c:v>-1237.7730820000008</c:v>
                </c:pt>
                <c:pt idx="37">
                  <c:v>-505.83093938888913</c:v>
                </c:pt>
                <c:pt idx="38">
                  <c:v>-384.25603466666627</c:v>
                </c:pt>
                <c:pt idx="39">
                  <c:v>-569.07492916666672</c:v>
                </c:pt>
                <c:pt idx="40">
                  <c:v>-478.85611022222196</c:v>
                </c:pt>
                <c:pt idx="41">
                  <c:v>-143.23717088888824</c:v>
                </c:pt>
                <c:pt idx="42">
                  <c:v>-82.07050422222288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1C-4289-BBDA-43FDD689F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7518655"/>
        <c:axId val="456749167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Sheet2!$I$12:$I$54</c:f>
              <c:numCache>
                <c:formatCode>0.00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5.5555555555555559E-2</c:v>
                </c:pt>
                <c:pt idx="5">
                  <c:v>0.47222222222222221</c:v>
                </c:pt>
                <c:pt idx="6">
                  <c:v>1.5000000000000002</c:v>
                </c:pt>
                <c:pt idx="7">
                  <c:v>2.75</c:v>
                </c:pt>
                <c:pt idx="8">
                  <c:v>3.6388888888888888</c:v>
                </c:pt>
                <c:pt idx="9">
                  <c:v>4.6944444444444446</c:v>
                </c:pt>
                <c:pt idx="10">
                  <c:v>6.0277777777777777</c:v>
                </c:pt>
                <c:pt idx="11">
                  <c:v>7.2222222222222223</c:v>
                </c:pt>
                <c:pt idx="12">
                  <c:v>7.6388888888888893</c:v>
                </c:pt>
                <c:pt idx="13">
                  <c:v>7.8055555555555562</c:v>
                </c:pt>
                <c:pt idx="14">
                  <c:v>7.8611111111111116</c:v>
                </c:pt>
                <c:pt idx="15">
                  <c:v>8</c:v>
                </c:pt>
                <c:pt idx="16">
                  <c:v>8.0833333333333339</c:v>
                </c:pt>
                <c:pt idx="17">
                  <c:v>8.5555555555555554</c:v>
                </c:pt>
                <c:pt idx="18">
                  <c:v>8.8611111111111107</c:v>
                </c:pt>
                <c:pt idx="19">
                  <c:v>9.4722222222222232</c:v>
                </c:pt>
                <c:pt idx="20">
                  <c:v>10.166666666666668</c:v>
                </c:pt>
                <c:pt idx="21">
                  <c:v>10.861111111111112</c:v>
                </c:pt>
                <c:pt idx="22">
                  <c:v>11.472222222222221</c:v>
                </c:pt>
                <c:pt idx="23">
                  <c:v>11.805555555555555</c:v>
                </c:pt>
                <c:pt idx="24">
                  <c:v>12.027777777777777</c:v>
                </c:pt>
                <c:pt idx="25">
                  <c:v>12.194444444444445</c:v>
                </c:pt>
                <c:pt idx="26">
                  <c:v>12.333333333333334</c:v>
                </c:pt>
                <c:pt idx="27">
                  <c:v>12.361111111111112</c:v>
                </c:pt>
                <c:pt idx="28">
                  <c:v>12.277777777777779</c:v>
                </c:pt>
                <c:pt idx="29">
                  <c:v>11.861111111111112</c:v>
                </c:pt>
                <c:pt idx="30">
                  <c:v>11.083333333333334</c:v>
                </c:pt>
                <c:pt idx="31">
                  <c:v>10.277777777777779</c:v>
                </c:pt>
                <c:pt idx="32">
                  <c:v>9.6111111111111125</c:v>
                </c:pt>
                <c:pt idx="33">
                  <c:v>8.9722222222222214</c:v>
                </c:pt>
                <c:pt idx="34">
                  <c:v>8.0555555555555554</c:v>
                </c:pt>
                <c:pt idx="35">
                  <c:v>6.9722222222222232</c:v>
                </c:pt>
                <c:pt idx="36">
                  <c:v>6.166666666666667</c:v>
                </c:pt>
                <c:pt idx="37">
                  <c:v>5.8055555555555554</c:v>
                </c:pt>
                <c:pt idx="38">
                  <c:v>5.666666666666667</c:v>
                </c:pt>
                <c:pt idx="39">
                  <c:v>5.416666666666667</c:v>
                </c:pt>
                <c:pt idx="40">
                  <c:v>5.1111111111111107</c:v>
                </c:pt>
                <c:pt idx="41">
                  <c:v>4.9444444444444446</c:v>
                </c:pt>
                <c:pt idx="42">
                  <c:v>4.9444444444444446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81C-4289-BBDA-43FDD689FB89}"/>
            </c:ext>
          </c:extLst>
        </c:ser>
        <c:ser>
          <c:idx val="5"/>
          <c:order val="5"/>
          <c:tx>
            <c:v>Power</c:v>
          </c:tx>
          <c:spPr>
            <a:ln w="28575" cap="rnd">
              <a:solidFill>
                <a:srgbClr val="00FFFF"/>
              </a:solidFill>
              <a:prstDash val="solid"/>
              <a:round/>
            </a:ln>
            <a:effectLst/>
          </c:spPr>
          <c:marker>
            <c:symbol val="none"/>
          </c:marker>
          <c:val>
            <c:numRef>
              <c:f>Sheet2!$P$12:$P$54</c:f>
              <c:numCache>
                <c:formatCode>0.0</c:formatCode>
                <c:ptCount val="43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3.047467420987654E-2</c:v>
                </c:pt>
                <c:pt idx="5">
                  <c:v>0.76455869728858017</c:v>
                </c:pt>
                <c:pt idx="6">
                  <c:v>3.8062954730000018</c:v>
                </c:pt>
                <c:pt idx="7">
                  <c:v>6.5646414794583334</c:v>
                </c:pt>
                <c:pt idx="8">
                  <c:v>7.9173568481496917</c:v>
                </c:pt>
                <c:pt idx="9">
                  <c:v>12.530798343054013</c:v>
                </c:pt>
                <c:pt idx="10">
                  <c:v>17.052607906239203</c:v>
                </c:pt>
                <c:pt idx="11">
                  <c:v>13.19707502469136</c:v>
                </c:pt>
                <c:pt idx="12">
                  <c:v>5.3369202787422871</c:v>
                </c:pt>
                <c:pt idx="13">
                  <c:v>2.3595670479182114</c:v>
                </c:pt>
                <c:pt idx="14">
                  <c:v>2.1391989124336406</c:v>
                </c:pt>
                <c:pt idx="15">
                  <c:v>2.4300492373333347</c:v>
                </c:pt>
                <c:pt idx="16">
                  <c:v>5.4271024390138889</c:v>
                </c:pt>
                <c:pt idx="17">
                  <c:v>7.8694066086913503</c:v>
                </c:pt>
                <c:pt idx="18">
                  <c:v>9.5279146307854958</c:v>
                </c:pt>
                <c:pt idx="19">
                  <c:v>14.291216167640439</c:v>
                </c:pt>
                <c:pt idx="20">
                  <c:v>16.337749241444445</c:v>
                </c:pt>
                <c:pt idx="21">
                  <c:v>16.532701447192885</c:v>
                </c:pt>
                <c:pt idx="22">
                  <c:v>12.976294072788573</c:v>
                </c:pt>
                <c:pt idx="23">
                  <c:v>8.3421858748070985</c:v>
                </c:pt>
                <c:pt idx="24">
                  <c:v>6.3224399973873391</c:v>
                </c:pt>
                <c:pt idx="25">
                  <c:v>5.3146413998595738</c:v>
                </c:pt>
                <c:pt idx="26">
                  <c:v>3.5091992880000058</c:v>
                </c:pt>
                <c:pt idx="27">
                  <c:v>0.49678706385032506</c:v>
                </c:pt>
                <c:pt idx="28">
                  <c:v>-5.5264873818394955</c:v>
                </c:pt>
                <c:pt idx="29">
                  <c:v>-14.464529439640447</c:v>
                </c:pt>
                <c:pt idx="30">
                  <c:v>-18.355695866375012</c:v>
                </c:pt>
                <c:pt idx="31">
                  <c:v>-15.848439594135796</c:v>
                </c:pt>
                <c:pt idx="32">
                  <c:v>-13.117452431024702</c:v>
                </c:pt>
                <c:pt idx="33">
                  <c:v>-14.765791964294754</c:v>
                </c:pt>
                <c:pt idx="34">
                  <c:v>-17.258914507716035</c:v>
                </c:pt>
                <c:pt idx="35">
                  <c:v>-14.138981990183645</c:v>
                </c:pt>
                <c:pt idx="36">
                  <c:v>-7.6329340056666721</c:v>
                </c:pt>
                <c:pt idx="37">
                  <c:v>-2.9366296203410505</c:v>
                </c:pt>
                <c:pt idx="38">
                  <c:v>-2.1774508631111087</c:v>
                </c:pt>
                <c:pt idx="39">
                  <c:v>-3.0824891996527781</c:v>
                </c:pt>
                <c:pt idx="40">
                  <c:v>-2.4474867855802453</c:v>
                </c:pt>
                <c:pt idx="41">
                  <c:v>-0.70822823383950295</c:v>
                </c:pt>
                <c:pt idx="42">
                  <c:v>-0.40579304865432425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CF50-4066-A7A3-62FBB5E2FE1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0042079"/>
        <c:axId val="694010815"/>
      </c:lineChart>
      <c:catAx>
        <c:axId val="1597518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749167"/>
        <c:crosses val="autoZero"/>
        <c:auto val="1"/>
        <c:lblAlgn val="ctr"/>
        <c:lblOffset val="100"/>
        <c:noMultiLvlLbl val="0"/>
      </c:catAx>
      <c:valAx>
        <c:axId val="456749167"/>
        <c:scaling>
          <c:orientation val="minMax"/>
          <c:max val="2000"/>
          <c:min val="-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518655"/>
        <c:crosses val="autoZero"/>
        <c:crossBetween val="between"/>
      </c:valAx>
      <c:valAx>
        <c:axId val="694010815"/>
        <c:scaling>
          <c:orientation val="minMax"/>
          <c:max val="40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  <a:p>
                <a:pPr>
                  <a:defRPr/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2079"/>
        <c:crosses val="max"/>
        <c:crossBetween val="between"/>
        <c:majorUnit val="8"/>
      </c:valAx>
      <c:catAx>
        <c:axId val="55004207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940108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WLTP Low</a:t>
            </a:r>
            <a:r>
              <a:rPr lang="en-GB"/>
              <a:t> </a:t>
            </a: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Range (1500-1550)</a:t>
            </a:r>
          </a:p>
          <a:p>
            <a:pPr>
              <a:defRPr/>
            </a:pPr>
            <a:r>
              <a:rPr lang="en-GB">
                <a:latin typeface="Calibri" panose="020F0502020204030204" pitchFamily="34" charset="0"/>
                <a:ea typeface="Calibri" panose="020F0502020204030204" pitchFamily="34" charset="0"/>
                <a:cs typeface="Calibri" panose="020F0502020204030204" pitchFamily="34" charset="0"/>
              </a:rPr>
              <a:t>Velocity, Resistance, Power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1"/>
          <c:order val="1"/>
          <c:tx>
            <c:v>Rolling Resistance</c:v>
          </c:tx>
          <c:spPr>
            <a:solidFill>
              <a:srgbClr val="00B0F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Sheet2!$K$1500:$K$1550</c:f>
              <c:numCache>
                <c:formatCode>0</c:formatCode>
                <c:ptCount val="51"/>
                <c:pt idx="0">
                  <c:v>28.625999999999998</c:v>
                </c:pt>
                <c:pt idx="1">
                  <c:v>28.625999999999998</c:v>
                </c:pt>
                <c:pt idx="2">
                  <c:v>28.625999999999998</c:v>
                </c:pt>
                <c:pt idx="3">
                  <c:v>28.625999999999998</c:v>
                </c:pt>
                <c:pt idx="4">
                  <c:v>28.625999999999998</c:v>
                </c:pt>
                <c:pt idx="5">
                  <c:v>28.625999999999998</c:v>
                </c:pt>
                <c:pt idx="6">
                  <c:v>28.625999999999998</c:v>
                </c:pt>
                <c:pt idx="7">
                  <c:v>28.625999999999998</c:v>
                </c:pt>
                <c:pt idx="8">
                  <c:v>28.625999999999998</c:v>
                </c:pt>
                <c:pt idx="9">
                  <c:v>28.625999999999998</c:v>
                </c:pt>
                <c:pt idx="10">
                  <c:v>28.625999999999998</c:v>
                </c:pt>
                <c:pt idx="11">
                  <c:v>28.625999999999998</c:v>
                </c:pt>
                <c:pt idx="12">
                  <c:v>28.625999999999998</c:v>
                </c:pt>
                <c:pt idx="13">
                  <c:v>28.625999999999998</c:v>
                </c:pt>
                <c:pt idx="14">
                  <c:v>28.625999999999998</c:v>
                </c:pt>
                <c:pt idx="15">
                  <c:v>28.625999999999998</c:v>
                </c:pt>
                <c:pt idx="16">
                  <c:v>28.625999999999998</c:v>
                </c:pt>
                <c:pt idx="17">
                  <c:v>28.625999999999998</c:v>
                </c:pt>
                <c:pt idx="18">
                  <c:v>28.625999999999998</c:v>
                </c:pt>
                <c:pt idx="19">
                  <c:v>28.625999999999998</c:v>
                </c:pt>
                <c:pt idx="20">
                  <c:v>28.625999999999998</c:v>
                </c:pt>
                <c:pt idx="21">
                  <c:v>28.625999999999998</c:v>
                </c:pt>
                <c:pt idx="22">
                  <c:v>28.625999999999998</c:v>
                </c:pt>
                <c:pt idx="23">
                  <c:v>28.625999999999998</c:v>
                </c:pt>
                <c:pt idx="24">
                  <c:v>28.625999999999998</c:v>
                </c:pt>
                <c:pt idx="25">
                  <c:v>28.625999999999998</c:v>
                </c:pt>
                <c:pt idx="26">
                  <c:v>28.625999999999998</c:v>
                </c:pt>
                <c:pt idx="27">
                  <c:v>28.625999999999998</c:v>
                </c:pt>
                <c:pt idx="28">
                  <c:v>28.625999999999998</c:v>
                </c:pt>
                <c:pt idx="29">
                  <c:v>28.625999999999998</c:v>
                </c:pt>
                <c:pt idx="30">
                  <c:v>28.625999999999998</c:v>
                </c:pt>
                <c:pt idx="31">
                  <c:v>28.625999999999998</c:v>
                </c:pt>
                <c:pt idx="32">
                  <c:v>28.625999999999998</c:v>
                </c:pt>
                <c:pt idx="33">
                  <c:v>28.625999999999998</c:v>
                </c:pt>
                <c:pt idx="34">
                  <c:v>28.625999999999998</c:v>
                </c:pt>
                <c:pt idx="35">
                  <c:v>28.625999999999998</c:v>
                </c:pt>
                <c:pt idx="36">
                  <c:v>28.625999999999998</c:v>
                </c:pt>
                <c:pt idx="37">
                  <c:v>28.625999999999998</c:v>
                </c:pt>
                <c:pt idx="38">
                  <c:v>28.625999999999998</c:v>
                </c:pt>
                <c:pt idx="39">
                  <c:v>28.625999999999998</c:v>
                </c:pt>
                <c:pt idx="40">
                  <c:v>28.625999999999998</c:v>
                </c:pt>
                <c:pt idx="41">
                  <c:v>28.625999999999998</c:v>
                </c:pt>
                <c:pt idx="42">
                  <c:v>28.625999999999998</c:v>
                </c:pt>
                <c:pt idx="43">
                  <c:v>28.625999999999998</c:v>
                </c:pt>
                <c:pt idx="44">
                  <c:v>28.625999999999998</c:v>
                </c:pt>
                <c:pt idx="45">
                  <c:v>28.625999999999998</c:v>
                </c:pt>
                <c:pt idx="46">
                  <c:v>28.625999999999998</c:v>
                </c:pt>
                <c:pt idx="47">
                  <c:v>28.625999999999998</c:v>
                </c:pt>
                <c:pt idx="48">
                  <c:v>28.625999999999998</c:v>
                </c:pt>
                <c:pt idx="49">
                  <c:v>28.625999999999998</c:v>
                </c:pt>
                <c:pt idx="50">
                  <c:v>28.625999999999998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1C-4289-BBDA-43FDD689FB89}"/>
            </c:ext>
          </c:extLst>
        </c:ser>
        <c:ser>
          <c:idx val="2"/>
          <c:order val="2"/>
          <c:tx>
            <c:v>Aero Resistance</c:v>
          </c:tx>
          <c:spPr>
            <a:solidFill>
              <a:schemeClr val="accent5">
                <a:lumMod val="60000"/>
                <a:lumOff val="40000"/>
              </a:schemeClr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Sheet2!$L$1500:$L$1550</c:f>
              <c:numCache>
                <c:formatCode>0</c:formatCode>
                <c:ptCount val="51"/>
                <c:pt idx="0">
                  <c:v>68.860543277777765</c:v>
                </c:pt>
                <c:pt idx="1">
                  <c:v>76.705596611111119</c:v>
                </c:pt>
                <c:pt idx="2">
                  <c:v>83.566345500000025</c:v>
                </c:pt>
                <c:pt idx="3">
                  <c:v>89.266496611111108</c:v>
                </c:pt>
                <c:pt idx="4">
                  <c:v>93.665015277777783</c:v>
                </c:pt>
                <c:pt idx="5">
                  <c:v>96.656125499999987</c:v>
                </c:pt>
                <c:pt idx="6">
                  <c:v>99.694247277777777</c:v>
                </c:pt>
                <c:pt idx="7">
                  <c:v>102.00368994444447</c:v>
                </c:pt>
                <c:pt idx="8">
                  <c:v>104.73146200000001</c:v>
                </c:pt>
                <c:pt idx="9">
                  <c:v>107.09819999999999</c:v>
                </c:pt>
                <c:pt idx="10">
                  <c:v>109.09068194444444</c:v>
                </c:pt>
                <c:pt idx="11">
                  <c:v>111.10152777777778</c:v>
                </c:pt>
                <c:pt idx="12">
                  <c:v>113.5387831111111</c:v>
                </c:pt>
                <c:pt idx="13">
                  <c:v>116.41566994444445</c:v>
                </c:pt>
                <c:pt idx="14">
                  <c:v>120.16741244444448</c:v>
                </c:pt>
                <c:pt idx="15">
                  <c:v>125.6916375</c:v>
                </c:pt>
                <c:pt idx="16">
                  <c:v>133.10293577777782</c:v>
                </c:pt>
                <c:pt idx="17">
                  <c:v>142.55115661111114</c:v>
                </c:pt>
                <c:pt idx="18">
                  <c:v>153.74578327777783</c:v>
                </c:pt>
                <c:pt idx="19">
                  <c:v>165.36351394444443</c:v>
                </c:pt>
                <c:pt idx="20">
                  <c:v>175.87610577777781</c:v>
                </c:pt>
                <c:pt idx="21">
                  <c:v>183.58342994444445</c:v>
                </c:pt>
                <c:pt idx="22">
                  <c:v>189.8682872777778</c:v>
                </c:pt>
                <c:pt idx="23">
                  <c:v>194.11695661111114</c:v>
                </c:pt>
                <c:pt idx="24">
                  <c:v>197.87310644444449</c:v>
                </c:pt>
                <c:pt idx="25">
                  <c:v>200.03563799999998</c:v>
                </c:pt>
                <c:pt idx="26">
                  <c:v>201.66524949999999</c:v>
                </c:pt>
                <c:pt idx="27">
                  <c:v>201.12131111111114</c:v>
                </c:pt>
                <c:pt idx="28">
                  <c:v>198.95290311111106</c:v>
                </c:pt>
                <c:pt idx="29">
                  <c:v>193.05038194444444</c:v>
                </c:pt>
                <c:pt idx="30">
                  <c:v>184.10312800000003</c:v>
                </c:pt>
                <c:pt idx="31">
                  <c:v>172.83945311111108</c:v>
                </c:pt>
                <c:pt idx="32">
                  <c:v>160.95728244444444</c:v>
                </c:pt>
                <c:pt idx="33">
                  <c:v>150.4369777777778</c:v>
                </c:pt>
                <c:pt idx="34">
                  <c:v>142.09389577777779</c:v>
                </c:pt>
                <c:pt idx="35">
                  <c:v>136.21634950000001</c:v>
                </c:pt>
                <c:pt idx="36">
                  <c:v>133.10293577777782</c:v>
                </c:pt>
                <c:pt idx="37">
                  <c:v>132.22000000000003</c:v>
                </c:pt>
                <c:pt idx="38">
                  <c:v>133.98880977777779</c:v>
                </c:pt>
                <c:pt idx="39">
                  <c:v>138.46225311111112</c:v>
                </c:pt>
                <c:pt idx="40">
                  <c:v>146.69955911111111</c:v>
                </c:pt>
                <c:pt idx="41">
                  <c:v>158.05284977777777</c:v>
                </c:pt>
                <c:pt idx="42">
                  <c:v>171.83311200000006</c:v>
                </c:pt>
                <c:pt idx="43">
                  <c:v>188.28715644444443</c:v>
                </c:pt>
                <c:pt idx="44">
                  <c:v>206.04320061111113</c:v>
                </c:pt>
                <c:pt idx="45">
                  <c:v>225.7494897777778</c:v>
                </c:pt>
                <c:pt idx="46">
                  <c:v>245.75437577777774</c:v>
                </c:pt>
                <c:pt idx="47">
                  <c:v>264.73418950000001</c:v>
                </c:pt>
                <c:pt idx="48">
                  <c:v>280.55467977777789</c:v>
                </c:pt>
                <c:pt idx="49">
                  <c:v>290.92072777777787</c:v>
                </c:pt>
                <c:pt idx="50">
                  <c:v>297.495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1C-4289-BBDA-43FDD689FB89}"/>
            </c:ext>
          </c:extLst>
        </c:ser>
        <c:ser>
          <c:idx val="3"/>
          <c:order val="3"/>
          <c:tx>
            <c:v>Acceleration Resistance</c:v>
          </c:tx>
          <c:spPr>
            <a:solidFill>
              <a:srgbClr val="00B05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Sheet2!$J$1500:$J$1550</c:f>
              <c:numCache>
                <c:formatCode>0</c:formatCode>
                <c:ptCount val="51"/>
                <c:pt idx="0">
                  <c:v>1559.7500000000002</c:v>
                </c:pt>
                <c:pt idx="1">
                  <c:v>1345.6666666666686</c:v>
                </c:pt>
                <c:pt idx="2">
                  <c:v>1100.9999999999982</c:v>
                </c:pt>
                <c:pt idx="3">
                  <c:v>856.33333333333246</c:v>
                </c:pt>
                <c:pt idx="4">
                  <c:v>611.66666666666674</c:v>
                </c:pt>
                <c:pt idx="5">
                  <c:v>489.33333333333371</c:v>
                </c:pt>
                <c:pt idx="6">
                  <c:v>428.16666666666839</c:v>
                </c:pt>
                <c:pt idx="7">
                  <c:v>397.58333333333246</c:v>
                </c:pt>
                <c:pt idx="8">
                  <c:v>397.58333333333246</c:v>
                </c:pt>
                <c:pt idx="9">
                  <c:v>336.41666666666714</c:v>
                </c:pt>
                <c:pt idx="10">
                  <c:v>305.83333333333337</c:v>
                </c:pt>
                <c:pt idx="11">
                  <c:v>336.41666666666714</c:v>
                </c:pt>
                <c:pt idx="12">
                  <c:v>397.58333333333246</c:v>
                </c:pt>
                <c:pt idx="13">
                  <c:v>489.33333333333371</c:v>
                </c:pt>
                <c:pt idx="14">
                  <c:v>672.83333333333428</c:v>
                </c:pt>
                <c:pt idx="15">
                  <c:v>917.49999999999989</c:v>
                </c:pt>
                <c:pt idx="16">
                  <c:v>1162.1666666666656</c:v>
                </c:pt>
                <c:pt idx="17">
                  <c:v>1376.25</c:v>
                </c:pt>
                <c:pt idx="18">
                  <c:v>1467.9999999999991</c:v>
                </c:pt>
                <c:pt idx="19">
                  <c:v>1376.25</c:v>
                </c:pt>
                <c:pt idx="20">
                  <c:v>1101.0000000000027</c:v>
                </c:pt>
                <c:pt idx="21">
                  <c:v>825.75000000000091</c:v>
                </c:pt>
                <c:pt idx="22">
                  <c:v>611.66666666666674</c:v>
                </c:pt>
                <c:pt idx="23">
                  <c:v>458.74999999999994</c:v>
                </c:pt>
                <c:pt idx="24">
                  <c:v>336.41666666666492</c:v>
                </c:pt>
                <c:pt idx="25">
                  <c:v>214.08333333332985</c:v>
                </c:pt>
                <c:pt idx="26">
                  <c:v>61.166666666667531</c:v>
                </c:pt>
                <c:pt idx="27">
                  <c:v>-152.91666666666669</c:v>
                </c:pt>
                <c:pt idx="28">
                  <c:v>-458.74999999999994</c:v>
                </c:pt>
                <c:pt idx="29">
                  <c:v>-856.33333333333246</c:v>
                </c:pt>
                <c:pt idx="30">
                  <c:v>-1192.7500000000016</c:v>
                </c:pt>
                <c:pt idx="31">
                  <c:v>-1406.8333333333314</c:v>
                </c:pt>
                <c:pt idx="32">
                  <c:v>-1406.8333333333314</c:v>
                </c:pt>
                <c:pt idx="33">
                  <c:v>-1223.3333333333335</c:v>
                </c:pt>
                <c:pt idx="34">
                  <c:v>-948.08333333333371</c:v>
                </c:pt>
                <c:pt idx="35">
                  <c:v>-611.66666666666674</c:v>
                </c:pt>
                <c:pt idx="36">
                  <c:v>-275.24999999999955</c:v>
                </c:pt>
                <c:pt idx="37">
                  <c:v>61.166666666665364</c:v>
                </c:pt>
                <c:pt idx="38">
                  <c:v>428.16666666666623</c:v>
                </c:pt>
                <c:pt idx="39">
                  <c:v>856.33333333333462</c:v>
                </c:pt>
                <c:pt idx="40">
                  <c:v>1284.4999999999986</c:v>
                </c:pt>
                <c:pt idx="41">
                  <c:v>1590.3333333333344</c:v>
                </c:pt>
                <c:pt idx="42">
                  <c:v>1834.9999999999998</c:v>
                </c:pt>
                <c:pt idx="43">
                  <c:v>1987.9166666666667</c:v>
                </c:pt>
                <c:pt idx="44">
                  <c:v>2079.6666666666702</c:v>
                </c:pt>
                <c:pt idx="45">
                  <c:v>2110.2499999999973</c:v>
                </c:pt>
                <c:pt idx="46">
                  <c:v>1987.9166666666667</c:v>
                </c:pt>
                <c:pt idx="47">
                  <c:v>1712.6666666666692</c:v>
                </c:pt>
                <c:pt idx="48">
                  <c:v>1253.9166666666649</c:v>
                </c:pt>
                <c:pt idx="49">
                  <c:v>795.16666666666492</c:v>
                </c:pt>
                <c:pt idx="50">
                  <c:v>489.33333333333161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1C-4289-BBDA-43FDD689FB89}"/>
            </c:ext>
          </c:extLst>
        </c:ser>
        <c:ser>
          <c:idx val="4"/>
          <c:order val="4"/>
          <c:tx>
            <c:v>Total Resistance</c:v>
          </c:tx>
          <c:spPr>
            <a:solidFill>
              <a:srgbClr val="FF0000"/>
            </a:solidFill>
            <a:ln>
              <a:noFill/>
            </a:ln>
            <a:effectLst/>
          </c:spPr>
          <c:invertIfNegative val="0"/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Sheet2!$M$1500:$M$1550</c:f>
              <c:numCache>
                <c:formatCode>0</c:formatCode>
                <c:ptCount val="51"/>
                <c:pt idx="0">
                  <c:v>1657.2365432777779</c:v>
                </c:pt>
                <c:pt idx="1">
                  <c:v>1450.9982632777796</c:v>
                </c:pt>
                <c:pt idx="2">
                  <c:v>1213.1923454999983</c:v>
                </c:pt>
                <c:pt idx="3">
                  <c:v>974.2258299444436</c:v>
                </c:pt>
                <c:pt idx="4">
                  <c:v>733.95768194444452</c:v>
                </c:pt>
                <c:pt idx="5">
                  <c:v>614.61545883333372</c:v>
                </c:pt>
                <c:pt idx="6">
                  <c:v>556.48691394444609</c:v>
                </c:pt>
                <c:pt idx="7">
                  <c:v>528.21302327777687</c:v>
                </c:pt>
                <c:pt idx="8">
                  <c:v>530.9407953333324</c:v>
                </c:pt>
                <c:pt idx="9">
                  <c:v>472.14086666666708</c:v>
                </c:pt>
                <c:pt idx="10">
                  <c:v>443.55001527777779</c:v>
                </c:pt>
                <c:pt idx="11">
                  <c:v>476.14419444444491</c:v>
                </c:pt>
                <c:pt idx="12">
                  <c:v>539.74811644444355</c:v>
                </c:pt>
                <c:pt idx="13">
                  <c:v>634.37500327777809</c:v>
                </c:pt>
                <c:pt idx="14">
                  <c:v>821.62674577777875</c:v>
                </c:pt>
                <c:pt idx="15">
                  <c:v>1071.8176374999998</c:v>
                </c:pt>
                <c:pt idx="16">
                  <c:v>1323.8956024444433</c:v>
                </c:pt>
                <c:pt idx="17">
                  <c:v>1547.4271566111111</c:v>
                </c:pt>
                <c:pt idx="18">
                  <c:v>1650.371783277777</c:v>
                </c:pt>
                <c:pt idx="19">
                  <c:v>1570.2395139444443</c:v>
                </c:pt>
                <c:pt idx="20">
                  <c:v>1305.5021057777806</c:v>
                </c:pt>
                <c:pt idx="21">
                  <c:v>1037.9594299444452</c:v>
                </c:pt>
                <c:pt idx="22">
                  <c:v>830.16095394444449</c:v>
                </c:pt>
                <c:pt idx="23">
                  <c:v>681.49295661111103</c:v>
                </c:pt>
                <c:pt idx="24">
                  <c:v>562.91577311110939</c:v>
                </c:pt>
                <c:pt idx="25">
                  <c:v>442.74497133332983</c:v>
                </c:pt>
                <c:pt idx="26">
                  <c:v>291.45791616666753</c:v>
                </c:pt>
                <c:pt idx="27">
                  <c:v>76.830644444444459</c:v>
                </c:pt>
                <c:pt idx="28">
                  <c:v>-231.17109688888891</c:v>
                </c:pt>
                <c:pt idx="29">
                  <c:v>-634.65695138888805</c:v>
                </c:pt>
                <c:pt idx="30">
                  <c:v>-980.02087200000165</c:v>
                </c:pt>
                <c:pt idx="31">
                  <c:v>-1205.3678802222203</c:v>
                </c:pt>
                <c:pt idx="32">
                  <c:v>-1217.250050888887</c:v>
                </c:pt>
                <c:pt idx="33">
                  <c:v>-1044.2703555555556</c:v>
                </c:pt>
                <c:pt idx="34">
                  <c:v>-777.36343755555595</c:v>
                </c:pt>
                <c:pt idx="35">
                  <c:v>-446.82431716666679</c:v>
                </c:pt>
                <c:pt idx="36">
                  <c:v>-113.52106422222172</c:v>
                </c:pt>
                <c:pt idx="37">
                  <c:v>222.01266666666538</c:v>
                </c:pt>
                <c:pt idx="38">
                  <c:v>590.78147644444402</c:v>
                </c:pt>
                <c:pt idx="39">
                  <c:v>1023.4215864444457</c:v>
                </c:pt>
                <c:pt idx="40">
                  <c:v>1459.8255591111097</c:v>
                </c:pt>
                <c:pt idx="41">
                  <c:v>1777.0121831111121</c:v>
                </c:pt>
                <c:pt idx="42">
                  <c:v>2035.4591119999998</c:v>
                </c:pt>
                <c:pt idx="43">
                  <c:v>2204.8298231111112</c:v>
                </c:pt>
                <c:pt idx="44">
                  <c:v>2314.3358672777813</c:v>
                </c:pt>
                <c:pt idx="45">
                  <c:v>2364.6254897777753</c:v>
                </c:pt>
                <c:pt idx="46">
                  <c:v>2262.2970424444443</c:v>
                </c:pt>
                <c:pt idx="47">
                  <c:v>2006.0268561666692</c:v>
                </c:pt>
                <c:pt idx="48">
                  <c:v>1563.0973464444428</c:v>
                </c:pt>
                <c:pt idx="49">
                  <c:v>1114.7133944444427</c:v>
                </c:pt>
                <c:pt idx="50">
                  <c:v>815.45433333333165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1C-4289-BBDA-43FDD689FB8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597518655"/>
        <c:axId val="456749167"/>
      </c:barChart>
      <c:lineChart>
        <c:grouping val="standard"/>
        <c:varyColors val="0"/>
        <c:ser>
          <c:idx val="0"/>
          <c:order val="0"/>
          <c:tx>
            <c:v>Velocity</c:v>
          </c:tx>
          <c:spPr>
            <a:ln w="28575" cap="rnd">
              <a:solidFill>
                <a:schemeClr val="tx1"/>
              </a:solidFill>
              <a:prstDash val="sysDot"/>
              <a:round/>
            </a:ln>
            <a:effectLst/>
          </c:spPr>
          <c:marker>
            <c:symbol val="none"/>
          </c:marker>
          <c:cat>
            <c:numRef>
              <c:f>Sheet2!$C$4:$C$593</c:f>
              <c:numCache>
                <c:formatCode>General</c:formatCode>
                <c:ptCount val="590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</c:numCache>
            </c:numRef>
          </c:cat>
          <c:val>
            <c:numRef>
              <c:f>Sheet2!$I$1500:$I$1550</c:f>
              <c:numCache>
                <c:formatCode>0.00</c:formatCode>
                <c:ptCount val="51"/>
                <c:pt idx="0">
                  <c:v>12.027777777777777</c:v>
                </c:pt>
                <c:pt idx="1">
                  <c:v>12.694444444444446</c:v>
                </c:pt>
                <c:pt idx="2">
                  <c:v>13.250000000000002</c:v>
                </c:pt>
                <c:pt idx="3">
                  <c:v>13.694444444444445</c:v>
                </c:pt>
                <c:pt idx="4">
                  <c:v>14.027777777777779</c:v>
                </c:pt>
                <c:pt idx="5">
                  <c:v>14.25</c:v>
                </c:pt>
                <c:pt idx="6">
                  <c:v>14.472222222222223</c:v>
                </c:pt>
                <c:pt idx="7">
                  <c:v>14.638888888888891</c:v>
                </c:pt>
                <c:pt idx="8">
                  <c:v>14.833333333333334</c:v>
                </c:pt>
                <c:pt idx="9">
                  <c:v>15</c:v>
                </c:pt>
                <c:pt idx="10">
                  <c:v>15.138888888888889</c:v>
                </c:pt>
                <c:pt idx="11">
                  <c:v>15.277777777777779</c:v>
                </c:pt>
                <c:pt idx="12">
                  <c:v>15.444444444444445</c:v>
                </c:pt>
                <c:pt idx="13">
                  <c:v>15.638888888888889</c:v>
                </c:pt>
                <c:pt idx="14">
                  <c:v>15.888888888888891</c:v>
                </c:pt>
                <c:pt idx="15">
                  <c:v>16.25</c:v>
                </c:pt>
                <c:pt idx="16">
                  <c:v>16.722222222222225</c:v>
                </c:pt>
                <c:pt idx="17">
                  <c:v>17.305555555555557</c:v>
                </c:pt>
                <c:pt idx="18">
                  <c:v>17.972222222222225</c:v>
                </c:pt>
                <c:pt idx="19">
                  <c:v>18.638888888888889</c:v>
                </c:pt>
                <c:pt idx="20">
                  <c:v>19.222222222222225</c:v>
                </c:pt>
                <c:pt idx="21">
                  <c:v>19.638888888888889</c:v>
                </c:pt>
                <c:pt idx="22">
                  <c:v>19.972222222222225</c:v>
                </c:pt>
                <c:pt idx="23">
                  <c:v>20.194444444444446</c:v>
                </c:pt>
                <c:pt idx="24">
                  <c:v>20.388888888888893</c:v>
                </c:pt>
                <c:pt idx="25">
                  <c:v>20.5</c:v>
                </c:pt>
                <c:pt idx="26">
                  <c:v>20.583333333333332</c:v>
                </c:pt>
                <c:pt idx="27">
                  <c:v>20.555555555555557</c:v>
                </c:pt>
                <c:pt idx="28">
                  <c:v>20.444444444444443</c:v>
                </c:pt>
                <c:pt idx="29">
                  <c:v>20.138888888888889</c:v>
                </c:pt>
                <c:pt idx="30">
                  <c:v>19.666666666666668</c:v>
                </c:pt>
                <c:pt idx="31">
                  <c:v>19.055555555555554</c:v>
                </c:pt>
                <c:pt idx="32">
                  <c:v>18.388888888888889</c:v>
                </c:pt>
                <c:pt idx="33">
                  <c:v>17.777777777777779</c:v>
                </c:pt>
                <c:pt idx="34">
                  <c:v>17.277777777777779</c:v>
                </c:pt>
                <c:pt idx="35">
                  <c:v>16.916666666666668</c:v>
                </c:pt>
                <c:pt idx="36">
                  <c:v>16.722222222222225</c:v>
                </c:pt>
                <c:pt idx="37">
                  <c:v>16.666666666666668</c:v>
                </c:pt>
                <c:pt idx="38">
                  <c:v>16.777777777777779</c:v>
                </c:pt>
                <c:pt idx="39">
                  <c:v>17.055555555555557</c:v>
                </c:pt>
                <c:pt idx="40">
                  <c:v>17.555555555555557</c:v>
                </c:pt>
                <c:pt idx="41">
                  <c:v>18.222222222222221</c:v>
                </c:pt>
                <c:pt idx="42">
                  <c:v>19.000000000000004</c:v>
                </c:pt>
                <c:pt idx="43">
                  <c:v>19.888888888888889</c:v>
                </c:pt>
                <c:pt idx="44">
                  <c:v>20.805555555555557</c:v>
                </c:pt>
                <c:pt idx="45">
                  <c:v>21.777777777777779</c:v>
                </c:pt>
                <c:pt idx="46">
                  <c:v>22.722222222222221</c:v>
                </c:pt>
                <c:pt idx="47">
                  <c:v>23.583333333333336</c:v>
                </c:pt>
                <c:pt idx="48">
                  <c:v>24.277777777777782</c:v>
                </c:pt>
                <c:pt idx="49">
                  <c:v>24.722222222222225</c:v>
                </c:pt>
                <c:pt idx="50">
                  <c:v>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5-381C-4289-BBDA-43FDD689FB89}"/>
            </c:ext>
          </c:extLst>
        </c:ser>
        <c:ser>
          <c:idx val="5"/>
          <c:order val="5"/>
          <c:tx>
            <c:v>Power</c:v>
          </c:tx>
          <c:spPr>
            <a:ln w="28575" cap="rnd">
              <a:solidFill>
                <a:srgbClr val="66FFFF"/>
              </a:solidFill>
              <a:round/>
            </a:ln>
            <a:effectLst/>
          </c:spPr>
          <c:marker>
            <c:symbol val="none"/>
          </c:marker>
          <c:val>
            <c:numRef>
              <c:f>Sheet2!$P$1500:$P$1550</c:f>
              <c:numCache>
                <c:formatCode>0.0</c:formatCode>
                <c:ptCount val="51"/>
                <c:pt idx="0">
                  <c:v>19.932872867757716</c:v>
                </c:pt>
                <c:pt idx="1">
                  <c:v>18.419616842165148</c:v>
                </c:pt>
                <c:pt idx="2">
                  <c:v>16.074798577874979</c:v>
                </c:pt>
                <c:pt idx="3">
                  <c:v>13.341481504516963</c:v>
                </c:pt>
                <c:pt idx="4">
                  <c:v>10.29579526060957</c:v>
                </c:pt>
                <c:pt idx="5">
                  <c:v>8.758270288375007</c:v>
                </c:pt>
                <c:pt idx="6">
                  <c:v>8.0536022823626787</c:v>
                </c:pt>
                <c:pt idx="7">
                  <c:v>7.7324517574274569</c:v>
                </c:pt>
                <c:pt idx="8">
                  <c:v>7.8756217974444311</c:v>
                </c:pt>
                <c:pt idx="9">
                  <c:v>7.0821130000000068</c:v>
                </c:pt>
                <c:pt idx="10">
                  <c:v>6.7148543979552473</c:v>
                </c:pt>
                <c:pt idx="11">
                  <c:v>7.2744251929012416</c:v>
                </c:pt>
                <c:pt idx="12">
                  <c:v>8.3361097984197379</c:v>
                </c:pt>
                <c:pt idx="13">
                  <c:v>9.9209201901496957</c:v>
                </c:pt>
                <c:pt idx="14">
                  <c:v>13.054736071802486</c:v>
                </c:pt>
                <c:pt idx="15">
                  <c:v>17.417036609375</c:v>
                </c:pt>
                <c:pt idx="16">
                  <c:v>22.138476463098748</c:v>
                </c:pt>
                <c:pt idx="17">
                  <c:v>26.779086626908953</c:v>
                </c:pt>
                <c:pt idx="18">
                  <c:v>29.660848438353387</c:v>
                </c:pt>
                <c:pt idx="19">
                  <c:v>29.267519829353393</c:v>
                </c:pt>
                <c:pt idx="20">
                  <c:v>25.094651588839561</c:v>
                </c:pt>
                <c:pt idx="21">
                  <c:v>20.384369915853412</c:v>
                </c:pt>
                <c:pt idx="22">
                  <c:v>16.580159052390435</c:v>
                </c:pt>
                <c:pt idx="23">
                  <c:v>13.762371651563271</c:v>
                </c:pt>
                <c:pt idx="24">
                  <c:v>11.477227151765399</c:v>
                </c:pt>
                <c:pt idx="25">
                  <c:v>9.0762719123332616</c:v>
                </c:pt>
                <c:pt idx="26">
                  <c:v>5.9991754410972398</c:v>
                </c:pt>
                <c:pt idx="27">
                  <c:v>1.5792965802469141</c:v>
                </c:pt>
                <c:pt idx="28">
                  <c:v>-4.7261646475061729</c:v>
                </c:pt>
                <c:pt idx="29">
                  <c:v>-12.781285826581774</c:v>
                </c:pt>
                <c:pt idx="30">
                  <c:v>-19.273743816000035</c:v>
                </c:pt>
                <c:pt idx="31">
                  <c:v>-22.968954606456752</c:v>
                </c:pt>
                <c:pt idx="32">
                  <c:v>-22.38387593579009</c:v>
                </c:pt>
                <c:pt idx="33">
                  <c:v>-18.564806320987657</c:v>
                </c:pt>
                <c:pt idx="34">
                  <c:v>-13.431112726654328</c:v>
                </c:pt>
                <c:pt idx="35">
                  <c:v>-7.5587780320694478</c:v>
                </c:pt>
                <c:pt idx="36">
                  <c:v>-1.8983244628271525</c:v>
                </c:pt>
                <c:pt idx="37">
                  <c:v>3.70021111111109</c:v>
                </c:pt>
                <c:pt idx="38">
                  <c:v>9.9120003270123398</c:v>
                </c:pt>
                <c:pt idx="39">
                  <c:v>17.45502372435805</c:v>
                </c:pt>
                <c:pt idx="40">
                  <c:v>25.628048704395038</c:v>
                </c:pt>
                <c:pt idx="41">
                  <c:v>32.38111089224693</c:v>
                </c:pt>
                <c:pt idx="42">
                  <c:v>38.673723128000006</c:v>
                </c:pt>
                <c:pt idx="43">
                  <c:v>43.851615370765437</c:v>
                </c:pt>
                <c:pt idx="44">
                  <c:v>48.151043460862731</c:v>
                </c:pt>
                <c:pt idx="45">
                  <c:v>51.496288444049327</c:v>
                </c:pt>
                <c:pt idx="46">
                  <c:v>51.404416131098763</c:v>
                </c:pt>
                <c:pt idx="47">
                  <c:v>47.308800024597289</c:v>
                </c:pt>
                <c:pt idx="48">
                  <c:v>37.948530022012307</c:v>
                </c:pt>
                <c:pt idx="49">
                  <c:v>27.558192251543169</c:v>
                </c:pt>
                <c:pt idx="50">
                  <c:v>20.386358333333291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8076-4296-9CEF-B331C296C5B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50042079"/>
        <c:axId val="694010815"/>
      </c:lineChart>
      <c:catAx>
        <c:axId val="1597518655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Phase 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456749167"/>
        <c:crosses val="autoZero"/>
        <c:auto val="1"/>
        <c:lblAlgn val="ctr"/>
        <c:lblOffset val="100"/>
        <c:noMultiLvlLbl val="0"/>
      </c:catAx>
      <c:valAx>
        <c:axId val="456749167"/>
        <c:scaling>
          <c:orientation val="minMax"/>
          <c:max val="2000"/>
          <c:min val="-200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Force</a:t>
                </a:r>
                <a:r>
                  <a:rPr lang="en-GB" baseline="0"/>
                  <a:t>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7518655"/>
        <c:crosses val="autoZero"/>
        <c:crossBetween val="between"/>
      </c:valAx>
      <c:valAx>
        <c:axId val="694010815"/>
        <c:scaling>
          <c:orientation val="minMax"/>
          <c:max val="40"/>
          <c:min val="-40"/>
        </c:scaling>
        <c:delete val="0"/>
        <c:axPos val="r"/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 (m/s)</a:t>
                </a:r>
              </a:p>
              <a:p>
                <a:pPr>
                  <a:defRPr/>
                </a:pPr>
                <a:r>
                  <a:rPr lang="en-GB"/>
                  <a:t>Power (kW)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550042079"/>
        <c:crosses val="max"/>
        <c:crossBetween val="between"/>
        <c:majorUnit val="8"/>
      </c:valAx>
      <c:catAx>
        <c:axId val="550042079"/>
        <c:scaling>
          <c:orientation val="minMax"/>
        </c:scaling>
        <c:delete val="1"/>
        <c:axPos val="b"/>
        <c:numFmt formatCode="General" sourceLinked="1"/>
        <c:majorTickMark val="none"/>
        <c:minorTickMark val="none"/>
        <c:tickLblPos val="nextTo"/>
        <c:crossAx val="69401081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 sz="1400" b="0" i="0" u="none" strike="noStrike" baseline="0">
                <a:effectLst/>
              </a:rPr>
              <a:t>World harmonised Light vehicle Test Procedure</a:t>
            </a:r>
          </a:p>
          <a:p>
            <a:pPr>
              <a:defRPr/>
            </a:pPr>
            <a:r>
              <a:rPr lang="en-GB" sz="1200" b="0" i="0" u="none" strike="noStrike" baseline="0">
                <a:effectLst/>
              </a:rPr>
              <a:t>Class 3b</a:t>
            </a:r>
            <a:endParaRPr lang="en-GB" sz="1200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tx1"/>
              </a:solidFill>
              <a:prstDash val="sysDash"/>
              <a:round/>
            </a:ln>
            <a:effectLst/>
          </c:spPr>
          <c:marker>
            <c:symbol val="none"/>
          </c:marker>
          <c:cat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cat>
          <c:val>
            <c:numRef>
              <c:f>Sheet2!$E$4:$E$1804</c:f>
              <c:numCache>
                <c:formatCode>0.0_ 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0.2</c:v>
                </c:pt>
                <c:pt idx="13">
                  <c:v>1.7</c:v>
                </c:pt>
                <c:pt idx="14">
                  <c:v>5.4</c:v>
                </c:pt>
                <c:pt idx="15">
                  <c:v>9.9</c:v>
                </c:pt>
                <c:pt idx="16">
                  <c:v>13.1</c:v>
                </c:pt>
                <c:pt idx="17">
                  <c:v>16.899999999999999</c:v>
                </c:pt>
                <c:pt idx="18">
                  <c:v>21.7</c:v>
                </c:pt>
                <c:pt idx="19">
                  <c:v>26</c:v>
                </c:pt>
                <c:pt idx="20">
                  <c:v>27.5</c:v>
                </c:pt>
                <c:pt idx="21">
                  <c:v>28.1</c:v>
                </c:pt>
                <c:pt idx="22">
                  <c:v>28.3</c:v>
                </c:pt>
                <c:pt idx="23">
                  <c:v>28.8</c:v>
                </c:pt>
                <c:pt idx="24">
                  <c:v>29.1</c:v>
                </c:pt>
                <c:pt idx="25">
                  <c:v>30.8</c:v>
                </c:pt>
                <c:pt idx="26">
                  <c:v>31.9</c:v>
                </c:pt>
                <c:pt idx="27">
                  <c:v>34.1</c:v>
                </c:pt>
                <c:pt idx="28">
                  <c:v>36.6</c:v>
                </c:pt>
                <c:pt idx="29">
                  <c:v>39.1</c:v>
                </c:pt>
                <c:pt idx="30">
                  <c:v>41.3</c:v>
                </c:pt>
                <c:pt idx="31">
                  <c:v>42.5</c:v>
                </c:pt>
                <c:pt idx="32">
                  <c:v>43.3</c:v>
                </c:pt>
                <c:pt idx="33">
                  <c:v>43.9</c:v>
                </c:pt>
                <c:pt idx="34">
                  <c:v>44.4</c:v>
                </c:pt>
                <c:pt idx="35">
                  <c:v>44.5</c:v>
                </c:pt>
                <c:pt idx="36">
                  <c:v>44.2</c:v>
                </c:pt>
                <c:pt idx="37">
                  <c:v>42.7</c:v>
                </c:pt>
                <c:pt idx="38">
                  <c:v>39.9</c:v>
                </c:pt>
                <c:pt idx="39">
                  <c:v>37</c:v>
                </c:pt>
                <c:pt idx="40">
                  <c:v>34.6</c:v>
                </c:pt>
                <c:pt idx="41">
                  <c:v>32.299999999999997</c:v>
                </c:pt>
                <c:pt idx="42">
                  <c:v>29</c:v>
                </c:pt>
                <c:pt idx="43">
                  <c:v>25.1</c:v>
                </c:pt>
                <c:pt idx="44">
                  <c:v>22.2</c:v>
                </c:pt>
                <c:pt idx="45">
                  <c:v>20.9</c:v>
                </c:pt>
                <c:pt idx="46">
                  <c:v>20.399999999999999</c:v>
                </c:pt>
                <c:pt idx="47">
                  <c:v>19.5</c:v>
                </c:pt>
                <c:pt idx="48">
                  <c:v>18.399999999999999</c:v>
                </c:pt>
                <c:pt idx="49">
                  <c:v>17.8</c:v>
                </c:pt>
                <c:pt idx="50">
                  <c:v>17.8</c:v>
                </c:pt>
                <c:pt idx="51">
                  <c:v>17.399999999999999</c:v>
                </c:pt>
                <c:pt idx="52">
                  <c:v>15.7</c:v>
                </c:pt>
                <c:pt idx="53">
                  <c:v>13.1</c:v>
                </c:pt>
                <c:pt idx="54">
                  <c:v>12.1</c:v>
                </c:pt>
                <c:pt idx="55">
                  <c:v>12</c:v>
                </c:pt>
                <c:pt idx="56">
                  <c:v>12</c:v>
                </c:pt>
                <c:pt idx="57">
                  <c:v>12</c:v>
                </c:pt>
                <c:pt idx="58">
                  <c:v>12.3</c:v>
                </c:pt>
                <c:pt idx="59">
                  <c:v>12.6</c:v>
                </c:pt>
                <c:pt idx="60">
                  <c:v>14.7</c:v>
                </c:pt>
                <c:pt idx="61">
                  <c:v>15.3</c:v>
                </c:pt>
                <c:pt idx="62">
                  <c:v>15.9</c:v>
                </c:pt>
                <c:pt idx="63">
                  <c:v>16.2</c:v>
                </c:pt>
                <c:pt idx="64">
                  <c:v>17.100000000000001</c:v>
                </c:pt>
                <c:pt idx="65">
                  <c:v>17.8</c:v>
                </c:pt>
                <c:pt idx="66">
                  <c:v>18.100000000000001</c:v>
                </c:pt>
                <c:pt idx="67">
                  <c:v>18.399999999999999</c:v>
                </c:pt>
                <c:pt idx="68">
                  <c:v>20.3</c:v>
                </c:pt>
                <c:pt idx="69">
                  <c:v>23.2</c:v>
                </c:pt>
                <c:pt idx="70">
                  <c:v>26.5</c:v>
                </c:pt>
                <c:pt idx="71">
                  <c:v>29.8</c:v>
                </c:pt>
                <c:pt idx="72">
                  <c:v>32.6</c:v>
                </c:pt>
                <c:pt idx="73">
                  <c:v>34.4</c:v>
                </c:pt>
                <c:pt idx="74">
                  <c:v>35.5</c:v>
                </c:pt>
                <c:pt idx="75">
                  <c:v>36.4</c:v>
                </c:pt>
                <c:pt idx="76">
                  <c:v>37.4</c:v>
                </c:pt>
                <c:pt idx="77">
                  <c:v>38.5</c:v>
                </c:pt>
                <c:pt idx="78">
                  <c:v>39.299999999999997</c:v>
                </c:pt>
                <c:pt idx="79">
                  <c:v>39.5</c:v>
                </c:pt>
                <c:pt idx="80">
                  <c:v>39</c:v>
                </c:pt>
                <c:pt idx="81">
                  <c:v>38.5</c:v>
                </c:pt>
                <c:pt idx="82">
                  <c:v>37.299999999999997</c:v>
                </c:pt>
                <c:pt idx="83">
                  <c:v>37</c:v>
                </c:pt>
                <c:pt idx="84">
                  <c:v>36.700000000000003</c:v>
                </c:pt>
                <c:pt idx="85">
                  <c:v>35.9</c:v>
                </c:pt>
                <c:pt idx="86">
                  <c:v>35.299999999999997</c:v>
                </c:pt>
                <c:pt idx="87">
                  <c:v>34.6</c:v>
                </c:pt>
                <c:pt idx="88">
                  <c:v>34.200000000000003</c:v>
                </c:pt>
                <c:pt idx="89">
                  <c:v>31.9</c:v>
                </c:pt>
                <c:pt idx="90">
                  <c:v>27.3</c:v>
                </c:pt>
                <c:pt idx="91">
                  <c:v>22</c:v>
                </c:pt>
                <c:pt idx="92">
                  <c:v>17</c:v>
                </c:pt>
                <c:pt idx="93">
                  <c:v>14.2</c:v>
                </c:pt>
                <c:pt idx="94">
                  <c:v>12</c:v>
                </c:pt>
                <c:pt idx="95">
                  <c:v>9.1</c:v>
                </c:pt>
                <c:pt idx="96">
                  <c:v>5.8</c:v>
                </c:pt>
                <c:pt idx="97">
                  <c:v>3.6</c:v>
                </c:pt>
                <c:pt idx="98">
                  <c:v>2.2000000000000002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0.2</c:v>
                </c:pt>
                <c:pt idx="139">
                  <c:v>1.9</c:v>
                </c:pt>
                <c:pt idx="140">
                  <c:v>6.1</c:v>
                </c:pt>
                <c:pt idx="141">
                  <c:v>11.7</c:v>
                </c:pt>
                <c:pt idx="142">
                  <c:v>16.399999999999999</c:v>
                </c:pt>
                <c:pt idx="143">
                  <c:v>18.899999999999999</c:v>
                </c:pt>
                <c:pt idx="144">
                  <c:v>19.899999999999999</c:v>
                </c:pt>
                <c:pt idx="145">
                  <c:v>20.8</c:v>
                </c:pt>
                <c:pt idx="146">
                  <c:v>22.8</c:v>
                </c:pt>
                <c:pt idx="147">
                  <c:v>25.4</c:v>
                </c:pt>
                <c:pt idx="148">
                  <c:v>27.7</c:v>
                </c:pt>
                <c:pt idx="149">
                  <c:v>29.2</c:v>
                </c:pt>
                <c:pt idx="150">
                  <c:v>29.8</c:v>
                </c:pt>
                <c:pt idx="151">
                  <c:v>29.4</c:v>
                </c:pt>
                <c:pt idx="152">
                  <c:v>27.2</c:v>
                </c:pt>
                <c:pt idx="153">
                  <c:v>22.6</c:v>
                </c:pt>
                <c:pt idx="154">
                  <c:v>17.3</c:v>
                </c:pt>
                <c:pt idx="155">
                  <c:v>13.3</c:v>
                </c:pt>
                <c:pt idx="156">
                  <c:v>12</c:v>
                </c:pt>
                <c:pt idx="157">
                  <c:v>12.6</c:v>
                </c:pt>
                <c:pt idx="158">
                  <c:v>14.1</c:v>
                </c:pt>
                <c:pt idx="159">
                  <c:v>17.2</c:v>
                </c:pt>
                <c:pt idx="160">
                  <c:v>20.100000000000001</c:v>
                </c:pt>
                <c:pt idx="161">
                  <c:v>23.4</c:v>
                </c:pt>
                <c:pt idx="162">
                  <c:v>25.5</c:v>
                </c:pt>
                <c:pt idx="163">
                  <c:v>27.6</c:v>
                </c:pt>
                <c:pt idx="164">
                  <c:v>29.5</c:v>
                </c:pt>
                <c:pt idx="165">
                  <c:v>31.1</c:v>
                </c:pt>
                <c:pt idx="166">
                  <c:v>32.1</c:v>
                </c:pt>
                <c:pt idx="167">
                  <c:v>33.200000000000003</c:v>
                </c:pt>
                <c:pt idx="168">
                  <c:v>35.200000000000003</c:v>
                </c:pt>
                <c:pt idx="169">
                  <c:v>37.200000000000003</c:v>
                </c:pt>
                <c:pt idx="170">
                  <c:v>38</c:v>
                </c:pt>
                <c:pt idx="171">
                  <c:v>37.4</c:v>
                </c:pt>
                <c:pt idx="172">
                  <c:v>35.1</c:v>
                </c:pt>
                <c:pt idx="173">
                  <c:v>31</c:v>
                </c:pt>
                <c:pt idx="174">
                  <c:v>27.1</c:v>
                </c:pt>
                <c:pt idx="175">
                  <c:v>25.3</c:v>
                </c:pt>
                <c:pt idx="176">
                  <c:v>25.1</c:v>
                </c:pt>
                <c:pt idx="177">
                  <c:v>25.9</c:v>
                </c:pt>
                <c:pt idx="178">
                  <c:v>27.8</c:v>
                </c:pt>
                <c:pt idx="179">
                  <c:v>29.2</c:v>
                </c:pt>
                <c:pt idx="180">
                  <c:v>29.6</c:v>
                </c:pt>
                <c:pt idx="181">
                  <c:v>29.5</c:v>
                </c:pt>
                <c:pt idx="182">
                  <c:v>29.2</c:v>
                </c:pt>
                <c:pt idx="183">
                  <c:v>28.3</c:v>
                </c:pt>
                <c:pt idx="184">
                  <c:v>26.1</c:v>
                </c:pt>
                <c:pt idx="185">
                  <c:v>23.6</c:v>
                </c:pt>
                <c:pt idx="186">
                  <c:v>21</c:v>
                </c:pt>
                <c:pt idx="187">
                  <c:v>18.899999999999999</c:v>
                </c:pt>
                <c:pt idx="188">
                  <c:v>17.100000000000001</c:v>
                </c:pt>
                <c:pt idx="189">
                  <c:v>15.7</c:v>
                </c:pt>
                <c:pt idx="190">
                  <c:v>14.5</c:v>
                </c:pt>
                <c:pt idx="191">
                  <c:v>13.7</c:v>
                </c:pt>
                <c:pt idx="192">
                  <c:v>12.9</c:v>
                </c:pt>
                <c:pt idx="193">
                  <c:v>12.5</c:v>
                </c:pt>
                <c:pt idx="194">
                  <c:v>12.2</c:v>
                </c:pt>
                <c:pt idx="195">
                  <c:v>12</c:v>
                </c:pt>
                <c:pt idx="196">
                  <c:v>12</c:v>
                </c:pt>
                <c:pt idx="197">
                  <c:v>12</c:v>
                </c:pt>
                <c:pt idx="198">
                  <c:v>12</c:v>
                </c:pt>
                <c:pt idx="199">
                  <c:v>12.5</c:v>
                </c:pt>
                <c:pt idx="200">
                  <c:v>13</c:v>
                </c:pt>
                <c:pt idx="201">
                  <c:v>14</c:v>
                </c:pt>
                <c:pt idx="202">
                  <c:v>15</c:v>
                </c:pt>
                <c:pt idx="203">
                  <c:v>16.5</c:v>
                </c:pt>
                <c:pt idx="204">
                  <c:v>19</c:v>
                </c:pt>
                <c:pt idx="205">
                  <c:v>21.2</c:v>
                </c:pt>
                <c:pt idx="206">
                  <c:v>23.8</c:v>
                </c:pt>
                <c:pt idx="207">
                  <c:v>26.9</c:v>
                </c:pt>
                <c:pt idx="208">
                  <c:v>29.6</c:v>
                </c:pt>
                <c:pt idx="209">
                  <c:v>32</c:v>
                </c:pt>
                <c:pt idx="210">
                  <c:v>35.200000000000003</c:v>
                </c:pt>
                <c:pt idx="211">
                  <c:v>37.5</c:v>
                </c:pt>
                <c:pt idx="212">
                  <c:v>39.200000000000003</c:v>
                </c:pt>
                <c:pt idx="213">
                  <c:v>40.5</c:v>
                </c:pt>
                <c:pt idx="214">
                  <c:v>41.6</c:v>
                </c:pt>
                <c:pt idx="215">
                  <c:v>43.1</c:v>
                </c:pt>
                <c:pt idx="216">
                  <c:v>45</c:v>
                </c:pt>
                <c:pt idx="217">
                  <c:v>47.1</c:v>
                </c:pt>
                <c:pt idx="218">
                  <c:v>49</c:v>
                </c:pt>
                <c:pt idx="219">
                  <c:v>50.6</c:v>
                </c:pt>
                <c:pt idx="220">
                  <c:v>51.8</c:v>
                </c:pt>
                <c:pt idx="221">
                  <c:v>52.7</c:v>
                </c:pt>
                <c:pt idx="222">
                  <c:v>53.1</c:v>
                </c:pt>
                <c:pt idx="223">
                  <c:v>53.5</c:v>
                </c:pt>
                <c:pt idx="224">
                  <c:v>53.8</c:v>
                </c:pt>
                <c:pt idx="225">
                  <c:v>54.2</c:v>
                </c:pt>
                <c:pt idx="226">
                  <c:v>54.8</c:v>
                </c:pt>
                <c:pt idx="227">
                  <c:v>55.3</c:v>
                </c:pt>
                <c:pt idx="228">
                  <c:v>55.8</c:v>
                </c:pt>
                <c:pt idx="229">
                  <c:v>56.2</c:v>
                </c:pt>
                <c:pt idx="230">
                  <c:v>56.5</c:v>
                </c:pt>
                <c:pt idx="231">
                  <c:v>56.5</c:v>
                </c:pt>
                <c:pt idx="232">
                  <c:v>56.2</c:v>
                </c:pt>
                <c:pt idx="233">
                  <c:v>54.9</c:v>
                </c:pt>
                <c:pt idx="234">
                  <c:v>52.9</c:v>
                </c:pt>
                <c:pt idx="235">
                  <c:v>51</c:v>
                </c:pt>
                <c:pt idx="236">
                  <c:v>49.8</c:v>
                </c:pt>
                <c:pt idx="237">
                  <c:v>49.2</c:v>
                </c:pt>
                <c:pt idx="238">
                  <c:v>48.4</c:v>
                </c:pt>
                <c:pt idx="239">
                  <c:v>46.9</c:v>
                </c:pt>
                <c:pt idx="240">
                  <c:v>44.3</c:v>
                </c:pt>
                <c:pt idx="241">
                  <c:v>41.5</c:v>
                </c:pt>
                <c:pt idx="242">
                  <c:v>39.5</c:v>
                </c:pt>
                <c:pt idx="243">
                  <c:v>37</c:v>
                </c:pt>
                <c:pt idx="244">
                  <c:v>34.6</c:v>
                </c:pt>
                <c:pt idx="245">
                  <c:v>32.299999999999997</c:v>
                </c:pt>
                <c:pt idx="246">
                  <c:v>29</c:v>
                </c:pt>
                <c:pt idx="247">
                  <c:v>25.1</c:v>
                </c:pt>
                <c:pt idx="248">
                  <c:v>22.2</c:v>
                </c:pt>
                <c:pt idx="249">
                  <c:v>20.9</c:v>
                </c:pt>
                <c:pt idx="250">
                  <c:v>20.399999999999999</c:v>
                </c:pt>
                <c:pt idx="251">
                  <c:v>19.5</c:v>
                </c:pt>
                <c:pt idx="252">
                  <c:v>18.399999999999999</c:v>
                </c:pt>
                <c:pt idx="253">
                  <c:v>17.8</c:v>
                </c:pt>
                <c:pt idx="254">
                  <c:v>17.8</c:v>
                </c:pt>
                <c:pt idx="255">
                  <c:v>17.399999999999999</c:v>
                </c:pt>
                <c:pt idx="256">
                  <c:v>15.7</c:v>
                </c:pt>
                <c:pt idx="257">
                  <c:v>14.5</c:v>
                </c:pt>
                <c:pt idx="258">
                  <c:v>15.4</c:v>
                </c:pt>
                <c:pt idx="259">
                  <c:v>17.899999999999999</c:v>
                </c:pt>
                <c:pt idx="260">
                  <c:v>20.6</c:v>
                </c:pt>
                <c:pt idx="261">
                  <c:v>23.2</c:v>
                </c:pt>
                <c:pt idx="262">
                  <c:v>25.7</c:v>
                </c:pt>
                <c:pt idx="263">
                  <c:v>28.7</c:v>
                </c:pt>
                <c:pt idx="264">
                  <c:v>32.5</c:v>
                </c:pt>
                <c:pt idx="265">
                  <c:v>36.1</c:v>
                </c:pt>
                <c:pt idx="266">
                  <c:v>39</c:v>
                </c:pt>
                <c:pt idx="267">
                  <c:v>40.799999999999997</c:v>
                </c:pt>
                <c:pt idx="268">
                  <c:v>42.9</c:v>
                </c:pt>
                <c:pt idx="269">
                  <c:v>44.4</c:v>
                </c:pt>
                <c:pt idx="270">
                  <c:v>45.9</c:v>
                </c:pt>
                <c:pt idx="271">
                  <c:v>46</c:v>
                </c:pt>
                <c:pt idx="272">
                  <c:v>45.6</c:v>
                </c:pt>
                <c:pt idx="273">
                  <c:v>45.3</c:v>
                </c:pt>
                <c:pt idx="274">
                  <c:v>43.7</c:v>
                </c:pt>
                <c:pt idx="275">
                  <c:v>40.799999999999997</c:v>
                </c:pt>
                <c:pt idx="276">
                  <c:v>38</c:v>
                </c:pt>
                <c:pt idx="277">
                  <c:v>34.4</c:v>
                </c:pt>
                <c:pt idx="278">
                  <c:v>30.9</c:v>
                </c:pt>
                <c:pt idx="279">
                  <c:v>25.5</c:v>
                </c:pt>
                <c:pt idx="280">
                  <c:v>21.4</c:v>
                </c:pt>
                <c:pt idx="281">
                  <c:v>20.2</c:v>
                </c:pt>
                <c:pt idx="282">
                  <c:v>22.9</c:v>
                </c:pt>
                <c:pt idx="283">
                  <c:v>26.6</c:v>
                </c:pt>
                <c:pt idx="284">
                  <c:v>30.2</c:v>
                </c:pt>
                <c:pt idx="285">
                  <c:v>34.1</c:v>
                </c:pt>
                <c:pt idx="286">
                  <c:v>37.4</c:v>
                </c:pt>
                <c:pt idx="287">
                  <c:v>40.700000000000003</c:v>
                </c:pt>
                <c:pt idx="288">
                  <c:v>44</c:v>
                </c:pt>
                <c:pt idx="289">
                  <c:v>47.3</c:v>
                </c:pt>
                <c:pt idx="290">
                  <c:v>49.2</c:v>
                </c:pt>
                <c:pt idx="291">
                  <c:v>49.8</c:v>
                </c:pt>
                <c:pt idx="292">
                  <c:v>49.2</c:v>
                </c:pt>
                <c:pt idx="293">
                  <c:v>48.1</c:v>
                </c:pt>
                <c:pt idx="294">
                  <c:v>47.3</c:v>
                </c:pt>
                <c:pt idx="295">
                  <c:v>46.8</c:v>
                </c:pt>
                <c:pt idx="296">
                  <c:v>46.7</c:v>
                </c:pt>
                <c:pt idx="297">
                  <c:v>46.8</c:v>
                </c:pt>
                <c:pt idx="298">
                  <c:v>47.1</c:v>
                </c:pt>
                <c:pt idx="299">
                  <c:v>47.3</c:v>
                </c:pt>
                <c:pt idx="300">
                  <c:v>47.3</c:v>
                </c:pt>
                <c:pt idx="301">
                  <c:v>47.1</c:v>
                </c:pt>
                <c:pt idx="302">
                  <c:v>46.6</c:v>
                </c:pt>
                <c:pt idx="303">
                  <c:v>45.8</c:v>
                </c:pt>
                <c:pt idx="304">
                  <c:v>44.8</c:v>
                </c:pt>
                <c:pt idx="305">
                  <c:v>43.3</c:v>
                </c:pt>
                <c:pt idx="306">
                  <c:v>41.8</c:v>
                </c:pt>
                <c:pt idx="307">
                  <c:v>40.799999999999997</c:v>
                </c:pt>
                <c:pt idx="308">
                  <c:v>40.299999999999997</c:v>
                </c:pt>
                <c:pt idx="309">
                  <c:v>40.1</c:v>
                </c:pt>
                <c:pt idx="310">
                  <c:v>39.700000000000003</c:v>
                </c:pt>
                <c:pt idx="311">
                  <c:v>39.200000000000003</c:v>
                </c:pt>
                <c:pt idx="312">
                  <c:v>38.5</c:v>
                </c:pt>
                <c:pt idx="313">
                  <c:v>37.4</c:v>
                </c:pt>
                <c:pt idx="314">
                  <c:v>36</c:v>
                </c:pt>
                <c:pt idx="315">
                  <c:v>34.4</c:v>
                </c:pt>
                <c:pt idx="316">
                  <c:v>33</c:v>
                </c:pt>
                <c:pt idx="317">
                  <c:v>31.7</c:v>
                </c:pt>
                <c:pt idx="318">
                  <c:v>30</c:v>
                </c:pt>
                <c:pt idx="319">
                  <c:v>28</c:v>
                </c:pt>
                <c:pt idx="320">
                  <c:v>26.1</c:v>
                </c:pt>
                <c:pt idx="321">
                  <c:v>25.6</c:v>
                </c:pt>
                <c:pt idx="322">
                  <c:v>24.9</c:v>
                </c:pt>
                <c:pt idx="323">
                  <c:v>24.9</c:v>
                </c:pt>
                <c:pt idx="324">
                  <c:v>24.3</c:v>
                </c:pt>
                <c:pt idx="325">
                  <c:v>23.9</c:v>
                </c:pt>
                <c:pt idx="326">
                  <c:v>23.9</c:v>
                </c:pt>
                <c:pt idx="327">
                  <c:v>23.6</c:v>
                </c:pt>
                <c:pt idx="328">
                  <c:v>23.3</c:v>
                </c:pt>
                <c:pt idx="329">
                  <c:v>20.5</c:v>
                </c:pt>
                <c:pt idx="330">
                  <c:v>17.5</c:v>
                </c:pt>
                <c:pt idx="331">
                  <c:v>16.899999999999999</c:v>
                </c:pt>
                <c:pt idx="332">
                  <c:v>16.7</c:v>
                </c:pt>
                <c:pt idx="333">
                  <c:v>15.9</c:v>
                </c:pt>
                <c:pt idx="334">
                  <c:v>15.6</c:v>
                </c:pt>
                <c:pt idx="335">
                  <c:v>15</c:v>
                </c:pt>
                <c:pt idx="336">
                  <c:v>14.5</c:v>
                </c:pt>
                <c:pt idx="337">
                  <c:v>14.3</c:v>
                </c:pt>
                <c:pt idx="338">
                  <c:v>14.5</c:v>
                </c:pt>
                <c:pt idx="339">
                  <c:v>15.4</c:v>
                </c:pt>
                <c:pt idx="340">
                  <c:v>17.8</c:v>
                </c:pt>
                <c:pt idx="341">
                  <c:v>21.1</c:v>
                </c:pt>
                <c:pt idx="342">
                  <c:v>24.1</c:v>
                </c:pt>
                <c:pt idx="343">
                  <c:v>25</c:v>
                </c:pt>
                <c:pt idx="344">
                  <c:v>25.3</c:v>
                </c:pt>
                <c:pt idx="345">
                  <c:v>25.5</c:v>
                </c:pt>
                <c:pt idx="346">
                  <c:v>26.4</c:v>
                </c:pt>
                <c:pt idx="347">
                  <c:v>26.6</c:v>
                </c:pt>
                <c:pt idx="348">
                  <c:v>27.1</c:v>
                </c:pt>
                <c:pt idx="349">
                  <c:v>27.7</c:v>
                </c:pt>
                <c:pt idx="350">
                  <c:v>28.1</c:v>
                </c:pt>
                <c:pt idx="351">
                  <c:v>28.2</c:v>
                </c:pt>
                <c:pt idx="352">
                  <c:v>28.1</c:v>
                </c:pt>
                <c:pt idx="353">
                  <c:v>28</c:v>
                </c:pt>
                <c:pt idx="354">
                  <c:v>27.9</c:v>
                </c:pt>
                <c:pt idx="355">
                  <c:v>27.9</c:v>
                </c:pt>
                <c:pt idx="356">
                  <c:v>28.1</c:v>
                </c:pt>
                <c:pt idx="357">
                  <c:v>28.2</c:v>
                </c:pt>
                <c:pt idx="358">
                  <c:v>28</c:v>
                </c:pt>
                <c:pt idx="359">
                  <c:v>26.9</c:v>
                </c:pt>
                <c:pt idx="360">
                  <c:v>25</c:v>
                </c:pt>
                <c:pt idx="361">
                  <c:v>23.2</c:v>
                </c:pt>
                <c:pt idx="362">
                  <c:v>21.9</c:v>
                </c:pt>
                <c:pt idx="363">
                  <c:v>21.1</c:v>
                </c:pt>
                <c:pt idx="364">
                  <c:v>20.7</c:v>
                </c:pt>
                <c:pt idx="365">
                  <c:v>20.7</c:v>
                </c:pt>
                <c:pt idx="366">
                  <c:v>20.8</c:v>
                </c:pt>
                <c:pt idx="367">
                  <c:v>21.2</c:v>
                </c:pt>
                <c:pt idx="368">
                  <c:v>22.1</c:v>
                </c:pt>
                <c:pt idx="369">
                  <c:v>23.5</c:v>
                </c:pt>
                <c:pt idx="370">
                  <c:v>24.3</c:v>
                </c:pt>
                <c:pt idx="371">
                  <c:v>24.5</c:v>
                </c:pt>
                <c:pt idx="372">
                  <c:v>23.8</c:v>
                </c:pt>
                <c:pt idx="373">
                  <c:v>21.3</c:v>
                </c:pt>
                <c:pt idx="374">
                  <c:v>17.7</c:v>
                </c:pt>
                <c:pt idx="375">
                  <c:v>14.4</c:v>
                </c:pt>
                <c:pt idx="376">
                  <c:v>11.9</c:v>
                </c:pt>
                <c:pt idx="377">
                  <c:v>10.199999999999999</c:v>
                </c:pt>
                <c:pt idx="378">
                  <c:v>8.9</c:v>
                </c:pt>
                <c:pt idx="379">
                  <c:v>8</c:v>
                </c:pt>
                <c:pt idx="380">
                  <c:v>7.2</c:v>
                </c:pt>
                <c:pt idx="381">
                  <c:v>6.1</c:v>
                </c:pt>
                <c:pt idx="382">
                  <c:v>4.9000000000000004</c:v>
                </c:pt>
                <c:pt idx="383">
                  <c:v>3.7</c:v>
                </c:pt>
                <c:pt idx="384">
                  <c:v>2.2999999999999998</c:v>
                </c:pt>
                <c:pt idx="385">
                  <c:v>0.9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0.5</c:v>
                </c:pt>
                <c:pt idx="393">
                  <c:v>2.1</c:v>
                </c:pt>
                <c:pt idx="394">
                  <c:v>4.8</c:v>
                </c:pt>
                <c:pt idx="395">
                  <c:v>8.3000000000000007</c:v>
                </c:pt>
                <c:pt idx="396">
                  <c:v>12.3</c:v>
                </c:pt>
                <c:pt idx="397">
                  <c:v>16.600000000000001</c:v>
                </c:pt>
                <c:pt idx="398">
                  <c:v>20.9</c:v>
                </c:pt>
                <c:pt idx="399">
                  <c:v>24.2</c:v>
                </c:pt>
                <c:pt idx="400">
                  <c:v>25.6</c:v>
                </c:pt>
                <c:pt idx="401">
                  <c:v>25.6</c:v>
                </c:pt>
                <c:pt idx="402">
                  <c:v>24.9</c:v>
                </c:pt>
                <c:pt idx="403">
                  <c:v>23.3</c:v>
                </c:pt>
                <c:pt idx="404">
                  <c:v>21.6</c:v>
                </c:pt>
                <c:pt idx="405">
                  <c:v>20.2</c:v>
                </c:pt>
                <c:pt idx="406">
                  <c:v>18.7</c:v>
                </c:pt>
                <c:pt idx="407">
                  <c:v>17</c:v>
                </c:pt>
                <c:pt idx="408">
                  <c:v>15.3</c:v>
                </c:pt>
                <c:pt idx="409">
                  <c:v>14.2</c:v>
                </c:pt>
                <c:pt idx="410">
                  <c:v>13.9</c:v>
                </c:pt>
                <c:pt idx="411">
                  <c:v>14</c:v>
                </c:pt>
                <c:pt idx="412">
                  <c:v>14.2</c:v>
                </c:pt>
                <c:pt idx="413">
                  <c:v>14.5</c:v>
                </c:pt>
                <c:pt idx="414">
                  <c:v>14.9</c:v>
                </c:pt>
                <c:pt idx="415">
                  <c:v>15.9</c:v>
                </c:pt>
                <c:pt idx="416">
                  <c:v>17.399999999999999</c:v>
                </c:pt>
                <c:pt idx="417">
                  <c:v>18.7</c:v>
                </c:pt>
                <c:pt idx="418">
                  <c:v>19.100000000000001</c:v>
                </c:pt>
                <c:pt idx="419">
                  <c:v>18.8</c:v>
                </c:pt>
                <c:pt idx="420">
                  <c:v>17.600000000000001</c:v>
                </c:pt>
                <c:pt idx="421">
                  <c:v>16.600000000000001</c:v>
                </c:pt>
                <c:pt idx="422">
                  <c:v>16.2</c:v>
                </c:pt>
                <c:pt idx="423">
                  <c:v>16.399999999999999</c:v>
                </c:pt>
                <c:pt idx="424">
                  <c:v>17.2</c:v>
                </c:pt>
                <c:pt idx="425">
                  <c:v>19.100000000000001</c:v>
                </c:pt>
                <c:pt idx="426">
                  <c:v>22.6</c:v>
                </c:pt>
                <c:pt idx="427">
                  <c:v>27.4</c:v>
                </c:pt>
                <c:pt idx="428">
                  <c:v>31.6</c:v>
                </c:pt>
                <c:pt idx="429">
                  <c:v>33.4</c:v>
                </c:pt>
                <c:pt idx="430">
                  <c:v>33.5</c:v>
                </c:pt>
                <c:pt idx="431">
                  <c:v>32.799999999999997</c:v>
                </c:pt>
                <c:pt idx="432">
                  <c:v>31.9</c:v>
                </c:pt>
                <c:pt idx="433">
                  <c:v>31.3</c:v>
                </c:pt>
                <c:pt idx="434">
                  <c:v>31.1</c:v>
                </c:pt>
                <c:pt idx="435">
                  <c:v>30.6</c:v>
                </c:pt>
                <c:pt idx="436">
                  <c:v>29.2</c:v>
                </c:pt>
                <c:pt idx="437">
                  <c:v>26.7</c:v>
                </c:pt>
                <c:pt idx="438">
                  <c:v>23</c:v>
                </c:pt>
                <c:pt idx="439">
                  <c:v>18.2</c:v>
                </c:pt>
                <c:pt idx="440">
                  <c:v>12.9</c:v>
                </c:pt>
                <c:pt idx="441">
                  <c:v>7.7</c:v>
                </c:pt>
                <c:pt idx="442">
                  <c:v>3.8</c:v>
                </c:pt>
                <c:pt idx="443">
                  <c:v>1.3</c:v>
                </c:pt>
                <c:pt idx="444">
                  <c:v>0.2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0.5</c:v>
                </c:pt>
                <c:pt idx="513">
                  <c:v>2.5</c:v>
                </c:pt>
                <c:pt idx="514">
                  <c:v>6.6</c:v>
                </c:pt>
                <c:pt idx="515">
                  <c:v>11.8</c:v>
                </c:pt>
                <c:pt idx="516">
                  <c:v>16.8</c:v>
                </c:pt>
                <c:pt idx="517">
                  <c:v>20.5</c:v>
                </c:pt>
                <c:pt idx="518">
                  <c:v>21.9</c:v>
                </c:pt>
                <c:pt idx="519">
                  <c:v>21.9</c:v>
                </c:pt>
                <c:pt idx="520">
                  <c:v>21.3</c:v>
                </c:pt>
                <c:pt idx="521">
                  <c:v>20.3</c:v>
                </c:pt>
                <c:pt idx="522">
                  <c:v>19.2</c:v>
                </c:pt>
                <c:pt idx="523">
                  <c:v>17.8</c:v>
                </c:pt>
                <c:pt idx="524">
                  <c:v>15.5</c:v>
                </c:pt>
                <c:pt idx="525">
                  <c:v>11.9</c:v>
                </c:pt>
                <c:pt idx="526">
                  <c:v>7.6</c:v>
                </c:pt>
                <c:pt idx="527">
                  <c:v>4</c:v>
                </c:pt>
                <c:pt idx="528">
                  <c:v>2</c:v>
                </c:pt>
                <c:pt idx="529">
                  <c:v>1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0.2</c:v>
                </c:pt>
                <c:pt idx="534">
                  <c:v>1.2</c:v>
                </c:pt>
                <c:pt idx="535">
                  <c:v>3.2</c:v>
                </c:pt>
                <c:pt idx="536">
                  <c:v>5.2</c:v>
                </c:pt>
                <c:pt idx="537">
                  <c:v>8.1999999999999993</c:v>
                </c:pt>
                <c:pt idx="538">
                  <c:v>13</c:v>
                </c:pt>
                <c:pt idx="539">
                  <c:v>18.8</c:v>
                </c:pt>
                <c:pt idx="540">
                  <c:v>23.1</c:v>
                </c:pt>
                <c:pt idx="541">
                  <c:v>24.5</c:v>
                </c:pt>
                <c:pt idx="542">
                  <c:v>24.5</c:v>
                </c:pt>
                <c:pt idx="543">
                  <c:v>24.3</c:v>
                </c:pt>
                <c:pt idx="544">
                  <c:v>23.6</c:v>
                </c:pt>
                <c:pt idx="545">
                  <c:v>22.3</c:v>
                </c:pt>
                <c:pt idx="546">
                  <c:v>20.100000000000001</c:v>
                </c:pt>
                <c:pt idx="547">
                  <c:v>18.5</c:v>
                </c:pt>
                <c:pt idx="548">
                  <c:v>17.2</c:v>
                </c:pt>
                <c:pt idx="549">
                  <c:v>16.3</c:v>
                </c:pt>
                <c:pt idx="550">
                  <c:v>15.4</c:v>
                </c:pt>
                <c:pt idx="551">
                  <c:v>14.7</c:v>
                </c:pt>
                <c:pt idx="552">
                  <c:v>14.3</c:v>
                </c:pt>
                <c:pt idx="553">
                  <c:v>13.7</c:v>
                </c:pt>
                <c:pt idx="554">
                  <c:v>13.3</c:v>
                </c:pt>
                <c:pt idx="555">
                  <c:v>13.1</c:v>
                </c:pt>
                <c:pt idx="556">
                  <c:v>13.1</c:v>
                </c:pt>
                <c:pt idx="557">
                  <c:v>13.3</c:v>
                </c:pt>
                <c:pt idx="558">
                  <c:v>13.8</c:v>
                </c:pt>
                <c:pt idx="559">
                  <c:v>14.5</c:v>
                </c:pt>
                <c:pt idx="560">
                  <c:v>16.5</c:v>
                </c:pt>
                <c:pt idx="561">
                  <c:v>17</c:v>
                </c:pt>
                <c:pt idx="562">
                  <c:v>17</c:v>
                </c:pt>
                <c:pt idx="563">
                  <c:v>17</c:v>
                </c:pt>
                <c:pt idx="564">
                  <c:v>15.4</c:v>
                </c:pt>
                <c:pt idx="565">
                  <c:v>10.1</c:v>
                </c:pt>
                <c:pt idx="566">
                  <c:v>4.8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1</c:v>
                </c:pt>
                <c:pt idx="602">
                  <c:v>2.1</c:v>
                </c:pt>
                <c:pt idx="603">
                  <c:v>4.8</c:v>
                </c:pt>
                <c:pt idx="604">
                  <c:v>9.1</c:v>
                </c:pt>
                <c:pt idx="605">
                  <c:v>14.2</c:v>
                </c:pt>
                <c:pt idx="606">
                  <c:v>19.8</c:v>
                </c:pt>
                <c:pt idx="607">
                  <c:v>25.5</c:v>
                </c:pt>
                <c:pt idx="608">
                  <c:v>30.5</c:v>
                </c:pt>
                <c:pt idx="609">
                  <c:v>34.799999999999997</c:v>
                </c:pt>
                <c:pt idx="610">
                  <c:v>38.799999999999997</c:v>
                </c:pt>
                <c:pt idx="611">
                  <c:v>42.9</c:v>
                </c:pt>
                <c:pt idx="612">
                  <c:v>46.4</c:v>
                </c:pt>
                <c:pt idx="613">
                  <c:v>48.3</c:v>
                </c:pt>
                <c:pt idx="614">
                  <c:v>48.7</c:v>
                </c:pt>
                <c:pt idx="615">
                  <c:v>48.5</c:v>
                </c:pt>
                <c:pt idx="616">
                  <c:v>48.4</c:v>
                </c:pt>
                <c:pt idx="617">
                  <c:v>48.2</c:v>
                </c:pt>
                <c:pt idx="618">
                  <c:v>47.8</c:v>
                </c:pt>
                <c:pt idx="619">
                  <c:v>47</c:v>
                </c:pt>
                <c:pt idx="620">
                  <c:v>45.9</c:v>
                </c:pt>
                <c:pt idx="621">
                  <c:v>44.9</c:v>
                </c:pt>
                <c:pt idx="622">
                  <c:v>44.4</c:v>
                </c:pt>
                <c:pt idx="623">
                  <c:v>44.3</c:v>
                </c:pt>
                <c:pt idx="624">
                  <c:v>44.5</c:v>
                </c:pt>
                <c:pt idx="625">
                  <c:v>45.1</c:v>
                </c:pt>
                <c:pt idx="626">
                  <c:v>45.7</c:v>
                </c:pt>
                <c:pt idx="627">
                  <c:v>46</c:v>
                </c:pt>
                <c:pt idx="628">
                  <c:v>46</c:v>
                </c:pt>
                <c:pt idx="629">
                  <c:v>46</c:v>
                </c:pt>
                <c:pt idx="630">
                  <c:v>46.1</c:v>
                </c:pt>
                <c:pt idx="631">
                  <c:v>46.7</c:v>
                </c:pt>
                <c:pt idx="632">
                  <c:v>47.7</c:v>
                </c:pt>
                <c:pt idx="633">
                  <c:v>48.9</c:v>
                </c:pt>
                <c:pt idx="634">
                  <c:v>50.3</c:v>
                </c:pt>
                <c:pt idx="635">
                  <c:v>51.6</c:v>
                </c:pt>
                <c:pt idx="636">
                  <c:v>52.6</c:v>
                </c:pt>
                <c:pt idx="637">
                  <c:v>53</c:v>
                </c:pt>
                <c:pt idx="638">
                  <c:v>53</c:v>
                </c:pt>
                <c:pt idx="639">
                  <c:v>52.9</c:v>
                </c:pt>
                <c:pt idx="640">
                  <c:v>52.7</c:v>
                </c:pt>
                <c:pt idx="641">
                  <c:v>52.6</c:v>
                </c:pt>
                <c:pt idx="642">
                  <c:v>53.1</c:v>
                </c:pt>
                <c:pt idx="643">
                  <c:v>54.3</c:v>
                </c:pt>
                <c:pt idx="644">
                  <c:v>55.2</c:v>
                </c:pt>
                <c:pt idx="645">
                  <c:v>55.5</c:v>
                </c:pt>
                <c:pt idx="646">
                  <c:v>55.9</c:v>
                </c:pt>
                <c:pt idx="647">
                  <c:v>56.3</c:v>
                </c:pt>
                <c:pt idx="648">
                  <c:v>56.7</c:v>
                </c:pt>
                <c:pt idx="649">
                  <c:v>56.9</c:v>
                </c:pt>
                <c:pt idx="650">
                  <c:v>56.8</c:v>
                </c:pt>
                <c:pt idx="651">
                  <c:v>56</c:v>
                </c:pt>
                <c:pt idx="652">
                  <c:v>54.2</c:v>
                </c:pt>
                <c:pt idx="653">
                  <c:v>52.1</c:v>
                </c:pt>
                <c:pt idx="654">
                  <c:v>50.1</c:v>
                </c:pt>
                <c:pt idx="655">
                  <c:v>47.2</c:v>
                </c:pt>
                <c:pt idx="656">
                  <c:v>43.2</c:v>
                </c:pt>
                <c:pt idx="657">
                  <c:v>39.200000000000003</c:v>
                </c:pt>
                <c:pt idx="658">
                  <c:v>36.5</c:v>
                </c:pt>
                <c:pt idx="659">
                  <c:v>34.299999999999997</c:v>
                </c:pt>
                <c:pt idx="660">
                  <c:v>31</c:v>
                </c:pt>
                <c:pt idx="661">
                  <c:v>26</c:v>
                </c:pt>
                <c:pt idx="662">
                  <c:v>20.7</c:v>
                </c:pt>
                <c:pt idx="663">
                  <c:v>15.4</c:v>
                </c:pt>
                <c:pt idx="664">
                  <c:v>13.1</c:v>
                </c:pt>
                <c:pt idx="665">
                  <c:v>12</c:v>
                </c:pt>
                <c:pt idx="666">
                  <c:v>12.5</c:v>
                </c:pt>
                <c:pt idx="667">
                  <c:v>14</c:v>
                </c:pt>
                <c:pt idx="668">
                  <c:v>19</c:v>
                </c:pt>
                <c:pt idx="669">
                  <c:v>23.2</c:v>
                </c:pt>
                <c:pt idx="670">
                  <c:v>28</c:v>
                </c:pt>
                <c:pt idx="671">
                  <c:v>32</c:v>
                </c:pt>
                <c:pt idx="672">
                  <c:v>34</c:v>
                </c:pt>
                <c:pt idx="673">
                  <c:v>36</c:v>
                </c:pt>
                <c:pt idx="674">
                  <c:v>38</c:v>
                </c:pt>
                <c:pt idx="675">
                  <c:v>40</c:v>
                </c:pt>
                <c:pt idx="676">
                  <c:v>40.299999999999997</c:v>
                </c:pt>
                <c:pt idx="677">
                  <c:v>40.5</c:v>
                </c:pt>
                <c:pt idx="678">
                  <c:v>39</c:v>
                </c:pt>
                <c:pt idx="679">
                  <c:v>35.700000000000003</c:v>
                </c:pt>
                <c:pt idx="680">
                  <c:v>31.8</c:v>
                </c:pt>
                <c:pt idx="681">
                  <c:v>27.1</c:v>
                </c:pt>
                <c:pt idx="682">
                  <c:v>22.8</c:v>
                </c:pt>
                <c:pt idx="683">
                  <c:v>21.1</c:v>
                </c:pt>
                <c:pt idx="684">
                  <c:v>18.899999999999999</c:v>
                </c:pt>
                <c:pt idx="685">
                  <c:v>18.899999999999999</c:v>
                </c:pt>
                <c:pt idx="686">
                  <c:v>21.3</c:v>
                </c:pt>
                <c:pt idx="687">
                  <c:v>23.9</c:v>
                </c:pt>
                <c:pt idx="688">
                  <c:v>25.9</c:v>
                </c:pt>
                <c:pt idx="689">
                  <c:v>28.4</c:v>
                </c:pt>
                <c:pt idx="690">
                  <c:v>30.3</c:v>
                </c:pt>
                <c:pt idx="691">
                  <c:v>30.9</c:v>
                </c:pt>
                <c:pt idx="692">
                  <c:v>31.1</c:v>
                </c:pt>
                <c:pt idx="693">
                  <c:v>31.8</c:v>
                </c:pt>
                <c:pt idx="694">
                  <c:v>32.700000000000003</c:v>
                </c:pt>
                <c:pt idx="695">
                  <c:v>33.200000000000003</c:v>
                </c:pt>
                <c:pt idx="696">
                  <c:v>32.4</c:v>
                </c:pt>
                <c:pt idx="697">
                  <c:v>28.3</c:v>
                </c:pt>
                <c:pt idx="698">
                  <c:v>25.8</c:v>
                </c:pt>
                <c:pt idx="699">
                  <c:v>23.1</c:v>
                </c:pt>
                <c:pt idx="700">
                  <c:v>21.8</c:v>
                </c:pt>
                <c:pt idx="701">
                  <c:v>21.2</c:v>
                </c:pt>
                <c:pt idx="702">
                  <c:v>21</c:v>
                </c:pt>
                <c:pt idx="703">
                  <c:v>21</c:v>
                </c:pt>
                <c:pt idx="704">
                  <c:v>20.9</c:v>
                </c:pt>
                <c:pt idx="705">
                  <c:v>19.899999999999999</c:v>
                </c:pt>
                <c:pt idx="706">
                  <c:v>17.899999999999999</c:v>
                </c:pt>
                <c:pt idx="707">
                  <c:v>15.1</c:v>
                </c:pt>
                <c:pt idx="708">
                  <c:v>12.8</c:v>
                </c:pt>
                <c:pt idx="709">
                  <c:v>12</c:v>
                </c:pt>
                <c:pt idx="710">
                  <c:v>13.2</c:v>
                </c:pt>
                <c:pt idx="711">
                  <c:v>17.100000000000001</c:v>
                </c:pt>
                <c:pt idx="712">
                  <c:v>21.1</c:v>
                </c:pt>
                <c:pt idx="713">
                  <c:v>21.8</c:v>
                </c:pt>
                <c:pt idx="714">
                  <c:v>21.2</c:v>
                </c:pt>
                <c:pt idx="715">
                  <c:v>18.5</c:v>
                </c:pt>
                <c:pt idx="716">
                  <c:v>13.9</c:v>
                </c:pt>
                <c:pt idx="717">
                  <c:v>12</c:v>
                </c:pt>
                <c:pt idx="718">
                  <c:v>12</c:v>
                </c:pt>
                <c:pt idx="719">
                  <c:v>13</c:v>
                </c:pt>
                <c:pt idx="720">
                  <c:v>16</c:v>
                </c:pt>
                <c:pt idx="721">
                  <c:v>18.5</c:v>
                </c:pt>
                <c:pt idx="722">
                  <c:v>20.6</c:v>
                </c:pt>
                <c:pt idx="723">
                  <c:v>22.5</c:v>
                </c:pt>
                <c:pt idx="724">
                  <c:v>24</c:v>
                </c:pt>
                <c:pt idx="725">
                  <c:v>26.6</c:v>
                </c:pt>
                <c:pt idx="726">
                  <c:v>29.9</c:v>
                </c:pt>
                <c:pt idx="727">
                  <c:v>34.799999999999997</c:v>
                </c:pt>
                <c:pt idx="728">
                  <c:v>37.799999999999997</c:v>
                </c:pt>
                <c:pt idx="729">
                  <c:v>40.200000000000003</c:v>
                </c:pt>
                <c:pt idx="730">
                  <c:v>41.6</c:v>
                </c:pt>
                <c:pt idx="731">
                  <c:v>41.9</c:v>
                </c:pt>
                <c:pt idx="732">
                  <c:v>42</c:v>
                </c:pt>
                <c:pt idx="733">
                  <c:v>42.2</c:v>
                </c:pt>
                <c:pt idx="734">
                  <c:v>42.4</c:v>
                </c:pt>
                <c:pt idx="735">
                  <c:v>42.7</c:v>
                </c:pt>
                <c:pt idx="736">
                  <c:v>43.1</c:v>
                </c:pt>
                <c:pt idx="737">
                  <c:v>43.7</c:v>
                </c:pt>
                <c:pt idx="738">
                  <c:v>44</c:v>
                </c:pt>
                <c:pt idx="739">
                  <c:v>44.1</c:v>
                </c:pt>
                <c:pt idx="740">
                  <c:v>45.3</c:v>
                </c:pt>
                <c:pt idx="741">
                  <c:v>46.4</c:v>
                </c:pt>
                <c:pt idx="742">
                  <c:v>47.2</c:v>
                </c:pt>
                <c:pt idx="743">
                  <c:v>47.3</c:v>
                </c:pt>
                <c:pt idx="744">
                  <c:v>47.4</c:v>
                </c:pt>
                <c:pt idx="745">
                  <c:v>47.4</c:v>
                </c:pt>
                <c:pt idx="746">
                  <c:v>47.5</c:v>
                </c:pt>
                <c:pt idx="747">
                  <c:v>47.9</c:v>
                </c:pt>
                <c:pt idx="748">
                  <c:v>48.6</c:v>
                </c:pt>
                <c:pt idx="749">
                  <c:v>49.4</c:v>
                </c:pt>
                <c:pt idx="750">
                  <c:v>49.8</c:v>
                </c:pt>
                <c:pt idx="751">
                  <c:v>49.8</c:v>
                </c:pt>
                <c:pt idx="752">
                  <c:v>49.7</c:v>
                </c:pt>
                <c:pt idx="753">
                  <c:v>49.3</c:v>
                </c:pt>
                <c:pt idx="754">
                  <c:v>48.5</c:v>
                </c:pt>
                <c:pt idx="755">
                  <c:v>47.6</c:v>
                </c:pt>
                <c:pt idx="756">
                  <c:v>46.3</c:v>
                </c:pt>
                <c:pt idx="757">
                  <c:v>43.7</c:v>
                </c:pt>
                <c:pt idx="758">
                  <c:v>39.299999999999997</c:v>
                </c:pt>
                <c:pt idx="759">
                  <c:v>34.1</c:v>
                </c:pt>
                <c:pt idx="760">
                  <c:v>29</c:v>
                </c:pt>
                <c:pt idx="761">
                  <c:v>23.7</c:v>
                </c:pt>
                <c:pt idx="762">
                  <c:v>18.399999999999999</c:v>
                </c:pt>
                <c:pt idx="763">
                  <c:v>14.3</c:v>
                </c:pt>
                <c:pt idx="764">
                  <c:v>12</c:v>
                </c:pt>
                <c:pt idx="765">
                  <c:v>12.8</c:v>
                </c:pt>
                <c:pt idx="766">
                  <c:v>16</c:v>
                </c:pt>
                <c:pt idx="767">
                  <c:v>19.100000000000001</c:v>
                </c:pt>
                <c:pt idx="768">
                  <c:v>22.4</c:v>
                </c:pt>
                <c:pt idx="769">
                  <c:v>25.6</c:v>
                </c:pt>
                <c:pt idx="770">
                  <c:v>30.1</c:v>
                </c:pt>
                <c:pt idx="771">
                  <c:v>35.299999999999997</c:v>
                </c:pt>
                <c:pt idx="772">
                  <c:v>39.9</c:v>
                </c:pt>
                <c:pt idx="773">
                  <c:v>44.5</c:v>
                </c:pt>
                <c:pt idx="774">
                  <c:v>47.5</c:v>
                </c:pt>
                <c:pt idx="775">
                  <c:v>50.9</c:v>
                </c:pt>
                <c:pt idx="776">
                  <c:v>54.1</c:v>
                </c:pt>
                <c:pt idx="777">
                  <c:v>56.3</c:v>
                </c:pt>
                <c:pt idx="778">
                  <c:v>58.1</c:v>
                </c:pt>
                <c:pt idx="779">
                  <c:v>59.8</c:v>
                </c:pt>
                <c:pt idx="780">
                  <c:v>61.1</c:v>
                </c:pt>
                <c:pt idx="781">
                  <c:v>62.1</c:v>
                </c:pt>
                <c:pt idx="782">
                  <c:v>62.8</c:v>
                </c:pt>
                <c:pt idx="783">
                  <c:v>63.3</c:v>
                </c:pt>
                <c:pt idx="784">
                  <c:v>63.6</c:v>
                </c:pt>
                <c:pt idx="785">
                  <c:v>64</c:v>
                </c:pt>
                <c:pt idx="786">
                  <c:v>64.7</c:v>
                </c:pt>
                <c:pt idx="787">
                  <c:v>65.2</c:v>
                </c:pt>
                <c:pt idx="788">
                  <c:v>65.3</c:v>
                </c:pt>
                <c:pt idx="789">
                  <c:v>65.3</c:v>
                </c:pt>
                <c:pt idx="790">
                  <c:v>65.400000000000006</c:v>
                </c:pt>
                <c:pt idx="791">
                  <c:v>65.7</c:v>
                </c:pt>
                <c:pt idx="792">
                  <c:v>66</c:v>
                </c:pt>
                <c:pt idx="793">
                  <c:v>65.599999999999994</c:v>
                </c:pt>
                <c:pt idx="794">
                  <c:v>63.5</c:v>
                </c:pt>
                <c:pt idx="795">
                  <c:v>59.7</c:v>
                </c:pt>
                <c:pt idx="796">
                  <c:v>54.6</c:v>
                </c:pt>
                <c:pt idx="797">
                  <c:v>49.3</c:v>
                </c:pt>
                <c:pt idx="798">
                  <c:v>44.9</c:v>
                </c:pt>
                <c:pt idx="799">
                  <c:v>42.3</c:v>
                </c:pt>
                <c:pt idx="800">
                  <c:v>41.4</c:v>
                </c:pt>
                <c:pt idx="801">
                  <c:v>41.3</c:v>
                </c:pt>
                <c:pt idx="802">
                  <c:v>42.1</c:v>
                </c:pt>
                <c:pt idx="803">
                  <c:v>44.7</c:v>
                </c:pt>
                <c:pt idx="804">
                  <c:v>48.4</c:v>
                </c:pt>
                <c:pt idx="805">
                  <c:v>51.4</c:v>
                </c:pt>
                <c:pt idx="806">
                  <c:v>52.7</c:v>
                </c:pt>
                <c:pt idx="807">
                  <c:v>53</c:v>
                </c:pt>
                <c:pt idx="808">
                  <c:v>52.5</c:v>
                </c:pt>
                <c:pt idx="809">
                  <c:v>51.3</c:v>
                </c:pt>
                <c:pt idx="810">
                  <c:v>49.7</c:v>
                </c:pt>
                <c:pt idx="811">
                  <c:v>47.4</c:v>
                </c:pt>
                <c:pt idx="812">
                  <c:v>43.7</c:v>
                </c:pt>
                <c:pt idx="813">
                  <c:v>39.700000000000003</c:v>
                </c:pt>
                <c:pt idx="814">
                  <c:v>35.5</c:v>
                </c:pt>
                <c:pt idx="815">
                  <c:v>31.1</c:v>
                </c:pt>
                <c:pt idx="816">
                  <c:v>26.3</c:v>
                </c:pt>
                <c:pt idx="817">
                  <c:v>21.9</c:v>
                </c:pt>
                <c:pt idx="818">
                  <c:v>18</c:v>
                </c:pt>
                <c:pt idx="819">
                  <c:v>17</c:v>
                </c:pt>
                <c:pt idx="820">
                  <c:v>18</c:v>
                </c:pt>
                <c:pt idx="821">
                  <c:v>21.4</c:v>
                </c:pt>
                <c:pt idx="822">
                  <c:v>24.8</c:v>
                </c:pt>
                <c:pt idx="823">
                  <c:v>27.9</c:v>
                </c:pt>
                <c:pt idx="824">
                  <c:v>30.8</c:v>
                </c:pt>
                <c:pt idx="825">
                  <c:v>33</c:v>
                </c:pt>
                <c:pt idx="826">
                  <c:v>35.1</c:v>
                </c:pt>
                <c:pt idx="827">
                  <c:v>37.1</c:v>
                </c:pt>
                <c:pt idx="828">
                  <c:v>38.9</c:v>
                </c:pt>
                <c:pt idx="829">
                  <c:v>41.4</c:v>
                </c:pt>
                <c:pt idx="830">
                  <c:v>44</c:v>
                </c:pt>
                <c:pt idx="831">
                  <c:v>46.3</c:v>
                </c:pt>
                <c:pt idx="832">
                  <c:v>47.7</c:v>
                </c:pt>
                <c:pt idx="833">
                  <c:v>48.2</c:v>
                </c:pt>
                <c:pt idx="834">
                  <c:v>48.7</c:v>
                </c:pt>
                <c:pt idx="835">
                  <c:v>49.3</c:v>
                </c:pt>
                <c:pt idx="836">
                  <c:v>49.8</c:v>
                </c:pt>
                <c:pt idx="837">
                  <c:v>50.2</c:v>
                </c:pt>
                <c:pt idx="838">
                  <c:v>50.9</c:v>
                </c:pt>
                <c:pt idx="839">
                  <c:v>51.8</c:v>
                </c:pt>
                <c:pt idx="840">
                  <c:v>52.5</c:v>
                </c:pt>
                <c:pt idx="841">
                  <c:v>53.3</c:v>
                </c:pt>
                <c:pt idx="842">
                  <c:v>54.5</c:v>
                </c:pt>
                <c:pt idx="843">
                  <c:v>55.7</c:v>
                </c:pt>
                <c:pt idx="844">
                  <c:v>56.5</c:v>
                </c:pt>
                <c:pt idx="845">
                  <c:v>56.8</c:v>
                </c:pt>
                <c:pt idx="846">
                  <c:v>57</c:v>
                </c:pt>
                <c:pt idx="847">
                  <c:v>57.2</c:v>
                </c:pt>
                <c:pt idx="848">
                  <c:v>57.7</c:v>
                </c:pt>
                <c:pt idx="849">
                  <c:v>58.7</c:v>
                </c:pt>
                <c:pt idx="850">
                  <c:v>60.1</c:v>
                </c:pt>
                <c:pt idx="851">
                  <c:v>61.1</c:v>
                </c:pt>
                <c:pt idx="852">
                  <c:v>61.7</c:v>
                </c:pt>
                <c:pt idx="853">
                  <c:v>62.3</c:v>
                </c:pt>
                <c:pt idx="854">
                  <c:v>62.9</c:v>
                </c:pt>
                <c:pt idx="855">
                  <c:v>63.3</c:v>
                </c:pt>
                <c:pt idx="856">
                  <c:v>63.4</c:v>
                </c:pt>
                <c:pt idx="857">
                  <c:v>63.5</c:v>
                </c:pt>
                <c:pt idx="858">
                  <c:v>64.5</c:v>
                </c:pt>
                <c:pt idx="859">
                  <c:v>65.8</c:v>
                </c:pt>
                <c:pt idx="860">
                  <c:v>66.8</c:v>
                </c:pt>
                <c:pt idx="861">
                  <c:v>67.400000000000006</c:v>
                </c:pt>
                <c:pt idx="862">
                  <c:v>68.8</c:v>
                </c:pt>
                <c:pt idx="863">
                  <c:v>71.099999999999994</c:v>
                </c:pt>
                <c:pt idx="864">
                  <c:v>72.3</c:v>
                </c:pt>
                <c:pt idx="865">
                  <c:v>72.8</c:v>
                </c:pt>
                <c:pt idx="866">
                  <c:v>73.400000000000006</c:v>
                </c:pt>
                <c:pt idx="867">
                  <c:v>74.599999999999994</c:v>
                </c:pt>
                <c:pt idx="868">
                  <c:v>76</c:v>
                </c:pt>
                <c:pt idx="869">
                  <c:v>76.599999999999994</c:v>
                </c:pt>
                <c:pt idx="870">
                  <c:v>76.5</c:v>
                </c:pt>
                <c:pt idx="871">
                  <c:v>76.2</c:v>
                </c:pt>
                <c:pt idx="872">
                  <c:v>75.8</c:v>
                </c:pt>
                <c:pt idx="873">
                  <c:v>75.400000000000006</c:v>
                </c:pt>
                <c:pt idx="874">
                  <c:v>74.8</c:v>
                </c:pt>
                <c:pt idx="875">
                  <c:v>73.900000000000006</c:v>
                </c:pt>
                <c:pt idx="876">
                  <c:v>72.7</c:v>
                </c:pt>
                <c:pt idx="877">
                  <c:v>71.3</c:v>
                </c:pt>
                <c:pt idx="878">
                  <c:v>70.400000000000006</c:v>
                </c:pt>
                <c:pt idx="879">
                  <c:v>70</c:v>
                </c:pt>
                <c:pt idx="880">
                  <c:v>70</c:v>
                </c:pt>
                <c:pt idx="881">
                  <c:v>69</c:v>
                </c:pt>
                <c:pt idx="882">
                  <c:v>68</c:v>
                </c:pt>
                <c:pt idx="883">
                  <c:v>68</c:v>
                </c:pt>
                <c:pt idx="884">
                  <c:v>68</c:v>
                </c:pt>
                <c:pt idx="885">
                  <c:v>68.099999999999994</c:v>
                </c:pt>
                <c:pt idx="886">
                  <c:v>68.400000000000006</c:v>
                </c:pt>
                <c:pt idx="887">
                  <c:v>68.599999999999994</c:v>
                </c:pt>
                <c:pt idx="888">
                  <c:v>68.7</c:v>
                </c:pt>
                <c:pt idx="889">
                  <c:v>68.5</c:v>
                </c:pt>
                <c:pt idx="890">
                  <c:v>68.099999999999994</c:v>
                </c:pt>
                <c:pt idx="891">
                  <c:v>67.3</c:v>
                </c:pt>
                <c:pt idx="892">
                  <c:v>66.2</c:v>
                </c:pt>
                <c:pt idx="893">
                  <c:v>64.8</c:v>
                </c:pt>
                <c:pt idx="894">
                  <c:v>63.6</c:v>
                </c:pt>
                <c:pt idx="895">
                  <c:v>62.6</c:v>
                </c:pt>
                <c:pt idx="896">
                  <c:v>62.1</c:v>
                </c:pt>
                <c:pt idx="897">
                  <c:v>61.9</c:v>
                </c:pt>
                <c:pt idx="898">
                  <c:v>61.9</c:v>
                </c:pt>
                <c:pt idx="899">
                  <c:v>61.8</c:v>
                </c:pt>
                <c:pt idx="900">
                  <c:v>61.5</c:v>
                </c:pt>
                <c:pt idx="901">
                  <c:v>60.9</c:v>
                </c:pt>
                <c:pt idx="902">
                  <c:v>59.7</c:v>
                </c:pt>
                <c:pt idx="903">
                  <c:v>54.6</c:v>
                </c:pt>
                <c:pt idx="904">
                  <c:v>49.3</c:v>
                </c:pt>
                <c:pt idx="905">
                  <c:v>44.9</c:v>
                </c:pt>
                <c:pt idx="906">
                  <c:v>42.3</c:v>
                </c:pt>
                <c:pt idx="907">
                  <c:v>41.4</c:v>
                </c:pt>
                <c:pt idx="908">
                  <c:v>41.3</c:v>
                </c:pt>
                <c:pt idx="909">
                  <c:v>42.1</c:v>
                </c:pt>
                <c:pt idx="910">
                  <c:v>44.7</c:v>
                </c:pt>
                <c:pt idx="911">
                  <c:v>48.4</c:v>
                </c:pt>
                <c:pt idx="912">
                  <c:v>51.4</c:v>
                </c:pt>
                <c:pt idx="913">
                  <c:v>52.7</c:v>
                </c:pt>
                <c:pt idx="914">
                  <c:v>54</c:v>
                </c:pt>
                <c:pt idx="915">
                  <c:v>57</c:v>
                </c:pt>
                <c:pt idx="916">
                  <c:v>58.1</c:v>
                </c:pt>
                <c:pt idx="917">
                  <c:v>59.2</c:v>
                </c:pt>
                <c:pt idx="918">
                  <c:v>59</c:v>
                </c:pt>
                <c:pt idx="919">
                  <c:v>59.1</c:v>
                </c:pt>
                <c:pt idx="920">
                  <c:v>59.5</c:v>
                </c:pt>
                <c:pt idx="921">
                  <c:v>60.5</c:v>
                </c:pt>
                <c:pt idx="922">
                  <c:v>62.3</c:v>
                </c:pt>
                <c:pt idx="923">
                  <c:v>63.9</c:v>
                </c:pt>
                <c:pt idx="924">
                  <c:v>65.099999999999994</c:v>
                </c:pt>
                <c:pt idx="925">
                  <c:v>64.099999999999994</c:v>
                </c:pt>
                <c:pt idx="926">
                  <c:v>62.7</c:v>
                </c:pt>
                <c:pt idx="927">
                  <c:v>62</c:v>
                </c:pt>
                <c:pt idx="928">
                  <c:v>61.3</c:v>
                </c:pt>
                <c:pt idx="929">
                  <c:v>60.9</c:v>
                </c:pt>
                <c:pt idx="930">
                  <c:v>60.5</c:v>
                </c:pt>
                <c:pt idx="931">
                  <c:v>60.2</c:v>
                </c:pt>
                <c:pt idx="932">
                  <c:v>59.8</c:v>
                </c:pt>
                <c:pt idx="933">
                  <c:v>59.4</c:v>
                </c:pt>
                <c:pt idx="934">
                  <c:v>58.6</c:v>
                </c:pt>
                <c:pt idx="935">
                  <c:v>57.5</c:v>
                </c:pt>
                <c:pt idx="936">
                  <c:v>56.6</c:v>
                </c:pt>
                <c:pt idx="937">
                  <c:v>56</c:v>
                </c:pt>
                <c:pt idx="938">
                  <c:v>55.5</c:v>
                </c:pt>
                <c:pt idx="939">
                  <c:v>55</c:v>
                </c:pt>
                <c:pt idx="940">
                  <c:v>54.4</c:v>
                </c:pt>
                <c:pt idx="941">
                  <c:v>54.1</c:v>
                </c:pt>
                <c:pt idx="942">
                  <c:v>54</c:v>
                </c:pt>
                <c:pt idx="943">
                  <c:v>53.9</c:v>
                </c:pt>
                <c:pt idx="944">
                  <c:v>53.9</c:v>
                </c:pt>
                <c:pt idx="945">
                  <c:v>54</c:v>
                </c:pt>
                <c:pt idx="946">
                  <c:v>54.2</c:v>
                </c:pt>
                <c:pt idx="947">
                  <c:v>55</c:v>
                </c:pt>
                <c:pt idx="948">
                  <c:v>55.8</c:v>
                </c:pt>
                <c:pt idx="949">
                  <c:v>56.2</c:v>
                </c:pt>
                <c:pt idx="950">
                  <c:v>56.1</c:v>
                </c:pt>
                <c:pt idx="951">
                  <c:v>55.1</c:v>
                </c:pt>
                <c:pt idx="952">
                  <c:v>52.7</c:v>
                </c:pt>
                <c:pt idx="953">
                  <c:v>48.4</c:v>
                </c:pt>
                <c:pt idx="954">
                  <c:v>43.1</c:v>
                </c:pt>
                <c:pt idx="955">
                  <c:v>37.799999999999997</c:v>
                </c:pt>
                <c:pt idx="956">
                  <c:v>32.5</c:v>
                </c:pt>
                <c:pt idx="957">
                  <c:v>27.2</c:v>
                </c:pt>
                <c:pt idx="958">
                  <c:v>25.1</c:v>
                </c:pt>
                <c:pt idx="959">
                  <c:v>26</c:v>
                </c:pt>
                <c:pt idx="960">
                  <c:v>29.3</c:v>
                </c:pt>
                <c:pt idx="961">
                  <c:v>34.6</c:v>
                </c:pt>
                <c:pt idx="962">
                  <c:v>40.4</c:v>
                </c:pt>
                <c:pt idx="963">
                  <c:v>45.3</c:v>
                </c:pt>
                <c:pt idx="964">
                  <c:v>49</c:v>
                </c:pt>
                <c:pt idx="965">
                  <c:v>51.1</c:v>
                </c:pt>
                <c:pt idx="966">
                  <c:v>52.1</c:v>
                </c:pt>
                <c:pt idx="967">
                  <c:v>52.2</c:v>
                </c:pt>
                <c:pt idx="968">
                  <c:v>52.1</c:v>
                </c:pt>
                <c:pt idx="969">
                  <c:v>51.7</c:v>
                </c:pt>
                <c:pt idx="970">
                  <c:v>50.9</c:v>
                </c:pt>
                <c:pt idx="971">
                  <c:v>49.2</c:v>
                </c:pt>
                <c:pt idx="972">
                  <c:v>45.9</c:v>
                </c:pt>
                <c:pt idx="973">
                  <c:v>40.6</c:v>
                </c:pt>
                <c:pt idx="974">
                  <c:v>35.299999999999997</c:v>
                </c:pt>
                <c:pt idx="975">
                  <c:v>30</c:v>
                </c:pt>
                <c:pt idx="976">
                  <c:v>24.7</c:v>
                </c:pt>
                <c:pt idx="977">
                  <c:v>19.3</c:v>
                </c:pt>
                <c:pt idx="978">
                  <c:v>16</c:v>
                </c:pt>
                <c:pt idx="979">
                  <c:v>13.2</c:v>
                </c:pt>
                <c:pt idx="980">
                  <c:v>10.7</c:v>
                </c:pt>
                <c:pt idx="981">
                  <c:v>8.8000000000000007</c:v>
                </c:pt>
                <c:pt idx="982">
                  <c:v>7.2</c:v>
                </c:pt>
                <c:pt idx="983">
                  <c:v>5.5</c:v>
                </c:pt>
                <c:pt idx="984">
                  <c:v>3.2</c:v>
                </c:pt>
                <c:pt idx="985">
                  <c:v>1.1000000000000001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0.8</c:v>
                </c:pt>
                <c:pt idx="1028">
                  <c:v>3.6</c:v>
                </c:pt>
                <c:pt idx="1029">
                  <c:v>8.6</c:v>
                </c:pt>
                <c:pt idx="1030">
                  <c:v>14.6</c:v>
                </c:pt>
                <c:pt idx="1031">
                  <c:v>20</c:v>
                </c:pt>
                <c:pt idx="1032">
                  <c:v>24.4</c:v>
                </c:pt>
                <c:pt idx="1033">
                  <c:v>28.2</c:v>
                </c:pt>
                <c:pt idx="1034">
                  <c:v>31.7</c:v>
                </c:pt>
                <c:pt idx="1035">
                  <c:v>35</c:v>
                </c:pt>
                <c:pt idx="1036">
                  <c:v>37.6</c:v>
                </c:pt>
                <c:pt idx="1037">
                  <c:v>39.700000000000003</c:v>
                </c:pt>
                <c:pt idx="1038">
                  <c:v>41.5</c:v>
                </c:pt>
                <c:pt idx="1039">
                  <c:v>43.6</c:v>
                </c:pt>
                <c:pt idx="1040">
                  <c:v>46</c:v>
                </c:pt>
                <c:pt idx="1041">
                  <c:v>48.4</c:v>
                </c:pt>
                <c:pt idx="1042">
                  <c:v>50.5</c:v>
                </c:pt>
                <c:pt idx="1043">
                  <c:v>51.9</c:v>
                </c:pt>
                <c:pt idx="1044">
                  <c:v>52.6</c:v>
                </c:pt>
                <c:pt idx="1045">
                  <c:v>52.8</c:v>
                </c:pt>
                <c:pt idx="1046">
                  <c:v>52.9</c:v>
                </c:pt>
                <c:pt idx="1047">
                  <c:v>53.1</c:v>
                </c:pt>
                <c:pt idx="1048">
                  <c:v>53.3</c:v>
                </c:pt>
                <c:pt idx="1049">
                  <c:v>53.1</c:v>
                </c:pt>
                <c:pt idx="1050">
                  <c:v>52.3</c:v>
                </c:pt>
                <c:pt idx="1051">
                  <c:v>50.7</c:v>
                </c:pt>
                <c:pt idx="1052">
                  <c:v>48.8</c:v>
                </c:pt>
                <c:pt idx="1053">
                  <c:v>46.5</c:v>
                </c:pt>
                <c:pt idx="1054">
                  <c:v>43.8</c:v>
                </c:pt>
                <c:pt idx="1055">
                  <c:v>40.299999999999997</c:v>
                </c:pt>
                <c:pt idx="1056">
                  <c:v>36</c:v>
                </c:pt>
                <c:pt idx="1057">
                  <c:v>30.7</c:v>
                </c:pt>
                <c:pt idx="1058">
                  <c:v>25.4</c:v>
                </c:pt>
                <c:pt idx="1059">
                  <c:v>21</c:v>
                </c:pt>
                <c:pt idx="1060">
                  <c:v>16.7</c:v>
                </c:pt>
                <c:pt idx="1061">
                  <c:v>13.4</c:v>
                </c:pt>
                <c:pt idx="1062">
                  <c:v>12</c:v>
                </c:pt>
                <c:pt idx="1063">
                  <c:v>12.1</c:v>
                </c:pt>
                <c:pt idx="1064">
                  <c:v>12.8</c:v>
                </c:pt>
                <c:pt idx="1065">
                  <c:v>15.6</c:v>
                </c:pt>
                <c:pt idx="1066">
                  <c:v>19.899999999999999</c:v>
                </c:pt>
                <c:pt idx="1067">
                  <c:v>23.4</c:v>
                </c:pt>
                <c:pt idx="1068">
                  <c:v>24.6</c:v>
                </c:pt>
                <c:pt idx="1069">
                  <c:v>25.2</c:v>
                </c:pt>
                <c:pt idx="1070">
                  <c:v>26.4</c:v>
                </c:pt>
                <c:pt idx="1071">
                  <c:v>28.8</c:v>
                </c:pt>
                <c:pt idx="1072">
                  <c:v>31.8</c:v>
                </c:pt>
                <c:pt idx="1073">
                  <c:v>35.299999999999997</c:v>
                </c:pt>
                <c:pt idx="1074">
                  <c:v>39.5</c:v>
                </c:pt>
                <c:pt idx="1075">
                  <c:v>44.5</c:v>
                </c:pt>
                <c:pt idx="1076">
                  <c:v>49.3</c:v>
                </c:pt>
                <c:pt idx="1077">
                  <c:v>53.3</c:v>
                </c:pt>
                <c:pt idx="1078">
                  <c:v>56.4</c:v>
                </c:pt>
                <c:pt idx="1079">
                  <c:v>58.9</c:v>
                </c:pt>
                <c:pt idx="1080">
                  <c:v>61.2</c:v>
                </c:pt>
                <c:pt idx="1081">
                  <c:v>62.6</c:v>
                </c:pt>
                <c:pt idx="1082">
                  <c:v>63</c:v>
                </c:pt>
                <c:pt idx="1083">
                  <c:v>62.5</c:v>
                </c:pt>
                <c:pt idx="1084">
                  <c:v>60.9</c:v>
                </c:pt>
                <c:pt idx="1085">
                  <c:v>59.3</c:v>
                </c:pt>
                <c:pt idx="1086">
                  <c:v>58.6</c:v>
                </c:pt>
                <c:pt idx="1087">
                  <c:v>58.6</c:v>
                </c:pt>
                <c:pt idx="1088">
                  <c:v>58.7</c:v>
                </c:pt>
                <c:pt idx="1089">
                  <c:v>58.8</c:v>
                </c:pt>
                <c:pt idx="1090">
                  <c:v>58.8</c:v>
                </c:pt>
                <c:pt idx="1091">
                  <c:v>58.8</c:v>
                </c:pt>
                <c:pt idx="1092">
                  <c:v>59.1</c:v>
                </c:pt>
                <c:pt idx="1093">
                  <c:v>60.1</c:v>
                </c:pt>
                <c:pt idx="1094">
                  <c:v>61.7</c:v>
                </c:pt>
                <c:pt idx="1095">
                  <c:v>63</c:v>
                </c:pt>
                <c:pt idx="1096">
                  <c:v>63.7</c:v>
                </c:pt>
                <c:pt idx="1097">
                  <c:v>63.9</c:v>
                </c:pt>
                <c:pt idx="1098">
                  <c:v>63.5</c:v>
                </c:pt>
                <c:pt idx="1099">
                  <c:v>62.3</c:v>
                </c:pt>
                <c:pt idx="1100">
                  <c:v>60.3</c:v>
                </c:pt>
                <c:pt idx="1101">
                  <c:v>58.9</c:v>
                </c:pt>
                <c:pt idx="1102">
                  <c:v>58.4</c:v>
                </c:pt>
                <c:pt idx="1103">
                  <c:v>58.8</c:v>
                </c:pt>
                <c:pt idx="1104">
                  <c:v>60.2</c:v>
                </c:pt>
                <c:pt idx="1105">
                  <c:v>62.3</c:v>
                </c:pt>
                <c:pt idx="1106">
                  <c:v>63.9</c:v>
                </c:pt>
                <c:pt idx="1107">
                  <c:v>64.5</c:v>
                </c:pt>
                <c:pt idx="1108">
                  <c:v>64.400000000000006</c:v>
                </c:pt>
                <c:pt idx="1109">
                  <c:v>63.5</c:v>
                </c:pt>
                <c:pt idx="1110">
                  <c:v>62</c:v>
                </c:pt>
                <c:pt idx="1111">
                  <c:v>61.2</c:v>
                </c:pt>
                <c:pt idx="1112">
                  <c:v>61.3</c:v>
                </c:pt>
                <c:pt idx="1113">
                  <c:v>62.6</c:v>
                </c:pt>
                <c:pt idx="1114">
                  <c:v>65.3</c:v>
                </c:pt>
                <c:pt idx="1115">
                  <c:v>68</c:v>
                </c:pt>
                <c:pt idx="1116">
                  <c:v>69.400000000000006</c:v>
                </c:pt>
                <c:pt idx="1117">
                  <c:v>69.7</c:v>
                </c:pt>
                <c:pt idx="1118">
                  <c:v>69.3</c:v>
                </c:pt>
                <c:pt idx="1119">
                  <c:v>68.099999999999994</c:v>
                </c:pt>
                <c:pt idx="1120">
                  <c:v>66.900000000000006</c:v>
                </c:pt>
                <c:pt idx="1121">
                  <c:v>66.2</c:v>
                </c:pt>
                <c:pt idx="1122">
                  <c:v>65.7</c:v>
                </c:pt>
                <c:pt idx="1123">
                  <c:v>64.900000000000006</c:v>
                </c:pt>
                <c:pt idx="1124">
                  <c:v>63.2</c:v>
                </c:pt>
                <c:pt idx="1125">
                  <c:v>60.3</c:v>
                </c:pt>
                <c:pt idx="1126">
                  <c:v>55.8</c:v>
                </c:pt>
                <c:pt idx="1127">
                  <c:v>50.5</c:v>
                </c:pt>
                <c:pt idx="1128">
                  <c:v>45.2</c:v>
                </c:pt>
                <c:pt idx="1129">
                  <c:v>40.1</c:v>
                </c:pt>
                <c:pt idx="1130">
                  <c:v>36.200000000000003</c:v>
                </c:pt>
                <c:pt idx="1131">
                  <c:v>32.9</c:v>
                </c:pt>
                <c:pt idx="1132">
                  <c:v>29.8</c:v>
                </c:pt>
                <c:pt idx="1133">
                  <c:v>26.6</c:v>
                </c:pt>
                <c:pt idx="1134">
                  <c:v>23</c:v>
                </c:pt>
                <c:pt idx="1135">
                  <c:v>19.399999999999999</c:v>
                </c:pt>
                <c:pt idx="1136">
                  <c:v>16.3</c:v>
                </c:pt>
                <c:pt idx="1137">
                  <c:v>14.6</c:v>
                </c:pt>
                <c:pt idx="1138">
                  <c:v>14.2</c:v>
                </c:pt>
                <c:pt idx="1139">
                  <c:v>14.3</c:v>
                </c:pt>
                <c:pt idx="1140">
                  <c:v>14.6</c:v>
                </c:pt>
                <c:pt idx="1141">
                  <c:v>15.1</c:v>
                </c:pt>
                <c:pt idx="1142">
                  <c:v>16.399999999999999</c:v>
                </c:pt>
                <c:pt idx="1143">
                  <c:v>19.100000000000001</c:v>
                </c:pt>
                <c:pt idx="1144">
                  <c:v>22.5</c:v>
                </c:pt>
                <c:pt idx="1145">
                  <c:v>24.4</c:v>
                </c:pt>
                <c:pt idx="1146">
                  <c:v>24.8</c:v>
                </c:pt>
                <c:pt idx="1147">
                  <c:v>22.7</c:v>
                </c:pt>
                <c:pt idx="1148">
                  <c:v>17.399999999999999</c:v>
                </c:pt>
                <c:pt idx="1149">
                  <c:v>13.8</c:v>
                </c:pt>
                <c:pt idx="1150">
                  <c:v>12</c:v>
                </c:pt>
                <c:pt idx="1151">
                  <c:v>12</c:v>
                </c:pt>
                <c:pt idx="1152">
                  <c:v>12</c:v>
                </c:pt>
                <c:pt idx="1153">
                  <c:v>13.9</c:v>
                </c:pt>
                <c:pt idx="1154">
                  <c:v>18.8</c:v>
                </c:pt>
                <c:pt idx="1155">
                  <c:v>25.1</c:v>
                </c:pt>
                <c:pt idx="1156">
                  <c:v>29.8</c:v>
                </c:pt>
                <c:pt idx="1157">
                  <c:v>33.799999999999997</c:v>
                </c:pt>
                <c:pt idx="1158">
                  <c:v>38.200000000000003</c:v>
                </c:pt>
                <c:pt idx="1159">
                  <c:v>43.4</c:v>
                </c:pt>
                <c:pt idx="1160">
                  <c:v>48.9</c:v>
                </c:pt>
                <c:pt idx="1161">
                  <c:v>53.8</c:v>
                </c:pt>
                <c:pt idx="1162">
                  <c:v>57.8</c:v>
                </c:pt>
                <c:pt idx="1163">
                  <c:v>61.5</c:v>
                </c:pt>
                <c:pt idx="1164">
                  <c:v>65</c:v>
                </c:pt>
                <c:pt idx="1165">
                  <c:v>68.400000000000006</c:v>
                </c:pt>
                <c:pt idx="1166">
                  <c:v>71.599999999999994</c:v>
                </c:pt>
                <c:pt idx="1167">
                  <c:v>73</c:v>
                </c:pt>
                <c:pt idx="1168">
                  <c:v>74.3</c:v>
                </c:pt>
                <c:pt idx="1169">
                  <c:v>76.2</c:v>
                </c:pt>
                <c:pt idx="1170">
                  <c:v>77.900000000000006</c:v>
                </c:pt>
                <c:pt idx="1171">
                  <c:v>79.5</c:v>
                </c:pt>
                <c:pt idx="1172">
                  <c:v>81</c:v>
                </c:pt>
                <c:pt idx="1173">
                  <c:v>82.3</c:v>
                </c:pt>
                <c:pt idx="1174">
                  <c:v>83.5</c:v>
                </c:pt>
                <c:pt idx="1175">
                  <c:v>84.6</c:v>
                </c:pt>
                <c:pt idx="1176">
                  <c:v>85.5</c:v>
                </c:pt>
                <c:pt idx="1177">
                  <c:v>86.3</c:v>
                </c:pt>
                <c:pt idx="1178">
                  <c:v>87.1</c:v>
                </c:pt>
                <c:pt idx="1179">
                  <c:v>88.1</c:v>
                </c:pt>
                <c:pt idx="1180">
                  <c:v>89.1</c:v>
                </c:pt>
                <c:pt idx="1181">
                  <c:v>90.1</c:v>
                </c:pt>
                <c:pt idx="1182">
                  <c:v>91</c:v>
                </c:pt>
                <c:pt idx="1183">
                  <c:v>91.7</c:v>
                </c:pt>
                <c:pt idx="1184">
                  <c:v>92.3</c:v>
                </c:pt>
                <c:pt idx="1185">
                  <c:v>92.8</c:v>
                </c:pt>
                <c:pt idx="1186">
                  <c:v>93.1</c:v>
                </c:pt>
                <c:pt idx="1187">
                  <c:v>93.1</c:v>
                </c:pt>
                <c:pt idx="1188">
                  <c:v>93.1</c:v>
                </c:pt>
                <c:pt idx="1189">
                  <c:v>93.1</c:v>
                </c:pt>
                <c:pt idx="1190">
                  <c:v>93.1</c:v>
                </c:pt>
                <c:pt idx="1191">
                  <c:v>93.1</c:v>
                </c:pt>
                <c:pt idx="1192">
                  <c:v>93.1</c:v>
                </c:pt>
                <c:pt idx="1193">
                  <c:v>93.1</c:v>
                </c:pt>
                <c:pt idx="1194">
                  <c:v>93.1</c:v>
                </c:pt>
                <c:pt idx="1195">
                  <c:v>93.1</c:v>
                </c:pt>
                <c:pt idx="1196">
                  <c:v>93.2</c:v>
                </c:pt>
                <c:pt idx="1197">
                  <c:v>93.2</c:v>
                </c:pt>
                <c:pt idx="1198">
                  <c:v>93.3</c:v>
                </c:pt>
                <c:pt idx="1199">
                  <c:v>93.7</c:v>
                </c:pt>
                <c:pt idx="1200">
                  <c:v>94.2</c:v>
                </c:pt>
                <c:pt idx="1201">
                  <c:v>95</c:v>
                </c:pt>
                <c:pt idx="1202">
                  <c:v>95.8</c:v>
                </c:pt>
                <c:pt idx="1203">
                  <c:v>96.4</c:v>
                </c:pt>
                <c:pt idx="1204">
                  <c:v>96.8</c:v>
                </c:pt>
                <c:pt idx="1205">
                  <c:v>97</c:v>
                </c:pt>
                <c:pt idx="1206">
                  <c:v>97.1</c:v>
                </c:pt>
                <c:pt idx="1207">
                  <c:v>97.2</c:v>
                </c:pt>
                <c:pt idx="1208">
                  <c:v>97.3</c:v>
                </c:pt>
                <c:pt idx="1209">
                  <c:v>97.4</c:v>
                </c:pt>
                <c:pt idx="1210">
                  <c:v>97.4</c:v>
                </c:pt>
                <c:pt idx="1211">
                  <c:v>97.4</c:v>
                </c:pt>
                <c:pt idx="1212">
                  <c:v>97.4</c:v>
                </c:pt>
                <c:pt idx="1213">
                  <c:v>97.3</c:v>
                </c:pt>
                <c:pt idx="1214">
                  <c:v>97.3</c:v>
                </c:pt>
                <c:pt idx="1215">
                  <c:v>97.3</c:v>
                </c:pt>
                <c:pt idx="1216">
                  <c:v>97.3</c:v>
                </c:pt>
                <c:pt idx="1217">
                  <c:v>97.2</c:v>
                </c:pt>
                <c:pt idx="1218">
                  <c:v>97.1</c:v>
                </c:pt>
                <c:pt idx="1219">
                  <c:v>97</c:v>
                </c:pt>
                <c:pt idx="1220">
                  <c:v>96.9</c:v>
                </c:pt>
                <c:pt idx="1221">
                  <c:v>96.7</c:v>
                </c:pt>
                <c:pt idx="1222">
                  <c:v>96.4</c:v>
                </c:pt>
                <c:pt idx="1223">
                  <c:v>96.1</c:v>
                </c:pt>
                <c:pt idx="1224">
                  <c:v>95.7</c:v>
                </c:pt>
                <c:pt idx="1225">
                  <c:v>95.5</c:v>
                </c:pt>
                <c:pt idx="1226">
                  <c:v>95.3</c:v>
                </c:pt>
                <c:pt idx="1227">
                  <c:v>95.2</c:v>
                </c:pt>
                <c:pt idx="1228">
                  <c:v>95</c:v>
                </c:pt>
                <c:pt idx="1229">
                  <c:v>94.9</c:v>
                </c:pt>
                <c:pt idx="1230">
                  <c:v>94.7</c:v>
                </c:pt>
                <c:pt idx="1231">
                  <c:v>94.5</c:v>
                </c:pt>
                <c:pt idx="1232">
                  <c:v>94.4</c:v>
                </c:pt>
                <c:pt idx="1233">
                  <c:v>94.4</c:v>
                </c:pt>
                <c:pt idx="1234">
                  <c:v>94.3</c:v>
                </c:pt>
                <c:pt idx="1235">
                  <c:v>94.3</c:v>
                </c:pt>
                <c:pt idx="1236">
                  <c:v>94.1</c:v>
                </c:pt>
                <c:pt idx="1237">
                  <c:v>93.9</c:v>
                </c:pt>
                <c:pt idx="1238">
                  <c:v>93.4</c:v>
                </c:pt>
                <c:pt idx="1239">
                  <c:v>92.8</c:v>
                </c:pt>
                <c:pt idx="1240">
                  <c:v>92</c:v>
                </c:pt>
                <c:pt idx="1241">
                  <c:v>91.3</c:v>
                </c:pt>
                <c:pt idx="1242">
                  <c:v>90.6</c:v>
                </c:pt>
                <c:pt idx="1243">
                  <c:v>90</c:v>
                </c:pt>
                <c:pt idx="1244">
                  <c:v>89.3</c:v>
                </c:pt>
                <c:pt idx="1245">
                  <c:v>88.7</c:v>
                </c:pt>
                <c:pt idx="1246">
                  <c:v>88.1</c:v>
                </c:pt>
                <c:pt idx="1247">
                  <c:v>87.4</c:v>
                </c:pt>
                <c:pt idx="1248">
                  <c:v>86.7</c:v>
                </c:pt>
                <c:pt idx="1249">
                  <c:v>86</c:v>
                </c:pt>
                <c:pt idx="1250">
                  <c:v>85.3</c:v>
                </c:pt>
                <c:pt idx="1251">
                  <c:v>84.7</c:v>
                </c:pt>
                <c:pt idx="1252">
                  <c:v>84.1</c:v>
                </c:pt>
                <c:pt idx="1253">
                  <c:v>83.5</c:v>
                </c:pt>
                <c:pt idx="1254">
                  <c:v>82.9</c:v>
                </c:pt>
                <c:pt idx="1255">
                  <c:v>82.3</c:v>
                </c:pt>
                <c:pt idx="1256">
                  <c:v>81.7</c:v>
                </c:pt>
                <c:pt idx="1257">
                  <c:v>81.099999999999994</c:v>
                </c:pt>
                <c:pt idx="1258">
                  <c:v>80.5</c:v>
                </c:pt>
                <c:pt idx="1259">
                  <c:v>79.900000000000006</c:v>
                </c:pt>
                <c:pt idx="1260">
                  <c:v>79.400000000000006</c:v>
                </c:pt>
                <c:pt idx="1261">
                  <c:v>79</c:v>
                </c:pt>
                <c:pt idx="1262">
                  <c:v>78.7</c:v>
                </c:pt>
                <c:pt idx="1263">
                  <c:v>78.7</c:v>
                </c:pt>
                <c:pt idx="1264">
                  <c:v>78.8</c:v>
                </c:pt>
                <c:pt idx="1265">
                  <c:v>79.099999999999994</c:v>
                </c:pt>
                <c:pt idx="1266">
                  <c:v>79.400000000000006</c:v>
                </c:pt>
                <c:pt idx="1267">
                  <c:v>79.599999999999994</c:v>
                </c:pt>
                <c:pt idx="1268">
                  <c:v>79.8</c:v>
                </c:pt>
                <c:pt idx="1269">
                  <c:v>79.8</c:v>
                </c:pt>
                <c:pt idx="1270">
                  <c:v>79.599999999999994</c:v>
                </c:pt>
                <c:pt idx="1271">
                  <c:v>79.3</c:v>
                </c:pt>
                <c:pt idx="1272">
                  <c:v>78.900000000000006</c:v>
                </c:pt>
                <c:pt idx="1273">
                  <c:v>78.5</c:v>
                </c:pt>
                <c:pt idx="1274">
                  <c:v>78.2</c:v>
                </c:pt>
                <c:pt idx="1275">
                  <c:v>77.900000000000006</c:v>
                </c:pt>
                <c:pt idx="1276">
                  <c:v>77.7</c:v>
                </c:pt>
                <c:pt idx="1277">
                  <c:v>77.7</c:v>
                </c:pt>
                <c:pt idx="1278">
                  <c:v>77.8</c:v>
                </c:pt>
                <c:pt idx="1279">
                  <c:v>77.900000000000006</c:v>
                </c:pt>
                <c:pt idx="1280">
                  <c:v>78.099999999999994</c:v>
                </c:pt>
                <c:pt idx="1281">
                  <c:v>78.3</c:v>
                </c:pt>
                <c:pt idx="1282">
                  <c:v>78.3</c:v>
                </c:pt>
                <c:pt idx="1283">
                  <c:v>78.400000000000006</c:v>
                </c:pt>
                <c:pt idx="1284">
                  <c:v>78.400000000000006</c:v>
                </c:pt>
                <c:pt idx="1285">
                  <c:v>78.400000000000006</c:v>
                </c:pt>
                <c:pt idx="1286">
                  <c:v>78.2</c:v>
                </c:pt>
                <c:pt idx="1287">
                  <c:v>78</c:v>
                </c:pt>
                <c:pt idx="1288">
                  <c:v>77.7</c:v>
                </c:pt>
                <c:pt idx="1289">
                  <c:v>77.3</c:v>
                </c:pt>
                <c:pt idx="1290">
                  <c:v>76.900000000000006</c:v>
                </c:pt>
                <c:pt idx="1291">
                  <c:v>76.599999999999994</c:v>
                </c:pt>
                <c:pt idx="1292">
                  <c:v>76.2</c:v>
                </c:pt>
                <c:pt idx="1293">
                  <c:v>75.7</c:v>
                </c:pt>
                <c:pt idx="1294">
                  <c:v>75.2</c:v>
                </c:pt>
                <c:pt idx="1295">
                  <c:v>74.7</c:v>
                </c:pt>
                <c:pt idx="1296">
                  <c:v>74.400000000000006</c:v>
                </c:pt>
                <c:pt idx="1297">
                  <c:v>74.3</c:v>
                </c:pt>
                <c:pt idx="1298">
                  <c:v>74.400000000000006</c:v>
                </c:pt>
                <c:pt idx="1299">
                  <c:v>74.599999999999994</c:v>
                </c:pt>
                <c:pt idx="1300">
                  <c:v>74.900000000000006</c:v>
                </c:pt>
                <c:pt idx="1301">
                  <c:v>75.099999999999994</c:v>
                </c:pt>
                <c:pt idx="1302">
                  <c:v>75.3</c:v>
                </c:pt>
                <c:pt idx="1303">
                  <c:v>75.5</c:v>
                </c:pt>
                <c:pt idx="1304">
                  <c:v>75.8</c:v>
                </c:pt>
                <c:pt idx="1305">
                  <c:v>75.900000000000006</c:v>
                </c:pt>
                <c:pt idx="1306">
                  <c:v>76</c:v>
                </c:pt>
                <c:pt idx="1307">
                  <c:v>76</c:v>
                </c:pt>
                <c:pt idx="1308">
                  <c:v>76</c:v>
                </c:pt>
                <c:pt idx="1309">
                  <c:v>75.900000000000006</c:v>
                </c:pt>
                <c:pt idx="1310">
                  <c:v>75.900000000000006</c:v>
                </c:pt>
                <c:pt idx="1311">
                  <c:v>75.8</c:v>
                </c:pt>
                <c:pt idx="1312">
                  <c:v>75.7</c:v>
                </c:pt>
                <c:pt idx="1313">
                  <c:v>75.5</c:v>
                </c:pt>
                <c:pt idx="1314">
                  <c:v>75.2</c:v>
                </c:pt>
                <c:pt idx="1315">
                  <c:v>75</c:v>
                </c:pt>
                <c:pt idx="1316">
                  <c:v>74.7</c:v>
                </c:pt>
                <c:pt idx="1317">
                  <c:v>74.099999999999994</c:v>
                </c:pt>
                <c:pt idx="1318">
                  <c:v>73.7</c:v>
                </c:pt>
                <c:pt idx="1319">
                  <c:v>73.3</c:v>
                </c:pt>
                <c:pt idx="1320">
                  <c:v>73.5</c:v>
                </c:pt>
                <c:pt idx="1321">
                  <c:v>74</c:v>
                </c:pt>
                <c:pt idx="1322">
                  <c:v>74.900000000000006</c:v>
                </c:pt>
                <c:pt idx="1323">
                  <c:v>76.099999999999994</c:v>
                </c:pt>
                <c:pt idx="1324">
                  <c:v>77.7</c:v>
                </c:pt>
                <c:pt idx="1325">
                  <c:v>79.2</c:v>
                </c:pt>
                <c:pt idx="1326">
                  <c:v>80.3</c:v>
                </c:pt>
                <c:pt idx="1327">
                  <c:v>80.8</c:v>
                </c:pt>
                <c:pt idx="1328">
                  <c:v>81</c:v>
                </c:pt>
                <c:pt idx="1329">
                  <c:v>81</c:v>
                </c:pt>
                <c:pt idx="1330">
                  <c:v>81</c:v>
                </c:pt>
                <c:pt idx="1331">
                  <c:v>81</c:v>
                </c:pt>
                <c:pt idx="1332">
                  <c:v>81</c:v>
                </c:pt>
                <c:pt idx="1333">
                  <c:v>80.900000000000006</c:v>
                </c:pt>
                <c:pt idx="1334">
                  <c:v>80.599999999999994</c:v>
                </c:pt>
                <c:pt idx="1335">
                  <c:v>80.3</c:v>
                </c:pt>
                <c:pt idx="1336">
                  <c:v>80</c:v>
                </c:pt>
                <c:pt idx="1337">
                  <c:v>79.900000000000006</c:v>
                </c:pt>
                <c:pt idx="1338">
                  <c:v>79.8</c:v>
                </c:pt>
                <c:pt idx="1339">
                  <c:v>79.8</c:v>
                </c:pt>
                <c:pt idx="1340">
                  <c:v>79.8</c:v>
                </c:pt>
                <c:pt idx="1341">
                  <c:v>79.900000000000006</c:v>
                </c:pt>
                <c:pt idx="1342">
                  <c:v>80</c:v>
                </c:pt>
                <c:pt idx="1343">
                  <c:v>80.400000000000006</c:v>
                </c:pt>
                <c:pt idx="1344">
                  <c:v>80.8</c:v>
                </c:pt>
                <c:pt idx="1345">
                  <c:v>81.2</c:v>
                </c:pt>
                <c:pt idx="1346">
                  <c:v>81.5</c:v>
                </c:pt>
                <c:pt idx="1347">
                  <c:v>81.599999999999994</c:v>
                </c:pt>
                <c:pt idx="1348">
                  <c:v>81.599999999999994</c:v>
                </c:pt>
                <c:pt idx="1349">
                  <c:v>81.400000000000006</c:v>
                </c:pt>
                <c:pt idx="1350">
                  <c:v>80.7</c:v>
                </c:pt>
                <c:pt idx="1351">
                  <c:v>79.599999999999994</c:v>
                </c:pt>
                <c:pt idx="1352">
                  <c:v>78.2</c:v>
                </c:pt>
                <c:pt idx="1353">
                  <c:v>76.8</c:v>
                </c:pt>
                <c:pt idx="1354">
                  <c:v>75.3</c:v>
                </c:pt>
                <c:pt idx="1355">
                  <c:v>73.8</c:v>
                </c:pt>
                <c:pt idx="1356">
                  <c:v>72.099999999999994</c:v>
                </c:pt>
                <c:pt idx="1357">
                  <c:v>70.2</c:v>
                </c:pt>
                <c:pt idx="1358">
                  <c:v>68.2</c:v>
                </c:pt>
                <c:pt idx="1359">
                  <c:v>66.099999999999994</c:v>
                </c:pt>
                <c:pt idx="1360">
                  <c:v>63.8</c:v>
                </c:pt>
                <c:pt idx="1361">
                  <c:v>61.6</c:v>
                </c:pt>
                <c:pt idx="1362">
                  <c:v>60.2</c:v>
                </c:pt>
                <c:pt idx="1363">
                  <c:v>59.8</c:v>
                </c:pt>
                <c:pt idx="1364">
                  <c:v>60.4</c:v>
                </c:pt>
                <c:pt idx="1365">
                  <c:v>61.8</c:v>
                </c:pt>
                <c:pt idx="1366">
                  <c:v>62.6</c:v>
                </c:pt>
                <c:pt idx="1367">
                  <c:v>62.7</c:v>
                </c:pt>
                <c:pt idx="1368">
                  <c:v>61.9</c:v>
                </c:pt>
                <c:pt idx="1369">
                  <c:v>60</c:v>
                </c:pt>
                <c:pt idx="1370">
                  <c:v>58.4</c:v>
                </c:pt>
                <c:pt idx="1371">
                  <c:v>57.8</c:v>
                </c:pt>
                <c:pt idx="1372">
                  <c:v>57.8</c:v>
                </c:pt>
                <c:pt idx="1373">
                  <c:v>57.8</c:v>
                </c:pt>
                <c:pt idx="1374">
                  <c:v>57.3</c:v>
                </c:pt>
                <c:pt idx="1375">
                  <c:v>56.2</c:v>
                </c:pt>
                <c:pt idx="1376">
                  <c:v>54.3</c:v>
                </c:pt>
                <c:pt idx="1377">
                  <c:v>50.8</c:v>
                </c:pt>
                <c:pt idx="1378">
                  <c:v>45.5</c:v>
                </c:pt>
                <c:pt idx="1379">
                  <c:v>40.200000000000003</c:v>
                </c:pt>
                <c:pt idx="1380">
                  <c:v>34.9</c:v>
                </c:pt>
                <c:pt idx="1381">
                  <c:v>29.6</c:v>
                </c:pt>
                <c:pt idx="1382">
                  <c:v>27.3</c:v>
                </c:pt>
                <c:pt idx="1383">
                  <c:v>29.3</c:v>
                </c:pt>
                <c:pt idx="1384">
                  <c:v>32.9</c:v>
                </c:pt>
                <c:pt idx="1385">
                  <c:v>35.6</c:v>
                </c:pt>
                <c:pt idx="1386">
                  <c:v>36.700000000000003</c:v>
                </c:pt>
                <c:pt idx="1387">
                  <c:v>37.6</c:v>
                </c:pt>
                <c:pt idx="1388">
                  <c:v>39.4</c:v>
                </c:pt>
                <c:pt idx="1389">
                  <c:v>42.5</c:v>
                </c:pt>
                <c:pt idx="1390">
                  <c:v>46.5</c:v>
                </c:pt>
                <c:pt idx="1391">
                  <c:v>50.2</c:v>
                </c:pt>
                <c:pt idx="1392">
                  <c:v>52.8</c:v>
                </c:pt>
                <c:pt idx="1393">
                  <c:v>54.3</c:v>
                </c:pt>
                <c:pt idx="1394">
                  <c:v>54.9</c:v>
                </c:pt>
                <c:pt idx="1395">
                  <c:v>54.9</c:v>
                </c:pt>
                <c:pt idx="1396">
                  <c:v>54.7</c:v>
                </c:pt>
                <c:pt idx="1397">
                  <c:v>54.1</c:v>
                </c:pt>
                <c:pt idx="1398">
                  <c:v>53.2</c:v>
                </c:pt>
                <c:pt idx="1399">
                  <c:v>52.1</c:v>
                </c:pt>
                <c:pt idx="1400">
                  <c:v>50.7</c:v>
                </c:pt>
                <c:pt idx="1401">
                  <c:v>49.1</c:v>
                </c:pt>
                <c:pt idx="1402">
                  <c:v>47.4</c:v>
                </c:pt>
                <c:pt idx="1403">
                  <c:v>45.2</c:v>
                </c:pt>
                <c:pt idx="1404">
                  <c:v>41.8</c:v>
                </c:pt>
                <c:pt idx="1405">
                  <c:v>36.5</c:v>
                </c:pt>
                <c:pt idx="1406">
                  <c:v>31.2</c:v>
                </c:pt>
                <c:pt idx="1407">
                  <c:v>27.6</c:v>
                </c:pt>
                <c:pt idx="1408">
                  <c:v>26.9</c:v>
                </c:pt>
                <c:pt idx="1409">
                  <c:v>27.3</c:v>
                </c:pt>
                <c:pt idx="1410">
                  <c:v>27.5</c:v>
                </c:pt>
                <c:pt idx="1411">
                  <c:v>27.4</c:v>
                </c:pt>
                <c:pt idx="1412">
                  <c:v>27.1</c:v>
                </c:pt>
                <c:pt idx="1413">
                  <c:v>26.7</c:v>
                </c:pt>
                <c:pt idx="1414">
                  <c:v>26.8</c:v>
                </c:pt>
                <c:pt idx="1415">
                  <c:v>28.2</c:v>
                </c:pt>
                <c:pt idx="1416">
                  <c:v>31.1</c:v>
                </c:pt>
                <c:pt idx="1417">
                  <c:v>34.799999999999997</c:v>
                </c:pt>
                <c:pt idx="1418">
                  <c:v>38.4</c:v>
                </c:pt>
                <c:pt idx="1419">
                  <c:v>40.9</c:v>
                </c:pt>
                <c:pt idx="1420">
                  <c:v>41.7</c:v>
                </c:pt>
                <c:pt idx="1421">
                  <c:v>40.9</c:v>
                </c:pt>
                <c:pt idx="1422">
                  <c:v>38.299999999999997</c:v>
                </c:pt>
                <c:pt idx="1423">
                  <c:v>35.299999999999997</c:v>
                </c:pt>
                <c:pt idx="1424">
                  <c:v>34.299999999999997</c:v>
                </c:pt>
                <c:pt idx="1425">
                  <c:v>34.6</c:v>
                </c:pt>
                <c:pt idx="1426">
                  <c:v>36.299999999999997</c:v>
                </c:pt>
                <c:pt idx="1427">
                  <c:v>39.5</c:v>
                </c:pt>
                <c:pt idx="1428">
                  <c:v>41.8</c:v>
                </c:pt>
                <c:pt idx="1429">
                  <c:v>42.5</c:v>
                </c:pt>
                <c:pt idx="1430">
                  <c:v>41.9</c:v>
                </c:pt>
                <c:pt idx="1431">
                  <c:v>40.1</c:v>
                </c:pt>
                <c:pt idx="1432">
                  <c:v>36.6</c:v>
                </c:pt>
                <c:pt idx="1433">
                  <c:v>31.3</c:v>
                </c:pt>
                <c:pt idx="1434">
                  <c:v>26</c:v>
                </c:pt>
                <c:pt idx="1435">
                  <c:v>20.6</c:v>
                </c:pt>
                <c:pt idx="1436">
                  <c:v>19.100000000000001</c:v>
                </c:pt>
                <c:pt idx="1437">
                  <c:v>19.7</c:v>
                </c:pt>
                <c:pt idx="1438">
                  <c:v>21.1</c:v>
                </c:pt>
                <c:pt idx="1439">
                  <c:v>22</c:v>
                </c:pt>
                <c:pt idx="1440">
                  <c:v>22.1</c:v>
                </c:pt>
                <c:pt idx="1441">
                  <c:v>21.4</c:v>
                </c:pt>
                <c:pt idx="1442">
                  <c:v>19.600000000000001</c:v>
                </c:pt>
                <c:pt idx="1443">
                  <c:v>18.3</c:v>
                </c:pt>
                <c:pt idx="1444">
                  <c:v>18</c:v>
                </c:pt>
                <c:pt idx="1445">
                  <c:v>18.3</c:v>
                </c:pt>
                <c:pt idx="1446">
                  <c:v>18.5</c:v>
                </c:pt>
                <c:pt idx="1447">
                  <c:v>17.899999999999999</c:v>
                </c:pt>
                <c:pt idx="1448">
                  <c:v>15</c:v>
                </c:pt>
                <c:pt idx="1449">
                  <c:v>9.9</c:v>
                </c:pt>
                <c:pt idx="1450">
                  <c:v>4.5999999999999996</c:v>
                </c:pt>
                <c:pt idx="1451">
                  <c:v>1.2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2.2000000000000002</c:v>
                </c:pt>
                <c:pt idx="1480">
                  <c:v>4.4000000000000004</c:v>
                </c:pt>
                <c:pt idx="1481">
                  <c:v>6.3</c:v>
                </c:pt>
                <c:pt idx="1482">
                  <c:v>7.9</c:v>
                </c:pt>
                <c:pt idx="1483">
                  <c:v>9.1999999999999993</c:v>
                </c:pt>
                <c:pt idx="1484">
                  <c:v>10.4</c:v>
                </c:pt>
                <c:pt idx="1485">
                  <c:v>11.5</c:v>
                </c:pt>
                <c:pt idx="1486">
                  <c:v>12.9</c:v>
                </c:pt>
                <c:pt idx="1487">
                  <c:v>14.7</c:v>
                </c:pt>
                <c:pt idx="1488">
                  <c:v>17</c:v>
                </c:pt>
                <c:pt idx="1489">
                  <c:v>19.8</c:v>
                </c:pt>
                <c:pt idx="1490">
                  <c:v>23.1</c:v>
                </c:pt>
                <c:pt idx="1491">
                  <c:v>26.7</c:v>
                </c:pt>
                <c:pt idx="1492">
                  <c:v>30.5</c:v>
                </c:pt>
                <c:pt idx="1493">
                  <c:v>34.1</c:v>
                </c:pt>
                <c:pt idx="1494">
                  <c:v>37.5</c:v>
                </c:pt>
                <c:pt idx="1495">
                  <c:v>40.6</c:v>
                </c:pt>
                <c:pt idx="1496">
                  <c:v>43.3</c:v>
                </c:pt>
                <c:pt idx="1497">
                  <c:v>45.7</c:v>
                </c:pt>
                <c:pt idx="1498">
                  <c:v>47.7</c:v>
                </c:pt>
                <c:pt idx="1499">
                  <c:v>49.3</c:v>
                </c:pt>
                <c:pt idx="1500">
                  <c:v>50.5</c:v>
                </c:pt>
                <c:pt idx="1501">
                  <c:v>51.3</c:v>
                </c:pt>
                <c:pt idx="1502">
                  <c:v>52.1</c:v>
                </c:pt>
                <c:pt idx="1503">
                  <c:v>52.7</c:v>
                </c:pt>
                <c:pt idx="1504">
                  <c:v>53.4</c:v>
                </c:pt>
                <c:pt idx="1505">
                  <c:v>54</c:v>
                </c:pt>
                <c:pt idx="1506">
                  <c:v>54.5</c:v>
                </c:pt>
                <c:pt idx="1507">
                  <c:v>55</c:v>
                </c:pt>
                <c:pt idx="1508">
                  <c:v>55.6</c:v>
                </c:pt>
                <c:pt idx="1509">
                  <c:v>56.3</c:v>
                </c:pt>
                <c:pt idx="1510">
                  <c:v>57.2</c:v>
                </c:pt>
                <c:pt idx="1511">
                  <c:v>58.5</c:v>
                </c:pt>
                <c:pt idx="1512">
                  <c:v>60.2</c:v>
                </c:pt>
                <c:pt idx="1513">
                  <c:v>62.3</c:v>
                </c:pt>
                <c:pt idx="1514">
                  <c:v>64.7</c:v>
                </c:pt>
                <c:pt idx="1515">
                  <c:v>67.099999999999994</c:v>
                </c:pt>
                <c:pt idx="1516">
                  <c:v>69.2</c:v>
                </c:pt>
                <c:pt idx="1517">
                  <c:v>70.7</c:v>
                </c:pt>
                <c:pt idx="1518">
                  <c:v>71.900000000000006</c:v>
                </c:pt>
                <c:pt idx="1519">
                  <c:v>72.7</c:v>
                </c:pt>
                <c:pt idx="1520">
                  <c:v>73.400000000000006</c:v>
                </c:pt>
                <c:pt idx="1521">
                  <c:v>73.8</c:v>
                </c:pt>
                <c:pt idx="1522">
                  <c:v>74.099999999999994</c:v>
                </c:pt>
                <c:pt idx="1523">
                  <c:v>74</c:v>
                </c:pt>
                <c:pt idx="1524">
                  <c:v>73.599999999999994</c:v>
                </c:pt>
                <c:pt idx="1525">
                  <c:v>72.5</c:v>
                </c:pt>
                <c:pt idx="1526">
                  <c:v>70.8</c:v>
                </c:pt>
                <c:pt idx="1527">
                  <c:v>68.599999999999994</c:v>
                </c:pt>
                <c:pt idx="1528">
                  <c:v>66.2</c:v>
                </c:pt>
                <c:pt idx="1529">
                  <c:v>64</c:v>
                </c:pt>
                <c:pt idx="1530">
                  <c:v>62.2</c:v>
                </c:pt>
                <c:pt idx="1531">
                  <c:v>60.9</c:v>
                </c:pt>
                <c:pt idx="1532">
                  <c:v>60.2</c:v>
                </c:pt>
                <c:pt idx="1533">
                  <c:v>60</c:v>
                </c:pt>
                <c:pt idx="1534">
                  <c:v>60.4</c:v>
                </c:pt>
                <c:pt idx="1535">
                  <c:v>61.4</c:v>
                </c:pt>
                <c:pt idx="1536">
                  <c:v>63.2</c:v>
                </c:pt>
                <c:pt idx="1537">
                  <c:v>65.599999999999994</c:v>
                </c:pt>
                <c:pt idx="1538">
                  <c:v>68.400000000000006</c:v>
                </c:pt>
                <c:pt idx="1539">
                  <c:v>71.599999999999994</c:v>
                </c:pt>
                <c:pt idx="1540">
                  <c:v>74.900000000000006</c:v>
                </c:pt>
                <c:pt idx="1541">
                  <c:v>78.400000000000006</c:v>
                </c:pt>
                <c:pt idx="1542">
                  <c:v>81.8</c:v>
                </c:pt>
                <c:pt idx="1543">
                  <c:v>84.9</c:v>
                </c:pt>
                <c:pt idx="1544">
                  <c:v>87.4</c:v>
                </c:pt>
                <c:pt idx="1545">
                  <c:v>89</c:v>
                </c:pt>
                <c:pt idx="1546">
                  <c:v>90</c:v>
                </c:pt>
                <c:pt idx="1547">
                  <c:v>90.6</c:v>
                </c:pt>
                <c:pt idx="1548">
                  <c:v>91</c:v>
                </c:pt>
                <c:pt idx="1549">
                  <c:v>91.5</c:v>
                </c:pt>
                <c:pt idx="1550">
                  <c:v>92</c:v>
                </c:pt>
                <c:pt idx="1551">
                  <c:v>92.7</c:v>
                </c:pt>
                <c:pt idx="1552">
                  <c:v>93.4</c:v>
                </c:pt>
                <c:pt idx="1553">
                  <c:v>94.2</c:v>
                </c:pt>
                <c:pt idx="1554">
                  <c:v>94.9</c:v>
                </c:pt>
                <c:pt idx="1555">
                  <c:v>95.7</c:v>
                </c:pt>
                <c:pt idx="1556">
                  <c:v>96.6</c:v>
                </c:pt>
                <c:pt idx="1557">
                  <c:v>97.7</c:v>
                </c:pt>
                <c:pt idx="1558">
                  <c:v>98.9</c:v>
                </c:pt>
                <c:pt idx="1559">
                  <c:v>100.4</c:v>
                </c:pt>
                <c:pt idx="1560">
                  <c:v>102</c:v>
                </c:pt>
                <c:pt idx="1561">
                  <c:v>103.6</c:v>
                </c:pt>
                <c:pt idx="1562">
                  <c:v>105.2</c:v>
                </c:pt>
                <c:pt idx="1563">
                  <c:v>106.8</c:v>
                </c:pt>
                <c:pt idx="1564">
                  <c:v>108.5</c:v>
                </c:pt>
                <c:pt idx="1565">
                  <c:v>110.2</c:v>
                </c:pt>
                <c:pt idx="1566">
                  <c:v>111.9</c:v>
                </c:pt>
                <c:pt idx="1567">
                  <c:v>113.7</c:v>
                </c:pt>
                <c:pt idx="1568">
                  <c:v>115.3</c:v>
                </c:pt>
                <c:pt idx="1569">
                  <c:v>116.8</c:v>
                </c:pt>
                <c:pt idx="1570">
                  <c:v>118.2</c:v>
                </c:pt>
                <c:pt idx="1571">
                  <c:v>119.5</c:v>
                </c:pt>
                <c:pt idx="1572">
                  <c:v>120.7</c:v>
                </c:pt>
                <c:pt idx="1573">
                  <c:v>121.8</c:v>
                </c:pt>
                <c:pt idx="1574">
                  <c:v>122.6</c:v>
                </c:pt>
                <c:pt idx="1575">
                  <c:v>123.2</c:v>
                </c:pt>
                <c:pt idx="1576">
                  <c:v>123.6</c:v>
                </c:pt>
                <c:pt idx="1577">
                  <c:v>123.7</c:v>
                </c:pt>
                <c:pt idx="1578">
                  <c:v>123.6</c:v>
                </c:pt>
                <c:pt idx="1579">
                  <c:v>123.3</c:v>
                </c:pt>
                <c:pt idx="1580">
                  <c:v>123</c:v>
                </c:pt>
                <c:pt idx="1581">
                  <c:v>122.5</c:v>
                </c:pt>
                <c:pt idx="1582">
                  <c:v>122.1</c:v>
                </c:pt>
                <c:pt idx="1583">
                  <c:v>121.5</c:v>
                </c:pt>
                <c:pt idx="1584">
                  <c:v>120.8</c:v>
                </c:pt>
                <c:pt idx="1585">
                  <c:v>120</c:v>
                </c:pt>
                <c:pt idx="1586">
                  <c:v>119.1</c:v>
                </c:pt>
                <c:pt idx="1587">
                  <c:v>118.1</c:v>
                </c:pt>
                <c:pt idx="1588">
                  <c:v>117.1</c:v>
                </c:pt>
                <c:pt idx="1589">
                  <c:v>116.2</c:v>
                </c:pt>
                <c:pt idx="1590">
                  <c:v>115.5</c:v>
                </c:pt>
                <c:pt idx="1591">
                  <c:v>114.9</c:v>
                </c:pt>
                <c:pt idx="1592">
                  <c:v>114.5</c:v>
                </c:pt>
                <c:pt idx="1593">
                  <c:v>114.1</c:v>
                </c:pt>
                <c:pt idx="1594">
                  <c:v>113.9</c:v>
                </c:pt>
                <c:pt idx="1595">
                  <c:v>113.7</c:v>
                </c:pt>
                <c:pt idx="1596">
                  <c:v>113.3</c:v>
                </c:pt>
                <c:pt idx="1597">
                  <c:v>112.9</c:v>
                </c:pt>
                <c:pt idx="1598">
                  <c:v>112.2</c:v>
                </c:pt>
                <c:pt idx="1599">
                  <c:v>111.4</c:v>
                </c:pt>
                <c:pt idx="1600">
                  <c:v>110.5</c:v>
                </c:pt>
                <c:pt idx="1601">
                  <c:v>109.5</c:v>
                </c:pt>
                <c:pt idx="1602">
                  <c:v>108.5</c:v>
                </c:pt>
                <c:pt idx="1603">
                  <c:v>107.7</c:v>
                </c:pt>
                <c:pt idx="1604">
                  <c:v>107.1</c:v>
                </c:pt>
                <c:pt idx="1605">
                  <c:v>106.6</c:v>
                </c:pt>
                <c:pt idx="1606">
                  <c:v>106.4</c:v>
                </c:pt>
                <c:pt idx="1607">
                  <c:v>106.2</c:v>
                </c:pt>
                <c:pt idx="1608">
                  <c:v>106.2</c:v>
                </c:pt>
                <c:pt idx="1609">
                  <c:v>106.2</c:v>
                </c:pt>
                <c:pt idx="1610">
                  <c:v>106.4</c:v>
                </c:pt>
                <c:pt idx="1611">
                  <c:v>106.5</c:v>
                </c:pt>
                <c:pt idx="1612">
                  <c:v>106.8</c:v>
                </c:pt>
                <c:pt idx="1613">
                  <c:v>107.2</c:v>
                </c:pt>
                <c:pt idx="1614">
                  <c:v>107.8</c:v>
                </c:pt>
                <c:pt idx="1615">
                  <c:v>108.5</c:v>
                </c:pt>
                <c:pt idx="1616">
                  <c:v>109.4</c:v>
                </c:pt>
                <c:pt idx="1617">
                  <c:v>110.5</c:v>
                </c:pt>
                <c:pt idx="1618">
                  <c:v>111.7</c:v>
                </c:pt>
                <c:pt idx="1619">
                  <c:v>113</c:v>
                </c:pt>
                <c:pt idx="1620">
                  <c:v>114.1</c:v>
                </c:pt>
                <c:pt idx="1621">
                  <c:v>115.1</c:v>
                </c:pt>
                <c:pt idx="1622">
                  <c:v>115.9</c:v>
                </c:pt>
                <c:pt idx="1623">
                  <c:v>116.5</c:v>
                </c:pt>
                <c:pt idx="1624">
                  <c:v>116.7</c:v>
                </c:pt>
                <c:pt idx="1625">
                  <c:v>116.6</c:v>
                </c:pt>
                <c:pt idx="1626">
                  <c:v>116.2</c:v>
                </c:pt>
                <c:pt idx="1627">
                  <c:v>115.2</c:v>
                </c:pt>
                <c:pt idx="1628">
                  <c:v>113.8</c:v>
                </c:pt>
                <c:pt idx="1629">
                  <c:v>112</c:v>
                </c:pt>
                <c:pt idx="1630">
                  <c:v>110.1</c:v>
                </c:pt>
                <c:pt idx="1631">
                  <c:v>108.3</c:v>
                </c:pt>
                <c:pt idx="1632">
                  <c:v>107</c:v>
                </c:pt>
                <c:pt idx="1633">
                  <c:v>106.1</c:v>
                </c:pt>
                <c:pt idx="1634">
                  <c:v>105.8</c:v>
                </c:pt>
                <c:pt idx="1635">
                  <c:v>105.7</c:v>
                </c:pt>
                <c:pt idx="1636">
                  <c:v>105.7</c:v>
                </c:pt>
                <c:pt idx="1637">
                  <c:v>105.6</c:v>
                </c:pt>
                <c:pt idx="1638">
                  <c:v>105.3</c:v>
                </c:pt>
                <c:pt idx="1639">
                  <c:v>104.9</c:v>
                </c:pt>
                <c:pt idx="1640">
                  <c:v>104.4</c:v>
                </c:pt>
                <c:pt idx="1641">
                  <c:v>104</c:v>
                </c:pt>
                <c:pt idx="1642">
                  <c:v>103.8</c:v>
                </c:pt>
                <c:pt idx="1643">
                  <c:v>103.9</c:v>
                </c:pt>
                <c:pt idx="1644">
                  <c:v>104.4</c:v>
                </c:pt>
                <c:pt idx="1645">
                  <c:v>105.1</c:v>
                </c:pt>
                <c:pt idx="1646">
                  <c:v>106.1</c:v>
                </c:pt>
                <c:pt idx="1647">
                  <c:v>107.2</c:v>
                </c:pt>
                <c:pt idx="1648">
                  <c:v>108.5</c:v>
                </c:pt>
                <c:pt idx="1649">
                  <c:v>109.9</c:v>
                </c:pt>
                <c:pt idx="1650">
                  <c:v>111.3</c:v>
                </c:pt>
                <c:pt idx="1651">
                  <c:v>112.7</c:v>
                </c:pt>
                <c:pt idx="1652">
                  <c:v>113.9</c:v>
                </c:pt>
                <c:pt idx="1653">
                  <c:v>115</c:v>
                </c:pt>
                <c:pt idx="1654">
                  <c:v>116</c:v>
                </c:pt>
                <c:pt idx="1655">
                  <c:v>116.8</c:v>
                </c:pt>
                <c:pt idx="1656">
                  <c:v>117.6</c:v>
                </c:pt>
                <c:pt idx="1657">
                  <c:v>118.4</c:v>
                </c:pt>
                <c:pt idx="1658">
                  <c:v>119.2</c:v>
                </c:pt>
                <c:pt idx="1659">
                  <c:v>120</c:v>
                </c:pt>
                <c:pt idx="1660">
                  <c:v>120.8</c:v>
                </c:pt>
                <c:pt idx="1661">
                  <c:v>121.6</c:v>
                </c:pt>
                <c:pt idx="1662">
                  <c:v>122.3</c:v>
                </c:pt>
                <c:pt idx="1663">
                  <c:v>123.1</c:v>
                </c:pt>
                <c:pt idx="1664">
                  <c:v>123.8</c:v>
                </c:pt>
                <c:pt idx="1665">
                  <c:v>124.4</c:v>
                </c:pt>
                <c:pt idx="1666">
                  <c:v>125</c:v>
                </c:pt>
                <c:pt idx="1667">
                  <c:v>125.4</c:v>
                </c:pt>
                <c:pt idx="1668">
                  <c:v>125.8</c:v>
                </c:pt>
                <c:pt idx="1669">
                  <c:v>126.1</c:v>
                </c:pt>
                <c:pt idx="1670">
                  <c:v>126.4</c:v>
                </c:pt>
                <c:pt idx="1671">
                  <c:v>126.6</c:v>
                </c:pt>
                <c:pt idx="1672">
                  <c:v>126.7</c:v>
                </c:pt>
                <c:pt idx="1673">
                  <c:v>126.8</c:v>
                </c:pt>
                <c:pt idx="1674">
                  <c:v>126.9</c:v>
                </c:pt>
                <c:pt idx="1675">
                  <c:v>126.9</c:v>
                </c:pt>
                <c:pt idx="1676">
                  <c:v>126.9</c:v>
                </c:pt>
                <c:pt idx="1677">
                  <c:v>126.8</c:v>
                </c:pt>
                <c:pt idx="1678">
                  <c:v>126.6</c:v>
                </c:pt>
                <c:pt idx="1679">
                  <c:v>126.3</c:v>
                </c:pt>
                <c:pt idx="1680">
                  <c:v>126</c:v>
                </c:pt>
                <c:pt idx="1681">
                  <c:v>125.7</c:v>
                </c:pt>
                <c:pt idx="1682">
                  <c:v>125.6</c:v>
                </c:pt>
                <c:pt idx="1683">
                  <c:v>125.6</c:v>
                </c:pt>
                <c:pt idx="1684">
                  <c:v>125.8</c:v>
                </c:pt>
                <c:pt idx="1685">
                  <c:v>126.2</c:v>
                </c:pt>
                <c:pt idx="1686">
                  <c:v>126.6</c:v>
                </c:pt>
                <c:pt idx="1687">
                  <c:v>127</c:v>
                </c:pt>
                <c:pt idx="1688">
                  <c:v>127.4</c:v>
                </c:pt>
                <c:pt idx="1689">
                  <c:v>127.6</c:v>
                </c:pt>
                <c:pt idx="1690">
                  <c:v>127.8</c:v>
                </c:pt>
                <c:pt idx="1691">
                  <c:v>127.9</c:v>
                </c:pt>
                <c:pt idx="1692">
                  <c:v>128</c:v>
                </c:pt>
                <c:pt idx="1693">
                  <c:v>128.1</c:v>
                </c:pt>
                <c:pt idx="1694">
                  <c:v>128.19999999999999</c:v>
                </c:pt>
                <c:pt idx="1695">
                  <c:v>128.30000000000001</c:v>
                </c:pt>
                <c:pt idx="1696">
                  <c:v>128.4</c:v>
                </c:pt>
                <c:pt idx="1697">
                  <c:v>128.5</c:v>
                </c:pt>
                <c:pt idx="1698">
                  <c:v>128.6</c:v>
                </c:pt>
                <c:pt idx="1699">
                  <c:v>128.6</c:v>
                </c:pt>
                <c:pt idx="1700">
                  <c:v>128.5</c:v>
                </c:pt>
                <c:pt idx="1701">
                  <c:v>128.30000000000001</c:v>
                </c:pt>
                <c:pt idx="1702">
                  <c:v>128.1</c:v>
                </c:pt>
                <c:pt idx="1703">
                  <c:v>127.9</c:v>
                </c:pt>
                <c:pt idx="1704">
                  <c:v>127.6</c:v>
                </c:pt>
                <c:pt idx="1705">
                  <c:v>127.4</c:v>
                </c:pt>
                <c:pt idx="1706">
                  <c:v>127.2</c:v>
                </c:pt>
                <c:pt idx="1707">
                  <c:v>127</c:v>
                </c:pt>
                <c:pt idx="1708">
                  <c:v>126.9</c:v>
                </c:pt>
                <c:pt idx="1709">
                  <c:v>126.8</c:v>
                </c:pt>
                <c:pt idx="1710">
                  <c:v>126.7</c:v>
                </c:pt>
                <c:pt idx="1711">
                  <c:v>126.8</c:v>
                </c:pt>
                <c:pt idx="1712">
                  <c:v>126.9</c:v>
                </c:pt>
                <c:pt idx="1713">
                  <c:v>127.1</c:v>
                </c:pt>
                <c:pt idx="1714">
                  <c:v>127.4</c:v>
                </c:pt>
                <c:pt idx="1715">
                  <c:v>127.7</c:v>
                </c:pt>
                <c:pt idx="1716">
                  <c:v>128.1</c:v>
                </c:pt>
                <c:pt idx="1717">
                  <c:v>128.5</c:v>
                </c:pt>
                <c:pt idx="1718">
                  <c:v>129</c:v>
                </c:pt>
                <c:pt idx="1719">
                  <c:v>129.5</c:v>
                </c:pt>
                <c:pt idx="1720">
                  <c:v>130.1</c:v>
                </c:pt>
                <c:pt idx="1721">
                  <c:v>130.6</c:v>
                </c:pt>
                <c:pt idx="1722">
                  <c:v>131</c:v>
                </c:pt>
                <c:pt idx="1723">
                  <c:v>131.19999999999999</c:v>
                </c:pt>
                <c:pt idx="1724">
                  <c:v>131.30000000000001</c:v>
                </c:pt>
                <c:pt idx="1725">
                  <c:v>131.19999999999999</c:v>
                </c:pt>
                <c:pt idx="1726">
                  <c:v>130.69999999999999</c:v>
                </c:pt>
                <c:pt idx="1727">
                  <c:v>129.80000000000001</c:v>
                </c:pt>
                <c:pt idx="1728">
                  <c:v>128.4</c:v>
                </c:pt>
                <c:pt idx="1729">
                  <c:v>126.5</c:v>
                </c:pt>
                <c:pt idx="1730">
                  <c:v>124.1</c:v>
                </c:pt>
                <c:pt idx="1731">
                  <c:v>121.6</c:v>
                </c:pt>
                <c:pt idx="1732">
                  <c:v>119</c:v>
                </c:pt>
                <c:pt idx="1733">
                  <c:v>116.5</c:v>
                </c:pt>
                <c:pt idx="1734">
                  <c:v>114.1</c:v>
                </c:pt>
                <c:pt idx="1735">
                  <c:v>111.8</c:v>
                </c:pt>
                <c:pt idx="1736">
                  <c:v>109.5</c:v>
                </c:pt>
                <c:pt idx="1737">
                  <c:v>107.1</c:v>
                </c:pt>
                <c:pt idx="1738">
                  <c:v>104.8</c:v>
                </c:pt>
                <c:pt idx="1739">
                  <c:v>102.5</c:v>
                </c:pt>
                <c:pt idx="1740">
                  <c:v>100.4</c:v>
                </c:pt>
                <c:pt idx="1741">
                  <c:v>98.6</c:v>
                </c:pt>
                <c:pt idx="1742">
                  <c:v>97.2</c:v>
                </c:pt>
                <c:pt idx="1743">
                  <c:v>95.9</c:v>
                </c:pt>
                <c:pt idx="1744">
                  <c:v>94.8</c:v>
                </c:pt>
                <c:pt idx="1745">
                  <c:v>93.8</c:v>
                </c:pt>
                <c:pt idx="1746">
                  <c:v>92.8</c:v>
                </c:pt>
                <c:pt idx="1747">
                  <c:v>91.8</c:v>
                </c:pt>
                <c:pt idx="1748">
                  <c:v>91</c:v>
                </c:pt>
                <c:pt idx="1749">
                  <c:v>90.2</c:v>
                </c:pt>
                <c:pt idx="1750">
                  <c:v>89.6</c:v>
                </c:pt>
                <c:pt idx="1751">
                  <c:v>89.1</c:v>
                </c:pt>
                <c:pt idx="1752">
                  <c:v>88.6</c:v>
                </c:pt>
                <c:pt idx="1753">
                  <c:v>88.1</c:v>
                </c:pt>
                <c:pt idx="1754">
                  <c:v>87.6</c:v>
                </c:pt>
                <c:pt idx="1755">
                  <c:v>87.1</c:v>
                </c:pt>
                <c:pt idx="1756">
                  <c:v>86.6</c:v>
                </c:pt>
                <c:pt idx="1757">
                  <c:v>86.1</c:v>
                </c:pt>
                <c:pt idx="1758">
                  <c:v>85.5</c:v>
                </c:pt>
                <c:pt idx="1759">
                  <c:v>85</c:v>
                </c:pt>
                <c:pt idx="1760">
                  <c:v>84.4</c:v>
                </c:pt>
                <c:pt idx="1761">
                  <c:v>83.8</c:v>
                </c:pt>
                <c:pt idx="1762">
                  <c:v>83.2</c:v>
                </c:pt>
                <c:pt idx="1763">
                  <c:v>82.6</c:v>
                </c:pt>
                <c:pt idx="1764">
                  <c:v>82</c:v>
                </c:pt>
                <c:pt idx="1765">
                  <c:v>81.3</c:v>
                </c:pt>
                <c:pt idx="1766">
                  <c:v>80.400000000000006</c:v>
                </c:pt>
                <c:pt idx="1767">
                  <c:v>79.099999999999994</c:v>
                </c:pt>
                <c:pt idx="1768">
                  <c:v>77.400000000000006</c:v>
                </c:pt>
                <c:pt idx="1769">
                  <c:v>75.099999999999994</c:v>
                </c:pt>
                <c:pt idx="1770">
                  <c:v>72.3</c:v>
                </c:pt>
                <c:pt idx="1771">
                  <c:v>69.099999999999994</c:v>
                </c:pt>
                <c:pt idx="1772">
                  <c:v>65.900000000000006</c:v>
                </c:pt>
                <c:pt idx="1773">
                  <c:v>62.7</c:v>
                </c:pt>
                <c:pt idx="1774">
                  <c:v>59.7</c:v>
                </c:pt>
                <c:pt idx="1775">
                  <c:v>57</c:v>
                </c:pt>
                <c:pt idx="1776">
                  <c:v>54.6</c:v>
                </c:pt>
                <c:pt idx="1777">
                  <c:v>52.2</c:v>
                </c:pt>
                <c:pt idx="1778">
                  <c:v>49.7</c:v>
                </c:pt>
                <c:pt idx="1779">
                  <c:v>46.8</c:v>
                </c:pt>
                <c:pt idx="1780">
                  <c:v>43.5</c:v>
                </c:pt>
                <c:pt idx="1781">
                  <c:v>39.9</c:v>
                </c:pt>
                <c:pt idx="1782">
                  <c:v>36.4</c:v>
                </c:pt>
                <c:pt idx="1783">
                  <c:v>33.200000000000003</c:v>
                </c:pt>
                <c:pt idx="1784">
                  <c:v>30.5</c:v>
                </c:pt>
                <c:pt idx="1785">
                  <c:v>28.3</c:v>
                </c:pt>
                <c:pt idx="1786">
                  <c:v>26.3</c:v>
                </c:pt>
                <c:pt idx="1787">
                  <c:v>24.4</c:v>
                </c:pt>
                <c:pt idx="1788">
                  <c:v>22.5</c:v>
                </c:pt>
                <c:pt idx="1789">
                  <c:v>20.5</c:v>
                </c:pt>
                <c:pt idx="1790">
                  <c:v>18.2</c:v>
                </c:pt>
                <c:pt idx="1791">
                  <c:v>15.5</c:v>
                </c:pt>
                <c:pt idx="1792">
                  <c:v>12.3</c:v>
                </c:pt>
                <c:pt idx="1793">
                  <c:v>8.6999999999999993</c:v>
                </c:pt>
                <c:pt idx="1794">
                  <c:v>5.2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691-4919-B213-F3242B74B23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679155263"/>
        <c:axId val="855293535"/>
      </c:lineChart>
      <c:catAx>
        <c:axId val="679155263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 (s)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855293535"/>
        <c:crosses val="autoZero"/>
        <c:auto val="1"/>
        <c:lblAlgn val="ctr"/>
        <c:lblOffset val="100"/>
        <c:noMultiLvlLbl val="0"/>
      </c:catAx>
      <c:valAx>
        <c:axId val="85529353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Velocity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679155263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Sheet2!$C$4:$C$1804</c:f>
              <c:numCache>
                <c:formatCode>General</c:formatCode>
                <c:ptCount val="1801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  <c:pt idx="6">
                  <c:v>6</c:v>
                </c:pt>
                <c:pt idx="7">
                  <c:v>7</c:v>
                </c:pt>
                <c:pt idx="8">
                  <c:v>8</c:v>
                </c:pt>
                <c:pt idx="9">
                  <c:v>9</c:v>
                </c:pt>
                <c:pt idx="10">
                  <c:v>10</c:v>
                </c:pt>
                <c:pt idx="11">
                  <c:v>11</c:v>
                </c:pt>
                <c:pt idx="12">
                  <c:v>12</c:v>
                </c:pt>
                <c:pt idx="13">
                  <c:v>13</c:v>
                </c:pt>
                <c:pt idx="14">
                  <c:v>14</c:v>
                </c:pt>
                <c:pt idx="15">
                  <c:v>15</c:v>
                </c:pt>
                <c:pt idx="16">
                  <c:v>16</c:v>
                </c:pt>
                <c:pt idx="17">
                  <c:v>17</c:v>
                </c:pt>
                <c:pt idx="18">
                  <c:v>18</c:v>
                </c:pt>
                <c:pt idx="19">
                  <c:v>19</c:v>
                </c:pt>
                <c:pt idx="20">
                  <c:v>20</c:v>
                </c:pt>
                <c:pt idx="21">
                  <c:v>21</c:v>
                </c:pt>
                <c:pt idx="22">
                  <c:v>22</c:v>
                </c:pt>
                <c:pt idx="23">
                  <c:v>23</c:v>
                </c:pt>
                <c:pt idx="24">
                  <c:v>24</c:v>
                </c:pt>
                <c:pt idx="25">
                  <c:v>25</c:v>
                </c:pt>
                <c:pt idx="26">
                  <c:v>26</c:v>
                </c:pt>
                <c:pt idx="27">
                  <c:v>27</c:v>
                </c:pt>
                <c:pt idx="28">
                  <c:v>28</c:v>
                </c:pt>
                <c:pt idx="29">
                  <c:v>29</c:v>
                </c:pt>
                <c:pt idx="30">
                  <c:v>30</c:v>
                </c:pt>
                <c:pt idx="31">
                  <c:v>31</c:v>
                </c:pt>
                <c:pt idx="32">
                  <c:v>32</c:v>
                </c:pt>
                <c:pt idx="33">
                  <c:v>33</c:v>
                </c:pt>
                <c:pt idx="34">
                  <c:v>34</c:v>
                </c:pt>
                <c:pt idx="35">
                  <c:v>35</c:v>
                </c:pt>
                <c:pt idx="36">
                  <c:v>36</c:v>
                </c:pt>
                <c:pt idx="37">
                  <c:v>37</c:v>
                </c:pt>
                <c:pt idx="38">
                  <c:v>38</c:v>
                </c:pt>
                <c:pt idx="39">
                  <c:v>39</c:v>
                </c:pt>
                <c:pt idx="40">
                  <c:v>40</c:v>
                </c:pt>
                <c:pt idx="41">
                  <c:v>41</c:v>
                </c:pt>
                <c:pt idx="42">
                  <c:v>42</c:v>
                </c:pt>
                <c:pt idx="43">
                  <c:v>43</c:v>
                </c:pt>
                <c:pt idx="44">
                  <c:v>44</c:v>
                </c:pt>
                <c:pt idx="45">
                  <c:v>45</c:v>
                </c:pt>
                <c:pt idx="46">
                  <c:v>46</c:v>
                </c:pt>
                <c:pt idx="47">
                  <c:v>47</c:v>
                </c:pt>
                <c:pt idx="48">
                  <c:v>48</c:v>
                </c:pt>
                <c:pt idx="49">
                  <c:v>49</c:v>
                </c:pt>
                <c:pt idx="50">
                  <c:v>50</c:v>
                </c:pt>
                <c:pt idx="51">
                  <c:v>51</c:v>
                </c:pt>
                <c:pt idx="52">
                  <c:v>52</c:v>
                </c:pt>
                <c:pt idx="53">
                  <c:v>53</c:v>
                </c:pt>
                <c:pt idx="54">
                  <c:v>54</c:v>
                </c:pt>
                <c:pt idx="55">
                  <c:v>55</c:v>
                </c:pt>
                <c:pt idx="56">
                  <c:v>56</c:v>
                </c:pt>
                <c:pt idx="57">
                  <c:v>57</c:v>
                </c:pt>
                <c:pt idx="58">
                  <c:v>58</c:v>
                </c:pt>
                <c:pt idx="59">
                  <c:v>59</c:v>
                </c:pt>
                <c:pt idx="60">
                  <c:v>60</c:v>
                </c:pt>
                <c:pt idx="61">
                  <c:v>61</c:v>
                </c:pt>
                <c:pt idx="62">
                  <c:v>62</c:v>
                </c:pt>
                <c:pt idx="63">
                  <c:v>63</c:v>
                </c:pt>
                <c:pt idx="64">
                  <c:v>64</c:v>
                </c:pt>
                <c:pt idx="65">
                  <c:v>65</c:v>
                </c:pt>
                <c:pt idx="66">
                  <c:v>66</c:v>
                </c:pt>
                <c:pt idx="67">
                  <c:v>67</c:v>
                </c:pt>
                <c:pt idx="68">
                  <c:v>68</c:v>
                </c:pt>
                <c:pt idx="69">
                  <c:v>69</c:v>
                </c:pt>
                <c:pt idx="70">
                  <c:v>70</c:v>
                </c:pt>
                <c:pt idx="71">
                  <c:v>71</c:v>
                </c:pt>
                <c:pt idx="72">
                  <c:v>72</c:v>
                </c:pt>
                <c:pt idx="73">
                  <c:v>73</c:v>
                </c:pt>
                <c:pt idx="74">
                  <c:v>74</c:v>
                </c:pt>
                <c:pt idx="75">
                  <c:v>75</c:v>
                </c:pt>
                <c:pt idx="76">
                  <c:v>76</c:v>
                </c:pt>
                <c:pt idx="77">
                  <c:v>77</c:v>
                </c:pt>
                <c:pt idx="78">
                  <c:v>78</c:v>
                </c:pt>
                <c:pt idx="79">
                  <c:v>79</c:v>
                </c:pt>
                <c:pt idx="80">
                  <c:v>80</c:v>
                </c:pt>
                <c:pt idx="81">
                  <c:v>81</c:v>
                </c:pt>
                <c:pt idx="82">
                  <c:v>82</c:v>
                </c:pt>
                <c:pt idx="83">
                  <c:v>83</c:v>
                </c:pt>
                <c:pt idx="84">
                  <c:v>84</c:v>
                </c:pt>
                <c:pt idx="85">
                  <c:v>85</c:v>
                </c:pt>
                <c:pt idx="86">
                  <c:v>86</c:v>
                </c:pt>
                <c:pt idx="87">
                  <c:v>87</c:v>
                </c:pt>
                <c:pt idx="88">
                  <c:v>88</c:v>
                </c:pt>
                <c:pt idx="89">
                  <c:v>89</c:v>
                </c:pt>
                <c:pt idx="90">
                  <c:v>90</c:v>
                </c:pt>
                <c:pt idx="91">
                  <c:v>91</c:v>
                </c:pt>
                <c:pt idx="92">
                  <c:v>92</c:v>
                </c:pt>
                <c:pt idx="93">
                  <c:v>93</c:v>
                </c:pt>
                <c:pt idx="94">
                  <c:v>94</c:v>
                </c:pt>
                <c:pt idx="95">
                  <c:v>95</c:v>
                </c:pt>
                <c:pt idx="96">
                  <c:v>96</c:v>
                </c:pt>
                <c:pt idx="97">
                  <c:v>97</c:v>
                </c:pt>
                <c:pt idx="98">
                  <c:v>98</c:v>
                </c:pt>
                <c:pt idx="99">
                  <c:v>99</c:v>
                </c:pt>
                <c:pt idx="100">
                  <c:v>100</c:v>
                </c:pt>
                <c:pt idx="101">
                  <c:v>101</c:v>
                </c:pt>
                <c:pt idx="102">
                  <c:v>102</c:v>
                </c:pt>
                <c:pt idx="103">
                  <c:v>103</c:v>
                </c:pt>
                <c:pt idx="104">
                  <c:v>104</c:v>
                </c:pt>
                <c:pt idx="105">
                  <c:v>105</c:v>
                </c:pt>
                <c:pt idx="106">
                  <c:v>106</c:v>
                </c:pt>
                <c:pt idx="107">
                  <c:v>107</c:v>
                </c:pt>
                <c:pt idx="108">
                  <c:v>108</c:v>
                </c:pt>
                <c:pt idx="109">
                  <c:v>109</c:v>
                </c:pt>
                <c:pt idx="110">
                  <c:v>110</c:v>
                </c:pt>
                <c:pt idx="111">
                  <c:v>111</c:v>
                </c:pt>
                <c:pt idx="112">
                  <c:v>112</c:v>
                </c:pt>
                <c:pt idx="113">
                  <c:v>113</c:v>
                </c:pt>
                <c:pt idx="114">
                  <c:v>114</c:v>
                </c:pt>
                <c:pt idx="115">
                  <c:v>115</c:v>
                </c:pt>
                <c:pt idx="116">
                  <c:v>116</c:v>
                </c:pt>
                <c:pt idx="117">
                  <c:v>117</c:v>
                </c:pt>
                <c:pt idx="118">
                  <c:v>118</c:v>
                </c:pt>
                <c:pt idx="119">
                  <c:v>119</c:v>
                </c:pt>
                <c:pt idx="120">
                  <c:v>120</c:v>
                </c:pt>
                <c:pt idx="121">
                  <c:v>121</c:v>
                </c:pt>
                <c:pt idx="122">
                  <c:v>122</c:v>
                </c:pt>
                <c:pt idx="123">
                  <c:v>123</c:v>
                </c:pt>
                <c:pt idx="124">
                  <c:v>124</c:v>
                </c:pt>
                <c:pt idx="125">
                  <c:v>125</c:v>
                </c:pt>
                <c:pt idx="126">
                  <c:v>126</c:v>
                </c:pt>
                <c:pt idx="127">
                  <c:v>127</c:v>
                </c:pt>
                <c:pt idx="128">
                  <c:v>128</c:v>
                </c:pt>
                <c:pt idx="129">
                  <c:v>129</c:v>
                </c:pt>
                <c:pt idx="130">
                  <c:v>130</c:v>
                </c:pt>
                <c:pt idx="131">
                  <c:v>131</c:v>
                </c:pt>
                <c:pt idx="132">
                  <c:v>132</c:v>
                </c:pt>
                <c:pt idx="133">
                  <c:v>133</c:v>
                </c:pt>
                <c:pt idx="134">
                  <c:v>134</c:v>
                </c:pt>
                <c:pt idx="135">
                  <c:v>135</c:v>
                </c:pt>
                <c:pt idx="136">
                  <c:v>136</c:v>
                </c:pt>
                <c:pt idx="137">
                  <c:v>137</c:v>
                </c:pt>
                <c:pt idx="138">
                  <c:v>138</c:v>
                </c:pt>
                <c:pt idx="139">
                  <c:v>139</c:v>
                </c:pt>
                <c:pt idx="140">
                  <c:v>140</c:v>
                </c:pt>
                <c:pt idx="141">
                  <c:v>141</c:v>
                </c:pt>
                <c:pt idx="142">
                  <c:v>142</c:v>
                </c:pt>
                <c:pt idx="143">
                  <c:v>143</c:v>
                </c:pt>
                <c:pt idx="144">
                  <c:v>144</c:v>
                </c:pt>
                <c:pt idx="145">
                  <c:v>145</c:v>
                </c:pt>
                <c:pt idx="146">
                  <c:v>146</c:v>
                </c:pt>
                <c:pt idx="147">
                  <c:v>147</c:v>
                </c:pt>
                <c:pt idx="148">
                  <c:v>148</c:v>
                </c:pt>
                <c:pt idx="149">
                  <c:v>149</c:v>
                </c:pt>
                <c:pt idx="150">
                  <c:v>150</c:v>
                </c:pt>
                <c:pt idx="151">
                  <c:v>151</c:v>
                </c:pt>
                <c:pt idx="152">
                  <c:v>152</c:v>
                </c:pt>
                <c:pt idx="153">
                  <c:v>153</c:v>
                </c:pt>
                <c:pt idx="154">
                  <c:v>154</c:v>
                </c:pt>
                <c:pt idx="155">
                  <c:v>155</c:v>
                </c:pt>
                <c:pt idx="156">
                  <c:v>156</c:v>
                </c:pt>
                <c:pt idx="157">
                  <c:v>157</c:v>
                </c:pt>
                <c:pt idx="158">
                  <c:v>158</c:v>
                </c:pt>
                <c:pt idx="159">
                  <c:v>159</c:v>
                </c:pt>
                <c:pt idx="160">
                  <c:v>160</c:v>
                </c:pt>
                <c:pt idx="161">
                  <c:v>161</c:v>
                </c:pt>
                <c:pt idx="162">
                  <c:v>162</c:v>
                </c:pt>
                <c:pt idx="163">
                  <c:v>163</c:v>
                </c:pt>
                <c:pt idx="164">
                  <c:v>164</c:v>
                </c:pt>
                <c:pt idx="165">
                  <c:v>165</c:v>
                </c:pt>
                <c:pt idx="166">
                  <c:v>166</c:v>
                </c:pt>
                <c:pt idx="167">
                  <c:v>167</c:v>
                </c:pt>
                <c:pt idx="168">
                  <c:v>168</c:v>
                </c:pt>
                <c:pt idx="169">
                  <c:v>169</c:v>
                </c:pt>
                <c:pt idx="170">
                  <c:v>170</c:v>
                </c:pt>
                <c:pt idx="171">
                  <c:v>171</c:v>
                </c:pt>
                <c:pt idx="172">
                  <c:v>172</c:v>
                </c:pt>
                <c:pt idx="173">
                  <c:v>173</c:v>
                </c:pt>
                <c:pt idx="174">
                  <c:v>174</c:v>
                </c:pt>
                <c:pt idx="175">
                  <c:v>175</c:v>
                </c:pt>
                <c:pt idx="176">
                  <c:v>176</c:v>
                </c:pt>
                <c:pt idx="177">
                  <c:v>177</c:v>
                </c:pt>
                <c:pt idx="178">
                  <c:v>178</c:v>
                </c:pt>
                <c:pt idx="179">
                  <c:v>179</c:v>
                </c:pt>
                <c:pt idx="180">
                  <c:v>180</c:v>
                </c:pt>
                <c:pt idx="181">
                  <c:v>181</c:v>
                </c:pt>
                <c:pt idx="182">
                  <c:v>182</c:v>
                </c:pt>
                <c:pt idx="183">
                  <c:v>183</c:v>
                </c:pt>
                <c:pt idx="184">
                  <c:v>184</c:v>
                </c:pt>
                <c:pt idx="185">
                  <c:v>185</c:v>
                </c:pt>
                <c:pt idx="186">
                  <c:v>186</c:v>
                </c:pt>
                <c:pt idx="187">
                  <c:v>187</c:v>
                </c:pt>
                <c:pt idx="188">
                  <c:v>188</c:v>
                </c:pt>
                <c:pt idx="189">
                  <c:v>189</c:v>
                </c:pt>
                <c:pt idx="190">
                  <c:v>190</c:v>
                </c:pt>
                <c:pt idx="191">
                  <c:v>191</c:v>
                </c:pt>
                <c:pt idx="192">
                  <c:v>192</c:v>
                </c:pt>
                <c:pt idx="193">
                  <c:v>193</c:v>
                </c:pt>
                <c:pt idx="194">
                  <c:v>194</c:v>
                </c:pt>
                <c:pt idx="195">
                  <c:v>195</c:v>
                </c:pt>
                <c:pt idx="196">
                  <c:v>196</c:v>
                </c:pt>
                <c:pt idx="197">
                  <c:v>197</c:v>
                </c:pt>
                <c:pt idx="198">
                  <c:v>198</c:v>
                </c:pt>
                <c:pt idx="199">
                  <c:v>199</c:v>
                </c:pt>
                <c:pt idx="200">
                  <c:v>200</c:v>
                </c:pt>
                <c:pt idx="201">
                  <c:v>201</c:v>
                </c:pt>
                <c:pt idx="202">
                  <c:v>202</c:v>
                </c:pt>
                <c:pt idx="203">
                  <c:v>203</c:v>
                </c:pt>
                <c:pt idx="204">
                  <c:v>204</c:v>
                </c:pt>
                <c:pt idx="205">
                  <c:v>205</c:v>
                </c:pt>
                <c:pt idx="206">
                  <c:v>206</c:v>
                </c:pt>
                <c:pt idx="207">
                  <c:v>207</c:v>
                </c:pt>
                <c:pt idx="208">
                  <c:v>208</c:v>
                </c:pt>
                <c:pt idx="209">
                  <c:v>209</c:v>
                </c:pt>
                <c:pt idx="210">
                  <c:v>210</c:v>
                </c:pt>
                <c:pt idx="211">
                  <c:v>211</c:v>
                </c:pt>
                <c:pt idx="212">
                  <c:v>212</c:v>
                </c:pt>
                <c:pt idx="213">
                  <c:v>213</c:v>
                </c:pt>
                <c:pt idx="214">
                  <c:v>214</c:v>
                </c:pt>
                <c:pt idx="215">
                  <c:v>215</c:v>
                </c:pt>
                <c:pt idx="216">
                  <c:v>216</c:v>
                </c:pt>
                <c:pt idx="217">
                  <c:v>217</c:v>
                </c:pt>
                <c:pt idx="218">
                  <c:v>218</c:v>
                </c:pt>
                <c:pt idx="219">
                  <c:v>219</c:v>
                </c:pt>
                <c:pt idx="220">
                  <c:v>220</c:v>
                </c:pt>
                <c:pt idx="221">
                  <c:v>221</c:v>
                </c:pt>
                <c:pt idx="222">
                  <c:v>222</c:v>
                </c:pt>
                <c:pt idx="223">
                  <c:v>223</c:v>
                </c:pt>
                <c:pt idx="224">
                  <c:v>224</c:v>
                </c:pt>
                <c:pt idx="225">
                  <c:v>225</c:v>
                </c:pt>
                <c:pt idx="226">
                  <c:v>226</c:v>
                </c:pt>
                <c:pt idx="227">
                  <c:v>227</c:v>
                </c:pt>
                <c:pt idx="228">
                  <c:v>228</c:v>
                </c:pt>
                <c:pt idx="229">
                  <c:v>229</c:v>
                </c:pt>
                <c:pt idx="230">
                  <c:v>230</c:v>
                </c:pt>
                <c:pt idx="231">
                  <c:v>231</c:v>
                </c:pt>
                <c:pt idx="232">
                  <c:v>232</c:v>
                </c:pt>
                <c:pt idx="233">
                  <c:v>233</c:v>
                </c:pt>
                <c:pt idx="234">
                  <c:v>234</c:v>
                </c:pt>
                <c:pt idx="235">
                  <c:v>235</c:v>
                </c:pt>
                <c:pt idx="236">
                  <c:v>236</c:v>
                </c:pt>
                <c:pt idx="237">
                  <c:v>237</c:v>
                </c:pt>
                <c:pt idx="238">
                  <c:v>238</c:v>
                </c:pt>
                <c:pt idx="239">
                  <c:v>239</c:v>
                </c:pt>
                <c:pt idx="240">
                  <c:v>240</c:v>
                </c:pt>
                <c:pt idx="241">
                  <c:v>241</c:v>
                </c:pt>
                <c:pt idx="242">
                  <c:v>242</c:v>
                </c:pt>
                <c:pt idx="243">
                  <c:v>243</c:v>
                </c:pt>
                <c:pt idx="244">
                  <c:v>244</c:v>
                </c:pt>
                <c:pt idx="245">
                  <c:v>245</c:v>
                </c:pt>
                <c:pt idx="246">
                  <c:v>246</c:v>
                </c:pt>
                <c:pt idx="247">
                  <c:v>247</c:v>
                </c:pt>
                <c:pt idx="248">
                  <c:v>248</c:v>
                </c:pt>
                <c:pt idx="249">
                  <c:v>249</c:v>
                </c:pt>
                <c:pt idx="250">
                  <c:v>250</c:v>
                </c:pt>
                <c:pt idx="251">
                  <c:v>251</c:v>
                </c:pt>
                <c:pt idx="252">
                  <c:v>252</c:v>
                </c:pt>
                <c:pt idx="253">
                  <c:v>253</c:v>
                </c:pt>
                <c:pt idx="254">
                  <c:v>254</c:v>
                </c:pt>
                <c:pt idx="255">
                  <c:v>255</c:v>
                </c:pt>
                <c:pt idx="256">
                  <c:v>256</c:v>
                </c:pt>
                <c:pt idx="257">
                  <c:v>257</c:v>
                </c:pt>
                <c:pt idx="258">
                  <c:v>258</c:v>
                </c:pt>
                <c:pt idx="259">
                  <c:v>259</c:v>
                </c:pt>
                <c:pt idx="260">
                  <c:v>260</c:v>
                </c:pt>
                <c:pt idx="261">
                  <c:v>261</c:v>
                </c:pt>
                <c:pt idx="262">
                  <c:v>262</c:v>
                </c:pt>
                <c:pt idx="263">
                  <c:v>263</c:v>
                </c:pt>
                <c:pt idx="264">
                  <c:v>264</c:v>
                </c:pt>
                <c:pt idx="265">
                  <c:v>265</c:v>
                </c:pt>
                <c:pt idx="266">
                  <c:v>266</c:v>
                </c:pt>
                <c:pt idx="267">
                  <c:v>267</c:v>
                </c:pt>
                <c:pt idx="268">
                  <c:v>268</c:v>
                </c:pt>
                <c:pt idx="269">
                  <c:v>269</c:v>
                </c:pt>
                <c:pt idx="270">
                  <c:v>270</c:v>
                </c:pt>
                <c:pt idx="271">
                  <c:v>271</c:v>
                </c:pt>
                <c:pt idx="272">
                  <c:v>272</c:v>
                </c:pt>
                <c:pt idx="273">
                  <c:v>273</c:v>
                </c:pt>
                <c:pt idx="274">
                  <c:v>274</c:v>
                </c:pt>
                <c:pt idx="275">
                  <c:v>275</c:v>
                </c:pt>
                <c:pt idx="276">
                  <c:v>276</c:v>
                </c:pt>
                <c:pt idx="277">
                  <c:v>277</c:v>
                </c:pt>
                <c:pt idx="278">
                  <c:v>278</c:v>
                </c:pt>
                <c:pt idx="279">
                  <c:v>279</c:v>
                </c:pt>
                <c:pt idx="280">
                  <c:v>280</c:v>
                </c:pt>
                <c:pt idx="281">
                  <c:v>281</c:v>
                </c:pt>
                <c:pt idx="282">
                  <c:v>282</c:v>
                </c:pt>
                <c:pt idx="283">
                  <c:v>283</c:v>
                </c:pt>
                <c:pt idx="284">
                  <c:v>284</c:v>
                </c:pt>
                <c:pt idx="285">
                  <c:v>285</c:v>
                </c:pt>
                <c:pt idx="286">
                  <c:v>286</c:v>
                </c:pt>
                <c:pt idx="287">
                  <c:v>287</c:v>
                </c:pt>
                <c:pt idx="288">
                  <c:v>288</c:v>
                </c:pt>
                <c:pt idx="289">
                  <c:v>289</c:v>
                </c:pt>
                <c:pt idx="290">
                  <c:v>290</c:v>
                </c:pt>
                <c:pt idx="291">
                  <c:v>291</c:v>
                </c:pt>
                <c:pt idx="292">
                  <c:v>292</c:v>
                </c:pt>
                <c:pt idx="293">
                  <c:v>293</c:v>
                </c:pt>
                <c:pt idx="294">
                  <c:v>294</c:v>
                </c:pt>
                <c:pt idx="295">
                  <c:v>295</c:v>
                </c:pt>
                <c:pt idx="296">
                  <c:v>296</c:v>
                </c:pt>
                <c:pt idx="297">
                  <c:v>297</c:v>
                </c:pt>
                <c:pt idx="298">
                  <c:v>298</c:v>
                </c:pt>
                <c:pt idx="299">
                  <c:v>299</c:v>
                </c:pt>
                <c:pt idx="300">
                  <c:v>300</c:v>
                </c:pt>
                <c:pt idx="301">
                  <c:v>301</c:v>
                </c:pt>
                <c:pt idx="302">
                  <c:v>302</c:v>
                </c:pt>
                <c:pt idx="303">
                  <c:v>303</c:v>
                </c:pt>
                <c:pt idx="304">
                  <c:v>304</c:v>
                </c:pt>
                <c:pt idx="305">
                  <c:v>305</c:v>
                </c:pt>
                <c:pt idx="306">
                  <c:v>306</c:v>
                </c:pt>
                <c:pt idx="307">
                  <c:v>307</c:v>
                </c:pt>
                <c:pt idx="308">
                  <c:v>308</c:v>
                </c:pt>
                <c:pt idx="309">
                  <c:v>309</c:v>
                </c:pt>
                <c:pt idx="310">
                  <c:v>310</c:v>
                </c:pt>
                <c:pt idx="311">
                  <c:v>311</c:v>
                </c:pt>
                <c:pt idx="312">
                  <c:v>312</c:v>
                </c:pt>
                <c:pt idx="313">
                  <c:v>313</c:v>
                </c:pt>
                <c:pt idx="314">
                  <c:v>314</c:v>
                </c:pt>
                <c:pt idx="315">
                  <c:v>315</c:v>
                </c:pt>
                <c:pt idx="316">
                  <c:v>316</c:v>
                </c:pt>
                <c:pt idx="317">
                  <c:v>317</c:v>
                </c:pt>
                <c:pt idx="318">
                  <c:v>318</c:v>
                </c:pt>
                <c:pt idx="319">
                  <c:v>319</c:v>
                </c:pt>
                <c:pt idx="320">
                  <c:v>320</c:v>
                </c:pt>
                <c:pt idx="321">
                  <c:v>321</c:v>
                </c:pt>
                <c:pt idx="322">
                  <c:v>322</c:v>
                </c:pt>
                <c:pt idx="323">
                  <c:v>323</c:v>
                </c:pt>
                <c:pt idx="324">
                  <c:v>324</c:v>
                </c:pt>
                <c:pt idx="325">
                  <c:v>325</c:v>
                </c:pt>
                <c:pt idx="326">
                  <c:v>326</c:v>
                </c:pt>
                <c:pt idx="327">
                  <c:v>327</c:v>
                </c:pt>
                <c:pt idx="328">
                  <c:v>328</c:v>
                </c:pt>
                <c:pt idx="329">
                  <c:v>329</c:v>
                </c:pt>
                <c:pt idx="330">
                  <c:v>330</c:v>
                </c:pt>
                <c:pt idx="331">
                  <c:v>331</c:v>
                </c:pt>
                <c:pt idx="332">
                  <c:v>332</c:v>
                </c:pt>
                <c:pt idx="333">
                  <c:v>333</c:v>
                </c:pt>
                <c:pt idx="334">
                  <c:v>334</c:v>
                </c:pt>
                <c:pt idx="335">
                  <c:v>335</c:v>
                </c:pt>
                <c:pt idx="336">
                  <c:v>336</c:v>
                </c:pt>
                <c:pt idx="337">
                  <c:v>337</c:v>
                </c:pt>
                <c:pt idx="338">
                  <c:v>338</c:v>
                </c:pt>
                <c:pt idx="339">
                  <c:v>339</c:v>
                </c:pt>
                <c:pt idx="340">
                  <c:v>340</c:v>
                </c:pt>
                <c:pt idx="341">
                  <c:v>341</c:v>
                </c:pt>
                <c:pt idx="342">
                  <c:v>342</c:v>
                </c:pt>
                <c:pt idx="343">
                  <c:v>343</c:v>
                </c:pt>
                <c:pt idx="344">
                  <c:v>344</c:v>
                </c:pt>
                <c:pt idx="345">
                  <c:v>345</c:v>
                </c:pt>
                <c:pt idx="346">
                  <c:v>346</c:v>
                </c:pt>
                <c:pt idx="347">
                  <c:v>347</c:v>
                </c:pt>
                <c:pt idx="348">
                  <c:v>348</c:v>
                </c:pt>
                <c:pt idx="349">
                  <c:v>349</c:v>
                </c:pt>
                <c:pt idx="350">
                  <c:v>350</c:v>
                </c:pt>
                <c:pt idx="351">
                  <c:v>351</c:v>
                </c:pt>
                <c:pt idx="352">
                  <c:v>352</c:v>
                </c:pt>
                <c:pt idx="353">
                  <c:v>353</c:v>
                </c:pt>
                <c:pt idx="354">
                  <c:v>354</c:v>
                </c:pt>
                <c:pt idx="355">
                  <c:v>355</c:v>
                </c:pt>
                <c:pt idx="356">
                  <c:v>356</c:v>
                </c:pt>
                <c:pt idx="357">
                  <c:v>357</c:v>
                </c:pt>
                <c:pt idx="358">
                  <c:v>358</c:v>
                </c:pt>
                <c:pt idx="359">
                  <c:v>359</c:v>
                </c:pt>
                <c:pt idx="360">
                  <c:v>360</c:v>
                </c:pt>
                <c:pt idx="361">
                  <c:v>361</c:v>
                </c:pt>
                <c:pt idx="362">
                  <c:v>362</c:v>
                </c:pt>
                <c:pt idx="363">
                  <c:v>363</c:v>
                </c:pt>
                <c:pt idx="364">
                  <c:v>364</c:v>
                </c:pt>
                <c:pt idx="365">
                  <c:v>365</c:v>
                </c:pt>
                <c:pt idx="366">
                  <c:v>366</c:v>
                </c:pt>
                <c:pt idx="367">
                  <c:v>367</c:v>
                </c:pt>
                <c:pt idx="368">
                  <c:v>368</c:v>
                </c:pt>
                <c:pt idx="369">
                  <c:v>369</c:v>
                </c:pt>
                <c:pt idx="370">
                  <c:v>370</c:v>
                </c:pt>
                <c:pt idx="371">
                  <c:v>371</c:v>
                </c:pt>
                <c:pt idx="372">
                  <c:v>372</c:v>
                </c:pt>
                <c:pt idx="373">
                  <c:v>373</c:v>
                </c:pt>
                <c:pt idx="374">
                  <c:v>374</c:v>
                </c:pt>
                <c:pt idx="375">
                  <c:v>375</c:v>
                </c:pt>
                <c:pt idx="376">
                  <c:v>376</c:v>
                </c:pt>
                <c:pt idx="377">
                  <c:v>377</c:v>
                </c:pt>
                <c:pt idx="378">
                  <c:v>378</c:v>
                </c:pt>
                <c:pt idx="379">
                  <c:v>379</c:v>
                </c:pt>
                <c:pt idx="380">
                  <c:v>380</c:v>
                </c:pt>
                <c:pt idx="381">
                  <c:v>381</c:v>
                </c:pt>
                <c:pt idx="382">
                  <c:v>382</c:v>
                </c:pt>
                <c:pt idx="383">
                  <c:v>383</c:v>
                </c:pt>
                <c:pt idx="384">
                  <c:v>384</c:v>
                </c:pt>
                <c:pt idx="385">
                  <c:v>385</c:v>
                </c:pt>
                <c:pt idx="386">
                  <c:v>386</c:v>
                </c:pt>
                <c:pt idx="387">
                  <c:v>387</c:v>
                </c:pt>
                <c:pt idx="388">
                  <c:v>388</c:v>
                </c:pt>
                <c:pt idx="389">
                  <c:v>389</c:v>
                </c:pt>
                <c:pt idx="390">
                  <c:v>390</c:v>
                </c:pt>
                <c:pt idx="391">
                  <c:v>391</c:v>
                </c:pt>
                <c:pt idx="392">
                  <c:v>392</c:v>
                </c:pt>
                <c:pt idx="393">
                  <c:v>393</c:v>
                </c:pt>
                <c:pt idx="394">
                  <c:v>394</c:v>
                </c:pt>
                <c:pt idx="395">
                  <c:v>395</c:v>
                </c:pt>
                <c:pt idx="396">
                  <c:v>396</c:v>
                </c:pt>
                <c:pt idx="397">
                  <c:v>397</c:v>
                </c:pt>
                <c:pt idx="398">
                  <c:v>398</c:v>
                </c:pt>
                <c:pt idx="399">
                  <c:v>399</c:v>
                </c:pt>
                <c:pt idx="400">
                  <c:v>400</c:v>
                </c:pt>
                <c:pt idx="401">
                  <c:v>401</c:v>
                </c:pt>
                <c:pt idx="402">
                  <c:v>402</c:v>
                </c:pt>
                <c:pt idx="403">
                  <c:v>403</c:v>
                </c:pt>
                <c:pt idx="404">
                  <c:v>404</c:v>
                </c:pt>
                <c:pt idx="405">
                  <c:v>405</c:v>
                </c:pt>
                <c:pt idx="406">
                  <c:v>406</c:v>
                </c:pt>
                <c:pt idx="407">
                  <c:v>407</c:v>
                </c:pt>
                <c:pt idx="408">
                  <c:v>408</c:v>
                </c:pt>
                <c:pt idx="409">
                  <c:v>409</c:v>
                </c:pt>
                <c:pt idx="410">
                  <c:v>410</c:v>
                </c:pt>
                <c:pt idx="411">
                  <c:v>411</c:v>
                </c:pt>
                <c:pt idx="412">
                  <c:v>412</c:v>
                </c:pt>
                <c:pt idx="413">
                  <c:v>413</c:v>
                </c:pt>
                <c:pt idx="414">
                  <c:v>414</c:v>
                </c:pt>
                <c:pt idx="415">
                  <c:v>415</c:v>
                </c:pt>
                <c:pt idx="416">
                  <c:v>416</c:v>
                </c:pt>
                <c:pt idx="417">
                  <c:v>417</c:v>
                </c:pt>
                <c:pt idx="418">
                  <c:v>418</c:v>
                </c:pt>
                <c:pt idx="419">
                  <c:v>419</c:v>
                </c:pt>
                <c:pt idx="420">
                  <c:v>420</c:v>
                </c:pt>
                <c:pt idx="421">
                  <c:v>421</c:v>
                </c:pt>
                <c:pt idx="422">
                  <c:v>422</c:v>
                </c:pt>
                <c:pt idx="423">
                  <c:v>423</c:v>
                </c:pt>
                <c:pt idx="424">
                  <c:v>424</c:v>
                </c:pt>
                <c:pt idx="425">
                  <c:v>425</c:v>
                </c:pt>
                <c:pt idx="426">
                  <c:v>426</c:v>
                </c:pt>
                <c:pt idx="427">
                  <c:v>427</c:v>
                </c:pt>
                <c:pt idx="428">
                  <c:v>428</c:v>
                </c:pt>
                <c:pt idx="429">
                  <c:v>429</c:v>
                </c:pt>
                <c:pt idx="430">
                  <c:v>430</c:v>
                </c:pt>
                <c:pt idx="431">
                  <c:v>431</c:v>
                </c:pt>
                <c:pt idx="432">
                  <c:v>432</c:v>
                </c:pt>
                <c:pt idx="433">
                  <c:v>433</c:v>
                </c:pt>
                <c:pt idx="434">
                  <c:v>434</c:v>
                </c:pt>
                <c:pt idx="435">
                  <c:v>435</c:v>
                </c:pt>
                <c:pt idx="436">
                  <c:v>436</c:v>
                </c:pt>
                <c:pt idx="437">
                  <c:v>437</c:v>
                </c:pt>
                <c:pt idx="438">
                  <c:v>438</c:v>
                </c:pt>
                <c:pt idx="439">
                  <c:v>439</c:v>
                </c:pt>
                <c:pt idx="440">
                  <c:v>440</c:v>
                </c:pt>
                <c:pt idx="441">
                  <c:v>441</c:v>
                </c:pt>
                <c:pt idx="442">
                  <c:v>442</c:v>
                </c:pt>
                <c:pt idx="443">
                  <c:v>443</c:v>
                </c:pt>
                <c:pt idx="444">
                  <c:v>444</c:v>
                </c:pt>
                <c:pt idx="445">
                  <c:v>445</c:v>
                </c:pt>
                <c:pt idx="446">
                  <c:v>446</c:v>
                </c:pt>
                <c:pt idx="447">
                  <c:v>447</c:v>
                </c:pt>
                <c:pt idx="448">
                  <c:v>448</c:v>
                </c:pt>
                <c:pt idx="449">
                  <c:v>449</c:v>
                </c:pt>
                <c:pt idx="450">
                  <c:v>450</c:v>
                </c:pt>
                <c:pt idx="451">
                  <c:v>451</c:v>
                </c:pt>
                <c:pt idx="452">
                  <c:v>452</c:v>
                </c:pt>
                <c:pt idx="453">
                  <c:v>453</c:v>
                </c:pt>
                <c:pt idx="454">
                  <c:v>454</c:v>
                </c:pt>
                <c:pt idx="455">
                  <c:v>455</c:v>
                </c:pt>
                <c:pt idx="456">
                  <c:v>456</c:v>
                </c:pt>
                <c:pt idx="457">
                  <c:v>457</c:v>
                </c:pt>
                <c:pt idx="458">
                  <c:v>458</c:v>
                </c:pt>
                <c:pt idx="459">
                  <c:v>459</c:v>
                </c:pt>
                <c:pt idx="460">
                  <c:v>460</c:v>
                </c:pt>
                <c:pt idx="461">
                  <c:v>461</c:v>
                </c:pt>
                <c:pt idx="462">
                  <c:v>462</c:v>
                </c:pt>
                <c:pt idx="463">
                  <c:v>463</c:v>
                </c:pt>
                <c:pt idx="464">
                  <c:v>464</c:v>
                </c:pt>
                <c:pt idx="465">
                  <c:v>465</c:v>
                </c:pt>
                <c:pt idx="466">
                  <c:v>466</c:v>
                </c:pt>
                <c:pt idx="467">
                  <c:v>467</c:v>
                </c:pt>
                <c:pt idx="468">
                  <c:v>468</c:v>
                </c:pt>
                <c:pt idx="469">
                  <c:v>469</c:v>
                </c:pt>
                <c:pt idx="470">
                  <c:v>470</c:v>
                </c:pt>
                <c:pt idx="471">
                  <c:v>471</c:v>
                </c:pt>
                <c:pt idx="472">
                  <c:v>472</c:v>
                </c:pt>
                <c:pt idx="473">
                  <c:v>473</c:v>
                </c:pt>
                <c:pt idx="474">
                  <c:v>474</c:v>
                </c:pt>
                <c:pt idx="475">
                  <c:v>475</c:v>
                </c:pt>
                <c:pt idx="476">
                  <c:v>476</c:v>
                </c:pt>
                <c:pt idx="477">
                  <c:v>477</c:v>
                </c:pt>
                <c:pt idx="478">
                  <c:v>478</c:v>
                </c:pt>
                <c:pt idx="479">
                  <c:v>479</c:v>
                </c:pt>
                <c:pt idx="480">
                  <c:v>480</c:v>
                </c:pt>
                <c:pt idx="481">
                  <c:v>481</c:v>
                </c:pt>
                <c:pt idx="482">
                  <c:v>482</c:v>
                </c:pt>
                <c:pt idx="483">
                  <c:v>483</c:v>
                </c:pt>
                <c:pt idx="484">
                  <c:v>484</c:v>
                </c:pt>
                <c:pt idx="485">
                  <c:v>485</c:v>
                </c:pt>
                <c:pt idx="486">
                  <c:v>486</c:v>
                </c:pt>
                <c:pt idx="487">
                  <c:v>487</c:v>
                </c:pt>
                <c:pt idx="488">
                  <c:v>488</c:v>
                </c:pt>
                <c:pt idx="489">
                  <c:v>489</c:v>
                </c:pt>
                <c:pt idx="490">
                  <c:v>490</c:v>
                </c:pt>
                <c:pt idx="491">
                  <c:v>491</c:v>
                </c:pt>
                <c:pt idx="492">
                  <c:v>492</c:v>
                </c:pt>
                <c:pt idx="493">
                  <c:v>493</c:v>
                </c:pt>
                <c:pt idx="494">
                  <c:v>494</c:v>
                </c:pt>
                <c:pt idx="495">
                  <c:v>495</c:v>
                </c:pt>
                <c:pt idx="496">
                  <c:v>496</c:v>
                </c:pt>
                <c:pt idx="497">
                  <c:v>497</c:v>
                </c:pt>
                <c:pt idx="498">
                  <c:v>498</c:v>
                </c:pt>
                <c:pt idx="499">
                  <c:v>499</c:v>
                </c:pt>
                <c:pt idx="500">
                  <c:v>500</c:v>
                </c:pt>
                <c:pt idx="501">
                  <c:v>501</c:v>
                </c:pt>
                <c:pt idx="502">
                  <c:v>502</c:v>
                </c:pt>
                <c:pt idx="503">
                  <c:v>503</c:v>
                </c:pt>
                <c:pt idx="504">
                  <c:v>504</c:v>
                </c:pt>
                <c:pt idx="505">
                  <c:v>505</c:v>
                </c:pt>
                <c:pt idx="506">
                  <c:v>506</c:v>
                </c:pt>
                <c:pt idx="507">
                  <c:v>507</c:v>
                </c:pt>
                <c:pt idx="508">
                  <c:v>508</c:v>
                </c:pt>
                <c:pt idx="509">
                  <c:v>509</c:v>
                </c:pt>
                <c:pt idx="510">
                  <c:v>510</c:v>
                </c:pt>
                <c:pt idx="511">
                  <c:v>511</c:v>
                </c:pt>
                <c:pt idx="512">
                  <c:v>512</c:v>
                </c:pt>
                <c:pt idx="513">
                  <c:v>513</c:v>
                </c:pt>
                <c:pt idx="514">
                  <c:v>514</c:v>
                </c:pt>
                <c:pt idx="515">
                  <c:v>515</c:v>
                </c:pt>
                <c:pt idx="516">
                  <c:v>516</c:v>
                </c:pt>
                <c:pt idx="517">
                  <c:v>517</c:v>
                </c:pt>
                <c:pt idx="518">
                  <c:v>518</c:v>
                </c:pt>
                <c:pt idx="519">
                  <c:v>519</c:v>
                </c:pt>
                <c:pt idx="520">
                  <c:v>520</c:v>
                </c:pt>
                <c:pt idx="521">
                  <c:v>521</c:v>
                </c:pt>
                <c:pt idx="522">
                  <c:v>522</c:v>
                </c:pt>
                <c:pt idx="523">
                  <c:v>523</c:v>
                </c:pt>
                <c:pt idx="524">
                  <c:v>524</c:v>
                </c:pt>
                <c:pt idx="525">
                  <c:v>525</c:v>
                </c:pt>
                <c:pt idx="526">
                  <c:v>526</c:v>
                </c:pt>
                <c:pt idx="527">
                  <c:v>527</c:v>
                </c:pt>
                <c:pt idx="528">
                  <c:v>528</c:v>
                </c:pt>
                <c:pt idx="529">
                  <c:v>529</c:v>
                </c:pt>
                <c:pt idx="530">
                  <c:v>530</c:v>
                </c:pt>
                <c:pt idx="531">
                  <c:v>531</c:v>
                </c:pt>
                <c:pt idx="532">
                  <c:v>532</c:v>
                </c:pt>
                <c:pt idx="533">
                  <c:v>533</c:v>
                </c:pt>
                <c:pt idx="534">
                  <c:v>534</c:v>
                </c:pt>
                <c:pt idx="535">
                  <c:v>535</c:v>
                </c:pt>
                <c:pt idx="536">
                  <c:v>536</c:v>
                </c:pt>
                <c:pt idx="537">
                  <c:v>537</c:v>
                </c:pt>
                <c:pt idx="538">
                  <c:v>538</c:v>
                </c:pt>
                <c:pt idx="539">
                  <c:v>539</c:v>
                </c:pt>
                <c:pt idx="540">
                  <c:v>540</c:v>
                </c:pt>
                <c:pt idx="541">
                  <c:v>541</c:v>
                </c:pt>
                <c:pt idx="542">
                  <c:v>542</c:v>
                </c:pt>
                <c:pt idx="543">
                  <c:v>543</c:v>
                </c:pt>
                <c:pt idx="544">
                  <c:v>544</c:v>
                </c:pt>
                <c:pt idx="545">
                  <c:v>545</c:v>
                </c:pt>
                <c:pt idx="546">
                  <c:v>546</c:v>
                </c:pt>
                <c:pt idx="547">
                  <c:v>547</c:v>
                </c:pt>
                <c:pt idx="548">
                  <c:v>548</c:v>
                </c:pt>
                <c:pt idx="549">
                  <c:v>549</c:v>
                </c:pt>
                <c:pt idx="550">
                  <c:v>550</c:v>
                </c:pt>
                <c:pt idx="551">
                  <c:v>551</c:v>
                </c:pt>
                <c:pt idx="552">
                  <c:v>552</c:v>
                </c:pt>
                <c:pt idx="553">
                  <c:v>553</c:v>
                </c:pt>
                <c:pt idx="554">
                  <c:v>554</c:v>
                </c:pt>
                <c:pt idx="555">
                  <c:v>555</c:v>
                </c:pt>
                <c:pt idx="556">
                  <c:v>556</c:v>
                </c:pt>
                <c:pt idx="557">
                  <c:v>557</c:v>
                </c:pt>
                <c:pt idx="558">
                  <c:v>558</c:v>
                </c:pt>
                <c:pt idx="559">
                  <c:v>559</c:v>
                </c:pt>
                <c:pt idx="560">
                  <c:v>560</c:v>
                </c:pt>
                <c:pt idx="561">
                  <c:v>561</c:v>
                </c:pt>
                <c:pt idx="562">
                  <c:v>562</c:v>
                </c:pt>
                <c:pt idx="563">
                  <c:v>563</c:v>
                </c:pt>
                <c:pt idx="564">
                  <c:v>564</c:v>
                </c:pt>
                <c:pt idx="565">
                  <c:v>565</c:v>
                </c:pt>
                <c:pt idx="566">
                  <c:v>566</c:v>
                </c:pt>
                <c:pt idx="567">
                  <c:v>567</c:v>
                </c:pt>
                <c:pt idx="568">
                  <c:v>568</c:v>
                </c:pt>
                <c:pt idx="569">
                  <c:v>569</c:v>
                </c:pt>
                <c:pt idx="570">
                  <c:v>570</c:v>
                </c:pt>
                <c:pt idx="571">
                  <c:v>571</c:v>
                </c:pt>
                <c:pt idx="572">
                  <c:v>572</c:v>
                </c:pt>
                <c:pt idx="573">
                  <c:v>573</c:v>
                </c:pt>
                <c:pt idx="574">
                  <c:v>574</c:v>
                </c:pt>
                <c:pt idx="575">
                  <c:v>575</c:v>
                </c:pt>
                <c:pt idx="576">
                  <c:v>576</c:v>
                </c:pt>
                <c:pt idx="577">
                  <c:v>577</c:v>
                </c:pt>
                <c:pt idx="578">
                  <c:v>578</c:v>
                </c:pt>
                <c:pt idx="579">
                  <c:v>579</c:v>
                </c:pt>
                <c:pt idx="580">
                  <c:v>580</c:v>
                </c:pt>
                <c:pt idx="581">
                  <c:v>581</c:v>
                </c:pt>
                <c:pt idx="582">
                  <c:v>582</c:v>
                </c:pt>
                <c:pt idx="583">
                  <c:v>583</c:v>
                </c:pt>
                <c:pt idx="584">
                  <c:v>584</c:v>
                </c:pt>
                <c:pt idx="585">
                  <c:v>585</c:v>
                </c:pt>
                <c:pt idx="586">
                  <c:v>586</c:v>
                </c:pt>
                <c:pt idx="587">
                  <c:v>587</c:v>
                </c:pt>
                <c:pt idx="588">
                  <c:v>588</c:v>
                </c:pt>
                <c:pt idx="589">
                  <c:v>589</c:v>
                </c:pt>
                <c:pt idx="590">
                  <c:v>590</c:v>
                </c:pt>
                <c:pt idx="591">
                  <c:v>591</c:v>
                </c:pt>
                <c:pt idx="592">
                  <c:v>592</c:v>
                </c:pt>
                <c:pt idx="593">
                  <c:v>593</c:v>
                </c:pt>
                <c:pt idx="594">
                  <c:v>594</c:v>
                </c:pt>
                <c:pt idx="595">
                  <c:v>595</c:v>
                </c:pt>
                <c:pt idx="596">
                  <c:v>596</c:v>
                </c:pt>
                <c:pt idx="597">
                  <c:v>597</c:v>
                </c:pt>
                <c:pt idx="598">
                  <c:v>598</c:v>
                </c:pt>
                <c:pt idx="599">
                  <c:v>599</c:v>
                </c:pt>
                <c:pt idx="600">
                  <c:v>600</c:v>
                </c:pt>
                <c:pt idx="601">
                  <c:v>601</c:v>
                </c:pt>
                <c:pt idx="602">
                  <c:v>602</c:v>
                </c:pt>
                <c:pt idx="603">
                  <c:v>603</c:v>
                </c:pt>
                <c:pt idx="604">
                  <c:v>604</c:v>
                </c:pt>
                <c:pt idx="605">
                  <c:v>605</c:v>
                </c:pt>
                <c:pt idx="606">
                  <c:v>606</c:v>
                </c:pt>
                <c:pt idx="607">
                  <c:v>607</c:v>
                </c:pt>
                <c:pt idx="608">
                  <c:v>608</c:v>
                </c:pt>
                <c:pt idx="609">
                  <c:v>609</c:v>
                </c:pt>
                <c:pt idx="610">
                  <c:v>610</c:v>
                </c:pt>
                <c:pt idx="611">
                  <c:v>611</c:v>
                </c:pt>
                <c:pt idx="612">
                  <c:v>612</c:v>
                </c:pt>
                <c:pt idx="613">
                  <c:v>613</c:v>
                </c:pt>
                <c:pt idx="614">
                  <c:v>614</c:v>
                </c:pt>
                <c:pt idx="615">
                  <c:v>615</c:v>
                </c:pt>
                <c:pt idx="616">
                  <c:v>616</c:v>
                </c:pt>
                <c:pt idx="617">
                  <c:v>617</c:v>
                </c:pt>
                <c:pt idx="618">
                  <c:v>618</c:v>
                </c:pt>
                <c:pt idx="619">
                  <c:v>619</c:v>
                </c:pt>
                <c:pt idx="620">
                  <c:v>620</c:v>
                </c:pt>
                <c:pt idx="621">
                  <c:v>621</c:v>
                </c:pt>
                <c:pt idx="622">
                  <c:v>622</c:v>
                </c:pt>
                <c:pt idx="623">
                  <c:v>623</c:v>
                </c:pt>
                <c:pt idx="624">
                  <c:v>624</c:v>
                </c:pt>
                <c:pt idx="625">
                  <c:v>625</c:v>
                </c:pt>
                <c:pt idx="626">
                  <c:v>626</c:v>
                </c:pt>
                <c:pt idx="627">
                  <c:v>627</c:v>
                </c:pt>
                <c:pt idx="628">
                  <c:v>628</c:v>
                </c:pt>
                <c:pt idx="629">
                  <c:v>629</c:v>
                </c:pt>
                <c:pt idx="630">
                  <c:v>630</c:v>
                </c:pt>
                <c:pt idx="631">
                  <c:v>631</c:v>
                </c:pt>
                <c:pt idx="632">
                  <c:v>632</c:v>
                </c:pt>
                <c:pt idx="633">
                  <c:v>633</c:v>
                </c:pt>
                <c:pt idx="634">
                  <c:v>634</c:v>
                </c:pt>
                <c:pt idx="635">
                  <c:v>635</c:v>
                </c:pt>
                <c:pt idx="636">
                  <c:v>636</c:v>
                </c:pt>
                <c:pt idx="637">
                  <c:v>637</c:v>
                </c:pt>
                <c:pt idx="638">
                  <c:v>638</c:v>
                </c:pt>
                <c:pt idx="639">
                  <c:v>639</c:v>
                </c:pt>
                <c:pt idx="640">
                  <c:v>640</c:v>
                </c:pt>
                <c:pt idx="641">
                  <c:v>641</c:v>
                </c:pt>
                <c:pt idx="642">
                  <c:v>642</c:v>
                </c:pt>
                <c:pt idx="643">
                  <c:v>643</c:v>
                </c:pt>
                <c:pt idx="644">
                  <c:v>644</c:v>
                </c:pt>
                <c:pt idx="645">
                  <c:v>645</c:v>
                </c:pt>
                <c:pt idx="646">
                  <c:v>646</c:v>
                </c:pt>
                <c:pt idx="647">
                  <c:v>647</c:v>
                </c:pt>
                <c:pt idx="648">
                  <c:v>648</c:v>
                </c:pt>
                <c:pt idx="649">
                  <c:v>649</c:v>
                </c:pt>
                <c:pt idx="650">
                  <c:v>650</c:v>
                </c:pt>
                <c:pt idx="651">
                  <c:v>651</c:v>
                </c:pt>
                <c:pt idx="652">
                  <c:v>652</c:v>
                </c:pt>
                <c:pt idx="653">
                  <c:v>653</c:v>
                </c:pt>
                <c:pt idx="654">
                  <c:v>654</c:v>
                </c:pt>
                <c:pt idx="655">
                  <c:v>655</c:v>
                </c:pt>
                <c:pt idx="656">
                  <c:v>656</c:v>
                </c:pt>
                <c:pt idx="657">
                  <c:v>657</c:v>
                </c:pt>
                <c:pt idx="658">
                  <c:v>658</c:v>
                </c:pt>
                <c:pt idx="659">
                  <c:v>659</c:v>
                </c:pt>
                <c:pt idx="660">
                  <c:v>660</c:v>
                </c:pt>
                <c:pt idx="661">
                  <c:v>661</c:v>
                </c:pt>
                <c:pt idx="662">
                  <c:v>662</c:v>
                </c:pt>
                <c:pt idx="663">
                  <c:v>663</c:v>
                </c:pt>
                <c:pt idx="664">
                  <c:v>664</c:v>
                </c:pt>
                <c:pt idx="665">
                  <c:v>665</c:v>
                </c:pt>
                <c:pt idx="666">
                  <c:v>666</c:v>
                </c:pt>
                <c:pt idx="667">
                  <c:v>667</c:v>
                </c:pt>
                <c:pt idx="668">
                  <c:v>668</c:v>
                </c:pt>
                <c:pt idx="669">
                  <c:v>669</c:v>
                </c:pt>
                <c:pt idx="670">
                  <c:v>670</c:v>
                </c:pt>
                <c:pt idx="671">
                  <c:v>671</c:v>
                </c:pt>
                <c:pt idx="672">
                  <c:v>672</c:v>
                </c:pt>
                <c:pt idx="673">
                  <c:v>673</c:v>
                </c:pt>
                <c:pt idx="674">
                  <c:v>674</c:v>
                </c:pt>
                <c:pt idx="675">
                  <c:v>675</c:v>
                </c:pt>
                <c:pt idx="676">
                  <c:v>676</c:v>
                </c:pt>
                <c:pt idx="677">
                  <c:v>677</c:v>
                </c:pt>
                <c:pt idx="678">
                  <c:v>678</c:v>
                </c:pt>
                <c:pt idx="679">
                  <c:v>679</c:v>
                </c:pt>
                <c:pt idx="680">
                  <c:v>680</c:v>
                </c:pt>
                <c:pt idx="681">
                  <c:v>681</c:v>
                </c:pt>
                <c:pt idx="682">
                  <c:v>682</c:v>
                </c:pt>
                <c:pt idx="683">
                  <c:v>683</c:v>
                </c:pt>
                <c:pt idx="684">
                  <c:v>684</c:v>
                </c:pt>
                <c:pt idx="685">
                  <c:v>685</c:v>
                </c:pt>
                <c:pt idx="686">
                  <c:v>686</c:v>
                </c:pt>
                <c:pt idx="687">
                  <c:v>687</c:v>
                </c:pt>
                <c:pt idx="688">
                  <c:v>688</c:v>
                </c:pt>
                <c:pt idx="689">
                  <c:v>689</c:v>
                </c:pt>
                <c:pt idx="690">
                  <c:v>690</c:v>
                </c:pt>
                <c:pt idx="691">
                  <c:v>691</c:v>
                </c:pt>
                <c:pt idx="692">
                  <c:v>692</c:v>
                </c:pt>
                <c:pt idx="693">
                  <c:v>693</c:v>
                </c:pt>
                <c:pt idx="694">
                  <c:v>694</c:v>
                </c:pt>
                <c:pt idx="695">
                  <c:v>695</c:v>
                </c:pt>
                <c:pt idx="696">
                  <c:v>696</c:v>
                </c:pt>
                <c:pt idx="697">
                  <c:v>697</c:v>
                </c:pt>
                <c:pt idx="698">
                  <c:v>698</c:v>
                </c:pt>
                <c:pt idx="699">
                  <c:v>699</c:v>
                </c:pt>
                <c:pt idx="700">
                  <c:v>700</c:v>
                </c:pt>
                <c:pt idx="701">
                  <c:v>701</c:v>
                </c:pt>
                <c:pt idx="702">
                  <c:v>702</c:v>
                </c:pt>
                <c:pt idx="703">
                  <c:v>703</c:v>
                </c:pt>
                <c:pt idx="704">
                  <c:v>704</c:v>
                </c:pt>
                <c:pt idx="705">
                  <c:v>705</c:v>
                </c:pt>
                <c:pt idx="706">
                  <c:v>706</c:v>
                </c:pt>
                <c:pt idx="707">
                  <c:v>707</c:v>
                </c:pt>
                <c:pt idx="708">
                  <c:v>708</c:v>
                </c:pt>
                <c:pt idx="709">
                  <c:v>709</c:v>
                </c:pt>
                <c:pt idx="710">
                  <c:v>710</c:v>
                </c:pt>
                <c:pt idx="711">
                  <c:v>711</c:v>
                </c:pt>
                <c:pt idx="712">
                  <c:v>712</c:v>
                </c:pt>
                <c:pt idx="713">
                  <c:v>713</c:v>
                </c:pt>
                <c:pt idx="714">
                  <c:v>714</c:v>
                </c:pt>
                <c:pt idx="715">
                  <c:v>715</c:v>
                </c:pt>
                <c:pt idx="716">
                  <c:v>716</c:v>
                </c:pt>
                <c:pt idx="717">
                  <c:v>717</c:v>
                </c:pt>
                <c:pt idx="718">
                  <c:v>718</c:v>
                </c:pt>
                <c:pt idx="719">
                  <c:v>719</c:v>
                </c:pt>
                <c:pt idx="720">
                  <c:v>720</c:v>
                </c:pt>
                <c:pt idx="721">
                  <c:v>721</c:v>
                </c:pt>
                <c:pt idx="722">
                  <c:v>722</c:v>
                </c:pt>
                <c:pt idx="723">
                  <c:v>723</c:v>
                </c:pt>
                <c:pt idx="724">
                  <c:v>724</c:v>
                </c:pt>
                <c:pt idx="725">
                  <c:v>725</c:v>
                </c:pt>
                <c:pt idx="726">
                  <c:v>726</c:v>
                </c:pt>
                <c:pt idx="727">
                  <c:v>727</c:v>
                </c:pt>
                <c:pt idx="728">
                  <c:v>728</c:v>
                </c:pt>
                <c:pt idx="729">
                  <c:v>729</c:v>
                </c:pt>
                <c:pt idx="730">
                  <c:v>730</c:v>
                </c:pt>
                <c:pt idx="731">
                  <c:v>731</c:v>
                </c:pt>
                <c:pt idx="732">
                  <c:v>732</c:v>
                </c:pt>
                <c:pt idx="733">
                  <c:v>733</c:v>
                </c:pt>
                <c:pt idx="734">
                  <c:v>734</c:v>
                </c:pt>
                <c:pt idx="735">
                  <c:v>735</c:v>
                </c:pt>
                <c:pt idx="736">
                  <c:v>736</c:v>
                </c:pt>
                <c:pt idx="737">
                  <c:v>737</c:v>
                </c:pt>
                <c:pt idx="738">
                  <c:v>738</c:v>
                </c:pt>
                <c:pt idx="739">
                  <c:v>739</c:v>
                </c:pt>
                <c:pt idx="740">
                  <c:v>740</c:v>
                </c:pt>
                <c:pt idx="741">
                  <c:v>741</c:v>
                </c:pt>
                <c:pt idx="742">
                  <c:v>742</c:v>
                </c:pt>
                <c:pt idx="743">
                  <c:v>743</c:v>
                </c:pt>
                <c:pt idx="744">
                  <c:v>744</c:v>
                </c:pt>
                <c:pt idx="745">
                  <c:v>745</c:v>
                </c:pt>
                <c:pt idx="746">
                  <c:v>746</c:v>
                </c:pt>
                <c:pt idx="747">
                  <c:v>747</c:v>
                </c:pt>
                <c:pt idx="748">
                  <c:v>748</c:v>
                </c:pt>
                <c:pt idx="749">
                  <c:v>749</c:v>
                </c:pt>
                <c:pt idx="750">
                  <c:v>750</c:v>
                </c:pt>
                <c:pt idx="751">
                  <c:v>751</c:v>
                </c:pt>
                <c:pt idx="752">
                  <c:v>752</c:v>
                </c:pt>
                <c:pt idx="753">
                  <c:v>753</c:v>
                </c:pt>
                <c:pt idx="754">
                  <c:v>754</c:v>
                </c:pt>
                <c:pt idx="755">
                  <c:v>755</c:v>
                </c:pt>
                <c:pt idx="756">
                  <c:v>756</c:v>
                </c:pt>
                <c:pt idx="757">
                  <c:v>757</c:v>
                </c:pt>
                <c:pt idx="758">
                  <c:v>758</c:v>
                </c:pt>
                <c:pt idx="759">
                  <c:v>759</c:v>
                </c:pt>
                <c:pt idx="760">
                  <c:v>760</c:v>
                </c:pt>
                <c:pt idx="761">
                  <c:v>761</c:v>
                </c:pt>
                <c:pt idx="762">
                  <c:v>762</c:v>
                </c:pt>
                <c:pt idx="763">
                  <c:v>763</c:v>
                </c:pt>
                <c:pt idx="764">
                  <c:v>764</c:v>
                </c:pt>
                <c:pt idx="765">
                  <c:v>765</c:v>
                </c:pt>
                <c:pt idx="766">
                  <c:v>766</c:v>
                </c:pt>
                <c:pt idx="767">
                  <c:v>767</c:v>
                </c:pt>
                <c:pt idx="768">
                  <c:v>768</c:v>
                </c:pt>
                <c:pt idx="769">
                  <c:v>769</c:v>
                </c:pt>
                <c:pt idx="770">
                  <c:v>770</c:v>
                </c:pt>
                <c:pt idx="771">
                  <c:v>771</c:v>
                </c:pt>
                <c:pt idx="772">
                  <c:v>772</c:v>
                </c:pt>
                <c:pt idx="773">
                  <c:v>773</c:v>
                </c:pt>
                <c:pt idx="774">
                  <c:v>774</c:v>
                </c:pt>
                <c:pt idx="775">
                  <c:v>775</c:v>
                </c:pt>
                <c:pt idx="776">
                  <c:v>776</c:v>
                </c:pt>
                <c:pt idx="777">
                  <c:v>777</c:v>
                </c:pt>
                <c:pt idx="778">
                  <c:v>778</c:v>
                </c:pt>
                <c:pt idx="779">
                  <c:v>779</c:v>
                </c:pt>
                <c:pt idx="780">
                  <c:v>780</c:v>
                </c:pt>
                <c:pt idx="781">
                  <c:v>781</c:v>
                </c:pt>
                <c:pt idx="782">
                  <c:v>782</c:v>
                </c:pt>
                <c:pt idx="783">
                  <c:v>783</c:v>
                </c:pt>
                <c:pt idx="784">
                  <c:v>784</c:v>
                </c:pt>
                <c:pt idx="785">
                  <c:v>785</c:v>
                </c:pt>
                <c:pt idx="786">
                  <c:v>786</c:v>
                </c:pt>
                <c:pt idx="787">
                  <c:v>787</c:v>
                </c:pt>
                <c:pt idx="788">
                  <c:v>788</c:v>
                </c:pt>
                <c:pt idx="789">
                  <c:v>789</c:v>
                </c:pt>
                <c:pt idx="790">
                  <c:v>790</c:v>
                </c:pt>
                <c:pt idx="791">
                  <c:v>791</c:v>
                </c:pt>
                <c:pt idx="792">
                  <c:v>792</c:v>
                </c:pt>
                <c:pt idx="793">
                  <c:v>793</c:v>
                </c:pt>
                <c:pt idx="794">
                  <c:v>794</c:v>
                </c:pt>
                <c:pt idx="795">
                  <c:v>795</c:v>
                </c:pt>
                <c:pt idx="796">
                  <c:v>796</c:v>
                </c:pt>
                <c:pt idx="797">
                  <c:v>797</c:v>
                </c:pt>
                <c:pt idx="798">
                  <c:v>798</c:v>
                </c:pt>
                <c:pt idx="799">
                  <c:v>799</c:v>
                </c:pt>
                <c:pt idx="800">
                  <c:v>800</c:v>
                </c:pt>
                <c:pt idx="801">
                  <c:v>801</c:v>
                </c:pt>
                <c:pt idx="802">
                  <c:v>802</c:v>
                </c:pt>
                <c:pt idx="803">
                  <c:v>803</c:v>
                </c:pt>
                <c:pt idx="804">
                  <c:v>804</c:v>
                </c:pt>
                <c:pt idx="805">
                  <c:v>805</c:v>
                </c:pt>
                <c:pt idx="806">
                  <c:v>806</c:v>
                </c:pt>
                <c:pt idx="807">
                  <c:v>807</c:v>
                </c:pt>
                <c:pt idx="808">
                  <c:v>808</c:v>
                </c:pt>
                <c:pt idx="809">
                  <c:v>809</c:v>
                </c:pt>
                <c:pt idx="810">
                  <c:v>810</c:v>
                </c:pt>
                <c:pt idx="811">
                  <c:v>811</c:v>
                </c:pt>
                <c:pt idx="812">
                  <c:v>812</c:v>
                </c:pt>
                <c:pt idx="813">
                  <c:v>813</c:v>
                </c:pt>
                <c:pt idx="814">
                  <c:v>814</c:v>
                </c:pt>
                <c:pt idx="815">
                  <c:v>815</c:v>
                </c:pt>
                <c:pt idx="816">
                  <c:v>816</c:v>
                </c:pt>
                <c:pt idx="817">
                  <c:v>817</c:v>
                </c:pt>
                <c:pt idx="818">
                  <c:v>818</c:v>
                </c:pt>
                <c:pt idx="819">
                  <c:v>819</c:v>
                </c:pt>
                <c:pt idx="820">
                  <c:v>820</c:v>
                </c:pt>
                <c:pt idx="821">
                  <c:v>821</c:v>
                </c:pt>
                <c:pt idx="822">
                  <c:v>822</c:v>
                </c:pt>
                <c:pt idx="823">
                  <c:v>823</c:v>
                </c:pt>
                <c:pt idx="824">
                  <c:v>824</c:v>
                </c:pt>
                <c:pt idx="825">
                  <c:v>825</c:v>
                </c:pt>
                <c:pt idx="826">
                  <c:v>826</c:v>
                </c:pt>
                <c:pt idx="827">
                  <c:v>827</c:v>
                </c:pt>
                <c:pt idx="828">
                  <c:v>828</c:v>
                </c:pt>
                <c:pt idx="829">
                  <c:v>829</c:v>
                </c:pt>
                <c:pt idx="830">
                  <c:v>830</c:v>
                </c:pt>
                <c:pt idx="831">
                  <c:v>831</c:v>
                </c:pt>
                <c:pt idx="832">
                  <c:v>832</c:v>
                </c:pt>
                <c:pt idx="833">
                  <c:v>833</c:v>
                </c:pt>
                <c:pt idx="834">
                  <c:v>834</c:v>
                </c:pt>
                <c:pt idx="835">
                  <c:v>835</c:v>
                </c:pt>
                <c:pt idx="836">
                  <c:v>836</c:v>
                </c:pt>
                <c:pt idx="837">
                  <c:v>837</c:v>
                </c:pt>
                <c:pt idx="838">
                  <c:v>838</c:v>
                </c:pt>
                <c:pt idx="839">
                  <c:v>839</c:v>
                </c:pt>
                <c:pt idx="840">
                  <c:v>840</c:v>
                </c:pt>
                <c:pt idx="841">
                  <c:v>841</c:v>
                </c:pt>
                <c:pt idx="842">
                  <c:v>842</c:v>
                </c:pt>
                <c:pt idx="843">
                  <c:v>843</c:v>
                </c:pt>
                <c:pt idx="844">
                  <c:v>844</c:v>
                </c:pt>
                <c:pt idx="845">
                  <c:v>845</c:v>
                </c:pt>
                <c:pt idx="846">
                  <c:v>846</c:v>
                </c:pt>
                <c:pt idx="847">
                  <c:v>847</c:v>
                </c:pt>
                <c:pt idx="848">
                  <c:v>848</c:v>
                </c:pt>
                <c:pt idx="849">
                  <c:v>849</c:v>
                </c:pt>
                <c:pt idx="850">
                  <c:v>850</c:v>
                </c:pt>
                <c:pt idx="851">
                  <c:v>851</c:v>
                </c:pt>
                <c:pt idx="852">
                  <c:v>852</c:v>
                </c:pt>
                <c:pt idx="853">
                  <c:v>853</c:v>
                </c:pt>
                <c:pt idx="854">
                  <c:v>854</c:v>
                </c:pt>
                <c:pt idx="855">
                  <c:v>855</c:v>
                </c:pt>
                <c:pt idx="856">
                  <c:v>856</c:v>
                </c:pt>
                <c:pt idx="857">
                  <c:v>857</c:v>
                </c:pt>
                <c:pt idx="858">
                  <c:v>858</c:v>
                </c:pt>
                <c:pt idx="859">
                  <c:v>859</c:v>
                </c:pt>
                <c:pt idx="860">
                  <c:v>860</c:v>
                </c:pt>
                <c:pt idx="861">
                  <c:v>861</c:v>
                </c:pt>
                <c:pt idx="862">
                  <c:v>862</c:v>
                </c:pt>
                <c:pt idx="863">
                  <c:v>863</c:v>
                </c:pt>
                <c:pt idx="864">
                  <c:v>864</c:v>
                </c:pt>
                <c:pt idx="865">
                  <c:v>865</c:v>
                </c:pt>
                <c:pt idx="866">
                  <c:v>866</c:v>
                </c:pt>
                <c:pt idx="867">
                  <c:v>867</c:v>
                </c:pt>
                <c:pt idx="868">
                  <c:v>868</c:v>
                </c:pt>
                <c:pt idx="869">
                  <c:v>869</c:v>
                </c:pt>
                <c:pt idx="870">
                  <c:v>870</c:v>
                </c:pt>
                <c:pt idx="871">
                  <c:v>871</c:v>
                </c:pt>
                <c:pt idx="872">
                  <c:v>872</c:v>
                </c:pt>
                <c:pt idx="873">
                  <c:v>873</c:v>
                </c:pt>
                <c:pt idx="874">
                  <c:v>874</c:v>
                </c:pt>
                <c:pt idx="875">
                  <c:v>875</c:v>
                </c:pt>
                <c:pt idx="876">
                  <c:v>876</c:v>
                </c:pt>
                <c:pt idx="877">
                  <c:v>877</c:v>
                </c:pt>
                <c:pt idx="878">
                  <c:v>878</c:v>
                </c:pt>
                <c:pt idx="879">
                  <c:v>879</c:v>
                </c:pt>
                <c:pt idx="880">
                  <c:v>880</c:v>
                </c:pt>
                <c:pt idx="881">
                  <c:v>881</c:v>
                </c:pt>
                <c:pt idx="882">
                  <c:v>882</c:v>
                </c:pt>
                <c:pt idx="883">
                  <c:v>883</c:v>
                </c:pt>
                <c:pt idx="884">
                  <c:v>884</c:v>
                </c:pt>
                <c:pt idx="885">
                  <c:v>885</c:v>
                </c:pt>
                <c:pt idx="886">
                  <c:v>886</c:v>
                </c:pt>
                <c:pt idx="887">
                  <c:v>887</c:v>
                </c:pt>
                <c:pt idx="888">
                  <c:v>888</c:v>
                </c:pt>
                <c:pt idx="889">
                  <c:v>889</c:v>
                </c:pt>
                <c:pt idx="890">
                  <c:v>890</c:v>
                </c:pt>
                <c:pt idx="891">
                  <c:v>891</c:v>
                </c:pt>
                <c:pt idx="892">
                  <c:v>892</c:v>
                </c:pt>
                <c:pt idx="893">
                  <c:v>893</c:v>
                </c:pt>
                <c:pt idx="894">
                  <c:v>894</c:v>
                </c:pt>
                <c:pt idx="895">
                  <c:v>895</c:v>
                </c:pt>
                <c:pt idx="896">
                  <c:v>896</c:v>
                </c:pt>
                <c:pt idx="897">
                  <c:v>897</c:v>
                </c:pt>
                <c:pt idx="898">
                  <c:v>898</c:v>
                </c:pt>
                <c:pt idx="899">
                  <c:v>899</c:v>
                </c:pt>
                <c:pt idx="900">
                  <c:v>900</c:v>
                </c:pt>
                <c:pt idx="901">
                  <c:v>901</c:v>
                </c:pt>
                <c:pt idx="902">
                  <c:v>902</c:v>
                </c:pt>
                <c:pt idx="903">
                  <c:v>903</c:v>
                </c:pt>
                <c:pt idx="904">
                  <c:v>904</c:v>
                </c:pt>
                <c:pt idx="905">
                  <c:v>905</c:v>
                </c:pt>
                <c:pt idx="906">
                  <c:v>906</c:v>
                </c:pt>
                <c:pt idx="907">
                  <c:v>907</c:v>
                </c:pt>
                <c:pt idx="908">
                  <c:v>908</c:v>
                </c:pt>
                <c:pt idx="909">
                  <c:v>909</c:v>
                </c:pt>
                <c:pt idx="910">
                  <c:v>910</c:v>
                </c:pt>
                <c:pt idx="911">
                  <c:v>911</c:v>
                </c:pt>
                <c:pt idx="912">
                  <c:v>912</c:v>
                </c:pt>
                <c:pt idx="913">
                  <c:v>913</c:v>
                </c:pt>
                <c:pt idx="914">
                  <c:v>914</c:v>
                </c:pt>
                <c:pt idx="915">
                  <c:v>915</c:v>
                </c:pt>
                <c:pt idx="916">
                  <c:v>916</c:v>
                </c:pt>
                <c:pt idx="917">
                  <c:v>917</c:v>
                </c:pt>
                <c:pt idx="918">
                  <c:v>918</c:v>
                </c:pt>
                <c:pt idx="919">
                  <c:v>919</c:v>
                </c:pt>
                <c:pt idx="920">
                  <c:v>920</c:v>
                </c:pt>
                <c:pt idx="921">
                  <c:v>921</c:v>
                </c:pt>
                <c:pt idx="922">
                  <c:v>922</c:v>
                </c:pt>
                <c:pt idx="923">
                  <c:v>923</c:v>
                </c:pt>
                <c:pt idx="924">
                  <c:v>924</c:v>
                </c:pt>
                <c:pt idx="925">
                  <c:v>925</c:v>
                </c:pt>
                <c:pt idx="926">
                  <c:v>926</c:v>
                </c:pt>
                <c:pt idx="927">
                  <c:v>927</c:v>
                </c:pt>
                <c:pt idx="928">
                  <c:v>928</c:v>
                </c:pt>
                <c:pt idx="929">
                  <c:v>929</c:v>
                </c:pt>
                <c:pt idx="930">
                  <c:v>930</c:v>
                </c:pt>
                <c:pt idx="931">
                  <c:v>931</c:v>
                </c:pt>
                <c:pt idx="932">
                  <c:v>932</c:v>
                </c:pt>
                <c:pt idx="933">
                  <c:v>933</c:v>
                </c:pt>
                <c:pt idx="934">
                  <c:v>934</c:v>
                </c:pt>
                <c:pt idx="935">
                  <c:v>935</c:v>
                </c:pt>
                <c:pt idx="936">
                  <c:v>936</c:v>
                </c:pt>
                <c:pt idx="937">
                  <c:v>937</c:v>
                </c:pt>
                <c:pt idx="938">
                  <c:v>938</c:v>
                </c:pt>
                <c:pt idx="939">
                  <c:v>939</c:v>
                </c:pt>
                <c:pt idx="940">
                  <c:v>940</c:v>
                </c:pt>
                <c:pt idx="941">
                  <c:v>941</c:v>
                </c:pt>
                <c:pt idx="942">
                  <c:v>942</c:v>
                </c:pt>
                <c:pt idx="943">
                  <c:v>943</c:v>
                </c:pt>
                <c:pt idx="944">
                  <c:v>944</c:v>
                </c:pt>
                <c:pt idx="945">
                  <c:v>945</c:v>
                </c:pt>
                <c:pt idx="946">
                  <c:v>946</c:v>
                </c:pt>
                <c:pt idx="947">
                  <c:v>947</c:v>
                </c:pt>
                <c:pt idx="948">
                  <c:v>948</c:v>
                </c:pt>
                <c:pt idx="949">
                  <c:v>949</c:v>
                </c:pt>
                <c:pt idx="950">
                  <c:v>950</c:v>
                </c:pt>
                <c:pt idx="951">
                  <c:v>951</c:v>
                </c:pt>
                <c:pt idx="952">
                  <c:v>952</c:v>
                </c:pt>
                <c:pt idx="953">
                  <c:v>953</c:v>
                </c:pt>
                <c:pt idx="954">
                  <c:v>954</c:v>
                </c:pt>
                <c:pt idx="955">
                  <c:v>955</c:v>
                </c:pt>
                <c:pt idx="956">
                  <c:v>956</c:v>
                </c:pt>
                <c:pt idx="957">
                  <c:v>957</c:v>
                </c:pt>
                <c:pt idx="958">
                  <c:v>958</c:v>
                </c:pt>
                <c:pt idx="959">
                  <c:v>959</c:v>
                </c:pt>
                <c:pt idx="960">
                  <c:v>960</c:v>
                </c:pt>
                <c:pt idx="961">
                  <c:v>961</c:v>
                </c:pt>
                <c:pt idx="962">
                  <c:v>962</c:v>
                </c:pt>
                <c:pt idx="963">
                  <c:v>963</c:v>
                </c:pt>
                <c:pt idx="964">
                  <c:v>964</c:v>
                </c:pt>
                <c:pt idx="965">
                  <c:v>965</c:v>
                </c:pt>
                <c:pt idx="966">
                  <c:v>966</c:v>
                </c:pt>
                <c:pt idx="967">
                  <c:v>967</c:v>
                </c:pt>
                <c:pt idx="968">
                  <c:v>968</c:v>
                </c:pt>
                <c:pt idx="969">
                  <c:v>969</c:v>
                </c:pt>
                <c:pt idx="970">
                  <c:v>970</c:v>
                </c:pt>
                <c:pt idx="971">
                  <c:v>971</c:v>
                </c:pt>
                <c:pt idx="972">
                  <c:v>972</c:v>
                </c:pt>
                <c:pt idx="973">
                  <c:v>973</c:v>
                </c:pt>
                <c:pt idx="974">
                  <c:v>974</c:v>
                </c:pt>
                <c:pt idx="975">
                  <c:v>975</c:v>
                </c:pt>
                <c:pt idx="976">
                  <c:v>976</c:v>
                </c:pt>
                <c:pt idx="977">
                  <c:v>977</c:v>
                </c:pt>
                <c:pt idx="978">
                  <c:v>978</c:v>
                </c:pt>
                <c:pt idx="979">
                  <c:v>979</c:v>
                </c:pt>
                <c:pt idx="980">
                  <c:v>980</c:v>
                </c:pt>
                <c:pt idx="981">
                  <c:v>981</c:v>
                </c:pt>
                <c:pt idx="982">
                  <c:v>982</c:v>
                </c:pt>
                <c:pt idx="983">
                  <c:v>983</c:v>
                </c:pt>
                <c:pt idx="984">
                  <c:v>984</c:v>
                </c:pt>
                <c:pt idx="985">
                  <c:v>985</c:v>
                </c:pt>
                <c:pt idx="986">
                  <c:v>986</c:v>
                </c:pt>
                <c:pt idx="987">
                  <c:v>987</c:v>
                </c:pt>
                <c:pt idx="988">
                  <c:v>988</c:v>
                </c:pt>
                <c:pt idx="989">
                  <c:v>989</c:v>
                </c:pt>
                <c:pt idx="990">
                  <c:v>990</c:v>
                </c:pt>
                <c:pt idx="991">
                  <c:v>991</c:v>
                </c:pt>
                <c:pt idx="992">
                  <c:v>992</c:v>
                </c:pt>
                <c:pt idx="993">
                  <c:v>993</c:v>
                </c:pt>
                <c:pt idx="994">
                  <c:v>994</c:v>
                </c:pt>
                <c:pt idx="995">
                  <c:v>995</c:v>
                </c:pt>
                <c:pt idx="996">
                  <c:v>996</c:v>
                </c:pt>
                <c:pt idx="997">
                  <c:v>997</c:v>
                </c:pt>
                <c:pt idx="998">
                  <c:v>998</c:v>
                </c:pt>
                <c:pt idx="999">
                  <c:v>999</c:v>
                </c:pt>
                <c:pt idx="1000">
                  <c:v>1000</c:v>
                </c:pt>
                <c:pt idx="1001">
                  <c:v>1001</c:v>
                </c:pt>
                <c:pt idx="1002">
                  <c:v>1002</c:v>
                </c:pt>
                <c:pt idx="1003">
                  <c:v>1003</c:v>
                </c:pt>
                <c:pt idx="1004">
                  <c:v>1004</c:v>
                </c:pt>
                <c:pt idx="1005">
                  <c:v>1005</c:v>
                </c:pt>
                <c:pt idx="1006">
                  <c:v>1006</c:v>
                </c:pt>
                <c:pt idx="1007">
                  <c:v>1007</c:v>
                </c:pt>
                <c:pt idx="1008">
                  <c:v>1008</c:v>
                </c:pt>
                <c:pt idx="1009">
                  <c:v>1009</c:v>
                </c:pt>
                <c:pt idx="1010">
                  <c:v>1010</c:v>
                </c:pt>
                <c:pt idx="1011">
                  <c:v>1011</c:v>
                </c:pt>
                <c:pt idx="1012">
                  <c:v>1012</c:v>
                </c:pt>
                <c:pt idx="1013">
                  <c:v>1013</c:v>
                </c:pt>
                <c:pt idx="1014">
                  <c:v>1014</c:v>
                </c:pt>
                <c:pt idx="1015">
                  <c:v>1015</c:v>
                </c:pt>
                <c:pt idx="1016">
                  <c:v>1016</c:v>
                </c:pt>
                <c:pt idx="1017">
                  <c:v>1017</c:v>
                </c:pt>
                <c:pt idx="1018">
                  <c:v>1018</c:v>
                </c:pt>
                <c:pt idx="1019">
                  <c:v>1019</c:v>
                </c:pt>
                <c:pt idx="1020">
                  <c:v>1020</c:v>
                </c:pt>
                <c:pt idx="1021">
                  <c:v>1021</c:v>
                </c:pt>
                <c:pt idx="1022">
                  <c:v>1022</c:v>
                </c:pt>
                <c:pt idx="1023">
                  <c:v>1023</c:v>
                </c:pt>
                <c:pt idx="1024">
                  <c:v>1024</c:v>
                </c:pt>
                <c:pt idx="1025">
                  <c:v>1025</c:v>
                </c:pt>
                <c:pt idx="1026">
                  <c:v>1026</c:v>
                </c:pt>
                <c:pt idx="1027">
                  <c:v>1027</c:v>
                </c:pt>
                <c:pt idx="1028">
                  <c:v>1028</c:v>
                </c:pt>
                <c:pt idx="1029">
                  <c:v>1029</c:v>
                </c:pt>
                <c:pt idx="1030">
                  <c:v>1030</c:v>
                </c:pt>
                <c:pt idx="1031">
                  <c:v>1031</c:v>
                </c:pt>
                <c:pt idx="1032">
                  <c:v>1032</c:v>
                </c:pt>
                <c:pt idx="1033">
                  <c:v>1033</c:v>
                </c:pt>
                <c:pt idx="1034">
                  <c:v>1034</c:v>
                </c:pt>
                <c:pt idx="1035">
                  <c:v>1035</c:v>
                </c:pt>
                <c:pt idx="1036">
                  <c:v>1036</c:v>
                </c:pt>
                <c:pt idx="1037">
                  <c:v>1037</c:v>
                </c:pt>
                <c:pt idx="1038">
                  <c:v>1038</c:v>
                </c:pt>
                <c:pt idx="1039">
                  <c:v>1039</c:v>
                </c:pt>
                <c:pt idx="1040">
                  <c:v>1040</c:v>
                </c:pt>
                <c:pt idx="1041">
                  <c:v>1041</c:v>
                </c:pt>
                <c:pt idx="1042">
                  <c:v>1042</c:v>
                </c:pt>
                <c:pt idx="1043">
                  <c:v>1043</c:v>
                </c:pt>
                <c:pt idx="1044">
                  <c:v>1044</c:v>
                </c:pt>
                <c:pt idx="1045">
                  <c:v>1045</c:v>
                </c:pt>
                <c:pt idx="1046">
                  <c:v>1046</c:v>
                </c:pt>
                <c:pt idx="1047">
                  <c:v>1047</c:v>
                </c:pt>
                <c:pt idx="1048">
                  <c:v>1048</c:v>
                </c:pt>
                <c:pt idx="1049">
                  <c:v>1049</c:v>
                </c:pt>
                <c:pt idx="1050">
                  <c:v>1050</c:v>
                </c:pt>
                <c:pt idx="1051">
                  <c:v>1051</c:v>
                </c:pt>
                <c:pt idx="1052">
                  <c:v>1052</c:v>
                </c:pt>
                <c:pt idx="1053">
                  <c:v>1053</c:v>
                </c:pt>
                <c:pt idx="1054">
                  <c:v>1054</c:v>
                </c:pt>
                <c:pt idx="1055">
                  <c:v>1055</c:v>
                </c:pt>
                <c:pt idx="1056">
                  <c:v>1056</c:v>
                </c:pt>
                <c:pt idx="1057">
                  <c:v>1057</c:v>
                </c:pt>
                <c:pt idx="1058">
                  <c:v>1058</c:v>
                </c:pt>
                <c:pt idx="1059">
                  <c:v>1059</c:v>
                </c:pt>
                <c:pt idx="1060">
                  <c:v>1060</c:v>
                </c:pt>
                <c:pt idx="1061">
                  <c:v>1061</c:v>
                </c:pt>
                <c:pt idx="1062">
                  <c:v>1062</c:v>
                </c:pt>
                <c:pt idx="1063">
                  <c:v>1063</c:v>
                </c:pt>
                <c:pt idx="1064">
                  <c:v>1064</c:v>
                </c:pt>
                <c:pt idx="1065">
                  <c:v>1065</c:v>
                </c:pt>
                <c:pt idx="1066">
                  <c:v>1066</c:v>
                </c:pt>
                <c:pt idx="1067">
                  <c:v>1067</c:v>
                </c:pt>
                <c:pt idx="1068">
                  <c:v>1068</c:v>
                </c:pt>
                <c:pt idx="1069">
                  <c:v>1069</c:v>
                </c:pt>
                <c:pt idx="1070">
                  <c:v>1070</c:v>
                </c:pt>
                <c:pt idx="1071">
                  <c:v>1071</c:v>
                </c:pt>
                <c:pt idx="1072">
                  <c:v>1072</c:v>
                </c:pt>
                <c:pt idx="1073">
                  <c:v>1073</c:v>
                </c:pt>
                <c:pt idx="1074">
                  <c:v>1074</c:v>
                </c:pt>
                <c:pt idx="1075">
                  <c:v>1075</c:v>
                </c:pt>
                <c:pt idx="1076">
                  <c:v>1076</c:v>
                </c:pt>
                <c:pt idx="1077">
                  <c:v>1077</c:v>
                </c:pt>
                <c:pt idx="1078">
                  <c:v>1078</c:v>
                </c:pt>
                <c:pt idx="1079">
                  <c:v>1079</c:v>
                </c:pt>
                <c:pt idx="1080">
                  <c:v>1080</c:v>
                </c:pt>
                <c:pt idx="1081">
                  <c:v>1081</c:v>
                </c:pt>
                <c:pt idx="1082">
                  <c:v>1082</c:v>
                </c:pt>
                <c:pt idx="1083">
                  <c:v>1083</c:v>
                </c:pt>
                <c:pt idx="1084">
                  <c:v>1084</c:v>
                </c:pt>
                <c:pt idx="1085">
                  <c:v>1085</c:v>
                </c:pt>
                <c:pt idx="1086">
                  <c:v>1086</c:v>
                </c:pt>
                <c:pt idx="1087">
                  <c:v>1087</c:v>
                </c:pt>
                <c:pt idx="1088">
                  <c:v>1088</c:v>
                </c:pt>
                <c:pt idx="1089">
                  <c:v>1089</c:v>
                </c:pt>
                <c:pt idx="1090">
                  <c:v>1090</c:v>
                </c:pt>
                <c:pt idx="1091">
                  <c:v>1091</c:v>
                </c:pt>
                <c:pt idx="1092">
                  <c:v>1092</c:v>
                </c:pt>
                <c:pt idx="1093">
                  <c:v>1093</c:v>
                </c:pt>
                <c:pt idx="1094">
                  <c:v>1094</c:v>
                </c:pt>
                <c:pt idx="1095">
                  <c:v>1095</c:v>
                </c:pt>
                <c:pt idx="1096">
                  <c:v>1096</c:v>
                </c:pt>
                <c:pt idx="1097">
                  <c:v>1097</c:v>
                </c:pt>
                <c:pt idx="1098">
                  <c:v>1098</c:v>
                </c:pt>
                <c:pt idx="1099">
                  <c:v>1099</c:v>
                </c:pt>
                <c:pt idx="1100">
                  <c:v>1100</c:v>
                </c:pt>
                <c:pt idx="1101">
                  <c:v>1101</c:v>
                </c:pt>
                <c:pt idx="1102">
                  <c:v>1102</c:v>
                </c:pt>
                <c:pt idx="1103">
                  <c:v>1103</c:v>
                </c:pt>
                <c:pt idx="1104">
                  <c:v>1104</c:v>
                </c:pt>
                <c:pt idx="1105">
                  <c:v>1105</c:v>
                </c:pt>
                <c:pt idx="1106">
                  <c:v>1106</c:v>
                </c:pt>
                <c:pt idx="1107">
                  <c:v>1107</c:v>
                </c:pt>
                <c:pt idx="1108">
                  <c:v>1108</c:v>
                </c:pt>
                <c:pt idx="1109">
                  <c:v>1109</c:v>
                </c:pt>
                <c:pt idx="1110">
                  <c:v>1110</c:v>
                </c:pt>
                <c:pt idx="1111">
                  <c:v>1111</c:v>
                </c:pt>
                <c:pt idx="1112">
                  <c:v>1112</c:v>
                </c:pt>
                <c:pt idx="1113">
                  <c:v>1113</c:v>
                </c:pt>
                <c:pt idx="1114">
                  <c:v>1114</c:v>
                </c:pt>
                <c:pt idx="1115">
                  <c:v>1115</c:v>
                </c:pt>
                <c:pt idx="1116">
                  <c:v>1116</c:v>
                </c:pt>
                <c:pt idx="1117">
                  <c:v>1117</c:v>
                </c:pt>
                <c:pt idx="1118">
                  <c:v>1118</c:v>
                </c:pt>
                <c:pt idx="1119">
                  <c:v>1119</c:v>
                </c:pt>
                <c:pt idx="1120">
                  <c:v>1120</c:v>
                </c:pt>
                <c:pt idx="1121">
                  <c:v>1121</c:v>
                </c:pt>
                <c:pt idx="1122">
                  <c:v>1122</c:v>
                </c:pt>
                <c:pt idx="1123">
                  <c:v>1123</c:v>
                </c:pt>
                <c:pt idx="1124">
                  <c:v>1124</c:v>
                </c:pt>
                <c:pt idx="1125">
                  <c:v>1125</c:v>
                </c:pt>
                <c:pt idx="1126">
                  <c:v>1126</c:v>
                </c:pt>
                <c:pt idx="1127">
                  <c:v>1127</c:v>
                </c:pt>
                <c:pt idx="1128">
                  <c:v>1128</c:v>
                </c:pt>
                <c:pt idx="1129">
                  <c:v>1129</c:v>
                </c:pt>
                <c:pt idx="1130">
                  <c:v>1130</c:v>
                </c:pt>
                <c:pt idx="1131">
                  <c:v>1131</c:v>
                </c:pt>
                <c:pt idx="1132">
                  <c:v>1132</c:v>
                </c:pt>
                <c:pt idx="1133">
                  <c:v>1133</c:v>
                </c:pt>
                <c:pt idx="1134">
                  <c:v>1134</c:v>
                </c:pt>
                <c:pt idx="1135">
                  <c:v>1135</c:v>
                </c:pt>
                <c:pt idx="1136">
                  <c:v>1136</c:v>
                </c:pt>
                <c:pt idx="1137">
                  <c:v>1137</c:v>
                </c:pt>
                <c:pt idx="1138">
                  <c:v>1138</c:v>
                </c:pt>
                <c:pt idx="1139">
                  <c:v>1139</c:v>
                </c:pt>
                <c:pt idx="1140">
                  <c:v>1140</c:v>
                </c:pt>
                <c:pt idx="1141">
                  <c:v>1141</c:v>
                </c:pt>
                <c:pt idx="1142">
                  <c:v>1142</c:v>
                </c:pt>
                <c:pt idx="1143">
                  <c:v>1143</c:v>
                </c:pt>
                <c:pt idx="1144">
                  <c:v>1144</c:v>
                </c:pt>
                <c:pt idx="1145">
                  <c:v>1145</c:v>
                </c:pt>
                <c:pt idx="1146">
                  <c:v>1146</c:v>
                </c:pt>
                <c:pt idx="1147">
                  <c:v>1147</c:v>
                </c:pt>
                <c:pt idx="1148">
                  <c:v>1148</c:v>
                </c:pt>
                <c:pt idx="1149">
                  <c:v>1149</c:v>
                </c:pt>
                <c:pt idx="1150">
                  <c:v>1150</c:v>
                </c:pt>
                <c:pt idx="1151">
                  <c:v>1151</c:v>
                </c:pt>
                <c:pt idx="1152">
                  <c:v>1152</c:v>
                </c:pt>
                <c:pt idx="1153">
                  <c:v>1153</c:v>
                </c:pt>
                <c:pt idx="1154">
                  <c:v>1154</c:v>
                </c:pt>
                <c:pt idx="1155">
                  <c:v>1155</c:v>
                </c:pt>
                <c:pt idx="1156">
                  <c:v>1156</c:v>
                </c:pt>
                <c:pt idx="1157">
                  <c:v>1157</c:v>
                </c:pt>
                <c:pt idx="1158">
                  <c:v>1158</c:v>
                </c:pt>
                <c:pt idx="1159">
                  <c:v>1159</c:v>
                </c:pt>
                <c:pt idx="1160">
                  <c:v>1160</c:v>
                </c:pt>
                <c:pt idx="1161">
                  <c:v>1161</c:v>
                </c:pt>
                <c:pt idx="1162">
                  <c:v>1162</c:v>
                </c:pt>
                <c:pt idx="1163">
                  <c:v>1163</c:v>
                </c:pt>
                <c:pt idx="1164">
                  <c:v>1164</c:v>
                </c:pt>
                <c:pt idx="1165">
                  <c:v>1165</c:v>
                </c:pt>
                <c:pt idx="1166">
                  <c:v>1166</c:v>
                </c:pt>
                <c:pt idx="1167">
                  <c:v>1167</c:v>
                </c:pt>
                <c:pt idx="1168">
                  <c:v>1168</c:v>
                </c:pt>
                <c:pt idx="1169">
                  <c:v>1169</c:v>
                </c:pt>
                <c:pt idx="1170">
                  <c:v>1170</c:v>
                </c:pt>
                <c:pt idx="1171">
                  <c:v>1171</c:v>
                </c:pt>
                <c:pt idx="1172">
                  <c:v>1172</c:v>
                </c:pt>
                <c:pt idx="1173">
                  <c:v>1173</c:v>
                </c:pt>
                <c:pt idx="1174">
                  <c:v>1174</c:v>
                </c:pt>
                <c:pt idx="1175">
                  <c:v>1175</c:v>
                </c:pt>
                <c:pt idx="1176">
                  <c:v>1176</c:v>
                </c:pt>
                <c:pt idx="1177">
                  <c:v>1177</c:v>
                </c:pt>
                <c:pt idx="1178">
                  <c:v>1178</c:v>
                </c:pt>
                <c:pt idx="1179">
                  <c:v>1179</c:v>
                </c:pt>
                <c:pt idx="1180">
                  <c:v>1180</c:v>
                </c:pt>
                <c:pt idx="1181">
                  <c:v>1181</c:v>
                </c:pt>
                <c:pt idx="1182">
                  <c:v>1182</c:v>
                </c:pt>
                <c:pt idx="1183">
                  <c:v>1183</c:v>
                </c:pt>
                <c:pt idx="1184">
                  <c:v>1184</c:v>
                </c:pt>
                <c:pt idx="1185">
                  <c:v>1185</c:v>
                </c:pt>
                <c:pt idx="1186">
                  <c:v>1186</c:v>
                </c:pt>
                <c:pt idx="1187">
                  <c:v>1187</c:v>
                </c:pt>
                <c:pt idx="1188">
                  <c:v>1188</c:v>
                </c:pt>
                <c:pt idx="1189">
                  <c:v>1189</c:v>
                </c:pt>
                <c:pt idx="1190">
                  <c:v>1190</c:v>
                </c:pt>
                <c:pt idx="1191">
                  <c:v>1191</c:v>
                </c:pt>
                <c:pt idx="1192">
                  <c:v>1192</c:v>
                </c:pt>
                <c:pt idx="1193">
                  <c:v>1193</c:v>
                </c:pt>
                <c:pt idx="1194">
                  <c:v>1194</c:v>
                </c:pt>
                <c:pt idx="1195">
                  <c:v>1195</c:v>
                </c:pt>
                <c:pt idx="1196">
                  <c:v>1196</c:v>
                </c:pt>
                <c:pt idx="1197">
                  <c:v>1197</c:v>
                </c:pt>
                <c:pt idx="1198">
                  <c:v>1198</c:v>
                </c:pt>
                <c:pt idx="1199">
                  <c:v>1199</c:v>
                </c:pt>
                <c:pt idx="1200">
                  <c:v>1200</c:v>
                </c:pt>
                <c:pt idx="1201">
                  <c:v>1201</c:v>
                </c:pt>
                <c:pt idx="1202">
                  <c:v>1202</c:v>
                </c:pt>
                <c:pt idx="1203">
                  <c:v>1203</c:v>
                </c:pt>
                <c:pt idx="1204">
                  <c:v>1204</c:v>
                </c:pt>
                <c:pt idx="1205">
                  <c:v>1205</c:v>
                </c:pt>
                <c:pt idx="1206">
                  <c:v>1206</c:v>
                </c:pt>
                <c:pt idx="1207">
                  <c:v>1207</c:v>
                </c:pt>
                <c:pt idx="1208">
                  <c:v>1208</c:v>
                </c:pt>
                <c:pt idx="1209">
                  <c:v>1209</c:v>
                </c:pt>
                <c:pt idx="1210">
                  <c:v>1210</c:v>
                </c:pt>
                <c:pt idx="1211">
                  <c:v>1211</c:v>
                </c:pt>
                <c:pt idx="1212">
                  <c:v>1212</c:v>
                </c:pt>
                <c:pt idx="1213">
                  <c:v>1213</c:v>
                </c:pt>
                <c:pt idx="1214">
                  <c:v>1214</c:v>
                </c:pt>
                <c:pt idx="1215">
                  <c:v>1215</c:v>
                </c:pt>
                <c:pt idx="1216">
                  <c:v>1216</c:v>
                </c:pt>
                <c:pt idx="1217">
                  <c:v>1217</c:v>
                </c:pt>
                <c:pt idx="1218">
                  <c:v>1218</c:v>
                </c:pt>
                <c:pt idx="1219">
                  <c:v>1219</c:v>
                </c:pt>
                <c:pt idx="1220">
                  <c:v>1220</c:v>
                </c:pt>
                <c:pt idx="1221">
                  <c:v>1221</c:v>
                </c:pt>
                <c:pt idx="1222">
                  <c:v>1222</c:v>
                </c:pt>
                <c:pt idx="1223">
                  <c:v>1223</c:v>
                </c:pt>
                <c:pt idx="1224">
                  <c:v>1224</c:v>
                </c:pt>
                <c:pt idx="1225">
                  <c:v>1225</c:v>
                </c:pt>
                <c:pt idx="1226">
                  <c:v>1226</c:v>
                </c:pt>
                <c:pt idx="1227">
                  <c:v>1227</c:v>
                </c:pt>
                <c:pt idx="1228">
                  <c:v>1228</c:v>
                </c:pt>
                <c:pt idx="1229">
                  <c:v>1229</c:v>
                </c:pt>
                <c:pt idx="1230">
                  <c:v>1230</c:v>
                </c:pt>
                <c:pt idx="1231">
                  <c:v>1231</c:v>
                </c:pt>
                <c:pt idx="1232">
                  <c:v>1232</c:v>
                </c:pt>
                <c:pt idx="1233">
                  <c:v>1233</c:v>
                </c:pt>
                <c:pt idx="1234">
                  <c:v>1234</c:v>
                </c:pt>
                <c:pt idx="1235">
                  <c:v>1235</c:v>
                </c:pt>
                <c:pt idx="1236">
                  <c:v>1236</c:v>
                </c:pt>
                <c:pt idx="1237">
                  <c:v>1237</c:v>
                </c:pt>
                <c:pt idx="1238">
                  <c:v>1238</c:v>
                </c:pt>
                <c:pt idx="1239">
                  <c:v>1239</c:v>
                </c:pt>
                <c:pt idx="1240">
                  <c:v>1240</c:v>
                </c:pt>
                <c:pt idx="1241">
                  <c:v>1241</c:v>
                </c:pt>
                <c:pt idx="1242">
                  <c:v>1242</c:v>
                </c:pt>
                <c:pt idx="1243">
                  <c:v>1243</c:v>
                </c:pt>
                <c:pt idx="1244">
                  <c:v>1244</c:v>
                </c:pt>
                <c:pt idx="1245">
                  <c:v>1245</c:v>
                </c:pt>
                <c:pt idx="1246">
                  <c:v>1246</c:v>
                </c:pt>
                <c:pt idx="1247">
                  <c:v>1247</c:v>
                </c:pt>
                <c:pt idx="1248">
                  <c:v>1248</c:v>
                </c:pt>
                <c:pt idx="1249">
                  <c:v>1249</c:v>
                </c:pt>
                <c:pt idx="1250">
                  <c:v>1250</c:v>
                </c:pt>
                <c:pt idx="1251">
                  <c:v>1251</c:v>
                </c:pt>
                <c:pt idx="1252">
                  <c:v>1252</c:v>
                </c:pt>
                <c:pt idx="1253">
                  <c:v>1253</c:v>
                </c:pt>
                <c:pt idx="1254">
                  <c:v>1254</c:v>
                </c:pt>
                <c:pt idx="1255">
                  <c:v>1255</c:v>
                </c:pt>
                <c:pt idx="1256">
                  <c:v>1256</c:v>
                </c:pt>
                <c:pt idx="1257">
                  <c:v>1257</c:v>
                </c:pt>
                <c:pt idx="1258">
                  <c:v>1258</c:v>
                </c:pt>
                <c:pt idx="1259">
                  <c:v>1259</c:v>
                </c:pt>
                <c:pt idx="1260">
                  <c:v>1260</c:v>
                </c:pt>
                <c:pt idx="1261">
                  <c:v>1261</c:v>
                </c:pt>
                <c:pt idx="1262">
                  <c:v>1262</c:v>
                </c:pt>
                <c:pt idx="1263">
                  <c:v>1263</c:v>
                </c:pt>
                <c:pt idx="1264">
                  <c:v>1264</c:v>
                </c:pt>
                <c:pt idx="1265">
                  <c:v>1265</c:v>
                </c:pt>
                <c:pt idx="1266">
                  <c:v>1266</c:v>
                </c:pt>
                <c:pt idx="1267">
                  <c:v>1267</c:v>
                </c:pt>
                <c:pt idx="1268">
                  <c:v>1268</c:v>
                </c:pt>
                <c:pt idx="1269">
                  <c:v>1269</c:v>
                </c:pt>
                <c:pt idx="1270">
                  <c:v>1270</c:v>
                </c:pt>
                <c:pt idx="1271">
                  <c:v>1271</c:v>
                </c:pt>
                <c:pt idx="1272">
                  <c:v>1272</c:v>
                </c:pt>
                <c:pt idx="1273">
                  <c:v>1273</c:v>
                </c:pt>
                <c:pt idx="1274">
                  <c:v>1274</c:v>
                </c:pt>
                <c:pt idx="1275">
                  <c:v>1275</c:v>
                </c:pt>
                <c:pt idx="1276">
                  <c:v>1276</c:v>
                </c:pt>
                <c:pt idx="1277">
                  <c:v>1277</c:v>
                </c:pt>
                <c:pt idx="1278">
                  <c:v>1278</c:v>
                </c:pt>
                <c:pt idx="1279">
                  <c:v>1279</c:v>
                </c:pt>
                <c:pt idx="1280">
                  <c:v>1280</c:v>
                </c:pt>
                <c:pt idx="1281">
                  <c:v>1281</c:v>
                </c:pt>
                <c:pt idx="1282">
                  <c:v>1282</c:v>
                </c:pt>
                <c:pt idx="1283">
                  <c:v>1283</c:v>
                </c:pt>
                <c:pt idx="1284">
                  <c:v>1284</c:v>
                </c:pt>
                <c:pt idx="1285">
                  <c:v>1285</c:v>
                </c:pt>
                <c:pt idx="1286">
                  <c:v>1286</c:v>
                </c:pt>
                <c:pt idx="1287">
                  <c:v>1287</c:v>
                </c:pt>
                <c:pt idx="1288">
                  <c:v>1288</c:v>
                </c:pt>
                <c:pt idx="1289">
                  <c:v>1289</c:v>
                </c:pt>
                <c:pt idx="1290">
                  <c:v>1290</c:v>
                </c:pt>
                <c:pt idx="1291">
                  <c:v>1291</c:v>
                </c:pt>
                <c:pt idx="1292">
                  <c:v>1292</c:v>
                </c:pt>
                <c:pt idx="1293">
                  <c:v>1293</c:v>
                </c:pt>
                <c:pt idx="1294">
                  <c:v>1294</c:v>
                </c:pt>
                <c:pt idx="1295">
                  <c:v>1295</c:v>
                </c:pt>
                <c:pt idx="1296">
                  <c:v>1296</c:v>
                </c:pt>
                <c:pt idx="1297">
                  <c:v>1297</c:v>
                </c:pt>
                <c:pt idx="1298">
                  <c:v>1298</c:v>
                </c:pt>
                <c:pt idx="1299">
                  <c:v>1299</c:v>
                </c:pt>
                <c:pt idx="1300">
                  <c:v>1300</c:v>
                </c:pt>
                <c:pt idx="1301">
                  <c:v>1301</c:v>
                </c:pt>
                <c:pt idx="1302">
                  <c:v>1302</c:v>
                </c:pt>
                <c:pt idx="1303">
                  <c:v>1303</c:v>
                </c:pt>
                <c:pt idx="1304">
                  <c:v>1304</c:v>
                </c:pt>
                <c:pt idx="1305">
                  <c:v>1305</c:v>
                </c:pt>
                <c:pt idx="1306">
                  <c:v>1306</c:v>
                </c:pt>
                <c:pt idx="1307">
                  <c:v>1307</c:v>
                </c:pt>
                <c:pt idx="1308">
                  <c:v>1308</c:v>
                </c:pt>
                <c:pt idx="1309">
                  <c:v>1309</c:v>
                </c:pt>
                <c:pt idx="1310">
                  <c:v>1310</c:v>
                </c:pt>
                <c:pt idx="1311">
                  <c:v>1311</c:v>
                </c:pt>
                <c:pt idx="1312">
                  <c:v>1312</c:v>
                </c:pt>
                <c:pt idx="1313">
                  <c:v>1313</c:v>
                </c:pt>
                <c:pt idx="1314">
                  <c:v>1314</c:v>
                </c:pt>
                <c:pt idx="1315">
                  <c:v>1315</c:v>
                </c:pt>
                <c:pt idx="1316">
                  <c:v>1316</c:v>
                </c:pt>
                <c:pt idx="1317">
                  <c:v>1317</c:v>
                </c:pt>
                <c:pt idx="1318">
                  <c:v>1318</c:v>
                </c:pt>
                <c:pt idx="1319">
                  <c:v>1319</c:v>
                </c:pt>
                <c:pt idx="1320">
                  <c:v>1320</c:v>
                </c:pt>
                <c:pt idx="1321">
                  <c:v>1321</c:v>
                </c:pt>
                <c:pt idx="1322">
                  <c:v>1322</c:v>
                </c:pt>
                <c:pt idx="1323">
                  <c:v>1323</c:v>
                </c:pt>
                <c:pt idx="1324">
                  <c:v>1324</c:v>
                </c:pt>
                <c:pt idx="1325">
                  <c:v>1325</c:v>
                </c:pt>
                <c:pt idx="1326">
                  <c:v>1326</c:v>
                </c:pt>
                <c:pt idx="1327">
                  <c:v>1327</c:v>
                </c:pt>
                <c:pt idx="1328">
                  <c:v>1328</c:v>
                </c:pt>
                <c:pt idx="1329">
                  <c:v>1329</c:v>
                </c:pt>
                <c:pt idx="1330">
                  <c:v>1330</c:v>
                </c:pt>
                <c:pt idx="1331">
                  <c:v>1331</c:v>
                </c:pt>
                <c:pt idx="1332">
                  <c:v>1332</c:v>
                </c:pt>
                <c:pt idx="1333">
                  <c:v>1333</c:v>
                </c:pt>
                <c:pt idx="1334">
                  <c:v>1334</c:v>
                </c:pt>
                <c:pt idx="1335">
                  <c:v>1335</c:v>
                </c:pt>
                <c:pt idx="1336">
                  <c:v>1336</c:v>
                </c:pt>
                <c:pt idx="1337">
                  <c:v>1337</c:v>
                </c:pt>
                <c:pt idx="1338">
                  <c:v>1338</c:v>
                </c:pt>
                <c:pt idx="1339">
                  <c:v>1339</c:v>
                </c:pt>
                <c:pt idx="1340">
                  <c:v>1340</c:v>
                </c:pt>
                <c:pt idx="1341">
                  <c:v>1341</c:v>
                </c:pt>
                <c:pt idx="1342">
                  <c:v>1342</c:v>
                </c:pt>
                <c:pt idx="1343">
                  <c:v>1343</c:v>
                </c:pt>
                <c:pt idx="1344">
                  <c:v>1344</c:v>
                </c:pt>
                <c:pt idx="1345">
                  <c:v>1345</c:v>
                </c:pt>
                <c:pt idx="1346">
                  <c:v>1346</c:v>
                </c:pt>
                <c:pt idx="1347">
                  <c:v>1347</c:v>
                </c:pt>
                <c:pt idx="1348">
                  <c:v>1348</c:v>
                </c:pt>
                <c:pt idx="1349">
                  <c:v>1349</c:v>
                </c:pt>
                <c:pt idx="1350">
                  <c:v>1350</c:v>
                </c:pt>
                <c:pt idx="1351">
                  <c:v>1351</c:v>
                </c:pt>
                <c:pt idx="1352">
                  <c:v>1352</c:v>
                </c:pt>
                <c:pt idx="1353">
                  <c:v>1353</c:v>
                </c:pt>
                <c:pt idx="1354">
                  <c:v>1354</c:v>
                </c:pt>
                <c:pt idx="1355">
                  <c:v>1355</c:v>
                </c:pt>
                <c:pt idx="1356">
                  <c:v>1356</c:v>
                </c:pt>
                <c:pt idx="1357">
                  <c:v>1357</c:v>
                </c:pt>
                <c:pt idx="1358">
                  <c:v>1358</c:v>
                </c:pt>
                <c:pt idx="1359">
                  <c:v>1359</c:v>
                </c:pt>
                <c:pt idx="1360">
                  <c:v>1360</c:v>
                </c:pt>
                <c:pt idx="1361">
                  <c:v>1361</c:v>
                </c:pt>
                <c:pt idx="1362">
                  <c:v>1362</c:v>
                </c:pt>
                <c:pt idx="1363">
                  <c:v>1363</c:v>
                </c:pt>
                <c:pt idx="1364">
                  <c:v>1364</c:v>
                </c:pt>
                <c:pt idx="1365">
                  <c:v>1365</c:v>
                </c:pt>
                <c:pt idx="1366">
                  <c:v>1366</c:v>
                </c:pt>
                <c:pt idx="1367">
                  <c:v>1367</c:v>
                </c:pt>
                <c:pt idx="1368">
                  <c:v>1368</c:v>
                </c:pt>
                <c:pt idx="1369">
                  <c:v>1369</c:v>
                </c:pt>
                <c:pt idx="1370">
                  <c:v>1370</c:v>
                </c:pt>
                <c:pt idx="1371">
                  <c:v>1371</c:v>
                </c:pt>
                <c:pt idx="1372">
                  <c:v>1372</c:v>
                </c:pt>
                <c:pt idx="1373">
                  <c:v>1373</c:v>
                </c:pt>
                <c:pt idx="1374">
                  <c:v>1374</c:v>
                </c:pt>
                <c:pt idx="1375">
                  <c:v>1375</c:v>
                </c:pt>
                <c:pt idx="1376">
                  <c:v>1376</c:v>
                </c:pt>
                <c:pt idx="1377">
                  <c:v>1377</c:v>
                </c:pt>
                <c:pt idx="1378">
                  <c:v>1378</c:v>
                </c:pt>
                <c:pt idx="1379">
                  <c:v>1379</c:v>
                </c:pt>
                <c:pt idx="1380">
                  <c:v>1380</c:v>
                </c:pt>
                <c:pt idx="1381">
                  <c:v>1381</c:v>
                </c:pt>
                <c:pt idx="1382">
                  <c:v>1382</c:v>
                </c:pt>
                <c:pt idx="1383">
                  <c:v>1383</c:v>
                </c:pt>
                <c:pt idx="1384">
                  <c:v>1384</c:v>
                </c:pt>
                <c:pt idx="1385">
                  <c:v>1385</c:v>
                </c:pt>
                <c:pt idx="1386">
                  <c:v>1386</c:v>
                </c:pt>
                <c:pt idx="1387">
                  <c:v>1387</c:v>
                </c:pt>
                <c:pt idx="1388">
                  <c:v>1388</c:v>
                </c:pt>
                <c:pt idx="1389">
                  <c:v>1389</c:v>
                </c:pt>
                <c:pt idx="1390">
                  <c:v>1390</c:v>
                </c:pt>
                <c:pt idx="1391">
                  <c:v>1391</c:v>
                </c:pt>
                <c:pt idx="1392">
                  <c:v>1392</c:v>
                </c:pt>
                <c:pt idx="1393">
                  <c:v>1393</c:v>
                </c:pt>
                <c:pt idx="1394">
                  <c:v>1394</c:v>
                </c:pt>
                <c:pt idx="1395">
                  <c:v>1395</c:v>
                </c:pt>
                <c:pt idx="1396">
                  <c:v>1396</c:v>
                </c:pt>
                <c:pt idx="1397">
                  <c:v>1397</c:v>
                </c:pt>
                <c:pt idx="1398">
                  <c:v>1398</c:v>
                </c:pt>
                <c:pt idx="1399">
                  <c:v>1399</c:v>
                </c:pt>
                <c:pt idx="1400">
                  <c:v>1400</c:v>
                </c:pt>
                <c:pt idx="1401">
                  <c:v>1401</c:v>
                </c:pt>
                <c:pt idx="1402">
                  <c:v>1402</c:v>
                </c:pt>
                <c:pt idx="1403">
                  <c:v>1403</c:v>
                </c:pt>
                <c:pt idx="1404">
                  <c:v>1404</c:v>
                </c:pt>
                <c:pt idx="1405">
                  <c:v>1405</c:v>
                </c:pt>
                <c:pt idx="1406">
                  <c:v>1406</c:v>
                </c:pt>
                <c:pt idx="1407">
                  <c:v>1407</c:v>
                </c:pt>
                <c:pt idx="1408">
                  <c:v>1408</c:v>
                </c:pt>
                <c:pt idx="1409">
                  <c:v>1409</c:v>
                </c:pt>
                <c:pt idx="1410">
                  <c:v>1410</c:v>
                </c:pt>
                <c:pt idx="1411">
                  <c:v>1411</c:v>
                </c:pt>
                <c:pt idx="1412">
                  <c:v>1412</c:v>
                </c:pt>
                <c:pt idx="1413">
                  <c:v>1413</c:v>
                </c:pt>
                <c:pt idx="1414">
                  <c:v>1414</c:v>
                </c:pt>
                <c:pt idx="1415">
                  <c:v>1415</c:v>
                </c:pt>
                <c:pt idx="1416">
                  <c:v>1416</c:v>
                </c:pt>
                <c:pt idx="1417">
                  <c:v>1417</c:v>
                </c:pt>
                <c:pt idx="1418">
                  <c:v>1418</c:v>
                </c:pt>
                <c:pt idx="1419">
                  <c:v>1419</c:v>
                </c:pt>
                <c:pt idx="1420">
                  <c:v>1420</c:v>
                </c:pt>
                <c:pt idx="1421">
                  <c:v>1421</c:v>
                </c:pt>
                <c:pt idx="1422">
                  <c:v>1422</c:v>
                </c:pt>
                <c:pt idx="1423">
                  <c:v>1423</c:v>
                </c:pt>
                <c:pt idx="1424">
                  <c:v>1424</c:v>
                </c:pt>
                <c:pt idx="1425">
                  <c:v>1425</c:v>
                </c:pt>
                <c:pt idx="1426">
                  <c:v>1426</c:v>
                </c:pt>
                <c:pt idx="1427">
                  <c:v>1427</c:v>
                </c:pt>
                <c:pt idx="1428">
                  <c:v>1428</c:v>
                </c:pt>
                <c:pt idx="1429">
                  <c:v>1429</c:v>
                </c:pt>
                <c:pt idx="1430">
                  <c:v>1430</c:v>
                </c:pt>
                <c:pt idx="1431">
                  <c:v>1431</c:v>
                </c:pt>
                <c:pt idx="1432">
                  <c:v>1432</c:v>
                </c:pt>
                <c:pt idx="1433">
                  <c:v>1433</c:v>
                </c:pt>
                <c:pt idx="1434">
                  <c:v>1434</c:v>
                </c:pt>
                <c:pt idx="1435">
                  <c:v>1435</c:v>
                </c:pt>
                <c:pt idx="1436">
                  <c:v>1436</c:v>
                </c:pt>
                <c:pt idx="1437">
                  <c:v>1437</c:v>
                </c:pt>
                <c:pt idx="1438">
                  <c:v>1438</c:v>
                </c:pt>
                <c:pt idx="1439">
                  <c:v>1439</c:v>
                </c:pt>
                <c:pt idx="1440">
                  <c:v>1440</c:v>
                </c:pt>
                <c:pt idx="1441">
                  <c:v>1441</c:v>
                </c:pt>
                <c:pt idx="1442">
                  <c:v>1442</c:v>
                </c:pt>
                <c:pt idx="1443">
                  <c:v>1443</c:v>
                </c:pt>
                <c:pt idx="1444">
                  <c:v>1444</c:v>
                </c:pt>
                <c:pt idx="1445">
                  <c:v>1445</c:v>
                </c:pt>
                <c:pt idx="1446">
                  <c:v>1446</c:v>
                </c:pt>
                <c:pt idx="1447">
                  <c:v>1447</c:v>
                </c:pt>
                <c:pt idx="1448">
                  <c:v>1448</c:v>
                </c:pt>
                <c:pt idx="1449">
                  <c:v>1449</c:v>
                </c:pt>
                <c:pt idx="1450">
                  <c:v>1450</c:v>
                </c:pt>
                <c:pt idx="1451">
                  <c:v>1451</c:v>
                </c:pt>
                <c:pt idx="1452">
                  <c:v>1452</c:v>
                </c:pt>
                <c:pt idx="1453">
                  <c:v>1453</c:v>
                </c:pt>
                <c:pt idx="1454">
                  <c:v>1454</c:v>
                </c:pt>
                <c:pt idx="1455">
                  <c:v>1455</c:v>
                </c:pt>
                <c:pt idx="1456">
                  <c:v>1456</c:v>
                </c:pt>
                <c:pt idx="1457">
                  <c:v>1457</c:v>
                </c:pt>
                <c:pt idx="1458">
                  <c:v>1458</c:v>
                </c:pt>
                <c:pt idx="1459">
                  <c:v>1459</c:v>
                </c:pt>
                <c:pt idx="1460">
                  <c:v>1460</c:v>
                </c:pt>
                <c:pt idx="1461">
                  <c:v>1461</c:v>
                </c:pt>
                <c:pt idx="1462">
                  <c:v>1462</c:v>
                </c:pt>
                <c:pt idx="1463">
                  <c:v>1463</c:v>
                </c:pt>
                <c:pt idx="1464">
                  <c:v>1464</c:v>
                </c:pt>
                <c:pt idx="1465">
                  <c:v>1465</c:v>
                </c:pt>
                <c:pt idx="1466">
                  <c:v>1466</c:v>
                </c:pt>
                <c:pt idx="1467">
                  <c:v>1467</c:v>
                </c:pt>
                <c:pt idx="1468">
                  <c:v>1468</c:v>
                </c:pt>
                <c:pt idx="1469">
                  <c:v>1469</c:v>
                </c:pt>
                <c:pt idx="1470">
                  <c:v>1470</c:v>
                </c:pt>
                <c:pt idx="1471">
                  <c:v>1471</c:v>
                </c:pt>
                <c:pt idx="1472">
                  <c:v>1472</c:v>
                </c:pt>
                <c:pt idx="1473">
                  <c:v>1473</c:v>
                </c:pt>
                <c:pt idx="1474">
                  <c:v>1474</c:v>
                </c:pt>
                <c:pt idx="1475">
                  <c:v>1475</c:v>
                </c:pt>
                <c:pt idx="1476">
                  <c:v>1476</c:v>
                </c:pt>
                <c:pt idx="1477">
                  <c:v>1477</c:v>
                </c:pt>
                <c:pt idx="1478">
                  <c:v>1478</c:v>
                </c:pt>
                <c:pt idx="1479">
                  <c:v>1479</c:v>
                </c:pt>
                <c:pt idx="1480">
                  <c:v>1480</c:v>
                </c:pt>
                <c:pt idx="1481">
                  <c:v>1481</c:v>
                </c:pt>
                <c:pt idx="1482">
                  <c:v>1482</c:v>
                </c:pt>
                <c:pt idx="1483">
                  <c:v>1483</c:v>
                </c:pt>
                <c:pt idx="1484">
                  <c:v>1484</c:v>
                </c:pt>
                <c:pt idx="1485">
                  <c:v>1485</c:v>
                </c:pt>
                <c:pt idx="1486">
                  <c:v>1486</c:v>
                </c:pt>
                <c:pt idx="1487">
                  <c:v>1487</c:v>
                </c:pt>
                <c:pt idx="1488">
                  <c:v>1488</c:v>
                </c:pt>
                <c:pt idx="1489">
                  <c:v>1489</c:v>
                </c:pt>
                <c:pt idx="1490">
                  <c:v>1490</c:v>
                </c:pt>
                <c:pt idx="1491">
                  <c:v>1491</c:v>
                </c:pt>
                <c:pt idx="1492">
                  <c:v>1492</c:v>
                </c:pt>
                <c:pt idx="1493">
                  <c:v>1493</c:v>
                </c:pt>
                <c:pt idx="1494">
                  <c:v>1494</c:v>
                </c:pt>
                <c:pt idx="1495">
                  <c:v>1495</c:v>
                </c:pt>
                <c:pt idx="1496">
                  <c:v>1496</c:v>
                </c:pt>
                <c:pt idx="1497">
                  <c:v>1497</c:v>
                </c:pt>
                <c:pt idx="1498">
                  <c:v>1498</c:v>
                </c:pt>
                <c:pt idx="1499">
                  <c:v>1499</c:v>
                </c:pt>
                <c:pt idx="1500">
                  <c:v>1500</c:v>
                </c:pt>
                <c:pt idx="1501">
                  <c:v>1501</c:v>
                </c:pt>
                <c:pt idx="1502">
                  <c:v>1502</c:v>
                </c:pt>
                <c:pt idx="1503">
                  <c:v>1503</c:v>
                </c:pt>
                <c:pt idx="1504">
                  <c:v>1504</c:v>
                </c:pt>
                <c:pt idx="1505">
                  <c:v>1505</c:v>
                </c:pt>
                <c:pt idx="1506">
                  <c:v>1506</c:v>
                </c:pt>
                <c:pt idx="1507">
                  <c:v>1507</c:v>
                </c:pt>
                <c:pt idx="1508">
                  <c:v>1508</c:v>
                </c:pt>
                <c:pt idx="1509">
                  <c:v>1509</c:v>
                </c:pt>
                <c:pt idx="1510">
                  <c:v>1510</c:v>
                </c:pt>
                <c:pt idx="1511">
                  <c:v>1511</c:v>
                </c:pt>
                <c:pt idx="1512">
                  <c:v>1512</c:v>
                </c:pt>
                <c:pt idx="1513">
                  <c:v>1513</c:v>
                </c:pt>
                <c:pt idx="1514">
                  <c:v>1514</c:v>
                </c:pt>
                <c:pt idx="1515">
                  <c:v>1515</c:v>
                </c:pt>
                <c:pt idx="1516">
                  <c:v>1516</c:v>
                </c:pt>
                <c:pt idx="1517">
                  <c:v>1517</c:v>
                </c:pt>
                <c:pt idx="1518">
                  <c:v>1518</c:v>
                </c:pt>
                <c:pt idx="1519">
                  <c:v>1519</c:v>
                </c:pt>
                <c:pt idx="1520">
                  <c:v>1520</c:v>
                </c:pt>
                <c:pt idx="1521">
                  <c:v>1521</c:v>
                </c:pt>
                <c:pt idx="1522">
                  <c:v>1522</c:v>
                </c:pt>
                <c:pt idx="1523">
                  <c:v>1523</c:v>
                </c:pt>
                <c:pt idx="1524">
                  <c:v>1524</c:v>
                </c:pt>
                <c:pt idx="1525">
                  <c:v>1525</c:v>
                </c:pt>
                <c:pt idx="1526">
                  <c:v>1526</c:v>
                </c:pt>
                <c:pt idx="1527">
                  <c:v>1527</c:v>
                </c:pt>
                <c:pt idx="1528">
                  <c:v>1528</c:v>
                </c:pt>
                <c:pt idx="1529">
                  <c:v>1529</c:v>
                </c:pt>
                <c:pt idx="1530">
                  <c:v>1530</c:v>
                </c:pt>
                <c:pt idx="1531">
                  <c:v>1531</c:v>
                </c:pt>
                <c:pt idx="1532">
                  <c:v>1532</c:v>
                </c:pt>
                <c:pt idx="1533">
                  <c:v>1533</c:v>
                </c:pt>
                <c:pt idx="1534">
                  <c:v>1534</c:v>
                </c:pt>
                <c:pt idx="1535">
                  <c:v>1535</c:v>
                </c:pt>
                <c:pt idx="1536">
                  <c:v>1536</c:v>
                </c:pt>
                <c:pt idx="1537">
                  <c:v>1537</c:v>
                </c:pt>
                <c:pt idx="1538">
                  <c:v>1538</c:v>
                </c:pt>
                <c:pt idx="1539">
                  <c:v>1539</c:v>
                </c:pt>
                <c:pt idx="1540">
                  <c:v>1540</c:v>
                </c:pt>
                <c:pt idx="1541">
                  <c:v>1541</c:v>
                </c:pt>
                <c:pt idx="1542">
                  <c:v>1542</c:v>
                </c:pt>
                <c:pt idx="1543">
                  <c:v>1543</c:v>
                </c:pt>
                <c:pt idx="1544">
                  <c:v>1544</c:v>
                </c:pt>
                <c:pt idx="1545">
                  <c:v>1545</c:v>
                </c:pt>
                <c:pt idx="1546">
                  <c:v>1546</c:v>
                </c:pt>
                <c:pt idx="1547">
                  <c:v>1547</c:v>
                </c:pt>
                <c:pt idx="1548">
                  <c:v>1548</c:v>
                </c:pt>
                <c:pt idx="1549">
                  <c:v>1549</c:v>
                </c:pt>
                <c:pt idx="1550">
                  <c:v>1550</c:v>
                </c:pt>
                <c:pt idx="1551">
                  <c:v>1551</c:v>
                </c:pt>
                <c:pt idx="1552">
                  <c:v>1552</c:v>
                </c:pt>
                <c:pt idx="1553">
                  <c:v>1553</c:v>
                </c:pt>
                <c:pt idx="1554">
                  <c:v>1554</c:v>
                </c:pt>
                <c:pt idx="1555">
                  <c:v>1555</c:v>
                </c:pt>
                <c:pt idx="1556">
                  <c:v>1556</c:v>
                </c:pt>
                <c:pt idx="1557">
                  <c:v>1557</c:v>
                </c:pt>
                <c:pt idx="1558">
                  <c:v>1558</c:v>
                </c:pt>
                <c:pt idx="1559">
                  <c:v>1559</c:v>
                </c:pt>
                <c:pt idx="1560">
                  <c:v>1560</c:v>
                </c:pt>
                <c:pt idx="1561">
                  <c:v>1561</c:v>
                </c:pt>
                <c:pt idx="1562">
                  <c:v>1562</c:v>
                </c:pt>
                <c:pt idx="1563">
                  <c:v>1563</c:v>
                </c:pt>
                <c:pt idx="1564">
                  <c:v>1564</c:v>
                </c:pt>
                <c:pt idx="1565">
                  <c:v>1565</c:v>
                </c:pt>
                <c:pt idx="1566">
                  <c:v>1566</c:v>
                </c:pt>
                <c:pt idx="1567">
                  <c:v>1567</c:v>
                </c:pt>
                <c:pt idx="1568">
                  <c:v>1568</c:v>
                </c:pt>
                <c:pt idx="1569">
                  <c:v>1569</c:v>
                </c:pt>
                <c:pt idx="1570">
                  <c:v>1570</c:v>
                </c:pt>
                <c:pt idx="1571">
                  <c:v>1571</c:v>
                </c:pt>
                <c:pt idx="1572">
                  <c:v>1572</c:v>
                </c:pt>
                <c:pt idx="1573">
                  <c:v>1573</c:v>
                </c:pt>
                <c:pt idx="1574">
                  <c:v>1574</c:v>
                </c:pt>
                <c:pt idx="1575">
                  <c:v>1575</c:v>
                </c:pt>
                <c:pt idx="1576">
                  <c:v>1576</c:v>
                </c:pt>
                <c:pt idx="1577">
                  <c:v>1577</c:v>
                </c:pt>
                <c:pt idx="1578">
                  <c:v>1578</c:v>
                </c:pt>
                <c:pt idx="1579">
                  <c:v>1579</c:v>
                </c:pt>
                <c:pt idx="1580">
                  <c:v>1580</c:v>
                </c:pt>
                <c:pt idx="1581">
                  <c:v>1581</c:v>
                </c:pt>
                <c:pt idx="1582">
                  <c:v>1582</c:v>
                </c:pt>
                <c:pt idx="1583">
                  <c:v>1583</c:v>
                </c:pt>
                <c:pt idx="1584">
                  <c:v>1584</c:v>
                </c:pt>
                <c:pt idx="1585">
                  <c:v>1585</c:v>
                </c:pt>
                <c:pt idx="1586">
                  <c:v>1586</c:v>
                </c:pt>
                <c:pt idx="1587">
                  <c:v>1587</c:v>
                </c:pt>
                <c:pt idx="1588">
                  <c:v>1588</c:v>
                </c:pt>
                <c:pt idx="1589">
                  <c:v>1589</c:v>
                </c:pt>
                <c:pt idx="1590">
                  <c:v>1590</c:v>
                </c:pt>
                <c:pt idx="1591">
                  <c:v>1591</c:v>
                </c:pt>
                <c:pt idx="1592">
                  <c:v>1592</c:v>
                </c:pt>
                <c:pt idx="1593">
                  <c:v>1593</c:v>
                </c:pt>
                <c:pt idx="1594">
                  <c:v>1594</c:v>
                </c:pt>
                <c:pt idx="1595">
                  <c:v>1595</c:v>
                </c:pt>
                <c:pt idx="1596">
                  <c:v>1596</c:v>
                </c:pt>
                <c:pt idx="1597">
                  <c:v>1597</c:v>
                </c:pt>
                <c:pt idx="1598">
                  <c:v>1598</c:v>
                </c:pt>
                <c:pt idx="1599">
                  <c:v>1599</c:v>
                </c:pt>
                <c:pt idx="1600">
                  <c:v>1600</c:v>
                </c:pt>
                <c:pt idx="1601">
                  <c:v>1601</c:v>
                </c:pt>
                <c:pt idx="1602">
                  <c:v>1602</c:v>
                </c:pt>
                <c:pt idx="1603">
                  <c:v>1603</c:v>
                </c:pt>
                <c:pt idx="1604">
                  <c:v>1604</c:v>
                </c:pt>
                <c:pt idx="1605">
                  <c:v>1605</c:v>
                </c:pt>
                <c:pt idx="1606">
                  <c:v>1606</c:v>
                </c:pt>
                <c:pt idx="1607">
                  <c:v>1607</c:v>
                </c:pt>
                <c:pt idx="1608">
                  <c:v>1608</c:v>
                </c:pt>
                <c:pt idx="1609">
                  <c:v>1609</c:v>
                </c:pt>
                <c:pt idx="1610">
                  <c:v>1610</c:v>
                </c:pt>
                <c:pt idx="1611">
                  <c:v>1611</c:v>
                </c:pt>
                <c:pt idx="1612">
                  <c:v>1612</c:v>
                </c:pt>
                <c:pt idx="1613">
                  <c:v>1613</c:v>
                </c:pt>
                <c:pt idx="1614">
                  <c:v>1614</c:v>
                </c:pt>
                <c:pt idx="1615">
                  <c:v>1615</c:v>
                </c:pt>
                <c:pt idx="1616">
                  <c:v>1616</c:v>
                </c:pt>
                <c:pt idx="1617">
                  <c:v>1617</c:v>
                </c:pt>
                <c:pt idx="1618">
                  <c:v>1618</c:v>
                </c:pt>
                <c:pt idx="1619">
                  <c:v>1619</c:v>
                </c:pt>
                <c:pt idx="1620">
                  <c:v>1620</c:v>
                </c:pt>
                <c:pt idx="1621">
                  <c:v>1621</c:v>
                </c:pt>
                <c:pt idx="1622">
                  <c:v>1622</c:v>
                </c:pt>
                <c:pt idx="1623">
                  <c:v>1623</c:v>
                </c:pt>
                <c:pt idx="1624">
                  <c:v>1624</c:v>
                </c:pt>
                <c:pt idx="1625">
                  <c:v>1625</c:v>
                </c:pt>
                <c:pt idx="1626">
                  <c:v>1626</c:v>
                </c:pt>
                <c:pt idx="1627">
                  <c:v>1627</c:v>
                </c:pt>
                <c:pt idx="1628">
                  <c:v>1628</c:v>
                </c:pt>
                <c:pt idx="1629">
                  <c:v>1629</c:v>
                </c:pt>
                <c:pt idx="1630">
                  <c:v>1630</c:v>
                </c:pt>
                <c:pt idx="1631">
                  <c:v>1631</c:v>
                </c:pt>
                <c:pt idx="1632">
                  <c:v>1632</c:v>
                </c:pt>
                <c:pt idx="1633">
                  <c:v>1633</c:v>
                </c:pt>
                <c:pt idx="1634">
                  <c:v>1634</c:v>
                </c:pt>
                <c:pt idx="1635">
                  <c:v>1635</c:v>
                </c:pt>
                <c:pt idx="1636">
                  <c:v>1636</c:v>
                </c:pt>
                <c:pt idx="1637">
                  <c:v>1637</c:v>
                </c:pt>
                <c:pt idx="1638">
                  <c:v>1638</c:v>
                </c:pt>
                <c:pt idx="1639">
                  <c:v>1639</c:v>
                </c:pt>
                <c:pt idx="1640">
                  <c:v>1640</c:v>
                </c:pt>
                <c:pt idx="1641">
                  <c:v>1641</c:v>
                </c:pt>
                <c:pt idx="1642">
                  <c:v>1642</c:v>
                </c:pt>
                <c:pt idx="1643">
                  <c:v>1643</c:v>
                </c:pt>
                <c:pt idx="1644">
                  <c:v>1644</c:v>
                </c:pt>
                <c:pt idx="1645">
                  <c:v>1645</c:v>
                </c:pt>
                <c:pt idx="1646">
                  <c:v>1646</c:v>
                </c:pt>
                <c:pt idx="1647">
                  <c:v>1647</c:v>
                </c:pt>
                <c:pt idx="1648">
                  <c:v>1648</c:v>
                </c:pt>
                <c:pt idx="1649">
                  <c:v>1649</c:v>
                </c:pt>
                <c:pt idx="1650">
                  <c:v>1650</c:v>
                </c:pt>
                <c:pt idx="1651">
                  <c:v>1651</c:v>
                </c:pt>
                <c:pt idx="1652">
                  <c:v>1652</c:v>
                </c:pt>
                <c:pt idx="1653">
                  <c:v>1653</c:v>
                </c:pt>
                <c:pt idx="1654">
                  <c:v>1654</c:v>
                </c:pt>
                <c:pt idx="1655">
                  <c:v>1655</c:v>
                </c:pt>
                <c:pt idx="1656">
                  <c:v>1656</c:v>
                </c:pt>
                <c:pt idx="1657">
                  <c:v>1657</c:v>
                </c:pt>
                <c:pt idx="1658">
                  <c:v>1658</c:v>
                </c:pt>
                <c:pt idx="1659">
                  <c:v>1659</c:v>
                </c:pt>
                <c:pt idx="1660">
                  <c:v>1660</c:v>
                </c:pt>
                <c:pt idx="1661">
                  <c:v>1661</c:v>
                </c:pt>
                <c:pt idx="1662">
                  <c:v>1662</c:v>
                </c:pt>
                <c:pt idx="1663">
                  <c:v>1663</c:v>
                </c:pt>
                <c:pt idx="1664">
                  <c:v>1664</c:v>
                </c:pt>
                <c:pt idx="1665">
                  <c:v>1665</c:v>
                </c:pt>
                <c:pt idx="1666">
                  <c:v>1666</c:v>
                </c:pt>
                <c:pt idx="1667">
                  <c:v>1667</c:v>
                </c:pt>
                <c:pt idx="1668">
                  <c:v>1668</c:v>
                </c:pt>
                <c:pt idx="1669">
                  <c:v>1669</c:v>
                </c:pt>
                <c:pt idx="1670">
                  <c:v>1670</c:v>
                </c:pt>
                <c:pt idx="1671">
                  <c:v>1671</c:v>
                </c:pt>
                <c:pt idx="1672">
                  <c:v>1672</c:v>
                </c:pt>
                <c:pt idx="1673">
                  <c:v>1673</c:v>
                </c:pt>
                <c:pt idx="1674">
                  <c:v>1674</c:v>
                </c:pt>
                <c:pt idx="1675">
                  <c:v>1675</c:v>
                </c:pt>
                <c:pt idx="1676">
                  <c:v>1676</c:v>
                </c:pt>
                <c:pt idx="1677">
                  <c:v>1677</c:v>
                </c:pt>
                <c:pt idx="1678">
                  <c:v>1678</c:v>
                </c:pt>
                <c:pt idx="1679">
                  <c:v>1679</c:v>
                </c:pt>
                <c:pt idx="1680">
                  <c:v>1680</c:v>
                </c:pt>
                <c:pt idx="1681">
                  <c:v>1681</c:v>
                </c:pt>
                <c:pt idx="1682">
                  <c:v>1682</c:v>
                </c:pt>
                <c:pt idx="1683">
                  <c:v>1683</c:v>
                </c:pt>
                <c:pt idx="1684">
                  <c:v>1684</c:v>
                </c:pt>
                <c:pt idx="1685">
                  <c:v>1685</c:v>
                </c:pt>
                <c:pt idx="1686">
                  <c:v>1686</c:v>
                </c:pt>
                <c:pt idx="1687">
                  <c:v>1687</c:v>
                </c:pt>
                <c:pt idx="1688">
                  <c:v>1688</c:v>
                </c:pt>
                <c:pt idx="1689">
                  <c:v>1689</c:v>
                </c:pt>
                <c:pt idx="1690">
                  <c:v>1690</c:v>
                </c:pt>
                <c:pt idx="1691">
                  <c:v>1691</c:v>
                </c:pt>
                <c:pt idx="1692">
                  <c:v>1692</c:v>
                </c:pt>
                <c:pt idx="1693">
                  <c:v>1693</c:v>
                </c:pt>
                <c:pt idx="1694">
                  <c:v>1694</c:v>
                </c:pt>
                <c:pt idx="1695">
                  <c:v>1695</c:v>
                </c:pt>
                <c:pt idx="1696">
                  <c:v>1696</c:v>
                </c:pt>
                <c:pt idx="1697">
                  <c:v>1697</c:v>
                </c:pt>
                <c:pt idx="1698">
                  <c:v>1698</c:v>
                </c:pt>
                <c:pt idx="1699">
                  <c:v>1699</c:v>
                </c:pt>
                <c:pt idx="1700">
                  <c:v>1700</c:v>
                </c:pt>
                <c:pt idx="1701">
                  <c:v>1701</c:v>
                </c:pt>
                <c:pt idx="1702">
                  <c:v>1702</c:v>
                </c:pt>
                <c:pt idx="1703">
                  <c:v>1703</c:v>
                </c:pt>
                <c:pt idx="1704">
                  <c:v>1704</c:v>
                </c:pt>
                <c:pt idx="1705">
                  <c:v>1705</c:v>
                </c:pt>
                <c:pt idx="1706">
                  <c:v>1706</c:v>
                </c:pt>
                <c:pt idx="1707">
                  <c:v>1707</c:v>
                </c:pt>
                <c:pt idx="1708">
                  <c:v>1708</c:v>
                </c:pt>
                <c:pt idx="1709">
                  <c:v>1709</c:v>
                </c:pt>
                <c:pt idx="1710">
                  <c:v>1710</c:v>
                </c:pt>
                <c:pt idx="1711">
                  <c:v>1711</c:v>
                </c:pt>
                <c:pt idx="1712">
                  <c:v>1712</c:v>
                </c:pt>
                <c:pt idx="1713">
                  <c:v>1713</c:v>
                </c:pt>
                <c:pt idx="1714">
                  <c:v>1714</c:v>
                </c:pt>
                <c:pt idx="1715">
                  <c:v>1715</c:v>
                </c:pt>
                <c:pt idx="1716">
                  <c:v>1716</c:v>
                </c:pt>
                <c:pt idx="1717">
                  <c:v>1717</c:v>
                </c:pt>
                <c:pt idx="1718">
                  <c:v>1718</c:v>
                </c:pt>
                <c:pt idx="1719">
                  <c:v>1719</c:v>
                </c:pt>
                <c:pt idx="1720">
                  <c:v>1720</c:v>
                </c:pt>
                <c:pt idx="1721">
                  <c:v>1721</c:v>
                </c:pt>
                <c:pt idx="1722">
                  <c:v>1722</c:v>
                </c:pt>
                <c:pt idx="1723">
                  <c:v>1723</c:v>
                </c:pt>
                <c:pt idx="1724">
                  <c:v>1724</c:v>
                </c:pt>
                <c:pt idx="1725">
                  <c:v>1725</c:v>
                </c:pt>
                <c:pt idx="1726">
                  <c:v>1726</c:v>
                </c:pt>
                <c:pt idx="1727">
                  <c:v>1727</c:v>
                </c:pt>
                <c:pt idx="1728">
                  <c:v>1728</c:v>
                </c:pt>
                <c:pt idx="1729">
                  <c:v>1729</c:v>
                </c:pt>
                <c:pt idx="1730">
                  <c:v>1730</c:v>
                </c:pt>
                <c:pt idx="1731">
                  <c:v>1731</c:v>
                </c:pt>
                <c:pt idx="1732">
                  <c:v>1732</c:v>
                </c:pt>
                <c:pt idx="1733">
                  <c:v>1733</c:v>
                </c:pt>
                <c:pt idx="1734">
                  <c:v>1734</c:v>
                </c:pt>
                <c:pt idx="1735">
                  <c:v>1735</c:v>
                </c:pt>
                <c:pt idx="1736">
                  <c:v>1736</c:v>
                </c:pt>
                <c:pt idx="1737">
                  <c:v>1737</c:v>
                </c:pt>
                <c:pt idx="1738">
                  <c:v>1738</c:v>
                </c:pt>
                <c:pt idx="1739">
                  <c:v>1739</c:v>
                </c:pt>
                <c:pt idx="1740">
                  <c:v>1740</c:v>
                </c:pt>
                <c:pt idx="1741">
                  <c:v>1741</c:v>
                </c:pt>
                <c:pt idx="1742">
                  <c:v>1742</c:v>
                </c:pt>
                <c:pt idx="1743">
                  <c:v>1743</c:v>
                </c:pt>
                <c:pt idx="1744">
                  <c:v>1744</c:v>
                </c:pt>
                <c:pt idx="1745">
                  <c:v>1745</c:v>
                </c:pt>
                <c:pt idx="1746">
                  <c:v>1746</c:v>
                </c:pt>
                <c:pt idx="1747">
                  <c:v>1747</c:v>
                </c:pt>
                <c:pt idx="1748">
                  <c:v>1748</c:v>
                </c:pt>
                <c:pt idx="1749">
                  <c:v>1749</c:v>
                </c:pt>
                <c:pt idx="1750">
                  <c:v>1750</c:v>
                </c:pt>
                <c:pt idx="1751">
                  <c:v>1751</c:v>
                </c:pt>
                <c:pt idx="1752">
                  <c:v>1752</c:v>
                </c:pt>
                <c:pt idx="1753">
                  <c:v>1753</c:v>
                </c:pt>
                <c:pt idx="1754">
                  <c:v>1754</c:v>
                </c:pt>
                <c:pt idx="1755">
                  <c:v>1755</c:v>
                </c:pt>
                <c:pt idx="1756">
                  <c:v>1756</c:v>
                </c:pt>
                <c:pt idx="1757">
                  <c:v>1757</c:v>
                </c:pt>
                <c:pt idx="1758">
                  <c:v>1758</c:v>
                </c:pt>
                <c:pt idx="1759">
                  <c:v>1759</c:v>
                </c:pt>
                <c:pt idx="1760">
                  <c:v>1760</c:v>
                </c:pt>
                <c:pt idx="1761">
                  <c:v>1761</c:v>
                </c:pt>
                <c:pt idx="1762">
                  <c:v>1762</c:v>
                </c:pt>
                <c:pt idx="1763">
                  <c:v>1763</c:v>
                </c:pt>
                <c:pt idx="1764">
                  <c:v>1764</c:v>
                </c:pt>
                <c:pt idx="1765">
                  <c:v>1765</c:v>
                </c:pt>
                <c:pt idx="1766">
                  <c:v>1766</c:v>
                </c:pt>
                <c:pt idx="1767">
                  <c:v>1767</c:v>
                </c:pt>
                <c:pt idx="1768">
                  <c:v>1768</c:v>
                </c:pt>
                <c:pt idx="1769">
                  <c:v>1769</c:v>
                </c:pt>
                <c:pt idx="1770">
                  <c:v>1770</c:v>
                </c:pt>
                <c:pt idx="1771">
                  <c:v>1771</c:v>
                </c:pt>
                <c:pt idx="1772">
                  <c:v>1772</c:v>
                </c:pt>
                <c:pt idx="1773">
                  <c:v>1773</c:v>
                </c:pt>
                <c:pt idx="1774">
                  <c:v>1774</c:v>
                </c:pt>
                <c:pt idx="1775">
                  <c:v>1775</c:v>
                </c:pt>
                <c:pt idx="1776">
                  <c:v>1776</c:v>
                </c:pt>
                <c:pt idx="1777">
                  <c:v>1777</c:v>
                </c:pt>
                <c:pt idx="1778">
                  <c:v>1778</c:v>
                </c:pt>
                <c:pt idx="1779">
                  <c:v>1779</c:v>
                </c:pt>
                <c:pt idx="1780">
                  <c:v>1780</c:v>
                </c:pt>
                <c:pt idx="1781">
                  <c:v>1781</c:v>
                </c:pt>
                <c:pt idx="1782">
                  <c:v>1782</c:v>
                </c:pt>
                <c:pt idx="1783">
                  <c:v>1783</c:v>
                </c:pt>
                <c:pt idx="1784">
                  <c:v>1784</c:v>
                </c:pt>
                <c:pt idx="1785">
                  <c:v>1785</c:v>
                </c:pt>
                <c:pt idx="1786">
                  <c:v>1786</c:v>
                </c:pt>
                <c:pt idx="1787">
                  <c:v>1787</c:v>
                </c:pt>
                <c:pt idx="1788">
                  <c:v>1788</c:v>
                </c:pt>
                <c:pt idx="1789">
                  <c:v>1789</c:v>
                </c:pt>
                <c:pt idx="1790">
                  <c:v>1790</c:v>
                </c:pt>
                <c:pt idx="1791">
                  <c:v>1791</c:v>
                </c:pt>
                <c:pt idx="1792">
                  <c:v>1792</c:v>
                </c:pt>
                <c:pt idx="1793">
                  <c:v>1793</c:v>
                </c:pt>
                <c:pt idx="1794">
                  <c:v>1794</c:v>
                </c:pt>
                <c:pt idx="1795">
                  <c:v>1795</c:v>
                </c:pt>
                <c:pt idx="1796">
                  <c:v>1796</c:v>
                </c:pt>
                <c:pt idx="1797">
                  <c:v>1797</c:v>
                </c:pt>
                <c:pt idx="1798">
                  <c:v>1798</c:v>
                </c:pt>
                <c:pt idx="1799">
                  <c:v>1799</c:v>
                </c:pt>
                <c:pt idx="1800">
                  <c:v>1800</c:v>
                </c:pt>
              </c:numCache>
            </c:numRef>
          </c:xVal>
          <c:yVal>
            <c:numRef>
              <c:f>Sheet2!$Z$4:$Z$1804</c:f>
              <c:numCache>
                <c:formatCode>0.0</c:formatCode>
                <c:ptCount val="18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7.697161603582928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6.0962557039875778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9.9898902458379606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12.780260196792282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3.8808472484053498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8.775115791091169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14.875634942028464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4.1202599900625003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4.1441136570399513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2.8384136534724724E-2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4.0497797419510588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3.2491463714903284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3.6740468590550934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1.792742053938273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5.9939019618078193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3.5572987148901505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2.3897448479430112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6.0191206913861874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3.7930951597602918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15.316623882014275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12.982907738649111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6.4462785045019313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4.6520210897932097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6.5751022105354942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14.26683886790088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25.780528409319636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18.115754394959733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5.6523525691708496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3.9141663009259275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6.6401694254891925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20.272546333211807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3.9475766784456945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22.350516658033953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12.178714288697874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15.358990055601739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  <c:pt idx="1068">
                  <c:v>0</c:v>
                </c:pt>
                <c:pt idx="1069">
                  <c:v>0</c:v>
                </c:pt>
                <c:pt idx="1070">
                  <c:v>0</c:v>
                </c:pt>
                <c:pt idx="1071">
                  <c:v>0</c:v>
                </c:pt>
                <c:pt idx="1072">
                  <c:v>0</c:v>
                </c:pt>
                <c:pt idx="1073">
                  <c:v>0</c:v>
                </c:pt>
                <c:pt idx="1074">
                  <c:v>0</c:v>
                </c:pt>
                <c:pt idx="1075">
                  <c:v>0</c:v>
                </c:pt>
                <c:pt idx="1076">
                  <c:v>0</c:v>
                </c:pt>
                <c:pt idx="1077">
                  <c:v>0</c:v>
                </c:pt>
                <c:pt idx="1078">
                  <c:v>0</c:v>
                </c:pt>
                <c:pt idx="1079">
                  <c:v>0</c:v>
                </c:pt>
                <c:pt idx="1080">
                  <c:v>0</c:v>
                </c:pt>
                <c:pt idx="1081">
                  <c:v>0</c:v>
                </c:pt>
                <c:pt idx="1082">
                  <c:v>0</c:v>
                </c:pt>
                <c:pt idx="1083">
                  <c:v>0</c:v>
                </c:pt>
                <c:pt idx="1084">
                  <c:v>0</c:v>
                </c:pt>
                <c:pt idx="1085">
                  <c:v>0</c:v>
                </c:pt>
                <c:pt idx="1086">
                  <c:v>7.9708365964749195</c:v>
                </c:pt>
                <c:pt idx="1087">
                  <c:v>0</c:v>
                </c:pt>
                <c:pt idx="1088">
                  <c:v>0</c:v>
                </c:pt>
                <c:pt idx="1089">
                  <c:v>0</c:v>
                </c:pt>
                <c:pt idx="1090">
                  <c:v>0</c:v>
                </c:pt>
                <c:pt idx="1091">
                  <c:v>0</c:v>
                </c:pt>
                <c:pt idx="1092">
                  <c:v>0</c:v>
                </c:pt>
                <c:pt idx="1093">
                  <c:v>0</c:v>
                </c:pt>
                <c:pt idx="1094">
                  <c:v>0</c:v>
                </c:pt>
                <c:pt idx="1095">
                  <c:v>0</c:v>
                </c:pt>
                <c:pt idx="1096">
                  <c:v>0</c:v>
                </c:pt>
                <c:pt idx="1097">
                  <c:v>0</c:v>
                </c:pt>
                <c:pt idx="1098">
                  <c:v>0</c:v>
                </c:pt>
                <c:pt idx="1099">
                  <c:v>0</c:v>
                </c:pt>
                <c:pt idx="1100">
                  <c:v>0</c:v>
                </c:pt>
                <c:pt idx="1101">
                  <c:v>10.285789126111883</c:v>
                </c:pt>
                <c:pt idx="1102">
                  <c:v>0</c:v>
                </c:pt>
                <c:pt idx="1103">
                  <c:v>0</c:v>
                </c:pt>
                <c:pt idx="1104">
                  <c:v>0</c:v>
                </c:pt>
                <c:pt idx="1105">
                  <c:v>0</c:v>
                </c:pt>
                <c:pt idx="1106">
                  <c:v>0</c:v>
                </c:pt>
                <c:pt idx="1107">
                  <c:v>0</c:v>
                </c:pt>
                <c:pt idx="1108">
                  <c:v>0</c:v>
                </c:pt>
                <c:pt idx="1109">
                  <c:v>0</c:v>
                </c:pt>
                <c:pt idx="1110">
                  <c:v>0</c:v>
                </c:pt>
                <c:pt idx="1111">
                  <c:v>5.5169921694224602</c:v>
                </c:pt>
                <c:pt idx="1112">
                  <c:v>0</c:v>
                </c:pt>
                <c:pt idx="1113">
                  <c:v>0</c:v>
                </c:pt>
                <c:pt idx="1114">
                  <c:v>0</c:v>
                </c:pt>
                <c:pt idx="1115">
                  <c:v>0</c:v>
                </c:pt>
                <c:pt idx="1116">
                  <c:v>0</c:v>
                </c:pt>
                <c:pt idx="1117">
                  <c:v>0</c:v>
                </c:pt>
                <c:pt idx="1118">
                  <c:v>0</c:v>
                </c:pt>
                <c:pt idx="1119">
                  <c:v>0</c:v>
                </c:pt>
                <c:pt idx="1120">
                  <c:v>0</c:v>
                </c:pt>
                <c:pt idx="1121">
                  <c:v>0</c:v>
                </c:pt>
                <c:pt idx="1122">
                  <c:v>0</c:v>
                </c:pt>
                <c:pt idx="1123">
                  <c:v>0</c:v>
                </c:pt>
                <c:pt idx="1124">
                  <c:v>0</c:v>
                </c:pt>
                <c:pt idx="1125">
                  <c:v>0</c:v>
                </c:pt>
                <c:pt idx="1126">
                  <c:v>0</c:v>
                </c:pt>
                <c:pt idx="1127">
                  <c:v>0</c:v>
                </c:pt>
                <c:pt idx="1128">
                  <c:v>0</c:v>
                </c:pt>
                <c:pt idx="1129">
                  <c:v>0</c:v>
                </c:pt>
                <c:pt idx="1130">
                  <c:v>0</c:v>
                </c:pt>
                <c:pt idx="1131">
                  <c:v>0</c:v>
                </c:pt>
                <c:pt idx="1132">
                  <c:v>0</c:v>
                </c:pt>
                <c:pt idx="1133">
                  <c:v>0</c:v>
                </c:pt>
                <c:pt idx="1134">
                  <c:v>0</c:v>
                </c:pt>
                <c:pt idx="1135">
                  <c:v>0</c:v>
                </c:pt>
                <c:pt idx="1136">
                  <c:v>0</c:v>
                </c:pt>
                <c:pt idx="1137">
                  <c:v>0</c:v>
                </c:pt>
                <c:pt idx="1138">
                  <c:v>16.96566521354659</c:v>
                </c:pt>
                <c:pt idx="1139">
                  <c:v>0</c:v>
                </c:pt>
                <c:pt idx="1140">
                  <c:v>0</c:v>
                </c:pt>
                <c:pt idx="1141">
                  <c:v>0</c:v>
                </c:pt>
                <c:pt idx="1142">
                  <c:v>0</c:v>
                </c:pt>
                <c:pt idx="1143">
                  <c:v>0</c:v>
                </c:pt>
                <c:pt idx="1144">
                  <c:v>0</c:v>
                </c:pt>
                <c:pt idx="1145">
                  <c:v>0</c:v>
                </c:pt>
                <c:pt idx="1146">
                  <c:v>0</c:v>
                </c:pt>
                <c:pt idx="1147">
                  <c:v>0</c:v>
                </c:pt>
                <c:pt idx="1148">
                  <c:v>0</c:v>
                </c:pt>
                <c:pt idx="1149">
                  <c:v>0</c:v>
                </c:pt>
                <c:pt idx="1150">
                  <c:v>7.6159000245429</c:v>
                </c:pt>
                <c:pt idx="1151">
                  <c:v>0</c:v>
                </c:pt>
                <c:pt idx="1152">
                  <c:v>0</c:v>
                </c:pt>
                <c:pt idx="1153">
                  <c:v>0</c:v>
                </c:pt>
                <c:pt idx="1154">
                  <c:v>0</c:v>
                </c:pt>
                <c:pt idx="1155">
                  <c:v>0</c:v>
                </c:pt>
                <c:pt idx="1156">
                  <c:v>0</c:v>
                </c:pt>
                <c:pt idx="1157">
                  <c:v>0</c:v>
                </c:pt>
                <c:pt idx="1158">
                  <c:v>0</c:v>
                </c:pt>
                <c:pt idx="1159">
                  <c:v>0</c:v>
                </c:pt>
                <c:pt idx="1160">
                  <c:v>0</c:v>
                </c:pt>
                <c:pt idx="1161">
                  <c:v>0</c:v>
                </c:pt>
                <c:pt idx="1162">
                  <c:v>0</c:v>
                </c:pt>
                <c:pt idx="1163">
                  <c:v>0</c:v>
                </c:pt>
                <c:pt idx="1164">
                  <c:v>0</c:v>
                </c:pt>
                <c:pt idx="1165">
                  <c:v>0</c:v>
                </c:pt>
                <c:pt idx="1166">
                  <c:v>0</c:v>
                </c:pt>
                <c:pt idx="1167">
                  <c:v>0</c:v>
                </c:pt>
                <c:pt idx="1168">
                  <c:v>0</c:v>
                </c:pt>
                <c:pt idx="1169">
                  <c:v>0</c:v>
                </c:pt>
                <c:pt idx="1170">
                  <c:v>0</c:v>
                </c:pt>
                <c:pt idx="1171">
                  <c:v>0</c:v>
                </c:pt>
                <c:pt idx="1172">
                  <c:v>0</c:v>
                </c:pt>
                <c:pt idx="1173">
                  <c:v>0</c:v>
                </c:pt>
                <c:pt idx="1174">
                  <c:v>0</c:v>
                </c:pt>
                <c:pt idx="1175">
                  <c:v>0</c:v>
                </c:pt>
                <c:pt idx="1176">
                  <c:v>0</c:v>
                </c:pt>
                <c:pt idx="1177">
                  <c:v>0</c:v>
                </c:pt>
                <c:pt idx="1178">
                  <c:v>0</c:v>
                </c:pt>
                <c:pt idx="1179">
                  <c:v>0</c:v>
                </c:pt>
                <c:pt idx="1180">
                  <c:v>0</c:v>
                </c:pt>
                <c:pt idx="1181">
                  <c:v>0</c:v>
                </c:pt>
                <c:pt idx="1182">
                  <c:v>0</c:v>
                </c:pt>
                <c:pt idx="1183">
                  <c:v>0</c:v>
                </c:pt>
                <c:pt idx="1184">
                  <c:v>0</c:v>
                </c:pt>
                <c:pt idx="1185">
                  <c:v>0</c:v>
                </c:pt>
                <c:pt idx="1186">
                  <c:v>0</c:v>
                </c:pt>
                <c:pt idx="1187">
                  <c:v>0</c:v>
                </c:pt>
                <c:pt idx="1188">
                  <c:v>0</c:v>
                </c:pt>
                <c:pt idx="1189">
                  <c:v>0</c:v>
                </c:pt>
                <c:pt idx="1190">
                  <c:v>0</c:v>
                </c:pt>
                <c:pt idx="1191">
                  <c:v>0</c:v>
                </c:pt>
                <c:pt idx="1192">
                  <c:v>0</c:v>
                </c:pt>
                <c:pt idx="1193">
                  <c:v>0</c:v>
                </c:pt>
                <c:pt idx="1194">
                  <c:v>0</c:v>
                </c:pt>
                <c:pt idx="1195">
                  <c:v>0</c:v>
                </c:pt>
                <c:pt idx="1196">
                  <c:v>0</c:v>
                </c:pt>
                <c:pt idx="1197">
                  <c:v>0</c:v>
                </c:pt>
                <c:pt idx="1198">
                  <c:v>0</c:v>
                </c:pt>
                <c:pt idx="1199">
                  <c:v>0</c:v>
                </c:pt>
                <c:pt idx="1200">
                  <c:v>0</c:v>
                </c:pt>
                <c:pt idx="1201">
                  <c:v>0</c:v>
                </c:pt>
                <c:pt idx="1202">
                  <c:v>0</c:v>
                </c:pt>
                <c:pt idx="1203">
                  <c:v>0</c:v>
                </c:pt>
                <c:pt idx="1204">
                  <c:v>0</c:v>
                </c:pt>
                <c:pt idx="1205">
                  <c:v>0</c:v>
                </c:pt>
                <c:pt idx="1206">
                  <c:v>0</c:v>
                </c:pt>
                <c:pt idx="1207">
                  <c:v>0</c:v>
                </c:pt>
                <c:pt idx="1208">
                  <c:v>0</c:v>
                </c:pt>
                <c:pt idx="1209">
                  <c:v>0</c:v>
                </c:pt>
                <c:pt idx="1210">
                  <c:v>0</c:v>
                </c:pt>
                <c:pt idx="1211">
                  <c:v>0</c:v>
                </c:pt>
                <c:pt idx="1212">
                  <c:v>0</c:v>
                </c:pt>
                <c:pt idx="1213">
                  <c:v>0</c:v>
                </c:pt>
                <c:pt idx="1214">
                  <c:v>0</c:v>
                </c:pt>
                <c:pt idx="1215">
                  <c:v>0</c:v>
                </c:pt>
                <c:pt idx="1216">
                  <c:v>0</c:v>
                </c:pt>
                <c:pt idx="1217">
                  <c:v>0</c:v>
                </c:pt>
                <c:pt idx="1218">
                  <c:v>0</c:v>
                </c:pt>
                <c:pt idx="1219">
                  <c:v>0</c:v>
                </c:pt>
                <c:pt idx="1220">
                  <c:v>0</c:v>
                </c:pt>
                <c:pt idx="1221">
                  <c:v>0</c:v>
                </c:pt>
                <c:pt idx="1222">
                  <c:v>0</c:v>
                </c:pt>
                <c:pt idx="1223">
                  <c:v>0</c:v>
                </c:pt>
                <c:pt idx="1224">
                  <c:v>0</c:v>
                </c:pt>
                <c:pt idx="1225">
                  <c:v>0</c:v>
                </c:pt>
                <c:pt idx="1226">
                  <c:v>0</c:v>
                </c:pt>
                <c:pt idx="1227">
                  <c:v>0</c:v>
                </c:pt>
                <c:pt idx="1228">
                  <c:v>0</c:v>
                </c:pt>
                <c:pt idx="1229">
                  <c:v>0</c:v>
                </c:pt>
                <c:pt idx="1230">
                  <c:v>0</c:v>
                </c:pt>
                <c:pt idx="1231">
                  <c:v>0</c:v>
                </c:pt>
                <c:pt idx="1232">
                  <c:v>0</c:v>
                </c:pt>
                <c:pt idx="1233">
                  <c:v>0</c:v>
                </c:pt>
                <c:pt idx="1234">
                  <c:v>0</c:v>
                </c:pt>
                <c:pt idx="1235">
                  <c:v>0</c:v>
                </c:pt>
                <c:pt idx="1236">
                  <c:v>0</c:v>
                </c:pt>
                <c:pt idx="1237">
                  <c:v>0</c:v>
                </c:pt>
                <c:pt idx="1238">
                  <c:v>0</c:v>
                </c:pt>
                <c:pt idx="1239">
                  <c:v>0</c:v>
                </c:pt>
                <c:pt idx="1240">
                  <c:v>0</c:v>
                </c:pt>
                <c:pt idx="1241">
                  <c:v>0</c:v>
                </c:pt>
                <c:pt idx="1242">
                  <c:v>0</c:v>
                </c:pt>
                <c:pt idx="1243">
                  <c:v>0</c:v>
                </c:pt>
                <c:pt idx="1244">
                  <c:v>0</c:v>
                </c:pt>
                <c:pt idx="1245">
                  <c:v>0</c:v>
                </c:pt>
                <c:pt idx="1246">
                  <c:v>0</c:v>
                </c:pt>
                <c:pt idx="1247">
                  <c:v>0</c:v>
                </c:pt>
                <c:pt idx="1248">
                  <c:v>0</c:v>
                </c:pt>
                <c:pt idx="1249">
                  <c:v>0</c:v>
                </c:pt>
                <c:pt idx="1250">
                  <c:v>0</c:v>
                </c:pt>
                <c:pt idx="1251">
                  <c:v>0</c:v>
                </c:pt>
                <c:pt idx="1252">
                  <c:v>0</c:v>
                </c:pt>
                <c:pt idx="1253">
                  <c:v>0</c:v>
                </c:pt>
                <c:pt idx="1254">
                  <c:v>0</c:v>
                </c:pt>
                <c:pt idx="1255">
                  <c:v>0</c:v>
                </c:pt>
                <c:pt idx="1256">
                  <c:v>0</c:v>
                </c:pt>
                <c:pt idx="1257">
                  <c:v>0</c:v>
                </c:pt>
                <c:pt idx="1258">
                  <c:v>0</c:v>
                </c:pt>
                <c:pt idx="1259">
                  <c:v>0</c:v>
                </c:pt>
                <c:pt idx="1260">
                  <c:v>2.0712760955438405</c:v>
                </c:pt>
                <c:pt idx="1261">
                  <c:v>0</c:v>
                </c:pt>
                <c:pt idx="1262">
                  <c:v>0</c:v>
                </c:pt>
                <c:pt idx="1263">
                  <c:v>0</c:v>
                </c:pt>
                <c:pt idx="1264">
                  <c:v>0</c:v>
                </c:pt>
                <c:pt idx="1265">
                  <c:v>0</c:v>
                </c:pt>
                <c:pt idx="1266">
                  <c:v>0</c:v>
                </c:pt>
                <c:pt idx="1267">
                  <c:v>0</c:v>
                </c:pt>
                <c:pt idx="1268">
                  <c:v>0</c:v>
                </c:pt>
                <c:pt idx="1269">
                  <c:v>0</c:v>
                </c:pt>
                <c:pt idx="1270">
                  <c:v>0</c:v>
                </c:pt>
                <c:pt idx="1271">
                  <c:v>0</c:v>
                </c:pt>
                <c:pt idx="1272">
                  <c:v>0</c:v>
                </c:pt>
                <c:pt idx="1273">
                  <c:v>0</c:v>
                </c:pt>
                <c:pt idx="1274">
                  <c:v>0</c:v>
                </c:pt>
                <c:pt idx="1275">
                  <c:v>0</c:v>
                </c:pt>
                <c:pt idx="1276">
                  <c:v>0</c:v>
                </c:pt>
                <c:pt idx="1277">
                  <c:v>0</c:v>
                </c:pt>
                <c:pt idx="1278">
                  <c:v>0</c:v>
                </c:pt>
                <c:pt idx="1279">
                  <c:v>0</c:v>
                </c:pt>
                <c:pt idx="1280">
                  <c:v>0</c:v>
                </c:pt>
                <c:pt idx="1281">
                  <c:v>0</c:v>
                </c:pt>
                <c:pt idx="1282">
                  <c:v>0</c:v>
                </c:pt>
                <c:pt idx="1283">
                  <c:v>0</c:v>
                </c:pt>
                <c:pt idx="1284">
                  <c:v>0</c:v>
                </c:pt>
                <c:pt idx="1285">
                  <c:v>0</c:v>
                </c:pt>
                <c:pt idx="1286">
                  <c:v>0</c:v>
                </c:pt>
                <c:pt idx="1287">
                  <c:v>0</c:v>
                </c:pt>
                <c:pt idx="1288">
                  <c:v>0</c:v>
                </c:pt>
                <c:pt idx="1289">
                  <c:v>0</c:v>
                </c:pt>
                <c:pt idx="1290">
                  <c:v>0</c:v>
                </c:pt>
                <c:pt idx="1291">
                  <c:v>0</c:v>
                </c:pt>
                <c:pt idx="1292">
                  <c:v>0</c:v>
                </c:pt>
                <c:pt idx="1293">
                  <c:v>0</c:v>
                </c:pt>
                <c:pt idx="1294">
                  <c:v>0</c:v>
                </c:pt>
                <c:pt idx="1295">
                  <c:v>0.94796828191664906</c:v>
                </c:pt>
                <c:pt idx="1296">
                  <c:v>0</c:v>
                </c:pt>
                <c:pt idx="1297">
                  <c:v>0</c:v>
                </c:pt>
                <c:pt idx="1298">
                  <c:v>0</c:v>
                </c:pt>
                <c:pt idx="1299">
                  <c:v>0</c:v>
                </c:pt>
                <c:pt idx="1300">
                  <c:v>0</c:v>
                </c:pt>
                <c:pt idx="1301">
                  <c:v>0</c:v>
                </c:pt>
                <c:pt idx="1302">
                  <c:v>0</c:v>
                </c:pt>
                <c:pt idx="1303">
                  <c:v>0</c:v>
                </c:pt>
                <c:pt idx="1304">
                  <c:v>0</c:v>
                </c:pt>
                <c:pt idx="1305">
                  <c:v>0</c:v>
                </c:pt>
                <c:pt idx="1306">
                  <c:v>0</c:v>
                </c:pt>
                <c:pt idx="1307">
                  <c:v>0</c:v>
                </c:pt>
                <c:pt idx="1308">
                  <c:v>0</c:v>
                </c:pt>
                <c:pt idx="1309">
                  <c:v>0</c:v>
                </c:pt>
                <c:pt idx="1310">
                  <c:v>0</c:v>
                </c:pt>
                <c:pt idx="1311">
                  <c:v>0</c:v>
                </c:pt>
                <c:pt idx="1312">
                  <c:v>0</c:v>
                </c:pt>
                <c:pt idx="1313">
                  <c:v>0</c:v>
                </c:pt>
                <c:pt idx="1314">
                  <c:v>0</c:v>
                </c:pt>
                <c:pt idx="1315">
                  <c:v>0</c:v>
                </c:pt>
                <c:pt idx="1316">
                  <c:v>0</c:v>
                </c:pt>
                <c:pt idx="1317">
                  <c:v>0</c:v>
                </c:pt>
                <c:pt idx="1318">
                  <c:v>0.91950352342233144</c:v>
                </c:pt>
                <c:pt idx="1319">
                  <c:v>0</c:v>
                </c:pt>
                <c:pt idx="1320">
                  <c:v>0</c:v>
                </c:pt>
                <c:pt idx="1321">
                  <c:v>0</c:v>
                </c:pt>
                <c:pt idx="1322">
                  <c:v>0</c:v>
                </c:pt>
                <c:pt idx="1323">
                  <c:v>0</c:v>
                </c:pt>
                <c:pt idx="1324">
                  <c:v>0</c:v>
                </c:pt>
                <c:pt idx="1325">
                  <c:v>0</c:v>
                </c:pt>
                <c:pt idx="1326">
                  <c:v>0</c:v>
                </c:pt>
                <c:pt idx="1327">
                  <c:v>0</c:v>
                </c:pt>
                <c:pt idx="1328">
                  <c:v>0</c:v>
                </c:pt>
                <c:pt idx="1329">
                  <c:v>0</c:v>
                </c:pt>
                <c:pt idx="1330">
                  <c:v>0</c:v>
                </c:pt>
                <c:pt idx="1331">
                  <c:v>0</c:v>
                </c:pt>
                <c:pt idx="1332">
                  <c:v>0</c:v>
                </c:pt>
                <c:pt idx="1333">
                  <c:v>0</c:v>
                </c:pt>
                <c:pt idx="1334">
                  <c:v>0</c:v>
                </c:pt>
                <c:pt idx="1335">
                  <c:v>0</c:v>
                </c:pt>
                <c:pt idx="1336">
                  <c:v>0</c:v>
                </c:pt>
                <c:pt idx="1337">
                  <c:v>0</c:v>
                </c:pt>
                <c:pt idx="1338">
                  <c:v>0</c:v>
                </c:pt>
                <c:pt idx="1339">
                  <c:v>0</c:v>
                </c:pt>
                <c:pt idx="1340">
                  <c:v>0</c:v>
                </c:pt>
                <c:pt idx="1341">
                  <c:v>0</c:v>
                </c:pt>
                <c:pt idx="1342">
                  <c:v>0</c:v>
                </c:pt>
                <c:pt idx="1343">
                  <c:v>0</c:v>
                </c:pt>
                <c:pt idx="1344">
                  <c:v>0</c:v>
                </c:pt>
                <c:pt idx="1345">
                  <c:v>0</c:v>
                </c:pt>
                <c:pt idx="1346">
                  <c:v>0</c:v>
                </c:pt>
                <c:pt idx="1347">
                  <c:v>0</c:v>
                </c:pt>
                <c:pt idx="1348">
                  <c:v>0</c:v>
                </c:pt>
                <c:pt idx="1349">
                  <c:v>0</c:v>
                </c:pt>
                <c:pt idx="1350">
                  <c:v>0</c:v>
                </c:pt>
                <c:pt idx="1351">
                  <c:v>0</c:v>
                </c:pt>
                <c:pt idx="1352">
                  <c:v>0</c:v>
                </c:pt>
                <c:pt idx="1353">
                  <c:v>0</c:v>
                </c:pt>
                <c:pt idx="1354">
                  <c:v>0</c:v>
                </c:pt>
                <c:pt idx="1355">
                  <c:v>0</c:v>
                </c:pt>
                <c:pt idx="1356">
                  <c:v>0</c:v>
                </c:pt>
                <c:pt idx="1357">
                  <c:v>0</c:v>
                </c:pt>
                <c:pt idx="1358">
                  <c:v>0</c:v>
                </c:pt>
                <c:pt idx="1359">
                  <c:v>0</c:v>
                </c:pt>
                <c:pt idx="1360">
                  <c:v>0</c:v>
                </c:pt>
                <c:pt idx="1361">
                  <c:v>0</c:v>
                </c:pt>
                <c:pt idx="1362">
                  <c:v>13.976787355640875</c:v>
                </c:pt>
                <c:pt idx="1363">
                  <c:v>0</c:v>
                </c:pt>
                <c:pt idx="1364">
                  <c:v>0</c:v>
                </c:pt>
                <c:pt idx="1365">
                  <c:v>0</c:v>
                </c:pt>
                <c:pt idx="1366">
                  <c:v>0</c:v>
                </c:pt>
                <c:pt idx="1367">
                  <c:v>0</c:v>
                </c:pt>
                <c:pt idx="1368">
                  <c:v>0</c:v>
                </c:pt>
                <c:pt idx="1369">
                  <c:v>0</c:v>
                </c:pt>
                <c:pt idx="1370">
                  <c:v>0</c:v>
                </c:pt>
                <c:pt idx="1371">
                  <c:v>7.2192374029080373</c:v>
                </c:pt>
                <c:pt idx="1372">
                  <c:v>0</c:v>
                </c:pt>
                <c:pt idx="1373">
                  <c:v>0</c:v>
                </c:pt>
                <c:pt idx="1374">
                  <c:v>0</c:v>
                </c:pt>
                <c:pt idx="1375">
                  <c:v>0</c:v>
                </c:pt>
                <c:pt idx="1376">
                  <c:v>0</c:v>
                </c:pt>
                <c:pt idx="1377">
                  <c:v>0</c:v>
                </c:pt>
                <c:pt idx="1378">
                  <c:v>0</c:v>
                </c:pt>
                <c:pt idx="1379">
                  <c:v>0</c:v>
                </c:pt>
                <c:pt idx="1380">
                  <c:v>0</c:v>
                </c:pt>
                <c:pt idx="1381">
                  <c:v>0</c:v>
                </c:pt>
                <c:pt idx="1382">
                  <c:v>20.105302845677311</c:v>
                </c:pt>
                <c:pt idx="1383">
                  <c:v>0</c:v>
                </c:pt>
                <c:pt idx="1384">
                  <c:v>0</c:v>
                </c:pt>
                <c:pt idx="1385">
                  <c:v>0</c:v>
                </c:pt>
                <c:pt idx="1386">
                  <c:v>0</c:v>
                </c:pt>
                <c:pt idx="1387">
                  <c:v>0</c:v>
                </c:pt>
                <c:pt idx="1388">
                  <c:v>0</c:v>
                </c:pt>
                <c:pt idx="1389">
                  <c:v>0</c:v>
                </c:pt>
                <c:pt idx="1390">
                  <c:v>0</c:v>
                </c:pt>
                <c:pt idx="1391">
                  <c:v>0</c:v>
                </c:pt>
                <c:pt idx="1392">
                  <c:v>0</c:v>
                </c:pt>
                <c:pt idx="1393">
                  <c:v>0</c:v>
                </c:pt>
                <c:pt idx="1394">
                  <c:v>0</c:v>
                </c:pt>
                <c:pt idx="1395">
                  <c:v>0</c:v>
                </c:pt>
                <c:pt idx="1396">
                  <c:v>0</c:v>
                </c:pt>
                <c:pt idx="1397">
                  <c:v>0</c:v>
                </c:pt>
                <c:pt idx="1398">
                  <c:v>0</c:v>
                </c:pt>
                <c:pt idx="1399">
                  <c:v>0</c:v>
                </c:pt>
                <c:pt idx="1400">
                  <c:v>0</c:v>
                </c:pt>
                <c:pt idx="1401">
                  <c:v>0</c:v>
                </c:pt>
                <c:pt idx="1402">
                  <c:v>0</c:v>
                </c:pt>
                <c:pt idx="1403">
                  <c:v>0</c:v>
                </c:pt>
                <c:pt idx="1404">
                  <c:v>0</c:v>
                </c:pt>
                <c:pt idx="1405">
                  <c:v>0</c:v>
                </c:pt>
                <c:pt idx="1406">
                  <c:v>0</c:v>
                </c:pt>
                <c:pt idx="1407">
                  <c:v>0</c:v>
                </c:pt>
                <c:pt idx="1408">
                  <c:v>13.492350618615975</c:v>
                </c:pt>
                <c:pt idx="1409">
                  <c:v>0</c:v>
                </c:pt>
                <c:pt idx="1410">
                  <c:v>0</c:v>
                </c:pt>
                <c:pt idx="1411">
                  <c:v>0</c:v>
                </c:pt>
                <c:pt idx="1412">
                  <c:v>0</c:v>
                </c:pt>
                <c:pt idx="1413">
                  <c:v>0.65678771333436103</c:v>
                </c:pt>
                <c:pt idx="1414">
                  <c:v>0</c:v>
                </c:pt>
                <c:pt idx="1415">
                  <c:v>0</c:v>
                </c:pt>
                <c:pt idx="1416">
                  <c:v>0</c:v>
                </c:pt>
                <c:pt idx="1417">
                  <c:v>0</c:v>
                </c:pt>
                <c:pt idx="1418">
                  <c:v>0</c:v>
                </c:pt>
                <c:pt idx="1419">
                  <c:v>0</c:v>
                </c:pt>
                <c:pt idx="1420">
                  <c:v>0</c:v>
                </c:pt>
                <c:pt idx="1421">
                  <c:v>0</c:v>
                </c:pt>
                <c:pt idx="1422">
                  <c:v>0</c:v>
                </c:pt>
                <c:pt idx="1423">
                  <c:v>0</c:v>
                </c:pt>
                <c:pt idx="1424">
                  <c:v>10.188720575462966</c:v>
                </c:pt>
                <c:pt idx="1425">
                  <c:v>0</c:v>
                </c:pt>
                <c:pt idx="1426">
                  <c:v>0</c:v>
                </c:pt>
                <c:pt idx="1427">
                  <c:v>0</c:v>
                </c:pt>
                <c:pt idx="1428">
                  <c:v>0</c:v>
                </c:pt>
                <c:pt idx="1429">
                  <c:v>0</c:v>
                </c:pt>
                <c:pt idx="1430">
                  <c:v>0</c:v>
                </c:pt>
                <c:pt idx="1431">
                  <c:v>0</c:v>
                </c:pt>
                <c:pt idx="1432">
                  <c:v>0</c:v>
                </c:pt>
                <c:pt idx="1433">
                  <c:v>0</c:v>
                </c:pt>
                <c:pt idx="1434">
                  <c:v>0</c:v>
                </c:pt>
                <c:pt idx="1435">
                  <c:v>0</c:v>
                </c:pt>
                <c:pt idx="1436">
                  <c:v>16.43435155587742</c:v>
                </c:pt>
                <c:pt idx="1437">
                  <c:v>0</c:v>
                </c:pt>
                <c:pt idx="1438">
                  <c:v>0</c:v>
                </c:pt>
                <c:pt idx="1439">
                  <c:v>0</c:v>
                </c:pt>
                <c:pt idx="1440">
                  <c:v>0</c:v>
                </c:pt>
                <c:pt idx="1441">
                  <c:v>0</c:v>
                </c:pt>
                <c:pt idx="1442">
                  <c:v>0</c:v>
                </c:pt>
                <c:pt idx="1443">
                  <c:v>3.081007086686729</c:v>
                </c:pt>
                <c:pt idx="1444">
                  <c:v>0</c:v>
                </c:pt>
                <c:pt idx="1445">
                  <c:v>0</c:v>
                </c:pt>
                <c:pt idx="1446">
                  <c:v>0</c:v>
                </c:pt>
                <c:pt idx="1447">
                  <c:v>0</c:v>
                </c:pt>
                <c:pt idx="1448">
                  <c:v>0</c:v>
                </c:pt>
                <c:pt idx="1449">
                  <c:v>0</c:v>
                </c:pt>
                <c:pt idx="1450">
                  <c:v>0</c:v>
                </c:pt>
                <c:pt idx="1451">
                  <c:v>4.6765113912559162</c:v>
                </c:pt>
                <c:pt idx="1452">
                  <c:v>0</c:v>
                </c:pt>
                <c:pt idx="1453">
                  <c:v>0</c:v>
                </c:pt>
                <c:pt idx="1454">
                  <c:v>0</c:v>
                </c:pt>
                <c:pt idx="1455">
                  <c:v>0</c:v>
                </c:pt>
                <c:pt idx="1456">
                  <c:v>0</c:v>
                </c:pt>
                <c:pt idx="1457">
                  <c:v>0</c:v>
                </c:pt>
                <c:pt idx="1458">
                  <c:v>0</c:v>
                </c:pt>
                <c:pt idx="1459">
                  <c:v>0</c:v>
                </c:pt>
                <c:pt idx="1460">
                  <c:v>0</c:v>
                </c:pt>
                <c:pt idx="1461">
                  <c:v>0</c:v>
                </c:pt>
                <c:pt idx="1462">
                  <c:v>0</c:v>
                </c:pt>
                <c:pt idx="1463">
                  <c:v>0</c:v>
                </c:pt>
                <c:pt idx="1464">
                  <c:v>0</c:v>
                </c:pt>
                <c:pt idx="1465">
                  <c:v>0</c:v>
                </c:pt>
                <c:pt idx="1466">
                  <c:v>0</c:v>
                </c:pt>
                <c:pt idx="1467">
                  <c:v>0</c:v>
                </c:pt>
                <c:pt idx="1468">
                  <c:v>0</c:v>
                </c:pt>
                <c:pt idx="1469">
                  <c:v>0</c:v>
                </c:pt>
                <c:pt idx="1470">
                  <c:v>0</c:v>
                </c:pt>
                <c:pt idx="1471">
                  <c:v>0</c:v>
                </c:pt>
                <c:pt idx="1472">
                  <c:v>0</c:v>
                </c:pt>
                <c:pt idx="1473">
                  <c:v>0</c:v>
                </c:pt>
                <c:pt idx="1474">
                  <c:v>0</c:v>
                </c:pt>
                <c:pt idx="1475">
                  <c:v>0</c:v>
                </c:pt>
                <c:pt idx="1476">
                  <c:v>0</c:v>
                </c:pt>
                <c:pt idx="1477">
                  <c:v>0</c:v>
                </c:pt>
                <c:pt idx="1478">
                  <c:v>0</c:v>
                </c:pt>
                <c:pt idx="1479">
                  <c:v>0</c:v>
                </c:pt>
                <c:pt idx="1480">
                  <c:v>0</c:v>
                </c:pt>
                <c:pt idx="1481">
                  <c:v>0</c:v>
                </c:pt>
                <c:pt idx="1482">
                  <c:v>0</c:v>
                </c:pt>
                <c:pt idx="1483">
                  <c:v>0</c:v>
                </c:pt>
                <c:pt idx="1484">
                  <c:v>0</c:v>
                </c:pt>
                <c:pt idx="1485">
                  <c:v>0</c:v>
                </c:pt>
                <c:pt idx="1486">
                  <c:v>0</c:v>
                </c:pt>
                <c:pt idx="1487">
                  <c:v>0</c:v>
                </c:pt>
                <c:pt idx="1488">
                  <c:v>0</c:v>
                </c:pt>
                <c:pt idx="1489">
                  <c:v>0</c:v>
                </c:pt>
                <c:pt idx="1490">
                  <c:v>0</c:v>
                </c:pt>
                <c:pt idx="1491">
                  <c:v>0</c:v>
                </c:pt>
                <c:pt idx="1492">
                  <c:v>0</c:v>
                </c:pt>
                <c:pt idx="1493">
                  <c:v>0</c:v>
                </c:pt>
                <c:pt idx="1494">
                  <c:v>0</c:v>
                </c:pt>
                <c:pt idx="1495">
                  <c:v>0</c:v>
                </c:pt>
                <c:pt idx="1496">
                  <c:v>0</c:v>
                </c:pt>
                <c:pt idx="1497">
                  <c:v>0</c:v>
                </c:pt>
                <c:pt idx="1498">
                  <c:v>0</c:v>
                </c:pt>
                <c:pt idx="1499">
                  <c:v>0</c:v>
                </c:pt>
                <c:pt idx="1500">
                  <c:v>0</c:v>
                </c:pt>
                <c:pt idx="1501">
                  <c:v>0</c:v>
                </c:pt>
                <c:pt idx="1502">
                  <c:v>0</c:v>
                </c:pt>
                <c:pt idx="1503">
                  <c:v>0</c:v>
                </c:pt>
                <c:pt idx="1504">
                  <c:v>0</c:v>
                </c:pt>
                <c:pt idx="1505">
                  <c:v>0</c:v>
                </c:pt>
                <c:pt idx="1506">
                  <c:v>0</c:v>
                </c:pt>
                <c:pt idx="1507">
                  <c:v>0</c:v>
                </c:pt>
                <c:pt idx="1508">
                  <c:v>0</c:v>
                </c:pt>
                <c:pt idx="1509">
                  <c:v>0</c:v>
                </c:pt>
                <c:pt idx="1510">
                  <c:v>0</c:v>
                </c:pt>
                <c:pt idx="1511">
                  <c:v>0</c:v>
                </c:pt>
                <c:pt idx="1512">
                  <c:v>0</c:v>
                </c:pt>
                <c:pt idx="1513">
                  <c:v>0</c:v>
                </c:pt>
                <c:pt idx="1514">
                  <c:v>0</c:v>
                </c:pt>
                <c:pt idx="1515">
                  <c:v>0</c:v>
                </c:pt>
                <c:pt idx="1516">
                  <c:v>0</c:v>
                </c:pt>
                <c:pt idx="1517">
                  <c:v>0</c:v>
                </c:pt>
                <c:pt idx="1518">
                  <c:v>0</c:v>
                </c:pt>
                <c:pt idx="1519">
                  <c:v>0</c:v>
                </c:pt>
                <c:pt idx="1520">
                  <c:v>0</c:v>
                </c:pt>
                <c:pt idx="1521">
                  <c:v>0</c:v>
                </c:pt>
                <c:pt idx="1522">
                  <c:v>0</c:v>
                </c:pt>
                <c:pt idx="1523">
                  <c:v>0</c:v>
                </c:pt>
                <c:pt idx="1524">
                  <c:v>0</c:v>
                </c:pt>
                <c:pt idx="1525">
                  <c:v>0</c:v>
                </c:pt>
                <c:pt idx="1526">
                  <c:v>0</c:v>
                </c:pt>
                <c:pt idx="1527">
                  <c:v>0</c:v>
                </c:pt>
                <c:pt idx="1528">
                  <c:v>0</c:v>
                </c:pt>
                <c:pt idx="1529">
                  <c:v>0</c:v>
                </c:pt>
                <c:pt idx="1530">
                  <c:v>0</c:v>
                </c:pt>
                <c:pt idx="1531">
                  <c:v>0</c:v>
                </c:pt>
                <c:pt idx="1532">
                  <c:v>13.7318940416526</c:v>
                </c:pt>
                <c:pt idx="1533">
                  <c:v>0</c:v>
                </c:pt>
                <c:pt idx="1534">
                  <c:v>0</c:v>
                </c:pt>
                <c:pt idx="1535">
                  <c:v>0</c:v>
                </c:pt>
                <c:pt idx="1536">
                  <c:v>0</c:v>
                </c:pt>
                <c:pt idx="1537">
                  <c:v>0</c:v>
                </c:pt>
                <c:pt idx="1538">
                  <c:v>0</c:v>
                </c:pt>
                <c:pt idx="1539">
                  <c:v>0</c:v>
                </c:pt>
                <c:pt idx="1540">
                  <c:v>0</c:v>
                </c:pt>
                <c:pt idx="1541">
                  <c:v>0</c:v>
                </c:pt>
                <c:pt idx="1542">
                  <c:v>0</c:v>
                </c:pt>
                <c:pt idx="1543">
                  <c:v>0</c:v>
                </c:pt>
                <c:pt idx="1544">
                  <c:v>0</c:v>
                </c:pt>
                <c:pt idx="1545">
                  <c:v>0</c:v>
                </c:pt>
                <c:pt idx="1546">
                  <c:v>0</c:v>
                </c:pt>
                <c:pt idx="1547">
                  <c:v>0</c:v>
                </c:pt>
                <c:pt idx="1548">
                  <c:v>0</c:v>
                </c:pt>
                <c:pt idx="1549">
                  <c:v>0</c:v>
                </c:pt>
                <c:pt idx="1550">
                  <c:v>0</c:v>
                </c:pt>
                <c:pt idx="1551">
                  <c:v>0</c:v>
                </c:pt>
                <c:pt idx="1552">
                  <c:v>0</c:v>
                </c:pt>
                <c:pt idx="1553">
                  <c:v>0</c:v>
                </c:pt>
                <c:pt idx="1554">
                  <c:v>0</c:v>
                </c:pt>
                <c:pt idx="1555">
                  <c:v>0</c:v>
                </c:pt>
                <c:pt idx="1556">
                  <c:v>0</c:v>
                </c:pt>
                <c:pt idx="1557">
                  <c:v>0</c:v>
                </c:pt>
                <c:pt idx="1558">
                  <c:v>0</c:v>
                </c:pt>
                <c:pt idx="1559">
                  <c:v>0</c:v>
                </c:pt>
                <c:pt idx="1560">
                  <c:v>0</c:v>
                </c:pt>
                <c:pt idx="1561">
                  <c:v>0</c:v>
                </c:pt>
                <c:pt idx="1562">
                  <c:v>0</c:v>
                </c:pt>
                <c:pt idx="1563">
                  <c:v>0</c:v>
                </c:pt>
                <c:pt idx="1564">
                  <c:v>0</c:v>
                </c:pt>
                <c:pt idx="1565">
                  <c:v>0</c:v>
                </c:pt>
                <c:pt idx="1566">
                  <c:v>0</c:v>
                </c:pt>
                <c:pt idx="1567">
                  <c:v>0</c:v>
                </c:pt>
                <c:pt idx="1568">
                  <c:v>0</c:v>
                </c:pt>
                <c:pt idx="1569">
                  <c:v>0</c:v>
                </c:pt>
                <c:pt idx="1570">
                  <c:v>0</c:v>
                </c:pt>
                <c:pt idx="1571">
                  <c:v>0</c:v>
                </c:pt>
                <c:pt idx="1572">
                  <c:v>0</c:v>
                </c:pt>
                <c:pt idx="1573">
                  <c:v>0</c:v>
                </c:pt>
                <c:pt idx="1574">
                  <c:v>0</c:v>
                </c:pt>
                <c:pt idx="1575">
                  <c:v>0</c:v>
                </c:pt>
                <c:pt idx="1576">
                  <c:v>0</c:v>
                </c:pt>
                <c:pt idx="1577">
                  <c:v>0</c:v>
                </c:pt>
                <c:pt idx="1578">
                  <c:v>0</c:v>
                </c:pt>
                <c:pt idx="1579">
                  <c:v>0</c:v>
                </c:pt>
                <c:pt idx="1580">
                  <c:v>0</c:v>
                </c:pt>
                <c:pt idx="1581">
                  <c:v>0</c:v>
                </c:pt>
                <c:pt idx="1582">
                  <c:v>0</c:v>
                </c:pt>
                <c:pt idx="1583">
                  <c:v>0</c:v>
                </c:pt>
                <c:pt idx="1584">
                  <c:v>0</c:v>
                </c:pt>
                <c:pt idx="1585">
                  <c:v>0</c:v>
                </c:pt>
                <c:pt idx="1586">
                  <c:v>0</c:v>
                </c:pt>
                <c:pt idx="1587">
                  <c:v>0</c:v>
                </c:pt>
                <c:pt idx="1588">
                  <c:v>1.6505656528533874</c:v>
                </c:pt>
                <c:pt idx="1589">
                  <c:v>0</c:v>
                </c:pt>
                <c:pt idx="1590">
                  <c:v>0</c:v>
                </c:pt>
                <c:pt idx="1591">
                  <c:v>0</c:v>
                </c:pt>
                <c:pt idx="1592">
                  <c:v>0</c:v>
                </c:pt>
                <c:pt idx="1593">
                  <c:v>0</c:v>
                </c:pt>
                <c:pt idx="1594">
                  <c:v>0</c:v>
                </c:pt>
                <c:pt idx="1595">
                  <c:v>0</c:v>
                </c:pt>
                <c:pt idx="1596">
                  <c:v>0</c:v>
                </c:pt>
                <c:pt idx="1597">
                  <c:v>0</c:v>
                </c:pt>
                <c:pt idx="1598">
                  <c:v>0</c:v>
                </c:pt>
                <c:pt idx="1599">
                  <c:v>0</c:v>
                </c:pt>
                <c:pt idx="1600">
                  <c:v>0</c:v>
                </c:pt>
                <c:pt idx="1601">
                  <c:v>0</c:v>
                </c:pt>
                <c:pt idx="1602">
                  <c:v>2.8319560926855853</c:v>
                </c:pt>
                <c:pt idx="1603">
                  <c:v>0</c:v>
                </c:pt>
                <c:pt idx="1604">
                  <c:v>0</c:v>
                </c:pt>
                <c:pt idx="1605">
                  <c:v>0</c:v>
                </c:pt>
                <c:pt idx="1606">
                  <c:v>0</c:v>
                </c:pt>
                <c:pt idx="1607">
                  <c:v>0</c:v>
                </c:pt>
                <c:pt idx="1608">
                  <c:v>0</c:v>
                </c:pt>
                <c:pt idx="1609">
                  <c:v>0</c:v>
                </c:pt>
                <c:pt idx="1610">
                  <c:v>0</c:v>
                </c:pt>
                <c:pt idx="1611">
                  <c:v>0</c:v>
                </c:pt>
                <c:pt idx="1612">
                  <c:v>0</c:v>
                </c:pt>
                <c:pt idx="1613">
                  <c:v>0</c:v>
                </c:pt>
                <c:pt idx="1614">
                  <c:v>0</c:v>
                </c:pt>
                <c:pt idx="1615">
                  <c:v>0</c:v>
                </c:pt>
                <c:pt idx="1616">
                  <c:v>0</c:v>
                </c:pt>
                <c:pt idx="1617">
                  <c:v>0</c:v>
                </c:pt>
                <c:pt idx="1618">
                  <c:v>0</c:v>
                </c:pt>
                <c:pt idx="1619">
                  <c:v>0</c:v>
                </c:pt>
                <c:pt idx="1620">
                  <c:v>0</c:v>
                </c:pt>
                <c:pt idx="1621">
                  <c:v>0</c:v>
                </c:pt>
                <c:pt idx="1622">
                  <c:v>0</c:v>
                </c:pt>
                <c:pt idx="1623">
                  <c:v>0</c:v>
                </c:pt>
                <c:pt idx="1624">
                  <c:v>0</c:v>
                </c:pt>
                <c:pt idx="1625">
                  <c:v>0</c:v>
                </c:pt>
                <c:pt idx="1626">
                  <c:v>0</c:v>
                </c:pt>
                <c:pt idx="1627">
                  <c:v>0</c:v>
                </c:pt>
                <c:pt idx="1628">
                  <c:v>0</c:v>
                </c:pt>
                <c:pt idx="1629">
                  <c:v>0</c:v>
                </c:pt>
                <c:pt idx="1630">
                  <c:v>0</c:v>
                </c:pt>
                <c:pt idx="1631">
                  <c:v>0</c:v>
                </c:pt>
                <c:pt idx="1632">
                  <c:v>13.903035329874504</c:v>
                </c:pt>
                <c:pt idx="1633">
                  <c:v>0</c:v>
                </c:pt>
                <c:pt idx="1634">
                  <c:v>0</c:v>
                </c:pt>
                <c:pt idx="1635">
                  <c:v>0</c:v>
                </c:pt>
                <c:pt idx="1636">
                  <c:v>0</c:v>
                </c:pt>
                <c:pt idx="1637">
                  <c:v>0</c:v>
                </c:pt>
                <c:pt idx="1638">
                  <c:v>0</c:v>
                </c:pt>
                <c:pt idx="1639">
                  <c:v>0</c:v>
                </c:pt>
                <c:pt idx="1640">
                  <c:v>0</c:v>
                </c:pt>
                <c:pt idx="1641">
                  <c:v>0</c:v>
                </c:pt>
                <c:pt idx="1642">
                  <c:v>0</c:v>
                </c:pt>
                <c:pt idx="1643">
                  <c:v>0</c:v>
                </c:pt>
                <c:pt idx="1644">
                  <c:v>0</c:v>
                </c:pt>
                <c:pt idx="1645">
                  <c:v>0</c:v>
                </c:pt>
                <c:pt idx="1646">
                  <c:v>0</c:v>
                </c:pt>
                <c:pt idx="1647">
                  <c:v>0</c:v>
                </c:pt>
                <c:pt idx="1648">
                  <c:v>0</c:v>
                </c:pt>
                <c:pt idx="1649">
                  <c:v>0</c:v>
                </c:pt>
                <c:pt idx="1650">
                  <c:v>0</c:v>
                </c:pt>
                <c:pt idx="1651">
                  <c:v>0</c:v>
                </c:pt>
                <c:pt idx="1652">
                  <c:v>0</c:v>
                </c:pt>
                <c:pt idx="1653">
                  <c:v>0</c:v>
                </c:pt>
                <c:pt idx="1654">
                  <c:v>0</c:v>
                </c:pt>
                <c:pt idx="1655">
                  <c:v>0</c:v>
                </c:pt>
                <c:pt idx="1656">
                  <c:v>0</c:v>
                </c:pt>
                <c:pt idx="1657">
                  <c:v>0</c:v>
                </c:pt>
                <c:pt idx="1658">
                  <c:v>0</c:v>
                </c:pt>
                <c:pt idx="1659">
                  <c:v>0</c:v>
                </c:pt>
                <c:pt idx="1660">
                  <c:v>0</c:v>
                </c:pt>
                <c:pt idx="1661">
                  <c:v>0</c:v>
                </c:pt>
                <c:pt idx="1662">
                  <c:v>0</c:v>
                </c:pt>
                <c:pt idx="1663">
                  <c:v>0</c:v>
                </c:pt>
                <c:pt idx="1664">
                  <c:v>0</c:v>
                </c:pt>
                <c:pt idx="1665">
                  <c:v>0</c:v>
                </c:pt>
                <c:pt idx="1666">
                  <c:v>0</c:v>
                </c:pt>
                <c:pt idx="1667">
                  <c:v>0</c:v>
                </c:pt>
                <c:pt idx="1668">
                  <c:v>0</c:v>
                </c:pt>
                <c:pt idx="1669">
                  <c:v>0</c:v>
                </c:pt>
                <c:pt idx="1670">
                  <c:v>0</c:v>
                </c:pt>
                <c:pt idx="1671">
                  <c:v>0</c:v>
                </c:pt>
                <c:pt idx="1672">
                  <c:v>0</c:v>
                </c:pt>
                <c:pt idx="1673">
                  <c:v>0</c:v>
                </c:pt>
                <c:pt idx="1674">
                  <c:v>0</c:v>
                </c:pt>
                <c:pt idx="1675">
                  <c:v>0</c:v>
                </c:pt>
                <c:pt idx="1676">
                  <c:v>0</c:v>
                </c:pt>
                <c:pt idx="1677">
                  <c:v>0</c:v>
                </c:pt>
                <c:pt idx="1678">
                  <c:v>0</c:v>
                </c:pt>
                <c:pt idx="1679">
                  <c:v>0</c:v>
                </c:pt>
                <c:pt idx="1680">
                  <c:v>0</c:v>
                </c:pt>
                <c:pt idx="1681">
                  <c:v>0</c:v>
                </c:pt>
                <c:pt idx="1682">
                  <c:v>0</c:v>
                </c:pt>
                <c:pt idx="1683">
                  <c:v>0</c:v>
                </c:pt>
                <c:pt idx="1684">
                  <c:v>0</c:v>
                </c:pt>
                <c:pt idx="1685">
                  <c:v>0</c:v>
                </c:pt>
                <c:pt idx="1686">
                  <c:v>0</c:v>
                </c:pt>
                <c:pt idx="1687">
                  <c:v>0</c:v>
                </c:pt>
                <c:pt idx="1688">
                  <c:v>0</c:v>
                </c:pt>
                <c:pt idx="1689">
                  <c:v>0</c:v>
                </c:pt>
                <c:pt idx="1690">
                  <c:v>0</c:v>
                </c:pt>
                <c:pt idx="1691">
                  <c:v>0</c:v>
                </c:pt>
                <c:pt idx="1692">
                  <c:v>0</c:v>
                </c:pt>
                <c:pt idx="1693">
                  <c:v>0</c:v>
                </c:pt>
                <c:pt idx="1694">
                  <c:v>0</c:v>
                </c:pt>
                <c:pt idx="1695">
                  <c:v>0</c:v>
                </c:pt>
                <c:pt idx="1696">
                  <c:v>0</c:v>
                </c:pt>
                <c:pt idx="1697">
                  <c:v>0</c:v>
                </c:pt>
                <c:pt idx="1698">
                  <c:v>0</c:v>
                </c:pt>
                <c:pt idx="1699">
                  <c:v>0</c:v>
                </c:pt>
                <c:pt idx="1700">
                  <c:v>0</c:v>
                </c:pt>
                <c:pt idx="1701">
                  <c:v>0</c:v>
                </c:pt>
                <c:pt idx="1702">
                  <c:v>0</c:v>
                </c:pt>
                <c:pt idx="1703">
                  <c:v>0</c:v>
                </c:pt>
                <c:pt idx="1704">
                  <c:v>0</c:v>
                </c:pt>
                <c:pt idx="1705">
                  <c:v>0</c:v>
                </c:pt>
                <c:pt idx="1706">
                  <c:v>0</c:v>
                </c:pt>
                <c:pt idx="1707">
                  <c:v>0</c:v>
                </c:pt>
                <c:pt idx="1708">
                  <c:v>0</c:v>
                </c:pt>
                <c:pt idx="1709">
                  <c:v>0</c:v>
                </c:pt>
                <c:pt idx="1710">
                  <c:v>0</c:v>
                </c:pt>
                <c:pt idx="1711">
                  <c:v>0</c:v>
                </c:pt>
                <c:pt idx="1712">
                  <c:v>0</c:v>
                </c:pt>
                <c:pt idx="1713">
                  <c:v>0</c:v>
                </c:pt>
                <c:pt idx="1714">
                  <c:v>0</c:v>
                </c:pt>
                <c:pt idx="1715">
                  <c:v>0</c:v>
                </c:pt>
                <c:pt idx="1716">
                  <c:v>0</c:v>
                </c:pt>
                <c:pt idx="1717">
                  <c:v>0</c:v>
                </c:pt>
                <c:pt idx="1718">
                  <c:v>0</c:v>
                </c:pt>
                <c:pt idx="1719">
                  <c:v>0</c:v>
                </c:pt>
                <c:pt idx="1720">
                  <c:v>0</c:v>
                </c:pt>
                <c:pt idx="1721">
                  <c:v>0</c:v>
                </c:pt>
                <c:pt idx="1722">
                  <c:v>0</c:v>
                </c:pt>
                <c:pt idx="1723">
                  <c:v>0</c:v>
                </c:pt>
                <c:pt idx="1724">
                  <c:v>0</c:v>
                </c:pt>
                <c:pt idx="1725">
                  <c:v>0</c:v>
                </c:pt>
                <c:pt idx="1726">
                  <c:v>0</c:v>
                </c:pt>
                <c:pt idx="1727">
                  <c:v>0</c:v>
                </c:pt>
                <c:pt idx="1728">
                  <c:v>0</c:v>
                </c:pt>
                <c:pt idx="1729">
                  <c:v>0</c:v>
                </c:pt>
                <c:pt idx="1730">
                  <c:v>0</c:v>
                </c:pt>
                <c:pt idx="1731">
                  <c:v>0</c:v>
                </c:pt>
                <c:pt idx="1732">
                  <c:v>0</c:v>
                </c:pt>
                <c:pt idx="1733">
                  <c:v>0</c:v>
                </c:pt>
                <c:pt idx="1734">
                  <c:v>0</c:v>
                </c:pt>
                <c:pt idx="1735">
                  <c:v>0</c:v>
                </c:pt>
                <c:pt idx="1736">
                  <c:v>0</c:v>
                </c:pt>
                <c:pt idx="1737">
                  <c:v>0</c:v>
                </c:pt>
                <c:pt idx="1738">
                  <c:v>0</c:v>
                </c:pt>
                <c:pt idx="1739">
                  <c:v>0</c:v>
                </c:pt>
                <c:pt idx="1740">
                  <c:v>0</c:v>
                </c:pt>
                <c:pt idx="1741">
                  <c:v>0</c:v>
                </c:pt>
                <c:pt idx="1742">
                  <c:v>0</c:v>
                </c:pt>
                <c:pt idx="1743">
                  <c:v>0</c:v>
                </c:pt>
                <c:pt idx="1744">
                  <c:v>0</c:v>
                </c:pt>
                <c:pt idx="1745">
                  <c:v>0</c:v>
                </c:pt>
                <c:pt idx="1746">
                  <c:v>0</c:v>
                </c:pt>
                <c:pt idx="1747">
                  <c:v>0</c:v>
                </c:pt>
                <c:pt idx="1748">
                  <c:v>0</c:v>
                </c:pt>
                <c:pt idx="1749">
                  <c:v>0</c:v>
                </c:pt>
                <c:pt idx="1750">
                  <c:v>18.115945019107645</c:v>
                </c:pt>
                <c:pt idx="1751">
                  <c:v>0</c:v>
                </c:pt>
                <c:pt idx="1752">
                  <c:v>0</c:v>
                </c:pt>
                <c:pt idx="1753">
                  <c:v>0</c:v>
                </c:pt>
                <c:pt idx="1754">
                  <c:v>0</c:v>
                </c:pt>
                <c:pt idx="1755">
                  <c:v>0</c:v>
                </c:pt>
                <c:pt idx="1756">
                  <c:v>0</c:v>
                </c:pt>
                <c:pt idx="1757">
                  <c:v>0</c:v>
                </c:pt>
                <c:pt idx="1758">
                  <c:v>0</c:v>
                </c:pt>
                <c:pt idx="1759">
                  <c:v>0</c:v>
                </c:pt>
                <c:pt idx="1760">
                  <c:v>0</c:v>
                </c:pt>
                <c:pt idx="1761">
                  <c:v>0</c:v>
                </c:pt>
                <c:pt idx="1762">
                  <c:v>0</c:v>
                </c:pt>
                <c:pt idx="1763">
                  <c:v>0</c:v>
                </c:pt>
                <c:pt idx="1764">
                  <c:v>0</c:v>
                </c:pt>
                <c:pt idx="1765">
                  <c:v>0</c:v>
                </c:pt>
                <c:pt idx="1766">
                  <c:v>0</c:v>
                </c:pt>
                <c:pt idx="1767">
                  <c:v>0</c:v>
                </c:pt>
                <c:pt idx="1768">
                  <c:v>0</c:v>
                </c:pt>
                <c:pt idx="1769">
                  <c:v>0</c:v>
                </c:pt>
                <c:pt idx="1770">
                  <c:v>0</c:v>
                </c:pt>
                <c:pt idx="1771">
                  <c:v>0</c:v>
                </c:pt>
                <c:pt idx="1772">
                  <c:v>0</c:v>
                </c:pt>
                <c:pt idx="1773">
                  <c:v>0</c:v>
                </c:pt>
                <c:pt idx="1774">
                  <c:v>0</c:v>
                </c:pt>
                <c:pt idx="1775">
                  <c:v>0</c:v>
                </c:pt>
                <c:pt idx="1776">
                  <c:v>0</c:v>
                </c:pt>
                <c:pt idx="1777">
                  <c:v>0</c:v>
                </c:pt>
                <c:pt idx="1778">
                  <c:v>0</c:v>
                </c:pt>
                <c:pt idx="1779">
                  <c:v>0</c:v>
                </c:pt>
                <c:pt idx="1780">
                  <c:v>0</c:v>
                </c:pt>
                <c:pt idx="1781">
                  <c:v>0</c:v>
                </c:pt>
                <c:pt idx="1782">
                  <c:v>0</c:v>
                </c:pt>
                <c:pt idx="1783">
                  <c:v>0</c:v>
                </c:pt>
                <c:pt idx="1784">
                  <c:v>0</c:v>
                </c:pt>
                <c:pt idx="1785">
                  <c:v>0</c:v>
                </c:pt>
                <c:pt idx="1786">
                  <c:v>0</c:v>
                </c:pt>
                <c:pt idx="1787">
                  <c:v>0</c:v>
                </c:pt>
                <c:pt idx="1788">
                  <c:v>0</c:v>
                </c:pt>
                <c:pt idx="1789">
                  <c:v>0</c:v>
                </c:pt>
                <c:pt idx="1790">
                  <c:v>0</c:v>
                </c:pt>
                <c:pt idx="1791">
                  <c:v>0</c:v>
                </c:pt>
                <c:pt idx="1792">
                  <c:v>0</c:v>
                </c:pt>
                <c:pt idx="1793">
                  <c:v>0</c:v>
                </c:pt>
                <c:pt idx="1794">
                  <c:v>13.290115697098328</c:v>
                </c:pt>
                <c:pt idx="1795">
                  <c:v>0</c:v>
                </c:pt>
                <c:pt idx="1796">
                  <c:v>0</c:v>
                </c:pt>
                <c:pt idx="1797">
                  <c:v>0</c:v>
                </c:pt>
                <c:pt idx="1798">
                  <c:v>0</c:v>
                </c:pt>
                <c:pt idx="1799">
                  <c:v>0</c:v>
                </c:pt>
                <c:pt idx="1800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B040-42CC-988F-0874EE73EF2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717374367"/>
        <c:axId val="1032972015"/>
      </c:scatterChart>
      <c:valAx>
        <c:axId val="1717374367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Time</a:t>
                </a:r>
                <a:r>
                  <a:rPr lang="en-GB" baseline="0"/>
                  <a:t> (s)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2972015"/>
        <c:crosses val="autoZero"/>
        <c:crossBetween val="midCat"/>
      </c:valAx>
      <c:valAx>
        <c:axId val="103297201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Charge</a:t>
                </a:r>
                <a:r>
                  <a:rPr lang="en-GB" baseline="0"/>
                  <a:t> Rate (kW)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.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717374367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8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19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0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3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/>
    <cs:fillRef idx="0">
      <cs:styleClr val="auto"/>
    </cs:fillRef>
    <cs:effectRef idx="0"/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15875" cap="flat" cmpd="sng" algn="ctr">
        <a:solidFill>
          <a:schemeClr val="tx1">
            <a:lumMod val="65000"/>
            <a:lumOff val="3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2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3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6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7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8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19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0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4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5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6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7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chart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chart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chart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chart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chart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chart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chart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chart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4.xml"/></Relationships>
</file>

<file path=xl/chartsheets/sheet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E8453AF-19A4-4747-B504-BC2E91EF7928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25815830-625D-4826-9636-1771F5ABE407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3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3DCA5C2-849D-4F46-B633-5B3057DBAB17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4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1BD52513-5664-422D-9C34-4E3FCBF9C08B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5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54EF11E5-7285-4195-BA70-54EAA2B7153C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6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89F8C7A7-5F1F-4B2B-81D9-4C0CEFF95106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7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CC3438DC-54CD-4FA0-B049-8D8AC5C405CF}">
  <sheetPr/>
  <sheetViews>
    <sheetView zoomScale="99" workbookViewId="0" zoomToFit="1"/>
  </sheetViews>
  <pageMargins left="0.7" right="0.7" top="0.75" bottom="0.75" header="0.3" footer="0.3"/>
  <drawing r:id="rId1"/>
</chartsheet>
</file>

<file path=xl/chartsheets/sheet8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BA479FAB-1870-4AA8-9696-5D2A8E23304C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9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F5473825-B6BD-457C-B512-CCD05B796D55}">
  <sheetPr/>
  <sheetViews>
    <sheetView workbookViewId="0"/>
  </sheetViews>
  <pageMargins left="0.7" right="0.7" top="0.75" bottom="0.75" header="0.3" footer="0.3"/>
  <drawing r:id="rId1"/>
</chartsheet>
</file>

<file path=xl/chartsheets/sheet10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65B6F044-CA2A-4DBD-A526-5E6CDF609F7C}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11.xml><?xml version="1.0" encoding="utf-8"?>
<chartsheet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xmlns:xr3="http://schemas.microsoft.com/office/spreadsheetml/2016/revision3" mc:Ignorable="xr xr3" xr:uid="{40148BA6-CCDF-4192-982E-B499A7E9DB71}">
  <sheetPr/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9.xml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0.xml"/></Relationships>
</file>

<file path=xl/drawings/_rels/drawing13.xml.rels><?xml version="1.0" encoding="UTF-8" standalone="yes"?>
<Relationships xmlns="http://schemas.openxmlformats.org/package/2006/relationships"><Relationship Id="rId8" Type="http://schemas.openxmlformats.org/officeDocument/2006/relationships/chart" Target="../charts/chart18.xml"/><Relationship Id="rId13" Type="http://schemas.openxmlformats.org/officeDocument/2006/relationships/image" Target="../media/image10.png"/><Relationship Id="rId18" Type="http://schemas.openxmlformats.org/officeDocument/2006/relationships/chart" Target="../charts/chart22.xml"/><Relationship Id="rId3" Type="http://schemas.openxmlformats.org/officeDocument/2006/relationships/chart" Target="../charts/chart13.xml"/><Relationship Id="rId21" Type="http://schemas.openxmlformats.org/officeDocument/2006/relationships/chart" Target="../charts/chart25.xml"/><Relationship Id="rId7" Type="http://schemas.openxmlformats.org/officeDocument/2006/relationships/chart" Target="../charts/chart17.xml"/><Relationship Id="rId12" Type="http://schemas.openxmlformats.org/officeDocument/2006/relationships/image" Target="../media/image9.png"/><Relationship Id="rId17" Type="http://schemas.openxmlformats.org/officeDocument/2006/relationships/chart" Target="../charts/chart21.xml"/><Relationship Id="rId2" Type="http://schemas.openxmlformats.org/officeDocument/2006/relationships/chart" Target="../charts/chart12.xml"/><Relationship Id="rId16" Type="http://schemas.openxmlformats.org/officeDocument/2006/relationships/image" Target="../media/image13.png"/><Relationship Id="rId20" Type="http://schemas.openxmlformats.org/officeDocument/2006/relationships/chart" Target="../charts/chart24.xml"/><Relationship Id="rId1" Type="http://schemas.openxmlformats.org/officeDocument/2006/relationships/chart" Target="../charts/chart11.xml"/><Relationship Id="rId6" Type="http://schemas.openxmlformats.org/officeDocument/2006/relationships/chart" Target="../charts/chart16.xml"/><Relationship Id="rId11" Type="http://schemas.openxmlformats.org/officeDocument/2006/relationships/image" Target="../media/image8.png"/><Relationship Id="rId5" Type="http://schemas.openxmlformats.org/officeDocument/2006/relationships/chart" Target="../charts/chart15.xml"/><Relationship Id="rId15" Type="http://schemas.openxmlformats.org/officeDocument/2006/relationships/image" Target="../media/image12.png"/><Relationship Id="rId23" Type="http://schemas.openxmlformats.org/officeDocument/2006/relationships/chart" Target="../charts/chart27.xml"/><Relationship Id="rId10" Type="http://schemas.openxmlformats.org/officeDocument/2006/relationships/chart" Target="../charts/chart20.xml"/><Relationship Id="rId19" Type="http://schemas.openxmlformats.org/officeDocument/2006/relationships/chart" Target="../charts/chart23.xml"/><Relationship Id="rId4" Type="http://schemas.openxmlformats.org/officeDocument/2006/relationships/chart" Target="../charts/chart14.xml"/><Relationship Id="rId9" Type="http://schemas.openxmlformats.org/officeDocument/2006/relationships/chart" Target="../charts/chart19.xml"/><Relationship Id="rId14" Type="http://schemas.openxmlformats.org/officeDocument/2006/relationships/image" Target="../media/image11.png"/><Relationship Id="rId22" Type="http://schemas.openxmlformats.org/officeDocument/2006/relationships/chart" Target="../charts/chart26.xml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8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8564" cy="6066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B4B1A10-CCEE-0DD6-24D6-B02B194BF3B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63500</xdr:colOff>
      <xdr:row>5</xdr:row>
      <xdr:rowOff>6350</xdr:rowOff>
    </xdr:from>
    <xdr:to>
      <xdr:col>4</xdr:col>
      <xdr:colOff>533518</xdr:colOff>
      <xdr:row>11</xdr:row>
      <xdr:rowOff>161990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170A76D-C710-E6B3-9F2E-3E2BE8BA857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673100" y="933450"/>
          <a:ext cx="2298818" cy="1263715"/>
        </a:xfrm>
        <a:prstGeom prst="rect">
          <a:avLst/>
        </a:prstGeom>
      </xdr:spPr>
    </xdr:pic>
    <xdr:clientData/>
  </xdr:twoCellAnchor>
  <xdr:twoCellAnchor editAs="oneCell">
    <xdr:from>
      <xdr:col>5</xdr:col>
      <xdr:colOff>292100</xdr:colOff>
      <xdr:row>5</xdr:row>
      <xdr:rowOff>25401</xdr:rowOff>
    </xdr:from>
    <xdr:to>
      <xdr:col>7</xdr:col>
      <xdr:colOff>200025</xdr:colOff>
      <xdr:row>11</xdr:row>
      <xdr:rowOff>164962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8E23459-D508-4FF1-D020-0965A27310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340100" y="952501"/>
          <a:ext cx="1828800" cy="1247636"/>
        </a:xfrm>
        <a:prstGeom prst="rect">
          <a:avLst/>
        </a:prstGeom>
      </xdr:spPr>
    </xdr:pic>
    <xdr:clientData/>
  </xdr:twoCellAnchor>
  <xdr:twoCellAnchor editAs="oneCell">
    <xdr:from>
      <xdr:col>13</xdr:col>
      <xdr:colOff>1</xdr:colOff>
      <xdr:row>6</xdr:row>
      <xdr:rowOff>0</xdr:rowOff>
    </xdr:from>
    <xdr:to>
      <xdr:col>17</xdr:col>
      <xdr:colOff>476251</xdr:colOff>
      <xdr:row>14</xdr:row>
      <xdr:rowOff>50595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id="{FE66CE02-68DB-8AAA-AF55-A4F5602D9E5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8623301" y="1111250"/>
          <a:ext cx="2914650" cy="153332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450850</xdr:colOff>
      <xdr:row>4</xdr:row>
      <xdr:rowOff>44449</xdr:rowOff>
    </xdr:from>
    <xdr:to>
      <xdr:col>7</xdr:col>
      <xdr:colOff>177800</xdr:colOff>
      <xdr:row>7</xdr:row>
      <xdr:rowOff>84706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7DAC820-0BA8-EB9B-0FB3-C52C1721E21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860550" y="781049"/>
          <a:ext cx="2774950" cy="592707"/>
        </a:xfrm>
        <a:prstGeom prst="rect">
          <a:avLst/>
        </a:prstGeom>
      </xdr:spPr>
    </xdr:pic>
    <xdr:clientData/>
  </xdr:twoCellAnchor>
  <xdr:twoCellAnchor editAs="oneCell">
    <xdr:from>
      <xdr:col>3</xdr:col>
      <xdr:colOff>95249</xdr:colOff>
      <xdr:row>11</xdr:row>
      <xdr:rowOff>31750</xdr:rowOff>
    </xdr:from>
    <xdr:to>
      <xdr:col>6</xdr:col>
      <xdr:colOff>480382</xdr:colOff>
      <xdr:row>13</xdr:row>
      <xdr:rowOff>177800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8CE97210-36CF-6948-9E87-7FFDF7EB0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114549" y="2057400"/>
          <a:ext cx="2213933" cy="514350"/>
        </a:xfrm>
        <a:prstGeom prst="rect">
          <a:avLst/>
        </a:prstGeom>
      </xdr:spPr>
    </xdr:pic>
    <xdr:clientData/>
  </xdr:twoCellAnchor>
  <xdr:twoCellAnchor editAs="oneCell">
    <xdr:from>
      <xdr:col>2</xdr:col>
      <xdr:colOff>368300</xdr:colOff>
      <xdr:row>19</xdr:row>
      <xdr:rowOff>158750</xdr:rowOff>
    </xdr:from>
    <xdr:to>
      <xdr:col>6</xdr:col>
      <xdr:colOff>539750</xdr:colOff>
      <xdr:row>24</xdr:row>
      <xdr:rowOff>139245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AA85A4AF-9E50-19D1-8481-94505EC2CC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1778000" y="3657600"/>
          <a:ext cx="2609850" cy="901245"/>
        </a:xfrm>
        <a:prstGeom prst="rect">
          <a:avLst/>
        </a:prstGeom>
      </xdr:spPr>
    </xdr:pic>
    <xdr:clientData/>
  </xdr:twoCellAnchor>
  <xdr:twoCellAnchor editAs="oneCell">
    <xdr:from>
      <xdr:col>1</xdr:col>
      <xdr:colOff>76200</xdr:colOff>
      <xdr:row>29</xdr:row>
      <xdr:rowOff>76200</xdr:rowOff>
    </xdr:from>
    <xdr:to>
      <xdr:col>8</xdr:col>
      <xdr:colOff>575199</xdr:colOff>
      <xdr:row>30</xdr:row>
      <xdr:rowOff>133350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id="{1FC11EDD-8E36-529C-57F1-DE1283B6618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685800" y="5416550"/>
          <a:ext cx="4956699" cy="24130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9288564" cy="6066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D89E7B-E5E8-3D5B-8AF4-9B7FB168A8A2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5.xml><?xml version="1.0" encoding="utf-8"?>
<xdr:wsDr xmlns:xdr="http://schemas.openxmlformats.org/drawingml/2006/spreadsheetDrawing" xmlns:a="http://schemas.openxmlformats.org/drawingml/2006/main">
  <xdr:absoluteAnchor>
    <xdr:pos x="0" y="0"/>
    <xdr:ext cx="9288564" cy="6066277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E77EF841-A158-CAC5-CEB3-2992DAC5BB6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6.xml><?xml version="1.0" encoding="utf-8"?>
<xdr:wsDr xmlns:xdr="http://schemas.openxmlformats.org/drawingml/2006/spreadsheetDrawing" xmlns:a="http://schemas.openxmlformats.org/drawingml/2006/main">
  <xdr:absoluteAnchor>
    <xdr:pos x="0" y="0"/>
    <xdr:ext cx="9292167" cy="606425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394C2D06-2F4E-EFEC-52E5-E4AD02A0C4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7.xml><?xml version="1.0" encoding="utf-8"?>
<xdr:wsDr xmlns:xdr="http://schemas.openxmlformats.org/drawingml/2006/spreadsheetDrawing" xmlns:a="http://schemas.openxmlformats.org/drawingml/2006/main">
  <xdr:absoluteAnchor>
    <xdr:pos x="0" y="0"/>
    <xdr:ext cx="9297737" cy="606926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075D200B-E579-22BC-2FCE-22931AC1C9B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8.xml><?xml version="1.0" encoding="utf-8"?>
<xdr:wsDr xmlns:xdr="http://schemas.openxmlformats.org/drawingml/2006/spreadsheetDrawing" xmlns:a="http://schemas.openxmlformats.org/drawingml/2006/main">
  <xdr:absoluteAnchor>
    <xdr:pos x="0" y="0"/>
    <xdr:ext cx="9297737" cy="606926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85D85061-D5A5-F51A-A642-A7EDC9FEFCA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9.xml><?xml version="1.0" encoding="utf-8"?>
<xdr:wsDr xmlns:xdr="http://schemas.openxmlformats.org/drawingml/2006/spreadsheetDrawing" xmlns:a="http://schemas.openxmlformats.org/drawingml/2006/main">
  <xdr:absoluteAnchor>
    <xdr:pos x="0" y="0"/>
    <xdr:ext cx="9297737" cy="6069263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A1347292-A93F-8E64-5CBD-14D80EC8F96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0.xml><?xml version="1.0" encoding="utf-8"?>
<xdr:wsDr xmlns:xdr="http://schemas.openxmlformats.org/drawingml/2006/spreadsheetDrawing" xmlns:a="http://schemas.openxmlformats.org/drawingml/2006/main">
  <xdr:absoluteAnchor>
    <xdr:pos x="0" y="0"/>
    <xdr:ext cx="13945577" cy="910980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2DCD4E1E-0665-15F2-E8D4-11BE3D20463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1.xml><?xml version="1.0" encoding="utf-8"?>
<xdr:wsDr xmlns:xdr="http://schemas.openxmlformats.org/drawingml/2006/spreadsheetDrawing" xmlns:a="http://schemas.openxmlformats.org/drawingml/2006/main">
  <xdr:absoluteAnchor>
    <xdr:pos x="0" y="0"/>
    <xdr:ext cx="13944600" cy="91059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96D054D1-7F02-4C9E-B21D-9943A7F6E7E4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2.xml><?xml version="1.0" encoding="utf-8"?>
<xdr:wsDr xmlns:xdr="http://schemas.openxmlformats.org/drawingml/2006/spreadsheetDrawing" xmlns:a="http://schemas.openxmlformats.org/drawingml/2006/main">
  <xdr:absoluteAnchor>
    <xdr:pos x="0" y="0"/>
    <xdr:ext cx="13945577" cy="910980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42E27DD6-69C1-5A6A-DC04-402AF661D677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13.xml><?xml version="1.0" encoding="utf-8"?>
<xdr:wsDr xmlns:xdr="http://schemas.openxmlformats.org/drawingml/2006/spreadsheetDrawing" xmlns:a="http://schemas.openxmlformats.org/drawingml/2006/main">
  <xdr:absoluteAnchor>
    <xdr:pos x="744070" y="258855"/>
    <xdr:ext cx="6480000" cy="3600000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FF38BE6E-A28B-40CC-8C5D-E6A5CC535E05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  <xdr:absoluteAnchor>
    <xdr:pos x="8113059" y="276412"/>
    <xdr:ext cx="6480000" cy="3600000"/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037469DB-DCFF-4268-AA99-80E3A45502B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absoluteAnchor>
  <xdr:absoluteAnchor>
    <xdr:pos x="15426765" y="261470"/>
    <xdr:ext cx="6480000" cy="3600000"/>
    <xdr:graphicFrame macro="">
      <xdr:nvGraphicFramePr>
        <xdr:cNvPr id="4" name="Chart 3">
          <a:extLst>
            <a:ext uri="{FF2B5EF4-FFF2-40B4-BE49-F238E27FC236}">
              <a16:creationId xmlns:a16="http://schemas.microsoft.com/office/drawing/2014/main" id="{FBAF285E-79F1-4AEA-98BB-798454A742D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absoluteAnchor>
  <xdr:absoluteAnchor>
    <xdr:pos x="22792768" y="261472"/>
    <xdr:ext cx="6480000" cy="3600000"/>
    <xdr:graphicFrame macro="">
      <xdr:nvGraphicFramePr>
        <xdr:cNvPr id="5" name="Chart 4">
          <a:extLst>
            <a:ext uri="{FF2B5EF4-FFF2-40B4-BE49-F238E27FC236}">
              <a16:creationId xmlns:a16="http://schemas.microsoft.com/office/drawing/2014/main" id="{CF8D3DE3-C4F6-4D04-9C34-2DDB7C55D2E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absoluteAnchor>
  <xdr:absoluteAnchor>
    <xdr:pos x="30666765" y="268942"/>
    <xdr:ext cx="6480000" cy="3600000"/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id="{B28CBC31-2AF2-498C-8DB5-890E1E0E025A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absoluteAnchor>
  <xdr:absoluteAnchor>
    <xdr:pos x="754529" y="4205941"/>
    <xdr:ext cx="6480000" cy="3600000"/>
    <xdr:graphicFrame macro="">
      <xdr:nvGraphicFramePr>
        <xdr:cNvPr id="7" name="Chart 6">
          <a:extLst>
            <a:ext uri="{FF2B5EF4-FFF2-40B4-BE49-F238E27FC236}">
              <a16:creationId xmlns:a16="http://schemas.microsoft.com/office/drawing/2014/main" id="{06CB278C-16B2-4157-A24B-3BB80D142CD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absoluteAnchor>
  <xdr:absoluteAnchor>
    <xdr:pos x="8320741" y="4212291"/>
    <xdr:ext cx="7920000" cy="3600000"/>
    <xdr:graphicFrame macro="">
      <xdr:nvGraphicFramePr>
        <xdr:cNvPr id="8" name="Chart 7">
          <a:extLst>
            <a:ext uri="{FF2B5EF4-FFF2-40B4-BE49-F238E27FC236}">
              <a16:creationId xmlns:a16="http://schemas.microsoft.com/office/drawing/2014/main" id="{D6E24B0B-C039-4A60-AB4A-7CA3BDAD9AB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7"/>
        </a:graphicData>
      </a:graphic>
    </xdr:graphicFrame>
    <xdr:clientData/>
  </xdr:absoluteAnchor>
  <xdr:absoluteAnchor>
    <xdr:pos x="17257060" y="4243293"/>
    <xdr:ext cx="6480000" cy="3600000"/>
    <xdr:graphicFrame macro="">
      <xdr:nvGraphicFramePr>
        <xdr:cNvPr id="9" name="Chart 8">
          <a:extLst>
            <a:ext uri="{FF2B5EF4-FFF2-40B4-BE49-F238E27FC236}">
              <a16:creationId xmlns:a16="http://schemas.microsoft.com/office/drawing/2014/main" id="{C3ADC9E7-F3D4-4BAB-A95A-1BCB630A15A9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8"/>
        </a:graphicData>
      </a:graphic>
    </xdr:graphicFrame>
    <xdr:clientData/>
  </xdr:absoluteAnchor>
  <xdr:absoluteAnchor>
    <xdr:pos x="24652941" y="4198471"/>
    <xdr:ext cx="6480000" cy="3600000"/>
    <xdr:graphicFrame macro="">
      <xdr:nvGraphicFramePr>
        <xdr:cNvPr id="10" name="Chart 9">
          <a:extLst>
            <a:ext uri="{FF2B5EF4-FFF2-40B4-BE49-F238E27FC236}">
              <a16:creationId xmlns:a16="http://schemas.microsoft.com/office/drawing/2014/main" id="{E5272B95-A42F-4A65-A654-385A21D13F4F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9"/>
        </a:graphicData>
      </a:graphic>
    </xdr:graphicFrame>
    <xdr:clientData/>
  </xdr:absoluteAnchor>
  <xdr:absoluteAnchor>
    <xdr:pos x="17354177" y="8135471"/>
    <xdr:ext cx="6480000" cy="3600000"/>
    <xdr:graphicFrame macro="">
      <xdr:nvGraphicFramePr>
        <xdr:cNvPr id="11" name="Chart 10">
          <a:extLst>
            <a:ext uri="{FF2B5EF4-FFF2-40B4-BE49-F238E27FC236}">
              <a16:creationId xmlns:a16="http://schemas.microsoft.com/office/drawing/2014/main" id="{D491A358-19B8-4C19-AB30-F88D3EDCD308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0"/>
        </a:graphicData>
      </a:graphic>
    </xdr:graphicFrame>
    <xdr:clientData/>
  </xdr:absoluteAnchor>
  <xdr:twoCellAnchor editAs="oneCell">
    <xdr:from>
      <xdr:col>40</xdr:col>
      <xdr:colOff>63489</xdr:colOff>
      <xdr:row>71</xdr:row>
      <xdr:rowOff>171823</xdr:rowOff>
    </xdr:from>
    <xdr:to>
      <xdr:col>45</xdr:col>
      <xdr:colOff>632271</xdr:colOff>
      <xdr:row>81</xdr:row>
      <xdr:rowOff>86403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39CB3CC6-E5E5-E9CA-9F2E-5C442607B1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>
          <a:off x="24567018" y="13103411"/>
          <a:ext cx="3908135" cy="1782227"/>
        </a:xfrm>
        <a:prstGeom prst="rect">
          <a:avLst/>
        </a:prstGeom>
      </xdr:spPr>
    </xdr:pic>
    <xdr:clientData/>
  </xdr:twoCellAnchor>
  <xdr:twoCellAnchor editAs="oneCell">
    <xdr:from>
      <xdr:col>40</xdr:col>
      <xdr:colOff>104574</xdr:colOff>
      <xdr:row>82</xdr:row>
      <xdr:rowOff>0</xdr:rowOff>
    </xdr:from>
    <xdr:to>
      <xdr:col>45</xdr:col>
      <xdr:colOff>604368</xdr:colOff>
      <xdr:row>102</xdr:row>
      <xdr:rowOff>87028</xdr:rowOff>
    </xdr:to>
    <xdr:pic>
      <xdr:nvPicPr>
        <xdr:cNvPr id="15" name="Picture 14">
          <a:extLst>
            <a:ext uri="{FF2B5EF4-FFF2-40B4-BE49-F238E27FC236}">
              <a16:creationId xmlns:a16="http://schemas.microsoft.com/office/drawing/2014/main" id="{823CAF88-7210-139E-60A2-AAD2AF71AA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>
          <a:off x="24608103" y="14986000"/>
          <a:ext cx="3839147" cy="3822323"/>
        </a:xfrm>
        <a:prstGeom prst="rect">
          <a:avLst/>
        </a:prstGeom>
      </xdr:spPr>
    </xdr:pic>
    <xdr:clientData/>
  </xdr:twoCellAnchor>
  <xdr:twoCellAnchor editAs="oneCell">
    <xdr:from>
      <xdr:col>48</xdr:col>
      <xdr:colOff>58867</xdr:colOff>
      <xdr:row>54</xdr:row>
      <xdr:rowOff>164353</xdr:rowOff>
    </xdr:from>
    <xdr:to>
      <xdr:col>50</xdr:col>
      <xdr:colOff>565415</xdr:colOff>
      <xdr:row>59</xdr:row>
      <xdr:rowOff>157397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8675469B-6FFD-7DA5-5AEB-E02F1DDDD37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9463102" y="10287000"/>
          <a:ext cx="1731724" cy="926868"/>
        </a:xfrm>
        <a:prstGeom prst="rect">
          <a:avLst/>
        </a:prstGeom>
      </xdr:spPr>
    </xdr:pic>
    <xdr:clientData/>
  </xdr:twoCellAnchor>
  <xdr:twoCellAnchor editAs="oneCell">
    <xdr:from>
      <xdr:col>47</xdr:col>
      <xdr:colOff>0</xdr:colOff>
      <xdr:row>72</xdr:row>
      <xdr:rowOff>0</xdr:rowOff>
    </xdr:from>
    <xdr:to>
      <xdr:col>51</xdr:col>
      <xdr:colOff>597804</xdr:colOff>
      <xdr:row>100</xdr:row>
      <xdr:rowOff>155665</xdr:rowOff>
    </xdr:to>
    <xdr:pic>
      <xdr:nvPicPr>
        <xdr:cNvPr id="17" name="Picture 16">
          <a:extLst>
            <a:ext uri="{FF2B5EF4-FFF2-40B4-BE49-F238E27FC236}">
              <a16:creationId xmlns:a16="http://schemas.microsoft.com/office/drawing/2014/main" id="{025E2C1F-2CA9-21FE-5267-1A2BDA2CF9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>
          <a:off x="28791647" y="13118353"/>
          <a:ext cx="3048157" cy="5385077"/>
        </a:xfrm>
        <a:prstGeom prst="rect">
          <a:avLst/>
        </a:prstGeom>
      </xdr:spPr>
    </xdr:pic>
    <xdr:clientData/>
  </xdr:twoCellAnchor>
  <xdr:twoCellAnchor editAs="oneCell">
    <xdr:from>
      <xdr:col>53</xdr:col>
      <xdr:colOff>37354</xdr:colOff>
      <xdr:row>71</xdr:row>
      <xdr:rowOff>153155</xdr:rowOff>
    </xdr:from>
    <xdr:to>
      <xdr:col>61</xdr:col>
      <xdr:colOff>529368</xdr:colOff>
      <xdr:row>99</xdr:row>
      <xdr:rowOff>134472</xdr:rowOff>
    </xdr:to>
    <xdr:pic>
      <xdr:nvPicPr>
        <xdr:cNvPr id="18" name="Picture 17">
          <a:extLst>
            <a:ext uri="{FF2B5EF4-FFF2-40B4-BE49-F238E27FC236}">
              <a16:creationId xmlns:a16="http://schemas.microsoft.com/office/drawing/2014/main" id="{386E6D17-6879-62C2-FB09-0DE41CFB9E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>
          <a:off x="32504530" y="13084743"/>
          <a:ext cx="5392720" cy="5210728"/>
        </a:xfrm>
        <a:prstGeom prst="rect">
          <a:avLst/>
        </a:prstGeom>
      </xdr:spPr>
    </xdr:pic>
    <xdr:clientData/>
  </xdr:twoCellAnchor>
  <xdr:twoCellAnchor editAs="oneCell">
    <xdr:from>
      <xdr:col>34</xdr:col>
      <xdr:colOff>0</xdr:colOff>
      <xdr:row>91</xdr:row>
      <xdr:rowOff>0</xdr:rowOff>
    </xdr:from>
    <xdr:to>
      <xdr:col>39</xdr:col>
      <xdr:colOff>515471</xdr:colOff>
      <xdr:row>101</xdr:row>
      <xdr:rowOff>143362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BB163C58-899D-D8C3-2A3E-34DF9A08B6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>
          <a:off x="20828000" y="16666882"/>
          <a:ext cx="3578412" cy="2011009"/>
        </a:xfrm>
        <a:prstGeom prst="rect">
          <a:avLst/>
        </a:prstGeom>
      </xdr:spPr>
    </xdr:pic>
    <xdr:clientData/>
  </xdr:twoCellAnchor>
  <xdr:absoluteAnchor>
    <xdr:pos x="668617" y="19124705"/>
    <xdr:ext cx="6480000" cy="3600000"/>
    <xdr:graphicFrame macro="">
      <xdr:nvGraphicFramePr>
        <xdr:cNvPr id="21" name="Chart 20">
          <a:extLst>
            <a:ext uri="{FF2B5EF4-FFF2-40B4-BE49-F238E27FC236}">
              <a16:creationId xmlns:a16="http://schemas.microsoft.com/office/drawing/2014/main" id="{C4D758D9-D8CF-4756-AB8E-DE3B14E6B44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7"/>
        </a:graphicData>
      </a:graphic>
    </xdr:graphicFrame>
    <xdr:clientData/>
  </xdr:absoluteAnchor>
  <xdr:absoluteAnchor>
    <xdr:pos x="7963646" y="19072412"/>
    <xdr:ext cx="6480000" cy="3600000"/>
    <xdr:graphicFrame macro="">
      <xdr:nvGraphicFramePr>
        <xdr:cNvPr id="22" name="Chart 21">
          <a:extLst>
            <a:ext uri="{FF2B5EF4-FFF2-40B4-BE49-F238E27FC236}">
              <a16:creationId xmlns:a16="http://schemas.microsoft.com/office/drawing/2014/main" id="{6469ED82-1B0D-4FB3-A3BA-BCA4A997F7DC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8"/>
        </a:graphicData>
      </a:graphic>
    </xdr:graphicFrame>
    <xdr:clientData/>
  </xdr:absoluteAnchor>
  <xdr:absoluteAnchor>
    <xdr:pos x="15210118" y="19072410"/>
    <xdr:ext cx="6480000" cy="3600000"/>
    <xdr:graphicFrame macro="">
      <xdr:nvGraphicFramePr>
        <xdr:cNvPr id="23" name="Chart 22">
          <a:extLst>
            <a:ext uri="{FF2B5EF4-FFF2-40B4-BE49-F238E27FC236}">
              <a16:creationId xmlns:a16="http://schemas.microsoft.com/office/drawing/2014/main" id="{775A3792-9077-4FA3-8058-BD6F0EDBFE46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9"/>
        </a:graphicData>
      </a:graphic>
    </xdr:graphicFrame>
    <xdr:clientData/>
  </xdr:absoluteAnchor>
  <xdr:absoluteAnchor>
    <xdr:pos x="22430441" y="19068677"/>
    <xdr:ext cx="6480000" cy="3600000"/>
    <xdr:graphicFrame macro="">
      <xdr:nvGraphicFramePr>
        <xdr:cNvPr id="24" name="Chart 23">
          <a:extLst>
            <a:ext uri="{FF2B5EF4-FFF2-40B4-BE49-F238E27FC236}">
              <a16:creationId xmlns:a16="http://schemas.microsoft.com/office/drawing/2014/main" id="{9B39F65F-2C43-47BB-8830-85CD08DD4BF3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0"/>
        </a:graphicData>
      </a:graphic>
    </xdr:graphicFrame>
    <xdr:clientData/>
  </xdr:absoluteAnchor>
  <xdr:absoluteAnchor>
    <xdr:pos x="607786" y="24384000"/>
    <xdr:ext cx="6480000" cy="3600000"/>
    <xdr:graphicFrame macro="">
      <xdr:nvGraphicFramePr>
        <xdr:cNvPr id="25" name="Chart 24">
          <a:extLst>
            <a:ext uri="{FF2B5EF4-FFF2-40B4-BE49-F238E27FC236}">
              <a16:creationId xmlns:a16="http://schemas.microsoft.com/office/drawing/2014/main" id="{17A12BF4-16A3-4000-9B94-A1AB3A9FF78B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1"/>
        </a:graphicData>
      </a:graphic>
    </xdr:graphicFrame>
    <xdr:clientData/>
  </xdr:absoluteAnchor>
  <xdr:absoluteAnchor>
    <xdr:pos x="7963647" y="24712706"/>
    <xdr:ext cx="6480000" cy="3600000"/>
    <xdr:graphicFrame macro="">
      <xdr:nvGraphicFramePr>
        <xdr:cNvPr id="26" name="Chart 25">
          <a:extLst>
            <a:ext uri="{FF2B5EF4-FFF2-40B4-BE49-F238E27FC236}">
              <a16:creationId xmlns:a16="http://schemas.microsoft.com/office/drawing/2014/main" id="{6AA330D9-9DE1-43F9-B9B1-74D7F35A81C1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2"/>
        </a:graphicData>
      </a:graphic>
    </xdr:graphicFrame>
    <xdr:clientData/>
  </xdr:absoluteAnchor>
  <xdr:twoCellAnchor>
    <xdr:from>
      <xdr:col>1</xdr:col>
      <xdr:colOff>141753</xdr:colOff>
      <xdr:row>45</xdr:row>
      <xdr:rowOff>49117</xdr:rowOff>
    </xdr:from>
    <xdr:to>
      <xdr:col>11</xdr:col>
      <xdr:colOff>570577</xdr:colOff>
      <xdr:row>65</xdr:row>
      <xdr:rowOff>45679</xdr:rowOff>
    </xdr:to>
    <xdr:graphicFrame macro="">
      <xdr:nvGraphicFramePr>
        <xdr:cNvPr id="12" name="Chart 11">
          <a:extLst>
            <a:ext uri="{FF2B5EF4-FFF2-40B4-BE49-F238E27FC236}">
              <a16:creationId xmlns:a16="http://schemas.microsoft.com/office/drawing/2014/main" id="{A83E65E8-E5AD-9097-08CE-BC0D5F9A39F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3"/>
        </a:graphicData>
      </a:graphic>
    </xdr:graphicFrame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absoluteAnchor>
    <xdr:pos x="0" y="0"/>
    <xdr:ext cx="13945577" cy="9109808"/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152B13EA-26F2-9ADB-9737-0BBE9C80C0C0}"/>
            </a:ext>
          </a:extLst>
        </xdr:cNvPr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AD74E-F07B-415F-B51C-8E458A1FCFEA}">
  <dimension ref="B2:K27"/>
  <sheetViews>
    <sheetView workbookViewId="0">
      <selection activeCell="F35" sqref="F35"/>
    </sheetView>
  </sheetViews>
  <sheetFormatPr defaultRowHeight="14.5" x14ac:dyDescent="0.35"/>
  <cols>
    <col min="6" max="6" width="19.54296875" bestFit="1" customWidth="1"/>
    <col min="7" max="7" width="7.90625" customWidth="1"/>
  </cols>
  <sheetData>
    <row r="2" spans="2:9" x14ac:dyDescent="0.35">
      <c r="B2" s="111" t="s">
        <v>0</v>
      </c>
      <c r="C2" s="111"/>
      <c r="D2" s="111"/>
      <c r="E2" s="111"/>
      <c r="F2" s="111"/>
      <c r="G2" s="111"/>
      <c r="H2" s="111"/>
      <c r="I2" s="111"/>
    </row>
    <row r="3" spans="2:9" x14ac:dyDescent="0.35">
      <c r="B3" s="111" t="s">
        <v>1</v>
      </c>
      <c r="C3" s="111"/>
      <c r="D3" s="111"/>
      <c r="E3" s="111"/>
      <c r="F3" s="111"/>
      <c r="G3" s="111"/>
      <c r="H3" s="111"/>
      <c r="I3" s="111"/>
    </row>
    <row r="4" spans="2:9" x14ac:dyDescent="0.35">
      <c r="B4" s="113">
        <v>45305</v>
      </c>
      <c r="C4" s="113"/>
      <c r="D4" s="113"/>
      <c r="E4" s="113"/>
      <c r="F4" s="113"/>
      <c r="G4" s="113"/>
      <c r="H4" s="113"/>
      <c r="I4" s="113"/>
    </row>
    <row r="5" spans="2:9" ht="15" thickBot="1" x14ac:dyDescent="0.4">
      <c r="B5" s="111" t="s">
        <v>44</v>
      </c>
      <c r="C5" s="111"/>
      <c r="D5" s="111"/>
      <c r="E5" s="111"/>
      <c r="F5" s="111"/>
      <c r="G5" s="111"/>
      <c r="H5" s="111"/>
      <c r="I5" s="111"/>
    </row>
    <row r="6" spans="2:9" x14ac:dyDescent="0.35">
      <c r="B6" s="2"/>
      <c r="C6" s="3"/>
      <c r="D6" s="3"/>
      <c r="E6" s="4"/>
      <c r="F6" s="2"/>
      <c r="G6" s="3"/>
      <c r="H6" s="3"/>
      <c r="I6" s="4"/>
    </row>
    <row r="7" spans="2:9" x14ac:dyDescent="0.35">
      <c r="B7" s="5"/>
      <c r="C7" s="1"/>
      <c r="D7" s="1"/>
      <c r="E7" s="6"/>
      <c r="F7" s="5"/>
      <c r="G7" s="1"/>
      <c r="H7" s="1"/>
      <c r="I7" s="6"/>
    </row>
    <row r="8" spans="2:9" x14ac:dyDescent="0.35">
      <c r="B8" s="5"/>
      <c r="C8" s="1"/>
      <c r="D8" s="1"/>
      <c r="E8" s="6"/>
      <c r="F8" s="5"/>
      <c r="G8" s="1"/>
      <c r="H8" s="1"/>
      <c r="I8" s="6"/>
    </row>
    <row r="9" spans="2:9" x14ac:dyDescent="0.35">
      <c r="B9" s="5"/>
      <c r="C9" s="1"/>
      <c r="D9" s="1"/>
      <c r="E9" s="6"/>
      <c r="F9" s="5"/>
      <c r="G9" s="1"/>
      <c r="H9" s="1"/>
      <c r="I9" s="6"/>
    </row>
    <row r="10" spans="2:9" x14ac:dyDescent="0.35">
      <c r="B10" s="5"/>
      <c r="C10" s="1"/>
      <c r="D10" s="1"/>
      <c r="E10" s="6"/>
      <c r="F10" s="5"/>
      <c r="G10" s="1"/>
      <c r="H10" s="1"/>
      <c r="I10" s="6"/>
    </row>
    <row r="11" spans="2:9" x14ac:dyDescent="0.35">
      <c r="B11" s="5"/>
      <c r="C11" s="1"/>
      <c r="D11" s="1"/>
      <c r="E11" s="6"/>
      <c r="F11" s="5"/>
      <c r="G11" s="1"/>
      <c r="H11" s="1"/>
      <c r="I11" s="6"/>
    </row>
    <row r="12" spans="2:9" ht="15" thickBot="1" x14ac:dyDescent="0.4">
      <c r="B12" s="7"/>
      <c r="C12" s="8"/>
      <c r="D12" s="8"/>
      <c r="E12" s="9"/>
      <c r="F12" s="7"/>
      <c r="G12" s="8"/>
      <c r="H12" s="8"/>
      <c r="I12" s="9"/>
    </row>
    <row r="13" spans="2:9" x14ac:dyDescent="0.35">
      <c r="B13" s="114" t="s">
        <v>3</v>
      </c>
      <c r="C13" s="114"/>
      <c r="D13" s="114"/>
      <c r="E13" s="114"/>
      <c r="F13" s="114"/>
      <c r="G13" s="114"/>
      <c r="H13" s="114"/>
      <c r="I13" s="114"/>
    </row>
    <row r="14" spans="2:9" x14ac:dyDescent="0.35">
      <c r="B14" s="112" t="s">
        <v>2</v>
      </c>
      <c r="C14" s="112"/>
      <c r="D14" s="112"/>
      <c r="E14" s="112"/>
      <c r="F14" s="112" t="s">
        <v>6</v>
      </c>
      <c r="G14" s="112"/>
      <c r="H14" s="112"/>
      <c r="I14" s="112"/>
    </row>
    <row r="15" spans="2:9" x14ac:dyDescent="0.35">
      <c r="B15" s="112" t="s">
        <v>70</v>
      </c>
      <c r="C15" s="112"/>
      <c r="D15" s="112"/>
      <c r="E15" s="112"/>
      <c r="F15" s="112"/>
      <c r="G15" s="112">
        <v>2102</v>
      </c>
      <c r="H15" s="112"/>
      <c r="I15" s="10" t="s">
        <v>7</v>
      </c>
    </row>
    <row r="16" spans="2:9" x14ac:dyDescent="0.35">
      <c r="B16" s="112" t="s">
        <v>4</v>
      </c>
      <c r="C16" s="112"/>
      <c r="D16" s="112"/>
      <c r="E16" s="112"/>
      <c r="F16" s="112"/>
      <c r="G16" s="112">
        <f>G15+H26</f>
        <v>2202</v>
      </c>
      <c r="H16" s="112"/>
      <c r="I16" s="10" t="s">
        <v>7</v>
      </c>
    </row>
    <row r="17" spans="2:11" x14ac:dyDescent="0.35">
      <c r="B17" s="112" t="s">
        <v>9</v>
      </c>
      <c r="C17" s="112"/>
      <c r="D17" s="112"/>
      <c r="E17" s="112"/>
      <c r="F17" s="112"/>
      <c r="G17" s="112">
        <v>2.64</v>
      </c>
      <c r="H17" s="112"/>
      <c r="I17" s="10" t="s">
        <v>8</v>
      </c>
    </row>
    <row r="18" spans="2:11" x14ac:dyDescent="0.35">
      <c r="B18" s="112" t="s">
        <v>10</v>
      </c>
      <c r="C18" s="112"/>
      <c r="D18" s="112"/>
      <c r="E18" s="112"/>
      <c r="F18" s="112"/>
      <c r="G18" s="112">
        <v>251000</v>
      </c>
      <c r="H18" s="112"/>
      <c r="I18" s="10" t="s">
        <v>11</v>
      </c>
    </row>
    <row r="19" spans="2:11" x14ac:dyDescent="0.35">
      <c r="B19" s="112" t="s">
        <v>12</v>
      </c>
      <c r="C19" s="112"/>
      <c r="D19" s="112"/>
      <c r="E19" s="112"/>
      <c r="F19" s="112"/>
      <c r="G19" s="112">
        <f>G18/G15</f>
        <v>119.41008563273073</v>
      </c>
      <c r="H19" s="112"/>
      <c r="I19" s="10"/>
    </row>
    <row r="20" spans="2:11" x14ac:dyDescent="0.35">
      <c r="B20" s="112" t="s">
        <v>13</v>
      </c>
      <c r="C20" s="112"/>
      <c r="D20" s="112"/>
      <c r="E20" s="10" t="s">
        <v>14</v>
      </c>
      <c r="F20" s="10" t="s">
        <v>43</v>
      </c>
      <c r="G20" s="112">
        <v>250</v>
      </c>
      <c r="H20" s="112"/>
      <c r="I20" s="10" t="s">
        <v>15</v>
      </c>
    </row>
    <row r="21" spans="2:11" x14ac:dyDescent="0.35">
      <c r="B21" s="111" t="s">
        <v>16</v>
      </c>
      <c r="C21" s="111"/>
      <c r="D21" s="111"/>
      <c r="E21" s="111"/>
      <c r="F21" s="111"/>
      <c r="G21" s="111">
        <v>0.3</v>
      </c>
      <c r="H21" s="111"/>
    </row>
    <row r="22" spans="2:11" x14ac:dyDescent="0.35">
      <c r="B22" s="111" t="s">
        <v>18</v>
      </c>
      <c r="C22" s="111"/>
      <c r="D22" s="111"/>
      <c r="E22" s="111"/>
      <c r="F22" s="111"/>
      <c r="G22" s="111">
        <v>1.2999999999999999E-2</v>
      </c>
      <c r="H22" s="111"/>
      <c r="K22" t="s">
        <v>17</v>
      </c>
    </row>
    <row r="23" spans="2:11" x14ac:dyDescent="0.35">
      <c r="B23" s="111" t="s">
        <v>5</v>
      </c>
      <c r="C23" s="111"/>
      <c r="D23" s="111"/>
      <c r="E23" s="111"/>
      <c r="G23" s="111" t="s">
        <v>19</v>
      </c>
      <c r="H23" s="111"/>
    </row>
    <row r="24" spans="2:11" x14ac:dyDescent="0.35">
      <c r="G24" s="111" t="s">
        <v>71</v>
      </c>
      <c r="H24" s="111"/>
    </row>
    <row r="26" spans="2:11" x14ac:dyDescent="0.35">
      <c r="B26" s="111" t="s">
        <v>4</v>
      </c>
      <c r="C26" s="111"/>
      <c r="D26" s="111"/>
      <c r="E26" s="111"/>
      <c r="F26" t="s">
        <v>69</v>
      </c>
      <c r="H26">
        <v>100</v>
      </c>
      <c r="I26" t="s">
        <v>7</v>
      </c>
    </row>
    <row r="27" spans="2:11" x14ac:dyDescent="0.35">
      <c r="B27" s="111" t="s">
        <v>80</v>
      </c>
      <c r="C27" s="111"/>
      <c r="D27" s="111"/>
      <c r="E27" s="111"/>
      <c r="G27" s="25">
        <f>G16/9.81</f>
        <v>224.46483180428135</v>
      </c>
    </row>
  </sheetData>
  <mergeCells count="28">
    <mergeCell ref="B27:E27"/>
    <mergeCell ref="B26:E26"/>
    <mergeCell ref="B21:F21"/>
    <mergeCell ref="B5:I5"/>
    <mergeCell ref="B4:I4"/>
    <mergeCell ref="G16:H16"/>
    <mergeCell ref="B16:F16"/>
    <mergeCell ref="B13:I13"/>
    <mergeCell ref="B14:E14"/>
    <mergeCell ref="F14:I14"/>
    <mergeCell ref="G19:H19"/>
    <mergeCell ref="G20:H20"/>
    <mergeCell ref="B17:F17"/>
    <mergeCell ref="B18:F18"/>
    <mergeCell ref="B19:F19"/>
    <mergeCell ref="B20:D20"/>
    <mergeCell ref="B3:I3"/>
    <mergeCell ref="B2:I2"/>
    <mergeCell ref="B15:F15"/>
    <mergeCell ref="G15:H15"/>
    <mergeCell ref="G24:H24"/>
    <mergeCell ref="G18:H18"/>
    <mergeCell ref="G17:H17"/>
    <mergeCell ref="G21:H21"/>
    <mergeCell ref="B22:F22"/>
    <mergeCell ref="G23:H23"/>
    <mergeCell ref="G22:H22"/>
    <mergeCell ref="B23:E2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E32EF4-6C8D-417F-9273-B6B64AF16740}">
  <dimension ref="B2:T33"/>
  <sheetViews>
    <sheetView workbookViewId="0">
      <selection activeCell="J30" sqref="J30"/>
    </sheetView>
  </sheetViews>
  <sheetFormatPr defaultRowHeight="14.5" x14ac:dyDescent="0.35"/>
  <cols>
    <col min="2" max="2" width="11.453125" bestFit="1" customWidth="1"/>
  </cols>
  <sheetData>
    <row r="2" spans="2:20" x14ac:dyDescent="0.35">
      <c r="B2" s="111" t="s">
        <v>34</v>
      </c>
      <c r="C2" s="111"/>
      <c r="D2" s="111"/>
      <c r="E2" s="111"/>
      <c r="F2" s="111"/>
      <c r="G2" s="111"/>
      <c r="H2" s="111"/>
      <c r="I2" s="111"/>
    </row>
    <row r="4" spans="2:20" x14ac:dyDescent="0.35">
      <c r="B4" s="115" t="s">
        <v>33</v>
      </c>
      <c r="C4" s="115"/>
      <c r="D4" s="115"/>
      <c r="E4" s="115"/>
      <c r="F4" s="115"/>
      <c r="G4" s="115"/>
      <c r="H4" s="115"/>
      <c r="I4" s="115"/>
      <c r="O4" s="111" t="s">
        <v>35</v>
      </c>
      <c r="P4" s="111"/>
      <c r="Q4" s="111"/>
      <c r="S4">
        <v>1.202</v>
      </c>
      <c r="T4" t="s">
        <v>36</v>
      </c>
    </row>
    <row r="5" spans="2:20" x14ac:dyDescent="0.35">
      <c r="B5" s="1"/>
      <c r="C5" s="1"/>
      <c r="D5" s="1"/>
      <c r="E5" s="1"/>
      <c r="F5" s="1"/>
      <c r="G5" s="1"/>
      <c r="H5" s="1"/>
      <c r="I5" s="1"/>
      <c r="O5" s="111" t="s">
        <v>38</v>
      </c>
      <c r="P5" s="111"/>
      <c r="Q5" s="111"/>
      <c r="S5">
        <v>9.81</v>
      </c>
      <c r="T5" t="s">
        <v>39</v>
      </c>
    </row>
    <row r="6" spans="2:20" x14ac:dyDescent="0.35">
      <c r="B6" s="1"/>
      <c r="C6" s="1"/>
      <c r="D6" s="1"/>
      <c r="E6" s="1"/>
      <c r="F6" s="1"/>
      <c r="G6" s="1"/>
      <c r="H6" s="1"/>
      <c r="I6" s="1"/>
    </row>
    <row r="7" spans="2:20" x14ac:dyDescent="0.35">
      <c r="B7" s="1"/>
      <c r="C7" s="1"/>
      <c r="D7" s="1"/>
      <c r="E7" s="1"/>
      <c r="F7" s="1"/>
      <c r="G7" s="1"/>
      <c r="H7" s="1"/>
      <c r="I7" s="1"/>
    </row>
    <row r="8" spans="2:20" x14ac:dyDescent="0.35">
      <c r="B8" s="1"/>
      <c r="C8" s="1"/>
      <c r="D8" s="1"/>
      <c r="E8" s="1"/>
      <c r="F8" s="1"/>
      <c r="G8" s="1"/>
      <c r="H8" s="1"/>
      <c r="I8" s="1"/>
    </row>
    <row r="9" spans="2:20" x14ac:dyDescent="0.35">
      <c r="B9" s="111" t="s">
        <v>120</v>
      </c>
      <c r="C9" s="111"/>
      <c r="D9" s="111"/>
      <c r="E9" s="111"/>
      <c r="F9" s="111"/>
      <c r="G9" s="111"/>
      <c r="H9" s="111"/>
      <c r="I9" s="111"/>
    </row>
    <row r="11" spans="2:20" x14ac:dyDescent="0.35">
      <c r="B11" s="115" t="s">
        <v>37</v>
      </c>
      <c r="C11" s="115"/>
      <c r="D11" s="115"/>
      <c r="E11" s="115"/>
      <c r="F11" s="115"/>
      <c r="G11" s="115"/>
      <c r="H11" s="115"/>
      <c r="I11" s="115"/>
    </row>
    <row r="12" spans="2:20" x14ac:dyDescent="0.35">
      <c r="B12" s="1"/>
      <c r="C12" s="1"/>
      <c r="D12" s="1"/>
      <c r="E12" s="1"/>
      <c r="F12" s="1"/>
      <c r="G12" s="1"/>
      <c r="H12" s="1"/>
      <c r="I12" s="1"/>
    </row>
    <row r="13" spans="2:20" x14ac:dyDescent="0.35">
      <c r="B13" s="1"/>
      <c r="C13" s="1"/>
      <c r="D13" s="1"/>
      <c r="E13" s="1"/>
      <c r="F13" s="1"/>
      <c r="G13" s="1"/>
      <c r="H13" s="1"/>
      <c r="I13" s="1"/>
    </row>
    <row r="14" spans="2:20" x14ac:dyDescent="0.35">
      <c r="B14" s="1"/>
      <c r="C14" s="1"/>
      <c r="D14" s="1"/>
      <c r="E14" s="1"/>
      <c r="F14" s="1"/>
      <c r="G14" s="1"/>
      <c r="H14" s="1"/>
      <c r="I14" s="1"/>
    </row>
    <row r="15" spans="2:20" x14ac:dyDescent="0.35">
      <c r="B15" t="s">
        <v>81</v>
      </c>
    </row>
    <row r="17" spans="2:9" x14ac:dyDescent="0.35">
      <c r="B17" s="115" t="s">
        <v>40</v>
      </c>
      <c r="C17" s="115"/>
      <c r="D17" s="115"/>
      <c r="E17" s="115"/>
      <c r="F17" s="115"/>
      <c r="G17" s="115"/>
      <c r="H17" s="115"/>
      <c r="I17" s="115"/>
    </row>
    <row r="18" spans="2:9" x14ac:dyDescent="0.35">
      <c r="B18" s="111" t="s">
        <v>41</v>
      </c>
      <c r="C18" s="111"/>
      <c r="D18" s="111"/>
      <c r="E18" s="111"/>
      <c r="F18" s="111"/>
      <c r="G18" s="111"/>
      <c r="H18" s="111"/>
      <c r="I18" s="111"/>
    </row>
    <row r="20" spans="2:9" x14ac:dyDescent="0.35">
      <c r="B20" s="115" t="s">
        <v>42</v>
      </c>
      <c r="C20" s="115"/>
      <c r="D20" s="115"/>
      <c r="E20" s="115"/>
      <c r="F20" s="115"/>
      <c r="G20" s="115"/>
      <c r="H20" s="115"/>
      <c r="I20" s="115"/>
    </row>
    <row r="21" spans="2:9" x14ac:dyDescent="0.35">
      <c r="B21" s="1"/>
      <c r="C21" s="1"/>
      <c r="D21" s="1"/>
      <c r="E21" s="1"/>
      <c r="F21" s="1"/>
      <c r="G21" s="1"/>
      <c r="H21" s="1"/>
      <c r="I21" s="1"/>
    </row>
    <row r="22" spans="2:9" x14ac:dyDescent="0.35">
      <c r="B22" s="1"/>
      <c r="C22" s="1"/>
      <c r="D22" s="1"/>
      <c r="E22" s="1"/>
      <c r="F22" s="1"/>
      <c r="G22" s="1"/>
      <c r="H22" s="1"/>
      <c r="I22" s="1"/>
    </row>
    <row r="23" spans="2:9" x14ac:dyDescent="0.35">
      <c r="B23" s="1"/>
      <c r="C23" s="1"/>
      <c r="D23" s="1"/>
      <c r="E23" s="1"/>
      <c r="F23" s="1"/>
      <c r="G23" s="1"/>
      <c r="H23" s="1"/>
      <c r="I23" s="1"/>
    </row>
    <row r="24" spans="2:9" x14ac:dyDescent="0.35">
      <c r="B24" s="1"/>
      <c r="C24" s="1"/>
      <c r="D24" s="1"/>
      <c r="E24" s="1"/>
      <c r="F24" s="1"/>
      <c r="G24" s="1"/>
      <c r="H24" s="1"/>
      <c r="I24" s="1"/>
    </row>
    <row r="25" spans="2:9" x14ac:dyDescent="0.35">
      <c r="B25" s="1"/>
      <c r="C25" s="1"/>
      <c r="D25" s="1"/>
      <c r="E25" s="1"/>
      <c r="F25" s="1"/>
      <c r="G25" s="1"/>
      <c r="H25" s="1"/>
      <c r="I25" s="1"/>
    </row>
    <row r="26" spans="2:9" x14ac:dyDescent="0.35">
      <c r="B26" t="s">
        <v>45</v>
      </c>
    </row>
    <row r="27" spans="2:9" x14ac:dyDescent="0.35">
      <c r="B27" t="s">
        <v>46</v>
      </c>
    </row>
    <row r="29" spans="2:9" x14ac:dyDescent="0.35">
      <c r="B29" s="115" t="s">
        <v>47</v>
      </c>
      <c r="C29" s="115"/>
      <c r="D29" s="115"/>
      <c r="E29" s="115"/>
      <c r="F29" s="115"/>
      <c r="G29" s="115"/>
      <c r="H29" s="115"/>
      <c r="I29" s="115"/>
    </row>
    <row r="30" spans="2:9" x14ac:dyDescent="0.35">
      <c r="B30" s="1"/>
      <c r="C30" s="1"/>
      <c r="D30" s="1"/>
      <c r="E30" s="1"/>
      <c r="F30" s="1"/>
      <c r="G30" s="1"/>
      <c r="H30" s="1"/>
      <c r="I30" s="1"/>
    </row>
    <row r="31" spans="2:9" x14ac:dyDescent="0.35">
      <c r="B31" s="1"/>
      <c r="C31" s="1"/>
      <c r="D31" s="1"/>
      <c r="E31" s="1"/>
      <c r="F31" s="1"/>
      <c r="G31" s="1"/>
      <c r="H31" s="1"/>
      <c r="I31" s="1"/>
    </row>
    <row r="33" spans="2:2" x14ac:dyDescent="0.35">
      <c r="B33" t="s">
        <v>48</v>
      </c>
    </row>
  </sheetData>
  <mergeCells count="10">
    <mergeCell ref="B17:I17"/>
    <mergeCell ref="B18:I18"/>
    <mergeCell ref="B20:I20"/>
    <mergeCell ref="B29:I29"/>
    <mergeCell ref="B9:I9"/>
    <mergeCell ref="B2:I2"/>
    <mergeCell ref="B4:I4"/>
    <mergeCell ref="B11:I11"/>
    <mergeCell ref="O5:Q5"/>
    <mergeCell ref="O4:Q4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FF4F0B-21C4-4A9F-8156-9CE255FCA8D7}">
  <dimension ref="B1:BH130"/>
  <sheetViews>
    <sheetView topLeftCell="AC33" zoomScale="85" zoomScaleNormal="85" workbookViewId="0">
      <selection activeCell="AT48" sqref="AT48"/>
    </sheetView>
  </sheetViews>
  <sheetFormatPr defaultRowHeight="14.5" x14ac:dyDescent="0.35"/>
  <cols>
    <col min="42" max="42" width="12.7265625" bestFit="1" customWidth="1"/>
    <col min="46" max="46" width="12.7265625" bestFit="1" customWidth="1"/>
    <col min="55" max="55" width="8.7265625" customWidth="1"/>
  </cols>
  <sheetData>
    <row r="1" spans="2:60" ht="15" thickBot="1" x14ac:dyDescent="0.4"/>
    <row r="2" spans="2:60" x14ac:dyDescent="0.35">
      <c r="B2" s="2"/>
      <c r="C2" s="3"/>
      <c r="D2" s="3"/>
      <c r="E2" s="3"/>
      <c r="F2" s="3"/>
      <c r="G2" s="3"/>
      <c r="H2" s="3"/>
      <c r="I2" s="3"/>
      <c r="J2" s="3"/>
      <c r="K2" s="3"/>
      <c r="L2" s="4"/>
      <c r="N2" s="2"/>
      <c r="O2" s="3"/>
      <c r="P2" s="3"/>
      <c r="Q2" s="3"/>
      <c r="R2" s="3"/>
      <c r="S2" s="3"/>
      <c r="T2" s="3"/>
      <c r="U2" s="3"/>
      <c r="V2" s="3"/>
      <c r="W2" s="3"/>
      <c r="X2" s="4"/>
      <c r="Z2" s="2"/>
      <c r="AA2" s="3"/>
      <c r="AB2" s="3"/>
      <c r="AC2" s="3"/>
      <c r="AD2" s="3"/>
      <c r="AE2" s="3"/>
      <c r="AF2" s="3"/>
      <c r="AG2" s="3"/>
      <c r="AH2" s="3"/>
      <c r="AI2" s="3"/>
      <c r="AJ2" s="4"/>
      <c r="AL2" s="2"/>
      <c r="AM2" s="3"/>
      <c r="AN2" s="3"/>
      <c r="AO2" s="3"/>
      <c r="AP2" s="3"/>
      <c r="AQ2" s="3"/>
      <c r="AR2" s="3"/>
      <c r="AS2" s="3"/>
      <c r="AT2" s="3"/>
      <c r="AU2" s="3"/>
      <c r="AV2" s="4"/>
      <c r="AX2" s="2"/>
      <c r="AY2" s="3"/>
      <c r="AZ2" s="3"/>
      <c r="BA2" s="3"/>
      <c r="BB2" s="3"/>
      <c r="BC2" s="3"/>
      <c r="BD2" s="3"/>
      <c r="BE2" s="3"/>
      <c r="BF2" s="3"/>
      <c r="BG2" s="3"/>
      <c r="BH2" s="4"/>
    </row>
    <row r="3" spans="2:60" x14ac:dyDescent="0.35">
      <c r="B3" s="5"/>
      <c r="C3" s="1"/>
      <c r="D3" s="1"/>
      <c r="E3" s="1"/>
      <c r="F3" s="1"/>
      <c r="G3" s="1"/>
      <c r="H3" s="1"/>
      <c r="I3" s="1"/>
      <c r="J3" s="1"/>
      <c r="K3" s="1"/>
      <c r="L3" s="6"/>
      <c r="N3" s="5"/>
      <c r="O3" s="1"/>
      <c r="P3" s="1"/>
      <c r="Q3" s="1"/>
      <c r="R3" s="1"/>
      <c r="S3" s="1"/>
      <c r="T3" s="1"/>
      <c r="U3" s="1"/>
      <c r="V3" s="1"/>
      <c r="W3" s="1"/>
      <c r="X3" s="6"/>
      <c r="Z3" s="5"/>
      <c r="AA3" s="1"/>
      <c r="AB3" s="1"/>
      <c r="AC3" s="1"/>
      <c r="AD3" s="1"/>
      <c r="AE3" s="1"/>
      <c r="AF3" s="1"/>
      <c r="AG3" s="1"/>
      <c r="AH3" s="1"/>
      <c r="AI3" s="1"/>
      <c r="AJ3" s="6"/>
      <c r="AL3" s="5"/>
      <c r="AM3" s="1"/>
      <c r="AN3" s="1"/>
      <c r="AO3" s="1"/>
      <c r="AP3" s="1"/>
      <c r="AQ3" s="1"/>
      <c r="AR3" s="1"/>
      <c r="AS3" s="1"/>
      <c r="AT3" s="1"/>
      <c r="AU3" s="1"/>
      <c r="AV3" s="6"/>
      <c r="AX3" s="5"/>
      <c r="AY3" s="1"/>
      <c r="AZ3" s="1"/>
      <c r="BA3" s="1"/>
      <c r="BB3" s="1"/>
      <c r="BC3" s="1"/>
      <c r="BD3" s="1"/>
      <c r="BE3" s="1"/>
      <c r="BF3" s="1"/>
      <c r="BG3" s="1"/>
      <c r="BH3" s="6"/>
    </row>
    <row r="4" spans="2:60" x14ac:dyDescent="0.35">
      <c r="B4" s="5"/>
      <c r="C4" s="1"/>
      <c r="D4" s="1"/>
      <c r="E4" s="1"/>
      <c r="F4" s="1"/>
      <c r="G4" s="1"/>
      <c r="H4" s="1"/>
      <c r="I4" s="1"/>
      <c r="J4" s="1"/>
      <c r="K4" s="1"/>
      <c r="L4" s="6"/>
      <c r="N4" s="5"/>
      <c r="O4" s="1"/>
      <c r="P4" s="1"/>
      <c r="Q4" s="1"/>
      <c r="R4" s="1"/>
      <c r="S4" s="1"/>
      <c r="T4" s="1"/>
      <c r="U4" s="1"/>
      <c r="V4" s="1"/>
      <c r="W4" s="1"/>
      <c r="X4" s="6"/>
      <c r="Z4" s="5"/>
      <c r="AA4" s="1"/>
      <c r="AB4" s="1"/>
      <c r="AC4" s="1"/>
      <c r="AD4" s="1"/>
      <c r="AE4" s="1"/>
      <c r="AF4" s="1"/>
      <c r="AG4" s="1"/>
      <c r="AH4" s="1"/>
      <c r="AI4" s="1"/>
      <c r="AJ4" s="6"/>
      <c r="AL4" s="5"/>
      <c r="AM4" s="1"/>
      <c r="AN4" s="1"/>
      <c r="AO4" s="1"/>
      <c r="AP4" s="1"/>
      <c r="AQ4" s="1"/>
      <c r="AR4" s="1"/>
      <c r="AS4" s="1"/>
      <c r="AT4" s="1"/>
      <c r="AU4" s="1"/>
      <c r="AV4" s="6"/>
      <c r="AX4" s="5"/>
      <c r="AY4" s="1"/>
      <c r="AZ4" s="1"/>
      <c r="BA4" s="1"/>
      <c r="BB4" s="1"/>
      <c r="BC4" s="1"/>
      <c r="BD4" s="1"/>
      <c r="BE4" s="1"/>
      <c r="BF4" s="1"/>
      <c r="BG4" s="1"/>
      <c r="BH4" s="6"/>
    </row>
    <row r="5" spans="2:60" x14ac:dyDescent="0.35">
      <c r="B5" s="5"/>
      <c r="C5" s="1"/>
      <c r="D5" s="1"/>
      <c r="E5" s="1"/>
      <c r="F5" s="1"/>
      <c r="G5" s="1"/>
      <c r="H5" s="1"/>
      <c r="I5" s="1"/>
      <c r="J5" s="1"/>
      <c r="K5" s="1"/>
      <c r="L5" s="6"/>
      <c r="N5" s="5"/>
      <c r="O5" s="1"/>
      <c r="P5" s="1"/>
      <c r="Q5" s="1"/>
      <c r="R5" s="1"/>
      <c r="S5" s="1"/>
      <c r="T5" s="1"/>
      <c r="U5" s="1"/>
      <c r="V5" s="1"/>
      <c r="W5" s="1"/>
      <c r="X5" s="6"/>
      <c r="Z5" s="5"/>
      <c r="AA5" s="1"/>
      <c r="AB5" s="1"/>
      <c r="AC5" s="1"/>
      <c r="AD5" s="1"/>
      <c r="AE5" s="1"/>
      <c r="AF5" s="1"/>
      <c r="AG5" s="1"/>
      <c r="AH5" s="1"/>
      <c r="AI5" s="1"/>
      <c r="AJ5" s="6"/>
      <c r="AL5" s="5"/>
      <c r="AM5" s="1"/>
      <c r="AN5" s="1"/>
      <c r="AO5" s="1"/>
      <c r="AP5" s="1"/>
      <c r="AQ5" s="1"/>
      <c r="AR5" s="1"/>
      <c r="AS5" s="1"/>
      <c r="AT5" s="1"/>
      <c r="AU5" s="1"/>
      <c r="AV5" s="6"/>
      <c r="AX5" s="5"/>
      <c r="AY5" s="1"/>
      <c r="AZ5" s="1"/>
      <c r="BA5" s="1"/>
      <c r="BB5" s="1"/>
      <c r="BC5" s="1"/>
      <c r="BD5" s="1"/>
      <c r="BE5" s="1"/>
      <c r="BF5" s="1"/>
      <c r="BG5" s="1"/>
      <c r="BH5" s="6"/>
    </row>
    <row r="6" spans="2:60" x14ac:dyDescent="0.35">
      <c r="B6" s="5"/>
      <c r="C6" s="1"/>
      <c r="D6" s="1"/>
      <c r="E6" s="1"/>
      <c r="F6" s="1"/>
      <c r="G6" s="1"/>
      <c r="H6" s="1"/>
      <c r="I6" s="1"/>
      <c r="J6" s="1"/>
      <c r="K6" s="1"/>
      <c r="L6" s="6"/>
      <c r="N6" s="5"/>
      <c r="O6" s="1"/>
      <c r="P6" s="1"/>
      <c r="Q6" s="1"/>
      <c r="R6" s="1"/>
      <c r="S6" s="1"/>
      <c r="T6" s="1"/>
      <c r="U6" s="1"/>
      <c r="V6" s="1"/>
      <c r="W6" s="1"/>
      <c r="X6" s="6"/>
      <c r="Z6" s="5"/>
      <c r="AA6" s="1"/>
      <c r="AB6" s="1"/>
      <c r="AC6" s="1"/>
      <c r="AD6" s="1"/>
      <c r="AE6" s="1"/>
      <c r="AF6" s="1"/>
      <c r="AG6" s="1"/>
      <c r="AH6" s="1"/>
      <c r="AI6" s="1"/>
      <c r="AJ6" s="6"/>
      <c r="AL6" s="5"/>
      <c r="AM6" s="1"/>
      <c r="AN6" s="1"/>
      <c r="AO6" s="1"/>
      <c r="AP6" s="1"/>
      <c r="AQ6" s="1"/>
      <c r="AR6" s="1"/>
      <c r="AS6" s="1"/>
      <c r="AT6" s="1"/>
      <c r="AU6" s="1"/>
      <c r="AV6" s="6"/>
      <c r="AX6" s="5"/>
      <c r="AY6" s="1"/>
      <c r="AZ6" s="1"/>
      <c r="BA6" s="1"/>
      <c r="BB6" s="1"/>
      <c r="BC6" s="1"/>
      <c r="BD6" s="1"/>
      <c r="BE6" s="1"/>
      <c r="BF6" s="1"/>
      <c r="BG6" s="1"/>
      <c r="BH6" s="6"/>
    </row>
    <row r="7" spans="2:60" x14ac:dyDescent="0.35">
      <c r="B7" s="5"/>
      <c r="C7" s="1"/>
      <c r="D7" s="1"/>
      <c r="E7" s="1"/>
      <c r="F7" s="1"/>
      <c r="G7" s="1"/>
      <c r="H7" s="1"/>
      <c r="I7" s="1"/>
      <c r="J7" s="1"/>
      <c r="K7" s="1"/>
      <c r="L7" s="6"/>
      <c r="N7" s="5"/>
      <c r="O7" s="1"/>
      <c r="P7" s="1"/>
      <c r="Q7" s="1"/>
      <c r="R7" s="1"/>
      <c r="S7" s="1"/>
      <c r="T7" s="1"/>
      <c r="U7" s="1"/>
      <c r="V7" s="1"/>
      <c r="W7" s="1"/>
      <c r="X7" s="6"/>
      <c r="Z7" s="5"/>
      <c r="AA7" s="1"/>
      <c r="AB7" s="1"/>
      <c r="AC7" s="1"/>
      <c r="AD7" s="1"/>
      <c r="AE7" s="1"/>
      <c r="AF7" s="1"/>
      <c r="AG7" s="1"/>
      <c r="AH7" s="1"/>
      <c r="AI7" s="1"/>
      <c r="AJ7" s="6"/>
      <c r="AL7" s="5"/>
      <c r="AM7" s="1"/>
      <c r="AN7" s="1"/>
      <c r="AO7" s="1"/>
      <c r="AP7" s="1"/>
      <c r="AQ7" s="1"/>
      <c r="AR7" s="1"/>
      <c r="AS7" s="1"/>
      <c r="AT7" s="1"/>
      <c r="AU7" s="1"/>
      <c r="AV7" s="6"/>
      <c r="AX7" s="5"/>
      <c r="AY7" s="1"/>
      <c r="AZ7" s="1"/>
      <c r="BA7" s="1"/>
      <c r="BB7" s="1"/>
      <c r="BC7" s="1"/>
      <c r="BD7" s="1"/>
      <c r="BE7" s="1"/>
      <c r="BF7" s="1"/>
      <c r="BG7" s="1"/>
      <c r="BH7" s="6"/>
    </row>
    <row r="8" spans="2:60" x14ac:dyDescent="0.35">
      <c r="B8" s="5"/>
      <c r="C8" s="1"/>
      <c r="D8" s="1"/>
      <c r="E8" s="1"/>
      <c r="F8" s="1"/>
      <c r="G8" s="1"/>
      <c r="H8" s="1"/>
      <c r="I8" s="1"/>
      <c r="J8" s="1"/>
      <c r="K8" s="1"/>
      <c r="L8" s="6"/>
      <c r="N8" s="5"/>
      <c r="O8" s="1"/>
      <c r="P8" s="1"/>
      <c r="Q8" s="1"/>
      <c r="R8" s="1"/>
      <c r="S8" s="1"/>
      <c r="T8" s="1"/>
      <c r="U8" s="1"/>
      <c r="V8" s="1"/>
      <c r="W8" s="1"/>
      <c r="X8" s="6"/>
      <c r="Z8" s="5"/>
      <c r="AA8" s="1"/>
      <c r="AB8" s="1"/>
      <c r="AC8" s="1"/>
      <c r="AD8" s="1"/>
      <c r="AE8" s="1"/>
      <c r="AF8" s="1"/>
      <c r="AG8" s="1"/>
      <c r="AH8" s="1"/>
      <c r="AI8" s="1"/>
      <c r="AJ8" s="6"/>
      <c r="AL8" s="5"/>
      <c r="AM8" s="1"/>
      <c r="AN8" s="1"/>
      <c r="AO8" s="1"/>
      <c r="AP8" s="1"/>
      <c r="AQ8" s="1"/>
      <c r="AR8" s="1"/>
      <c r="AS8" s="1"/>
      <c r="AT8" s="1"/>
      <c r="AU8" s="1"/>
      <c r="AV8" s="6"/>
      <c r="AX8" s="5"/>
      <c r="AY8" s="1"/>
      <c r="AZ8" s="1"/>
      <c r="BA8" s="1"/>
      <c r="BB8" s="1"/>
      <c r="BC8" s="1"/>
      <c r="BD8" s="1"/>
      <c r="BE8" s="1"/>
      <c r="BF8" s="1"/>
      <c r="BG8" s="1"/>
      <c r="BH8" s="6"/>
    </row>
    <row r="9" spans="2:60" x14ac:dyDescent="0.35">
      <c r="B9" s="5"/>
      <c r="C9" s="1"/>
      <c r="D9" s="1"/>
      <c r="E9" s="1"/>
      <c r="F9" s="1"/>
      <c r="G9" s="1"/>
      <c r="H9" s="1"/>
      <c r="I9" s="1"/>
      <c r="J9" s="1"/>
      <c r="K9" s="1"/>
      <c r="L9" s="6"/>
      <c r="N9" s="5"/>
      <c r="O9" s="1"/>
      <c r="P9" s="1"/>
      <c r="Q9" s="1"/>
      <c r="R9" s="1"/>
      <c r="S9" s="1"/>
      <c r="T9" s="1"/>
      <c r="U9" s="1"/>
      <c r="V9" s="1"/>
      <c r="W9" s="1"/>
      <c r="X9" s="6"/>
      <c r="Z9" s="5"/>
      <c r="AA9" s="1"/>
      <c r="AB9" s="1"/>
      <c r="AC9" s="1"/>
      <c r="AD9" s="1"/>
      <c r="AE9" s="1"/>
      <c r="AF9" s="1"/>
      <c r="AG9" s="1"/>
      <c r="AH9" s="1"/>
      <c r="AI9" s="1"/>
      <c r="AJ9" s="6"/>
      <c r="AL9" s="5"/>
      <c r="AM9" s="1"/>
      <c r="AN9" s="1"/>
      <c r="AO9" s="1"/>
      <c r="AP9" s="1"/>
      <c r="AQ9" s="1"/>
      <c r="AR9" s="1"/>
      <c r="AS9" s="1"/>
      <c r="AT9" s="1"/>
      <c r="AU9" s="1"/>
      <c r="AV9" s="6"/>
      <c r="AX9" s="5"/>
      <c r="AY9" s="1"/>
      <c r="AZ9" s="1"/>
      <c r="BA9" s="1"/>
      <c r="BB9" s="1"/>
      <c r="BC9" s="1"/>
      <c r="BD9" s="1"/>
      <c r="BE9" s="1"/>
      <c r="BF9" s="1"/>
      <c r="BG9" s="1"/>
      <c r="BH9" s="6"/>
    </row>
    <row r="10" spans="2:60" x14ac:dyDescent="0.35">
      <c r="B10" s="5"/>
      <c r="C10" s="1"/>
      <c r="D10" s="1"/>
      <c r="E10" s="1"/>
      <c r="F10" s="1"/>
      <c r="G10" s="1"/>
      <c r="H10" s="1"/>
      <c r="I10" s="1"/>
      <c r="J10" s="1"/>
      <c r="K10" s="1"/>
      <c r="L10" s="6"/>
      <c r="N10" s="5"/>
      <c r="O10" s="1"/>
      <c r="P10" s="1"/>
      <c r="Q10" s="1"/>
      <c r="R10" s="1"/>
      <c r="S10" s="1"/>
      <c r="T10" s="1"/>
      <c r="U10" s="1"/>
      <c r="V10" s="1"/>
      <c r="W10" s="1"/>
      <c r="X10" s="6"/>
      <c r="Z10" s="5"/>
      <c r="AA10" s="1"/>
      <c r="AB10" s="1"/>
      <c r="AC10" s="1"/>
      <c r="AD10" s="1"/>
      <c r="AE10" s="1"/>
      <c r="AF10" s="1"/>
      <c r="AG10" s="1"/>
      <c r="AH10" s="1"/>
      <c r="AI10" s="1"/>
      <c r="AJ10" s="6"/>
      <c r="AL10" s="5"/>
      <c r="AM10" s="1"/>
      <c r="AN10" s="1"/>
      <c r="AO10" s="1"/>
      <c r="AP10" s="1"/>
      <c r="AQ10" s="1"/>
      <c r="AR10" s="1"/>
      <c r="AS10" s="1"/>
      <c r="AT10" s="1"/>
      <c r="AU10" s="1"/>
      <c r="AV10" s="6"/>
      <c r="AX10" s="5"/>
      <c r="AY10" s="1"/>
      <c r="AZ10" s="1"/>
      <c r="BA10" s="1"/>
      <c r="BB10" s="1"/>
      <c r="BC10" s="1"/>
      <c r="BD10" s="1"/>
      <c r="BE10" s="1"/>
      <c r="BF10" s="1"/>
      <c r="BG10" s="1"/>
      <c r="BH10" s="6"/>
    </row>
    <row r="11" spans="2:60" x14ac:dyDescent="0.35">
      <c r="B11" s="5"/>
      <c r="C11" s="1"/>
      <c r="D11" s="1"/>
      <c r="E11" s="1"/>
      <c r="F11" s="1"/>
      <c r="G11" s="1"/>
      <c r="H11" s="1"/>
      <c r="I11" s="1"/>
      <c r="J11" s="1"/>
      <c r="K11" s="1"/>
      <c r="L11" s="6"/>
      <c r="N11" s="5"/>
      <c r="O11" s="1"/>
      <c r="P11" s="1"/>
      <c r="Q11" s="1"/>
      <c r="R11" s="1"/>
      <c r="S11" s="1"/>
      <c r="T11" s="1"/>
      <c r="U11" s="1"/>
      <c r="V11" s="1"/>
      <c r="W11" s="1"/>
      <c r="X11" s="6"/>
      <c r="Z11" s="5"/>
      <c r="AA11" s="1"/>
      <c r="AB11" s="1"/>
      <c r="AC11" s="1"/>
      <c r="AD11" s="1"/>
      <c r="AE11" s="1"/>
      <c r="AF11" s="1"/>
      <c r="AG11" s="1"/>
      <c r="AH11" s="1"/>
      <c r="AI11" s="1"/>
      <c r="AJ11" s="6"/>
      <c r="AL11" s="5"/>
      <c r="AM11" s="1"/>
      <c r="AN11" s="1"/>
      <c r="AO11" s="1"/>
      <c r="AP11" s="1"/>
      <c r="AQ11" s="1"/>
      <c r="AR11" s="1"/>
      <c r="AS11" s="1"/>
      <c r="AT11" s="1"/>
      <c r="AU11" s="1"/>
      <c r="AV11" s="6"/>
      <c r="AX11" s="5"/>
      <c r="AY11" s="1"/>
      <c r="AZ11" s="1"/>
      <c r="BA11" s="1"/>
      <c r="BB11" s="1"/>
      <c r="BC11" s="1"/>
      <c r="BD11" s="1"/>
      <c r="BE11" s="1"/>
      <c r="BF11" s="1"/>
      <c r="BG11" s="1"/>
      <c r="BH11" s="6"/>
    </row>
    <row r="12" spans="2:60" x14ac:dyDescent="0.35">
      <c r="B12" s="5"/>
      <c r="C12" s="1"/>
      <c r="D12" s="1"/>
      <c r="E12" s="1"/>
      <c r="F12" s="1"/>
      <c r="G12" s="1"/>
      <c r="H12" s="1"/>
      <c r="I12" s="1"/>
      <c r="J12" s="1"/>
      <c r="K12" s="1"/>
      <c r="L12" s="6"/>
      <c r="N12" s="5"/>
      <c r="O12" s="1"/>
      <c r="P12" s="1"/>
      <c r="Q12" s="1"/>
      <c r="R12" s="1"/>
      <c r="S12" s="1"/>
      <c r="T12" s="1"/>
      <c r="U12" s="1"/>
      <c r="V12" s="1"/>
      <c r="W12" s="1"/>
      <c r="X12" s="6"/>
      <c r="Z12" s="5"/>
      <c r="AA12" s="1"/>
      <c r="AB12" s="1"/>
      <c r="AC12" s="1"/>
      <c r="AD12" s="1"/>
      <c r="AE12" s="1"/>
      <c r="AF12" s="1"/>
      <c r="AG12" s="1"/>
      <c r="AH12" s="1"/>
      <c r="AI12" s="1"/>
      <c r="AJ12" s="6"/>
      <c r="AL12" s="5"/>
      <c r="AM12" s="1"/>
      <c r="AN12" s="1"/>
      <c r="AO12" s="1"/>
      <c r="AP12" s="1"/>
      <c r="AQ12" s="1"/>
      <c r="AR12" s="1"/>
      <c r="AS12" s="1"/>
      <c r="AT12" s="1"/>
      <c r="AU12" s="1"/>
      <c r="AV12" s="6"/>
      <c r="AX12" s="5"/>
      <c r="AY12" s="1"/>
      <c r="AZ12" s="1"/>
      <c r="BA12" s="1"/>
      <c r="BB12" s="1"/>
      <c r="BC12" s="1"/>
      <c r="BD12" s="1"/>
      <c r="BE12" s="1"/>
      <c r="BF12" s="1"/>
      <c r="BG12" s="1"/>
      <c r="BH12" s="6"/>
    </row>
    <row r="13" spans="2:60" x14ac:dyDescent="0.35">
      <c r="B13" s="5"/>
      <c r="C13" s="1"/>
      <c r="D13" s="1"/>
      <c r="E13" s="1"/>
      <c r="F13" s="1"/>
      <c r="G13" s="1"/>
      <c r="H13" s="1"/>
      <c r="I13" s="1"/>
      <c r="J13" s="1"/>
      <c r="K13" s="1"/>
      <c r="L13" s="6"/>
      <c r="N13" s="5"/>
      <c r="O13" s="1"/>
      <c r="P13" s="1"/>
      <c r="Q13" s="1"/>
      <c r="R13" s="1"/>
      <c r="S13" s="1"/>
      <c r="T13" s="1"/>
      <c r="U13" s="1"/>
      <c r="V13" s="1"/>
      <c r="W13" s="1"/>
      <c r="X13" s="6"/>
      <c r="Z13" s="5"/>
      <c r="AA13" s="1"/>
      <c r="AB13" s="1"/>
      <c r="AC13" s="1"/>
      <c r="AD13" s="1"/>
      <c r="AE13" s="1"/>
      <c r="AF13" s="1"/>
      <c r="AG13" s="1"/>
      <c r="AH13" s="1"/>
      <c r="AI13" s="1"/>
      <c r="AJ13" s="6"/>
      <c r="AL13" s="5"/>
      <c r="AM13" s="1"/>
      <c r="AN13" s="1"/>
      <c r="AO13" s="1"/>
      <c r="AP13" s="1"/>
      <c r="AQ13" s="1"/>
      <c r="AR13" s="1"/>
      <c r="AS13" s="1"/>
      <c r="AT13" s="1"/>
      <c r="AU13" s="1"/>
      <c r="AV13" s="6"/>
      <c r="AX13" s="5"/>
      <c r="AY13" s="1"/>
      <c r="AZ13" s="1"/>
      <c r="BA13" s="1"/>
      <c r="BB13" s="1"/>
      <c r="BC13" s="1"/>
      <c r="BD13" s="1"/>
      <c r="BE13" s="1"/>
      <c r="BF13" s="1"/>
      <c r="BG13" s="1"/>
      <c r="BH13" s="6"/>
    </row>
    <row r="14" spans="2:60" x14ac:dyDescent="0.35">
      <c r="B14" s="5"/>
      <c r="C14" s="1"/>
      <c r="D14" s="1"/>
      <c r="E14" s="1"/>
      <c r="F14" s="1"/>
      <c r="G14" s="1"/>
      <c r="H14" s="1"/>
      <c r="I14" s="1"/>
      <c r="J14" s="1"/>
      <c r="K14" s="1"/>
      <c r="L14" s="6"/>
      <c r="N14" s="5"/>
      <c r="O14" s="1"/>
      <c r="P14" s="1"/>
      <c r="Q14" s="1"/>
      <c r="R14" s="1"/>
      <c r="S14" s="1"/>
      <c r="T14" s="1"/>
      <c r="U14" s="1"/>
      <c r="V14" s="1"/>
      <c r="W14" s="1"/>
      <c r="X14" s="6"/>
      <c r="Z14" s="5"/>
      <c r="AA14" s="1"/>
      <c r="AB14" s="1"/>
      <c r="AC14" s="1"/>
      <c r="AD14" s="1"/>
      <c r="AE14" s="1"/>
      <c r="AF14" s="1"/>
      <c r="AG14" s="1"/>
      <c r="AH14" s="1"/>
      <c r="AI14" s="1"/>
      <c r="AJ14" s="6"/>
      <c r="AL14" s="5"/>
      <c r="AM14" s="1"/>
      <c r="AN14" s="1"/>
      <c r="AO14" s="1"/>
      <c r="AP14" s="1"/>
      <c r="AQ14" s="1"/>
      <c r="AR14" s="1"/>
      <c r="AS14" s="1"/>
      <c r="AT14" s="1"/>
      <c r="AU14" s="1"/>
      <c r="AV14" s="6"/>
      <c r="AX14" s="5"/>
      <c r="AY14" s="1"/>
      <c r="AZ14" s="1"/>
      <c r="BA14" s="1"/>
      <c r="BB14" s="1"/>
      <c r="BC14" s="1"/>
      <c r="BD14" s="1"/>
      <c r="BE14" s="1"/>
      <c r="BF14" s="1"/>
      <c r="BG14" s="1"/>
      <c r="BH14" s="6"/>
    </row>
    <row r="15" spans="2:60" x14ac:dyDescent="0.35">
      <c r="B15" s="5"/>
      <c r="C15" s="1"/>
      <c r="D15" s="1"/>
      <c r="E15" s="1"/>
      <c r="F15" s="1"/>
      <c r="G15" s="1"/>
      <c r="H15" s="1"/>
      <c r="I15" s="1"/>
      <c r="J15" s="1"/>
      <c r="K15" s="1"/>
      <c r="L15" s="6"/>
      <c r="N15" s="5"/>
      <c r="O15" s="1"/>
      <c r="P15" s="1"/>
      <c r="Q15" s="1"/>
      <c r="R15" s="1"/>
      <c r="S15" s="1"/>
      <c r="T15" s="1"/>
      <c r="U15" s="1"/>
      <c r="V15" s="1"/>
      <c r="W15" s="1"/>
      <c r="X15" s="6"/>
      <c r="Z15" s="5"/>
      <c r="AA15" s="1"/>
      <c r="AB15" s="1"/>
      <c r="AC15" s="1"/>
      <c r="AD15" s="1"/>
      <c r="AE15" s="1"/>
      <c r="AF15" s="1"/>
      <c r="AG15" s="1"/>
      <c r="AH15" s="1"/>
      <c r="AI15" s="1"/>
      <c r="AJ15" s="6"/>
      <c r="AL15" s="5"/>
      <c r="AM15" s="1"/>
      <c r="AN15" s="1"/>
      <c r="AO15" s="1"/>
      <c r="AP15" s="1"/>
      <c r="AQ15" s="1"/>
      <c r="AR15" s="1"/>
      <c r="AS15" s="1"/>
      <c r="AT15" s="1"/>
      <c r="AU15" s="1"/>
      <c r="AV15" s="6"/>
      <c r="AX15" s="5"/>
      <c r="AY15" s="1"/>
      <c r="AZ15" s="1"/>
      <c r="BA15" s="1"/>
      <c r="BB15" s="1"/>
      <c r="BC15" s="1"/>
      <c r="BD15" s="1"/>
      <c r="BE15" s="1"/>
      <c r="BF15" s="1"/>
      <c r="BG15" s="1"/>
      <c r="BH15" s="6"/>
    </row>
    <row r="16" spans="2:60" x14ac:dyDescent="0.35">
      <c r="B16" s="5"/>
      <c r="C16" s="1"/>
      <c r="D16" s="1"/>
      <c r="E16" s="1"/>
      <c r="F16" s="1"/>
      <c r="G16" s="1"/>
      <c r="H16" s="1"/>
      <c r="I16" s="1"/>
      <c r="J16" s="1"/>
      <c r="K16" s="1"/>
      <c r="L16" s="6"/>
      <c r="N16" s="5"/>
      <c r="O16" s="1"/>
      <c r="P16" s="1"/>
      <c r="Q16" s="1"/>
      <c r="R16" s="1"/>
      <c r="S16" s="1"/>
      <c r="T16" s="1"/>
      <c r="U16" s="1"/>
      <c r="V16" s="1"/>
      <c r="W16" s="1"/>
      <c r="X16" s="6"/>
      <c r="Z16" s="5"/>
      <c r="AA16" s="1"/>
      <c r="AB16" s="1"/>
      <c r="AC16" s="1"/>
      <c r="AD16" s="1"/>
      <c r="AE16" s="1"/>
      <c r="AF16" s="1"/>
      <c r="AG16" s="1"/>
      <c r="AH16" s="1"/>
      <c r="AI16" s="1"/>
      <c r="AJ16" s="6"/>
      <c r="AL16" s="5"/>
      <c r="AM16" s="1"/>
      <c r="AN16" s="1"/>
      <c r="AO16" s="1"/>
      <c r="AP16" s="1"/>
      <c r="AQ16" s="1"/>
      <c r="AR16" s="1"/>
      <c r="AS16" s="1"/>
      <c r="AT16" s="1"/>
      <c r="AU16" s="1"/>
      <c r="AV16" s="6"/>
      <c r="AX16" s="5"/>
      <c r="AY16" s="1"/>
      <c r="AZ16" s="1"/>
      <c r="BA16" s="1"/>
      <c r="BB16" s="1"/>
      <c r="BC16" s="1"/>
      <c r="BD16" s="1"/>
      <c r="BE16" s="1"/>
      <c r="BF16" s="1"/>
      <c r="BG16" s="1"/>
      <c r="BH16" s="6"/>
    </row>
    <row r="17" spans="2:60" x14ac:dyDescent="0.35">
      <c r="B17" s="5"/>
      <c r="C17" s="1"/>
      <c r="D17" s="1"/>
      <c r="E17" s="1"/>
      <c r="F17" s="1"/>
      <c r="G17" s="1"/>
      <c r="H17" s="1"/>
      <c r="I17" s="1"/>
      <c r="J17" s="1"/>
      <c r="K17" s="1"/>
      <c r="L17" s="6"/>
      <c r="N17" s="5"/>
      <c r="O17" s="1"/>
      <c r="P17" s="1"/>
      <c r="Q17" s="1"/>
      <c r="R17" s="1"/>
      <c r="S17" s="1"/>
      <c r="T17" s="1"/>
      <c r="U17" s="1"/>
      <c r="V17" s="1"/>
      <c r="W17" s="1"/>
      <c r="X17" s="6"/>
      <c r="Z17" s="5"/>
      <c r="AA17" s="1"/>
      <c r="AB17" s="1"/>
      <c r="AC17" s="1"/>
      <c r="AD17" s="1"/>
      <c r="AE17" s="1"/>
      <c r="AF17" s="1"/>
      <c r="AG17" s="1"/>
      <c r="AH17" s="1"/>
      <c r="AI17" s="1"/>
      <c r="AJ17" s="6"/>
      <c r="AL17" s="5"/>
      <c r="AM17" s="1"/>
      <c r="AN17" s="1"/>
      <c r="AO17" s="1"/>
      <c r="AP17" s="1"/>
      <c r="AQ17" s="1"/>
      <c r="AR17" s="1"/>
      <c r="AS17" s="1"/>
      <c r="AT17" s="1"/>
      <c r="AU17" s="1"/>
      <c r="AV17" s="6"/>
      <c r="AX17" s="5"/>
      <c r="AY17" s="1"/>
      <c r="AZ17" s="1"/>
      <c r="BA17" s="1"/>
      <c r="BB17" s="1"/>
      <c r="BC17" s="1"/>
      <c r="BD17" s="1"/>
      <c r="BE17" s="1"/>
      <c r="BF17" s="1"/>
      <c r="BG17" s="1"/>
      <c r="BH17" s="6"/>
    </row>
    <row r="18" spans="2:60" x14ac:dyDescent="0.35">
      <c r="B18" s="5"/>
      <c r="C18" s="1"/>
      <c r="D18" s="1"/>
      <c r="E18" s="1"/>
      <c r="F18" s="1"/>
      <c r="G18" s="1"/>
      <c r="H18" s="1"/>
      <c r="I18" s="1"/>
      <c r="J18" s="1"/>
      <c r="K18" s="1"/>
      <c r="L18" s="6"/>
      <c r="N18" s="5"/>
      <c r="O18" s="1"/>
      <c r="P18" s="1"/>
      <c r="Q18" s="1"/>
      <c r="R18" s="1"/>
      <c r="S18" s="1"/>
      <c r="T18" s="1"/>
      <c r="U18" s="1"/>
      <c r="V18" s="1"/>
      <c r="W18" s="1"/>
      <c r="X18" s="6"/>
      <c r="Z18" s="5"/>
      <c r="AA18" s="1"/>
      <c r="AB18" s="1"/>
      <c r="AC18" s="1"/>
      <c r="AD18" s="1"/>
      <c r="AE18" s="1"/>
      <c r="AF18" s="1"/>
      <c r="AG18" s="1"/>
      <c r="AH18" s="1"/>
      <c r="AI18" s="1"/>
      <c r="AJ18" s="6"/>
      <c r="AL18" s="5"/>
      <c r="AM18" s="1"/>
      <c r="AN18" s="1"/>
      <c r="AO18" s="1"/>
      <c r="AP18" s="1"/>
      <c r="AQ18" s="1"/>
      <c r="AR18" s="1"/>
      <c r="AS18" s="1"/>
      <c r="AT18" s="1"/>
      <c r="AU18" s="1"/>
      <c r="AV18" s="6"/>
      <c r="AX18" s="5"/>
      <c r="AY18" s="1"/>
      <c r="AZ18" s="1"/>
      <c r="BA18" s="1"/>
      <c r="BB18" s="1"/>
      <c r="BC18" s="1"/>
      <c r="BD18" s="1"/>
      <c r="BE18" s="1"/>
      <c r="BF18" s="1"/>
      <c r="BG18" s="1"/>
      <c r="BH18" s="6"/>
    </row>
    <row r="19" spans="2:60" x14ac:dyDescent="0.35">
      <c r="B19" s="5"/>
      <c r="C19" s="1"/>
      <c r="D19" s="1"/>
      <c r="E19" s="1"/>
      <c r="F19" s="1"/>
      <c r="G19" s="1"/>
      <c r="H19" s="1"/>
      <c r="I19" s="1"/>
      <c r="J19" s="1"/>
      <c r="K19" s="1"/>
      <c r="L19" s="6"/>
      <c r="N19" s="5"/>
      <c r="O19" s="1"/>
      <c r="P19" s="1"/>
      <c r="Q19" s="1"/>
      <c r="R19" s="1"/>
      <c r="S19" s="1"/>
      <c r="T19" s="1"/>
      <c r="U19" s="1"/>
      <c r="V19" s="1"/>
      <c r="W19" s="1"/>
      <c r="X19" s="6"/>
      <c r="Z19" s="5"/>
      <c r="AA19" s="1"/>
      <c r="AB19" s="1"/>
      <c r="AC19" s="1"/>
      <c r="AD19" s="1"/>
      <c r="AE19" s="1"/>
      <c r="AF19" s="1"/>
      <c r="AG19" s="1"/>
      <c r="AH19" s="1"/>
      <c r="AI19" s="1"/>
      <c r="AJ19" s="6"/>
      <c r="AL19" s="5"/>
      <c r="AM19" s="1"/>
      <c r="AN19" s="1"/>
      <c r="AO19" s="1"/>
      <c r="AP19" s="1"/>
      <c r="AQ19" s="1"/>
      <c r="AR19" s="1"/>
      <c r="AS19" s="1"/>
      <c r="AT19" s="1"/>
      <c r="AU19" s="1"/>
      <c r="AV19" s="6"/>
      <c r="AX19" s="5"/>
      <c r="AY19" s="1"/>
      <c r="AZ19" s="1"/>
      <c r="BA19" s="1"/>
      <c r="BB19" s="1"/>
      <c r="BC19" s="1"/>
      <c r="BD19" s="1"/>
      <c r="BE19" s="1"/>
      <c r="BF19" s="1"/>
      <c r="BG19" s="1"/>
      <c r="BH19" s="6"/>
    </row>
    <row r="20" spans="2:60" x14ac:dyDescent="0.35">
      <c r="B20" s="5"/>
      <c r="C20" s="1"/>
      <c r="D20" s="1"/>
      <c r="E20" s="1"/>
      <c r="F20" s="1"/>
      <c r="G20" s="1"/>
      <c r="H20" s="1"/>
      <c r="I20" s="1"/>
      <c r="J20" s="1"/>
      <c r="K20" s="1"/>
      <c r="L20" s="6"/>
      <c r="N20" s="5"/>
      <c r="O20" s="1"/>
      <c r="P20" s="1"/>
      <c r="Q20" s="1"/>
      <c r="R20" s="1"/>
      <c r="S20" s="1"/>
      <c r="T20" s="1"/>
      <c r="U20" s="1"/>
      <c r="V20" s="1"/>
      <c r="W20" s="1"/>
      <c r="X20" s="6"/>
      <c r="Z20" s="5"/>
      <c r="AA20" s="1"/>
      <c r="AB20" s="1"/>
      <c r="AC20" s="1"/>
      <c r="AD20" s="1"/>
      <c r="AE20" s="1"/>
      <c r="AF20" s="1"/>
      <c r="AG20" s="1"/>
      <c r="AH20" s="1"/>
      <c r="AI20" s="1"/>
      <c r="AJ20" s="6"/>
      <c r="AL20" s="5"/>
      <c r="AM20" s="1"/>
      <c r="AN20" s="1"/>
      <c r="AO20" s="1"/>
      <c r="AP20" s="1"/>
      <c r="AQ20" s="1"/>
      <c r="AR20" s="1"/>
      <c r="AS20" s="1"/>
      <c r="AT20" s="1"/>
      <c r="AU20" s="1"/>
      <c r="AV20" s="6"/>
      <c r="AX20" s="5"/>
      <c r="AY20" s="1"/>
      <c r="AZ20" s="1"/>
      <c r="BA20" s="1"/>
      <c r="BB20" s="1"/>
      <c r="BC20" s="1"/>
      <c r="BD20" s="1"/>
      <c r="BE20" s="1"/>
      <c r="BF20" s="1"/>
      <c r="BG20" s="1"/>
      <c r="BH20" s="6"/>
    </row>
    <row r="21" spans="2:60" ht="15" thickBot="1" x14ac:dyDescent="0.4">
      <c r="B21" s="7"/>
      <c r="C21" s="8"/>
      <c r="D21" s="8"/>
      <c r="E21" s="8"/>
      <c r="F21" s="8"/>
      <c r="G21" s="8"/>
      <c r="H21" s="8"/>
      <c r="I21" s="8"/>
      <c r="J21" s="8"/>
      <c r="K21" s="8"/>
      <c r="L21" s="9"/>
      <c r="N21" s="7"/>
      <c r="O21" s="8"/>
      <c r="P21" s="8"/>
      <c r="Q21" s="8"/>
      <c r="R21" s="8"/>
      <c r="S21" s="8"/>
      <c r="T21" s="8"/>
      <c r="U21" s="8"/>
      <c r="V21" s="8"/>
      <c r="W21" s="8"/>
      <c r="X21" s="9"/>
      <c r="Z21" s="7"/>
      <c r="AA21" s="8"/>
      <c r="AB21" s="8"/>
      <c r="AC21" s="8"/>
      <c r="AD21" s="8"/>
      <c r="AE21" s="8"/>
      <c r="AF21" s="8"/>
      <c r="AG21" s="8"/>
      <c r="AH21" s="8"/>
      <c r="AI21" s="8"/>
      <c r="AJ21" s="9"/>
      <c r="AL21" s="7"/>
      <c r="AM21" s="8"/>
      <c r="AN21" s="8"/>
      <c r="AO21" s="8"/>
      <c r="AP21" s="8"/>
      <c r="AQ21" s="8"/>
      <c r="AR21" s="8"/>
      <c r="AS21" s="8"/>
      <c r="AT21" s="8"/>
      <c r="AU21" s="8"/>
      <c r="AV21" s="9"/>
      <c r="AX21" s="7"/>
      <c r="AY21" s="8"/>
      <c r="AZ21" s="8"/>
      <c r="BA21" s="8"/>
      <c r="BB21" s="8"/>
      <c r="BC21" s="8"/>
      <c r="BD21" s="8"/>
      <c r="BE21" s="8"/>
      <c r="BF21" s="8"/>
      <c r="BG21" s="8"/>
      <c r="BH21" s="9"/>
    </row>
    <row r="22" spans="2:60" ht="15" thickBot="1" x14ac:dyDescent="0.4"/>
    <row r="23" spans="2:60" x14ac:dyDescent="0.35">
      <c r="B23" s="2"/>
      <c r="C23" s="3"/>
      <c r="D23" s="3"/>
      <c r="E23" s="3"/>
      <c r="F23" s="3"/>
      <c r="G23" s="3"/>
      <c r="H23" s="3"/>
      <c r="I23" s="3"/>
      <c r="J23" s="3"/>
      <c r="K23" s="3"/>
      <c r="L23" s="4"/>
      <c r="N23" s="2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4"/>
      <c r="AC23" s="2"/>
      <c r="AD23" s="3"/>
      <c r="AE23" s="3"/>
      <c r="AF23" s="3"/>
      <c r="AG23" s="3"/>
      <c r="AH23" s="3"/>
      <c r="AI23" s="3"/>
      <c r="AJ23" s="3"/>
      <c r="AK23" s="3"/>
      <c r="AL23" s="3"/>
      <c r="AM23" s="4"/>
      <c r="AO23" s="2"/>
      <c r="AP23" s="3"/>
      <c r="AQ23" s="3"/>
      <c r="AR23" s="3"/>
      <c r="AS23" s="3"/>
      <c r="AT23" s="3"/>
      <c r="AU23" s="3"/>
      <c r="AV23" s="3"/>
      <c r="AW23" s="3"/>
      <c r="AX23" s="3"/>
      <c r="AY23" s="4"/>
    </row>
    <row r="24" spans="2:60" x14ac:dyDescent="0.35">
      <c r="B24" s="5"/>
      <c r="C24" s="1"/>
      <c r="D24" s="1"/>
      <c r="E24" s="1"/>
      <c r="F24" s="1"/>
      <c r="G24" s="1"/>
      <c r="H24" s="1"/>
      <c r="I24" s="1"/>
      <c r="J24" s="1"/>
      <c r="K24" s="1"/>
      <c r="L24" s="6"/>
      <c r="N24" s="5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6"/>
      <c r="AC24" s="5"/>
      <c r="AD24" s="1"/>
      <c r="AE24" s="1"/>
      <c r="AF24" s="1"/>
      <c r="AG24" s="1"/>
      <c r="AH24" s="1"/>
      <c r="AI24" s="1"/>
      <c r="AJ24" s="1"/>
      <c r="AK24" s="1"/>
      <c r="AL24" s="1"/>
      <c r="AM24" s="6"/>
      <c r="AO24" s="5"/>
      <c r="AP24" s="1"/>
      <c r="AQ24" s="1"/>
      <c r="AR24" s="1"/>
      <c r="AS24" s="1"/>
      <c r="AT24" s="1"/>
      <c r="AU24" s="1"/>
      <c r="AV24" s="1"/>
      <c r="AW24" s="1"/>
      <c r="AX24" s="1"/>
      <c r="AY24" s="6"/>
    </row>
    <row r="25" spans="2:60" x14ac:dyDescent="0.35">
      <c r="B25" s="5"/>
      <c r="C25" s="1"/>
      <c r="D25" s="1"/>
      <c r="E25" s="1"/>
      <c r="F25" s="1"/>
      <c r="G25" s="1"/>
      <c r="H25" s="1"/>
      <c r="I25" s="1"/>
      <c r="J25" s="1"/>
      <c r="K25" s="1"/>
      <c r="L25" s="6"/>
      <c r="N25" s="5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6"/>
      <c r="AC25" s="5"/>
      <c r="AD25" s="1"/>
      <c r="AE25" s="1"/>
      <c r="AF25" s="1"/>
      <c r="AG25" s="1"/>
      <c r="AH25" s="1"/>
      <c r="AI25" s="1"/>
      <c r="AJ25" s="1"/>
      <c r="AK25" s="1"/>
      <c r="AL25" s="1"/>
      <c r="AM25" s="6"/>
      <c r="AO25" s="5"/>
      <c r="AP25" s="1"/>
      <c r="AQ25" s="1"/>
      <c r="AR25" s="1"/>
      <c r="AS25" s="1"/>
      <c r="AT25" s="1"/>
      <c r="AU25" s="1"/>
      <c r="AV25" s="1"/>
      <c r="AW25" s="1"/>
      <c r="AX25" s="1"/>
      <c r="AY25" s="6"/>
    </row>
    <row r="26" spans="2:60" x14ac:dyDescent="0.35">
      <c r="B26" s="5"/>
      <c r="C26" s="1"/>
      <c r="D26" s="1"/>
      <c r="E26" s="1"/>
      <c r="F26" s="1"/>
      <c r="G26" s="1"/>
      <c r="H26" s="1"/>
      <c r="I26" s="1"/>
      <c r="J26" s="1"/>
      <c r="K26" s="1"/>
      <c r="L26" s="6"/>
      <c r="N26" s="5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6"/>
      <c r="AC26" s="5"/>
      <c r="AD26" s="1"/>
      <c r="AE26" s="1"/>
      <c r="AF26" s="1"/>
      <c r="AG26" s="1"/>
      <c r="AH26" s="1"/>
      <c r="AI26" s="1"/>
      <c r="AJ26" s="1"/>
      <c r="AK26" s="1"/>
      <c r="AL26" s="1"/>
      <c r="AM26" s="6"/>
      <c r="AO26" s="5"/>
      <c r="AP26" s="1"/>
      <c r="AQ26" s="1"/>
      <c r="AR26" s="1"/>
      <c r="AS26" s="1"/>
      <c r="AT26" s="1"/>
      <c r="AU26" s="1"/>
      <c r="AV26" s="1"/>
      <c r="AW26" s="1"/>
      <c r="AX26" s="1"/>
      <c r="AY26" s="6"/>
    </row>
    <row r="27" spans="2:60" x14ac:dyDescent="0.35">
      <c r="B27" s="5"/>
      <c r="C27" s="1"/>
      <c r="D27" s="1"/>
      <c r="E27" s="1"/>
      <c r="F27" s="1"/>
      <c r="G27" s="1"/>
      <c r="H27" s="1"/>
      <c r="I27" s="1"/>
      <c r="J27" s="1"/>
      <c r="K27" s="1"/>
      <c r="L27" s="6"/>
      <c r="N27" s="5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6"/>
      <c r="AC27" s="5"/>
      <c r="AD27" s="1"/>
      <c r="AE27" s="1"/>
      <c r="AF27" s="1"/>
      <c r="AG27" s="1"/>
      <c r="AH27" s="1"/>
      <c r="AI27" s="1"/>
      <c r="AJ27" s="1"/>
      <c r="AK27" s="1"/>
      <c r="AL27" s="1"/>
      <c r="AM27" s="6"/>
      <c r="AO27" s="5"/>
      <c r="AP27" s="1"/>
      <c r="AQ27" s="1"/>
      <c r="AR27" s="1"/>
      <c r="AS27" s="1"/>
      <c r="AT27" s="1"/>
      <c r="AU27" s="1"/>
      <c r="AV27" s="1"/>
      <c r="AW27" s="1"/>
      <c r="AX27" s="1"/>
      <c r="AY27" s="6"/>
    </row>
    <row r="28" spans="2:60" x14ac:dyDescent="0.35">
      <c r="B28" s="5"/>
      <c r="C28" s="1"/>
      <c r="D28" s="1"/>
      <c r="E28" s="1"/>
      <c r="F28" s="1"/>
      <c r="G28" s="1"/>
      <c r="H28" s="1"/>
      <c r="I28" s="1"/>
      <c r="J28" s="1"/>
      <c r="K28" s="1"/>
      <c r="L28" s="6"/>
      <c r="N28" s="5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6"/>
      <c r="AC28" s="5"/>
      <c r="AD28" s="1"/>
      <c r="AE28" s="1"/>
      <c r="AF28" s="1"/>
      <c r="AG28" s="1"/>
      <c r="AH28" s="1"/>
      <c r="AI28" s="1"/>
      <c r="AJ28" s="1"/>
      <c r="AK28" s="1"/>
      <c r="AL28" s="1"/>
      <c r="AM28" s="6"/>
      <c r="AO28" s="5"/>
      <c r="AP28" s="1"/>
      <c r="AQ28" s="1"/>
      <c r="AR28" s="1"/>
      <c r="AS28" s="1"/>
      <c r="AT28" s="1"/>
      <c r="AU28" s="1"/>
      <c r="AV28" s="1"/>
      <c r="AW28" s="1"/>
      <c r="AX28" s="1"/>
      <c r="AY28" s="6"/>
    </row>
    <row r="29" spans="2:60" x14ac:dyDescent="0.35">
      <c r="B29" s="5"/>
      <c r="C29" s="1"/>
      <c r="D29" s="1"/>
      <c r="E29" s="1"/>
      <c r="F29" s="1"/>
      <c r="G29" s="1"/>
      <c r="H29" s="1"/>
      <c r="I29" s="1"/>
      <c r="J29" s="1"/>
      <c r="K29" s="1"/>
      <c r="L29" s="6"/>
      <c r="N29" s="5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6"/>
      <c r="AC29" s="5"/>
      <c r="AD29" s="1"/>
      <c r="AE29" s="1"/>
      <c r="AF29" s="1"/>
      <c r="AG29" s="1"/>
      <c r="AH29" s="1"/>
      <c r="AI29" s="1"/>
      <c r="AJ29" s="1"/>
      <c r="AK29" s="1"/>
      <c r="AL29" s="1"/>
      <c r="AM29" s="6"/>
      <c r="AO29" s="5"/>
      <c r="AP29" s="1"/>
      <c r="AQ29" s="1"/>
      <c r="AR29" s="1"/>
      <c r="AS29" s="1"/>
      <c r="AT29" s="1"/>
      <c r="AU29" s="1"/>
      <c r="AV29" s="1"/>
      <c r="AW29" s="1"/>
      <c r="AX29" s="1"/>
      <c r="AY29" s="6"/>
    </row>
    <row r="30" spans="2:60" x14ac:dyDescent="0.35">
      <c r="B30" s="5"/>
      <c r="C30" s="1"/>
      <c r="D30" s="1"/>
      <c r="E30" s="1"/>
      <c r="F30" s="1"/>
      <c r="G30" s="1"/>
      <c r="H30" s="1"/>
      <c r="I30" s="1"/>
      <c r="J30" s="1"/>
      <c r="K30" s="1"/>
      <c r="L30" s="6"/>
      <c r="N30" s="5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6"/>
      <c r="AC30" s="5"/>
      <c r="AD30" s="1"/>
      <c r="AE30" s="1"/>
      <c r="AF30" s="1"/>
      <c r="AG30" s="1"/>
      <c r="AH30" s="1"/>
      <c r="AI30" s="1"/>
      <c r="AJ30" s="1"/>
      <c r="AK30" s="1"/>
      <c r="AL30" s="1"/>
      <c r="AM30" s="6"/>
      <c r="AO30" s="5"/>
      <c r="AP30" s="1"/>
      <c r="AQ30" s="1"/>
      <c r="AR30" s="1"/>
      <c r="AS30" s="1"/>
      <c r="AT30" s="1"/>
      <c r="AU30" s="1"/>
      <c r="AV30" s="1"/>
      <c r="AW30" s="1"/>
      <c r="AX30" s="1"/>
      <c r="AY30" s="6"/>
    </row>
    <row r="31" spans="2:60" x14ac:dyDescent="0.35">
      <c r="B31" s="5"/>
      <c r="C31" s="1"/>
      <c r="D31" s="1"/>
      <c r="E31" s="1"/>
      <c r="F31" s="1"/>
      <c r="G31" s="1"/>
      <c r="H31" s="1"/>
      <c r="I31" s="1"/>
      <c r="J31" s="1"/>
      <c r="K31" s="1"/>
      <c r="L31" s="6"/>
      <c r="N31" s="5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6"/>
      <c r="AC31" s="5"/>
      <c r="AD31" s="1"/>
      <c r="AE31" s="1"/>
      <c r="AF31" s="1"/>
      <c r="AG31" s="1"/>
      <c r="AH31" s="1"/>
      <c r="AI31" s="1"/>
      <c r="AJ31" s="1"/>
      <c r="AK31" s="1"/>
      <c r="AL31" s="1"/>
      <c r="AM31" s="6"/>
      <c r="AO31" s="5"/>
      <c r="AP31" s="1"/>
      <c r="AQ31" s="1"/>
      <c r="AR31" s="1"/>
      <c r="AS31" s="1"/>
      <c r="AT31" s="1"/>
      <c r="AU31" s="1"/>
      <c r="AV31" s="1"/>
      <c r="AW31" s="1"/>
      <c r="AX31" s="1"/>
      <c r="AY31" s="6"/>
    </row>
    <row r="32" spans="2:60" x14ac:dyDescent="0.35">
      <c r="B32" s="5"/>
      <c r="C32" s="1"/>
      <c r="D32" s="1"/>
      <c r="E32" s="1"/>
      <c r="F32" s="1"/>
      <c r="G32" s="1"/>
      <c r="H32" s="1"/>
      <c r="I32" s="1"/>
      <c r="J32" s="1"/>
      <c r="K32" s="1"/>
      <c r="L32" s="6"/>
      <c r="N32" s="5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6"/>
      <c r="AC32" s="5"/>
      <c r="AD32" s="1"/>
      <c r="AE32" s="1"/>
      <c r="AF32" s="1"/>
      <c r="AG32" s="1"/>
      <c r="AH32" s="1"/>
      <c r="AI32" s="1"/>
      <c r="AJ32" s="1"/>
      <c r="AK32" s="1"/>
      <c r="AL32" s="1"/>
      <c r="AM32" s="6"/>
      <c r="AO32" s="5"/>
      <c r="AP32" s="1"/>
      <c r="AQ32" s="1"/>
      <c r="AR32" s="1"/>
      <c r="AS32" s="1"/>
      <c r="AT32" s="1"/>
      <c r="AU32" s="1"/>
      <c r="AV32" s="1"/>
      <c r="AW32" s="1"/>
      <c r="AX32" s="1"/>
      <c r="AY32" s="6"/>
    </row>
    <row r="33" spans="2:51" x14ac:dyDescent="0.35">
      <c r="B33" s="5"/>
      <c r="C33" s="1"/>
      <c r="D33" s="1"/>
      <c r="E33" s="1"/>
      <c r="F33" s="1"/>
      <c r="G33" s="1"/>
      <c r="H33" s="1"/>
      <c r="I33" s="1"/>
      <c r="J33" s="1"/>
      <c r="K33" s="1"/>
      <c r="L33" s="6"/>
      <c r="N33" s="5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6"/>
      <c r="AC33" s="5"/>
      <c r="AD33" s="1"/>
      <c r="AE33" s="1"/>
      <c r="AF33" s="1"/>
      <c r="AG33" s="1"/>
      <c r="AH33" s="1"/>
      <c r="AI33" s="1"/>
      <c r="AJ33" s="1"/>
      <c r="AK33" s="1"/>
      <c r="AL33" s="1"/>
      <c r="AM33" s="6"/>
      <c r="AO33" s="5"/>
      <c r="AP33" s="1"/>
      <c r="AQ33" s="1"/>
      <c r="AR33" s="1"/>
      <c r="AS33" s="1"/>
      <c r="AT33" s="1"/>
      <c r="AU33" s="1"/>
      <c r="AV33" s="1"/>
      <c r="AW33" s="1"/>
      <c r="AX33" s="1"/>
      <c r="AY33" s="6"/>
    </row>
    <row r="34" spans="2:51" x14ac:dyDescent="0.35">
      <c r="B34" s="5"/>
      <c r="C34" s="1"/>
      <c r="D34" s="1"/>
      <c r="E34" s="1"/>
      <c r="F34" s="1"/>
      <c r="G34" s="1"/>
      <c r="H34" s="1"/>
      <c r="I34" s="1"/>
      <c r="J34" s="1"/>
      <c r="K34" s="1"/>
      <c r="L34" s="6"/>
      <c r="N34" s="5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6"/>
      <c r="AC34" s="5"/>
      <c r="AD34" s="1"/>
      <c r="AE34" s="1"/>
      <c r="AF34" s="1"/>
      <c r="AG34" s="1"/>
      <c r="AH34" s="1"/>
      <c r="AI34" s="1"/>
      <c r="AJ34" s="1"/>
      <c r="AK34" s="1"/>
      <c r="AL34" s="1"/>
      <c r="AM34" s="6"/>
      <c r="AO34" s="5"/>
      <c r="AP34" s="1"/>
      <c r="AQ34" s="1"/>
      <c r="AR34" s="1"/>
      <c r="AS34" s="1"/>
      <c r="AT34" s="1"/>
      <c r="AU34" s="1"/>
      <c r="AV34" s="1"/>
      <c r="AW34" s="1"/>
      <c r="AX34" s="1"/>
      <c r="AY34" s="6"/>
    </row>
    <row r="35" spans="2:51" x14ac:dyDescent="0.35">
      <c r="B35" s="5"/>
      <c r="C35" s="1"/>
      <c r="D35" s="1"/>
      <c r="E35" s="1"/>
      <c r="F35" s="1"/>
      <c r="G35" s="1"/>
      <c r="H35" s="1"/>
      <c r="I35" s="1"/>
      <c r="J35" s="1"/>
      <c r="K35" s="1"/>
      <c r="L35" s="6"/>
      <c r="N35" s="5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6"/>
      <c r="AC35" s="5"/>
      <c r="AD35" s="1"/>
      <c r="AE35" s="1"/>
      <c r="AF35" s="1"/>
      <c r="AG35" s="1"/>
      <c r="AH35" s="1"/>
      <c r="AI35" s="1"/>
      <c r="AJ35" s="1"/>
      <c r="AK35" s="1"/>
      <c r="AL35" s="1"/>
      <c r="AM35" s="6"/>
      <c r="AO35" s="5"/>
      <c r="AP35" s="1"/>
      <c r="AQ35" s="1"/>
      <c r="AR35" s="1"/>
      <c r="AS35" s="1"/>
      <c r="AT35" s="1"/>
      <c r="AU35" s="1"/>
      <c r="AV35" s="1"/>
      <c r="AW35" s="1"/>
      <c r="AX35" s="1"/>
      <c r="AY35" s="6"/>
    </row>
    <row r="36" spans="2:51" x14ac:dyDescent="0.35">
      <c r="B36" s="5"/>
      <c r="C36" s="1"/>
      <c r="D36" s="1"/>
      <c r="E36" s="1"/>
      <c r="F36" s="1"/>
      <c r="G36" s="1"/>
      <c r="H36" s="1"/>
      <c r="I36" s="1"/>
      <c r="J36" s="1"/>
      <c r="K36" s="1"/>
      <c r="L36" s="6"/>
      <c r="N36" s="5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6"/>
      <c r="AC36" s="5"/>
      <c r="AD36" s="1"/>
      <c r="AE36" s="1"/>
      <c r="AF36" s="1"/>
      <c r="AG36" s="1"/>
      <c r="AH36" s="1"/>
      <c r="AI36" s="1"/>
      <c r="AJ36" s="1"/>
      <c r="AK36" s="1"/>
      <c r="AL36" s="1"/>
      <c r="AM36" s="6"/>
      <c r="AO36" s="5"/>
      <c r="AP36" s="1"/>
      <c r="AQ36" s="1"/>
      <c r="AR36" s="1"/>
      <c r="AS36" s="1"/>
      <c r="AT36" s="1"/>
      <c r="AU36" s="1"/>
      <c r="AV36" s="1"/>
      <c r="AW36" s="1"/>
      <c r="AX36" s="1"/>
      <c r="AY36" s="6"/>
    </row>
    <row r="37" spans="2:51" x14ac:dyDescent="0.35">
      <c r="B37" s="5"/>
      <c r="C37" s="1"/>
      <c r="D37" s="1"/>
      <c r="E37" s="1"/>
      <c r="F37" s="1"/>
      <c r="G37" s="1"/>
      <c r="H37" s="1"/>
      <c r="I37" s="1"/>
      <c r="J37" s="1"/>
      <c r="K37" s="1"/>
      <c r="L37" s="6"/>
      <c r="N37" s="5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6"/>
      <c r="AC37" s="5"/>
      <c r="AD37" s="1"/>
      <c r="AE37" s="1"/>
      <c r="AF37" s="1"/>
      <c r="AG37" s="1"/>
      <c r="AH37" s="1"/>
      <c r="AI37" s="1"/>
      <c r="AJ37" s="1"/>
      <c r="AK37" s="1"/>
      <c r="AL37" s="1"/>
      <c r="AM37" s="6"/>
      <c r="AO37" s="5"/>
      <c r="AP37" s="1"/>
      <c r="AQ37" s="1"/>
      <c r="AR37" s="1"/>
      <c r="AS37" s="1"/>
      <c r="AT37" s="1"/>
      <c r="AU37" s="1"/>
      <c r="AV37" s="1"/>
      <c r="AW37" s="1"/>
      <c r="AX37" s="1"/>
      <c r="AY37" s="6"/>
    </row>
    <row r="38" spans="2:51" x14ac:dyDescent="0.35">
      <c r="B38" s="5"/>
      <c r="C38" s="1"/>
      <c r="D38" s="1"/>
      <c r="E38" s="1"/>
      <c r="F38" s="1"/>
      <c r="G38" s="1"/>
      <c r="H38" s="1"/>
      <c r="I38" s="1"/>
      <c r="J38" s="1"/>
      <c r="K38" s="1"/>
      <c r="L38" s="6"/>
      <c r="N38" s="5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6"/>
      <c r="AC38" s="5"/>
      <c r="AD38" s="1"/>
      <c r="AE38" s="1"/>
      <c r="AF38" s="1"/>
      <c r="AG38" s="1"/>
      <c r="AH38" s="1"/>
      <c r="AI38" s="1"/>
      <c r="AJ38" s="1"/>
      <c r="AK38" s="1"/>
      <c r="AL38" s="1"/>
      <c r="AM38" s="6"/>
      <c r="AO38" s="5"/>
      <c r="AP38" s="1"/>
      <c r="AQ38" s="1"/>
      <c r="AR38" s="1"/>
      <c r="AS38" s="1"/>
      <c r="AT38" s="1"/>
      <c r="AU38" s="1"/>
      <c r="AV38" s="1"/>
      <c r="AW38" s="1"/>
      <c r="AX38" s="1"/>
      <c r="AY38" s="6"/>
    </row>
    <row r="39" spans="2:51" x14ac:dyDescent="0.35">
      <c r="B39" s="5"/>
      <c r="C39" s="1"/>
      <c r="D39" s="1"/>
      <c r="E39" s="1"/>
      <c r="F39" s="1"/>
      <c r="G39" s="1"/>
      <c r="H39" s="1"/>
      <c r="I39" s="1"/>
      <c r="J39" s="1"/>
      <c r="K39" s="1"/>
      <c r="L39" s="6"/>
      <c r="N39" s="5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6"/>
      <c r="AC39" s="5"/>
      <c r="AD39" s="1"/>
      <c r="AE39" s="1"/>
      <c r="AF39" s="1"/>
      <c r="AG39" s="1"/>
      <c r="AH39" s="1"/>
      <c r="AI39" s="1"/>
      <c r="AJ39" s="1"/>
      <c r="AK39" s="1"/>
      <c r="AL39" s="1"/>
      <c r="AM39" s="6"/>
      <c r="AO39" s="5"/>
      <c r="AP39" s="1"/>
      <c r="AQ39" s="1"/>
      <c r="AR39" s="1"/>
      <c r="AS39" s="1"/>
      <c r="AT39" s="1"/>
      <c r="AU39" s="1"/>
      <c r="AV39" s="1"/>
      <c r="AW39" s="1"/>
      <c r="AX39" s="1"/>
      <c r="AY39" s="6"/>
    </row>
    <row r="40" spans="2:51" x14ac:dyDescent="0.35">
      <c r="B40" s="5"/>
      <c r="C40" s="1"/>
      <c r="D40" s="1"/>
      <c r="E40" s="1"/>
      <c r="F40" s="1"/>
      <c r="G40" s="1"/>
      <c r="H40" s="1"/>
      <c r="I40" s="1"/>
      <c r="J40" s="1"/>
      <c r="K40" s="1"/>
      <c r="L40" s="6"/>
      <c r="N40" s="5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6"/>
      <c r="AC40" s="5"/>
      <c r="AD40" s="1"/>
      <c r="AE40" s="1"/>
      <c r="AF40" s="1"/>
      <c r="AG40" s="1"/>
      <c r="AH40" s="1"/>
      <c r="AI40" s="1"/>
      <c r="AJ40" s="1"/>
      <c r="AK40" s="1"/>
      <c r="AL40" s="1"/>
      <c r="AM40" s="6"/>
      <c r="AO40" s="5"/>
      <c r="AP40" s="1"/>
      <c r="AQ40" s="1"/>
      <c r="AR40" s="1"/>
      <c r="AS40" s="1"/>
      <c r="AT40" s="1"/>
      <c r="AU40" s="1"/>
      <c r="AV40" s="1"/>
      <c r="AW40" s="1"/>
      <c r="AX40" s="1"/>
      <c r="AY40" s="6"/>
    </row>
    <row r="41" spans="2:51" x14ac:dyDescent="0.35">
      <c r="B41" s="5"/>
      <c r="C41" s="1"/>
      <c r="D41" s="1"/>
      <c r="E41" s="1"/>
      <c r="F41" s="1"/>
      <c r="G41" s="1"/>
      <c r="H41" s="1"/>
      <c r="I41" s="1"/>
      <c r="J41" s="1"/>
      <c r="K41" s="1"/>
      <c r="L41" s="6"/>
      <c r="N41" s="5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6"/>
      <c r="AC41" s="5"/>
      <c r="AD41" s="1"/>
      <c r="AE41" s="1"/>
      <c r="AF41" s="1"/>
      <c r="AG41" s="1"/>
      <c r="AH41" s="1"/>
      <c r="AI41" s="1"/>
      <c r="AJ41" s="1"/>
      <c r="AK41" s="1"/>
      <c r="AL41" s="1"/>
      <c r="AM41" s="6"/>
      <c r="AO41" s="5"/>
      <c r="AP41" s="1"/>
      <c r="AQ41" s="1"/>
      <c r="AR41" s="1"/>
      <c r="AS41" s="1"/>
      <c r="AT41" s="1"/>
      <c r="AU41" s="1"/>
      <c r="AV41" s="1"/>
      <c r="AW41" s="1"/>
      <c r="AX41" s="1"/>
      <c r="AY41" s="6"/>
    </row>
    <row r="42" spans="2:51" ht="15" thickBot="1" x14ac:dyDescent="0.4">
      <c r="B42" s="7"/>
      <c r="C42" s="8"/>
      <c r="D42" s="8"/>
      <c r="E42" s="8"/>
      <c r="F42" s="8"/>
      <c r="G42" s="8"/>
      <c r="H42" s="8"/>
      <c r="I42" s="8"/>
      <c r="J42" s="8"/>
      <c r="K42" s="8"/>
      <c r="L42" s="9"/>
      <c r="N42" s="7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9"/>
      <c r="AC42" s="7"/>
      <c r="AD42" s="8"/>
      <c r="AE42" s="8"/>
      <c r="AF42" s="8"/>
      <c r="AG42" s="8"/>
      <c r="AH42" s="8"/>
      <c r="AI42" s="8"/>
      <c r="AJ42" s="8"/>
      <c r="AK42" s="8"/>
      <c r="AL42" s="8"/>
      <c r="AM42" s="9"/>
      <c r="AO42" s="7"/>
      <c r="AP42" s="8"/>
      <c r="AQ42" s="8"/>
      <c r="AR42" s="8"/>
      <c r="AS42" s="8"/>
      <c r="AT42" s="8"/>
      <c r="AU42" s="8"/>
      <c r="AV42" s="8"/>
      <c r="AW42" s="8"/>
      <c r="AX42" s="8"/>
      <c r="AY42" s="9"/>
    </row>
    <row r="43" spans="2:51" ht="15" thickBot="1" x14ac:dyDescent="0.4"/>
    <row r="44" spans="2:51" x14ac:dyDescent="0.35">
      <c r="AC44" s="2"/>
      <c r="AD44" s="3"/>
      <c r="AE44" s="3"/>
      <c r="AF44" s="3"/>
      <c r="AG44" s="3"/>
      <c r="AH44" s="3"/>
      <c r="AI44" s="3"/>
      <c r="AJ44" s="3"/>
      <c r="AK44" s="3"/>
      <c r="AL44" s="3"/>
      <c r="AM44" s="4"/>
    </row>
    <row r="45" spans="2:51" x14ac:dyDescent="0.35">
      <c r="AC45" s="5"/>
      <c r="AD45" s="1"/>
      <c r="AE45" s="1"/>
      <c r="AF45" s="1"/>
      <c r="AG45" s="1"/>
      <c r="AH45" s="1"/>
      <c r="AI45" s="1"/>
      <c r="AJ45" s="1"/>
      <c r="AK45" s="1"/>
      <c r="AL45" s="1"/>
      <c r="AM45" s="6"/>
    </row>
    <row r="46" spans="2:51" x14ac:dyDescent="0.35">
      <c r="AC46" s="5"/>
      <c r="AD46" s="1"/>
      <c r="AE46" s="1"/>
      <c r="AF46" s="1"/>
      <c r="AG46" s="1"/>
      <c r="AH46" s="1"/>
      <c r="AI46" s="1"/>
      <c r="AJ46" s="1"/>
      <c r="AK46" s="1"/>
      <c r="AL46" s="1"/>
      <c r="AM46" s="6"/>
    </row>
    <row r="47" spans="2:51" x14ac:dyDescent="0.35">
      <c r="AC47" s="5"/>
      <c r="AD47" s="1"/>
      <c r="AE47" s="1"/>
      <c r="AF47" s="1"/>
      <c r="AG47" s="1"/>
      <c r="AH47" s="1"/>
      <c r="AI47" s="1"/>
      <c r="AJ47" s="1"/>
      <c r="AK47" s="1"/>
      <c r="AL47" s="1"/>
      <c r="AM47" s="6"/>
      <c r="AP47" s="111"/>
      <c r="AQ47" s="111"/>
    </row>
    <row r="48" spans="2:51" x14ac:dyDescent="0.35">
      <c r="AC48" s="5"/>
      <c r="AD48" s="1"/>
      <c r="AE48" s="1"/>
      <c r="AF48" s="1"/>
      <c r="AG48" s="1"/>
      <c r="AH48" s="1"/>
      <c r="AI48" s="1"/>
      <c r="AJ48" s="1"/>
      <c r="AK48" s="1"/>
      <c r="AL48" s="1"/>
      <c r="AM48" s="6"/>
    </row>
    <row r="49" spans="29:58" x14ac:dyDescent="0.35">
      <c r="AC49" s="5"/>
      <c r="AD49" s="1"/>
      <c r="AE49" s="1"/>
      <c r="AF49" s="1"/>
      <c r="AG49" s="1"/>
      <c r="AH49" s="1"/>
      <c r="AI49" s="1"/>
      <c r="AJ49" s="1"/>
      <c r="AK49" s="1"/>
      <c r="AL49" s="1"/>
      <c r="AM49" s="6"/>
      <c r="AP49" s="111"/>
      <c r="AQ49" s="111"/>
    </row>
    <row r="50" spans="29:58" x14ac:dyDescent="0.35">
      <c r="AC50" s="5"/>
      <c r="AD50" s="1"/>
      <c r="AE50" s="1"/>
      <c r="AF50" s="1"/>
      <c r="AG50" s="1"/>
      <c r="AH50" s="1"/>
      <c r="AI50" s="1"/>
      <c r="AJ50" s="1"/>
      <c r="AK50" s="1"/>
      <c r="AL50" s="1"/>
      <c r="AM50" s="6"/>
    </row>
    <row r="51" spans="29:58" x14ac:dyDescent="0.35">
      <c r="AC51" s="5"/>
      <c r="AD51" s="1"/>
      <c r="AE51" s="1"/>
      <c r="AF51" s="1"/>
      <c r="AG51" s="1"/>
      <c r="AH51" s="1"/>
      <c r="AI51" s="1"/>
      <c r="AJ51" s="1"/>
      <c r="AK51" s="1"/>
      <c r="AL51" s="1"/>
      <c r="AM51" s="6"/>
    </row>
    <row r="52" spans="29:58" x14ac:dyDescent="0.35">
      <c r="AC52" s="5"/>
      <c r="AD52" s="1"/>
      <c r="AE52" s="1"/>
      <c r="AF52" s="1"/>
      <c r="AG52" s="1"/>
      <c r="AH52" s="1"/>
      <c r="AI52" s="1"/>
      <c r="AJ52" s="1"/>
      <c r="AK52" s="1"/>
      <c r="AL52" s="1"/>
      <c r="AM52" s="6"/>
    </row>
    <row r="53" spans="29:58" x14ac:dyDescent="0.35">
      <c r="AC53" s="5"/>
      <c r="AD53" s="1"/>
      <c r="AE53" s="1"/>
      <c r="AF53" s="1"/>
      <c r="AG53" s="1"/>
      <c r="AH53" s="1"/>
      <c r="AI53" s="1"/>
      <c r="AJ53" s="1"/>
      <c r="AK53" s="1"/>
      <c r="AL53" s="1"/>
      <c r="AM53" s="6"/>
    </row>
    <row r="54" spans="29:58" x14ac:dyDescent="0.35">
      <c r="AC54" s="5"/>
      <c r="AD54" s="1"/>
      <c r="AE54" s="1"/>
      <c r="AF54" s="1"/>
      <c r="AG54" s="1"/>
      <c r="AH54" s="1"/>
      <c r="AI54" s="1"/>
      <c r="AJ54" s="1"/>
      <c r="AK54" s="1"/>
      <c r="AL54" s="1"/>
      <c r="AM54" s="6"/>
      <c r="AO54" s="112" t="s">
        <v>87</v>
      </c>
      <c r="AP54" s="112"/>
      <c r="AQ54" s="112"/>
      <c r="AR54" s="112"/>
      <c r="AS54" s="112"/>
      <c r="AT54" s="112"/>
      <c r="AU54" s="112"/>
      <c r="AV54" s="112"/>
    </row>
    <row r="55" spans="29:58" x14ac:dyDescent="0.35">
      <c r="AC55" s="5"/>
      <c r="AD55" s="1"/>
      <c r="AE55" s="1"/>
      <c r="AF55" s="1"/>
      <c r="AG55" s="1"/>
      <c r="AH55" s="1"/>
      <c r="AI55" s="1"/>
      <c r="AJ55" s="1"/>
      <c r="AK55" s="1"/>
      <c r="AL55" s="1"/>
      <c r="AM55" s="6"/>
      <c r="AP55" s="111" t="s">
        <v>84</v>
      </c>
      <c r="AQ55" s="111"/>
      <c r="AR55" s="111" t="s">
        <v>85</v>
      </c>
      <c r="AS55" s="111"/>
      <c r="AT55" s="111" t="s">
        <v>86</v>
      </c>
      <c r="AU55" s="111"/>
      <c r="AV55" s="111"/>
    </row>
    <row r="56" spans="29:58" x14ac:dyDescent="0.35">
      <c r="AC56" s="5"/>
      <c r="AD56" s="1"/>
      <c r="AE56" s="1"/>
      <c r="AF56" s="1"/>
      <c r="AG56" s="1"/>
      <c r="AH56" s="1"/>
      <c r="AI56" s="1"/>
      <c r="AJ56" s="1"/>
      <c r="AK56" s="1"/>
      <c r="AL56" s="1"/>
      <c r="AM56" s="6"/>
      <c r="AP56" s="112" t="s">
        <v>82</v>
      </c>
      <c r="AQ56" s="112"/>
      <c r="AR56" s="112" t="s">
        <v>83</v>
      </c>
      <c r="AS56" s="112"/>
      <c r="AT56" s="117" t="s">
        <v>88</v>
      </c>
      <c r="AU56" s="117"/>
      <c r="AV56" s="117"/>
      <c r="BA56" t="s">
        <v>99</v>
      </c>
    </row>
    <row r="57" spans="29:58" x14ac:dyDescent="0.35">
      <c r="AC57" s="5"/>
      <c r="AD57" s="1"/>
      <c r="AE57" s="1"/>
      <c r="AF57" s="1"/>
      <c r="AG57" s="1"/>
      <c r="AH57" s="1"/>
      <c r="AI57" s="1"/>
      <c r="AJ57" s="1"/>
      <c r="AK57" s="1"/>
      <c r="AL57" s="1"/>
      <c r="AM57" s="6"/>
      <c r="AO57" s="10" t="s">
        <v>55</v>
      </c>
      <c r="AP57" s="112">
        <v>518</v>
      </c>
      <c r="AQ57" s="112"/>
      <c r="AR57" s="112">
        <v>5832.2</v>
      </c>
      <c r="AS57" s="112"/>
      <c r="AT57" s="111">
        <f>AR57*10</f>
        <v>58322</v>
      </c>
      <c r="AU57" s="111"/>
      <c r="AV57" s="111"/>
      <c r="BA57" s="111" t="s">
        <v>106</v>
      </c>
      <c r="BB57" s="111"/>
      <c r="BC57" s="111" t="s">
        <v>107</v>
      </c>
      <c r="BD57" s="111"/>
      <c r="BE57" t="s">
        <v>108</v>
      </c>
      <c r="BF57">
        <f>6.6/(165*60)</f>
        <v>6.6666666666666664E-4</v>
      </c>
    </row>
    <row r="58" spans="29:58" x14ac:dyDescent="0.35">
      <c r="AC58" s="5"/>
      <c r="AD58" s="1"/>
      <c r="AE58" s="1"/>
      <c r="AF58" s="1"/>
      <c r="AG58" s="1"/>
      <c r="AH58" s="1"/>
      <c r="AI58" s="1"/>
      <c r="AJ58" s="1"/>
      <c r="AK58" s="1"/>
      <c r="AL58" s="1"/>
      <c r="AM58" s="6"/>
      <c r="AO58" s="10" t="s">
        <v>77</v>
      </c>
      <c r="AP58" s="112">
        <f>AP57/3600</f>
        <v>0.1438888888888889</v>
      </c>
      <c r="AQ58" s="112"/>
      <c r="AR58" s="112">
        <f>AR57/3600</f>
        <v>1.6200555555555556</v>
      </c>
      <c r="AS58" s="112"/>
      <c r="AT58" s="111">
        <f>AT57/3600</f>
        <v>16.200555555555557</v>
      </c>
      <c r="AU58" s="111"/>
      <c r="AV58" s="111"/>
      <c r="BA58" t="s">
        <v>100</v>
      </c>
      <c r="BB58">
        <v>1</v>
      </c>
      <c r="BC58" t="s">
        <v>103</v>
      </c>
      <c r="BD58">
        <v>0.92</v>
      </c>
    </row>
    <row r="59" spans="29:58" x14ac:dyDescent="0.35">
      <c r="AC59" s="5"/>
      <c r="AD59" s="1"/>
      <c r="AE59" s="1"/>
      <c r="AF59" s="1"/>
      <c r="AG59" s="1"/>
      <c r="AH59" s="1"/>
      <c r="AI59" s="1"/>
      <c r="AJ59" s="1"/>
      <c r="AK59" s="1"/>
      <c r="AL59" s="1"/>
      <c r="AM59" s="6"/>
      <c r="AO59" s="10" t="s">
        <v>53</v>
      </c>
      <c r="AP59" s="112"/>
      <c r="AQ59" s="112"/>
      <c r="AR59" s="112"/>
      <c r="AS59" s="112"/>
      <c r="AT59" s="111"/>
      <c r="AU59" s="111"/>
      <c r="AV59" s="111"/>
      <c r="BA59" t="s">
        <v>101</v>
      </c>
      <c r="BB59">
        <v>0.85</v>
      </c>
      <c r="BC59" t="s">
        <v>102</v>
      </c>
      <c r="BD59">
        <v>0.95</v>
      </c>
    </row>
    <row r="60" spans="29:58" x14ac:dyDescent="0.35">
      <c r="AC60" s="5"/>
      <c r="AD60" s="1"/>
      <c r="AE60" s="1"/>
      <c r="AF60" s="1"/>
      <c r="AG60" s="1"/>
      <c r="AH60" s="1"/>
      <c r="AI60" s="1"/>
      <c r="AJ60" s="1"/>
      <c r="AK60" s="1"/>
      <c r="AL60" s="1"/>
      <c r="AM60" s="6"/>
      <c r="AO60" s="10" t="s">
        <v>89</v>
      </c>
      <c r="AP60" s="111">
        <v>288</v>
      </c>
      <c r="AQ60" s="111"/>
      <c r="AR60" s="111">
        <v>288</v>
      </c>
      <c r="AS60" s="111"/>
      <c r="AT60" s="111">
        <v>288</v>
      </c>
      <c r="AU60" s="111"/>
      <c r="AV60" s="111"/>
      <c r="BA60" t="s">
        <v>102</v>
      </c>
      <c r="BB60">
        <v>0.95</v>
      </c>
      <c r="BC60" t="s">
        <v>104</v>
      </c>
      <c r="BD60">
        <v>0.85</v>
      </c>
    </row>
    <row r="61" spans="29:58" x14ac:dyDescent="0.35">
      <c r="AC61" s="5"/>
      <c r="AD61" s="1"/>
      <c r="AE61" s="1"/>
      <c r="AF61" s="1"/>
      <c r="AG61" s="1"/>
      <c r="AH61" s="1"/>
      <c r="AI61" s="1"/>
      <c r="AJ61" s="1"/>
      <c r="AK61" s="1"/>
      <c r="AL61" s="1"/>
      <c r="AM61" s="6"/>
      <c r="AO61" s="10" t="s">
        <v>79</v>
      </c>
      <c r="AP61" s="111">
        <f>(AP58*1000)/AP60</f>
        <v>0.49961419753086417</v>
      </c>
      <c r="AQ61" s="111"/>
      <c r="AR61" s="116">
        <f>(AR58*1000)/AR60</f>
        <v>5.6251929012345681</v>
      </c>
      <c r="AS61" s="116"/>
      <c r="AT61" s="111">
        <f>(AT58*1000)/AT60</f>
        <v>56.251929012345684</v>
      </c>
      <c r="AU61" s="111"/>
      <c r="AV61" s="111"/>
      <c r="BA61" t="s">
        <v>103</v>
      </c>
      <c r="BB61">
        <v>0.66</v>
      </c>
      <c r="BC61" t="s">
        <v>105</v>
      </c>
      <c r="BD61">
        <v>1</v>
      </c>
    </row>
    <row r="62" spans="29:58" x14ac:dyDescent="0.35">
      <c r="AC62" s="5"/>
      <c r="AD62" s="1"/>
      <c r="AE62" s="1"/>
      <c r="AF62" s="1"/>
      <c r="AG62" s="1"/>
      <c r="AH62" s="1"/>
      <c r="AI62" s="1"/>
      <c r="AJ62" s="1"/>
      <c r="AK62" s="1"/>
      <c r="AL62" s="1"/>
      <c r="AM62" s="6"/>
      <c r="BA62" t="s">
        <v>110</v>
      </c>
      <c r="BB62" s="97">
        <f>BB59*BB60*BB61</f>
        <v>0.53295000000000003</v>
      </c>
      <c r="BC62" s="97"/>
      <c r="BD62" s="97">
        <f>BD58*BD59*BD60</f>
        <v>0.7429</v>
      </c>
      <c r="BE62" s="97">
        <f>BB62*BD62</f>
        <v>0.39592855500000002</v>
      </c>
    </row>
    <row r="63" spans="29:58" ht="15" thickBot="1" x14ac:dyDescent="0.4">
      <c r="AC63" s="7"/>
      <c r="AD63" s="8"/>
      <c r="AE63" s="8"/>
      <c r="AF63" s="8"/>
      <c r="AG63" s="8"/>
      <c r="AH63" s="8"/>
      <c r="AI63" s="8"/>
      <c r="AJ63" s="8"/>
      <c r="AK63" s="8"/>
      <c r="AL63" s="8"/>
      <c r="AM63" s="9"/>
      <c r="AO63" s="111" t="s">
        <v>90</v>
      </c>
      <c r="AP63" s="111"/>
      <c r="AQ63" s="111"/>
      <c r="AR63" s="111"/>
      <c r="AS63" s="111"/>
      <c r="AT63" s="111"/>
      <c r="AU63" s="111"/>
      <c r="AV63" s="111"/>
      <c r="AX63" s="93"/>
      <c r="AY63" s="93"/>
      <c r="AZ63" s="93"/>
    </row>
    <row r="64" spans="29:58" x14ac:dyDescent="0.35"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O64" s="111" t="s">
        <v>92</v>
      </c>
      <c r="AP64" s="111"/>
      <c r="AQ64" s="111"/>
      <c r="AR64" s="111" t="s">
        <v>93</v>
      </c>
      <c r="AS64" s="111"/>
      <c r="AT64" s="111" t="s">
        <v>94</v>
      </c>
      <c r="AU64" s="111"/>
    </row>
    <row r="65" spans="40:50" x14ac:dyDescent="0.35">
      <c r="AO65" t="s">
        <v>91</v>
      </c>
      <c r="AP65" s="111">
        <v>9.6</v>
      </c>
      <c r="AQ65" s="111"/>
      <c r="AR65" s="111">
        <v>288</v>
      </c>
      <c r="AS65" s="111"/>
      <c r="AT65" s="111">
        <v>650</v>
      </c>
      <c r="AU65" s="111"/>
    </row>
    <row r="66" spans="40:50" x14ac:dyDescent="0.35">
      <c r="AO66" t="s">
        <v>79</v>
      </c>
      <c r="AP66" s="111">
        <v>6.5</v>
      </c>
      <c r="AQ66" s="111"/>
      <c r="AR66" s="111">
        <v>6.5</v>
      </c>
      <c r="AS66" s="111"/>
      <c r="AT66" s="111">
        <v>6.5</v>
      </c>
      <c r="AU66" s="111"/>
    </row>
    <row r="67" spans="40:50" x14ac:dyDescent="0.35">
      <c r="AO67" t="s">
        <v>77</v>
      </c>
      <c r="AP67" s="111">
        <v>6.2399999999999997E-2</v>
      </c>
      <c r="AQ67" s="111"/>
      <c r="AR67" s="111">
        <v>1.8720000000000001</v>
      </c>
      <c r="AS67" s="111"/>
      <c r="AT67" s="111">
        <v>4.2275999999999998</v>
      </c>
      <c r="AU67" s="111"/>
    </row>
    <row r="68" spans="40:50" x14ac:dyDescent="0.35">
      <c r="AO68" t="s">
        <v>53</v>
      </c>
      <c r="AP68" s="111">
        <v>45</v>
      </c>
      <c r="AQ68" s="111"/>
      <c r="AR68">
        <v>45</v>
      </c>
      <c r="AT68">
        <v>45</v>
      </c>
      <c r="AV68" t="s">
        <v>95</v>
      </c>
    </row>
    <row r="69" spans="40:50" x14ac:dyDescent="0.35">
      <c r="AO69" t="s">
        <v>96</v>
      </c>
      <c r="AR69" s="94">
        <v>0.85</v>
      </c>
      <c r="AT69" t="s">
        <v>97</v>
      </c>
      <c r="AW69" s="94">
        <v>0.7</v>
      </c>
      <c r="AX69" t="s">
        <v>98</v>
      </c>
    </row>
    <row r="70" spans="40:50" x14ac:dyDescent="0.35">
      <c r="AN70" s="92"/>
      <c r="AO70" s="92"/>
      <c r="AP70" s="92"/>
      <c r="AQ70" s="92"/>
      <c r="AR70" s="92"/>
    </row>
    <row r="71" spans="40:50" x14ac:dyDescent="0.35">
      <c r="AN71" s="92"/>
      <c r="AO71" s="92"/>
      <c r="AP71" s="92"/>
      <c r="AQ71" s="92"/>
      <c r="AR71" s="92"/>
    </row>
    <row r="106" spans="2:47" ht="15" thickBot="1" x14ac:dyDescent="0.4"/>
    <row r="107" spans="2:47" x14ac:dyDescent="0.35">
      <c r="B107" s="2"/>
      <c r="C107" s="3"/>
      <c r="D107" s="3"/>
      <c r="E107" s="3"/>
      <c r="F107" s="3"/>
      <c r="G107" s="3"/>
      <c r="H107" s="3"/>
      <c r="I107" s="3"/>
      <c r="J107" s="3"/>
      <c r="K107" s="3"/>
      <c r="L107" s="4"/>
      <c r="N107" s="2"/>
      <c r="O107" s="3"/>
      <c r="P107" s="3"/>
      <c r="Q107" s="3"/>
      <c r="R107" s="3"/>
      <c r="S107" s="3"/>
      <c r="T107" s="3"/>
      <c r="U107" s="3"/>
      <c r="V107" s="3"/>
      <c r="W107" s="3"/>
      <c r="X107" s="4"/>
      <c r="Z107" s="102"/>
      <c r="AA107" s="103"/>
      <c r="AB107" s="103"/>
      <c r="AC107" s="103"/>
      <c r="AD107" s="103"/>
      <c r="AE107" s="103"/>
      <c r="AF107" s="103"/>
      <c r="AG107" s="103"/>
      <c r="AH107" s="103"/>
      <c r="AI107" s="103"/>
      <c r="AJ107" s="104"/>
      <c r="AL107" s="2"/>
      <c r="AM107" s="3"/>
      <c r="AN107" s="3"/>
      <c r="AO107" s="3"/>
      <c r="AP107" s="3"/>
      <c r="AQ107" s="3"/>
      <c r="AR107" s="3"/>
      <c r="AS107" s="3"/>
      <c r="AT107" s="3"/>
      <c r="AU107" s="4"/>
    </row>
    <row r="108" spans="2:47" x14ac:dyDescent="0.35">
      <c r="B108" s="5"/>
      <c r="C108" s="1"/>
      <c r="D108" s="1"/>
      <c r="E108" s="1"/>
      <c r="F108" s="1"/>
      <c r="G108" s="1"/>
      <c r="H108" s="1"/>
      <c r="I108" s="1"/>
      <c r="J108" s="1"/>
      <c r="K108" s="1"/>
      <c r="L108" s="6"/>
      <c r="N108" s="5"/>
      <c r="O108" s="1"/>
      <c r="P108" s="1"/>
      <c r="Q108" s="1"/>
      <c r="R108" s="1"/>
      <c r="S108" s="1"/>
      <c r="T108" s="1"/>
      <c r="U108" s="1"/>
      <c r="V108" s="1"/>
      <c r="W108" s="1"/>
      <c r="X108" s="6"/>
      <c r="Z108" s="105"/>
      <c r="AA108" s="106"/>
      <c r="AB108" s="106"/>
      <c r="AC108" s="106"/>
      <c r="AD108" s="106"/>
      <c r="AE108" s="106"/>
      <c r="AF108" s="106"/>
      <c r="AG108" s="106"/>
      <c r="AH108" s="106"/>
      <c r="AI108" s="106"/>
      <c r="AJ108" s="107"/>
      <c r="AL108" s="5"/>
      <c r="AM108" s="1"/>
      <c r="AN108" s="1"/>
      <c r="AO108" s="1"/>
      <c r="AP108" s="1"/>
      <c r="AQ108" s="1"/>
      <c r="AR108" s="1"/>
      <c r="AS108" s="1"/>
      <c r="AT108" s="1"/>
      <c r="AU108" s="6"/>
    </row>
    <row r="109" spans="2:47" x14ac:dyDescent="0.35">
      <c r="B109" s="5"/>
      <c r="C109" s="1"/>
      <c r="D109" s="1"/>
      <c r="E109" s="1"/>
      <c r="F109" s="1"/>
      <c r="G109" s="1"/>
      <c r="H109" s="1"/>
      <c r="I109" s="1"/>
      <c r="J109" s="1"/>
      <c r="K109" s="1"/>
      <c r="L109" s="6"/>
      <c r="N109" s="5"/>
      <c r="O109" s="1"/>
      <c r="P109" s="1"/>
      <c r="Q109" s="1"/>
      <c r="R109" s="1"/>
      <c r="S109" s="1"/>
      <c r="T109" s="1"/>
      <c r="U109" s="1"/>
      <c r="V109" s="1"/>
      <c r="W109" s="1"/>
      <c r="X109" s="6"/>
      <c r="Z109" s="105"/>
      <c r="AA109" s="106"/>
      <c r="AB109" s="106"/>
      <c r="AC109" s="106"/>
      <c r="AD109" s="106"/>
      <c r="AE109" s="106"/>
      <c r="AF109" s="106"/>
      <c r="AG109" s="106"/>
      <c r="AH109" s="106"/>
      <c r="AI109" s="106"/>
      <c r="AJ109" s="107"/>
      <c r="AL109" s="5"/>
      <c r="AM109" s="1"/>
      <c r="AN109" s="1"/>
      <c r="AO109" s="1"/>
      <c r="AP109" s="1"/>
      <c r="AQ109" s="1"/>
      <c r="AR109" s="1"/>
      <c r="AS109" s="1"/>
      <c r="AT109" s="1"/>
      <c r="AU109" s="6"/>
    </row>
    <row r="110" spans="2:47" x14ac:dyDescent="0.35">
      <c r="B110" s="5"/>
      <c r="C110" s="1"/>
      <c r="D110" s="1"/>
      <c r="E110" s="1"/>
      <c r="F110" s="1"/>
      <c r="G110" s="1"/>
      <c r="H110" s="1"/>
      <c r="I110" s="1"/>
      <c r="J110" s="1"/>
      <c r="K110" s="1"/>
      <c r="L110" s="6"/>
      <c r="N110" s="5"/>
      <c r="O110" s="1"/>
      <c r="P110" s="1"/>
      <c r="Q110" s="1"/>
      <c r="R110" s="1"/>
      <c r="S110" s="1"/>
      <c r="T110" s="1"/>
      <c r="U110" s="1"/>
      <c r="V110" s="1"/>
      <c r="W110" s="1"/>
      <c r="X110" s="6"/>
      <c r="Z110" s="105"/>
      <c r="AA110" s="106"/>
      <c r="AB110" s="106"/>
      <c r="AC110" s="106"/>
      <c r="AD110" s="106"/>
      <c r="AE110" s="106"/>
      <c r="AF110" s="106"/>
      <c r="AG110" s="106"/>
      <c r="AH110" s="106"/>
      <c r="AI110" s="106"/>
      <c r="AJ110" s="107"/>
      <c r="AL110" s="5"/>
      <c r="AM110" s="1"/>
      <c r="AN110" s="1"/>
      <c r="AO110" s="1"/>
      <c r="AP110" s="1"/>
      <c r="AQ110" s="1"/>
      <c r="AR110" s="1"/>
      <c r="AS110" s="1"/>
      <c r="AT110" s="1"/>
      <c r="AU110" s="6"/>
    </row>
    <row r="111" spans="2:47" x14ac:dyDescent="0.35">
      <c r="B111" s="5"/>
      <c r="C111" s="1"/>
      <c r="D111" s="1"/>
      <c r="E111" s="1"/>
      <c r="F111" s="1"/>
      <c r="G111" s="1"/>
      <c r="H111" s="1"/>
      <c r="I111" s="1"/>
      <c r="J111" s="1"/>
      <c r="K111" s="1"/>
      <c r="L111" s="6"/>
      <c r="N111" s="5"/>
      <c r="O111" s="1"/>
      <c r="P111" s="1"/>
      <c r="Q111" s="1"/>
      <c r="R111" s="1"/>
      <c r="S111" s="1"/>
      <c r="T111" s="1"/>
      <c r="U111" s="1"/>
      <c r="V111" s="1"/>
      <c r="W111" s="1"/>
      <c r="X111" s="6"/>
      <c r="Z111" s="105"/>
      <c r="AA111" s="106"/>
      <c r="AB111" s="106"/>
      <c r="AC111" s="106"/>
      <c r="AD111" s="106"/>
      <c r="AE111" s="106"/>
      <c r="AF111" s="106"/>
      <c r="AG111" s="106"/>
      <c r="AH111" s="106"/>
      <c r="AI111" s="106"/>
      <c r="AJ111" s="107"/>
      <c r="AL111" s="5"/>
      <c r="AM111" s="1"/>
      <c r="AN111" s="1"/>
      <c r="AO111" s="1"/>
      <c r="AP111" s="1"/>
      <c r="AQ111" s="1"/>
      <c r="AR111" s="1"/>
      <c r="AS111" s="1"/>
      <c r="AT111" s="1"/>
      <c r="AU111" s="6"/>
    </row>
    <row r="112" spans="2:47" x14ac:dyDescent="0.35">
      <c r="B112" s="5"/>
      <c r="C112" s="1"/>
      <c r="D112" s="1"/>
      <c r="E112" s="1"/>
      <c r="F112" s="1"/>
      <c r="G112" s="1"/>
      <c r="H112" s="1"/>
      <c r="I112" s="1"/>
      <c r="J112" s="1"/>
      <c r="K112" s="1"/>
      <c r="L112" s="6"/>
      <c r="N112" s="5"/>
      <c r="O112" s="1"/>
      <c r="P112" s="1"/>
      <c r="Q112" s="1"/>
      <c r="R112" s="1"/>
      <c r="S112" s="1"/>
      <c r="T112" s="1"/>
      <c r="U112" s="1"/>
      <c r="V112" s="1"/>
      <c r="W112" s="1"/>
      <c r="X112" s="6"/>
      <c r="Z112" s="105"/>
      <c r="AA112" s="106"/>
      <c r="AB112" s="106"/>
      <c r="AC112" s="106"/>
      <c r="AD112" s="106"/>
      <c r="AE112" s="106"/>
      <c r="AF112" s="106"/>
      <c r="AG112" s="106"/>
      <c r="AH112" s="106"/>
      <c r="AI112" s="106"/>
      <c r="AJ112" s="107"/>
      <c r="AL112" s="5"/>
      <c r="AM112" s="1"/>
      <c r="AN112" s="1"/>
      <c r="AO112" s="1"/>
      <c r="AP112" s="1"/>
      <c r="AQ112" s="1"/>
      <c r="AR112" s="1"/>
      <c r="AS112" s="1"/>
      <c r="AT112" s="1"/>
      <c r="AU112" s="6"/>
    </row>
    <row r="113" spans="2:47" x14ac:dyDescent="0.35">
      <c r="B113" s="5"/>
      <c r="C113" s="1"/>
      <c r="D113" s="1"/>
      <c r="E113" s="1"/>
      <c r="F113" s="1"/>
      <c r="G113" s="1"/>
      <c r="H113" s="1"/>
      <c r="I113" s="1"/>
      <c r="J113" s="1"/>
      <c r="K113" s="1"/>
      <c r="L113" s="6"/>
      <c r="N113" s="5"/>
      <c r="O113" s="1"/>
      <c r="P113" s="1"/>
      <c r="Q113" s="1"/>
      <c r="R113" s="1"/>
      <c r="S113" s="1"/>
      <c r="T113" s="1"/>
      <c r="U113" s="1"/>
      <c r="V113" s="1"/>
      <c r="W113" s="1"/>
      <c r="X113" s="6"/>
      <c r="Z113" s="105"/>
      <c r="AA113" s="106"/>
      <c r="AB113" s="106"/>
      <c r="AC113" s="106"/>
      <c r="AD113" s="106"/>
      <c r="AE113" s="106"/>
      <c r="AF113" s="106"/>
      <c r="AG113" s="106"/>
      <c r="AH113" s="106"/>
      <c r="AI113" s="106"/>
      <c r="AJ113" s="107"/>
      <c r="AL113" s="5"/>
      <c r="AM113" s="1"/>
      <c r="AN113" s="1"/>
      <c r="AO113" s="1"/>
      <c r="AP113" s="1"/>
      <c r="AQ113" s="1"/>
      <c r="AR113" s="1"/>
      <c r="AS113" s="1"/>
      <c r="AT113" s="1"/>
      <c r="AU113" s="6"/>
    </row>
    <row r="114" spans="2:47" x14ac:dyDescent="0.35">
      <c r="B114" s="5"/>
      <c r="C114" s="1"/>
      <c r="D114" s="1"/>
      <c r="E114" s="1"/>
      <c r="F114" s="1"/>
      <c r="G114" s="1"/>
      <c r="H114" s="1"/>
      <c r="I114" s="1"/>
      <c r="J114" s="1"/>
      <c r="K114" s="1"/>
      <c r="L114" s="6"/>
      <c r="N114" s="5"/>
      <c r="O114" s="1"/>
      <c r="P114" s="1"/>
      <c r="Q114" s="1"/>
      <c r="R114" s="1"/>
      <c r="S114" s="1"/>
      <c r="T114" s="1"/>
      <c r="U114" s="1"/>
      <c r="V114" s="1"/>
      <c r="W114" s="1"/>
      <c r="X114" s="6"/>
      <c r="Z114" s="105"/>
      <c r="AA114" s="106"/>
      <c r="AB114" s="106"/>
      <c r="AC114" s="106"/>
      <c r="AD114" s="106"/>
      <c r="AE114" s="106"/>
      <c r="AF114" s="106"/>
      <c r="AG114" s="106"/>
      <c r="AH114" s="106"/>
      <c r="AI114" s="106"/>
      <c r="AJ114" s="107"/>
      <c r="AL114" s="5"/>
      <c r="AM114" s="1"/>
      <c r="AN114" s="1"/>
      <c r="AO114" s="1"/>
      <c r="AP114" s="1"/>
      <c r="AQ114" s="1"/>
      <c r="AR114" s="1"/>
      <c r="AS114" s="1"/>
      <c r="AT114" s="1"/>
      <c r="AU114" s="6"/>
    </row>
    <row r="115" spans="2:47" x14ac:dyDescent="0.35">
      <c r="B115" s="5"/>
      <c r="C115" s="1"/>
      <c r="D115" s="1"/>
      <c r="E115" s="1"/>
      <c r="F115" s="1"/>
      <c r="G115" s="1"/>
      <c r="H115" s="1"/>
      <c r="I115" s="1"/>
      <c r="J115" s="1"/>
      <c r="K115" s="1"/>
      <c r="L115" s="6"/>
      <c r="N115" s="5"/>
      <c r="O115" s="1"/>
      <c r="P115" s="1"/>
      <c r="Q115" s="1"/>
      <c r="R115" s="1"/>
      <c r="S115" s="1"/>
      <c r="T115" s="1"/>
      <c r="U115" s="1"/>
      <c r="V115" s="1"/>
      <c r="W115" s="1"/>
      <c r="X115" s="6"/>
      <c r="Z115" s="105"/>
      <c r="AA115" s="106"/>
      <c r="AB115" s="106"/>
      <c r="AC115" s="106"/>
      <c r="AD115" s="106"/>
      <c r="AE115" s="106"/>
      <c r="AF115" s="106"/>
      <c r="AG115" s="106"/>
      <c r="AH115" s="106"/>
      <c r="AI115" s="106"/>
      <c r="AJ115" s="107"/>
      <c r="AL115" s="5"/>
      <c r="AM115" s="1"/>
      <c r="AN115" s="1"/>
      <c r="AO115" s="1"/>
      <c r="AP115" s="1"/>
      <c r="AQ115" s="1"/>
      <c r="AR115" s="1"/>
      <c r="AS115" s="1"/>
      <c r="AT115" s="1"/>
      <c r="AU115" s="6"/>
    </row>
    <row r="116" spans="2:47" x14ac:dyDescent="0.35">
      <c r="B116" s="5"/>
      <c r="C116" s="1"/>
      <c r="D116" s="1"/>
      <c r="E116" s="1"/>
      <c r="F116" s="1"/>
      <c r="G116" s="1"/>
      <c r="H116" s="1"/>
      <c r="I116" s="1"/>
      <c r="J116" s="1"/>
      <c r="K116" s="1"/>
      <c r="L116" s="6"/>
      <c r="N116" s="5"/>
      <c r="O116" s="1"/>
      <c r="P116" s="1"/>
      <c r="Q116" s="1"/>
      <c r="R116" s="1"/>
      <c r="S116" s="1"/>
      <c r="T116" s="1"/>
      <c r="U116" s="1"/>
      <c r="V116" s="1"/>
      <c r="W116" s="1"/>
      <c r="X116" s="6"/>
      <c r="Z116" s="105"/>
      <c r="AA116" s="106"/>
      <c r="AB116" s="106"/>
      <c r="AC116" s="106"/>
      <c r="AD116" s="106"/>
      <c r="AE116" s="106"/>
      <c r="AF116" s="106"/>
      <c r="AG116" s="106"/>
      <c r="AH116" s="106"/>
      <c r="AI116" s="106"/>
      <c r="AJ116" s="107"/>
      <c r="AL116" s="5"/>
      <c r="AM116" s="1"/>
      <c r="AN116" s="1"/>
      <c r="AO116" s="1"/>
      <c r="AP116" s="1"/>
      <c r="AQ116" s="1"/>
      <c r="AR116" s="1"/>
      <c r="AS116" s="1"/>
      <c r="AT116" s="1"/>
      <c r="AU116" s="6"/>
    </row>
    <row r="117" spans="2:47" x14ac:dyDescent="0.35">
      <c r="B117" s="5"/>
      <c r="C117" s="1"/>
      <c r="D117" s="1"/>
      <c r="E117" s="1"/>
      <c r="F117" s="1"/>
      <c r="G117" s="1"/>
      <c r="H117" s="1"/>
      <c r="I117" s="1"/>
      <c r="J117" s="1"/>
      <c r="K117" s="1"/>
      <c r="L117" s="6"/>
      <c r="N117" s="5"/>
      <c r="O117" s="1"/>
      <c r="P117" s="1"/>
      <c r="Q117" s="1"/>
      <c r="R117" s="1"/>
      <c r="S117" s="1"/>
      <c r="T117" s="1"/>
      <c r="U117" s="1"/>
      <c r="V117" s="1"/>
      <c r="W117" s="1"/>
      <c r="X117" s="6"/>
      <c r="Z117" s="105"/>
      <c r="AA117" s="106"/>
      <c r="AB117" s="106"/>
      <c r="AC117" s="106"/>
      <c r="AD117" s="106"/>
      <c r="AE117" s="106"/>
      <c r="AF117" s="106"/>
      <c r="AG117" s="106"/>
      <c r="AH117" s="106"/>
      <c r="AI117" s="106"/>
      <c r="AJ117" s="107"/>
      <c r="AL117" s="5"/>
      <c r="AM117" s="1"/>
      <c r="AN117" s="1"/>
      <c r="AO117" s="1"/>
      <c r="AP117" s="1"/>
      <c r="AQ117" s="1"/>
      <c r="AR117" s="1"/>
      <c r="AS117" s="1"/>
      <c r="AT117" s="1"/>
      <c r="AU117" s="6"/>
    </row>
    <row r="118" spans="2:47" x14ac:dyDescent="0.35">
      <c r="B118" s="5"/>
      <c r="C118" s="1"/>
      <c r="D118" s="1"/>
      <c r="E118" s="1"/>
      <c r="F118" s="1"/>
      <c r="G118" s="1"/>
      <c r="H118" s="1"/>
      <c r="I118" s="1"/>
      <c r="J118" s="1"/>
      <c r="K118" s="1"/>
      <c r="L118" s="6"/>
      <c r="N118" s="5"/>
      <c r="O118" s="1"/>
      <c r="P118" s="1"/>
      <c r="Q118" s="1"/>
      <c r="R118" s="1"/>
      <c r="S118" s="1"/>
      <c r="T118" s="1"/>
      <c r="U118" s="1"/>
      <c r="V118" s="1"/>
      <c r="W118" s="1"/>
      <c r="X118" s="6"/>
      <c r="Z118" s="105"/>
      <c r="AA118" s="106"/>
      <c r="AB118" s="106"/>
      <c r="AC118" s="106"/>
      <c r="AD118" s="106"/>
      <c r="AE118" s="106"/>
      <c r="AF118" s="106"/>
      <c r="AG118" s="106"/>
      <c r="AH118" s="106"/>
      <c r="AI118" s="106"/>
      <c r="AJ118" s="107"/>
      <c r="AL118" s="5"/>
      <c r="AM118" s="1"/>
      <c r="AN118" s="1"/>
      <c r="AO118" s="1"/>
      <c r="AP118" s="1"/>
      <c r="AQ118" s="1"/>
      <c r="AR118" s="1"/>
      <c r="AS118" s="1"/>
      <c r="AT118" s="1"/>
      <c r="AU118" s="6"/>
    </row>
    <row r="119" spans="2:47" x14ac:dyDescent="0.35">
      <c r="B119" s="5"/>
      <c r="C119" s="1"/>
      <c r="D119" s="1"/>
      <c r="E119" s="1"/>
      <c r="F119" s="1"/>
      <c r="G119" s="1"/>
      <c r="H119" s="1"/>
      <c r="I119" s="1"/>
      <c r="J119" s="1"/>
      <c r="K119" s="1"/>
      <c r="L119" s="6"/>
      <c r="N119" s="5"/>
      <c r="O119" s="1"/>
      <c r="P119" s="1"/>
      <c r="Q119" s="1"/>
      <c r="R119" s="1"/>
      <c r="S119" s="1"/>
      <c r="T119" s="1"/>
      <c r="U119" s="1"/>
      <c r="V119" s="1"/>
      <c r="W119" s="1"/>
      <c r="X119" s="6"/>
      <c r="Z119" s="105"/>
      <c r="AA119" s="106"/>
      <c r="AB119" s="106"/>
      <c r="AC119" s="106"/>
      <c r="AD119" s="106"/>
      <c r="AE119" s="106"/>
      <c r="AF119" s="106"/>
      <c r="AG119" s="106"/>
      <c r="AH119" s="106"/>
      <c r="AI119" s="106"/>
      <c r="AJ119" s="107"/>
      <c r="AL119" s="5"/>
      <c r="AM119" s="1"/>
      <c r="AN119" s="1"/>
      <c r="AO119" s="1"/>
      <c r="AP119" s="1"/>
      <c r="AQ119" s="1"/>
      <c r="AR119" s="1"/>
      <c r="AS119" s="1"/>
      <c r="AT119" s="1"/>
      <c r="AU119" s="6"/>
    </row>
    <row r="120" spans="2:47" x14ac:dyDescent="0.35">
      <c r="B120" s="5"/>
      <c r="C120" s="1"/>
      <c r="D120" s="1"/>
      <c r="E120" s="1"/>
      <c r="F120" s="1"/>
      <c r="G120" s="1"/>
      <c r="H120" s="1"/>
      <c r="I120" s="1"/>
      <c r="J120" s="1"/>
      <c r="K120" s="1"/>
      <c r="L120" s="6"/>
      <c r="N120" s="5"/>
      <c r="O120" s="1"/>
      <c r="P120" s="1"/>
      <c r="Q120" s="1"/>
      <c r="R120" s="1"/>
      <c r="S120" s="1"/>
      <c r="T120" s="1"/>
      <c r="U120" s="1"/>
      <c r="V120" s="1"/>
      <c r="W120" s="1"/>
      <c r="X120" s="6"/>
      <c r="Z120" s="105"/>
      <c r="AA120" s="106"/>
      <c r="AB120" s="106"/>
      <c r="AC120" s="106"/>
      <c r="AD120" s="106"/>
      <c r="AE120" s="106"/>
      <c r="AF120" s="106"/>
      <c r="AG120" s="106"/>
      <c r="AH120" s="106"/>
      <c r="AI120" s="106"/>
      <c r="AJ120" s="107"/>
      <c r="AL120" s="5"/>
      <c r="AM120" s="1"/>
      <c r="AN120" s="1"/>
      <c r="AO120" s="1"/>
      <c r="AP120" s="1"/>
      <c r="AQ120" s="1"/>
      <c r="AR120" s="1"/>
      <c r="AS120" s="1"/>
      <c r="AT120" s="1"/>
      <c r="AU120" s="6"/>
    </row>
    <row r="121" spans="2:47" x14ac:dyDescent="0.35">
      <c r="B121" s="5"/>
      <c r="C121" s="1"/>
      <c r="D121" s="1"/>
      <c r="E121" s="1"/>
      <c r="F121" s="1"/>
      <c r="G121" s="1"/>
      <c r="H121" s="1"/>
      <c r="I121" s="1"/>
      <c r="J121" s="1"/>
      <c r="K121" s="1"/>
      <c r="L121" s="6"/>
      <c r="N121" s="5"/>
      <c r="O121" s="1"/>
      <c r="P121" s="1"/>
      <c r="Q121" s="1"/>
      <c r="R121" s="1"/>
      <c r="S121" s="1"/>
      <c r="T121" s="1"/>
      <c r="U121" s="1"/>
      <c r="V121" s="1"/>
      <c r="W121" s="1"/>
      <c r="X121" s="6"/>
      <c r="Z121" s="105"/>
      <c r="AA121" s="106"/>
      <c r="AB121" s="106"/>
      <c r="AC121" s="106"/>
      <c r="AD121" s="106"/>
      <c r="AE121" s="106"/>
      <c r="AF121" s="106"/>
      <c r="AG121" s="106"/>
      <c r="AH121" s="106"/>
      <c r="AI121" s="106"/>
      <c r="AJ121" s="107"/>
      <c r="AL121" s="5"/>
      <c r="AM121" s="1"/>
      <c r="AN121" s="1"/>
      <c r="AO121" s="1"/>
      <c r="AP121" s="1"/>
      <c r="AQ121" s="1"/>
      <c r="AR121" s="1"/>
      <c r="AS121" s="1"/>
      <c r="AT121" s="1"/>
      <c r="AU121" s="6"/>
    </row>
    <row r="122" spans="2:47" x14ac:dyDescent="0.35">
      <c r="B122" s="5"/>
      <c r="C122" s="1"/>
      <c r="D122" s="1"/>
      <c r="E122" s="1"/>
      <c r="F122" s="1"/>
      <c r="G122" s="1"/>
      <c r="H122" s="1"/>
      <c r="I122" s="1"/>
      <c r="J122" s="1"/>
      <c r="K122" s="1"/>
      <c r="L122" s="6"/>
      <c r="N122" s="5"/>
      <c r="O122" s="1"/>
      <c r="P122" s="1"/>
      <c r="Q122" s="1"/>
      <c r="R122" s="1"/>
      <c r="S122" s="1"/>
      <c r="T122" s="1"/>
      <c r="U122" s="1"/>
      <c r="V122" s="1"/>
      <c r="W122" s="1"/>
      <c r="X122" s="6"/>
      <c r="Z122" s="105"/>
      <c r="AA122" s="106"/>
      <c r="AB122" s="106"/>
      <c r="AC122" s="106"/>
      <c r="AD122" s="106"/>
      <c r="AE122" s="106"/>
      <c r="AF122" s="106"/>
      <c r="AG122" s="106"/>
      <c r="AH122" s="106"/>
      <c r="AI122" s="106"/>
      <c r="AJ122" s="107"/>
      <c r="AL122" s="5"/>
      <c r="AM122" s="1"/>
      <c r="AN122" s="1"/>
      <c r="AO122" s="1"/>
      <c r="AP122" s="1"/>
      <c r="AQ122" s="1"/>
      <c r="AR122" s="1"/>
      <c r="AS122" s="1"/>
      <c r="AT122" s="1"/>
      <c r="AU122" s="6"/>
    </row>
    <row r="123" spans="2:47" x14ac:dyDescent="0.35">
      <c r="B123" s="5"/>
      <c r="C123" s="1"/>
      <c r="D123" s="1"/>
      <c r="E123" s="1"/>
      <c r="F123" s="1"/>
      <c r="G123" s="1"/>
      <c r="H123" s="1"/>
      <c r="I123" s="1"/>
      <c r="J123" s="1"/>
      <c r="K123" s="1"/>
      <c r="L123" s="6"/>
      <c r="N123" s="5"/>
      <c r="O123" s="1"/>
      <c r="P123" s="1"/>
      <c r="Q123" s="1"/>
      <c r="R123" s="1"/>
      <c r="S123" s="1"/>
      <c r="T123" s="1"/>
      <c r="U123" s="1"/>
      <c r="V123" s="1"/>
      <c r="W123" s="1"/>
      <c r="X123" s="6"/>
      <c r="Z123" s="105"/>
      <c r="AA123" s="106"/>
      <c r="AB123" s="106"/>
      <c r="AC123" s="106"/>
      <c r="AD123" s="106"/>
      <c r="AE123" s="106"/>
      <c r="AF123" s="106"/>
      <c r="AG123" s="106"/>
      <c r="AH123" s="106"/>
      <c r="AI123" s="106"/>
      <c r="AJ123" s="107"/>
      <c r="AL123" s="5"/>
      <c r="AM123" s="1"/>
      <c r="AN123" s="1"/>
      <c r="AO123" s="1"/>
      <c r="AP123" s="1"/>
      <c r="AQ123" s="1"/>
      <c r="AR123" s="1"/>
      <c r="AS123" s="1"/>
      <c r="AT123" s="1"/>
      <c r="AU123" s="6"/>
    </row>
    <row r="124" spans="2:47" x14ac:dyDescent="0.35">
      <c r="B124" s="5"/>
      <c r="C124" s="1"/>
      <c r="D124" s="1"/>
      <c r="E124" s="1"/>
      <c r="F124" s="1"/>
      <c r="G124" s="1"/>
      <c r="H124" s="1"/>
      <c r="I124" s="1"/>
      <c r="J124" s="1"/>
      <c r="K124" s="1"/>
      <c r="L124" s="6"/>
      <c r="N124" s="5"/>
      <c r="O124" s="1"/>
      <c r="P124" s="1"/>
      <c r="Q124" s="1"/>
      <c r="R124" s="1"/>
      <c r="S124" s="1"/>
      <c r="T124" s="1"/>
      <c r="U124" s="1"/>
      <c r="V124" s="1"/>
      <c r="W124" s="1"/>
      <c r="X124" s="6"/>
      <c r="Z124" s="105"/>
      <c r="AA124" s="106"/>
      <c r="AB124" s="106"/>
      <c r="AC124" s="106"/>
      <c r="AD124" s="106"/>
      <c r="AE124" s="106"/>
      <c r="AF124" s="106"/>
      <c r="AG124" s="106"/>
      <c r="AH124" s="106"/>
      <c r="AI124" s="106"/>
      <c r="AJ124" s="107"/>
      <c r="AL124" s="5"/>
      <c r="AM124" s="1"/>
      <c r="AN124" s="1"/>
      <c r="AO124" s="1"/>
      <c r="AP124" s="1"/>
      <c r="AQ124" s="1"/>
      <c r="AR124" s="1"/>
      <c r="AS124" s="1"/>
      <c r="AT124" s="1"/>
      <c r="AU124" s="6"/>
    </row>
    <row r="125" spans="2:47" x14ac:dyDescent="0.35">
      <c r="B125" s="5"/>
      <c r="C125" s="1"/>
      <c r="D125" s="1"/>
      <c r="E125" s="1"/>
      <c r="F125" s="1"/>
      <c r="G125" s="1"/>
      <c r="H125" s="1"/>
      <c r="I125" s="1"/>
      <c r="J125" s="1"/>
      <c r="K125" s="1"/>
      <c r="L125" s="6"/>
      <c r="N125" s="5"/>
      <c r="O125" s="1"/>
      <c r="P125" s="1"/>
      <c r="Q125" s="1"/>
      <c r="R125" s="1"/>
      <c r="S125" s="1"/>
      <c r="T125" s="1"/>
      <c r="U125" s="1"/>
      <c r="V125" s="1"/>
      <c r="W125" s="1"/>
      <c r="X125" s="6"/>
      <c r="Z125" s="105"/>
      <c r="AA125" s="106"/>
      <c r="AB125" s="106"/>
      <c r="AC125" s="106"/>
      <c r="AD125" s="106"/>
      <c r="AE125" s="106"/>
      <c r="AF125" s="106"/>
      <c r="AG125" s="106"/>
      <c r="AH125" s="106"/>
      <c r="AI125" s="106"/>
      <c r="AJ125" s="107"/>
      <c r="AL125" s="5"/>
      <c r="AM125" s="1"/>
      <c r="AN125" s="1"/>
      <c r="AO125" s="1"/>
      <c r="AP125" s="1"/>
      <c r="AQ125" s="1"/>
      <c r="AR125" s="1"/>
      <c r="AS125" s="1"/>
      <c r="AT125" s="1"/>
      <c r="AU125" s="6"/>
    </row>
    <row r="126" spans="2:47" ht="15" thickBot="1" x14ac:dyDescent="0.4">
      <c r="B126" s="7"/>
      <c r="C126" s="8"/>
      <c r="D126" s="8"/>
      <c r="E126" s="8"/>
      <c r="F126" s="8"/>
      <c r="G126" s="8"/>
      <c r="H126" s="8"/>
      <c r="I126" s="8"/>
      <c r="J126" s="8"/>
      <c r="K126" s="8"/>
      <c r="L126" s="9"/>
      <c r="N126" s="7"/>
      <c r="O126" s="8"/>
      <c r="P126" s="8"/>
      <c r="Q126" s="8"/>
      <c r="R126" s="8"/>
      <c r="S126" s="8"/>
      <c r="T126" s="8"/>
      <c r="U126" s="8"/>
      <c r="V126" s="8"/>
      <c r="W126" s="8"/>
      <c r="X126" s="9"/>
      <c r="Z126" s="108"/>
      <c r="AA126" s="109"/>
      <c r="AB126" s="109"/>
      <c r="AC126" s="109"/>
      <c r="AD126" s="109"/>
      <c r="AE126" s="109"/>
      <c r="AF126" s="109"/>
      <c r="AG126" s="109"/>
      <c r="AH126" s="109"/>
      <c r="AI126" s="109"/>
      <c r="AJ126" s="110"/>
      <c r="AL126" s="7"/>
      <c r="AM126" s="8"/>
      <c r="AN126" s="8"/>
      <c r="AO126" s="8"/>
      <c r="AP126" s="8"/>
      <c r="AQ126" s="8"/>
      <c r="AR126" s="8"/>
      <c r="AS126" s="8"/>
      <c r="AT126" s="8"/>
      <c r="AU126" s="9"/>
    </row>
    <row r="127" spans="2:47" x14ac:dyDescent="0.35">
      <c r="B127" s="111" t="s">
        <v>116</v>
      </c>
      <c r="C127" s="111"/>
      <c r="D127" s="111"/>
      <c r="N127">
        <v>369</v>
      </c>
      <c r="O127">
        <f>N127-222</f>
        <v>147</v>
      </c>
      <c r="Z127">
        <v>516</v>
      </c>
      <c r="AA127">
        <f>Z127-N127</f>
        <v>147</v>
      </c>
      <c r="AL127">
        <v>601</v>
      </c>
      <c r="AM127">
        <f>AL127-Z127</f>
        <v>85</v>
      </c>
    </row>
    <row r="128" spans="2:47" x14ac:dyDescent="0.35">
      <c r="B128" s="111" t="s">
        <v>117</v>
      </c>
      <c r="C128" s="111"/>
      <c r="D128" s="111"/>
      <c r="N128">
        <v>1237.0999999999999</v>
      </c>
      <c r="O128">
        <f>N128-514.2</f>
        <v>722.89999999999986</v>
      </c>
      <c r="Z128">
        <v>1862.3</v>
      </c>
      <c r="AA128">
        <f>Z128-N128</f>
        <v>625.20000000000005</v>
      </c>
      <c r="AL128">
        <v>2332.9</v>
      </c>
      <c r="AM128">
        <f>AL128-Z128</f>
        <v>470.60000000000014</v>
      </c>
    </row>
    <row r="129" spans="2:39" x14ac:dyDescent="0.35">
      <c r="B129" s="111" t="s">
        <v>118</v>
      </c>
      <c r="C129" s="111"/>
      <c r="D129" s="95">
        <f>222/589</f>
        <v>0.3769100169779287</v>
      </c>
      <c r="O129" s="95">
        <f>O127/433</f>
        <v>0.33949191685912239</v>
      </c>
      <c r="AA129" s="95">
        <f>AA127/455</f>
        <v>0.32307692307692309</v>
      </c>
      <c r="AM129" s="95">
        <f>AM127/323</f>
        <v>0.26315789473684209</v>
      </c>
    </row>
    <row r="130" spans="2:39" x14ac:dyDescent="0.35">
      <c r="N130" t="s">
        <v>119</v>
      </c>
    </row>
  </sheetData>
  <mergeCells count="43">
    <mergeCell ref="AP47:AQ47"/>
    <mergeCell ref="AP49:AQ49"/>
    <mergeCell ref="AP59:AQ59"/>
    <mergeCell ref="AP58:AQ58"/>
    <mergeCell ref="AP57:AQ57"/>
    <mergeCell ref="AP56:AQ56"/>
    <mergeCell ref="AP55:AQ55"/>
    <mergeCell ref="AO54:AV54"/>
    <mergeCell ref="AT59:AV59"/>
    <mergeCell ref="AT58:AV58"/>
    <mergeCell ref="AT57:AV57"/>
    <mergeCell ref="AT56:AV56"/>
    <mergeCell ref="AR59:AS59"/>
    <mergeCell ref="AR58:AS58"/>
    <mergeCell ref="AR57:AS57"/>
    <mergeCell ref="AR56:AS56"/>
    <mergeCell ref="AR55:AS55"/>
    <mergeCell ref="AT55:AV55"/>
    <mergeCell ref="AP67:AQ67"/>
    <mergeCell ref="AP66:AQ66"/>
    <mergeCell ref="AP65:AQ65"/>
    <mergeCell ref="AT60:AV60"/>
    <mergeCell ref="AR60:AS60"/>
    <mergeCell ref="AP60:AQ60"/>
    <mergeCell ref="AT61:AV61"/>
    <mergeCell ref="AR61:AS61"/>
    <mergeCell ref="AP61:AQ61"/>
    <mergeCell ref="BA57:BB57"/>
    <mergeCell ref="BC57:BD57"/>
    <mergeCell ref="B127:D127"/>
    <mergeCell ref="B128:D128"/>
    <mergeCell ref="B129:C129"/>
    <mergeCell ref="AP68:AQ68"/>
    <mergeCell ref="AT64:AU64"/>
    <mergeCell ref="AT67:AU67"/>
    <mergeCell ref="AT66:AU66"/>
    <mergeCell ref="AT65:AU65"/>
    <mergeCell ref="AO63:AV63"/>
    <mergeCell ref="AO64:AQ64"/>
    <mergeCell ref="AR64:AS64"/>
    <mergeCell ref="AR67:AS67"/>
    <mergeCell ref="AR66:AS66"/>
    <mergeCell ref="AR65:AS65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0BC599-26DF-422C-B993-B2A93B36161A}">
  <dimension ref="A1:AO1807"/>
  <sheetViews>
    <sheetView tabSelected="1" zoomScale="70" zoomScaleNormal="70" workbookViewId="0">
      <pane ySplit="1" topLeftCell="A2" activePane="bottomLeft" state="frozen"/>
      <selection pane="bottomLeft" activeCell="M12" sqref="M12"/>
    </sheetView>
  </sheetViews>
  <sheetFormatPr defaultRowHeight="14.5" x14ac:dyDescent="0.35"/>
  <cols>
    <col min="9" max="9" width="13.7265625" style="21" bestFit="1" customWidth="1"/>
    <col min="10" max="10" width="16.81640625" customWidth="1"/>
    <col min="11" max="11" width="10.1796875" customWidth="1"/>
    <col min="12" max="12" width="11.26953125" customWidth="1"/>
    <col min="13" max="13" width="12.26953125" customWidth="1"/>
    <col min="15" max="15" width="9" bestFit="1" customWidth="1"/>
    <col min="16" max="16" width="9" customWidth="1"/>
    <col min="17" max="20" width="15" customWidth="1"/>
    <col min="21" max="25" width="12.26953125" customWidth="1"/>
    <col min="26" max="26" width="11.1796875" customWidth="1"/>
    <col min="27" max="29" width="12.26953125" customWidth="1"/>
    <col min="30" max="30" width="11.1796875" customWidth="1"/>
    <col min="32" max="32" width="16.90625" customWidth="1"/>
    <col min="33" max="33" width="17.453125" customWidth="1"/>
    <col min="40" max="40" width="10.453125" style="25" bestFit="1" customWidth="1"/>
  </cols>
  <sheetData>
    <row r="1" spans="2:40" ht="80" customHeight="1" thickBot="1" x14ac:dyDescent="0.4">
      <c r="B1" s="31" t="s">
        <v>20</v>
      </c>
      <c r="C1" s="31" t="s">
        <v>21</v>
      </c>
      <c r="D1" s="31" t="s">
        <v>22</v>
      </c>
      <c r="E1" s="31" t="s">
        <v>23</v>
      </c>
      <c r="F1" s="75" t="s">
        <v>24</v>
      </c>
      <c r="G1" s="32" t="s">
        <v>24</v>
      </c>
      <c r="H1" s="10"/>
      <c r="I1" s="121" t="s">
        <v>57</v>
      </c>
      <c r="J1" s="122" t="s">
        <v>58</v>
      </c>
      <c r="K1" s="122" t="s">
        <v>37</v>
      </c>
      <c r="L1" s="122" t="s">
        <v>59</v>
      </c>
      <c r="M1" s="123" t="s">
        <v>47</v>
      </c>
      <c r="N1" s="10"/>
      <c r="O1" s="19" t="s">
        <v>60</v>
      </c>
      <c r="P1" s="20" t="s">
        <v>61</v>
      </c>
      <c r="Q1" s="20" t="s">
        <v>62</v>
      </c>
      <c r="R1" s="20" t="s">
        <v>63</v>
      </c>
      <c r="S1" s="20" t="s">
        <v>64</v>
      </c>
      <c r="T1" s="20" t="s">
        <v>65</v>
      </c>
      <c r="U1" s="20" t="s">
        <v>66</v>
      </c>
      <c r="V1" s="20" t="s">
        <v>67</v>
      </c>
      <c r="W1" s="20" t="s">
        <v>73</v>
      </c>
      <c r="X1" s="20" t="s">
        <v>113</v>
      </c>
      <c r="Y1" s="20" t="s">
        <v>114</v>
      </c>
      <c r="Z1" s="20" t="s">
        <v>78</v>
      </c>
      <c r="AA1" s="20" t="s">
        <v>74</v>
      </c>
      <c r="AB1" s="20" t="s">
        <v>75</v>
      </c>
      <c r="AC1" s="20" t="s">
        <v>115</v>
      </c>
      <c r="AD1" s="20" t="s">
        <v>50</v>
      </c>
      <c r="AF1" s="20" t="s">
        <v>68</v>
      </c>
      <c r="AG1" s="37" t="s">
        <v>72</v>
      </c>
      <c r="AI1" s="96" t="s">
        <v>109</v>
      </c>
      <c r="AJ1" s="96" t="s">
        <v>109</v>
      </c>
      <c r="AK1" s="96" t="s">
        <v>111</v>
      </c>
      <c r="AL1" s="96" t="s">
        <v>112</v>
      </c>
      <c r="AN1" s="99" t="s">
        <v>113</v>
      </c>
    </row>
    <row r="2" spans="2:40" ht="15" thickBot="1" x14ac:dyDescent="0.4">
      <c r="B2" s="77" t="s">
        <v>56</v>
      </c>
      <c r="C2" s="77" t="s">
        <v>25</v>
      </c>
      <c r="D2" s="77" t="s">
        <v>25</v>
      </c>
      <c r="E2" s="77" t="s">
        <v>26</v>
      </c>
      <c r="F2" s="76" t="s">
        <v>27</v>
      </c>
      <c r="G2" s="33" t="s">
        <v>28</v>
      </c>
      <c r="H2" s="10"/>
      <c r="I2" s="118" t="s">
        <v>51</v>
      </c>
      <c r="J2" s="119" t="s">
        <v>52</v>
      </c>
      <c r="K2" s="119" t="s">
        <v>52</v>
      </c>
      <c r="L2" s="119" t="s">
        <v>52</v>
      </c>
      <c r="M2" s="120" t="s">
        <v>52</v>
      </c>
      <c r="N2" s="10"/>
      <c r="O2" s="34" t="s">
        <v>11</v>
      </c>
      <c r="P2" s="35" t="s">
        <v>53</v>
      </c>
      <c r="Q2" s="35" t="s">
        <v>11</v>
      </c>
      <c r="R2" s="35" t="s">
        <v>53</v>
      </c>
      <c r="S2" s="35" t="s">
        <v>54</v>
      </c>
      <c r="T2" s="35" t="s">
        <v>55</v>
      </c>
      <c r="U2" s="36" t="s">
        <v>11</v>
      </c>
      <c r="V2" s="36" t="s">
        <v>53</v>
      </c>
      <c r="W2" s="36" t="s">
        <v>55</v>
      </c>
      <c r="X2" s="36" t="s">
        <v>55</v>
      </c>
      <c r="Y2" s="36"/>
      <c r="Z2" s="36" t="s">
        <v>53</v>
      </c>
      <c r="AA2" s="36" t="s">
        <v>76</v>
      </c>
      <c r="AB2" s="36" t="s">
        <v>76</v>
      </c>
      <c r="AC2" s="36"/>
      <c r="AD2" s="36" t="s">
        <v>55</v>
      </c>
      <c r="AF2" s="36" t="s">
        <v>55</v>
      </c>
      <c r="AG2" s="38" t="s">
        <v>55</v>
      </c>
      <c r="AH2" s="38"/>
      <c r="AI2" s="38" t="s">
        <v>54</v>
      </c>
      <c r="AJ2" s="38" t="s">
        <v>55</v>
      </c>
      <c r="AK2" s="38" t="s">
        <v>55</v>
      </c>
      <c r="AL2" s="38" t="s">
        <v>55</v>
      </c>
      <c r="AN2" s="25" t="s">
        <v>55</v>
      </c>
    </row>
    <row r="3" spans="2:40" ht="14" hidden="1" customHeight="1" x14ac:dyDescent="0.35">
      <c r="B3" s="78"/>
      <c r="C3" s="78"/>
      <c r="D3" s="78"/>
      <c r="E3" s="78"/>
      <c r="F3" s="26"/>
      <c r="G3" s="26"/>
      <c r="H3" s="29"/>
      <c r="I3" s="27"/>
      <c r="J3" s="29"/>
      <c r="K3" s="29"/>
      <c r="L3" s="29"/>
      <c r="M3" s="29"/>
      <c r="N3" s="29"/>
      <c r="O3" s="28"/>
      <c r="P3" s="28"/>
      <c r="Q3" s="28"/>
      <c r="R3" s="28"/>
      <c r="S3" s="28"/>
      <c r="T3" s="28"/>
      <c r="U3" s="30"/>
      <c r="V3" s="30"/>
      <c r="W3" s="30"/>
      <c r="X3" s="30"/>
      <c r="Y3" s="30"/>
      <c r="Z3" s="30"/>
      <c r="AA3" s="30"/>
      <c r="AB3" s="22">
        <f t="shared" ref="AB3:AB51" si="0">IF(AA4=0,AA3,0)</f>
        <v>0</v>
      </c>
      <c r="AC3" s="22"/>
      <c r="AD3" s="30"/>
      <c r="AF3" s="29"/>
    </row>
    <row r="4" spans="2:40" x14ac:dyDescent="0.35">
      <c r="B4" s="79" t="s">
        <v>29</v>
      </c>
      <c r="C4" s="79">
        <v>0</v>
      </c>
      <c r="D4" s="79">
        <v>0</v>
      </c>
      <c r="E4" s="80">
        <v>0</v>
      </c>
      <c r="F4" s="70">
        <f>($E5-0)/2/3.6</f>
        <v>0</v>
      </c>
      <c r="G4" s="70">
        <f>($E5-0)/2</f>
        <v>0</v>
      </c>
      <c r="I4" s="21">
        <f t="shared" ref="I4:I67" si="1">E4 * (1000/3600)</f>
        <v>0</v>
      </c>
      <c r="J4" s="22">
        <f>F4*2202</f>
        <v>0</v>
      </c>
      <c r="K4" s="22">
        <f>0.013*(2202)</f>
        <v>28.625999999999998</v>
      </c>
      <c r="L4" s="22">
        <f>0.5*1.202*2.64*0.3*Sheet2!I4^2</f>
        <v>0</v>
      </c>
      <c r="M4" s="22">
        <f>J4+K4+L4</f>
        <v>28.625999999999998</v>
      </c>
      <c r="O4" s="22">
        <f t="shared" ref="O4:O67" si="2">I4*M4</f>
        <v>0</v>
      </c>
      <c r="P4" s="81">
        <f t="shared" ref="P4:P67" si="3">O4/1000</f>
        <v>0</v>
      </c>
      <c r="Q4" s="22">
        <f t="shared" ref="Q4:Q67" si="4">IF(O4&lt;=0,0,O4)</f>
        <v>0</v>
      </c>
      <c r="R4" s="81">
        <f t="shared" ref="R4:R67" si="5">Q4/1000</f>
        <v>0</v>
      </c>
      <c r="S4" s="22">
        <f t="shared" ref="S4:S67" si="6">Q4+S3</f>
        <v>0</v>
      </c>
      <c r="T4" s="81">
        <f t="shared" ref="T4:T67" si="7">S4/1000</f>
        <v>0</v>
      </c>
      <c r="U4" s="22">
        <f t="shared" ref="U4:U67" si="8">IF(O4&gt;=0,0,(O4*-1))</f>
        <v>0</v>
      </c>
      <c r="V4" s="81">
        <f t="shared" ref="V4:V67" si="9">U4/1000</f>
        <v>0</v>
      </c>
      <c r="W4" s="22">
        <f t="shared" ref="W4:W67" si="10">IF(V4=0,0,V4+W3)</f>
        <v>0</v>
      </c>
      <c r="X4" s="98">
        <f>V4*0.4</f>
        <v>0</v>
      </c>
      <c r="Y4" s="98">
        <f>X4+Y3</f>
        <v>0</v>
      </c>
      <c r="Z4" s="25">
        <f t="shared" ref="Z4:Z67" si="11">IF(AB4&gt;0,W4/AB4,0)</f>
        <v>0</v>
      </c>
      <c r="AA4" s="22">
        <f>IF(W4=0,0,AA3+1)</f>
        <v>0</v>
      </c>
      <c r="AB4" s="22">
        <f t="shared" si="0"/>
        <v>0</v>
      </c>
      <c r="AC4" s="22">
        <f>IF(AA4=0,AC3,AC3+1)</f>
        <v>0</v>
      </c>
      <c r="AD4" s="25">
        <f t="shared" ref="AD4:AD67" si="12">V4+AD3</f>
        <v>0</v>
      </c>
      <c r="AF4" s="22">
        <f t="shared" ref="AF4:AF67" si="13">T4-AD4</f>
        <v>0</v>
      </c>
      <c r="AG4" s="25">
        <v>46.145330817444474</v>
      </c>
      <c r="AH4" s="25" t="s">
        <v>49</v>
      </c>
      <c r="AI4">
        <f>0.5*((2022/9.81)*I4)^2</f>
        <v>0</v>
      </c>
      <c r="AJ4" s="25">
        <f>AI4/1000</f>
        <v>0</v>
      </c>
      <c r="AK4" s="25">
        <f>AJ4*0.53</f>
        <v>0</v>
      </c>
      <c r="AL4" s="81">
        <f>AK4*0.74</f>
        <v>0</v>
      </c>
      <c r="AN4" s="98">
        <v>18.45813232697779</v>
      </c>
    </row>
    <row r="5" spans="2:40" x14ac:dyDescent="0.35">
      <c r="B5" s="11" t="s">
        <v>29</v>
      </c>
      <c r="C5" s="11">
        <v>1</v>
      </c>
      <c r="D5" s="11">
        <v>1</v>
      </c>
      <c r="E5" s="12">
        <v>0</v>
      </c>
      <c r="F5" s="70">
        <f>($E6-$E4)/2/3.6</f>
        <v>0</v>
      </c>
      <c r="G5" s="70">
        <f>($E6-$E4)/2</f>
        <v>0</v>
      </c>
      <c r="I5" s="21">
        <f t="shared" si="1"/>
        <v>0</v>
      </c>
      <c r="J5" s="22">
        <f t="shared" ref="J5:J68" si="14">F5*2202</f>
        <v>0</v>
      </c>
      <c r="K5" s="22">
        <f t="shared" ref="K5:K68" si="15">0.013*(2202)</f>
        <v>28.625999999999998</v>
      </c>
      <c r="L5" s="22">
        <f>0.5*1.202*2.64*0.3*Sheet2!I5^2</f>
        <v>0</v>
      </c>
      <c r="M5" s="22">
        <f t="shared" ref="M5:M68" si="16">J5+K5+L5</f>
        <v>28.625999999999998</v>
      </c>
      <c r="O5" s="22">
        <f t="shared" si="2"/>
        <v>0</v>
      </c>
      <c r="P5" s="81">
        <f t="shared" si="3"/>
        <v>0</v>
      </c>
      <c r="Q5" s="22">
        <f t="shared" si="4"/>
        <v>0</v>
      </c>
      <c r="R5" s="81">
        <f t="shared" si="5"/>
        <v>0</v>
      </c>
      <c r="S5" s="22">
        <f t="shared" si="6"/>
        <v>0</v>
      </c>
      <c r="T5" s="81">
        <f t="shared" si="7"/>
        <v>0</v>
      </c>
      <c r="U5" s="22">
        <f t="shared" si="8"/>
        <v>0</v>
      </c>
      <c r="V5" s="81">
        <f t="shared" si="9"/>
        <v>0</v>
      </c>
      <c r="W5" s="22">
        <f t="shared" si="10"/>
        <v>0</v>
      </c>
      <c r="X5" s="98">
        <f t="shared" ref="X5:X68" si="17">V5*0.4</f>
        <v>0</v>
      </c>
      <c r="Y5" s="98">
        <f t="shared" ref="Y5:Y68" si="18">X5+Y4</f>
        <v>0</v>
      </c>
      <c r="Z5" s="25">
        <f t="shared" si="11"/>
        <v>0</v>
      </c>
      <c r="AA5" s="22">
        <f t="shared" ref="AA5:AA68" si="19">IF(W5=0,0,AA4+1)</f>
        <v>0</v>
      </c>
      <c r="AB5" s="22">
        <f t="shared" si="0"/>
        <v>0</v>
      </c>
      <c r="AC5" s="22">
        <f t="shared" ref="AC5:AC68" si="20">IF(AA5=0,AC4,AC4+1)</f>
        <v>0</v>
      </c>
      <c r="AD5" s="25">
        <f t="shared" si="12"/>
        <v>0</v>
      </c>
      <c r="AF5" s="22">
        <f t="shared" si="13"/>
        <v>0</v>
      </c>
      <c r="AG5" s="25">
        <v>46.145330817444474</v>
      </c>
      <c r="AH5" s="25" t="s">
        <v>49</v>
      </c>
      <c r="AI5">
        <f t="shared" ref="AI5:AI68" si="21">0.5*((2022/9.81)*I5)^2</f>
        <v>0</v>
      </c>
      <c r="AJ5" s="25">
        <f t="shared" ref="AJ5:AJ68" si="22">AI5/1000</f>
        <v>0</v>
      </c>
      <c r="AK5" s="25">
        <f t="shared" ref="AK5:AK68" si="23">AJ5*0.53</f>
        <v>0</v>
      </c>
      <c r="AL5" s="81">
        <f t="shared" ref="AL5:AL68" si="24">AK5*0.74</f>
        <v>0</v>
      </c>
      <c r="AN5" s="98">
        <v>18.45813232697779</v>
      </c>
    </row>
    <row r="6" spans="2:40" x14ac:dyDescent="0.35">
      <c r="B6" s="11" t="s">
        <v>29</v>
      </c>
      <c r="C6" s="11">
        <v>2</v>
      </c>
      <c r="D6" s="11">
        <v>2</v>
      </c>
      <c r="E6" s="12">
        <v>0</v>
      </c>
      <c r="F6" s="70">
        <f t="shared" ref="F6:F69" si="25">($E7-$E5)/2/3.6</f>
        <v>0</v>
      </c>
      <c r="G6" s="70">
        <f t="shared" ref="G6:G69" si="26">($E7-$E5)/2</f>
        <v>0</v>
      </c>
      <c r="I6" s="21">
        <f t="shared" si="1"/>
        <v>0</v>
      </c>
      <c r="J6" s="22">
        <f t="shared" si="14"/>
        <v>0</v>
      </c>
      <c r="K6" s="22">
        <f t="shared" si="15"/>
        <v>28.625999999999998</v>
      </c>
      <c r="L6" s="22">
        <f>0.5*1.202*2.64*0.3*Sheet2!I6^2</f>
        <v>0</v>
      </c>
      <c r="M6" s="22">
        <f t="shared" si="16"/>
        <v>28.625999999999998</v>
      </c>
      <c r="O6" s="22">
        <f t="shared" si="2"/>
        <v>0</v>
      </c>
      <c r="P6" s="81">
        <f t="shared" si="3"/>
        <v>0</v>
      </c>
      <c r="Q6" s="22">
        <f t="shared" si="4"/>
        <v>0</v>
      </c>
      <c r="R6" s="81">
        <f t="shared" si="5"/>
        <v>0</v>
      </c>
      <c r="S6" s="22">
        <f t="shared" si="6"/>
        <v>0</v>
      </c>
      <c r="T6" s="81">
        <f t="shared" si="7"/>
        <v>0</v>
      </c>
      <c r="U6" s="22">
        <f t="shared" si="8"/>
        <v>0</v>
      </c>
      <c r="V6" s="81">
        <f t="shared" si="9"/>
        <v>0</v>
      </c>
      <c r="W6" s="22">
        <f t="shared" si="10"/>
        <v>0</v>
      </c>
      <c r="X6" s="98">
        <f t="shared" si="17"/>
        <v>0</v>
      </c>
      <c r="Y6" s="98">
        <f t="shared" si="18"/>
        <v>0</v>
      </c>
      <c r="Z6" s="25">
        <f t="shared" si="11"/>
        <v>0</v>
      </c>
      <c r="AA6" s="22">
        <f t="shared" si="19"/>
        <v>0</v>
      </c>
      <c r="AB6" s="22">
        <f t="shared" si="0"/>
        <v>0</v>
      </c>
      <c r="AC6" s="22">
        <f t="shared" si="20"/>
        <v>0</v>
      </c>
      <c r="AD6" s="25">
        <f t="shared" si="12"/>
        <v>0</v>
      </c>
      <c r="AF6" s="22">
        <f t="shared" si="13"/>
        <v>0</v>
      </c>
      <c r="AG6" s="25">
        <v>44.239845624333313</v>
      </c>
      <c r="AH6" s="25" t="s">
        <v>49</v>
      </c>
      <c r="AI6">
        <f t="shared" si="21"/>
        <v>0</v>
      </c>
      <c r="AJ6" s="25">
        <f t="shared" si="22"/>
        <v>0</v>
      </c>
      <c r="AK6" s="25">
        <f t="shared" si="23"/>
        <v>0</v>
      </c>
      <c r="AL6" s="81">
        <f t="shared" si="24"/>
        <v>0</v>
      </c>
      <c r="AN6" s="98">
        <v>17.695938249733327</v>
      </c>
    </row>
    <row r="7" spans="2:40" x14ac:dyDescent="0.35">
      <c r="B7" s="11" t="s">
        <v>29</v>
      </c>
      <c r="C7" s="11">
        <v>3</v>
      </c>
      <c r="D7" s="11">
        <v>3</v>
      </c>
      <c r="E7" s="12">
        <v>0</v>
      </c>
      <c r="F7" s="70">
        <f t="shared" si="25"/>
        <v>0</v>
      </c>
      <c r="G7" s="70">
        <f t="shared" si="26"/>
        <v>0</v>
      </c>
      <c r="I7" s="21">
        <f t="shared" si="1"/>
        <v>0</v>
      </c>
      <c r="J7" s="22">
        <f t="shared" si="14"/>
        <v>0</v>
      </c>
      <c r="K7" s="22">
        <f t="shared" si="15"/>
        <v>28.625999999999998</v>
      </c>
      <c r="L7" s="22">
        <f>0.5*1.202*2.64*0.3*Sheet2!I7^2</f>
        <v>0</v>
      </c>
      <c r="M7" s="22">
        <f t="shared" si="16"/>
        <v>28.625999999999998</v>
      </c>
      <c r="O7" s="22">
        <f t="shared" si="2"/>
        <v>0</v>
      </c>
      <c r="P7" s="81">
        <f t="shared" si="3"/>
        <v>0</v>
      </c>
      <c r="Q7" s="22">
        <f t="shared" si="4"/>
        <v>0</v>
      </c>
      <c r="R7" s="81">
        <f t="shared" si="5"/>
        <v>0</v>
      </c>
      <c r="S7" s="22">
        <f t="shared" si="6"/>
        <v>0</v>
      </c>
      <c r="T7" s="81">
        <f t="shared" si="7"/>
        <v>0</v>
      </c>
      <c r="U7" s="22">
        <f t="shared" si="8"/>
        <v>0</v>
      </c>
      <c r="V7" s="81">
        <f t="shared" si="9"/>
        <v>0</v>
      </c>
      <c r="W7" s="22">
        <f t="shared" si="10"/>
        <v>0</v>
      </c>
      <c r="X7" s="98">
        <f t="shared" si="17"/>
        <v>0</v>
      </c>
      <c r="Y7" s="98">
        <f t="shared" si="18"/>
        <v>0</v>
      </c>
      <c r="Z7" s="25">
        <f t="shared" si="11"/>
        <v>0</v>
      </c>
      <c r="AA7" s="22">
        <f t="shared" si="19"/>
        <v>0</v>
      </c>
      <c r="AB7" s="22">
        <f t="shared" si="0"/>
        <v>0</v>
      </c>
      <c r="AC7" s="22">
        <f t="shared" si="20"/>
        <v>0</v>
      </c>
      <c r="AD7" s="25">
        <f t="shared" si="12"/>
        <v>0</v>
      </c>
      <c r="AF7" s="22">
        <f t="shared" si="13"/>
        <v>0</v>
      </c>
      <c r="AG7" s="25">
        <v>43.760246406057071</v>
      </c>
      <c r="AH7" s="25" t="s">
        <v>49</v>
      </c>
      <c r="AI7">
        <f t="shared" si="21"/>
        <v>0</v>
      </c>
      <c r="AJ7" s="25">
        <f t="shared" si="22"/>
        <v>0</v>
      </c>
      <c r="AK7" s="25">
        <f t="shared" si="23"/>
        <v>0</v>
      </c>
      <c r="AL7" s="81">
        <f t="shared" si="24"/>
        <v>0</v>
      </c>
      <c r="AN7" s="98">
        <v>17.504098562422829</v>
      </c>
    </row>
    <row r="8" spans="2:40" x14ac:dyDescent="0.35">
      <c r="B8" s="11" t="s">
        <v>29</v>
      </c>
      <c r="C8" s="11">
        <v>4</v>
      </c>
      <c r="D8" s="11">
        <v>4</v>
      </c>
      <c r="E8" s="12">
        <v>0</v>
      </c>
      <c r="F8" s="70">
        <f t="shared" si="25"/>
        <v>0</v>
      </c>
      <c r="G8" s="70">
        <f t="shared" si="26"/>
        <v>0</v>
      </c>
      <c r="I8" s="21">
        <f t="shared" si="1"/>
        <v>0</v>
      </c>
      <c r="J8" s="22">
        <f t="shared" si="14"/>
        <v>0</v>
      </c>
      <c r="K8" s="22">
        <f t="shared" si="15"/>
        <v>28.625999999999998</v>
      </c>
      <c r="L8" s="22">
        <f>0.5*1.202*2.64*0.3*Sheet2!I8^2</f>
        <v>0</v>
      </c>
      <c r="M8" s="22">
        <f t="shared" si="16"/>
        <v>28.625999999999998</v>
      </c>
      <c r="O8" s="22">
        <f t="shared" si="2"/>
        <v>0</v>
      </c>
      <c r="P8" s="81">
        <f t="shared" si="3"/>
        <v>0</v>
      </c>
      <c r="Q8" s="22">
        <f t="shared" si="4"/>
        <v>0</v>
      </c>
      <c r="R8" s="81">
        <f t="shared" si="5"/>
        <v>0</v>
      </c>
      <c r="S8" s="22">
        <f t="shared" si="6"/>
        <v>0</v>
      </c>
      <c r="T8" s="81">
        <f t="shared" si="7"/>
        <v>0</v>
      </c>
      <c r="U8" s="22">
        <f t="shared" si="8"/>
        <v>0</v>
      </c>
      <c r="V8" s="81">
        <f t="shared" si="9"/>
        <v>0</v>
      </c>
      <c r="W8" s="22">
        <f t="shared" si="10"/>
        <v>0</v>
      </c>
      <c r="X8" s="98">
        <f t="shared" si="17"/>
        <v>0</v>
      </c>
      <c r="Y8" s="98">
        <f t="shared" si="18"/>
        <v>0</v>
      </c>
      <c r="Z8" s="25">
        <f t="shared" si="11"/>
        <v>0</v>
      </c>
      <c r="AA8" s="22">
        <f t="shared" si="19"/>
        <v>0</v>
      </c>
      <c r="AB8" s="22">
        <f t="shared" si="0"/>
        <v>0</v>
      </c>
      <c r="AC8" s="22">
        <f t="shared" si="20"/>
        <v>0</v>
      </c>
      <c r="AD8" s="25">
        <f t="shared" si="12"/>
        <v>0</v>
      </c>
      <c r="AF8" s="22">
        <f t="shared" si="13"/>
        <v>0</v>
      </c>
      <c r="AG8" s="25">
        <v>42.492960222680544</v>
      </c>
      <c r="AH8" s="25" t="s">
        <v>49</v>
      </c>
      <c r="AI8">
        <f t="shared" si="21"/>
        <v>0</v>
      </c>
      <c r="AJ8" s="25">
        <f t="shared" si="22"/>
        <v>0</v>
      </c>
      <c r="AK8" s="25">
        <f t="shared" si="23"/>
        <v>0</v>
      </c>
      <c r="AL8" s="81">
        <f t="shared" si="24"/>
        <v>0</v>
      </c>
      <c r="AN8" s="98">
        <v>16.997184089072217</v>
      </c>
    </row>
    <row r="9" spans="2:40" x14ac:dyDescent="0.35">
      <c r="B9" s="11" t="s">
        <v>29</v>
      </c>
      <c r="C9" s="11">
        <v>5</v>
      </c>
      <c r="D9" s="11">
        <v>5</v>
      </c>
      <c r="E9" s="12">
        <v>0</v>
      </c>
      <c r="F9" s="70">
        <f t="shared" si="25"/>
        <v>0</v>
      </c>
      <c r="G9" s="70">
        <f t="shared" si="26"/>
        <v>0</v>
      </c>
      <c r="I9" s="21">
        <f t="shared" si="1"/>
        <v>0</v>
      </c>
      <c r="J9" s="22">
        <f t="shared" si="14"/>
        <v>0</v>
      </c>
      <c r="K9" s="22">
        <f t="shared" si="15"/>
        <v>28.625999999999998</v>
      </c>
      <c r="L9" s="22">
        <f>0.5*1.202*2.64*0.3*Sheet2!I9^2</f>
        <v>0</v>
      </c>
      <c r="M9" s="22">
        <f t="shared" si="16"/>
        <v>28.625999999999998</v>
      </c>
      <c r="O9" s="22">
        <f t="shared" si="2"/>
        <v>0</v>
      </c>
      <c r="P9" s="81">
        <f t="shared" si="3"/>
        <v>0</v>
      </c>
      <c r="Q9" s="22">
        <f t="shared" si="4"/>
        <v>0</v>
      </c>
      <c r="R9" s="81">
        <f t="shared" si="5"/>
        <v>0</v>
      </c>
      <c r="S9" s="22">
        <f t="shared" si="6"/>
        <v>0</v>
      </c>
      <c r="T9" s="81">
        <f t="shared" si="7"/>
        <v>0</v>
      </c>
      <c r="U9" s="22">
        <f t="shared" si="8"/>
        <v>0</v>
      </c>
      <c r="V9" s="81">
        <f t="shared" si="9"/>
        <v>0</v>
      </c>
      <c r="W9" s="22">
        <f t="shared" si="10"/>
        <v>0</v>
      </c>
      <c r="X9" s="98">
        <f t="shared" si="17"/>
        <v>0</v>
      </c>
      <c r="Y9" s="98">
        <f t="shared" si="18"/>
        <v>0</v>
      </c>
      <c r="Z9" s="25">
        <f t="shared" si="11"/>
        <v>0</v>
      </c>
      <c r="AA9" s="22">
        <f t="shared" si="19"/>
        <v>0</v>
      </c>
      <c r="AB9" s="22">
        <f t="shared" si="0"/>
        <v>0</v>
      </c>
      <c r="AC9" s="22">
        <f t="shared" si="20"/>
        <v>0</v>
      </c>
      <c r="AD9" s="25">
        <f t="shared" si="12"/>
        <v>0</v>
      </c>
      <c r="AF9" s="22">
        <f t="shared" si="13"/>
        <v>0</v>
      </c>
      <c r="AG9" s="25">
        <v>39.65036392727621</v>
      </c>
      <c r="AH9" s="25" t="s">
        <v>49</v>
      </c>
      <c r="AI9">
        <f t="shared" si="21"/>
        <v>0</v>
      </c>
      <c r="AJ9" s="25">
        <f t="shared" si="22"/>
        <v>0</v>
      </c>
      <c r="AK9" s="25">
        <f t="shared" si="23"/>
        <v>0</v>
      </c>
      <c r="AL9" s="81">
        <f t="shared" si="24"/>
        <v>0</v>
      </c>
      <c r="AN9" s="98">
        <v>15.860145570910484</v>
      </c>
    </row>
    <row r="10" spans="2:40" x14ac:dyDescent="0.35">
      <c r="B10" s="11" t="s">
        <v>29</v>
      </c>
      <c r="C10" s="11">
        <v>6</v>
      </c>
      <c r="D10" s="11">
        <v>6</v>
      </c>
      <c r="E10" s="12">
        <v>0</v>
      </c>
      <c r="F10" s="70">
        <f t="shared" si="25"/>
        <v>0</v>
      </c>
      <c r="G10" s="70">
        <f t="shared" si="26"/>
        <v>0</v>
      </c>
      <c r="I10" s="21">
        <f t="shared" si="1"/>
        <v>0</v>
      </c>
      <c r="J10" s="22">
        <f t="shared" si="14"/>
        <v>0</v>
      </c>
      <c r="K10" s="22">
        <f t="shared" si="15"/>
        <v>28.625999999999998</v>
      </c>
      <c r="L10" s="22">
        <f>0.5*1.202*2.64*0.3*Sheet2!I10^2</f>
        <v>0</v>
      </c>
      <c r="M10" s="22">
        <f t="shared" si="16"/>
        <v>28.625999999999998</v>
      </c>
      <c r="O10" s="22">
        <f t="shared" si="2"/>
        <v>0</v>
      </c>
      <c r="P10" s="81">
        <f t="shared" si="3"/>
        <v>0</v>
      </c>
      <c r="Q10" s="22">
        <f t="shared" si="4"/>
        <v>0</v>
      </c>
      <c r="R10" s="81">
        <f t="shared" si="5"/>
        <v>0</v>
      </c>
      <c r="S10" s="22">
        <f t="shared" si="6"/>
        <v>0</v>
      </c>
      <c r="T10" s="81">
        <f t="shared" si="7"/>
        <v>0</v>
      </c>
      <c r="U10" s="22">
        <f t="shared" si="8"/>
        <v>0</v>
      </c>
      <c r="V10" s="81">
        <f t="shared" si="9"/>
        <v>0</v>
      </c>
      <c r="W10" s="22">
        <f t="shared" si="10"/>
        <v>0</v>
      </c>
      <c r="X10" s="98">
        <f t="shared" si="17"/>
        <v>0</v>
      </c>
      <c r="Y10" s="98">
        <f t="shared" si="18"/>
        <v>0</v>
      </c>
      <c r="Z10" s="25">
        <f t="shared" si="11"/>
        <v>0</v>
      </c>
      <c r="AA10" s="22">
        <f t="shared" si="19"/>
        <v>0</v>
      </c>
      <c r="AB10" s="22">
        <f t="shared" si="0"/>
        <v>0</v>
      </c>
      <c r="AC10" s="22">
        <f t="shared" si="20"/>
        <v>0</v>
      </c>
      <c r="AD10" s="25">
        <f t="shared" si="12"/>
        <v>0</v>
      </c>
      <c r="AF10" s="22">
        <f t="shared" si="13"/>
        <v>0</v>
      </c>
      <c r="AG10" s="25">
        <v>39.011238402890442</v>
      </c>
      <c r="AH10" s="25" t="s">
        <v>49</v>
      </c>
      <c r="AI10">
        <f t="shared" si="21"/>
        <v>0</v>
      </c>
      <c r="AJ10" s="25">
        <f t="shared" si="22"/>
        <v>0</v>
      </c>
      <c r="AK10" s="25">
        <f t="shared" si="23"/>
        <v>0</v>
      </c>
      <c r="AL10" s="81">
        <f t="shared" si="24"/>
        <v>0</v>
      </c>
      <c r="AN10" s="98">
        <v>15.604495361156177</v>
      </c>
    </row>
    <row r="11" spans="2:40" x14ac:dyDescent="0.35">
      <c r="B11" s="11" t="s">
        <v>29</v>
      </c>
      <c r="C11" s="11">
        <v>7</v>
      </c>
      <c r="D11" s="11">
        <v>7</v>
      </c>
      <c r="E11" s="12">
        <v>0</v>
      </c>
      <c r="F11" s="70">
        <f t="shared" si="25"/>
        <v>0</v>
      </c>
      <c r="G11" s="70">
        <f t="shared" si="26"/>
        <v>0</v>
      </c>
      <c r="I11" s="21">
        <f t="shared" si="1"/>
        <v>0</v>
      </c>
      <c r="J11" s="22">
        <f t="shared" si="14"/>
        <v>0</v>
      </c>
      <c r="K11" s="22">
        <f t="shared" si="15"/>
        <v>28.625999999999998</v>
      </c>
      <c r="L11" s="22">
        <f>0.5*1.202*2.64*0.3*Sheet2!I11^2</f>
        <v>0</v>
      </c>
      <c r="M11" s="22">
        <f t="shared" si="16"/>
        <v>28.625999999999998</v>
      </c>
      <c r="O11" s="22">
        <f t="shared" si="2"/>
        <v>0</v>
      </c>
      <c r="P11" s="81">
        <f t="shared" si="3"/>
        <v>0</v>
      </c>
      <c r="Q11" s="22">
        <f t="shared" si="4"/>
        <v>0</v>
      </c>
      <c r="R11" s="81">
        <f t="shared" si="5"/>
        <v>0</v>
      </c>
      <c r="S11" s="22">
        <f t="shared" si="6"/>
        <v>0</v>
      </c>
      <c r="T11" s="81">
        <f t="shared" si="7"/>
        <v>0</v>
      </c>
      <c r="U11" s="22">
        <f t="shared" si="8"/>
        <v>0</v>
      </c>
      <c r="V11" s="81">
        <f t="shared" si="9"/>
        <v>0</v>
      </c>
      <c r="W11" s="22">
        <f t="shared" si="10"/>
        <v>0</v>
      </c>
      <c r="X11" s="98">
        <f t="shared" si="17"/>
        <v>0</v>
      </c>
      <c r="Y11" s="98">
        <f t="shared" si="18"/>
        <v>0</v>
      </c>
      <c r="Z11" s="25">
        <f t="shared" si="11"/>
        <v>0</v>
      </c>
      <c r="AA11" s="22">
        <f t="shared" si="19"/>
        <v>0</v>
      </c>
      <c r="AB11" s="22">
        <f t="shared" si="0"/>
        <v>0</v>
      </c>
      <c r="AC11" s="22">
        <f t="shared" si="20"/>
        <v>0</v>
      </c>
      <c r="AD11" s="25">
        <f t="shared" si="12"/>
        <v>0</v>
      </c>
      <c r="AF11" s="22">
        <f t="shared" si="13"/>
        <v>0</v>
      </c>
      <c r="AG11" s="25">
        <v>39.011238402890442</v>
      </c>
      <c r="AH11" s="25" t="s">
        <v>49</v>
      </c>
      <c r="AI11">
        <f t="shared" si="21"/>
        <v>0</v>
      </c>
      <c r="AJ11" s="25">
        <f t="shared" si="22"/>
        <v>0</v>
      </c>
      <c r="AK11" s="25">
        <f t="shared" si="23"/>
        <v>0</v>
      </c>
      <c r="AL11" s="81">
        <f t="shared" si="24"/>
        <v>0</v>
      </c>
      <c r="AN11" s="98">
        <v>15.604495361156177</v>
      </c>
    </row>
    <row r="12" spans="2:40" x14ac:dyDescent="0.35">
      <c r="B12" s="11" t="s">
        <v>29</v>
      </c>
      <c r="C12" s="11">
        <v>8</v>
      </c>
      <c r="D12" s="11">
        <v>8</v>
      </c>
      <c r="E12" s="12">
        <v>0</v>
      </c>
      <c r="F12" s="70">
        <f t="shared" si="25"/>
        <v>0</v>
      </c>
      <c r="G12" s="70">
        <f t="shared" si="26"/>
        <v>0</v>
      </c>
      <c r="I12" s="21">
        <f t="shared" si="1"/>
        <v>0</v>
      </c>
      <c r="J12" s="22">
        <f t="shared" si="14"/>
        <v>0</v>
      </c>
      <c r="K12" s="22">
        <f t="shared" si="15"/>
        <v>28.625999999999998</v>
      </c>
      <c r="L12" s="22">
        <f>0.5*1.202*2.64*0.3*Sheet2!I12^2</f>
        <v>0</v>
      </c>
      <c r="M12" s="22">
        <f t="shared" si="16"/>
        <v>28.625999999999998</v>
      </c>
      <c r="O12" s="22">
        <f t="shared" si="2"/>
        <v>0</v>
      </c>
      <c r="P12" s="81">
        <f t="shared" si="3"/>
        <v>0</v>
      </c>
      <c r="Q12" s="22">
        <f t="shared" si="4"/>
        <v>0</v>
      </c>
      <c r="R12" s="81">
        <f t="shared" si="5"/>
        <v>0</v>
      </c>
      <c r="S12" s="22">
        <f t="shared" si="6"/>
        <v>0</v>
      </c>
      <c r="T12" s="81">
        <f t="shared" si="7"/>
        <v>0</v>
      </c>
      <c r="U12" s="22">
        <f t="shared" si="8"/>
        <v>0</v>
      </c>
      <c r="V12" s="81">
        <f t="shared" si="9"/>
        <v>0</v>
      </c>
      <c r="W12" s="22">
        <f t="shared" si="10"/>
        <v>0</v>
      </c>
      <c r="X12" s="98">
        <f t="shared" si="17"/>
        <v>0</v>
      </c>
      <c r="Y12" s="98">
        <f t="shared" si="18"/>
        <v>0</v>
      </c>
      <c r="Z12" s="25">
        <f t="shared" si="11"/>
        <v>0</v>
      </c>
      <c r="AA12" s="22">
        <f t="shared" si="19"/>
        <v>0</v>
      </c>
      <c r="AB12" s="22">
        <f t="shared" si="0"/>
        <v>0</v>
      </c>
      <c r="AC12" s="22">
        <f t="shared" si="20"/>
        <v>0</v>
      </c>
      <c r="AD12" s="25">
        <f t="shared" si="12"/>
        <v>0</v>
      </c>
      <c r="AF12" s="22">
        <f t="shared" si="13"/>
        <v>0</v>
      </c>
      <c r="AG12" s="25">
        <v>38.633499030419749</v>
      </c>
      <c r="AH12" s="25" t="s">
        <v>49</v>
      </c>
      <c r="AI12">
        <f t="shared" si="21"/>
        <v>0</v>
      </c>
      <c r="AJ12" s="25">
        <f t="shared" si="22"/>
        <v>0</v>
      </c>
      <c r="AK12" s="25">
        <f t="shared" si="23"/>
        <v>0</v>
      </c>
      <c r="AL12" s="81">
        <f t="shared" si="24"/>
        <v>0</v>
      </c>
      <c r="AN12" s="98">
        <v>15.4533996121679</v>
      </c>
    </row>
    <row r="13" spans="2:40" x14ac:dyDescent="0.35">
      <c r="B13" s="11" t="s">
        <v>29</v>
      </c>
      <c r="C13" s="11">
        <v>9</v>
      </c>
      <c r="D13" s="11">
        <v>9</v>
      </c>
      <c r="E13" s="12">
        <v>0</v>
      </c>
      <c r="F13" s="70">
        <f t="shared" si="25"/>
        <v>0</v>
      </c>
      <c r="G13" s="70">
        <f t="shared" si="26"/>
        <v>0</v>
      </c>
      <c r="I13" s="21">
        <f t="shared" si="1"/>
        <v>0</v>
      </c>
      <c r="J13" s="22">
        <f t="shared" si="14"/>
        <v>0</v>
      </c>
      <c r="K13" s="22">
        <f t="shared" si="15"/>
        <v>28.625999999999998</v>
      </c>
      <c r="L13" s="22">
        <f>0.5*1.202*2.64*0.3*Sheet2!I13^2</f>
        <v>0</v>
      </c>
      <c r="M13" s="22">
        <f t="shared" si="16"/>
        <v>28.625999999999998</v>
      </c>
      <c r="O13" s="22">
        <f t="shared" si="2"/>
        <v>0</v>
      </c>
      <c r="P13" s="81">
        <f t="shared" si="3"/>
        <v>0</v>
      </c>
      <c r="Q13" s="22">
        <f t="shared" si="4"/>
        <v>0</v>
      </c>
      <c r="R13" s="81">
        <f t="shared" si="5"/>
        <v>0</v>
      </c>
      <c r="S13" s="22">
        <f t="shared" si="6"/>
        <v>0</v>
      </c>
      <c r="T13" s="81">
        <f t="shared" si="7"/>
        <v>0</v>
      </c>
      <c r="U13" s="22">
        <f t="shared" si="8"/>
        <v>0</v>
      </c>
      <c r="V13" s="81">
        <f t="shared" si="9"/>
        <v>0</v>
      </c>
      <c r="W13" s="22">
        <f t="shared" si="10"/>
        <v>0</v>
      </c>
      <c r="X13" s="98">
        <f t="shared" si="17"/>
        <v>0</v>
      </c>
      <c r="Y13" s="98">
        <f t="shared" si="18"/>
        <v>0</v>
      </c>
      <c r="Z13" s="25">
        <f t="shared" si="11"/>
        <v>0</v>
      </c>
      <c r="AA13" s="22">
        <f t="shared" si="19"/>
        <v>0</v>
      </c>
      <c r="AB13" s="22">
        <f t="shared" si="0"/>
        <v>0</v>
      </c>
      <c r="AC13" s="22">
        <f t="shared" si="20"/>
        <v>0</v>
      </c>
      <c r="AD13" s="25">
        <f t="shared" si="12"/>
        <v>0</v>
      </c>
      <c r="AF13" s="22">
        <f t="shared" si="13"/>
        <v>0</v>
      </c>
      <c r="AG13" s="25">
        <v>37.931308244839514</v>
      </c>
      <c r="AH13" s="25" t="s">
        <v>49</v>
      </c>
      <c r="AI13">
        <f t="shared" si="21"/>
        <v>0</v>
      </c>
      <c r="AJ13" s="25">
        <f t="shared" si="22"/>
        <v>0</v>
      </c>
      <c r="AK13" s="25">
        <f t="shared" si="23"/>
        <v>0</v>
      </c>
      <c r="AL13" s="81">
        <f t="shared" si="24"/>
        <v>0</v>
      </c>
      <c r="AN13" s="98">
        <v>15.172523297935806</v>
      </c>
    </row>
    <row r="14" spans="2:40" x14ac:dyDescent="0.35">
      <c r="B14" s="11" t="s">
        <v>29</v>
      </c>
      <c r="C14" s="11">
        <v>10</v>
      </c>
      <c r="D14" s="11">
        <v>10</v>
      </c>
      <c r="E14" s="12">
        <v>0</v>
      </c>
      <c r="F14" s="70">
        <f t="shared" si="25"/>
        <v>0</v>
      </c>
      <c r="G14" s="70">
        <f t="shared" si="26"/>
        <v>0</v>
      </c>
      <c r="I14" s="21">
        <f t="shared" si="1"/>
        <v>0</v>
      </c>
      <c r="J14" s="22">
        <f t="shared" si="14"/>
        <v>0</v>
      </c>
      <c r="K14" s="22">
        <f t="shared" si="15"/>
        <v>28.625999999999998</v>
      </c>
      <c r="L14" s="22">
        <f>0.5*1.202*2.64*0.3*Sheet2!I14^2</f>
        <v>0</v>
      </c>
      <c r="M14" s="22">
        <f t="shared" si="16"/>
        <v>28.625999999999998</v>
      </c>
      <c r="O14" s="22">
        <f t="shared" si="2"/>
        <v>0</v>
      </c>
      <c r="P14" s="81">
        <f t="shared" si="3"/>
        <v>0</v>
      </c>
      <c r="Q14" s="22">
        <f t="shared" si="4"/>
        <v>0</v>
      </c>
      <c r="R14" s="81">
        <f t="shared" si="5"/>
        <v>0</v>
      </c>
      <c r="S14" s="22">
        <f t="shared" si="6"/>
        <v>0</v>
      </c>
      <c r="T14" s="81">
        <f t="shared" si="7"/>
        <v>0</v>
      </c>
      <c r="U14" s="22">
        <f t="shared" si="8"/>
        <v>0</v>
      </c>
      <c r="V14" s="81">
        <f t="shared" si="9"/>
        <v>0</v>
      </c>
      <c r="W14" s="22">
        <f t="shared" si="10"/>
        <v>0</v>
      </c>
      <c r="X14" s="98">
        <f t="shared" si="17"/>
        <v>0</v>
      </c>
      <c r="Y14" s="98">
        <f t="shared" si="18"/>
        <v>0</v>
      </c>
      <c r="Z14" s="25">
        <f t="shared" si="11"/>
        <v>0</v>
      </c>
      <c r="AA14" s="22">
        <f t="shared" si="19"/>
        <v>0</v>
      </c>
      <c r="AB14" s="22">
        <f t="shared" si="0"/>
        <v>0</v>
      </c>
      <c r="AC14" s="22">
        <f t="shared" si="20"/>
        <v>0</v>
      </c>
      <c r="AD14" s="25">
        <f t="shared" si="12"/>
        <v>0</v>
      </c>
      <c r="AF14" s="22">
        <f t="shared" si="13"/>
        <v>0</v>
      </c>
      <c r="AG14" s="25">
        <v>37.652416756942905</v>
      </c>
      <c r="AH14" s="25" t="s">
        <v>49</v>
      </c>
      <c r="AI14">
        <f t="shared" si="21"/>
        <v>0</v>
      </c>
      <c r="AJ14" s="25">
        <f t="shared" si="22"/>
        <v>0</v>
      </c>
      <c r="AK14" s="25">
        <f t="shared" si="23"/>
        <v>0</v>
      </c>
      <c r="AL14" s="81">
        <f t="shared" si="24"/>
        <v>0</v>
      </c>
      <c r="AN14" s="98">
        <v>15.060966702777163</v>
      </c>
    </row>
    <row r="15" spans="2:40" x14ac:dyDescent="0.35">
      <c r="B15" s="11" t="s">
        <v>29</v>
      </c>
      <c r="C15" s="11">
        <v>11</v>
      </c>
      <c r="D15" s="11">
        <v>11</v>
      </c>
      <c r="E15" s="12">
        <v>0</v>
      </c>
      <c r="F15" s="70">
        <f t="shared" si="25"/>
        <v>2.777777777777778E-2</v>
      </c>
      <c r="G15" s="70">
        <f t="shared" si="26"/>
        <v>0.1</v>
      </c>
      <c r="I15" s="21">
        <f t="shared" si="1"/>
        <v>0</v>
      </c>
      <c r="J15" s="22">
        <f t="shared" si="14"/>
        <v>61.166666666666671</v>
      </c>
      <c r="K15" s="22">
        <f t="shared" si="15"/>
        <v>28.625999999999998</v>
      </c>
      <c r="L15" s="22">
        <f>0.5*1.202*2.64*0.3*Sheet2!I15^2</f>
        <v>0</v>
      </c>
      <c r="M15" s="22">
        <f t="shared" si="16"/>
        <v>89.792666666666662</v>
      </c>
      <c r="O15" s="22">
        <f t="shared" si="2"/>
        <v>0</v>
      </c>
      <c r="P15" s="81">
        <f t="shared" si="3"/>
        <v>0</v>
      </c>
      <c r="Q15" s="22">
        <f t="shared" si="4"/>
        <v>0</v>
      </c>
      <c r="R15" s="81">
        <f t="shared" si="5"/>
        <v>0</v>
      </c>
      <c r="S15" s="22">
        <f t="shared" si="6"/>
        <v>0</v>
      </c>
      <c r="T15" s="81">
        <f t="shared" si="7"/>
        <v>0</v>
      </c>
      <c r="U15" s="22">
        <f t="shared" si="8"/>
        <v>0</v>
      </c>
      <c r="V15" s="81">
        <f t="shared" si="9"/>
        <v>0</v>
      </c>
      <c r="W15" s="22">
        <f t="shared" si="10"/>
        <v>0</v>
      </c>
      <c r="X15" s="98">
        <f t="shared" si="17"/>
        <v>0</v>
      </c>
      <c r="Y15" s="98">
        <f t="shared" si="18"/>
        <v>0</v>
      </c>
      <c r="Z15" s="25">
        <f t="shared" si="11"/>
        <v>0</v>
      </c>
      <c r="AA15" s="22">
        <f t="shared" si="19"/>
        <v>0</v>
      </c>
      <c r="AB15" s="22">
        <f t="shared" si="0"/>
        <v>0</v>
      </c>
      <c r="AC15" s="22">
        <f t="shared" si="20"/>
        <v>0</v>
      </c>
      <c r="AD15" s="25">
        <f>V15+AD14</f>
        <v>0</v>
      </c>
      <c r="AF15" s="22">
        <f t="shared" si="13"/>
        <v>0</v>
      </c>
      <c r="AG15" s="25">
        <v>36.236291381432082</v>
      </c>
      <c r="AH15" s="25" t="s">
        <v>49</v>
      </c>
      <c r="AI15">
        <f t="shared" si="21"/>
        <v>0</v>
      </c>
      <c r="AJ15" s="25">
        <f t="shared" si="22"/>
        <v>0</v>
      </c>
      <c r="AK15" s="25">
        <f t="shared" si="23"/>
        <v>0</v>
      </c>
      <c r="AL15" s="81">
        <f t="shared" si="24"/>
        <v>0</v>
      </c>
      <c r="AN15" s="98">
        <v>14.494516552572833</v>
      </c>
    </row>
    <row r="16" spans="2:40" x14ac:dyDescent="0.35">
      <c r="B16" s="11" t="s">
        <v>29</v>
      </c>
      <c r="C16" s="11">
        <v>12</v>
      </c>
      <c r="D16" s="11">
        <v>12</v>
      </c>
      <c r="E16" s="12">
        <v>0.2</v>
      </c>
      <c r="F16" s="70">
        <f t="shared" si="25"/>
        <v>0.2361111111111111</v>
      </c>
      <c r="G16" s="70">
        <f t="shared" si="26"/>
        <v>0.85</v>
      </c>
      <c r="I16" s="21">
        <f t="shared" si="1"/>
        <v>5.5555555555555559E-2</v>
      </c>
      <c r="J16" s="22">
        <f t="shared" si="14"/>
        <v>519.91666666666663</v>
      </c>
      <c r="K16" s="22">
        <f t="shared" si="15"/>
        <v>28.625999999999998</v>
      </c>
      <c r="L16" s="22">
        <f>0.5*1.202*2.64*0.3*Sheet2!I16^2</f>
        <v>1.4691111111111111E-3</v>
      </c>
      <c r="M16" s="22">
        <f t="shared" si="16"/>
        <v>548.54413577777768</v>
      </c>
      <c r="O16" s="22">
        <f t="shared" si="2"/>
        <v>30.47467420987654</v>
      </c>
      <c r="P16" s="81">
        <f t="shared" si="3"/>
        <v>3.047467420987654E-2</v>
      </c>
      <c r="Q16" s="22">
        <f t="shared" si="4"/>
        <v>30.47467420987654</v>
      </c>
      <c r="R16" s="81">
        <f t="shared" si="5"/>
        <v>3.047467420987654E-2</v>
      </c>
      <c r="S16" s="22">
        <f t="shared" si="6"/>
        <v>30.47467420987654</v>
      </c>
      <c r="T16" s="81">
        <f t="shared" si="7"/>
        <v>3.047467420987654E-2</v>
      </c>
      <c r="U16" s="22">
        <f t="shared" si="8"/>
        <v>0</v>
      </c>
      <c r="V16" s="81">
        <f t="shared" si="9"/>
        <v>0</v>
      </c>
      <c r="W16" s="22">
        <f t="shared" si="10"/>
        <v>0</v>
      </c>
      <c r="X16" s="98">
        <f t="shared" si="17"/>
        <v>0</v>
      </c>
      <c r="Y16" s="98">
        <f t="shared" si="18"/>
        <v>0</v>
      </c>
      <c r="Z16" s="25">
        <f t="shared" si="11"/>
        <v>0</v>
      </c>
      <c r="AA16" s="22">
        <f t="shared" si="19"/>
        <v>0</v>
      </c>
      <c r="AB16" s="22">
        <f t="shared" si="0"/>
        <v>0</v>
      </c>
      <c r="AC16" s="22">
        <f t="shared" si="20"/>
        <v>0</v>
      </c>
      <c r="AD16" s="25">
        <f t="shared" si="12"/>
        <v>0</v>
      </c>
      <c r="AF16" s="22">
        <f t="shared" si="13"/>
        <v>3.047467420987654E-2</v>
      </c>
      <c r="AG16" s="25">
        <v>35.555074828432105</v>
      </c>
      <c r="AH16" s="25" t="s">
        <v>49</v>
      </c>
      <c r="AI16">
        <f t="shared" si="21"/>
        <v>65.56156046316184</v>
      </c>
      <c r="AJ16" s="25">
        <f t="shared" si="22"/>
        <v>6.5561560463161833E-2</v>
      </c>
      <c r="AK16" s="25">
        <f t="shared" si="23"/>
        <v>3.4747627045475772E-2</v>
      </c>
      <c r="AL16" s="81">
        <f t="shared" si="24"/>
        <v>2.5713244013652072E-2</v>
      </c>
      <c r="AN16" s="98">
        <v>14.222029931372843</v>
      </c>
    </row>
    <row r="17" spans="2:40" x14ac:dyDescent="0.35">
      <c r="B17" s="11" t="s">
        <v>29</v>
      </c>
      <c r="C17" s="11">
        <v>13</v>
      </c>
      <c r="D17" s="11">
        <v>13</v>
      </c>
      <c r="E17" s="12">
        <v>1.7</v>
      </c>
      <c r="F17" s="70">
        <f t="shared" si="25"/>
        <v>0.72222222222222221</v>
      </c>
      <c r="G17" s="70">
        <f t="shared" si="26"/>
        <v>2.6</v>
      </c>
      <c r="I17" s="21">
        <f t="shared" si="1"/>
        <v>0.47222222222222221</v>
      </c>
      <c r="J17" s="22">
        <f t="shared" si="14"/>
        <v>1590.3333333333333</v>
      </c>
      <c r="K17" s="22">
        <f t="shared" si="15"/>
        <v>28.625999999999998</v>
      </c>
      <c r="L17" s="22">
        <f>0.5*1.202*2.64*0.3*Sheet2!I17^2</f>
        <v>0.10614327777777777</v>
      </c>
      <c r="M17" s="22">
        <f t="shared" si="16"/>
        <v>1619.0654766111111</v>
      </c>
      <c r="O17" s="22">
        <f t="shared" si="2"/>
        <v>764.55869728858022</v>
      </c>
      <c r="P17" s="81">
        <f t="shared" si="3"/>
        <v>0.76455869728858017</v>
      </c>
      <c r="Q17" s="22">
        <f t="shared" si="4"/>
        <v>764.55869728858022</v>
      </c>
      <c r="R17" s="81">
        <f t="shared" si="5"/>
        <v>0.76455869728858017</v>
      </c>
      <c r="S17" s="22">
        <f t="shared" si="6"/>
        <v>795.03337149845675</v>
      </c>
      <c r="T17" s="81">
        <f t="shared" si="7"/>
        <v>0.79503337149845676</v>
      </c>
      <c r="U17" s="22">
        <f t="shared" si="8"/>
        <v>0</v>
      </c>
      <c r="V17" s="81">
        <f t="shared" si="9"/>
        <v>0</v>
      </c>
      <c r="W17" s="22">
        <f t="shared" si="10"/>
        <v>0</v>
      </c>
      <c r="X17" s="98">
        <f t="shared" si="17"/>
        <v>0</v>
      </c>
      <c r="Y17" s="98">
        <f t="shared" si="18"/>
        <v>0</v>
      </c>
      <c r="Z17" s="25">
        <f t="shared" si="11"/>
        <v>0</v>
      </c>
      <c r="AA17" s="22">
        <f t="shared" si="19"/>
        <v>0</v>
      </c>
      <c r="AB17" s="22">
        <f t="shared" si="0"/>
        <v>0</v>
      </c>
      <c r="AC17" s="22">
        <f t="shared" si="20"/>
        <v>0</v>
      </c>
      <c r="AD17" s="25">
        <f t="shared" si="12"/>
        <v>0</v>
      </c>
      <c r="AF17" s="22">
        <f t="shared" si="13"/>
        <v>0.79503337149845676</v>
      </c>
      <c r="AG17" s="25">
        <v>35.218033824555562</v>
      </c>
      <c r="AH17" s="25" t="s">
        <v>49</v>
      </c>
      <c r="AI17">
        <f t="shared" si="21"/>
        <v>4736.8227434634418</v>
      </c>
      <c r="AJ17" s="25">
        <f t="shared" si="22"/>
        <v>4.736822743463442</v>
      </c>
      <c r="AK17" s="25">
        <f t="shared" si="23"/>
        <v>2.5105160540356244</v>
      </c>
      <c r="AL17" s="81">
        <f t="shared" si="24"/>
        <v>1.8577818799863621</v>
      </c>
      <c r="AN17" s="98">
        <v>14.087213529822225</v>
      </c>
    </row>
    <row r="18" spans="2:40" x14ac:dyDescent="0.35">
      <c r="B18" s="11" t="s">
        <v>29</v>
      </c>
      <c r="C18" s="11">
        <v>14</v>
      </c>
      <c r="D18" s="11">
        <v>14</v>
      </c>
      <c r="E18" s="12">
        <v>5.4</v>
      </c>
      <c r="F18" s="70">
        <f t="shared" si="25"/>
        <v>1.1388888888888891</v>
      </c>
      <c r="G18" s="70">
        <f t="shared" si="26"/>
        <v>4.1000000000000005</v>
      </c>
      <c r="I18" s="21">
        <f t="shared" si="1"/>
        <v>1.5000000000000002</v>
      </c>
      <c r="J18" s="22">
        <f t="shared" si="14"/>
        <v>2507.8333333333339</v>
      </c>
      <c r="K18" s="22">
        <f t="shared" si="15"/>
        <v>28.625999999999998</v>
      </c>
      <c r="L18" s="22">
        <f>0.5*1.202*2.64*0.3*Sheet2!I18^2</f>
        <v>1.0709820000000003</v>
      </c>
      <c r="M18" s="22">
        <f t="shared" si="16"/>
        <v>2537.5303153333343</v>
      </c>
      <c r="O18" s="22">
        <f t="shared" si="2"/>
        <v>3806.2954730000019</v>
      </c>
      <c r="P18" s="81">
        <f t="shared" si="3"/>
        <v>3.8062954730000018</v>
      </c>
      <c r="Q18" s="22">
        <f t="shared" si="4"/>
        <v>3806.2954730000019</v>
      </c>
      <c r="R18" s="81">
        <f t="shared" si="5"/>
        <v>3.8062954730000018</v>
      </c>
      <c r="S18" s="22">
        <f t="shared" si="6"/>
        <v>4601.3288444984591</v>
      </c>
      <c r="T18" s="81">
        <f t="shared" si="7"/>
        <v>4.6013288444984592</v>
      </c>
      <c r="U18" s="22">
        <f t="shared" si="8"/>
        <v>0</v>
      </c>
      <c r="V18" s="81">
        <f t="shared" si="9"/>
        <v>0</v>
      </c>
      <c r="W18" s="22">
        <f t="shared" si="10"/>
        <v>0</v>
      </c>
      <c r="X18" s="98">
        <f t="shared" si="17"/>
        <v>0</v>
      </c>
      <c r="Y18" s="98">
        <f t="shared" si="18"/>
        <v>0</v>
      </c>
      <c r="Z18" s="25">
        <f t="shared" si="11"/>
        <v>0</v>
      </c>
      <c r="AA18" s="22">
        <f t="shared" si="19"/>
        <v>0</v>
      </c>
      <c r="AB18" s="22">
        <f t="shared" si="0"/>
        <v>0</v>
      </c>
      <c r="AC18" s="22">
        <f t="shared" si="20"/>
        <v>0</v>
      </c>
      <c r="AD18" s="25">
        <f t="shared" si="12"/>
        <v>0</v>
      </c>
      <c r="AF18" s="22">
        <f t="shared" si="13"/>
        <v>4.6013288444984592</v>
      </c>
      <c r="AG18" s="25">
        <v>35.191668949541693</v>
      </c>
      <c r="AH18" s="25" t="s">
        <v>49</v>
      </c>
      <c r="AI18">
        <f t="shared" si="21"/>
        <v>47794.377577644984</v>
      </c>
      <c r="AJ18" s="25">
        <f t="shared" si="22"/>
        <v>47.794377577644987</v>
      </c>
      <c r="AK18" s="25">
        <f t="shared" si="23"/>
        <v>25.331020116151844</v>
      </c>
      <c r="AL18" s="81">
        <f t="shared" si="24"/>
        <v>18.744954885952364</v>
      </c>
      <c r="AN18" s="98">
        <v>14.076667579816679</v>
      </c>
    </row>
    <row r="19" spans="2:40" x14ac:dyDescent="0.35">
      <c r="B19" s="11" t="s">
        <v>29</v>
      </c>
      <c r="C19" s="11">
        <v>15</v>
      </c>
      <c r="D19" s="11">
        <v>15</v>
      </c>
      <c r="E19" s="12">
        <v>9.9</v>
      </c>
      <c r="F19" s="70">
        <f t="shared" si="25"/>
        <v>1.0694444444444444</v>
      </c>
      <c r="G19" s="70">
        <f t="shared" si="26"/>
        <v>3.8499999999999996</v>
      </c>
      <c r="I19" s="21">
        <f t="shared" si="1"/>
        <v>2.75</v>
      </c>
      <c r="J19" s="22">
        <f t="shared" si="14"/>
        <v>2354.9166666666665</v>
      </c>
      <c r="K19" s="22">
        <f t="shared" si="15"/>
        <v>28.625999999999998</v>
      </c>
      <c r="L19" s="22">
        <f>0.5*1.202*2.64*0.3*Sheet2!I19^2</f>
        <v>3.5996894999999998</v>
      </c>
      <c r="M19" s="22">
        <f t="shared" si="16"/>
        <v>2387.1423561666666</v>
      </c>
      <c r="O19" s="22">
        <f t="shared" si="2"/>
        <v>6564.6414794583334</v>
      </c>
      <c r="P19" s="81">
        <f t="shared" si="3"/>
        <v>6.5646414794583334</v>
      </c>
      <c r="Q19" s="22">
        <f t="shared" si="4"/>
        <v>6564.6414794583334</v>
      </c>
      <c r="R19" s="81">
        <f t="shared" si="5"/>
        <v>6.5646414794583334</v>
      </c>
      <c r="S19" s="22">
        <f t="shared" si="6"/>
        <v>11165.970323956793</v>
      </c>
      <c r="T19" s="81">
        <f t="shared" si="7"/>
        <v>11.165970323956794</v>
      </c>
      <c r="U19" s="22">
        <f t="shared" si="8"/>
        <v>0</v>
      </c>
      <c r="V19" s="81">
        <f t="shared" si="9"/>
        <v>0</v>
      </c>
      <c r="W19" s="22">
        <f t="shared" si="10"/>
        <v>0</v>
      </c>
      <c r="X19" s="98">
        <f t="shared" si="17"/>
        <v>0</v>
      </c>
      <c r="Y19" s="98">
        <f t="shared" si="18"/>
        <v>0</v>
      </c>
      <c r="Z19" s="25">
        <f t="shared" si="11"/>
        <v>0</v>
      </c>
      <c r="AA19" s="22">
        <f t="shared" si="19"/>
        <v>0</v>
      </c>
      <c r="AB19" s="22">
        <f t="shared" si="0"/>
        <v>0</v>
      </c>
      <c r="AC19" s="22">
        <f t="shared" si="20"/>
        <v>0</v>
      </c>
      <c r="AD19" s="25">
        <f t="shared" si="12"/>
        <v>0</v>
      </c>
      <c r="AF19" s="22">
        <f t="shared" si="13"/>
        <v>11.165970323956794</v>
      </c>
      <c r="AG19" s="25">
        <v>33.654371343084819</v>
      </c>
      <c r="AH19" s="25" t="s">
        <v>49</v>
      </c>
      <c r="AI19">
        <f>0.5*((2022/9.81)*I19)^2</f>
        <v>160642.21352486231</v>
      </c>
      <c r="AJ19" s="25">
        <f t="shared" si="22"/>
        <v>160.64221352486231</v>
      </c>
      <c r="AK19" s="25">
        <f t="shared" si="23"/>
        <v>85.140373168177035</v>
      </c>
      <c r="AL19" s="81">
        <f t="shared" si="24"/>
        <v>63.003876144451006</v>
      </c>
      <c r="AN19" s="98">
        <v>13.461748537233929</v>
      </c>
    </row>
    <row r="20" spans="2:40" x14ac:dyDescent="0.35">
      <c r="B20" s="11" t="s">
        <v>29</v>
      </c>
      <c r="C20" s="11">
        <v>16</v>
      </c>
      <c r="D20" s="11">
        <v>16</v>
      </c>
      <c r="E20" s="12">
        <v>13.1</v>
      </c>
      <c r="F20" s="70">
        <f t="shared" si="25"/>
        <v>0.97222222222222199</v>
      </c>
      <c r="G20" s="70">
        <f t="shared" si="26"/>
        <v>3.4999999999999991</v>
      </c>
      <c r="I20" s="21">
        <f t="shared" si="1"/>
        <v>3.6388888888888888</v>
      </c>
      <c r="J20" s="22">
        <f t="shared" si="14"/>
        <v>2140.833333333333</v>
      </c>
      <c r="K20" s="22">
        <f t="shared" si="15"/>
        <v>28.625999999999998</v>
      </c>
      <c r="L20" s="22">
        <f>0.5*1.202*2.64*0.3*Sheet2!I20^2</f>
        <v>6.3028539444444442</v>
      </c>
      <c r="M20" s="22">
        <f t="shared" si="16"/>
        <v>2175.7621872777777</v>
      </c>
      <c r="O20" s="22">
        <f t="shared" si="2"/>
        <v>7917.3568481496914</v>
      </c>
      <c r="P20" s="81">
        <f t="shared" si="3"/>
        <v>7.9173568481496917</v>
      </c>
      <c r="Q20" s="22">
        <f t="shared" si="4"/>
        <v>7917.3568481496914</v>
      </c>
      <c r="R20" s="81">
        <f t="shared" si="5"/>
        <v>7.9173568481496917</v>
      </c>
      <c r="S20" s="22">
        <f t="shared" si="6"/>
        <v>19083.327172106485</v>
      </c>
      <c r="T20" s="81">
        <f t="shared" si="7"/>
        <v>19.083327172106486</v>
      </c>
      <c r="U20" s="22">
        <f t="shared" si="8"/>
        <v>0</v>
      </c>
      <c r="V20" s="81">
        <f t="shared" si="9"/>
        <v>0</v>
      </c>
      <c r="W20" s="22">
        <f t="shared" si="10"/>
        <v>0</v>
      </c>
      <c r="X20" s="98">
        <f t="shared" si="17"/>
        <v>0</v>
      </c>
      <c r="Y20" s="98">
        <f t="shared" si="18"/>
        <v>0</v>
      </c>
      <c r="Z20" s="25">
        <f t="shared" si="11"/>
        <v>0</v>
      </c>
      <c r="AA20" s="22">
        <f t="shared" si="19"/>
        <v>0</v>
      </c>
      <c r="AB20" s="22">
        <f t="shared" si="0"/>
        <v>0</v>
      </c>
      <c r="AC20" s="22">
        <f t="shared" si="20"/>
        <v>0</v>
      </c>
      <c r="AD20" s="25">
        <f t="shared" si="12"/>
        <v>0</v>
      </c>
      <c r="AF20" s="22">
        <f t="shared" si="13"/>
        <v>19.083327172106486</v>
      </c>
      <c r="AG20" s="25">
        <v>33.419891868827101</v>
      </c>
      <c r="AH20" s="25" t="s">
        <v>49</v>
      </c>
      <c r="AI20">
        <f t="shared" si="21"/>
        <v>281275.48477708007</v>
      </c>
      <c r="AJ20" s="25">
        <f t="shared" si="22"/>
        <v>281.27548477708007</v>
      </c>
      <c r="AK20" s="25">
        <f t="shared" si="23"/>
        <v>149.07600693185245</v>
      </c>
      <c r="AL20" s="81">
        <f t="shared" si="24"/>
        <v>110.31624512957082</v>
      </c>
      <c r="AN20" s="98">
        <v>13.36795674753084</v>
      </c>
    </row>
    <row r="21" spans="2:40" x14ac:dyDescent="0.35">
      <c r="B21" s="11" t="s">
        <v>29</v>
      </c>
      <c r="C21" s="11">
        <v>17</v>
      </c>
      <c r="D21" s="11">
        <v>17</v>
      </c>
      <c r="E21" s="12">
        <v>16.899999999999999</v>
      </c>
      <c r="F21" s="70">
        <f t="shared" si="25"/>
        <v>1.1944444444444444</v>
      </c>
      <c r="G21" s="70">
        <f t="shared" si="26"/>
        <v>4.3</v>
      </c>
      <c r="I21" s="21">
        <f t="shared" si="1"/>
        <v>4.6944444444444446</v>
      </c>
      <c r="J21" s="22">
        <f t="shared" si="14"/>
        <v>2630.1666666666665</v>
      </c>
      <c r="K21" s="22">
        <f t="shared" si="15"/>
        <v>28.625999999999998</v>
      </c>
      <c r="L21" s="22">
        <f>0.5*1.202*2.64*0.3*Sheet2!I21^2</f>
        <v>10.489820611111112</v>
      </c>
      <c r="M21" s="22">
        <f t="shared" si="16"/>
        <v>2669.2824872777778</v>
      </c>
      <c r="O21" s="22">
        <f t="shared" si="2"/>
        <v>12530.798343054013</v>
      </c>
      <c r="P21" s="81">
        <f t="shared" si="3"/>
        <v>12.530798343054013</v>
      </c>
      <c r="Q21" s="22">
        <f t="shared" si="4"/>
        <v>12530.798343054013</v>
      </c>
      <c r="R21" s="81">
        <f t="shared" si="5"/>
        <v>12.530798343054013</v>
      </c>
      <c r="S21" s="22">
        <f t="shared" si="6"/>
        <v>31614.1255151605</v>
      </c>
      <c r="T21" s="81">
        <f t="shared" si="7"/>
        <v>31.614125515160499</v>
      </c>
      <c r="U21" s="22">
        <f t="shared" si="8"/>
        <v>0</v>
      </c>
      <c r="V21" s="81">
        <f t="shared" si="9"/>
        <v>0</v>
      </c>
      <c r="W21" s="22">
        <f t="shared" si="10"/>
        <v>0</v>
      </c>
      <c r="X21" s="98">
        <f t="shared" si="17"/>
        <v>0</v>
      </c>
      <c r="Y21" s="98">
        <f t="shared" si="18"/>
        <v>0</v>
      </c>
      <c r="Z21" s="25">
        <f t="shared" si="11"/>
        <v>0</v>
      </c>
      <c r="AA21" s="22">
        <f t="shared" si="19"/>
        <v>0</v>
      </c>
      <c r="AB21" s="22">
        <f t="shared" si="0"/>
        <v>0</v>
      </c>
      <c r="AC21" s="22">
        <f t="shared" si="20"/>
        <v>0</v>
      </c>
      <c r="AD21" s="25">
        <f t="shared" si="12"/>
        <v>0</v>
      </c>
      <c r="AF21" s="22">
        <f t="shared" si="13"/>
        <v>31.614125515160499</v>
      </c>
      <c r="AG21" s="25">
        <v>33.374015456395</v>
      </c>
      <c r="AH21" s="25" t="s">
        <v>49</v>
      </c>
      <c r="AI21">
        <f t="shared" si="21"/>
        <v>468125.93209709134</v>
      </c>
      <c r="AJ21" s="25">
        <f t="shared" si="22"/>
        <v>468.12593209709132</v>
      </c>
      <c r="AK21" s="25">
        <f t="shared" si="23"/>
        <v>248.1067440114584</v>
      </c>
      <c r="AL21" s="81">
        <f t="shared" si="24"/>
        <v>183.59899056847922</v>
      </c>
      <c r="AN21" s="98">
        <v>13.349606182558</v>
      </c>
    </row>
    <row r="22" spans="2:40" x14ac:dyDescent="0.35">
      <c r="B22" s="11" t="s">
        <v>29</v>
      </c>
      <c r="C22" s="11">
        <v>18</v>
      </c>
      <c r="D22" s="11">
        <v>18</v>
      </c>
      <c r="E22" s="12">
        <v>21.7</v>
      </c>
      <c r="F22" s="70">
        <f t="shared" si="25"/>
        <v>1.2638888888888891</v>
      </c>
      <c r="G22" s="70">
        <f t="shared" si="26"/>
        <v>4.5500000000000007</v>
      </c>
      <c r="I22" s="21">
        <f t="shared" si="1"/>
        <v>6.0277777777777777</v>
      </c>
      <c r="J22" s="22">
        <f t="shared" si="14"/>
        <v>2783.0833333333339</v>
      </c>
      <c r="K22" s="22">
        <f t="shared" si="15"/>
        <v>28.625999999999998</v>
      </c>
      <c r="L22" s="22">
        <f>0.5*1.202*2.64*0.3*Sheet2!I22^2</f>
        <v>17.294743277777776</v>
      </c>
      <c r="M22" s="22">
        <f t="shared" si="16"/>
        <v>2829.0040766111119</v>
      </c>
      <c r="O22" s="22">
        <f t="shared" si="2"/>
        <v>17052.607906239202</v>
      </c>
      <c r="P22" s="81">
        <f t="shared" si="3"/>
        <v>17.052607906239203</v>
      </c>
      <c r="Q22" s="22">
        <f t="shared" si="4"/>
        <v>17052.607906239202</v>
      </c>
      <c r="R22" s="81">
        <f t="shared" si="5"/>
        <v>17.052607906239203</v>
      </c>
      <c r="S22" s="22">
        <f t="shared" si="6"/>
        <v>48666.733421399702</v>
      </c>
      <c r="T22" s="81">
        <f t="shared" si="7"/>
        <v>48.666733421399705</v>
      </c>
      <c r="U22" s="22">
        <f t="shared" si="8"/>
        <v>0</v>
      </c>
      <c r="V22" s="81">
        <f t="shared" si="9"/>
        <v>0</v>
      </c>
      <c r="W22" s="22">
        <f t="shared" si="10"/>
        <v>0</v>
      </c>
      <c r="X22" s="98">
        <f t="shared" si="17"/>
        <v>0</v>
      </c>
      <c r="Y22" s="98">
        <f t="shared" si="18"/>
        <v>0</v>
      </c>
      <c r="Z22" s="25">
        <f t="shared" si="11"/>
        <v>0</v>
      </c>
      <c r="AA22" s="22">
        <f t="shared" si="19"/>
        <v>0</v>
      </c>
      <c r="AB22" s="22">
        <f t="shared" si="0"/>
        <v>0</v>
      </c>
      <c r="AC22" s="22">
        <f t="shared" si="20"/>
        <v>0</v>
      </c>
      <c r="AD22" s="25">
        <f t="shared" si="12"/>
        <v>0</v>
      </c>
      <c r="AF22" s="22">
        <f t="shared" si="13"/>
        <v>48.666733421399705</v>
      </c>
      <c r="AG22" s="25">
        <v>33.187656761</v>
      </c>
      <c r="AH22" s="25" t="s">
        <v>49</v>
      </c>
      <c r="AI22">
        <f t="shared" si="21"/>
        <v>771807.08016245696</v>
      </c>
      <c r="AJ22" s="25">
        <f t="shared" si="22"/>
        <v>771.80708016245694</v>
      </c>
      <c r="AK22" s="25">
        <f t="shared" si="23"/>
        <v>409.05775248610217</v>
      </c>
      <c r="AL22" s="81">
        <f t="shared" si="24"/>
        <v>302.70273683971561</v>
      </c>
      <c r="AN22" s="98">
        <v>13.2750627044</v>
      </c>
    </row>
    <row r="23" spans="2:40" x14ac:dyDescent="0.35">
      <c r="B23" s="11" t="s">
        <v>29</v>
      </c>
      <c r="C23" s="11">
        <v>19</v>
      </c>
      <c r="D23" s="11">
        <v>19</v>
      </c>
      <c r="E23" s="12">
        <v>26</v>
      </c>
      <c r="F23" s="70">
        <f t="shared" si="25"/>
        <v>0.80555555555555558</v>
      </c>
      <c r="G23" s="70">
        <f t="shared" si="26"/>
        <v>2.9000000000000004</v>
      </c>
      <c r="I23" s="21">
        <f t="shared" si="1"/>
        <v>7.2222222222222223</v>
      </c>
      <c r="J23" s="22">
        <f t="shared" si="14"/>
        <v>1773.8333333333335</v>
      </c>
      <c r="K23" s="22">
        <f t="shared" si="15"/>
        <v>28.625999999999998</v>
      </c>
      <c r="L23" s="22">
        <f>0.5*1.202*2.64*0.3*Sheet2!I23^2</f>
        <v>24.827977777777775</v>
      </c>
      <c r="M23" s="22">
        <f t="shared" si="16"/>
        <v>1827.2873111111112</v>
      </c>
      <c r="O23" s="22">
        <f t="shared" si="2"/>
        <v>13197.075024691359</v>
      </c>
      <c r="P23" s="81">
        <f t="shared" si="3"/>
        <v>13.19707502469136</v>
      </c>
      <c r="Q23" s="22">
        <f t="shared" si="4"/>
        <v>13197.075024691359</v>
      </c>
      <c r="R23" s="81">
        <f t="shared" si="5"/>
        <v>13.19707502469136</v>
      </c>
      <c r="S23" s="22">
        <f t="shared" si="6"/>
        <v>61863.808446091061</v>
      </c>
      <c r="T23" s="81">
        <f t="shared" si="7"/>
        <v>61.863808446091063</v>
      </c>
      <c r="U23" s="22">
        <f t="shared" si="8"/>
        <v>0</v>
      </c>
      <c r="V23" s="81">
        <f t="shared" si="9"/>
        <v>0</v>
      </c>
      <c r="W23" s="22">
        <f t="shared" si="10"/>
        <v>0</v>
      </c>
      <c r="X23" s="98">
        <f t="shared" si="17"/>
        <v>0</v>
      </c>
      <c r="Y23" s="98">
        <f t="shared" si="18"/>
        <v>0</v>
      </c>
      <c r="Z23" s="25">
        <f t="shared" si="11"/>
        <v>0</v>
      </c>
      <c r="AA23" s="22">
        <f t="shared" si="19"/>
        <v>0</v>
      </c>
      <c r="AB23" s="22">
        <f t="shared" si="0"/>
        <v>0</v>
      </c>
      <c r="AC23" s="22">
        <f t="shared" si="20"/>
        <v>0</v>
      </c>
      <c r="AD23" s="25">
        <f t="shared" si="12"/>
        <v>0</v>
      </c>
      <c r="AF23" s="22">
        <f t="shared" si="13"/>
        <v>61.863808446091063</v>
      </c>
      <c r="AG23" s="25">
        <v>32.42227736120833</v>
      </c>
      <c r="AH23" s="25" t="s">
        <v>49</v>
      </c>
      <c r="AI23">
        <f t="shared" si="21"/>
        <v>1107990.371827435</v>
      </c>
      <c r="AJ23" s="25">
        <f t="shared" si="22"/>
        <v>1107.990371827435</v>
      </c>
      <c r="AK23" s="25">
        <f t="shared" si="23"/>
        <v>587.23489706854059</v>
      </c>
      <c r="AL23" s="81">
        <f t="shared" si="24"/>
        <v>434.55382383072003</v>
      </c>
      <c r="AN23" s="98">
        <v>12.968910944483333</v>
      </c>
    </row>
    <row r="24" spans="2:40" x14ac:dyDescent="0.35">
      <c r="B24" s="11" t="s">
        <v>29</v>
      </c>
      <c r="C24" s="11">
        <v>20</v>
      </c>
      <c r="D24" s="11">
        <v>20</v>
      </c>
      <c r="E24" s="12">
        <v>27.5</v>
      </c>
      <c r="F24" s="70">
        <f t="shared" si="25"/>
        <v>0.29166666666666685</v>
      </c>
      <c r="G24" s="70">
        <f t="shared" si="26"/>
        <v>1.0500000000000007</v>
      </c>
      <c r="I24" s="21">
        <f t="shared" si="1"/>
        <v>7.6388888888888893</v>
      </c>
      <c r="J24" s="22">
        <f t="shared" si="14"/>
        <v>642.25000000000045</v>
      </c>
      <c r="K24" s="22">
        <f t="shared" si="15"/>
        <v>28.625999999999998</v>
      </c>
      <c r="L24" s="22">
        <f>0.5*1.202*2.64*0.3*Sheet2!I24^2</f>
        <v>27.775381944444444</v>
      </c>
      <c r="M24" s="22">
        <f t="shared" si="16"/>
        <v>698.65138194444489</v>
      </c>
      <c r="O24" s="22">
        <f t="shared" si="2"/>
        <v>5336.9202787422873</v>
      </c>
      <c r="P24" s="81">
        <f t="shared" si="3"/>
        <v>5.3369202787422871</v>
      </c>
      <c r="Q24" s="22">
        <f t="shared" si="4"/>
        <v>5336.9202787422873</v>
      </c>
      <c r="R24" s="81">
        <f t="shared" si="5"/>
        <v>5.3369202787422871</v>
      </c>
      <c r="S24" s="22">
        <f t="shared" si="6"/>
        <v>67200.728724833345</v>
      </c>
      <c r="T24" s="81">
        <f t="shared" si="7"/>
        <v>67.20072872483334</v>
      </c>
      <c r="U24" s="22">
        <f t="shared" si="8"/>
        <v>0</v>
      </c>
      <c r="V24" s="81">
        <f t="shared" si="9"/>
        <v>0</v>
      </c>
      <c r="W24" s="22">
        <f t="shared" si="10"/>
        <v>0</v>
      </c>
      <c r="X24" s="98">
        <f t="shared" si="17"/>
        <v>0</v>
      </c>
      <c r="Y24" s="98">
        <f t="shared" si="18"/>
        <v>0</v>
      </c>
      <c r="Z24" s="25">
        <f t="shared" si="11"/>
        <v>0</v>
      </c>
      <c r="AA24" s="22">
        <f t="shared" si="19"/>
        <v>0</v>
      </c>
      <c r="AB24" s="22">
        <f t="shared" si="0"/>
        <v>0</v>
      </c>
      <c r="AC24" s="22">
        <f t="shared" si="20"/>
        <v>0</v>
      </c>
      <c r="AD24" s="25">
        <f t="shared" si="12"/>
        <v>0</v>
      </c>
      <c r="AF24" s="22">
        <f t="shared" si="13"/>
        <v>67.20072872483334</v>
      </c>
      <c r="AG24" s="25">
        <v>32.386290900665074</v>
      </c>
      <c r="AH24" s="25" t="s">
        <v>49</v>
      </c>
      <c r="AI24">
        <f t="shared" si="21"/>
        <v>1239523.2525066535</v>
      </c>
      <c r="AJ24" s="25">
        <f t="shared" si="22"/>
        <v>1239.5232525066535</v>
      </c>
      <c r="AK24" s="25">
        <f t="shared" si="23"/>
        <v>656.94732382852635</v>
      </c>
      <c r="AL24" s="81">
        <f t="shared" si="24"/>
        <v>486.14101963310947</v>
      </c>
      <c r="AN24" s="98">
        <v>12.95451636026603</v>
      </c>
    </row>
    <row r="25" spans="2:40" x14ac:dyDescent="0.35">
      <c r="B25" s="11" t="s">
        <v>29</v>
      </c>
      <c r="C25" s="11">
        <v>21</v>
      </c>
      <c r="D25" s="11">
        <v>21</v>
      </c>
      <c r="E25" s="12">
        <v>28.1</v>
      </c>
      <c r="F25" s="70">
        <f t="shared" si="25"/>
        <v>0.1111111111111112</v>
      </c>
      <c r="G25" s="70">
        <f t="shared" si="26"/>
        <v>0.40000000000000036</v>
      </c>
      <c r="I25" s="21">
        <f t="shared" si="1"/>
        <v>7.8055555555555562</v>
      </c>
      <c r="J25" s="22">
        <f t="shared" si="14"/>
        <v>244.66666666666686</v>
      </c>
      <c r="K25" s="22">
        <f t="shared" si="15"/>
        <v>28.625999999999998</v>
      </c>
      <c r="L25" s="22">
        <f>0.5*1.202*2.64*0.3*Sheet2!I25^2</f>
        <v>29.000620611111117</v>
      </c>
      <c r="M25" s="22">
        <f t="shared" si="16"/>
        <v>302.29328727777795</v>
      </c>
      <c r="O25" s="22">
        <f t="shared" si="2"/>
        <v>2359.5670479182113</v>
      </c>
      <c r="P25" s="81">
        <f t="shared" si="3"/>
        <v>2.3595670479182114</v>
      </c>
      <c r="Q25" s="22">
        <f t="shared" si="4"/>
        <v>2359.5670479182113</v>
      </c>
      <c r="R25" s="81">
        <f t="shared" si="5"/>
        <v>2.3595670479182114</v>
      </c>
      <c r="S25" s="22">
        <f t="shared" si="6"/>
        <v>69560.29577275156</v>
      </c>
      <c r="T25" s="81">
        <f t="shared" si="7"/>
        <v>69.560295772751559</v>
      </c>
      <c r="U25" s="22">
        <f t="shared" si="8"/>
        <v>0</v>
      </c>
      <c r="V25" s="81">
        <f t="shared" si="9"/>
        <v>0</v>
      </c>
      <c r="W25" s="22">
        <f t="shared" si="10"/>
        <v>0</v>
      </c>
      <c r="X25" s="98">
        <f t="shared" si="17"/>
        <v>0</v>
      </c>
      <c r="Y25" s="98">
        <f t="shared" si="18"/>
        <v>0</v>
      </c>
      <c r="Z25" s="25">
        <f t="shared" si="11"/>
        <v>0</v>
      </c>
      <c r="AA25" s="22">
        <f t="shared" si="19"/>
        <v>0</v>
      </c>
      <c r="AB25" s="22">
        <f t="shared" si="0"/>
        <v>0</v>
      </c>
      <c r="AC25" s="22">
        <f t="shared" si="20"/>
        <v>0</v>
      </c>
      <c r="AD25" s="25">
        <f t="shared" si="12"/>
        <v>0</v>
      </c>
      <c r="AF25" s="22">
        <f t="shared" si="13"/>
        <v>69.560295772751559</v>
      </c>
      <c r="AG25" s="25">
        <v>32.183068268875004</v>
      </c>
      <c r="AH25" s="25" t="s">
        <v>49</v>
      </c>
      <c r="AI25">
        <f t="shared" si="21"/>
        <v>1294201.5939329306</v>
      </c>
      <c r="AJ25" s="25">
        <f t="shared" si="22"/>
        <v>1294.2015939329306</v>
      </c>
      <c r="AK25" s="25">
        <f t="shared" si="23"/>
        <v>685.92684478445324</v>
      </c>
      <c r="AL25" s="81">
        <f t="shared" si="24"/>
        <v>507.5858651404954</v>
      </c>
      <c r="AN25" s="98">
        <v>12.873227307550003</v>
      </c>
    </row>
    <row r="26" spans="2:40" x14ac:dyDescent="0.35">
      <c r="B26" s="11" t="s">
        <v>29</v>
      </c>
      <c r="C26" s="11">
        <v>22</v>
      </c>
      <c r="D26" s="11">
        <v>22</v>
      </c>
      <c r="E26" s="12">
        <v>28.3</v>
      </c>
      <c r="F26" s="70">
        <f t="shared" si="25"/>
        <v>9.7222222222222127E-2</v>
      </c>
      <c r="G26" s="70">
        <f t="shared" si="26"/>
        <v>0.34999999999999964</v>
      </c>
      <c r="I26" s="21">
        <f t="shared" si="1"/>
        <v>7.8611111111111116</v>
      </c>
      <c r="J26" s="22">
        <f t="shared" si="14"/>
        <v>214.08333333333312</v>
      </c>
      <c r="K26" s="22">
        <f t="shared" si="15"/>
        <v>28.625999999999998</v>
      </c>
      <c r="L26" s="22">
        <f>0.5*1.202*2.64*0.3*Sheet2!I26^2</f>
        <v>29.414909944444446</v>
      </c>
      <c r="M26" s="22">
        <f t="shared" si="16"/>
        <v>272.12424327777757</v>
      </c>
      <c r="O26" s="22">
        <f t="shared" si="2"/>
        <v>2139.1989124336405</v>
      </c>
      <c r="P26" s="81">
        <f t="shared" si="3"/>
        <v>2.1391989124336406</v>
      </c>
      <c r="Q26" s="22">
        <f t="shared" si="4"/>
        <v>2139.1989124336405</v>
      </c>
      <c r="R26" s="81">
        <f t="shared" si="5"/>
        <v>2.1391989124336406</v>
      </c>
      <c r="S26" s="22">
        <f t="shared" si="6"/>
        <v>71699.4946851852</v>
      </c>
      <c r="T26" s="81">
        <f t="shared" si="7"/>
        <v>71.699494685185201</v>
      </c>
      <c r="U26" s="22">
        <f t="shared" si="8"/>
        <v>0</v>
      </c>
      <c r="V26" s="81">
        <f t="shared" si="9"/>
        <v>0</v>
      </c>
      <c r="W26" s="22">
        <f t="shared" si="10"/>
        <v>0</v>
      </c>
      <c r="X26" s="98">
        <f t="shared" si="17"/>
        <v>0</v>
      </c>
      <c r="Y26" s="98">
        <f t="shared" si="18"/>
        <v>0</v>
      </c>
      <c r="Z26" s="25">
        <f t="shared" si="11"/>
        <v>0</v>
      </c>
      <c r="AA26" s="22">
        <f t="shared" si="19"/>
        <v>0</v>
      </c>
      <c r="AB26" s="22">
        <f t="shared" si="0"/>
        <v>0</v>
      </c>
      <c r="AC26" s="22">
        <f t="shared" si="20"/>
        <v>0</v>
      </c>
      <c r="AD26" s="25">
        <f t="shared" si="12"/>
        <v>0</v>
      </c>
      <c r="AF26" s="22">
        <f t="shared" si="13"/>
        <v>71.699494685185201</v>
      </c>
      <c r="AG26" s="25">
        <v>32.082250396026225</v>
      </c>
      <c r="AH26" s="25" t="s">
        <v>49</v>
      </c>
      <c r="AI26">
        <f t="shared" si="21"/>
        <v>1312689.953983542</v>
      </c>
      <c r="AJ26" s="25">
        <f t="shared" si="22"/>
        <v>1312.689953983542</v>
      </c>
      <c r="AK26" s="25">
        <f t="shared" si="23"/>
        <v>695.72567561127732</v>
      </c>
      <c r="AL26" s="81">
        <f t="shared" si="24"/>
        <v>514.8369999523452</v>
      </c>
      <c r="AN26" s="98">
        <v>12.83290015841049</v>
      </c>
    </row>
    <row r="27" spans="2:40" x14ac:dyDescent="0.35">
      <c r="B27" s="11" t="s">
        <v>29</v>
      </c>
      <c r="C27" s="11">
        <v>23</v>
      </c>
      <c r="D27" s="11">
        <v>23</v>
      </c>
      <c r="E27" s="12">
        <v>28.8</v>
      </c>
      <c r="F27" s="70">
        <f t="shared" si="25"/>
        <v>0.1111111111111112</v>
      </c>
      <c r="G27" s="70">
        <f t="shared" si="26"/>
        <v>0.40000000000000036</v>
      </c>
      <c r="I27" s="21">
        <f t="shared" si="1"/>
        <v>8</v>
      </c>
      <c r="J27" s="22">
        <f t="shared" si="14"/>
        <v>244.66666666666686</v>
      </c>
      <c r="K27" s="22">
        <f t="shared" si="15"/>
        <v>28.625999999999998</v>
      </c>
      <c r="L27" s="22">
        <f>0.5*1.202*2.64*0.3*Sheet2!I27^2</f>
        <v>30.463487999999998</v>
      </c>
      <c r="M27" s="22">
        <f t="shared" si="16"/>
        <v>303.75615466666682</v>
      </c>
      <c r="O27" s="22">
        <f t="shared" si="2"/>
        <v>2430.0492373333345</v>
      </c>
      <c r="P27" s="81">
        <f t="shared" si="3"/>
        <v>2.4300492373333347</v>
      </c>
      <c r="Q27" s="22">
        <f t="shared" si="4"/>
        <v>2430.0492373333345</v>
      </c>
      <c r="R27" s="81">
        <f t="shared" si="5"/>
        <v>2.4300492373333347</v>
      </c>
      <c r="S27" s="22">
        <f t="shared" si="6"/>
        <v>74129.54392251854</v>
      </c>
      <c r="T27" s="81">
        <f t="shared" si="7"/>
        <v>74.129543922518536</v>
      </c>
      <c r="U27" s="22">
        <f t="shared" si="8"/>
        <v>0</v>
      </c>
      <c r="V27" s="81">
        <f t="shared" si="9"/>
        <v>0</v>
      </c>
      <c r="W27" s="22">
        <f t="shared" si="10"/>
        <v>0</v>
      </c>
      <c r="X27" s="98">
        <f t="shared" si="17"/>
        <v>0</v>
      </c>
      <c r="Y27" s="98">
        <f t="shared" si="18"/>
        <v>0</v>
      </c>
      <c r="Z27" s="25">
        <f t="shared" si="11"/>
        <v>0</v>
      </c>
      <c r="AA27" s="22">
        <f t="shared" si="19"/>
        <v>0</v>
      </c>
      <c r="AB27" s="22">
        <f t="shared" si="0"/>
        <v>0</v>
      </c>
      <c r="AC27" s="22">
        <f t="shared" si="20"/>
        <v>0</v>
      </c>
      <c r="AD27" s="25">
        <f t="shared" si="12"/>
        <v>0</v>
      </c>
      <c r="AF27" s="22">
        <f t="shared" si="13"/>
        <v>74.129543922518536</v>
      </c>
      <c r="AG27" s="25">
        <v>31.438131815779379</v>
      </c>
      <c r="AH27" s="25" t="s">
        <v>49</v>
      </c>
      <c r="AI27">
        <f t="shared" si="21"/>
        <v>1359484.5177641236</v>
      </c>
      <c r="AJ27" s="25">
        <f t="shared" si="22"/>
        <v>1359.4845177641237</v>
      </c>
      <c r="AK27" s="25">
        <f t="shared" si="23"/>
        <v>720.5267944149856</v>
      </c>
      <c r="AL27" s="81">
        <f t="shared" si="24"/>
        <v>533.18982786708932</v>
      </c>
      <c r="AN27" s="98">
        <v>12.575252726311753</v>
      </c>
    </row>
    <row r="28" spans="2:40" x14ac:dyDescent="0.35">
      <c r="B28" s="11" t="s">
        <v>29</v>
      </c>
      <c r="C28" s="11">
        <v>24</v>
      </c>
      <c r="D28" s="11">
        <v>24</v>
      </c>
      <c r="E28" s="12">
        <v>29.1</v>
      </c>
      <c r="F28" s="70">
        <f t="shared" si="25"/>
        <v>0.27777777777777779</v>
      </c>
      <c r="G28" s="70">
        <f t="shared" si="26"/>
        <v>1</v>
      </c>
      <c r="I28" s="21">
        <f t="shared" si="1"/>
        <v>8.0833333333333339</v>
      </c>
      <c r="J28" s="22">
        <f t="shared" si="14"/>
        <v>611.66666666666674</v>
      </c>
      <c r="K28" s="22">
        <f t="shared" si="15"/>
        <v>28.625999999999998</v>
      </c>
      <c r="L28" s="22">
        <f>0.5*1.202*2.64*0.3*Sheet2!I28^2</f>
        <v>31.101449500000001</v>
      </c>
      <c r="M28" s="22">
        <f t="shared" si="16"/>
        <v>671.39411616666666</v>
      </c>
      <c r="O28" s="22">
        <f t="shared" si="2"/>
        <v>5427.1024390138891</v>
      </c>
      <c r="P28" s="81">
        <f t="shared" si="3"/>
        <v>5.4271024390138889</v>
      </c>
      <c r="Q28" s="22">
        <f t="shared" si="4"/>
        <v>5427.1024390138891</v>
      </c>
      <c r="R28" s="81">
        <f t="shared" si="5"/>
        <v>5.4271024390138889</v>
      </c>
      <c r="S28" s="22">
        <f t="shared" si="6"/>
        <v>79556.646361532432</v>
      </c>
      <c r="T28" s="81">
        <f t="shared" si="7"/>
        <v>79.55664636153243</v>
      </c>
      <c r="U28" s="22">
        <f t="shared" si="8"/>
        <v>0</v>
      </c>
      <c r="V28" s="81">
        <f t="shared" si="9"/>
        <v>0</v>
      </c>
      <c r="W28" s="22">
        <f t="shared" si="10"/>
        <v>0</v>
      </c>
      <c r="X28" s="98">
        <f t="shared" si="17"/>
        <v>0</v>
      </c>
      <c r="Y28" s="98">
        <f t="shared" si="18"/>
        <v>0</v>
      </c>
      <c r="Z28" s="25">
        <f t="shared" si="11"/>
        <v>0</v>
      </c>
      <c r="AA28" s="22">
        <f t="shared" si="19"/>
        <v>0</v>
      </c>
      <c r="AB28" s="22">
        <f t="shared" si="0"/>
        <v>0</v>
      </c>
      <c r="AC28" s="22">
        <f t="shared" si="20"/>
        <v>0</v>
      </c>
      <c r="AD28" s="25">
        <f t="shared" si="12"/>
        <v>0</v>
      </c>
      <c r="AF28" s="22">
        <f t="shared" si="13"/>
        <v>79.55664636153243</v>
      </c>
      <c r="AG28" s="25">
        <v>31.173913314304073</v>
      </c>
      <c r="AH28" s="25" t="s">
        <v>49</v>
      </c>
      <c r="AI28">
        <f t="shared" si="21"/>
        <v>1387954.6253952519</v>
      </c>
      <c r="AJ28" s="25">
        <f t="shared" si="22"/>
        <v>1387.9546253952519</v>
      </c>
      <c r="AK28" s="25">
        <f t="shared" si="23"/>
        <v>735.61595145948354</v>
      </c>
      <c r="AL28" s="81">
        <f t="shared" si="24"/>
        <v>544.35580408001783</v>
      </c>
      <c r="AN28" s="98">
        <v>12.46956532572163</v>
      </c>
    </row>
    <row r="29" spans="2:40" x14ac:dyDescent="0.35">
      <c r="B29" s="11" t="s">
        <v>29</v>
      </c>
      <c r="C29" s="11">
        <v>25</v>
      </c>
      <c r="D29" s="11">
        <v>25</v>
      </c>
      <c r="E29" s="12">
        <v>30.8</v>
      </c>
      <c r="F29" s="70">
        <f t="shared" si="25"/>
        <v>0.38888888888888851</v>
      </c>
      <c r="G29" s="70">
        <f t="shared" si="26"/>
        <v>1.3999999999999986</v>
      </c>
      <c r="I29" s="21">
        <f t="shared" si="1"/>
        <v>8.5555555555555554</v>
      </c>
      <c r="J29" s="22">
        <f t="shared" si="14"/>
        <v>856.33333333333246</v>
      </c>
      <c r="K29" s="22">
        <f t="shared" si="15"/>
        <v>28.625999999999998</v>
      </c>
      <c r="L29" s="22">
        <f>0.5*1.202*2.64*0.3*Sheet2!I29^2</f>
        <v>34.841439111111107</v>
      </c>
      <c r="M29" s="22">
        <f t="shared" si="16"/>
        <v>919.80077244444351</v>
      </c>
      <c r="O29" s="22">
        <f t="shared" si="2"/>
        <v>7869.4066086913499</v>
      </c>
      <c r="P29" s="81">
        <f t="shared" si="3"/>
        <v>7.8694066086913503</v>
      </c>
      <c r="Q29" s="22">
        <f t="shared" si="4"/>
        <v>7869.4066086913499</v>
      </c>
      <c r="R29" s="81">
        <f t="shared" si="5"/>
        <v>7.8694066086913503</v>
      </c>
      <c r="S29" s="22">
        <f t="shared" si="6"/>
        <v>87426.052970223784</v>
      </c>
      <c r="T29" s="81">
        <f t="shared" si="7"/>
        <v>87.426052970223779</v>
      </c>
      <c r="U29" s="22">
        <f t="shared" si="8"/>
        <v>0</v>
      </c>
      <c r="V29" s="81">
        <f t="shared" si="9"/>
        <v>0</v>
      </c>
      <c r="W29" s="22">
        <f t="shared" si="10"/>
        <v>0</v>
      </c>
      <c r="X29" s="98">
        <f t="shared" si="17"/>
        <v>0</v>
      </c>
      <c r="Y29" s="98">
        <f t="shared" si="18"/>
        <v>0</v>
      </c>
      <c r="Z29" s="25">
        <f t="shared" si="11"/>
        <v>0</v>
      </c>
      <c r="AA29" s="22">
        <f t="shared" si="19"/>
        <v>0</v>
      </c>
      <c r="AB29" s="22">
        <f t="shared" si="0"/>
        <v>0</v>
      </c>
      <c r="AC29" s="22">
        <f t="shared" si="20"/>
        <v>0</v>
      </c>
      <c r="AD29" s="25">
        <f t="shared" si="12"/>
        <v>0</v>
      </c>
      <c r="AF29" s="22">
        <f t="shared" si="13"/>
        <v>87.426052970223779</v>
      </c>
      <c r="AG29" s="25">
        <v>31.119577433291667</v>
      </c>
      <c r="AH29" s="25" t="s">
        <v>49</v>
      </c>
      <c r="AI29">
        <f t="shared" si="21"/>
        <v>1554857.9679443457</v>
      </c>
      <c r="AJ29" s="25">
        <f t="shared" si="22"/>
        <v>1554.8579679443458</v>
      </c>
      <c r="AK29" s="25">
        <f t="shared" si="23"/>
        <v>824.07472301050325</v>
      </c>
      <c r="AL29" s="81">
        <f t="shared" si="24"/>
        <v>609.81529502777244</v>
      </c>
      <c r="AN29" s="98">
        <v>12.447830973316668</v>
      </c>
    </row>
    <row r="30" spans="2:40" x14ac:dyDescent="0.35">
      <c r="B30" s="11" t="s">
        <v>29</v>
      </c>
      <c r="C30" s="11">
        <v>26</v>
      </c>
      <c r="D30" s="11">
        <v>26</v>
      </c>
      <c r="E30" s="12">
        <v>31.9</v>
      </c>
      <c r="F30" s="70">
        <f t="shared" si="25"/>
        <v>0.45833333333333343</v>
      </c>
      <c r="G30" s="70">
        <f t="shared" si="26"/>
        <v>1.6500000000000004</v>
      </c>
      <c r="I30" s="21">
        <f t="shared" si="1"/>
        <v>8.8611111111111107</v>
      </c>
      <c r="J30" s="22">
        <f t="shared" si="14"/>
        <v>1009.2500000000002</v>
      </c>
      <c r="K30" s="22">
        <f t="shared" si="15"/>
        <v>28.625999999999998</v>
      </c>
      <c r="L30" s="22">
        <f>0.5*1.202*2.64*0.3*Sheet2!I30^2</f>
        <v>37.374553944444436</v>
      </c>
      <c r="M30" s="22">
        <f t="shared" si="16"/>
        <v>1075.2505539444446</v>
      </c>
      <c r="O30" s="22">
        <f t="shared" si="2"/>
        <v>9527.9146307854953</v>
      </c>
      <c r="P30" s="81">
        <f t="shared" si="3"/>
        <v>9.5279146307854958</v>
      </c>
      <c r="Q30" s="22">
        <f t="shared" si="4"/>
        <v>9527.9146307854953</v>
      </c>
      <c r="R30" s="81">
        <f t="shared" si="5"/>
        <v>9.5279146307854958</v>
      </c>
      <c r="S30" s="22">
        <f t="shared" si="6"/>
        <v>96953.967601009281</v>
      </c>
      <c r="T30" s="81">
        <f t="shared" si="7"/>
        <v>96.953967601009282</v>
      </c>
      <c r="U30" s="22">
        <f t="shared" si="8"/>
        <v>0</v>
      </c>
      <c r="V30" s="81">
        <f t="shared" si="9"/>
        <v>0</v>
      </c>
      <c r="W30" s="22">
        <f t="shared" si="10"/>
        <v>0</v>
      </c>
      <c r="X30" s="98">
        <f t="shared" si="17"/>
        <v>0</v>
      </c>
      <c r="Y30" s="98">
        <f t="shared" si="18"/>
        <v>0</v>
      </c>
      <c r="Z30" s="25">
        <f t="shared" si="11"/>
        <v>0</v>
      </c>
      <c r="AA30" s="22">
        <f t="shared" si="19"/>
        <v>0</v>
      </c>
      <c r="AB30" s="22">
        <f t="shared" si="0"/>
        <v>0</v>
      </c>
      <c r="AC30" s="22">
        <f t="shared" si="20"/>
        <v>0</v>
      </c>
      <c r="AD30" s="25">
        <f t="shared" si="12"/>
        <v>0</v>
      </c>
      <c r="AF30" s="22">
        <f t="shared" si="13"/>
        <v>96.953967601009282</v>
      </c>
      <c r="AG30" s="25">
        <v>31.058520819526233</v>
      </c>
      <c r="AH30" s="25" t="s">
        <v>49</v>
      </c>
      <c r="AI30">
        <f t="shared" si="21"/>
        <v>1667902.4885729526</v>
      </c>
      <c r="AJ30" s="25">
        <f t="shared" si="22"/>
        <v>1667.9024885729525</v>
      </c>
      <c r="AK30" s="25">
        <f t="shared" si="23"/>
        <v>883.98831894366492</v>
      </c>
      <c r="AL30" s="81">
        <f t="shared" si="24"/>
        <v>654.15135601831207</v>
      </c>
      <c r="AN30" s="98">
        <v>12.423408327810494</v>
      </c>
    </row>
    <row r="31" spans="2:40" x14ac:dyDescent="0.35">
      <c r="B31" s="11" t="s">
        <v>29</v>
      </c>
      <c r="C31" s="11">
        <v>27</v>
      </c>
      <c r="D31" s="11">
        <v>27</v>
      </c>
      <c r="E31" s="12">
        <v>34.1</v>
      </c>
      <c r="F31" s="70">
        <f t="shared" si="25"/>
        <v>0.65277777777777812</v>
      </c>
      <c r="G31" s="70">
        <f t="shared" si="26"/>
        <v>2.3500000000000014</v>
      </c>
      <c r="I31" s="21">
        <f t="shared" si="1"/>
        <v>9.4722222222222232</v>
      </c>
      <c r="J31" s="22">
        <f t="shared" si="14"/>
        <v>1437.4166666666674</v>
      </c>
      <c r="K31" s="22">
        <f t="shared" si="15"/>
        <v>28.625999999999998</v>
      </c>
      <c r="L31" s="22">
        <f>0.5*1.202*2.64*0.3*Sheet2!I31^2</f>
        <v>42.707427277777782</v>
      </c>
      <c r="M31" s="22">
        <f t="shared" si="16"/>
        <v>1508.7500939444451</v>
      </c>
      <c r="O31" s="22">
        <f t="shared" si="2"/>
        <v>14291.216167640439</v>
      </c>
      <c r="P31" s="81">
        <f t="shared" si="3"/>
        <v>14.291216167640439</v>
      </c>
      <c r="Q31" s="22">
        <f t="shared" si="4"/>
        <v>14291.216167640439</v>
      </c>
      <c r="R31" s="81">
        <f t="shared" si="5"/>
        <v>14.291216167640439</v>
      </c>
      <c r="S31" s="22">
        <f t="shared" si="6"/>
        <v>111245.18376864972</v>
      </c>
      <c r="T31" s="81">
        <f t="shared" si="7"/>
        <v>111.24518376864971</v>
      </c>
      <c r="U31" s="22">
        <f t="shared" si="8"/>
        <v>0</v>
      </c>
      <c r="V31" s="81">
        <f t="shared" si="9"/>
        <v>0</v>
      </c>
      <c r="W31" s="22">
        <f t="shared" si="10"/>
        <v>0</v>
      </c>
      <c r="X31" s="98">
        <f t="shared" si="17"/>
        <v>0</v>
      </c>
      <c r="Y31" s="98">
        <f t="shared" si="18"/>
        <v>0</v>
      </c>
      <c r="Z31" s="25">
        <f t="shared" si="11"/>
        <v>0</v>
      </c>
      <c r="AA31" s="22">
        <f t="shared" si="19"/>
        <v>0</v>
      </c>
      <c r="AB31" s="22">
        <f t="shared" si="0"/>
        <v>0</v>
      </c>
      <c r="AC31" s="22">
        <f t="shared" si="20"/>
        <v>0</v>
      </c>
      <c r="AD31" s="25">
        <f t="shared" si="12"/>
        <v>0</v>
      </c>
      <c r="AF31" s="22">
        <f t="shared" si="13"/>
        <v>111.24518376864971</v>
      </c>
      <c r="AG31" s="25">
        <v>30.716580942223764</v>
      </c>
      <c r="AH31" s="25" t="s">
        <v>49</v>
      </c>
      <c r="AI31">
        <f t="shared" si="21"/>
        <v>1905890.9530542307</v>
      </c>
      <c r="AJ31" s="25">
        <f t="shared" si="22"/>
        <v>1905.8909530542307</v>
      </c>
      <c r="AK31" s="25">
        <f t="shared" si="23"/>
        <v>1010.1222051187424</v>
      </c>
      <c r="AL31" s="81">
        <f t="shared" si="24"/>
        <v>747.4904317878694</v>
      </c>
      <c r="AN31" s="98">
        <v>12.286632376889507</v>
      </c>
    </row>
    <row r="32" spans="2:40" x14ac:dyDescent="0.35">
      <c r="B32" s="11" t="s">
        <v>29</v>
      </c>
      <c r="C32" s="11">
        <v>28</v>
      </c>
      <c r="D32" s="11">
        <v>28</v>
      </c>
      <c r="E32" s="12">
        <v>36.6</v>
      </c>
      <c r="F32" s="70">
        <f t="shared" si="25"/>
        <v>0.69444444444444442</v>
      </c>
      <c r="G32" s="70">
        <f t="shared" si="26"/>
        <v>2.5</v>
      </c>
      <c r="I32" s="21">
        <f t="shared" si="1"/>
        <v>10.166666666666668</v>
      </c>
      <c r="J32" s="22">
        <f t="shared" si="14"/>
        <v>1529.1666666666665</v>
      </c>
      <c r="K32" s="22">
        <f t="shared" si="15"/>
        <v>28.625999999999998</v>
      </c>
      <c r="L32" s="22">
        <f>0.5*1.202*2.64*0.3*Sheet2!I32^2</f>
        <v>49.199062000000005</v>
      </c>
      <c r="M32" s="22">
        <f t="shared" si="16"/>
        <v>1606.9917286666664</v>
      </c>
      <c r="O32" s="22">
        <f t="shared" si="2"/>
        <v>16337.749241444444</v>
      </c>
      <c r="P32" s="81">
        <f t="shared" si="3"/>
        <v>16.337749241444445</v>
      </c>
      <c r="Q32" s="22">
        <f t="shared" si="4"/>
        <v>16337.749241444444</v>
      </c>
      <c r="R32" s="81">
        <f t="shared" si="5"/>
        <v>16.337749241444445</v>
      </c>
      <c r="S32" s="22">
        <f t="shared" si="6"/>
        <v>127582.93301009416</v>
      </c>
      <c r="T32" s="81">
        <f t="shared" si="7"/>
        <v>127.58293301009415</v>
      </c>
      <c r="U32" s="22">
        <f t="shared" si="8"/>
        <v>0</v>
      </c>
      <c r="V32" s="81">
        <f t="shared" si="9"/>
        <v>0</v>
      </c>
      <c r="W32" s="22">
        <f t="shared" si="10"/>
        <v>0</v>
      </c>
      <c r="X32" s="98">
        <f t="shared" si="17"/>
        <v>0</v>
      </c>
      <c r="Y32" s="98">
        <f t="shared" si="18"/>
        <v>0</v>
      </c>
      <c r="Z32" s="25">
        <f t="shared" si="11"/>
        <v>0</v>
      </c>
      <c r="AA32" s="22">
        <f t="shared" si="19"/>
        <v>0</v>
      </c>
      <c r="AB32" s="22">
        <f t="shared" si="0"/>
        <v>0</v>
      </c>
      <c r="AC32" s="22">
        <f t="shared" si="20"/>
        <v>0</v>
      </c>
      <c r="AD32" s="25">
        <f t="shared" si="12"/>
        <v>0</v>
      </c>
      <c r="AF32" s="22">
        <f t="shared" si="13"/>
        <v>127.58293301009415</v>
      </c>
      <c r="AG32" s="25">
        <v>30.011583526986126</v>
      </c>
      <c r="AH32" s="25" t="s">
        <v>49</v>
      </c>
      <c r="AI32">
        <f t="shared" si="21"/>
        <v>2195591.0983508271</v>
      </c>
      <c r="AJ32" s="25">
        <f t="shared" si="22"/>
        <v>2195.591098350827</v>
      </c>
      <c r="AK32" s="25">
        <f t="shared" si="23"/>
        <v>1163.6632821259384</v>
      </c>
      <c r="AL32" s="81">
        <f t="shared" si="24"/>
        <v>861.11082877319438</v>
      </c>
      <c r="AN32" s="98">
        <v>12.004633410794451</v>
      </c>
    </row>
    <row r="33" spans="1:40" x14ac:dyDescent="0.35">
      <c r="B33" s="11" t="s">
        <v>29</v>
      </c>
      <c r="C33" s="11">
        <v>29</v>
      </c>
      <c r="D33" s="11">
        <v>29</v>
      </c>
      <c r="E33" s="12">
        <v>39.1</v>
      </c>
      <c r="F33" s="70">
        <f t="shared" si="25"/>
        <v>0.65277777777777712</v>
      </c>
      <c r="G33" s="70">
        <f t="shared" si="26"/>
        <v>2.3499999999999979</v>
      </c>
      <c r="I33" s="21">
        <f t="shared" si="1"/>
        <v>10.861111111111112</v>
      </c>
      <c r="J33" s="22">
        <f t="shared" si="14"/>
        <v>1437.4166666666652</v>
      </c>
      <c r="K33" s="22">
        <f t="shared" si="15"/>
        <v>28.625999999999998</v>
      </c>
      <c r="L33" s="22">
        <f>0.5*1.202*2.64*0.3*Sheet2!I33^2</f>
        <v>56.149793944444461</v>
      </c>
      <c r="M33" s="22">
        <f t="shared" si="16"/>
        <v>1522.1924606111095</v>
      </c>
      <c r="O33" s="22">
        <f t="shared" si="2"/>
        <v>16532.701447192885</v>
      </c>
      <c r="P33" s="81">
        <f t="shared" si="3"/>
        <v>16.532701447192885</v>
      </c>
      <c r="Q33" s="22">
        <f t="shared" si="4"/>
        <v>16532.701447192885</v>
      </c>
      <c r="R33" s="81">
        <f t="shared" si="5"/>
        <v>16.532701447192885</v>
      </c>
      <c r="S33" s="22">
        <f t="shared" si="6"/>
        <v>144115.63445728703</v>
      </c>
      <c r="T33" s="81">
        <f t="shared" si="7"/>
        <v>144.11563445728703</v>
      </c>
      <c r="U33" s="22">
        <f t="shared" si="8"/>
        <v>0</v>
      </c>
      <c r="V33" s="81">
        <f t="shared" si="9"/>
        <v>0</v>
      </c>
      <c r="W33" s="22">
        <f t="shared" si="10"/>
        <v>0</v>
      </c>
      <c r="X33" s="98">
        <f t="shared" si="17"/>
        <v>0</v>
      </c>
      <c r="Y33" s="98">
        <f t="shared" si="18"/>
        <v>0</v>
      </c>
      <c r="Z33" s="25">
        <f t="shared" si="11"/>
        <v>0</v>
      </c>
      <c r="AA33" s="22">
        <f t="shared" si="19"/>
        <v>0</v>
      </c>
      <c r="AB33" s="22">
        <f t="shared" si="0"/>
        <v>0</v>
      </c>
      <c r="AC33" s="22">
        <f t="shared" si="20"/>
        <v>0</v>
      </c>
      <c r="AD33" s="25">
        <f t="shared" si="12"/>
        <v>0</v>
      </c>
      <c r="AF33" s="22">
        <f t="shared" si="13"/>
        <v>144.11563445728703</v>
      </c>
      <c r="AG33" s="25">
        <v>29.816773184950627</v>
      </c>
      <c r="AH33" s="25" t="s">
        <v>49</v>
      </c>
      <c r="AI33">
        <f t="shared" si="21"/>
        <v>2505779.2312921612</v>
      </c>
      <c r="AJ33" s="25">
        <f t="shared" si="22"/>
        <v>2505.7792312921611</v>
      </c>
      <c r="AK33" s="25">
        <f t="shared" si="23"/>
        <v>1328.0629925848455</v>
      </c>
      <c r="AL33" s="81">
        <f t="shared" si="24"/>
        <v>982.76661451278562</v>
      </c>
      <c r="AN33" s="98">
        <v>11.926709273980251</v>
      </c>
    </row>
    <row r="34" spans="1:40" x14ac:dyDescent="0.35">
      <c r="B34" s="11" t="s">
        <v>29</v>
      </c>
      <c r="C34" s="11">
        <v>30</v>
      </c>
      <c r="D34" s="11">
        <v>30</v>
      </c>
      <c r="E34" s="12">
        <v>41.3</v>
      </c>
      <c r="F34" s="70">
        <f t="shared" si="25"/>
        <v>0.47222222222222199</v>
      </c>
      <c r="G34" s="70">
        <f t="shared" si="26"/>
        <v>1.6999999999999993</v>
      </c>
      <c r="I34" s="21">
        <f t="shared" si="1"/>
        <v>11.472222222222221</v>
      </c>
      <c r="J34" s="22">
        <f t="shared" si="14"/>
        <v>1039.8333333333328</v>
      </c>
      <c r="K34" s="22">
        <f t="shared" si="15"/>
        <v>28.625999999999998</v>
      </c>
      <c r="L34" s="22">
        <f>0.5*1.202*2.64*0.3*Sheet2!I34^2</f>
        <v>62.646203277777765</v>
      </c>
      <c r="M34" s="22">
        <f t="shared" si="16"/>
        <v>1131.1055366111104</v>
      </c>
      <c r="O34" s="22">
        <f t="shared" si="2"/>
        <v>12976.294072788573</v>
      </c>
      <c r="P34" s="81">
        <f t="shared" si="3"/>
        <v>12.976294072788573</v>
      </c>
      <c r="Q34" s="22">
        <f t="shared" si="4"/>
        <v>12976.294072788573</v>
      </c>
      <c r="R34" s="81">
        <f t="shared" si="5"/>
        <v>12.976294072788573</v>
      </c>
      <c r="S34" s="22">
        <f t="shared" si="6"/>
        <v>157091.92853007559</v>
      </c>
      <c r="T34" s="81">
        <f t="shared" si="7"/>
        <v>157.09192853007559</v>
      </c>
      <c r="U34" s="22">
        <f t="shared" si="8"/>
        <v>0</v>
      </c>
      <c r="V34" s="81">
        <f t="shared" si="9"/>
        <v>0</v>
      </c>
      <c r="W34" s="22">
        <f t="shared" si="10"/>
        <v>0</v>
      </c>
      <c r="X34" s="98">
        <f t="shared" si="17"/>
        <v>0</v>
      </c>
      <c r="Y34" s="98">
        <f t="shared" si="18"/>
        <v>0</v>
      </c>
      <c r="Z34" s="25">
        <f t="shared" si="11"/>
        <v>0</v>
      </c>
      <c r="AA34" s="22">
        <f t="shared" si="19"/>
        <v>0</v>
      </c>
      <c r="AB34" s="22">
        <f t="shared" si="0"/>
        <v>0</v>
      </c>
      <c r="AC34" s="22">
        <f t="shared" si="20"/>
        <v>0</v>
      </c>
      <c r="AD34" s="25">
        <f t="shared" si="12"/>
        <v>0</v>
      </c>
      <c r="AF34" s="22">
        <f t="shared" si="13"/>
        <v>157.09192853007559</v>
      </c>
      <c r="AG34" s="25">
        <v>29.683082271896605</v>
      </c>
      <c r="AH34" s="25" t="s">
        <v>49</v>
      </c>
      <c r="AI34">
        <f t="shared" si="21"/>
        <v>2795692.4516602624</v>
      </c>
      <c r="AJ34" s="25">
        <f t="shared" si="22"/>
        <v>2795.6924516602626</v>
      </c>
      <c r="AK34" s="25">
        <f t="shared" si="23"/>
        <v>1481.7169993799394</v>
      </c>
      <c r="AL34" s="81">
        <f t="shared" si="24"/>
        <v>1096.4705795411551</v>
      </c>
      <c r="AN34" s="98">
        <v>11.873232908758643</v>
      </c>
    </row>
    <row r="35" spans="1:40" x14ac:dyDescent="0.35">
      <c r="B35" s="11" t="s">
        <v>29</v>
      </c>
      <c r="C35" s="11">
        <v>31</v>
      </c>
      <c r="D35" s="11">
        <v>31</v>
      </c>
      <c r="E35" s="12">
        <v>42.5</v>
      </c>
      <c r="F35" s="70">
        <f t="shared" si="25"/>
        <v>0.27777777777777779</v>
      </c>
      <c r="G35" s="70">
        <f t="shared" si="26"/>
        <v>1</v>
      </c>
      <c r="I35" s="21">
        <f t="shared" si="1"/>
        <v>11.805555555555555</v>
      </c>
      <c r="J35" s="22">
        <f t="shared" si="14"/>
        <v>611.66666666666674</v>
      </c>
      <c r="K35" s="22">
        <f t="shared" si="15"/>
        <v>28.625999999999998</v>
      </c>
      <c r="L35" s="22">
        <f>0.5*1.202*2.64*0.3*Sheet2!I35^2</f>
        <v>66.339548611111098</v>
      </c>
      <c r="M35" s="22">
        <f t="shared" si="16"/>
        <v>706.63221527777785</v>
      </c>
      <c r="O35" s="22">
        <f t="shared" si="2"/>
        <v>8342.185874807099</v>
      </c>
      <c r="P35" s="81">
        <f t="shared" si="3"/>
        <v>8.3421858748070985</v>
      </c>
      <c r="Q35" s="22">
        <f t="shared" si="4"/>
        <v>8342.185874807099</v>
      </c>
      <c r="R35" s="81">
        <f t="shared" si="5"/>
        <v>8.3421858748070985</v>
      </c>
      <c r="S35" s="22">
        <f t="shared" si="6"/>
        <v>165434.11440488268</v>
      </c>
      <c r="T35" s="81">
        <f t="shared" si="7"/>
        <v>165.43411440488268</v>
      </c>
      <c r="U35" s="22">
        <f t="shared" si="8"/>
        <v>0</v>
      </c>
      <c r="V35" s="81">
        <f t="shared" si="9"/>
        <v>0</v>
      </c>
      <c r="W35" s="22">
        <f t="shared" si="10"/>
        <v>0</v>
      </c>
      <c r="X35" s="98">
        <f t="shared" si="17"/>
        <v>0</v>
      </c>
      <c r="Y35" s="98">
        <f t="shared" si="18"/>
        <v>0</v>
      </c>
      <c r="Z35" s="25">
        <f t="shared" si="11"/>
        <v>0</v>
      </c>
      <c r="AA35" s="22">
        <f t="shared" si="19"/>
        <v>0</v>
      </c>
      <c r="AB35" s="22">
        <f t="shared" si="0"/>
        <v>0</v>
      </c>
      <c r="AC35" s="22">
        <f t="shared" si="20"/>
        <v>0</v>
      </c>
      <c r="AD35" s="25">
        <f t="shared" si="12"/>
        <v>0</v>
      </c>
      <c r="AF35" s="22">
        <f t="shared" si="13"/>
        <v>165.43411440488268</v>
      </c>
      <c r="AG35" s="25">
        <v>29.496076766927498</v>
      </c>
      <c r="AH35" s="25" t="s">
        <v>49</v>
      </c>
      <c r="AI35">
        <f t="shared" si="21"/>
        <v>2960514.2146646515</v>
      </c>
      <c r="AJ35" s="25">
        <f t="shared" si="22"/>
        <v>2960.5142146646517</v>
      </c>
      <c r="AK35" s="25">
        <f t="shared" si="23"/>
        <v>1569.0725337722654</v>
      </c>
      <c r="AL35" s="81">
        <f t="shared" si="24"/>
        <v>1161.1136749914763</v>
      </c>
      <c r="AN35" s="98">
        <v>11.798430706771001</v>
      </c>
    </row>
    <row r="36" spans="1:40" x14ac:dyDescent="0.35">
      <c r="B36" s="11" t="s">
        <v>29</v>
      </c>
      <c r="C36" s="11">
        <v>32</v>
      </c>
      <c r="D36" s="11">
        <v>32</v>
      </c>
      <c r="E36" s="12">
        <v>43.3</v>
      </c>
      <c r="F36" s="70">
        <f t="shared" si="25"/>
        <v>0.19444444444444425</v>
      </c>
      <c r="G36" s="70">
        <f t="shared" si="26"/>
        <v>0.69999999999999929</v>
      </c>
      <c r="I36" s="21">
        <f t="shared" si="1"/>
        <v>12.027777777777777</v>
      </c>
      <c r="J36" s="22">
        <f t="shared" si="14"/>
        <v>428.16666666666623</v>
      </c>
      <c r="K36" s="22">
        <f t="shared" si="15"/>
        <v>28.625999999999998</v>
      </c>
      <c r="L36" s="22">
        <f>0.5*1.202*2.64*0.3*Sheet2!I36^2</f>
        <v>68.860543277777765</v>
      </c>
      <c r="M36" s="22">
        <f t="shared" si="16"/>
        <v>525.65320994444392</v>
      </c>
      <c r="O36" s="22">
        <f t="shared" si="2"/>
        <v>6322.4399973873387</v>
      </c>
      <c r="P36" s="81">
        <f t="shared" si="3"/>
        <v>6.3224399973873391</v>
      </c>
      <c r="Q36" s="22">
        <f t="shared" si="4"/>
        <v>6322.4399973873387</v>
      </c>
      <c r="R36" s="81">
        <f t="shared" si="5"/>
        <v>6.3224399973873391</v>
      </c>
      <c r="S36" s="22">
        <f t="shared" si="6"/>
        <v>171756.55440227003</v>
      </c>
      <c r="T36" s="81">
        <f t="shared" si="7"/>
        <v>171.75655440227004</v>
      </c>
      <c r="U36" s="22">
        <f t="shared" si="8"/>
        <v>0</v>
      </c>
      <c r="V36" s="81">
        <f t="shared" si="9"/>
        <v>0</v>
      </c>
      <c r="W36" s="22">
        <f t="shared" si="10"/>
        <v>0</v>
      </c>
      <c r="X36" s="98">
        <f t="shared" si="17"/>
        <v>0</v>
      </c>
      <c r="Y36" s="98">
        <f t="shared" si="18"/>
        <v>0</v>
      </c>
      <c r="Z36" s="25">
        <f t="shared" si="11"/>
        <v>0</v>
      </c>
      <c r="AA36" s="22">
        <f t="shared" si="19"/>
        <v>0</v>
      </c>
      <c r="AB36" s="22">
        <f t="shared" si="0"/>
        <v>0</v>
      </c>
      <c r="AC36" s="22">
        <f t="shared" si="20"/>
        <v>0</v>
      </c>
      <c r="AD36" s="25">
        <f t="shared" si="12"/>
        <v>0</v>
      </c>
      <c r="AF36" s="22">
        <f t="shared" si="13"/>
        <v>171.75655440227004</v>
      </c>
      <c r="AG36" s="25">
        <v>29.455969303819469</v>
      </c>
      <c r="AH36" s="25" t="s">
        <v>49</v>
      </c>
      <c r="AI36">
        <f t="shared" si="21"/>
        <v>3073017.8524194364</v>
      </c>
      <c r="AJ36" s="25">
        <f t="shared" si="22"/>
        <v>3073.0178524194366</v>
      </c>
      <c r="AK36" s="25">
        <f t="shared" si="23"/>
        <v>1628.6994617823016</v>
      </c>
      <c r="AL36" s="81">
        <f t="shared" si="24"/>
        <v>1205.2376017189031</v>
      </c>
      <c r="AN36" s="98">
        <v>11.782387721527789</v>
      </c>
    </row>
    <row r="37" spans="1:40" x14ac:dyDescent="0.35">
      <c r="B37" s="11" t="s">
        <v>29</v>
      </c>
      <c r="C37" s="11">
        <v>33</v>
      </c>
      <c r="D37" s="11">
        <v>33</v>
      </c>
      <c r="E37" s="12">
        <v>43.9</v>
      </c>
      <c r="F37" s="70">
        <f t="shared" si="25"/>
        <v>0.15277777777777798</v>
      </c>
      <c r="G37" s="70">
        <f t="shared" si="26"/>
        <v>0.55000000000000071</v>
      </c>
      <c r="I37" s="21">
        <f t="shared" si="1"/>
        <v>12.194444444444445</v>
      </c>
      <c r="J37" s="22">
        <f t="shared" si="14"/>
        <v>336.41666666666714</v>
      </c>
      <c r="K37" s="22">
        <f t="shared" si="15"/>
        <v>28.625999999999998</v>
      </c>
      <c r="L37" s="22">
        <f>0.5*1.202*2.64*0.3*Sheet2!I37^2</f>
        <v>70.782140611111103</v>
      </c>
      <c r="M37" s="22">
        <f t="shared" si="16"/>
        <v>435.82480727777823</v>
      </c>
      <c r="O37" s="22">
        <f t="shared" si="2"/>
        <v>5314.6413998595735</v>
      </c>
      <c r="P37" s="81">
        <f t="shared" si="3"/>
        <v>5.3146413998595738</v>
      </c>
      <c r="Q37" s="22">
        <f t="shared" si="4"/>
        <v>5314.6413998595735</v>
      </c>
      <c r="R37" s="81">
        <f t="shared" si="5"/>
        <v>5.3146413998595738</v>
      </c>
      <c r="S37" s="22">
        <f t="shared" si="6"/>
        <v>177071.1958021296</v>
      </c>
      <c r="T37" s="81">
        <f t="shared" si="7"/>
        <v>177.07119580212961</v>
      </c>
      <c r="U37" s="22">
        <f t="shared" si="8"/>
        <v>0</v>
      </c>
      <c r="V37" s="81">
        <f t="shared" si="9"/>
        <v>0</v>
      </c>
      <c r="W37" s="22">
        <f t="shared" si="10"/>
        <v>0</v>
      </c>
      <c r="X37" s="98">
        <f t="shared" si="17"/>
        <v>0</v>
      </c>
      <c r="Y37" s="98">
        <f t="shared" si="18"/>
        <v>0</v>
      </c>
      <c r="Z37" s="25">
        <f t="shared" si="11"/>
        <v>0</v>
      </c>
      <c r="AA37" s="22">
        <f t="shared" si="19"/>
        <v>0</v>
      </c>
      <c r="AB37" s="22">
        <f t="shared" si="0"/>
        <v>0</v>
      </c>
      <c r="AC37" s="22">
        <f t="shared" si="20"/>
        <v>0</v>
      </c>
      <c r="AD37" s="25">
        <f t="shared" si="12"/>
        <v>0</v>
      </c>
      <c r="AF37" s="22">
        <f t="shared" si="13"/>
        <v>177.07119580212961</v>
      </c>
      <c r="AG37" s="25">
        <v>29.378362915708355</v>
      </c>
      <c r="AH37" s="25" t="s">
        <v>49</v>
      </c>
      <c r="AI37">
        <f t="shared" si="21"/>
        <v>3158772.3735052529</v>
      </c>
      <c r="AJ37" s="25">
        <f t="shared" si="22"/>
        <v>3158.7723735052527</v>
      </c>
      <c r="AK37" s="25">
        <f t="shared" si="23"/>
        <v>1674.1493579577841</v>
      </c>
      <c r="AL37" s="81">
        <f t="shared" si="24"/>
        <v>1238.8705248887602</v>
      </c>
      <c r="AN37" s="98">
        <v>11.751345166283343</v>
      </c>
    </row>
    <row r="38" spans="1:40" x14ac:dyDescent="0.35">
      <c r="B38" s="39" t="s">
        <v>29</v>
      </c>
      <c r="C38" s="39">
        <v>34</v>
      </c>
      <c r="D38" s="39">
        <v>34</v>
      </c>
      <c r="E38" s="40">
        <v>44.4</v>
      </c>
      <c r="F38" s="70">
        <f t="shared" si="25"/>
        <v>8.3333333333333523E-2</v>
      </c>
      <c r="G38" s="70">
        <f t="shared" si="26"/>
        <v>0.30000000000000071</v>
      </c>
      <c r="I38" s="21">
        <f t="shared" si="1"/>
        <v>12.333333333333334</v>
      </c>
      <c r="J38" s="22">
        <f t="shared" si="14"/>
        <v>183.50000000000043</v>
      </c>
      <c r="K38" s="22">
        <f t="shared" si="15"/>
        <v>28.625999999999998</v>
      </c>
      <c r="L38" s="22">
        <f>0.5*1.202*2.64*0.3*Sheet2!I38^2</f>
        <v>72.403672</v>
      </c>
      <c r="M38" s="22">
        <f t="shared" si="16"/>
        <v>284.52967200000046</v>
      </c>
      <c r="O38" s="22">
        <f t="shared" si="2"/>
        <v>3509.1992880000057</v>
      </c>
      <c r="P38" s="81">
        <f t="shared" si="3"/>
        <v>3.5091992880000058</v>
      </c>
      <c r="Q38" s="22">
        <f t="shared" si="4"/>
        <v>3509.1992880000057</v>
      </c>
      <c r="R38" s="81">
        <f t="shared" si="5"/>
        <v>3.5091992880000058</v>
      </c>
      <c r="S38" s="22">
        <f t="shared" si="6"/>
        <v>180580.3950901296</v>
      </c>
      <c r="T38" s="81">
        <f t="shared" si="7"/>
        <v>180.5803950901296</v>
      </c>
      <c r="U38" s="22">
        <f t="shared" si="8"/>
        <v>0</v>
      </c>
      <c r="V38" s="81">
        <f t="shared" si="9"/>
        <v>0</v>
      </c>
      <c r="W38" s="22">
        <f t="shared" si="10"/>
        <v>0</v>
      </c>
      <c r="X38" s="98">
        <f t="shared" si="17"/>
        <v>0</v>
      </c>
      <c r="Y38" s="98">
        <f t="shared" si="18"/>
        <v>0</v>
      </c>
      <c r="Z38" s="25">
        <f t="shared" si="11"/>
        <v>0</v>
      </c>
      <c r="AA38" s="22">
        <f t="shared" si="19"/>
        <v>0</v>
      </c>
      <c r="AB38" s="22">
        <f t="shared" si="0"/>
        <v>0</v>
      </c>
      <c r="AC38" s="22">
        <f t="shared" si="20"/>
        <v>0</v>
      </c>
      <c r="AD38" s="25">
        <f t="shared" si="12"/>
        <v>0</v>
      </c>
      <c r="AF38" s="22">
        <f t="shared" si="13"/>
        <v>180.5803950901296</v>
      </c>
      <c r="AG38" s="25">
        <v>29.306446333791651</v>
      </c>
      <c r="AH38" s="25" t="s">
        <v>49</v>
      </c>
      <c r="AI38">
        <f t="shared" si="21"/>
        <v>3231135.9458664679</v>
      </c>
      <c r="AJ38" s="25">
        <f t="shared" si="22"/>
        <v>3231.1359458664679</v>
      </c>
      <c r="AK38" s="25">
        <f t="shared" si="23"/>
        <v>1712.5020513092281</v>
      </c>
      <c r="AL38" s="81">
        <f t="shared" si="24"/>
        <v>1267.2515179688287</v>
      </c>
      <c r="AN38" s="98">
        <v>11.722578533516661</v>
      </c>
    </row>
    <row r="39" spans="1:40" s="87" customFormat="1" x14ac:dyDescent="0.35">
      <c r="A39" s="83"/>
      <c r="B39" s="11" t="s">
        <v>29</v>
      </c>
      <c r="C39" s="11">
        <v>35</v>
      </c>
      <c r="D39" s="11">
        <v>35</v>
      </c>
      <c r="E39" s="12">
        <v>44.5</v>
      </c>
      <c r="F39" s="86">
        <f t="shared" si="25"/>
        <v>-2.7777777777777186E-2</v>
      </c>
      <c r="G39" s="86">
        <f t="shared" si="26"/>
        <v>-9.9999999999997868E-2</v>
      </c>
      <c r="I39" s="88">
        <f t="shared" si="1"/>
        <v>12.361111111111112</v>
      </c>
      <c r="J39" s="89">
        <f t="shared" si="14"/>
        <v>-61.166666666665364</v>
      </c>
      <c r="K39" s="89">
        <f t="shared" si="15"/>
        <v>28.625999999999998</v>
      </c>
      <c r="L39" s="89">
        <f>0.5*1.202*2.64*0.3*Sheet2!I39^2</f>
        <v>72.730181944444467</v>
      </c>
      <c r="M39" s="89">
        <f t="shared" si="16"/>
        <v>40.189515277779101</v>
      </c>
      <c r="O39" s="89">
        <f t="shared" si="2"/>
        <v>496.78706385032507</v>
      </c>
      <c r="P39" s="90">
        <f t="shared" si="3"/>
        <v>0.49678706385032506</v>
      </c>
      <c r="Q39" s="89">
        <f t="shared" si="4"/>
        <v>496.78706385032507</v>
      </c>
      <c r="R39" s="90">
        <f t="shared" si="5"/>
        <v>0.49678706385032506</v>
      </c>
      <c r="S39" s="89">
        <f t="shared" si="6"/>
        <v>181077.18215397993</v>
      </c>
      <c r="T39" s="90">
        <f t="shared" si="7"/>
        <v>181.07718215397992</v>
      </c>
      <c r="U39" s="89">
        <f t="shared" si="8"/>
        <v>0</v>
      </c>
      <c r="V39" s="90">
        <f t="shared" si="9"/>
        <v>0</v>
      </c>
      <c r="W39" s="22">
        <f t="shared" si="10"/>
        <v>0</v>
      </c>
      <c r="X39" s="98">
        <f t="shared" si="17"/>
        <v>0</v>
      </c>
      <c r="Y39" s="98">
        <f t="shared" si="18"/>
        <v>0</v>
      </c>
      <c r="Z39" s="91">
        <f t="shared" si="11"/>
        <v>0</v>
      </c>
      <c r="AA39" s="89">
        <f t="shared" si="19"/>
        <v>0</v>
      </c>
      <c r="AB39" s="89">
        <f t="shared" si="0"/>
        <v>0</v>
      </c>
      <c r="AC39" s="22">
        <f t="shared" si="20"/>
        <v>0</v>
      </c>
      <c r="AD39" s="91">
        <f t="shared" si="12"/>
        <v>0</v>
      </c>
      <c r="AF39" s="89">
        <f t="shared" si="13"/>
        <v>181.07718215397992</v>
      </c>
      <c r="AG39" s="91">
        <v>29.162603276804006</v>
      </c>
      <c r="AH39" s="25" t="s">
        <v>49</v>
      </c>
      <c r="AI39">
        <f t="shared" si="21"/>
        <v>3245707.0026794062</v>
      </c>
      <c r="AJ39" s="25">
        <f t="shared" si="22"/>
        <v>3245.7070026794063</v>
      </c>
      <c r="AK39" s="25">
        <f t="shared" si="23"/>
        <v>1720.2247114200854</v>
      </c>
      <c r="AL39" s="81">
        <f t="shared" si="24"/>
        <v>1272.9662864508632</v>
      </c>
      <c r="AN39" s="100">
        <v>11.665041310721604</v>
      </c>
    </row>
    <row r="40" spans="1:40" x14ac:dyDescent="0.35">
      <c r="B40" s="41" t="s">
        <v>29</v>
      </c>
      <c r="C40" s="41">
        <v>36</v>
      </c>
      <c r="D40" s="41">
        <v>36</v>
      </c>
      <c r="E40" s="42">
        <v>44.2</v>
      </c>
      <c r="F40" s="70">
        <f t="shared" si="25"/>
        <v>-0.24999999999999961</v>
      </c>
      <c r="G40" s="70">
        <f t="shared" si="26"/>
        <v>-0.89999999999999858</v>
      </c>
      <c r="I40" s="21">
        <f t="shared" si="1"/>
        <v>12.277777777777779</v>
      </c>
      <c r="J40" s="22">
        <f t="shared" si="14"/>
        <v>-550.49999999999909</v>
      </c>
      <c r="K40" s="22">
        <f t="shared" si="15"/>
        <v>28.625999999999998</v>
      </c>
      <c r="L40" s="22">
        <f>0.5*1.202*2.64*0.3*Sheet2!I40^2</f>
        <v>71.752855777777782</v>
      </c>
      <c r="M40" s="22">
        <f t="shared" si="16"/>
        <v>-450.12114422222135</v>
      </c>
      <c r="O40" s="22">
        <f t="shared" si="2"/>
        <v>-5526.4873818394954</v>
      </c>
      <c r="P40" s="81">
        <f t="shared" si="3"/>
        <v>-5.5264873818394955</v>
      </c>
      <c r="Q40" s="22">
        <f t="shared" si="4"/>
        <v>0</v>
      </c>
      <c r="R40" s="81">
        <f t="shared" si="5"/>
        <v>0</v>
      </c>
      <c r="S40" s="22">
        <f t="shared" si="6"/>
        <v>181077.18215397993</v>
      </c>
      <c r="T40" s="81">
        <f t="shared" si="7"/>
        <v>181.07718215397992</v>
      </c>
      <c r="U40" s="22">
        <f t="shared" si="8"/>
        <v>5526.4873818394954</v>
      </c>
      <c r="V40" s="81">
        <f t="shared" si="9"/>
        <v>5.5264873818394955</v>
      </c>
      <c r="W40" s="22">
        <f t="shared" si="10"/>
        <v>5.5264873818394955</v>
      </c>
      <c r="X40" s="98">
        <f t="shared" si="17"/>
        <v>2.2105949527357982</v>
      </c>
      <c r="Y40" s="98">
        <f t="shared" si="18"/>
        <v>2.2105949527357982</v>
      </c>
      <c r="Z40" s="25">
        <f t="shared" si="11"/>
        <v>0</v>
      </c>
      <c r="AA40" s="22">
        <f t="shared" si="19"/>
        <v>1</v>
      </c>
      <c r="AB40" s="22">
        <f t="shared" si="0"/>
        <v>0</v>
      </c>
      <c r="AC40" s="22">
        <f t="shared" si="20"/>
        <v>1</v>
      </c>
      <c r="AD40" s="25">
        <f t="shared" si="12"/>
        <v>5.5264873818394955</v>
      </c>
      <c r="AF40" s="22">
        <f t="shared" si="13"/>
        <v>175.55069477214042</v>
      </c>
      <c r="AG40" s="25">
        <v>28.710732744405821</v>
      </c>
      <c r="AH40" s="25" t="s">
        <v>49</v>
      </c>
      <c r="AI40">
        <f t="shared" si="21"/>
        <v>3202092.1745812874</v>
      </c>
      <c r="AJ40" s="25">
        <f t="shared" si="22"/>
        <v>3202.0921745812875</v>
      </c>
      <c r="AK40" s="25">
        <f t="shared" si="23"/>
        <v>1697.1088525280825</v>
      </c>
      <c r="AL40" s="81">
        <f t="shared" si="24"/>
        <v>1255.860550870781</v>
      </c>
      <c r="AN40" s="98">
        <v>11.484293097762329</v>
      </c>
    </row>
    <row r="41" spans="1:40" x14ac:dyDescent="0.35">
      <c r="B41" s="11" t="s">
        <v>29</v>
      </c>
      <c r="C41" s="11">
        <v>37</v>
      </c>
      <c r="D41" s="11">
        <v>37</v>
      </c>
      <c r="E41" s="12">
        <v>42.7</v>
      </c>
      <c r="F41" s="70">
        <f t="shared" si="25"/>
        <v>-0.59722222222222276</v>
      </c>
      <c r="G41" s="70">
        <f t="shared" si="26"/>
        <v>-2.1500000000000021</v>
      </c>
      <c r="I41" s="21">
        <f t="shared" si="1"/>
        <v>11.861111111111112</v>
      </c>
      <c r="J41" s="22">
        <f t="shared" si="14"/>
        <v>-1315.0833333333346</v>
      </c>
      <c r="K41" s="22">
        <f t="shared" si="15"/>
        <v>28.625999999999998</v>
      </c>
      <c r="L41" s="22">
        <f>0.5*1.202*2.64*0.3*Sheet2!I41^2</f>
        <v>66.965389944444453</v>
      </c>
      <c r="M41" s="22">
        <f t="shared" si="16"/>
        <v>-1219.4919433888901</v>
      </c>
      <c r="O41" s="22">
        <f t="shared" si="2"/>
        <v>-14464.529439640448</v>
      </c>
      <c r="P41" s="81">
        <f t="shared" si="3"/>
        <v>-14.464529439640447</v>
      </c>
      <c r="Q41" s="22">
        <f t="shared" si="4"/>
        <v>0</v>
      </c>
      <c r="R41" s="81">
        <f t="shared" si="5"/>
        <v>0</v>
      </c>
      <c r="S41" s="22">
        <f t="shared" si="6"/>
        <v>181077.18215397993</v>
      </c>
      <c r="T41" s="81">
        <f t="shared" si="7"/>
        <v>181.07718215397992</v>
      </c>
      <c r="U41" s="22">
        <f t="shared" si="8"/>
        <v>14464.529439640448</v>
      </c>
      <c r="V41" s="81">
        <f t="shared" si="9"/>
        <v>14.464529439640447</v>
      </c>
      <c r="W41" s="22">
        <f t="shared" si="10"/>
        <v>19.991016821479942</v>
      </c>
      <c r="X41" s="98">
        <f t="shared" si="17"/>
        <v>5.7858117758561791</v>
      </c>
      <c r="Y41" s="98">
        <f t="shared" si="18"/>
        <v>7.9964067285919773</v>
      </c>
      <c r="Z41" s="25">
        <f t="shared" si="11"/>
        <v>0</v>
      </c>
      <c r="AA41" s="22">
        <f t="shared" si="19"/>
        <v>2</v>
      </c>
      <c r="AB41" s="22">
        <f t="shared" si="0"/>
        <v>0</v>
      </c>
      <c r="AC41" s="22">
        <f t="shared" si="20"/>
        <v>2</v>
      </c>
      <c r="AD41" s="25">
        <f t="shared" si="12"/>
        <v>19.991016821479942</v>
      </c>
      <c r="AF41" s="22">
        <f t="shared" si="13"/>
        <v>161.08616533249997</v>
      </c>
      <c r="AG41" s="25">
        <v>28.657900718557094</v>
      </c>
      <c r="AH41" s="25" t="s">
        <v>49</v>
      </c>
      <c r="AI41">
        <f t="shared" si="21"/>
        <v>2988443.4394219592</v>
      </c>
      <c r="AJ41" s="25">
        <f t="shared" si="22"/>
        <v>2988.4434394219593</v>
      </c>
      <c r="AK41" s="25">
        <f t="shared" si="23"/>
        <v>1583.8750228936385</v>
      </c>
      <c r="AL41" s="81">
        <f t="shared" si="24"/>
        <v>1172.0675169412925</v>
      </c>
      <c r="AN41" s="98">
        <v>11.463160287422838</v>
      </c>
    </row>
    <row r="42" spans="1:40" x14ac:dyDescent="0.35">
      <c r="B42" s="11" t="s">
        <v>29</v>
      </c>
      <c r="C42" s="11">
        <v>38</v>
      </c>
      <c r="D42" s="11">
        <v>38</v>
      </c>
      <c r="E42" s="12">
        <v>39.9</v>
      </c>
      <c r="F42" s="70">
        <f t="shared" si="25"/>
        <v>-0.79166666666666707</v>
      </c>
      <c r="G42" s="70">
        <f t="shared" si="26"/>
        <v>-2.8500000000000014</v>
      </c>
      <c r="I42" s="21">
        <f t="shared" si="1"/>
        <v>11.083333333333334</v>
      </c>
      <c r="J42" s="22">
        <f t="shared" si="14"/>
        <v>-1743.2500000000009</v>
      </c>
      <c r="K42" s="22">
        <f t="shared" si="15"/>
        <v>28.625999999999998</v>
      </c>
      <c r="L42" s="22">
        <f>0.5*1.202*2.64*0.3*Sheet2!I42^2</f>
        <v>58.470989500000002</v>
      </c>
      <c r="M42" s="22">
        <f t="shared" si="16"/>
        <v>-1656.1530105000008</v>
      </c>
      <c r="O42" s="22">
        <f t="shared" si="2"/>
        <v>-18355.695866375012</v>
      </c>
      <c r="P42" s="81">
        <f t="shared" si="3"/>
        <v>-18.355695866375012</v>
      </c>
      <c r="Q42" s="22">
        <f t="shared" si="4"/>
        <v>0</v>
      </c>
      <c r="R42" s="81">
        <f t="shared" si="5"/>
        <v>0</v>
      </c>
      <c r="S42" s="22">
        <f t="shared" si="6"/>
        <v>181077.18215397993</v>
      </c>
      <c r="T42" s="81">
        <f t="shared" si="7"/>
        <v>181.07718215397992</v>
      </c>
      <c r="U42" s="22">
        <f t="shared" si="8"/>
        <v>18355.695866375012</v>
      </c>
      <c r="V42" s="81">
        <f t="shared" si="9"/>
        <v>18.355695866375012</v>
      </c>
      <c r="W42" s="22">
        <f t="shared" si="10"/>
        <v>38.346712687854954</v>
      </c>
      <c r="X42" s="98">
        <f t="shared" si="17"/>
        <v>7.342278346550005</v>
      </c>
      <c r="Y42" s="98">
        <f t="shared" si="18"/>
        <v>15.338685075141981</v>
      </c>
      <c r="Z42" s="25">
        <f t="shared" si="11"/>
        <v>0</v>
      </c>
      <c r="AA42" s="22">
        <f t="shared" si="19"/>
        <v>3</v>
      </c>
      <c r="AB42" s="22">
        <f t="shared" si="0"/>
        <v>0</v>
      </c>
      <c r="AC42" s="22">
        <f t="shared" si="20"/>
        <v>3</v>
      </c>
      <c r="AD42" s="25">
        <f t="shared" si="12"/>
        <v>38.346712687854954</v>
      </c>
      <c r="AF42" s="22">
        <f t="shared" si="13"/>
        <v>142.73046946612496</v>
      </c>
      <c r="AG42" s="25">
        <v>28.597747999999992</v>
      </c>
      <c r="AH42" s="25" t="s">
        <v>49</v>
      </c>
      <c r="AI42">
        <f t="shared" si="21"/>
        <v>2609366.4968239563</v>
      </c>
      <c r="AJ42" s="25">
        <f t="shared" si="22"/>
        <v>2609.3664968239564</v>
      </c>
      <c r="AK42" s="25">
        <f t="shared" si="23"/>
        <v>1382.9642433166969</v>
      </c>
      <c r="AL42" s="81">
        <f t="shared" si="24"/>
        <v>1023.3935400543556</v>
      </c>
      <c r="AN42" s="98">
        <v>11.439099199999998</v>
      </c>
    </row>
    <row r="43" spans="1:40" x14ac:dyDescent="0.35">
      <c r="B43" s="11" t="s">
        <v>29</v>
      </c>
      <c r="C43" s="11">
        <v>39</v>
      </c>
      <c r="D43" s="11">
        <v>39</v>
      </c>
      <c r="E43" s="12">
        <v>37</v>
      </c>
      <c r="F43" s="70">
        <f t="shared" si="25"/>
        <v>-0.73611111111111072</v>
      </c>
      <c r="G43" s="70">
        <f t="shared" si="26"/>
        <v>-2.6499999999999986</v>
      </c>
      <c r="I43" s="21">
        <f t="shared" si="1"/>
        <v>10.277777777777779</v>
      </c>
      <c r="J43" s="22">
        <f t="shared" si="14"/>
        <v>-1620.9166666666658</v>
      </c>
      <c r="K43" s="22">
        <f t="shared" si="15"/>
        <v>28.625999999999998</v>
      </c>
      <c r="L43" s="22">
        <f>0.5*1.202*2.64*0.3*Sheet2!I43^2</f>
        <v>50.280327777777785</v>
      </c>
      <c r="M43" s="22">
        <f t="shared" si="16"/>
        <v>-1542.0103388888881</v>
      </c>
      <c r="O43" s="22">
        <f t="shared" si="2"/>
        <v>-15848.439594135796</v>
      </c>
      <c r="P43" s="81">
        <f t="shared" si="3"/>
        <v>-15.848439594135796</v>
      </c>
      <c r="Q43" s="22">
        <f t="shared" si="4"/>
        <v>0</v>
      </c>
      <c r="R43" s="81">
        <f t="shared" si="5"/>
        <v>0</v>
      </c>
      <c r="S43" s="22">
        <f t="shared" si="6"/>
        <v>181077.18215397993</v>
      </c>
      <c r="T43" s="81">
        <f t="shared" si="7"/>
        <v>181.07718215397992</v>
      </c>
      <c r="U43" s="22">
        <f t="shared" si="8"/>
        <v>15848.439594135796</v>
      </c>
      <c r="V43" s="81">
        <f t="shared" si="9"/>
        <v>15.848439594135796</v>
      </c>
      <c r="W43" s="22">
        <f t="shared" si="10"/>
        <v>54.195152281990751</v>
      </c>
      <c r="X43" s="98">
        <f t="shared" si="17"/>
        <v>6.3393758376543188</v>
      </c>
      <c r="Y43" s="98">
        <f t="shared" si="18"/>
        <v>21.678060912796301</v>
      </c>
      <c r="Z43" s="25">
        <f t="shared" si="11"/>
        <v>0</v>
      </c>
      <c r="AA43" s="22">
        <f t="shared" si="19"/>
        <v>4</v>
      </c>
      <c r="AB43" s="22">
        <f t="shared" si="0"/>
        <v>0</v>
      </c>
      <c r="AC43" s="22">
        <f t="shared" si="20"/>
        <v>4</v>
      </c>
      <c r="AD43" s="25">
        <f t="shared" si="12"/>
        <v>54.195152281990751</v>
      </c>
      <c r="AF43" s="22">
        <f t="shared" si="13"/>
        <v>126.88202987198918</v>
      </c>
      <c r="AG43" s="25">
        <v>28.544341974456731</v>
      </c>
      <c r="AH43" s="25" t="s">
        <v>49</v>
      </c>
      <c r="AI43">
        <f t="shared" si="21"/>
        <v>2243844.4068517135</v>
      </c>
      <c r="AJ43" s="25">
        <f t="shared" si="22"/>
        <v>2243.8444068517138</v>
      </c>
      <c r="AK43" s="25">
        <f t="shared" si="23"/>
        <v>1189.2375356314083</v>
      </c>
      <c r="AL43" s="81">
        <f t="shared" si="24"/>
        <v>880.03577636724208</v>
      </c>
      <c r="AN43" s="98">
        <v>11.417736789782694</v>
      </c>
    </row>
    <row r="44" spans="1:40" x14ac:dyDescent="0.35">
      <c r="B44" s="11" t="s">
        <v>29</v>
      </c>
      <c r="C44" s="11">
        <v>40</v>
      </c>
      <c r="D44" s="11">
        <v>40</v>
      </c>
      <c r="E44" s="12">
        <v>34.6</v>
      </c>
      <c r="F44" s="70">
        <f t="shared" si="25"/>
        <v>-0.65277777777777812</v>
      </c>
      <c r="G44" s="70">
        <f t="shared" si="26"/>
        <v>-2.3500000000000014</v>
      </c>
      <c r="I44" s="21">
        <f t="shared" si="1"/>
        <v>9.6111111111111125</v>
      </c>
      <c r="J44" s="22">
        <f t="shared" si="14"/>
        <v>-1437.4166666666674</v>
      </c>
      <c r="K44" s="22">
        <f t="shared" si="15"/>
        <v>28.625999999999998</v>
      </c>
      <c r="L44" s="22">
        <f>0.5*1.202*2.64*0.3*Sheet2!I44^2</f>
        <v>43.969026444444452</v>
      </c>
      <c r="M44" s="22">
        <f t="shared" si="16"/>
        <v>-1364.8216402222231</v>
      </c>
      <c r="O44" s="22">
        <f t="shared" si="2"/>
        <v>-13117.452431024702</v>
      </c>
      <c r="P44" s="81">
        <f t="shared" si="3"/>
        <v>-13.117452431024702</v>
      </c>
      <c r="Q44" s="22">
        <f t="shared" si="4"/>
        <v>0</v>
      </c>
      <c r="R44" s="81">
        <f t="shared" si="5"/>
        <v>0</v>
      </c>
      <c r="S44" s="22">
        <f t="shared" si="6"/>
        <v>181077.18215397993</v>
      </c>
      <c r="T44" s="81">
        <f t="shared" si="7"/>
        <v>181.07718215397992</v>
      </c>
      <c r="U44" s="22">
        <f t="shared" si="8"/>
        <v>13117.452431024702</v>
      </c>
      <c r="V44" s="81">
        <f t="shared" si="9"/>
        <v>13.117452431024702</v>
      </c>
      <c r="W44" s="22">
        <f t="shared" si="10"/>
        <v>67.312604713015446</v>
      </c>
      <c r="X44" s="98">
        <f t="shared" si="17"/>
        <v>5.2469809724098813</v>
      </c>
      <c r="Y44" s="98">
        <f t="shared" si="18"/>
        <v>26.925041885206184</v>
      </c>
      <c r="Z44" s="25">
        <f t="shared" si="11"/>
        <v>0</v>
      </c>
      <c r="AA44" s="22">
        <f t="shared" si="19"/>
        <v>5</v>
      </c>
      <c r="AB44" s="22">
        <f t="shared" si="0"/>
        <v>0</v>
      </c>
      <c r="AC44" s="22">
        <f t="shared" si="20"/>
        <v>5</v>
      </c>
      <c r="AD44" s="25">
        <f t="shared" si="12"/>
        <v>67.312604713015446</v>
      </c>
      <c r="AF44" s="22">
        <f t="shared" si="13"/>
        <v>113.76457744096447</v>
      </c>
      <c r="AG44" s="25">
        <v>28.378229599209824</v>
      </c>
      <c r="AH44" s="25" t="s">
        <v>49</v>
      </c>
      <c r="AI44">
        <f t="shared" si="21"/>
        <v>1962191.9431019709</v>
      </c>
      <c r="AJ44" s="25">
        <f t="shared" si="22"/>
        <v>1962.191943101971</v>
      </c>
      <c r="AK44" s="25">
        <f t="shared" si="23"/>
        <v>1039.9617298440446</v>
      </c>
      <c r="AL44" s="81">
        <f t="shared" si="24"/>
        <v>769.57168008459303</v>
      </c>
      <c r="AN44" s="98">
        <v>11.351291839683931</v>
      </c>
    </row>
    <row r="45" spans="1:40" x14ac:dyDescent="0.35">
      <c r="B45" s="11" t="s">
        <v>29</v>
      </c>
      <c r="C45" s="11">
        <v>41</v>
      </c>
      <c r="D45" s="11">
        <v>41</v>
      </c>
      <c r="E45" s="12">
        <v>32.299999999999997</v>
      </c>
      <c r="F45" s="70">
        <f t="shared" si="25"/>
        <v>-0.7777777777777779</v>
      </c>
      <c r="G45" s="70">
        <f t="shared" si="26"/>
        <v>-2.8000000000000007</v>
      </c>
      <c r="I45" s="21">
        <f t="shared" si="1"/>
        <v>8.9722222222222214</v>
      </c>
      <c r="J45" s="22">
        <f t="shared" si="14"/>
        <v>-1712.666666666667</v>
      </c>
      <c r="K45" s="22">
        <f t="shared" si="15"/>
        <v>28.625999999999998</v>
      </c>
      <c r="L45" s="22">
        <f>0.5*1.202*2.64*0.3*Sheet2!I45^2</f>
        <v>38.317723277777766</v>
      </c>
      <c r="M45" s="22">
        <f t="shared" si="16"/>
        <v>-1645.7229433888892</v>
      </c>
      <c r="O45" s="22">
        <f t="shared" si="2"/>
        <v>-14765.791964294755</v>
      </c>
      <c r="P45" s="81">
        <f t="shared" si="3"/>
        <v>-14.765791964294754</v>
      </c>
      <c r="Q45" s="22">
        <f t="shared" si="4"/>
        <v>0</v>
      </c>
      <c r="R45" s="81">
        <f t="shared" si="5"/>
        <v>0</v>
      </c>
      <c r="S45" s="22">
        <f t="shared" si="6"/>
        <v>181077.18215397993</v>
      </c>
      <c r="T45" s="81">
        <f t="shared" si="7"/>
        <v>181.07718215397992</v>
      </c>
      <c r="U45" s="22">
        <f t="shared" si="8"/>
        <v>14765.791964294755</v>
      </c>
      <c r="V45" s="81">
        <f t="shared" si="9"/>
        <v>14.765791964294754</v>
      </c>
      <c r="W45" s="22">
        <f t="shared" si="10"/>
        <v>82.078396677310195</v>
      </c>
      <c r="X45" s="98">
        <f t="shared" si="17"/>
        <v>5.9063167857179018</v>
      </c>
      <c r="Y45" s="98">
        <f t="shared" si="18"/>
        <v>32.831358670924089</v>
      </c>
      <c r="Z45" s="25">
        <f t="shared" si="11"/>
        <v>0</v>
      </c>
      <c r="AA45" s="22">
        <f t="shared" si="19"/>
        <v>6</v>
      </c>
      <c r="AB45" s="22">
        <f t="shared" si="0"/>
        <v>0</v>
      </c>
      <c r="AC45" s="22">
        <f t="shared" si="20"/>
        <v>6</v>
      </c>
      <c r="AD45" s="25">
        <f t="shared" si="12"/>
        <v>82.078396677310195</v>
      </c>
      <c r="AF45" s="22">
        <f t="shared" si="13"/>
        <v>98.998785476669724</v>
      </c>
      <c r="AG45" s="25">
        <v>28.193973824000004</v>
      </c>
      <c r="AH45" s="25" t="s">
        <v>49</v>
      </c>
      <c r="AI45">
        <f t="shared" si="21"/>
        <v>1709993.0103903022</v>
      </c>
      <c r="AJ45" s="25">
        <f t="shared" si="22"/>
        <v>1709.9930103903021</v>
      </c>
      <c r="AK45" s="25">
        <f t="shared" si="23"/>
        <v>906.29629550686013</v>
      </c>
      <c r="AL45" s="81">
        <f t="shared" si="24"/>
        <v>670.65925867507644</v>
      </c>
      <c r="AN45" s="98">
        <v>11.277589529600002</v>
      </c>
    </row>
    <row r="46" spans="1:40" x14ac:dyDescent="0.35">
      <c r="B46" s="11" t="s">
        <v>29</v>
      </c>
      <c r="C46" s="11">
        <v>42</v>
      </c>
      <c r="D46" s="11">
        <v>42</v>
      </c>
      <c r="E46" s="12">
        <v>29</v>
      </c>
      <c r="F46" s="70">
        <f t="shared" si="25"/>
        <v>-0.99999999999999933</v>
      </c>
      <c r="G46" s="70">
        <f t="shared" si="26"/>
        <v>-3.5999999999999979</v>
      </c>
      <c r="I46" s="21">
        <f t="shared" si="1"/>
        <v>8.0555555555555554</v>
      </c>
      <c r="J46" s="22">
        <f t="shared" si="14"/>
        <v>-2201.9999999999986</v>
      </c>
      <c r="K46" s="22">
        <f t="shared" si="15"/>
        <v>28.625999999999998</v>
      </c>
      <c r="L46" s="22">
        <f>0.5*1.202*2.64*0.3*Sheet2!I46^2</f>
        <v>30.88806111111111</v>
      </c>
      <c r="M46" s="22">
        <f t="shared" si="16"/>
        <v>-2142.4859388888872</v>
      </c>
      <c r="O46" s="22">
        <f t="shared" si="2"/>
        <v>-17258.914507716036</v>
      </c>
      <c r="P46" s="81">
        <f t="shared" si="3"/>
        <v>-17.258914507716035</v>
      </c>
      <c r="Q46" s="22">
        <f t="shared" si="4"/>
        <v>0</v>
      </c>
      <c r="R46" s="81">
        <f t="shared" si="5"/>
        <v>0</v>
      </c>
      <c r="S46" s="22">
        <f t="shared" si="6"/>
        <v>181077.18215397993</v>
      </c>
      <c r="T46" s="81">
        <f t="shared" si="7"/>
        <v>181.07718215397992</v>
      </c>
      <c r="U46" s="22">
        <f t="shared" si="8"/>
        <v>17258.914507716036</v>
      </c>
      <c r="V46" s="81">
        <f t="shared" si="9"/>
        <v>17.258914507716035</v>
      </c>
      <c r="W46" s="22">
        <f t="shared" si="10"/>
        <v>99.337311185026238</v>
      </c>
      <c r="X46" s="98">
        <f t="shared" si="17"/>
        <v>6.9035658030864147</v>
      </c>
      <c r="Y46" s="98">
        <f t="shared" si="18"/>
        <v>39.734924474010505</v>
      </c>
      <c r="Z46" s="25">
        <f t="shared" si="11"/>
        <v>0</v>
      </c>
      <c r="AA46" s="22">
        <f t="shared" si="19"/>
        <v>7</v>
      </c>
      <c r="AB46" s="22">
        <f t="shared" si="0"/>
        <v>0</v>
      </c>
      <c r="AC46" s="22">
        <f t="shared" si="20"/>
        <v>7</v>
      </c>
      <c r="AD46" s="25">
        <f t="shared" si="12"/>
        <v>99.337311185026238</v>
      </c>
      <c r="AF46" s="22">
        <f t="shared" si="13"/>
        <v>81.739870968953682</v>
      </c>
      <c r="AG46" s="25">
        <v>28.084029724054027</v>
      </c>
      <c r="AH46" s="25" t="s">
        <v>49</v>
      </c>
      <c r="AI46">
        <f t="shared" si="21"/>
        <v>1378431.8087379774</v>
      </c>
      <c r="AJ46" s="25">
        <f t="shared" si="22"/>
        <v>1378.4318087379775</v>
      </c>
      <c r="AK46" s="25">
        <f t="shared" si="23"/>
        <v>730.56885863112814</v>
      </c>
      <c r="AL46" s="81">
        <f t="shared" si="24"/>
        <v>540.62095538703477</v>
      </c>
      <c r="AN46" s="98">
        <v>11.233611889621612</v>
      </c>
    </row>
    <row r="47" spans="1:40" x14ac:dyDescent="0.35">
      <c r="B47" s="11" t="s">
        <v>29</v>
      </c>
      <c r="C47" s="11">
        <v>43</v>
      </c>
      <c r="D47" s="11">
        <v>43</v>
      </c>
      <c r="E47" s="12">
        <v>25.1</v>
      </c>
      <c r="F47" s="70">
        <f t="shared" si="25"/>
        <v>-0.94444444444444453</v>
      </c>
      <c r="G47" s="70">
        <f t="shared" si="26"/>
        <v>-3.4000000000000004</v>
      </c>
      <c r="I47" s="21">
        <f t="shared" si="1"/>
        <v>6.9722222222222232</v>
      </c>
      <c r="J47" s="22">
        <f t="shared" si="14"/>
        <v>-2079.666666666667</v>
      </c>
      <c r="K47" s="22">
        <f t="shared" si="15"/>
        <v>28.625999999999998</v>
      </c>
      <c r="L47" s="22">
        <f>0.5*1.202*2.64*0.3*Sheet2!I47^2</f>
        <v>23.138867277777781</v>
      </c>
      <c r="M47" s="22">
        <f t="shared" si="16"/>
        <v>-2027.901799388889</v>
      </c>
      <c r="O47" s="22">
        <f t="shared" si="2"/>
        <v>-14138.981990183645</v>
      </c>
      <c r="P47" s="81">
        <f t="shared" si="3"/>
        <v>-14.138981990183645</v>
      </c>
      <c r="Q47" s="22">
        <f t="shared" si="4"/>
        <v>0</v>
      </c>
      <c r="R47" s="81">
        <f t="shared" si="5"/>
        <v>0</v>
      </c>
      <c r="S47" s="22">
        <f t="shared" si="6"/>
        <v>181077.18215397993</v>
      </c>
      <c r="T47" s="81">
        <f t="shared" si="7"/>
        <v>181.07718215397992</v>
      </c>
      <c r="U47" s="22">
        <f t="shared" si="8"/>
        <v>14138.981990183645</v>
      </c>
      <c r="V47" s="81">
        <f t="shared" si="9"/>
        <v>14.138981990183645</v>
      </c>
      <c r="W47" s="22">
        <f t="shared" si="10"/>
        <v>113.47629317520989</v>
      </c>
      <c r="X47" s="98">
        <f t="shared" si="17"/>
        <v>5.6555927960734582</v>
      </c>
      <c r="Y47" s="98">
        <f t="shared" si="18"/>
        <v>45.390517270083961</v>
      </c>
      <c r="Z47" s="25">
        <f t="shared" si="11"/>
        <v>0</v>
      </c>
      <c r="AA47" s="22">
        <f t="shared" si="19"/>
        <v>8</v>
      </c>
      <c r="AB47" s="22">
        <f t="shared" si="0"/>
        <v>0</v>
      </c>
      <c r="AC47" s="22">
        <f t="shared" si="20"/>
        <v>8</v>
      </c>
      <c r="AD47" s="25">
        <f t="shared" si="12"/>
        <v>113.47629317520989</v>
      </c>
      <c r="AF47" s="22">
        <f t="shared" si="13"/>
        <v>67.60088897877003</v>
      </c>
      <c r="AG47" s="25">
        <v>27.624210568723765</v>
      </c>
      <c r="AH47" s="25" t="s">
        <v>49</v>
      </c>
      <c r="AI47">
        <f t="shared" si="21"/>
        <v>1032610.9676849148</v>
      </c>
      <c r="AJ47" s="25">
        <f t="shared" si="22"/>
        <v>1032.6109676849148</v>
      </c>
      <c r="AK47" s="25">
        <f t="shared" si="23"/>
        <v>547.28381287300488</v>
      </c>
      <c r="AL47" s="81">
        <f t="shared" si="24"/>
        <v>404.99002152602361</v>
      </c>
      <c r="AN47" s="98">
        <v>11.049684227489507</v>
      </c>
    </row>
    <row r="48" spans="1:40" x14ac:dyDescent="0.35">
      <c r="B48" s="11" t="s">
        <v>29</v>
      </c>
      <c r="C48" s="11">
        <v>44</v>
      </c>
      <c r="D48" s="11">
        <v>44</v>
      </c>
      <c r="E48" s="12">
        <v>22.2</v>
      </c>
      <c r="F48" s="70">
        <f t="shared" si="25"/>
        <v>-0.5833333333333337</v>
      </c>
      <c r="G48" s="70">
        <f t="shared" si="26"/>
        <v>-2.1000000000000014</v>
      </c>
      <c r="I48" s="21">
        <f t="shared" si="1"/>
        <v>6.166666666666667</v>
      </c>
      <c r="J48" s="22">
        <f t="shared" si="14"/>
        <v>-1284.5000000000009</v>
      </c>
      <c r="K48" s="22">
        <f t="shared" si="15"/>
        <v>28.625999999999998</v>
      </c>
      <c r="L48" s="22">
        <f>0.5*1.202*2.64*0.3*Sheet2!I48^2</f>
        <v>18.100918</v>
      </c>
      <c r="M48" s="22">
        <f t="shared" si="16"/>
        <v>-1237.7730820000008</v>
      </c>
      <c r="O48" s="22">
        <f t="shared" si="2"/>
        <v>-7632.9340056666724</v>
      </c>
      <c r="P48" s="81">
        <f t="shared" si="3"/>
        <v>-7.6329340056666721</v>
      </c>
      <c r="Q48" s="22">
        <f t="shared" si="4"/>
        <v>0</v>
      </c>
      <c r="R48" s="81">
        <f t="shared" si="5"/>
        <v>0</v>
      </c>
      <c r="S48" s="22">
        <f t="shared" si="6"/>
        <v>181077.18215397993</v>
      </c>
      <c r="T48" s="81">
        <f t="shared" si="7"/>
        <v>181.07718215397992</v>
      </c>
      <c r="U48" s="22">
        <f t="shared" si="8"/>
        <v>7632.9340056666724</v>
      </c>
      <c r="V48" s="81">
        <f t="shared" si="9"/>
        <v>7.6329340056666721</v>
      </c>
      <c r="W48" s="22">
        <f t="shared" si="10"/>
        <v>121.10922718087656</v>
      </c>
      <c r="X48" s="98">
        <f t="shared" si="17"/>
        <v>3.0531736022666691</v>
      </c>
      <c r="Y48" s="98">
        <f t="shared" si="18"/>
        <v>48.443690872350629</v>
      </c>
      <c r="Z48" s="25">
        <f t="shared" si="11"/>
        <v>0</v>
      </c>
      <c r="AA48" s="22">
        <f t="shared" si="19"/>
        <v>9</v>
      </c>
      <c r="AB48" s="22">
        <f t="shared" si="0"/>
        <v>0</v>
      </c>
      <c r="AC48" s="22">
        <f t="shared" si="20"/>
        <v>9</v>
      </c>
      <c r="AD48" s="25">
        <f t="shared" si="12"/>
        <v>121.10922718087656</v>
      </c>
      <c r="AF48" s="22">
        <f t="shared" si="13"/>
        <v>59.96795497310336</v>
      </c>
      <c r="AG48" s="25">
        <v>27.619672319658999</v>
      </c>
      <c r="AH48" s="25" t="s">
        <v>49</v>
      </c>
      <c r="AI48">
        <f t="shared" si="21"/>
        <v>807783.98646661697</v>
      </c>
      <c r="AJ48" s="25">
        <f t="shared" si="22"/>
        <v>807.78398646661697</v>
      </c>
      <c r="AK48" s="25">
        <f t="shared" si="23"/>
        <v>428.12551282730703</v>
      </c>
      <c r="AL48" s="81">
        <f t="shared" si="24"/>
        <v>316.81287949220717</v>
      </c>
      <c r="AN48" s="98">
        <v>11.0478689278636</v>
      </c>
    </row>
    <row r="49" spans="1:41" x14ac:dyDescent="0.35">
      <c r="B49" s="11" t="s">
        <v>29</v>
      </c>
      <c r="C49" s="11">
        <v>45</v>
      </c>
      <c r="D49" s="11">
        <v>45</v>
      </c>
      <c r="E49" s="12">
        <v>20.9</v>
      </c>
      <c r="F49" s="70">
        <f t="shared" si="25"/>
        <v>-0.25000000000000011</v>
      </c>
      <c r="G49" s="70">
        <f t="shared" si="26"/>
        <v>-0.90000000000000036</v>
      </c>
      <c r="I49" s="21">
        <f t="shared" si="1"/>
        <v>5.8055555555555554</v>
      </c>
      <c r="J49" s="22">
        <f t="shared" si="14"/>
        <v>-550.50000000000023</v>
      </c>
      <c r="K49" s="22">
        <f t="shared" si="15"/>
        <v>28.625999999999998</v>
      </c>
      <c r="L49" s="22">
        <f>0.5*1.202*2.64*0.3*Sheet2!I49^2</f>
        <v>16.043060611111109</v>
      </c>
      <c r="M49" s="22">
        <f t="shared" si="16"/>
        <v>-505.83093938888913</v>
      </c>
      <c r="O49" s="22">
        <f t="shared" si="2"/>
        <v>-2936.6296203410507</v>
      </c>
      <c r="P49" s="81">
        <f t="shared" si="3"/>
        <v>-2.9366296203410505</v>
      </c>
      <c r="Q49" s="22">
        <f t="shared" si="4"/>
        <v>0</v>
      </c>
      <c r="R49" s="81">
        <f t="shared" si="5"/>
        <v>0</v>
      </c>
      <c r="S49" s="22">
        <f t="shared" si="6"/>
        <v>181077.18215397993</v>
      </c>
      <c r="T49" s="81">
        <f t="shared" si="7"/>
        <v>181.07718215397992</v>
      </c>
      <c r="U49" s="22">
        <f t="shared" si="8"/>
        <v>2936.6296203410507</v>
      </c>
      <c r="V49" s="81">
        <f t="shared" si="9"/>
        <v>2.9366296203410505</v>
      </c>
      <c r="W49" s="22">
        <f t="shared" si="10"/>
        <v>124.04585680121761</v>
      </c>
      <c r="X49" s="98">
        <f t="shared" si="17"/>
        <v>1.1746518481364203</v>
      </c>
      <c r="Y49" s="98">
        <f t="shared" si="18"/>
        <v>49.61834272048705</v>
      </c>
      <c r="Z49" s="25">
        <f t="shared" si="11"/>
        <v>0</v>
      </c>
      <c r="AA49" s="22">
        <f t="shared" si="19"/>
        <v>10</v>
      </c>
      <c r="AB49" s="22">
        <f t="shared" si="0"/>
        <v>0</v>
      </c>
      <c r="AC49" s="22">
        <f t="shared" si="20"/>
        <v>10</v>
      </c>
      <c r="AD49" s="25">
        <f t="shared" si="12"/>
        <v>124.04585680121761</v>
      </c>
      <c r="AF49" s="22">
        <f t="shared" si="13"/>
        <v>57.031325352762309</v>
      </c>
      <c r="AG49" s="25">
        <v>27.387178404655845</v>
      </c>
      <c r="AH49" s="25" t="s">
        <v>49</v>
      </c>
      <c r="AI49">
        <f t="shared" si="21"/>
        <v>715948.63064784289</v>
      </c>
      <c r="AJ49" s="25">
        <f t="shared" si="22"/>
        <v>715.94863064784283</v>
      </c>
      <c r="AK49" s="25">
        <f t="shared" si="23"/>
        <v>379.45277424335671</v>
      </c>
      <c r="AL49" s="81">
        <f t="shared" si="24"/>
        <v>280.79505294008396</v>
      </c>
      <c r="AN49" s="98">
        <v>10.954871361862338</v>
      </c>
    </row>
    <row r="50" spans="1:41" x14ac:dyDescent="0.35">
      <c r="B50" s="11" t="s">
        <v>29</v>
      </c>
      <c r="C50" s="11">
        <v>46</v>
      </c>
      <c r="D50" s="11">
        <v>46</v>
      </c>
      <c r="E50" s="12">
        <v>20.399999999999999</v>
      </c>
      <c r="F50" s="70">
        <f t="shared" si="25"/>
        <v>-0.19444444444444425</v>
      </c>
      <c r="G50" s="70">
        <f t="shared" si="26"/>
        <v>-0.69999999999999929</v>
      </c>
      <c r="I50" s="21">
        <f t="shared" si="1"/>
        <v>5.666666666666667</v>
      </c>
      <c r="J50" s="22">
        <f t="shared" si="14"/>
        <v>-428.16666666666623</v>
      </c>
      <c r="K50" s="22">
        <f t="shared" si="15"/>
        <v>28.625999999999998</v>
      </c>
      <c r="L50" s="22">
        <f>0.5*1.202*2.64*0.3*Sheet2!I50^2</f>
        <v>15.284632</v>
      </c>
      <c r="M50" s="22">
        <f t="shared" si="16"/>
        <v>-384.25603466666627</v>
      </c>
      <c r="O50" s="22">
        <f t="shared" si="2"/>
        <v>-2177.4508631111089</v>
      </c>
      <c r="P50" s="81">
        <f t="shared" si="3"/>
        <v>-2.1774508631111087</v>
      </c>
      <c r="Q50" s="22">
        <f t="shared" si="4"/>
        <v>0</v>
      </c>
      <c r="R50" s="81">
        <f t="shared" si="5"/>
        <v>0</v>
      </c>
      <c r="S50" s="22">
        <f t="shared" si="6"/>
        <v>181077.18215397993</v>
      </c>
      <c r="T50" s="81">
        <f t="shared" si="7"/>
        <v>181.07718215397992</v>
      </c>
      <c r="U50" s="22">
        <f t="shared" si="8"/>
        <v>2177.4508631111089</v>
      </c>
      <c r="V50" s="81">
        <f t="shared" si="9"/>
        <v>2.1774508631111087</v>
      </c>
      <c r="W50" s="22">
        <f t="shared" si="10"/>
        <v>126.22330766432871</v>
      </c>
      <c r="X50" s="98">
        <f t="shared" si="17"/>
        <v>0.87098034524444357</v>
      </c>
      <c r="Y50" s="98">
        <f t="shared" si="18"/>
        <v>50.48932306573149</v>
      </c>
      <c r="Z50" s="25">
        <f t="shared" si="11"/>
        <v>0</v>
      </c>
      <c r="AA50" s="22">
        <f t="shared" si="19"/>
        <v>11</v>
      </c>
      <c r="AB50" s="22">
        <f t="shared" si="0"/>
        <v>0</v>
      </c>
      <c r="AC50" s="22">
        <f t="shared" si="20"/>
        <v>11</v>
      </c>
      <c r="AD50" s="25">
        <f t="shared" si="12"/>
        <v>126.22330766432871</v>
      </c>
      <c r="AF50" s="22">
        <f t="shared" si="13"/>
        <v>54.853874489651204</v>
      </c>
      <c r="AG50" s="25">
        <v>27.106324261307101</v>
      </c>
      <c r="AH50" s="25" t="s">
        <v>49</v>
      </c>
      <c r="AI50">
        <f t="shared" si="21"/>
        <v>682102.47505873558</v>
      </c>
      <c r="AJ50" s="25">
        <f t="shared" si="22"/>
        <v>682.10247505873554</v>
      </c>
      <c r="AK50" s="25">
        <f t="shared" si="23"/>
        <v>361.51431178112983</v>
      </c>
      <c r="AL50" s="81">
        <f t="shared" si="24"/>
        <v>267.52059071803609</v>
      </c>
      <c r="AN50" s="98">
        <v>10.842529704522841</v>
      </c>
    </row>
    <row r="51" spans="1:41" ht="15" thickBot="1" x14ac:dyDescent="0.4">
      <c r="B51" s="11" t="s">
        <v>29</v>
      </c>
      <c r="C51" s="11">
        <v>47</v>
      </c>
      <c r="D51" s="11">
        <v>47</v>
      </c>
      <c r="E51" s="12">
        <v>19.5</v>
      </c>
      <c r="F51" s="70">
        <f t="shared" si="25"/>
        <v>-0.27777777777777779</v>
      </c>
      <c r="G51" s="70">
        <f t="shared" si="26"/>
        <v>-1</v>
      </c>
      <c r="I51" s="21">
        <f t="shared" si="1"/>
        <v>5.416666666666667</v>
      </c>
      <c r="J51" s="22">
        <f t="shared" si="14"/>
        <v>-611.66666666666674</v>
      </c>
      <c r="K51" s="22">
        <f t="shared" si="15"/>
        <v>28.625999999999998</v>
      </c>
      <c r="L51" s="22">
        <f>0.5*1.202*2.64*0.3*Sheet2!I51^2</f>
        <v>13.965737500000001</v>
      </c>
      <c r="M51" s="22">
        <f t="shared" si="16"/>
        <v>-569.07492916666672</v>
      </c>
      <c r="O51" s="22">
        <f t="shared" si="2"/>
        <v>-3082.4891996527781</v>
      </c>
      <c r="P51" s="81">
        <f t="shared" si="3"/>
        <v>-3.0824891996527781</v>
      </c>
      <c r="Q51" s="22">
        <f t="shared" si="4"/>
        <v>0</v>
      </c>
      <c r="R51" s="81">
        <f t="shared" si="5"/>
        <v>0</v>
      </c>
      <c r="S51" s="22">
        <f t="shared" si="6"/>
        <v>181077.18215397993</v>
      </c>
      <c r="T51" s="81">
        <f t="shared" si="7"/>
        <v>181.07718215397992</v>
      </c>
      <c r="U51" s="22">
        <f t="shared" si="8"/>
        <v>3082.4891996527781</v>
      </c>
      <c r="V51" s="81">
        <f t="shared" si="9"/>
        <v>3.0824891996527781</v>
      </c>
      <c r="W51" s="22">
        <f t="shared" si="10"/>
        <v>129.3057968639815</v>
      </c>
      <c r="X51" s="98">
        <f t="shared" si="17"/>
        <v>1.2329956798611112</v>
      </c>
      <c r="Y51" s="98">
        <f t="shared" si="18"/>
        <v>51.722318745592602</v>
      </c>
      <c r="Z51" s="25">
        <f t="shared" si="11"/>
        <v>0</v>
      </c>
      <c r="AA51" s="22">
        <f t="shared" si="19"/>
        <v>12</v>
      </c>
      <c r="AB51" s="22">
        <f t="shared" si="0"/>
        <v>0</v>
      </c>
      <c r="AC51" s="22">
        <f t="shared" si="20"/>
        <v>12</v>
      </c>
      <c r="AD51" s="25">
        <f t="shared" si="12"/>
        <v>129.3057968639815</v>
      </c>
      <c r="AF51" s="22">
        <f t="shared" si="13"/>
        <v>51.77138528999842</v>
      </c>
      <c r="AG51" s="25">
        <v>26.701790468668221</v>
      </c>
      <c r="AH51" s="25" t="s">
        <v>49</v>
      </c>
      <c r="AI51">
        <f t="shared" si="21"/>
        <v>623244.58415293228</v>
      </c>
      <c r="AJ51" s="25">
        <f t="shared" si="22"/>
        <v>623.24458415293225</v>
      </c>
      <c r="AK51" s="25">
        <f t="shared" si="23"/>
        <v>330.31962960105409</v>
      </c>
      <c r="AL51" s="81">
        <f t="shared" si="24"/>
        <v>244.43652590478001</v>
      </c>
      <c r="AN51" s="98">
        <v>10.68071618746729</v>
      </c>
    </row>
    <row r="52" spans="1:41" s="47" customFormat="1" ht="15" thickBot="1" x14ac:dyDescent="0.4">
      <c r="A52"/>
      <c r="B52" s="11" t="s">
        <v>29</v>
      </c>
      <c r="C52" s="11">
        <v>48</v>
      </c>
      <c r="D52" s="11">
        <v>48</v>
      </c>
      <c r="E52" s="12">
        <v>18.399999999999999</v>
      </c>
      <c r="F52" s="70">
        <f t="shared" si="25"/>
        <v>-0.23611111111111099</v>
      </c>
      <c r="G52" s="70">
        <f t="shared" si="26"/>
        <v>-0.84999999999999964</v>
      </c>
      <c r="H52"/>
      <c r="I52" s="21">
        <f t="shared" si="1"/>
        <v>5.1111111111111107</v>
      </c>
      <c r="J52" s="22">
        <f t="shared" si="14"/>
        <v>-519.9166666666664</v>
      </c>
      <c r="K52" s="22">
        <f t="shared" si="15"/>
        <v>28.625999999999998</v>
      </c>
      <c r="L52" s="22">
        <f>0.5*1.202*2.64*0.3*Sheet2!I52^2</f>
        <v>12.434556444444441</v>
      </c>
      <c r="M52" s="22">
        <f t="shared" si="16"/>
        <v>-478.85611022222196</v>
      </c>
      <c r="N52"/>
      <c r="O52" s="22">
        <f t="shared" si="2"/>
        <v>-2447.4867855802454</v>
      </c>
      <c r="P52" s="81">
        <f t="shared" si="3"/>
        <v>-2.4474867855802453</v>
      </c>
      <c r="Q52" s="22">
        <f t="shared" si="4"/>
        <v>0</v>
      </c>
      <c r="R52" s="81">
        <f t="shared" si="5"/>
        <v>0</v>
      </c>
      <c r="S52" s="22">
        <f t="shared" si="6"/>
        <v>181077.18215397993</v>
      </c>
      <c r="T52" s="81">
        <f t="shared" si="7"/>
        <v>181.07718215397992</v>
      </c>
      <c r="U52" s="22">
        <f t="shared" si="8"/>
        <v>2447.4867855802454</v>
      </c>
      <c r="V52" s="81">
        <f t="shared" si="9"/>
        <v>2.4474867855802453</v>
      </c>
      <c r="W52" s="22">
        <f t="shared" si="10"/>
        <v>131.75328364956175</v>
      </c>
      <c r="X52" s="98">
        <f t="shared" si="17"/>
        <v>0.97899471423209816</v>
      </c>
      <c r="Y52" s="98">
        <f t="shared" si="18"/>
        <v>52.701313459824704</v>
      </c>
      <c r="Z52" s="25">
        <f t="shared" si="11"/>
        <v>0</v>
      </c>
      <c r="AA52" s="22">
        <f t="shared" si="19"/>
        <v>13</v>
      </c>
      <c r="AB52" s="22">
        <f>IF(AA53=0,AA52,0)</f>
        <v>0</v>
      </c>
      <c r="AC52" s="22">
        <f t="shared" si="20"/>
        <v>13</v>
      </c>
      <c r="AD52" s="25">
        <f t="shared" si="12"/>
        <v>131.75328364956175</v>
      </c>
      <c r="AE52"/>
      <c r="AF52" s="22">
        <f t="shared" si="13"/>
        <v>49.323898504418167</v>
      </c>
      <c r="AG52" s="25">
        <v>26.570667425222222</v>
      </c>
      <c r="AH52" s="25" t="s">
        <v>49</v>
      </c>
      <c r="AI52">
        <f t="shared" si="21"/>
        <v>554913.04776020162</v>
      </c>
      <c r="AJ52" s="25">
        <f t="shared" si="22"/>
        <v>554.91304776020161</v>
      </c>
      <c r="AK52" s="25">
        <f t="shared" si="23"/>
        <v>294.10391531290685</v>
      </c>
      <c r="AL52" s="81">
        <f t="shared" si="24"/>
        <v>217.63689733155107</v>
      </c>
      <c r="AM52"/>
      <c r="AN52" s="98">
        <v>10.628266970088889</v>
      </c>
      <c r="AO52"/>
    </row>
    <row r="53" spans="1:41" x14ac:dyDescent="0.35">
      <c r="B53" s="11" t="s">
        <v>29</v>
      </c>
      <c r="C53" s="11">
        <v>49</v>
      </c>
      <c r="D53" s="11">
        <v>49</v>
      </c>
      <c r="E53" s="12">
        <v>17.8</v>
      </c>
      <c r="F53" s="70">
        <f t="shared" si="25"/>
        <v>-8.3333333333333037E-2</v>
      </c>
      <c r="G53" s="70">
        <f t="shared" si="26"/>
        <v>-0.29999999999999893</v>
      </c>
      <c r="I53" s="21">
        <f t="shared" si="1"/>
        <v>4.9444444444444446</v>
      </c>
      <c r="J53" s="22">
        <f t="shared" si="14"/>
        <v>-183.49999999999935</v>
      </c>
      <c r="K53" s="22">
        <f t="shared" si="15"/>
        <v>28.625999999999998</v>
      </c>
      <c r="L53" s="22">
        <f>0.5*1.202*2.64*0.3*Sheet2!I53^2</f>
        <v>11.63682911111111</v>
      </c>
      <c r="M53" s="22">
        <f t="shared" si="16"/>
        <v>-143.23717088888824</v>
      </c>
      <c r="O53" s="22">
        <f t="shared" si="2"/>
        <v>-708.22823383950299</v>
      </c>
      <c r="P53" s="81">
        <f t="shared" si="3"/>
        <v>-0.70822823383950295</v>
      </c>
      <c r="Q53" s="22">
        <f t="shared" si="4"/>
        <v>0</v>
      </c>
      <c r="R53" s="81">
        <f t="shared" si="5"/>
        <v>0</v>
      </c>
      <c r="S53" s="22">
        <f t="shared" si="6"/>
        <v>181077.18215397993</v>
      </c>
      <c r="T53" s="81">
        <f t="shared" si="7"/>
        <v>181.07718215397992</v>
      </c>
      <c r="U53" s="22">
        <f t="shared" si="8"/>
        <v>708.22823383950299</v>
      </c>
      <c r="V53" s="81">
        <f t="shared" si="9"/>
        <v>0.70822823383950295</v>
      </c>
      <c r="W53" s="22">
        <f t="shared" si="10"/>
        <v>132.46151188340124</v>
      </c>
      <c r="X53" s="98">
        <f t="shared" si="17"/>
        <v>0.28329129353580118</v>
      </c>
      <c r="Y53" s="98">
        <f t="shared" si="18"/>
        <v>52.984604753360507</v>
      </c>
      <c r="Z53" s="25">
        <f t="shared" si="11"/>
        <v>0</v>
      </c>
      <c r="AA53" s="22">
        <f t="shared" si="19"/>
        <v>14</v>
      </c>
      <c r="AB53" s="22">
        <f t="shared" ref="AB53:AB116" si="27">IF(AA54=0,AA53,0)</f>
        <v>0</v>
      </c>
      <c r="AC53" s="22">
        <f t="shared" si="20"/>
        <v>14</v>
      </c>
      <c r="AD53" s="25">
        <f t="shared" si="12"/>
        <v>132.46151188340124</v>
      </c>
      <c r="AF53" s="22">
        <f t="shared" si="13"/>
        <v>48.615670270578676</v>
      </c>
      <c r="AG53" s="25">
        <v>26.512463546489126</v>
      </c>
      <c r="AH53" s="25" t="s">
        <v>49</v>
      </c>
      <c r="AI53">
        <f t="shared" si="21"/>
        <v>519313.12042870483</v>
      </c>
      <c r="AJ53" s="25">
        <f t="shared" si="22"/>
        <v>519.31312042870479</v>
      </c>
      <c r="AK53" s="25">
        <f t="shared" si="23"/>
        <v>275.23595382721356</v>
      </c>
      <c r="AL53" s="81">
        <f t="shared" si="24"/>
        <v>203.67460583213804</v>
      </c>
      <c r="AN53" s="98">
        <v>10.604985418595652</v>
      </c>
    </row>
    <row r="54" spans="1:41" x14ac:dyDescent="0.35">
      <c r="B54" s="11" t="s">
        <v>29</v>
      </c>
      <c r="C54" s="11">
        <v>50</v>
      </c>
      <c r="D54" s="11">
        <v>50</v>
      </c>
      <c r="E54" s="12">
        <v>17.8</v>
      </c>
      <c r="F54" s="70">
        <f t="shared" si="25"/>
        <v>-5.5555555555555851E-2</v>
      </c>
      <c r="G54" s="70">
        <f t="shared" si="26"/>
        <v>-0.20000000000000107</v>
      </c>
      <c r="I54" s="21">
        <f t="shared" si="1"/>
        <v>4.9444444444444446</v>
      </c>
      <c r="J54" s="22">
        <f t="shared" si="14"/>
        <v>-122.33333333333398</v>
      </c>
      <c r="K54" s="22">
        <f t="shared" si="15"/>
        <v>28.625999999999998</v>
      </c>
      <c r="L54" s="22">
        <f>0.5*1.202*2.64*0.3*Sheet2!I54^2</f>
        <v>11.63682911111111</v>
      </c>
      <c r="M54" s="22">
        <f t="shared" si="16"/>
        <v>-82.07050422222288</v>
      </c>
      <c r="O54" s="22">
        <f t="shared" si="2"/>
        <v>-405.79304865432425</v>
      </c>
      <c r="P54" s="81">
        <f t="shared" si="3"/>
        <v>-0.40579304865432425</v>
      </c>
      <c r="Q54" s="22">
        <f t="shared" si="4"/>
        <v>0</v>
      </c>
      <c r="R54" s="81">
        <f t="shared" si="5"/>
        <v>0</v>
      </c>
      <c r="S54" s="22">
        <f t="shared" si="6"/>
        <v>181077.18215397993</v>
      </c>
      <c r="T54" s="81">
        <f t="shared" si="7"/>
        <v>181.07718215397992</v>
      </c>
      <c r="U54" s="22">
        <f t="shared" si="8"/>
        <v>405.79304865432425</v>
      </c>
      <c r="V54" s="81">
        <f t="shared" si="9"/>
        <v>0.40579304865432425</v>
      </c>
      <c r="W54" s="22">
        <f t="shared" si="10"/>
        <v>132.86730493205556</v>
      </c>
      <c r="X54" s="98">
        <f t="shared" si="17"/>
        <v>0.16231721946172972</v>
      </c>
      <c r="Y54" s="98">
        <f t="shared" si="18"/>
        <v>53.146921972822234</v>
      </c>
      <c r="Z54" s="25">
        <f t="shared" si="11"/>
        <v>0</v>
      </c>
      <c r="AA54" s="22">
        <f t="shared" si="19"/>
        <v>15</v>
      </c>
      <c r="AB54" s="22">
        <f t="shared" si="27"/>
        <v>0</v>
      </c>
      <c r="AC54" s="22">
        <f t="shared" si="20"/>
        <v>15</v>
      </c>
      <c r="AD54" s="25">
        <f t="shared" si="12"/>
        <v>132.86730493205556</v>
      </c>
      <c r="AF54" s="22">
        <f t="shared" si="13"/>
        <v>48.209877221924359</v>
      </c>
      <c r="AG54" s="25">
        <v>26.501269444444439</v>
      </c>
      <c r="AH54" s="25" t="s">
        <v>49</v>
      </c>
      <c r="AI54">
        <f t="shared" si="21"/>
        <v>519313.12042870483</v>
      </c>
      <c r="AJ54" s="25">
        <f t="shared" si="22"/>
        <v>519.31312042870479</v>
      </c>
      <c r="AK54" s="25">
        <f t="shared" si="23"/>
        <v>275.23595382721356</v>
      </c>
      <c r="AL54" s="81">
        <f t="shared" si="24"/>
        <v>203.67460583213804</v>
      </c>
      <c r="AN54" s="98">
        <v>10.600507777777777</v>
      </c>
    </row>
    <row r="55" spans="1:41" x14ac:dyDescent="0.35">
      <c r="B55" s="11" t="s">
        <v>29</v>
      </c>
      <c r="C55" s="11">
        <v>51</v>
      </c>
      <c r="D55" s="11">
        <v>51</v>
      </c>
      <c r="E55" s="12">
        <v>17.399999999999999</v>
      </c>
      <c r="F55" s="70">
        <f t="shared" si="25"/>
        <v>-0.29166666666666685</v>
      </c>
      <c r="G55" s="70">
        <f t="shared" si="26"/>
        <v>-1.0500000000000007</v>
      </c>
      <c r="I55" s="21">
        <f t="shared" si="1"/>
        <v>4.833333333333333</v>
      </c>
      <c r="J55" s="22">
        <f t="shared" si="14"/>
        <v>-642.25000000000045</v>
      </c>
      <c r="K55" s="22">
        <f t="shared" si="15"/>
        <v>28.625999999999998</v>
      </c>
      <c r="L55" s="22">
        <f>0.5*1.202*2.64*0.3*Sheet2!I55^2</f>
        <v>11.119701999999997</v>
      </c>
      <c r="M55" s="22">
        <f t="shared" si="16"/>
        <v>-602.50429800000052</v>
      </c>
      <c r="O55" s="22">
        <f t="shared" si="2"/>
        <v>-2912.1041070000024</v>
      </c>
      <c r="P55" s="81">
        <f t="shared" si="3"/>
        <v>-2.9121041070000024</v>
      </c>
      <c r="Q55" s="22">
        <f t="shared" si="4"/>
        <v>0</v>
      </c>
      <c r="R55" s="81">
        <f t="shared" si="5"/>
        <v>0</v>
      </c>
      <c r="S55" s="22">
        <f t="shared" si="6"/>
        <v>181077.18215397993</v>
      </c>
      <c r="T55" s="81">
        <f t="shared" si="7"/>
        <v>181.07718215397992</v>
      </c>
      <c r="U55" s="22">
        <f t="shared" si="8"/>
        <v>2912.1041070000024</v>
      </c>
      <c r="V55" s="81">
        <f t="shared" si="9"/>
        <v>2.9121041070000024</v>
      </c>
      <c r="W55" s="22">
        <f t="shared" si="10"/>
        <v>135.77940903905557</v>
      </c>
      <c r="X55" s="98">
        <f t="shared" si="17"/>
        <v>1.164841642800001</v>
      </c>
      <c r="Y55" s="98">
        <f t="shared" si="18"/>
        <v>54.311763615622233</v>
      </c>
      <c r="Z55" s="25">
        <f t="shared" si="11"/>
        <v>0</v>
      </c>
      <c r="AA55" s="22">
        <f t="shared" si="19"/>
        <v>16</v>
      </c>
      <c r="AB55" s="22">
        <f t="shared" si="27"/>
        <v>0</v>
      </c>
      <c r="AC55" s="22">
        <f t="shared" si="20"/>
        <v>16</v>
      </c>
      <c r="AD55" s="25">
        <f t="shared" si="12"/>
        <v>135.77940903905557</v>
      </c>
      <c r="AF55" s="22">
        <f t="shared" si="13"/>
        <v>45.297773114924354</v>
      </c>
      <c r="AG55" s="25">
        <v>26.26340466712502</v>
      </c>
      <c r="AH55" s="25" t="s">
        <v>49</v>
      </c>
      <c r="AI55">
        <f t="shared" si="21"/>
        <v>496235.45114567183</v>
      </c>
      <c r="AJ55" s="25">
        <f t="shared" si="22"/>
        <v>496.23545114567185</v>
      </c>
      <c r="AK55" s="25">
        <f t="shared" si="23"/>
        <v>263.00478910720608</v>
      </c>
      <c r="AL55" s="81">
        <f t="shared" si="24"/>
        <v>194.62354393933251</v>
      </c>
      <c r="AN55" s="98">
        <v>10.505361866850009</v>
      </c>
    </row>
    <row r="56" spans="1:41" x14ac:dyDescent="0.35">
      <c r="B56" s="11" t="s">
        <v>29</v>
      </c>
      <c r="C56" s="11">
        <v>52</v>
      </c>
      <c r="D56" s="11">
        <v>52</v>
      </c>
      <c r="E56" s="12">
        <v>15.7</v>
      </c>
      <c r="F56" s="70">
        <f t="shared" si="25"/>
        <v>-0.5972222222222221</v>
      </c>
      <c r="G56" s="70">
        <f t="shared" si="26"/>
        <v>-2.1499999999999995</v>
      </c>
      <c r="I56" s="21">
        <f t="shared" si="1"/>
        <v>4.3611111111111107</v>
      </c>
      <c r="J56" s="22">
        <f t="shared" si="14"/>
        <v>-1315.083333333333</v>
      </c>
      <c r="K56" s="22">
        <f t="shared" si="15"/>
        <v>28.625999999999998</v>
      </c>
      <c r="L56" s="22">
        <f>0.5*1.202*2.64*0.3*Sheet2!I56^2</f>
        <v>9.0530299444444431</v>
      </c>
      <c r="M56" s="22">
        <f t="shared" si="16"/>
        <v>-1277.4043033888886</v>
      </c>
      <c r="O56" s="22">
        <f t="shared" si="2"/>
        <v>-5570.9021008904301</v>
      </c>
      <c r="P56" s="81">
        <f t="shared" si="3"/>
        <v>-5.5709021008904305</v>
      </c>
      <c r="Q56" s="22">
        <f t="shared" si="4"/>
        <v>0</v>
      </c>
      <c r="R56" s="81">
        <f t="shared" si="5"/>
        <v>0</v>
      </c>
      <c r="S56" s="22">
        <f t="shared" si="6"/>
        <v>181077.18215397993</v>
      </c>
      <c r="T56" s="81">
        <f t="shared" si="7"/>
        <v>181.07718215397992</v>
      </c>
      <c r="U56" s="22">
        <f t="shared" si="8"/>
        <v>5570.9021008904301</v>
      </c>
      <c r="V56" s="81">
        <f t="shared" si="9"/>
        <v>5.5709021008904305</v>
      </c>
      <c r="W56" s="22">
        <f t="shared" si="10"/>
        <v>141.350311139946</v>
      </c>
      <c r="X56" s="98">
        <f t="shared" si="17"/>
        <v>2.2283608403561721</v>
      </c>
      <c r="Y56" s="98">
        <f t="shared" si="18"/>
        <v>56.540124455978408</v>
      </c>
      <c r="Z56" s="25">
        <f t="shared" si="11"/>
        <v>0</v>
      </c>
      <c r="AA56" s="22">
        <f t="shared" si="19"/>
        <v>17</v>
      </c>
      <c r="AB56" s="22">
        <f t="shared" si="27"/>
        <v>0</v>
      </c>
      <c r="AC56" s="22">
        <f t="shared" si="20"/>
        <v>17</v>
      </c>
      <c r="AD56" s="25">
        <f t="shared" si="12"/>
        <v>141.350311139946</v>
      </c>
      <c r="AF56" s="22">
        <f t="shared" si="13"/>
        <v>39.726871014033918</v>
      </c>
      <c r="AG56" s="25">
        <v>26.219605081283941</v>
      </c>
      <c r="AH56" s="25" t="s">
        <v>49</v>
      </c>
      <c r="AI56">
        <f t="shared" si="21"/>
        <v>404006.72596411884</v>
      </c>
      <c r="AJ56" s="25">
        <f t="shared" si="22"/>
        <v>404.00672596411886</v>
      </c>
      <c r="AK56" s="25">
        <f t="shared" si="23"/>
        <v>214.12356476098302</v>
      </c>
      <c r="AL56" s="81">
        <f t="shared" si="24"/>
        <v>158.45143792312743</v>
      </c>
      <c r="AN56" s="98">
        <v>10.487842032513576</v>
      </c>
    </row>
    <row r="57" spans="1:41" ht="15" thickBot="1" x14ac:dyDescent="0.4">
      <c r="B57" s="39" t="s">
        <v>29</v>
      </c>
      <c r="C57" s="39">
        <v>53</v>
      </c>
      <c r="D57" s="39">
        <v>53</v>
      </c>
      <c r="E57" s="40">
        <v>13.1</v>
      </c>
      <c r="F57" s="70">
        <f t="shared" si="25"/>
        <v>-0.49999999999999994</v>
      </c>
      <c r="G57" s="70">
        <f t="shared" si="26"/>
        <v>-1.7999999999999998</v>
      </c>
      <c r="I57" s="21">
        <f t="shared" si="1"/>
        <v>3.6388888888888888</v>
      </c>
      <c r="J57" s="22">
        <f t="shared" si="14"/>
        <v>-1100.9999999999998</v>
      </c>
      <c r="K57" s="22">
        <f t="shared" si="15"/>
        <v>28.625999999999998</v>
      </c>
      <c r="L57" s="22">
        <f>0.5*1.202*2.64*0.3*Sheet2!I57^2</f>
        <v>6.3028539444444442</v>
      </c>
      <c r="M57" s="22">
        <f t="shared" si="16"/>
        <v>-1066.0711460555553</v>
      </c>
      <c r="O57" s="22">
        <f t="shared" si="2"/>
        <v>-3879.3144481466043</v>
      </c>
      <c r="P57" s="81">
        <f t="shared" si="3"/>
        <v>-3.8793144481466042</v>
      </c>
      <c r="Q57" s="22">
        <f t="shared" si="4"/>
        <v>0</v>
      </c>
      <c r="R57" s="81">
        <f t="shared" si="5"/>
        <v>0</v>
      </c>
      <c r="S57" s="22">
        <f t="shared" si="6"/>
        <v>181077.18215397993</v>
      </c>
      <c r="T57" s="81">
        <f t="shared" si="7"/>
        <v>181.07718215397992</v>
      </c>
      <c r="U57" s="22">
        <f t="shared" si="8"/>
        <v>3879.3144481466043</v>
      </c>
      <c r="V57" s="81">
        <f t="shared" si="9"/>
        <v>3.8793144481466042</v>
      </c>
      <c r="W57" s="22">
        <f t="shared" si="10"/>
        <v>145.2296255880926</v>
      </c>
      <c r="X57" s="98">
        <f t="shared" si="17"/>
        <v>1.5517257792586419</v>
      </c>
      <c r="Y57" s="98">
        <f t="shared" si="18"/>
        <v>58.091850235237047</v>
      </c>
      <c r="Z57" s="25">
        <f t="shared" si="11"/>
        <v>0</v>
      </c>
      <c r="AA57" s="22">
        <f t="shared" si="19"/>
        <v>18</v>
      </c>
      <c r="AB57" s="22">
        <f t="shared" si="27"/>
        <v>0</v>
      </c>
      <c r="AC57" s="22">
        <f t="shared" si="20"/>
        <v>18</v>
      </c>
      <c r="AD57" s="25">
        <f t="shared" si="12"/>
        <v>145.2296255880926</v>
      </c>
      <c r="AF57" s="22">
        <f t="shared" si="13"/>
        <v>35.847556565887317</v>
      </c>
      <c r="AG57" s="25">
        <v>25.716155214047824</v>
      </c>
      <c r="AH57" s="25" t="s">
        <v>49</v>
      </c>
      <c r="AI57">
        <f t="shared" si="21"/>
        <v>281275.48477708007</v>
      </c>
      <c r="AJ57" s="25">
        <f t="shared" si="22"/>
        <v>281.27548477708007</v>
      </c>
      <c r="AK57" s="25">
        <f t="shared" si="23"/>
        <v>149.07600693185245</v>
      </c>
      <c r="AL57" s="81">
        <f t="shared" si="24"/>
        <v>110.31624512957082</v>
      </c>
      <c r="AN57" s="98">
        <v>10.28646208561913</v>
      </c>
    </row>
    <row r="58" spans="1:41" s="47" customFormat="1" ht="15" thickBot="1" x14ac:dyDescent="0.4">
      <c r="A58" s="43"/>
      <c r="B58" s="44" t="s">
        <v>29</v>
      </c>
      <c r="C58" s="44">
        <v>54</v>
      </c>
      <c r="D58" s="44">
        <v>54</v>
      </c>
      <c r="E58" s="45">
        <v>12.1</v>
      </c>
      <c r="F58" s="46">
        <f t="shared" si="25"/>
        <v>-0.15277777777777773</v>
      </c>
      <c r="G58" s="46">
        <f t="shared" si="26"/>
        <v>-0.54999999999999982</v>
      </c>
      <c r="I58" s="48">
        <f t="shared" si="1"/>
        <v>3.3611111111111112</v>
      </c>
      <c r="J58" s="49">
        <f t="shared" si="14"/>
        <v>-336.41666666666657</v>
      </c>
      <c r="K58" s="49">
        <f t="shared" si="15"/>
        <v>28.625999999999998</v>
      </c>
      <c r="L58" s="49">
        <f>0.5*1.202*2.64*0.3*Sheet2!I58^2</f>
        <v>5.3773139444444444</v>
      </c>
      <c r="M58" s="49">
        <f t="shared" si="16"/>
        <v>-302.41335272222216</v>
      </c>
      <c r="O58" s="49">
        <f t="shared" si="2"/>
        <v>-1016.4448799830245</v>
      </c>
      <c r="P58" s="82">
        <f t="shared" si="3"/>
        <v>-1.0164448799830246</v>
      </c>
      <c r="Q58" s="49">
        <f t="shared" si="4"/>
        <v>0</v>
      </c>
      <c r="R58" s="82">
        <f t="shared" si="5"/>
        <v>0</v>
      </c>
      <c r="S58" s="49">
        <f t="shared" si="6"/>
        <v>181077.18215397993</v>
      </c>
      <c r="T58" s="82">
        <f t="shared" si="7"/>
        <v>181.07718215397992</v>
      </c>
      <c r="U58" s="49">
        <f t="shared" si="8"/>
        <v>1016.4448799830245</v>
      </c>
      <c r="V58" s="82">
        <f t="shared" si="9"/>
        <v>1.0164448799830246</v>
      </c>
      <c r="W58" s="22">
        <f t="shared" si="10"/>
        <v>146.24607046807563</v>
      </c>
      <c r="X58" s="98">
        <f t="shared" si="17"/>
        <v>0.40657795199320984</v>
      </c>
      <c r="Y58" s="98">
        <f t="shared" si="18"/>
        <v>58.498428187230253</v>
      </c>
      <c r="Z58" s="50">
        <f t="shared" si="11"/>
        <v>7.697161603582928</v>
      </c>
      <c r="AA58" s="49">
        <f t="shared" si="19"/>
        <v>19</v>
      </c>
      <c r="AB58" s="49">
        <f t="shared" si="27"/>
        <v>19</v>
      </c>
      <c r="AC58" s="22">
        <f t="shared" si="20"/>
        <v>19</v>
      </c>
      <c r="AD58" s="50">
        <f t="shared" si="12"/>
        <v>146.24607046807563</v>
      </c>
      <c r="AF58" s="49">
        <f t="shared" si="13"/>
        <v>34.83111168590429</v>
      </c>
      <c r="AG58" s="50">
        <v>25.420431415526238</v>
      </c>
      <c r="AH58" s="25" t="s">
        <v>49</v>
      </c>
      <c r="AI58">
        <f t="shared" si="21"/>
        <v>239971.70168528805</v>
      </c>
      <c r="AJ58" s="25">
        <f t="shared" si="22"/>
        <v>239.97170168528805</v>
      </c>
      <c r="AK58" s="25">
        <f t="shared" si="23"/>
        <v>127.18500189320268</v>
      </c>
      <c r="AL58" s="81">
        <f t="shared" si="24"/>
        <v>94.116901400969979</v>
      </c>
      <c r="AN58" s="101">
        <v>10.168172566210496</v>
      </c>
    </row>
    <row r="59" spans="1:41" x14ac:dyDescent="0.35">
      <c r="B59" s="41" t="s">
        <v>29</v>
      </c>
      <c r="C59" s="41">
        <v>55</v>
      </c>
      <c r="D59" s="41">
        <v>55</v>
      </c>
      <c r="E59" s="42">
        <v>12</v>
      </c>
      <c r="F59" s="70">
        <f t="shared" si="25"/>
        <v>-1.388888888888884E-2</v>
      </c>
      <c r="G59" s="70">
        <f t="shared" si="26"/>
        <v>-4.9999999999999822E-2</v>
      </c>
      <c r="I59" s="21">
        <f t="shared" si="1"/>
        <v>3.3333333333333335</v>
      </c>
      <c r="J59" s="22">
        <f t="shared" si="14"/>
        <v>-30.583333333333226</v>
      </c>
      <c r="K59" s="22">
        <f t="shared" si="15"/>
        <v>28.625999999999998</v>
      </c>
      <c r="L59" s="22">
        <f>0.5*1.202*2.64*0.3*Sheet2!I59^2</f>
        <v>5.2888000000000002</v>
      </c>
      <c r="M59" s="22">
        <f t="shared" si="16"/>
        <v>3.3314666666667723</v>
      </c>
      <c r="O59" s="22">
        <f t="shared" si="2"/>
        <v>11.104888888889242</v>
      </c>
      <c r="P59" s="81">
        <f t="shared" si="3"/>
        <v>1.1104888888889242E-2</v>
      </c>
      <c r="Q59" s="22">
        <f t="shared" si="4"/>
        <v>11.104888888889242</v>
      </c>
      <c r="R59" s="81">
        <f t="shared" si="5"/>
        <v>1.1104888888889242E-2</v>
      </c>
      <c r="S59" s="22">
        <f t="shared" si="6"/>
        <v>181088.28704286882</v>
      </c>
      <c r="T59" s="81">
        <f t="shared" si="7"/>
        <v>181.08828704286881</v>
      </c>
      <c r="U59" s="22">
        <f t="shared" si="8"/>
        <v>0</v>
      </c>
      <c r="V59" s="81">
        <f t="shared" si="9"/>
        <v>0</v>
      </c>
      <c r="W59" s="22">
        <f t="shared" si="10"/>
        <v>0</v>
      </c>
      <c r="X59" s="98">
        <f t="shared" si="17"/>
        <v>0</v>
      </c>
      <c r="Y59" s="98">
        <f t="shared" si="18"/>
        <v>58.498428187230253</v>
      </c>
      <c r="Z59" s="25">
        <f t="shared" si="11"/>
        <v>0</v>
      </c>
      <c r="AA59" s="22">
        <f t="shared" si="19"/>
        <v>0</v>
      </c>
      <c r="AB59" s="22">
        <f t="shared" si="27"/>
        <v>0</v>
      </c>
      <c r="AC59" s="22">
        <f t="shared" si="20"/>
        <v>19</v>
      </c>
      <c r="AD59" s="25">
        <f t="shared" si="12"/>
        <v>146.24607046807563</v>
      </c>
      <c r="AF59" s="22">
        <f t="shared" si="13"/>
        <v>34.842216574793184</v>
      </c>
      <c r="AG59" s="25">
        <v>25.420431415526238</v>
      </c>
      <c r="AH59" s="25" t="s">
        <v>49</v>
      </c>
      <c r="AI59">
        <f t="shared" si="21"/>
        <v>236021.61766738261</v>
      </c>
      <c r="AJ59" s="25">
        <f t="shared" si="22"/>
        <v>236.0216176673826</v>
      </c>
      <c r="AK59" s="25">
        <f t="shared" si="23"/>
        <v>125.09145736371278</v>
      </c>
      <c r="AL59" s="81">
        <f t="shared" si="24"/>
        <v>92.567678449147451</v>
      </c>
      <c r="AN59" s="98">
        <v>10.168172566210496</v>
      </c>
    </row>
    <row r="60" spans="1:41" x14ac:dyDescent="0.35">
      <c r="B60" s="11" t="s">
        <v>29</v>
      </c>
      <c r="C60" s="11">
        <v>56</v>
      </c>
      <c r="D60" s="11">
        <v>56</v>
      </c>
      <c r="E60" s="12">
        <v>12</v>
      </c>
      <c r="F60" s="70">
        <f t="shared" si="25"/>
        <v>0</v>
      </c>
      <c r="G60" s="70">
        <f t="shared" si="26"/>
        <v>0</v>
      </c>
      <c r="I60" s="21">
        <f t="shared" si="1"/>
        <v>3.3333333333333335</v>
      </c>
      <c r="J60" s="22">
        <f t="shared" si="14"/>
        <v>0</v>
      </c>
      <c r="K60" s="22">
        <f t="shared" si="15"/>
        <v>28.625999999999998</v>
      </c>
      <c r="L60" s="22">
        <f>0.5*1.202*2.64*0.3*Sheet2!I60^2</f>
        <v>5.2888000000000002</v>
      </c>
      <c r="M60" s="22">
        <f t="shared" si="16"/>
        <v>33.9148</v>
      </c>
      <c r="O60" s="22">
        <f t="shared" si="2"/>
        <v>113.04933333333334</v>
      </c>
      <c r="P60" s="81">
        <f t="shared" si="3"/>
        <v>0.11304933333333334</v>
      </c>
      <c r="Q60" s="22">
        <f t="shared" si="4"/>
        <v>113.04933333333334</v>
      </c>
      <c r="R60" s="81">
        <f t="shared" si="5"/>
        <v>0.11304933333333334</v>
      </c>
      <c r="S60" s="22">
        <f t="shared" si="6"/>
        <v>181201.33637620215</v>
      </c>
      <c r="T60" s="81">
        <f t="shared" si="7"/>
        <v>181.20133637620214</v>
      </c>
      <c r="U60" s="22">
        <f t="shared" si="8"/>
        <v>0</v>
      </c>
      <c r="V60" s="81">
        <f t="shared" si="9"/>
        <v>0</v>
      </c>
      <c r="W60" s="22">
        <f t="shared" si="10"/>
        <v>0</v>
      </c>
      <c r="X60" s="98">
        <f t="shared" si="17"/>
        <v>0</v>
      </c>
      <c r="Y60" s="98">
        <f t="shared" si="18"/>
        <v>58.498428187230253</v>
      </c>
      <c r="Z60" s="25">
        <f t="shared" si="11"/>
        <v>0</v>
      </c>
      <c r="AA60" s="22">
        <f t="shared" si="19"/>
        <v>0</v>
      </c>
      <c r="AB60" s="22">
        <f t="shared" si="27"/>
        <v>0</v>
      </c>
      <c r="AC60" s="22">
        <f t="shared" si="20"/>
        <v>19</v>
      </c>
      <c r="AD60" s="25">
        <f t="shared" si="12"/>
        <v>146.24607046807563</v>
      </c>
      <c r="AF60" s="22">
        <f t="shared" si="13"/>
        <v>34.955265908126506</v>
      </c>
      <c r="AG60" s="25">
        <v>25.197648391010805</v>
      </c>
      <c r="AH60" s="25" t="s">
        <v>49</v>
      </c>
      <c r="AI60">
        <f t="shared" si="21"/>
        <v>236021.61766738261</v>
      </c>
      <c r="AJ60" s="25">
        <f t="shared" si="22"/>
        <v>236.0216176673826</v>
      </c>
      <c r="AK60" s="25">
        <f t="shared" si="23"/>
        <v>125.09145736371278</v>
      </c>
      <c r="AL60" s="81">
        <f t="shared" si="24"/>
        <v>92.567678449147451</v>
      </c>
      <c r="AN60" s="98">
        <v>10.079059356404322</v>
      </c>
    </row>
    <row r="61" spans="1:41" x14ac:dyDescent="0.35">
      <c r="B61" s="11" t="s">
        <v>29</v>
      </c>
      <c r="C61" s="11">
        <v>57</v>
      </c>
      <c r="D61" s="11">
        <v>57</v>
      </c>
      <c r="E61" s="12">
        <v>12</v>
      </c>
      <c r="F61" s="70">
        <f t="shared" si="25"/>
        <v>4.1666666666666761E-2</v>
      </c>
      <c r="G61" s="70">
        <f t="shared" si="26"/>
        <v>0.15000000000000036</v>
      </c>
      <c r="I61" s="21">
        <f t="shared" si="1"/>
        <v>3.3333333333333335</v>
      </c>
      <c r="J61" s="22">
        <f t="shared" si="14"/>
        <v>91.750000000000213</v>
      </c>
      <c r="K61" s="22">
        <f t="shared" si="15"/>
        <v>28.625999999999998</v>
      </c>
      <c r="L61" s="22">
        <f>0.5*1.202*2.64*0.3*Sheet2!I61^2</f>
        <v>5.2888000000000002</v>
      </c>
      <c r="M61" s="22">
        <f t="shared" si="16"/>
        <v>125.6648000000002</v>
      </c>
      <c r="O61" s="22">
        <f t="shared" si="2"/>
        <v>418.88266666666732</v>
      </c>
      <c r="P61" s="81">
        <f t="shared" si="3"/>
        <v>0.41888266666666729</v>
      </c>
      <c r="Q61" s="22">
        <f t="shared" si="4"/>
        <v>418.88266666666732</v>
      </c>
      <c r="R61" s="81">
        <f t="shared" si="5"/>
        <v>0.41888266666666729</v>
      </c>
      <c r="S61" s="22">
        <f t="shared" si="6"/>
        <v>181620.21904286882</v>
      </c>
      <c r="T61" s="81">
        <f t="shared" si="7"/>
        <v>181.62021904286883</v>
      </c>
      <c r="U61" s="22">
        <f t="shared" si="8"/>
        <v>0</v>
      </c>
      <c r="V61" s="81">
        <f t="shared" si="9"/>
        <v>0</v>
      </c>
      <c r="W61" s="22">
        <f t="shared" si="10"/>
        <v>0</v>
      </c>
      <c r="X61" s="98">
        <f t="shared" si="17"/>
        <v>0</v>
      </c>
      <c r="Y61" s="98">
        <f t="shared" si="18"/>
        <v>58.498428187230253</v>
      </c>
      <c r="Z61" s="25">
        <f t="shared" si="11"/>
        <v>0</v>
      </c>
      <c r="AA61" s="22">
        <f t="shared" si="19"/>
        <v>0</v>
      </c>
      <c r="AB61" s="22">
        <f t="shared" si="27"/>
        <v>0</v>
      </c>
      <c r="AC61" s="22">
        <f t="shared" si="20"/>
        <v>19</v>
      </c>
      <c r="AD61" s="25">
        <f t="shared" si="12"/>
        <v>146.24607046807563</v>
      </c>
      <c r="AF61" s="22">
        <f t="shared" si="13"/>
        <v>35.374148574793196</v>
      </c>
      <c r="AG61" s="25">
        <v>25.142618211419752</v>
      </c>
      <c r="AH61" s="25" t="s">
        <v>49</v>
      </c>
      <c r="AI61">
        <f t="shared" si="21"/>
        <v>236021.61766738261</v>
      </c>
      <c r="AJ61" s="25">
        <f t="shared" si="22"/>
        <v>236.0216176673826</v>
      </c>
      <c r="AK61" s="25">
        <f t="shared" si="23"/>
        <v>125.09145736371278</v>
      </c>
      <c r="AL61" s="81">
        <f t="shared" si="24"/>
        <v>92.567678449147451</v>
      </c>
      <c r="AN61" s="98">
        <v>10.057047284567901</v>
      </c>
    </row>
    <row r="62" spans="1:41" x14ac:dyDescent="0.35">
      <c r="B62" s="11" t="s">
        <v>29</v>
      </c>
      <c r="C62" s="11">
        <v>58</v>
      </c>
      <c r="D62" s="11">
        <v>58</v>
      </c>
      <c r="E62" s="12">
        <v>12.3</v>
      </c>
      <c r="F62" s="70">
        <f t="shared" si="25"/>
        <v>8.3333333333333287E-2</v>
      </c>
      <c r="G62" s="70">
        <f t="shared" si="26"/>
        <v>0.29999999999999982</v>
      </c>
      <c r="I62" s="21">
        <f t="shared" si="1"/>
        <v>3.416666666666667</v>
      </c>
      <c r="J62" s="22">
        <f t="shared" si="14"/>
        <v>183.49999999999989</v>
      </c>
      <c r="K62" s="22">
        <f t="shared" si="15"/>
        <v>28.625999999999998</v>
      </c>
      <c r="L62" s="22">
        <f>0.5*1.202*2.64*0.3*Sheet2!I62^2</f>
        <v>5.5565455000000004</v>
      </c>
      <c r="M62" s="22">
        <f t="shared" si="16"/>
        <v>217.68254549999989</v>
      </c>
      <c r="O62" s="22">
        <f t="shared" si="2"/>
        <v>743.74869712499969</v>
      </c>
      <c r="P62" s="81">
        <f t="shared" si="3"/>
        <v>0.74374869712499969</v>
      </c>
      <c r="Q62" s="22">
        <f t="shared" si="4"/>
        <v>743.74869712499969</v>
      </c>
      <c r="R62" s="81">
        <f t="shared" si="5"/>
        <v>0.74374869712499969</v>
      </c>
      <c r="S62" s="22">
        <f t="shared" si="6"/>
        <v>182363.96773999382</v>
      </c>
      <c r="T62" s="81">
        <f t="shared" si="7"/>
        <v>182.36396773999383</v>
      </c>
      <c r="U62" s="22">
        <f t="shared" si="8"/>
        <v>0</v>
      </c>
      <c r="V62" s="81">
        <f t="shared" si="9"/>
        <v>0</v>
      </c>
      <c r="W62" s="22">
        <f t="shared" si="10"/>
        <v>0</v>
      </c>
      <c r="X62" s="98">
        <f t="shared" si="17"/>
        <v>0</v>
      </c>
      <c r="Y62" s="98">
        <f t="shared" si="18"/>
        <v>58.498428187230253</v>
      </c>
      <c r="Z62" s="25">
        <f t="shared" si="11"/>
        <v>0</v>
      </c>
      <c r="AA62" s="22">
        <f t="shared" si="19"/>
        <v>0</v>
      </c>
      <c r="AB62" s="22">
        <f t="shared" si="27"/>
        <v>0</v>
      </c>
      <c r="AC62" s="22">
        <f t="shared" si="20"/>
        <v>19</v>
      </c>
      <c r="AD62" s="25">
        <f t="shared" si="12"/>
        <v>146.24607046807563</v>
      </c>
      <c r="AF62" s="22">
        <f t="shared" si="13"/>
        <v>36.117897271918196</v>
      </c>
      <c r="AG62" s="25">
        <v>24.788444608359573</v>
      </c>
      <c r="AH62" s="25" t="s">
        <v>49</v>
      </c>
      <c r="AI62">
        <f t="shared" si="21"/>
        <v>247970.21206179389</v>
      </c>
      <c r="AJ62" s="25">
        <f t="shared" si="22"/>
        <v>247.97021206179389</v>
      </c>
      <c r="AK62" s="25">
        <f t="shared" si="23"/>
        <v>131.42421239275077</v>
      </c>
      <c r="AL62" s="81">
        <f t="shared" si="24"/>
        <v>97.253917170635575</v>
      </c>
      <c r="AN62" s="98">
        <v>9.9153778433438298</v>
      </c>
    </row>
    <row r="63" spans="1:41" x14ac:dyDescent="0.35">
      <c r="B63" s="11" t="s">
        <v>29</v>
      </c>
      <c r="C63" s="11">
        <v>59</v>
      </c>
      <c r="D63" s="11">
        <v>59</v>
      </c>
      <c r="E63" s="12">
        <v>12.6</v>
      </c>
      <c r="F63" s="70">
        <f t="shared" si="25"/>
        <v>0.33333333333333315</v>
      </c>
      <c r="G63" s="70">
        <f t="shared" si="26"/>
        <v>1.1999999999999993</v>
      </c>
      <c r="I63" s="21">
        <f t="shared" si="1"/>
        <v>3.5</v>
      </c>
      <c r="J63" s="22">
        <f t="shared" si="14"/>
        <v>733.99999999999955</v>
      </c>
      <c r="K63" s="22">
        <f t="shared" si="15"/>
        <v>28.625999999999998</v>
      </c>
      <c r="L63" s="22">
        <f>0.5*1.202*2.64*0.3*Sheet2!I63^2</f>
        <v>5.830902</v>
      </c>
      <c r="M63" s="22">
        <f t="shared" si="16"/>
        <v>768.45690199999956</v>
      </c>
      <c r="O63" s="22">
        <f t="shared" si="2"/>
        <v>2689.5991569999983</v>
      </c>
      <c r="P63" s="81">
        <f t="shared" si="3"/>
        <v>2.6895991569999982</v>
      </c>
      <c r="Q63" s="22">
        <f t="shared" si="4"/>
        <v>2689.5991569999983</v>
      </c>
      <c r="R63" s="81">
        <f t="shared" si="5"/>
        <v>2.6895991569999982</v>
      </c>
      <c r="S63" s="22">
        <f t="shared" si="6"/>
        <v>185053.56689699381</v>
      </c>
      <c r="T63" s="81">
        <f t="shared" si="7"/>
        <v>185.0535668969938</v>
      </c>
      <c r="U63" s="22">
        <f t="shared" si="8"/>
        <v>0</v>
      </c>
      <c r="V63" s="81">
        <f t="shared" si="9"/>
        <v>0</v>
      </c>
      <c r="W63" s="22">
        <f t="shared" si="10"/>
        <v>0</v>
      </c>
      <c r="X63" s="98">
        <f t="shared" si="17"/>
        <v>0</v>
      </c>
      <c r="Y63" s="98">
        <f t="shared" si="18"/>
        <v>58.498428187230253</v>
      </c>
      <c r="Z63" s="25">
        <f t="shared" si="11"/>
        <v>0</v>
      </c>
      <c r="AA63" s="22">
        <f t="shared" si="19"/>
        <v>0</v>
      </c>
      <c r="AB63" s="22">
        <f t="shared" si="27"/>
        <v>0</v>
      </c>
      <c r="AC63" s="22">
        <f t="shared" si="20"/>
        <v>19</v>
      </c>
      <c r="AD63" s="25">
        <f t="shared" si="12"/>
        <v>146.24607046807563</v>
      </c>
      <c r="AF63" s="22">
        <f t="shared" si="13"/>
        <v>38.807496428918171</v>
      </c>
      <c r="AG63" s="25">
        <v>24.552604666859686</v>
      </c>
      <c r="AH63" s="25" t="s">
        <v>49</v>
      </c>
      <c r="AI63">
        <f t="shared" si="21"/>
        <v>260213.83347828934</v>
      </c>
      <c r="AJ63" s="25">
        <f t="shared" si="22"/>
        <v>260.21383347828936</v>
      </c>
      <c r="AK63" s="25">
        <f t="shared" si="23"/>
        <v>137.91333174349336</v>
      </c>
      <c r="AL63" s="81">
        <f t="shared" si="24"/>
        <v>102.05586549018508</v>
      </c>
      <c r="AN63" s="98">
        <v>9.8210418667438759</v>
      </c>
    </row>
    <row r="64" spans="1:41" x14ac:dyDescent="0.35">
      <c r="B64" s="11" t="s">
        <v>29</v>
      </c>
      <c r="C64" s="11">
        <v>60</v>
      </c>
      <c r="D64" s="11">
        <v>60</v>
      </c>
      <c r="E64" s="12">
        <v>14.7</v>
      </c>
      <c r="F64" s="70">
        <f t="shared" si="25"/>
        <v>0.37500000000000011</v>
      </c>
      <c r="G64" s="70">
        <f t="shared" si="26"/>
        <v>1.3500000000000005</v>
      </c>
      <c r="I64" s="21">
        <f t="shared" si="1"/>
        <v>4.083333333333333</v>
      </c>
      <c r="J64" s="22">
        <f t="shared" si="14"/>
        <v>825.75000000000023</v>
      </c>
      <c r="K64" s="22">
        <f t="shared" si="15"/>
        <v>28.625999999999998</v>
      </c>
      <c r="L64" s="22">
        <f>0.5*1.202*2.64*0.3*Sheet2!I64^2</f>
        <v>7.9365054999999973</v>
      </c>
      <c r="M64" s="22">
        <f t="shared" si="16"/>
        <v>862.31250550000016</v>
      </c>
      <c r="O64" s="22">
        <f t="shared" si="2"/>
        <v>3521.1093974583337</v>
      </c>
      <c r="P64" s="81">
        <f t="shared" si="3"/>
        <v>3.5211093974583338</v>
      </c>
      <c r="Q64" s="22">
        <f t="shared" si="4"/>
        <v>3521.1093974583337</v>
      </c>
      <c r="R64" s="81">
        <f t="shared" si="5"/>
        <v>3.5211093974583338</v>
      </c>
      <c r="S64" s="22">
        <f t="shared" si="6"/>
        <v>188574.67629445213</v>
      </c>
      <c r="T64" s="81">
        <f t="shared" si="7"/>
        <v>188.57467629445213</v>
      </c>
      <c r="U64" s="22">
        <f t="shared" si="8"/>
        <v>0</v>
      </c>
      <c r="V64" s="81">
        <f t="shared" si="9"/>
        <v>0</v>
      </c>
      <c r="W64" s="22">
        <f t="shared" si="10"/>
        <v>0</v>
      </c>
      <c r="X64" s="98">
        <f t="shared" si="17"/>
        <v>0</v>
      </c>
      <c r="Y64" s="98">
        <f t="shared" si="18"/>
        <v>58.498428187230253</v>
      </c>
      <c r="Z64" s="25">
        <f t="shared" si="11"/>
        <v>0</v>
      </c>
      <c r="AA64" s="22">
        <f t="shared" si="19"/>
        <v>0</v>
      </c>
      <c r="AB64" s="22">
        <f t="shared" si="27"/>
        <v>0</v>
      </c>
      <c r="AC64" s="22">
        <f t="shared" si="20"/>
        <v>19</v>
      </c>
      <c r="AD64" s="25">
        <f t="shared" si="12"/>
        <v>146.24607046807563</v>
      </c>
      <c r="AF64" s="22">
        <f t="shared" si="13"/>
        <v>42.328605826376503</v>
      </c>
      <c r="AG64" s="25">
        <v>24.313187505208326</v>
      </c>
      <c r="AH64" s="25" t="s">
        <v>49</v>
      </c>
      <c r="AI64">
        <f t="shared" si="21"/>
        <v>354179.94001211593</v>
      </c>
      <c r="AJ64" s="25">
        <f t="shared" si="22"/>
        <v>354.17994001211594</v>
      </c>
      <c r="AK64" s="25">
        <f t="shared" si="23"/>
        <v>187.71536820642146</v>
      </c>
      <c r="AL64" s="81">
        <f t="shared" si="24"/>
        <v>138.90937247275187</v>
      </c>
      <c r="AN64" s="98">
        <v>9.7252750020833307</v>
      </c>
    </row>
    <row r="65" spans="2:40" x14ac:dyDescent="0.35">
      <c r="B65" s="11" t="s">
        <v>29</v>
      </c>
      <c r="C65" s="11">
        <v>61</v>
      </c>
      <c r="D65" s="11">
        <v>61</v>
      </c>
      <c r="E65" s="12">
        <v>15.3</v>
      </c>
      <c r="F65" s="70">
        <f t="shared" si="25"/>
        <v>0.16666666666666682</v>
      </c>
      <c r="G65" s="70">
        <f t="shared" si="26"/>
        <v>0.60000000000000053</v>
      </c>
      <c r="I65" s="21">
        <f t="shared" si="1"/>
        <v>4.25</v>
      </c>
      <c r="J65" s="22">
        <f t="shared" si="14"/>
        <v>367.00000000000034</v>
      </c>
      <c r="K65" s="22">
        <f t="shared" si="15"/>
        <v>28.625999999999998</v>
      </c>
      <c r="L65" s="22">
        <f>0.5*1.202*2.64*0.3*Sheet2!I65^2</f>
        <v>8.5976055000000002</v>
      </c>
      <c r="M65" s="22">
        <f t="shared" si="16"/>
        <v>404.2236055000003</v>
      </c>
      <c r="O65" s="22">
        <f t="shared" si="2"/>
        <v>1717.9503233750013</v>
      </c>
      <c r="P65" s="81">
        <f t="shared" si="3"/>
        <v>1.7179503233750013</v>
      </c>
      <c r="Q65" s="22">
        <f t="shared" si="4"/>
        <v>1717.9503233750013</v>
      </c>
      <c r="R65" s="81">
        <f t="shared" si="5"/>
        <v>1.7179503233750013</v>
      </c>
      <c r="S65" s="22">
        <f t="shared" si="6"/>
        <v>190292.62661782713</v>
      </c>
      <c r="T65" s="81">
        <f t="shared" si="7"/>
        <v>190.29262661782712</v>
      </c>
      <c r="U65" s="22">
        <f t="shared" si="8"/>
        <v>0</v>
      </c>
      <c r="V65" s="81">
        <f t="shared" si="9"/>
        <v>0</v>
      </c>
      <c r="W65" s="22">
        <f t="shared" si="10"/>
        <v>0</v>
      </c>
      <c r="X65" s="98">
        <f t="shared" si="17"/>
        <v>0</v>
      </c>
      <c r="Y65" s="98">
        <f t="shared" si="18"/>
        <v>58.498428187230253</v>
      </c>
      <c r="Z65" s="25">
        <f t="shared" si="11"/>
        <v>0</v>
      </c>
      <c r="AA65" s="22">
        <f t="shared" si="19"/>
        <v>0</v>
      </c>
      <c r="AB65" s="22">
        <f t="shared" si="27"/>
        <v>0</v>
      </c>
      <c r="AC65" s="22">
        <f t="shared" si="20"/>
        <v>19</v>
      </c>
      <c r="AD65" s="25">
        <f t="shared" si="12"/>
        <v>146.24607046807563</v>
      </c>
      <c r="AF65" s="22">
        <f t="shared" si="13"/>
        <v>44.046556149751495</v>
      </c>
      <c r="AG65" s="25">
        <v>23.752773526016973</v>
      </c>
      <c r="AH65" s="25" t="s">
        <v>49</v>
      </c>
      <c r="AI65">
        <f t="shared" si="21"/>
        <v>383682.64222053887</v>
      </c>
      <c r="AJ65" s="25">
        <f t="shared" si="22"/>
        <v>383.68264222053887</v>
      </c>
      <c r="AK65" s="25">
        <f t="shared" si="23"/>
        <v>203.35180037688562</v>
      </c>
      <c r="AL65" s="81">
        <f t="shared" si="24"/>
        <v>150.48033227889536</v>
      </c>
      <c r="AN65" s="98">
        <v>9.501109410406789</v>
      </c>
    </row>
    <row r="66" spans="2:40" x14ac:dyDescent="0.35">
      <c r="B66" s="11" t="s">
        <v>29</v>
      </c>
      <c r="C66" s="11">
        <v>62</v>
      </c>
      <c r="D66" s="11">
        <v>62</v>
      </c>
      <c r="E66" s="12">
        <v>15.9</v>
      </c>
      <c r="F66" s="70">
        <f t="shared" si="25"/>
        <v>0.12499999999999981</v>
      </c>
      <c r="G66" s="70">
        <f t="shared" si="26"/>
        <v>0.44999999999999929</v>
      </c>
      <c r="I66" s="21">
        <f t="shared" si="1"/>
        <v>4.416666666666667</v>
      </c>
      <c r="J66" s="22">
        <f t="shared" si="14"/>
        <v>275.24999999999955</v>
      </c>
      <c r="K66" s="22">
        <f t="shared" si="15"/>
        <v>28.625999999999998</v>
      </c>
      <c r="L66" s="22">
        <f>0.5*1.202*2.64*0.3*Sheet2!I66^2</f>
        <v>9.2851495000000011</v>
      </c>
      <c r="M66" s="22">
        <f t="shared" si="16"/>
        <v>313.16114949999951</v>
      </c>
      <c r="O66" s="22">
        <f t="shared" si="2"/>
        <v>1383.1284102916645</v>
      </c>
      <c r="P66" s="81">
        <f t="shared" si="3"/>
        <v>1.3831284102916646</v>
      </c>
      <c r="Q66" s="22">
        <f t="shared" si="4"/>
        <v>1383.1284102916645</v>
      </c>
      <c r="R66" s="81">
        <f t="shared" si="5"/>
        <v>1.3831284102916646</v>
      </c>
      <c r="S66" s="22">
        <f t="shared" si="6"/>
        <v>191675.75502811879</v>
      </c>
      <c r="T66" s="81">
        <f t="shared" si="7"/>
        <v>191.6757550281188</v>
      </c>
      <c r="U66" s="22">
        <f t="shared" si="8"/>
        <v>0</v>
      </c>
      <c r="V66" s="81">
        <f t="shared" si="9"/>
        <v>0</v>
      </c>
      <c r="W66" s="22">
        <f t="shared" si="10"/>
        <v>0</v>
      </c>
      <c r="X66" s="98">
        <f t="shared" si="17"/>
        <v>0</v>
      </c>
      <c r="Y66" s="98">
        <f t="shared" si="18"/>
        <v>58.498428187230253</v>
      </c>
      <c r="Z66" s="25">
        <f t="shared" si="11"/>
        <v>0</v>
      </c>
      <c r="AA66" s="22">
        <f t="shared" si="19"/>
        <v>0</v>
      </c>
      <c r="AB66" s="22">
        <f t="shared" si="27"/>
        <v>0</v>
      </c>
      <c r="AC66" s="22">
        <f t="shared" si="20"/>
        <v>19</v>
      </c>
      <c r="AD66" s="25">
        <f t="shared" si="12"/>
        <v>146.24607046807563</v>
      </c>
      <c r="AF66" s="22">
        <f t="shared" si="13"/>
        <v>45.429684560043171</v>
      </c>
      <c r="AG66" s="25">
        <v>23.248063864197523</v>
      </c>
      <c r="AH66" s="25" t="s">
        <v>49</v>
      </c>
      <c r="AI66">
        <f t="shared" si="21"/>
        <v>414365.45251729857</v>
      </c>
      <c r="AJ66" s="25">
        <f t="shared" si="22"/>
        <v>414.36545251729859</v>
      </c>
      <c r="AK66" s="25">
        <f t="shared" si="23"/>
        <v>219.61368983416827</v>
      </c>
      <c r="AL66" s="81">
        <f t="shared" si="24"/>
        <v>162.51413047728451</v>
      </c>
      <c r="AN66" s="98">
        <v>9.2992255456790094</v>
      </c>
    </row>
    <row r="67" spans="2:40" x14ac:dyDescent="0.35">
      <c r="B67" s="11" t="s">
        <v>29</v>
      </c>
      <c r="C67" s="11">
        <v>63</v>
      </c>
      <c r="D67" s="11">
        <v>63</v>
      </c>
      <c r="E67" s="12">
        <v>16.2</v>
      </c>
      <c r="F67" s="70">
        <f t="shared" si="25"/>
        <v>0.16666666666666682</v>
      </c>
      <c r="G67" s="70">
        <f t="shared" si="26"/>
        <v>0.60000000000000053</v>
      </c>
      <c r="I67" s="21">
        <f t="shared" si="1"/>
        <v>4.5</v>
      </c>
      <c r="J67" s="22">
        <f t="shared" si="14"/>
        <v>367.00000000000034</v>
      </c>
      <c r="K67" s="22">
        <f t="shared" si="15"/>
        <v>28.625999999999998</v>
      </c>
      <c r="L67" s="22">
        <f>0.5*1.202*2.64*0.3*Sheet2!I67^2</f>
        <v>9.6388379999999998</v>
      </c>
      <c r="M67" s="22">
        <f t="shared" si="16"/>
        <v>405.26483800000034</v>
      </c>
      <c r="O67" s="22">
        <f t="shared" si="2"/>
        <v>1823.6917710000016</v>
      </c>
      <c r="P67" s="81">
        <f t="shared" si="3"/>
        <v>1.8236917710000016</v>
      </c>
      <c r="Q67" s="22">
        <f t="shared" si="4"/>
        <v>1823.6917710000016</v>
      </c>
      <c r="R67" s="81">
        <f t="shared" si="5"/>
        <v>1.8236917710000016</v>
      </c>
      <c r="S67" s="22">
        <f t="shared" si="6"/>
        <v>193499.4467991188</v>
      </c>
      <c r="T67" s="81">
        <f t="shared" si="7"/>
        <v>193.4994467991188</v>
      </c>
      <c r="U67" s="22">
        <f t="shared" si="8"/>
        <v>0</v>
      </c>
      <c r="V67" s="81">
        <f t="shared" si="9"/>
        <v>0</v>
      </c>
      <c r="W67" s="22">
        <f t="shared" si="10"/>
        <v>0</v>
      </c>
      <c r="X67" s="98">
        <f t="shared" si="17"/>
        <v>0</v>
      </c>
      <c r="Y67" s="98">
        <f t="shared" si="18"/>
        <v>58.498428187230253</v>
      </c>
      <c r="Z67" s="25">
        <f t="shared" si="11"/>
        <v>0</v>
      </c>
      <c r="AA67" s="22">
        <f t="shared" si="19"/>
        <v>0</v>
      </c>
      <c r="AB67" s="22">
        <f t="shared" si="27"/>
        <v>0</v>
      </c>
      <c r="AC67" s="22">
        <f t="shared" si="20"/>
        <v>19</v>
      </c>
      <c r="AD67" s="25">
        <f t="shared" si="12"/>
        <v>146.24607046807563</v>
      </c>
      <c r="AF67" s="22">
        <f t="shared" si="13"/>
        <v>47.253376331043171</v>
      </c>
      <c r="AG67" s="25">
        <v>23.232274242666676</v>
      </c>
      <c r="AH67" s="25" t="s">
        <v>49</v>
      </c>
      <c r="AI67">
        <f t="shared" si="21"/>
        <v>430149.3981988047</v>
      </c>
      <c r="AJ67" s="25">
        <f t="shared" si="22"/>
        <v>430.1493981988047</v>
      </c>
      <c r="AK67" s="25">
        <f t="shared" si="23"/>
        <v>227.97918104536652</v>
      </c>
      <c r="AL67" s="81">
        <f t="shared" si="24"/>
        <v>168.70459397357121</v>
      </c>
      <c r="AN67" s="98">
        <v>9.2929096970666709</v>
      </c>
    </row>
    <row r="68" spans="2:40" x14ac:dyDescent="0.35">
      <c r="B68" s="11" t="s">
        <v>29</v>
      </c>
      <c r="C68" s="11">
        <v>64</v>
      </c>
      <c r="D68" s="11">
        <v>64</v>
      </c>
      <c r="E68" s="12">
        <v>17.100000000000001</v>
      </c>
      <c r="F68" s="70">
        <f t="shared" si="25"/>
        <v>0.2222222222222224</v>
      </c>
      <c r="G68" s="70">
        <f t="shared" si="26"/>
        <v>0.80000000000000071</v>
      </c>
      <c r="I68" s="21">
        <f t="shared" ref="I68:I131" si="28">E68 * (1000/3600)</f>
        <v>4.7500000000000009</v>
      </c>
      <c r="J68" s="22">
        <f t="shared" si="14"/>
        <v>489.33333333333371</v>
      </c>
      <c r="K68" s="22">
        <f t="shared" si="15"/>
        <v>28.625999999999998</v>
      </c>
      <c r="L68" s="22">
        <f>0.5*1.202*2.64*0.3*Sheet2!I68^2</f>
        <v>10.739569500000004</v>
      </c>
      <c r="M68" s="22">
        <f t="shared" si="16"/>
        <v>528.6989028333337</v>
      </c>
      <c r="O68" s="22">
        <f t="shared" ref="O68:O131" si="29">I68*M68</f>
        <v>2511.3197884583356</v>
      </c>
      <c r="P68" s="81">
        <f t="shared" ref="P68:P131" si="30">O68/1000</f>
        <v>2.5113197884583354</v>
      </c>
      <c r="Q68" s="22">
        <f t="shared" ref="Q68:Q131" si="31">IF(O68&lt;=0,0,O68)</f>
        <v>2511.3197884583356</v>
      </c>
      <c r="R68" s="81">
        <f t="shared" ref="R68:R131" si="32">Q68/1000</f>
        <v>2.5113197884583354</v>
      </c>
      <c r="S68" s="22">
        <f t="shared" ref="S68:S131" si="33">Q68+S67</f>
        <v>196010.76658757715</v>
      </c>
      <c r="T68" s="81">
        <f t="shared" ref="T68:T131" si="34">S68/1000</f>
        <v>196.01076658757714</v>
      </c>
      <c r="U68" s="22">
        <f t="shared" ref="U68:U131" si="35">IF(O68&gt;=0,0,(O68*-1))</f>
        <v>0</v>
      </c>
      <c r="V68" s="81">
        <f t="shared" ref="V68:V131" si="36">U68/1000</f>
        <v>0</v>
      </c>
      <c r="W68" s="22">
        <f t="shared" ref="W68:W131" si="37">IF(V68=0,0,V68+W67)</f>
        <v>0</v>
      </c>
      <c r="X68" s="98">
        <f t="shared" si="17"/>
        <v>0</v>
      </c>
      <c r="Y68" s="98">
        <f t="shared" si="18"/>
        <v>58.498428187230253</v>
      </c>
      <c r="Z68" s="25">
        <f t="shared" ref="Z68:Z131" si="38">IF(AB68&gt;0,W68/AB68,0)</f>
        <v>0</v>
      </c>
      <c r="AA68" s="22">
        <f t="shared" si="19"/>
        <v>0</v>
      </c>
      <c r="AB68" s="22">
        <f t="shared" si="27"/>
        <v>0</v>
      </c>
      <c r="AC68" s="22">
        <f t="shared" si="20"/>
        <v>19</v>
      </c>
      <c r="AD68" s="25">
        <f t="shared" ref="AD68:AD131" si="39">V68+AD67</f>
        <v>146.24607046807563</v>
      </c>
      <c r="AF68" s="22">
        <f t="shared" ref="AF68:AF131" si="40">T68-AD68</f>
        <v>49.764696119501508</v>
      </c>
      <c r="AG68" s="25">
        <v>23.101209755263891</v>
      </c>
      <c r="AH68" s="25" t="s">
        <v>49</v>
      </c>
      <c r="AI68">
        <f t="shared" si="21"/>
        <v>479271.39737582899</v>
      </c>
      <c r="AJ68" s="25">
        <f t="shared" si="22"/>
        <v>479.271397375829</v>
      </c>
      <c r="AK68" s="25">
        <f t="shared" si="23"/>
        <v>254.01384060918937</v>
      </c>
      <c r="AL68" s="81">
        <f t="shared" si="24"/>
        <v>187.97024205080012</v>
      </c>
      <c r="AN68" s="98">
        <v>9.2404839021055576</v>
      </c>
    </row>
    <row r="69" spans="2:40" x14ac:dyDescent="0.35">
      <c r="B69" s="11" t="s">
        <v>29</v>
      </c>
      <c r="C69" s="11">
        <v>65</v>
      </c>
      <c r="D69" s="11">
        <v>65</v>
      </c>
      <c r="E69" s="12">
        <v>17.8</v>
      </c>
      <c r="F69" s="70">
        <f t="shared" si="25"/>
        <v>0.1388888888888889</v>
      </c>
      <c r="G69" s="70">
        <f t="shared" si="26"/>
        <v>0.5</v>
      </c>
      <c r="I69" s="21">
        <f t="shared" si="28"/>
        <v>4.9444444444444446</v>
      </c>
      <c r="J69" s="22">
        <f t="shared" ref="J69:J132" si="41">F69*2202</f>
        <v>305.83333333333337</v>
      </c>
      <c r="K69" s="22">
        <f t="shared" ref="K69:K132" si="42">0.013*(2202)</f>
        <v>28.625999999999998</v>
      </c>
      <c r="L69" s="22">
        <f>0.5*1.202*2.64*0.3*Sheet2!I69^2</f>
        <v>11.63682911111111</v>
      </c>
      <c r="M69" s="22">
        <f t="shared" ref="M69:M132" si="43">J69+K69+L69</f>
        <v>346.09616244444447</v>
      </c>
      <c r="O69" s="22">
        <f t="shared" si="29"/>
        <v>1711.2532476419756</v>
      </c>
      <c r="P69" s="81">
        <f t="shared" si="30"/>
        <v>1.7112532476419755</v>
      </c>
      <c r="Q69" s="22">
        <f t="shared" si="31"/>
        <v>1711.2532476419756</v>
      </c>
      <c r="R69" s="81">
        <f t="shared" si="32"/>
        <v>1.7112532476419755</v>
      </c>
      <c r="S69" s="22">
        <f t="shared" si="33"/>
        <v>197722.01983521914</v>
      </c>
      <c r="T69" s="81">
        <f t="shared" si="34"/>
        <v>197.72201983521913</v>
      </c>
      <c r="U69" s="22">
        <f t="shared" si="35"/>
        <v>0</v>
      </c>
      <c r="V69" s="81">
        <f t="shared" si="36"/>
        <v>0</v>
      </c>
      <c r="W69" s="22">
        <f t="shared" si="37"/>
        <v>0</v>
      </c>
      <c r="X69" s="98">
        <f t="shared" ref="X69:X132" si="44">V69*0.4</f>
        <v>0</v>
      </c>
      <c r="Y69" s="98">
        <f t="shared" ref="Y69:Y132" si="45">X69+Y68</f>
        <v>58.498428187230253</v>
      </c>
      <c r="Z69" s="25">
        <f t="shared" si="38"/>
        <v>0</v>
      </c>
      <c r="AA69" s="22">
        <f t="shared" ref="AA69:AA132" si="46">IF(W69=0,0,AA68+1)</f>
        <v>0</v>
      </c>
      <c r="AB69" s="22">
        <f t="shared" si="27"/>
        <v>0</v>
      </c>
      <c r="AC69" s="22">
        <f t="shared" ref="AC69:AC132" si="47">IF(AA69=0,AC68,AC68+1)</f>
        <v>19</v>
      </c>
      <c r="AD69" s="25">
        <f t="shared" si="39"/>
        <v>146.24607046807563</v>
      </c>
      <c r="AF69" s="22">
        <f t="shared" si="40"/>
        <v>51.4759493671435</v>
      </c>
      <c r="AG69" s="25">
        <v>23.031999281777768</v>
      </c>
      <c r="AH69" s="25" t="s">
        <v>49</v>
      </c>
      <c r="AI69">
        <f t="shared" ref="AI69:AI132" si="48">0.5*((2022/9.81)*I69)^2</f>
        <v>519313.12042870483</v>
      </c>
      <c r="AJ69" s="25">
        <f t="shared" ref="AJ69:AJ132" si="49">AI69/1000</f>
        <v>519.31312042870479</v>
      </c>
      <c r="AK69" s="25">
        <f t="shared" ref="AK69:AK132" si="50">AJ69*0.53</f>
        <v>275.23595382721356</v>
      </c>
      <c r="AL69" s="81">
        <f t="shared" ref="AL69:AL132" si="51">AK69*0.74</f>
        <v>203.67460583213804</v>
      </c>
      <c r="AN69" s="98">
        <v>9.2127997127111083</v>
      </c>
    </row>
    <row r="70" spans="2:40" x14ac:dyDescent="0.35">
      <c r="B70" s="11" t="s">
        <v>29</v>
      </c>
      <c r="C70" s="11">
        <v>66</v>
      </c>
      <c r="D70" s="11">
        <v>66</v>
      </c>
      <c r="E70" s="12">
        <v>18.100000000000001</v>
      </c>
      <c r="F70" s="70">
        <f t="shared" ref="F70:F133" si="52">($E71-$E69)/2/3.6</f>
        <v>8.3333333333333037E-2</v>
      </c>
      <c r="G70" s="70">
        <f t="shared" ref="G70:G133" si="53">($E71-$E69)/2</f>
        <v>0.29999999999999893</v>
      </c>
      <c r="I70" s="21">
        <f t="shared" si="28"/>
        <v>5.0277777777777786</v>
      </c>
      <c r="J70" s="22">
        <f t="shared" si="41"/>
        <v>183.49999999999935</v>
      </c>
      <c r="K70" s="22">
        <f t="shared" si="42"/>
        <v>28.625999999999998</v>
      </c>
      <c r="L70" s="22">
        <f>0.5*1.202*2.64*0.3*Sheet2!I70^2</f>
        <v>12.032387277777781</v>
      </c>
      <c r="M70" s="22">
        <f t="shared" si="43"/>
        <v>224.15838727777714</v>
      </c>
      <c r="O70" s="22">
        <f t="shared" si="29"/>
        <v>1127.018558257713</v>
      </c>
      <c r="P70" s="81">
        <f t="shared" si="30"/>
        <v>1.127018558257713</v>
      </c>
      <c r="Q70" s="22">
        <f t="shared" si="31"/>
        <v>1127.018558257713</v>
      </c>
      <c r="R70" s="81">
        <f t="shared" si="32"/>
        <v>1.127018558257713</v>
      </c>
      <c r="S70" s="22">
        <f t="shared" si="33"/>
        <v>198849.03839347686</v>
      </c>
      <c r="T70" s="81">
        <f t="shared" si="34"/>
        <v>198.84903839347686</v>
      </c>
      <c r="U70" s="22">
        <f t="shared" si="35"/>
        <v>0</v>
      </c>
      <c r="V70" s="81">
        <f t="shared" si="36"/>
        <v>0</v>
      </c>
      <c r="W70" s="22">
        <f t="shared" si="37"/>
        <v>0</v>
      </c>
      <c r="X70" s="98">
        <f t="shared" si="44"/>
        <v>0</v>
      </c>
      <c r="Y70" s="98">
        <f t="shared" si="45"/>
        <v>58.498428187230253</v>
      </c>
      <c r="Z70" s="25">
        <f t="shared" si="38"/>
        <v>0</v>
      </c>
      <c r="AA70" s="22">
        <f t="shared" si="46"/>
        <v>0</v>
      </c>
      <c r="AB70" s="22">
        <f t="shared" si="27"/>
        <v>0</v>
      </c>
      <c r="AC70" s="22">
        <f t="shared" si="47"/>
        <v>19</v>
      </c>
      <c r="AD70" s="25">
        <f t="shared" si="39"/>
        <v>146.24607046807563</v>
      </c>
      <c r="AF70" s="22">
        <f t="shared" si="40"/>
        <v>52.602967925401231</v>
      </c>
      <c r="AG70" s="25">
        <v>22.968954606456752</v>
      </c>
      <c r="AH70" s="25" t="s">
        <v>49</v>
      </c>
      <c r="AI70">
        <f t="shared" si="48"/>
        <v>536965.57058341138</v>
      </c>
      <c r="AJ70" s="25">
        <f t="shared" si="49"/>
        <v>536.96557058341136</v>
      </c>
      <c r="AK70" s="25">
        <f t="shared" si="50"/>
        <v>284.59175240920803</v>
      </c>
      <c r="AL70" s="81">
        <f t="shared" si="51"/>
        <v>210.59789678281393</v>
      </c>
      <c r="AN70" s="98">
        <v>9.1875818425827003</v>
      </c>
    </row>
    <row r="71" spans="2:40" x14ac:dyDescent="0.35">
      <c r="B71" s="11" t="s">
        <v>29</v>
      </c>
      <c r="C71" s="11">
        <v>67</v>
      </c>
      <c r="D71" s="11">
        <v>67</v>
      </c>
      <c r="E71" s="12">
        <v>18.399999999999999</v>
      </c>
      <c r="F71" s="70">
        <f t="shared" si="52"/>
        <v>0.30555555555555547</v>
      </c>
      <c r="G71" s="70">
        <f t="shared" si="53"/>
        <v>1.0999999999999996</v>
      </c>
      <c r="I71" s="21">
        <f t="shared" si="28"/>
        <v>5.1111111111111107</v>
      </c>
      <c r="J71" s="22">
        <f t="shared" si="41"/>
        <v>672.83333333333314</v>
      </c>
      <c r="K71" s="22">
        <f t="shared" si="42"/>
        <v>28.625999999999998</v>
      </c>
      <c r="L71" s="22">
        <f>0.5*1.202*2.64*0.3*Sheet2!I71^2</f>
        <v>12.434556444444441</v>
      </c>
      <c r="M71" s="22">
        <f t="shared" si="43"/>
        <v>713.89388977777753</v>
      </c>
      <c r="O71" s="22">
        <f t="shared" si="29"/>
        <v>3648.7909921975292</v>
      </c>
      <c r="P71" s="81">
        <f t="shared" si="30"/>
        <v>3.6487909921975294</v>
      </c>
      <c r="Q71" s="22">
        <f t="shared" si="31"/>
        <v>3648.7909921975292</v>
      </c>
      <c r="R71" s="81">
        <f t="shared" si="32"/>
        <v>3.6487909921975294</v>
      </c>
      <c r="S71" s="22">
        <f t="shared" si="33"/>
        <v>202497.82938567438</v>
      </c>
      <c r="T71" s="81">
        <f t="shared" si="34"/>
        <v>202.49782938567438</v>
      </c>
      <c r="U71" s="22">
        <f t="shared" si="35"/>
        <v>0</v>
      </c>
      <c r="V71" s="81">
        <f t="shared" si="36"/>
        <v>0</v>
      </c>
      <c r="W71" s="22">
        <f t="shared" si="37"/>
        <v>0</v>
      </c>
      <c r="X71" s="98">
        <f t="shared" si="44"/>
        <v>0</v>
      </c>
      <c r="Y71" s="98">
        <f t="shared" si="45"/>
        <v>58.498428187230253</v>
      </c>
      <c r="Z71" s="25">
        <f t="shared" si="38"/>
        <v>0</v>
      </c>
      <c r="AA71" s="22">
        <f t="shared" si="46"/>
        <v>0</v>
      </c>
      <c r="AB71" s="22">
        <f t="shared" si="27"/>
        <v>0</v>
      </c>
      <c r="AC71" s="22">
        <f t="shared" si="47"/>
        <v>19</v>
      </c>
      <c r="AD71" s="25">
        <f t="shared" si="39"/>
        <v>146.24607046807563</v>
      </c>
      <c r="AF71" s="22">
        <f t="shared" si="40"/>
        <v>56.25175891759875</v>
      </c>
      <c r="AG71" s="25">
        <v>22.844952927041696</v>
      </c>
      <c r="AH71" s="25" t="s">
        <v>49</v>
      </c>
      <c r="AI71">
        <f t="shared" si="48"/>
        <v>554913.04776020162</v>
      </c>
      <c r="AJ71" s="25">
        <f t="shared" si="49"/>
        <v>554.91304776020161</v>
      </c>
      <c r="AK71" s="25">
        <f t="shared" si="50"/>
        <v>294.10391531290685</v>
      </c>
      <c r="AL71" s="81">
        <f t="shared" si="51"/>
        <v>217.63689733155107</v>
      </c>
      <c r="AN71" s="98">
        <v>9.137981170816678</v>
      </c>
    </row>
    <row r="72" spans="2:40" x14ac:dyDescent="0.35">
      <c r="B72" s="11" t="s">
        <v>29</v>
      </c>
      <c r="C72" s="11">
        <v>68</v>
      </c>
      <c r="D72" s="11">
        <v>68</v>
      </c>
      <c r="E72" s="12">
        <v>20.3</v>
      </c>
      <c r="F72" s="70">
        <f t="shared" si="52"/>
        <v>0.66666666666666674</v>
      </c>
      <c r="G72" s="70">
        <f t="shared" si="53"/>
        <v>2.4000000000000004</v>
      </c>
      <c r="I72" s="21">
        <f t="shared" si="28"/>
        <v>5.6388888888888893</v>
      </c>
      <c r="J72" s="22">
        <f t="shared" si="41"/>
        <v>1468.0000000000002</v>
      </c>
      <c r="K72" s="22">
        <f t="shared" si="42"/>
        <v>28.625999999999998</v>
      </c>
      <c r="L72" s="22">
        <f>0.5*1.202*2.64*0.3*Sheet2!I72^2</f>
        <v>15.135149944444446</v>
      </c>
      <c r="M72" s="22">
        <f t="shared" si="43"/>
        <v>1511.7611499444447</v>
      </c>
      <c r="O72" s="22">
        <f t="shared" si="29"/>
        <v>8524.6531510756195</v>
      </c>
      <c r="P72" s="81">
        <f t="shared" si="30"/>
        <v>8.5246531510756203</v>
      </c>
      <c r="Q72" s="22">
        <f t="shared" si="31"/>
        <v>8524.6531510756195</v>
      </c>
      <c r="R72" s="81">
        <f t="shared" si="32"/>
        <v>8.5246531510756203</v>
      </c>
      <c r="S72" s="22">
        <f t="shared" si="33"/>
        <v>211022.48253675</v>
      </c>
      <c r="T72" s="81">
        <f t="shared" si="34"/>
        <v>211.02248253675</v>
      </c>
      <c r="U72" s="22">
        <f t="shared" si="35"/>
        <v>0</v>
      </c>
      <c r="V72" s="81">
        <f t="shared" si="36"/>
        <v>0</v>
      </c>
      <c r="W72" s="22">
        <f t="shared" si="37"/>
        <v>0</v>
      </c>
      <c r="X72" s="98">
        <f t="shared" si="44"/>
        <v>0</v>
      </c>
      <c r="Y72" s="98">
        <f t="shared" si="45"/>
        <v>58.498428187230253</v>
      </c>
      <c r="Z72" s="25">
        <f t="shared" si="38"/>
        <v>0</v>
      </c>
      <c r="AA72" s="22">
        <f t="shared" si="46"/>
        <v>0</v>
      </c>
      <c r="AB72" s="22">
        <f t="shared" si="27"/>
        <v>0</v>
      </c>
      <c r="AC72" s="22">
        <f t="shared" si="47"/>
        <v>19</v>
      </c>
      <c r="AD72" s="25">
        <f t="shared" si="39"/>
        <v>146.24607046807563</v>
      </c>
      <c r="AF72" s="22">
        <f t="shared" si="40"/>
        <v>64.776412068674375</v>
      </c>
      <c r="AG72" s="25">
        <v>22.816410797347217</v>
      </c>
      <c r="AH72" s="25" t="s">
        <v>49</v>
      </c>
      <c r="AI72">
        <f t="shared" si="48"/>
        <v>675431.58628160902</v>
      </c>
      <c r="AJ72" s="25">
        <f t="shared" si="49"/>
        <v>675.43158628160904</v>
      </c>
      <c r="AK72" s="25">
        <f t="shared" si="50"/>
        <v>357.97874072925282</v>
      </c>
      <c r="AL72" s="81">
        <f t="shared" si="51"/>
        <v>264.90426813964706</v>
      </c>
      <c r="AN72" s="98">
        <v>9.1265643189388879</v>
      </c>
    </row>
    <row r="73" spans="2:40" x14ac:dyDescent="0.35">
      <c r="B73" s="11" t="s">
        <v>29</v>
      </c>
      <c r="C73" s="11">
        <v>69</v>
      </c>
      <c r="D73" s="11">
        <v>69</v>
      </c>
      <c r="E73" s="12">
        <v>23.2</v>
      </c>
      <c r="F73" s="70">
        <f t="shared" si="52"/>
        <v>0.86111111111111094</v>
      </c>
      <c r="G73" s="70">
        <f t="shared" si="53"/>
        <v>3.0999999999999996</v>
      </c>
      <c r="I73" s="21">
        <f t="shared" si="28"/>
        <v>6.4444444444444446</v>
      </c>
      <c r="J73" s="22">
        <f t="shared" si="41"/>
        <v>1896.1666666666663</v>
      </c>
      <c r="K73" s="22">
        <f t="shared" si="42"/>
        <v>28.625999999999998</v>
      </c>
      <c r="L73" s="22">
        <f>0.5*1.202*2.64*0.3*Sheet2!I73^2</f>
        <v>19.76835911111111</v>
      </c>
      <c r="M73" s="22">
        <f t="shared" si="43"/>
        <v>1944.5610257777773</v>
      </c>
      <c r="O73" s="22">
        <f t="shared" si="29"/>
        <v>12531.615499456788</v>
      </c>
      <c r="P73" s="81">
        <f t="shared" si="30"/>
        <v>12.531615499456787</v>
      </c>
      <c r="Q73" s="22">
        <f t="shared" si="31"/>
        <v>12531.615499456788</v>
      </c>
      <c r="R73" s="81">
        <f t="shared" si="32"/>
        <v>12.531615499456787</v>
      </c>
      <c r="S73" s="22">
        <f t="shared" si="33"/>
        <v>223554.09803620679</v>
      </c>
      <c r="T73" s="81">
        <f t="shared" si="34"/>
        <v>223.5540980362068</v>
      </c>
      <c r="U73" s="22">
        <f t="shared" si="35"/>
        <v>0</v>
      </c>
      <c r="V73" s="81">
        <f t="shared" si="36"/>
        <v>0</v>
      </c>
      <c r="W73" s="22">
        <f t="shared" si="37"/>
        <v>0</v>
      </c>
      <c r="X73" s="98">
        <f t="shared" si="44"/>
        <v>0</v>
      </c>
      <c r="Y73" s="98">
        <f t="shared" si="45"/>
        <v>58.498428187230253</v>
      </c>
      <c r="Z73" s="25">
        <f t="shared" si="38"/>
        <v>0</v>
      </c>
      <c r="AA73" s="22">
        <f t="shared" si="46"/>
        <v>0</v>
      </c>
      <c r="AB73" s="22">
        <f t="shared" si="27"/>
        <v>0</v>
      </c>
      <c r="AC73" s="22">
        <f t="shared" si="47"/>
        <v>19</v>
      </c>
      <c r="AD73" s="25">
        <f t="shared" si="39"/>
        <v>146.24607046807563</v>
      </c>
      <c r="AF73" s="22">
        <f t="shared" si="40"/>
        <v>77.308027568131166</v>
      </c>
      <c r="AG73" s="25">
        <v>22.697430723666663</v>
      </c>
      <c r="AH73" s="25" t="s">
        <v>49</v>
      </c>
      <c r="AI73">
        <f t="shared" si="48"/>
        <v>882196.35759230552</v>
      </c>
      <c r="AJ73" s="25">
        <f t="shared" si="49"/>
        <v>882.1963575923055</v>
      </c>
      <c r="AK73" s="25">
        <f t="shared" si="50"/>
        <v>467.56406952392194</v>
      </c>
      <c r="AL73" s="81">
        <f t="shared" si="51"/>
        <v>345.99741144770223</v>
      </c>
      <c r="AN73" s="98">
        <v>9.078972289466666</v>
      </c>
    </row>
    <row r="74" spans="2:40" x14ac:dyDescent="0.35">
      <c r="B74" s="11" t="s">
        <v>29</v>
      </c>
      <c r="C74" s="11">
        <v>70</v>
      </c>
      <c r="D74" s="11">
        <v>70</v>
      </c>
      <c r="E74" s="12">
        <v>26.5</v>
      </c>
      <c r="F74" s="70">
        <f t="shared" si="52"/>
        <v>0.91666666666666685</v>
      </c>
      <c r="G74" s="70">
        <f t="shared" si="53"/>
        <v>3.3000000000000007</v>
      </c>
      <c r="I74" s="21">
        <f t="shared" si="28"/>
        <v>7.3611111111111116</v>
      </c>
      <c r="J74" s="22">
        <f t="shared" si="41"/>
        <v>2018.5000000000005</v>
      </c>
      <c r="K74" s="22">
        <f t="shared" si="42"/>
        <v>28.625999999999998</v>
      </c>
      <c r="L74" s="22">
        <f>0.5*1.202*2.64*0.3*Sheet2!I74^2</f>
        <v>25.792081944444444</v>
      </c>
      <c r="M74" s="22">
        <f t="shared" si="43"/>
        <v>2072.918081944445</v>
      </c>
      <c r="O74" s="22">
        <f t="shared" si="29"/>
        <v>15258.980325424389</v>
      </c>
      <c r="P74" s="81">
        <f t="shared" si="30"/>
        <v>15.258980325424389</v>
      </c>
      <c r="Q74" s="22">
        <f t="shared" si="31"/>
        <v>15258.980325424389</v>
      </c>
      <c r="R74" s="81">
        <f t="shared" si="32"/>
        <v>15.258980325424389</v>
      </c>
      <c r="S74" s="22">
        <f t="shared" si="33"/>
        <v>238813.0783616312</v>
      </c>
      <c r="T74" s="81">
        <f t="shared" si="34"/>
        <v>238.8130783616312</v>
      </c>
      <c r="U74" s="22">
        <f t="shared" si="35"/>
        <v>0</v>
      </c>
      <c r="V74" s="81">
        <f t="shared" si="36"/>
        <v>0</v>
      </c>
      <c r="W74" s="22">
        <f t="shared" si="37"/>
        <v>0</v>
      </c>
      <c r="X74" s="98">
        <f t="shared" si="44"/>
        <v>0</v>
      </c>
      <c r="Y74" s="98">
        <f t="shared" si="45"/>
        <v>58.498428187230253</v>
      </c>
      <c r="Z74" s="25">
        <f t="shared" si="38"/>
        <v>0</v>
      </c>
      <c r="AA74" s="22">
        <f t="shared" si="46"/>
        <v>0</v>
      </c>
      <c r="AB74" s="22">
        <f t="shared" si="27"/>
        <v>0</v>
      </c>
      <c r="AC74" s="22">
        <f t="shared" si="47"/>
        <v>19</v>
      </c>
      <c r="AD74" s="25">
        <f t="shared" si="39"/>
        <v>146.24607046807563</v>
      </c>
      <c r="AF74" s="22">
        <f t="shared" si="40"/>
        <v>92.567007893555569</v>
      </c>
      <c r="AG74" s="25">
        <v>22.652200606555557</v>
      </c>
      <c r="AH74" s="25" t="s">
        <v>49</v>
      </c>
      <c r="AI74">
        <f t="shared" si="48"/>
        <v>1151015.1458813851</v>
      </c>
      <c r="AJ74" s="25">
        <f t="shared" si="49"/>
        <v>1151.015145881385</v>
      </c>
      <c r="AK74" s="25">
        <f t="shared" si="50"/>
        <v>610.03802731713404</v>
      </c>
      <c r="AL74" s="81">
        <f t="shared" si="51"/>
        <v>451.42814021467916</v>
      </c>
      <c r="AN74" s="98">
        <v>9.0608802426222237</v>
      </c>
    </row>
    <row r="75" spans="2:40" x14ac:dyDescent="0.35">
      <c r="B75" s="11" t="s">
        <v>29</v>
      </c>
      <c r="C75" s="11">
        <v>71</v>
      </c>
      <c r="D75" s="11">
        <v>71</v>
      </c>
      <c r="E75" s="12">
        <v>29.8</v>
      </c>
      <c r="F75" s="70">
        <f t="shared" si="52"/>
        <v>0.84722222222222243</v>
      </c>
      <c r="G75" s="70">
        <f t="shared" si="53"/>
        <v>3.0500000000000007</v>
      </c>
      <c r="I75" s="21">
        <f t="shared" si="28"/>
        <v>8.2777777777777786</v>
      </c>
      <c r="J75" s="22">
        <f t="shared" si="41"/>
        <v>1865.5833333333337</v>
      </c>
      <c r="K75" s="22">
        <f t="shared" si="42"/>
        <v>28.625999999999998</v>
      </c>
      <c r="L75" s="22">
        <f>0.5*1.202*2.64*0.3*Sheet2!I75^2</f>
        <v>32.615735777777786</v>
      </c>
      <c r="M75" s="22">
        <f t="shared" si="43"/>
        <v>1926.8250691111116</v>
      </c>
      <c r="O75" s="22">
        <f t="shared" si="29"/>
        <v>15949.829738753091</v>
      </c>
      <c r="P75" s="81">
        <f t="shared" si="30"/>
        <v>15.949829738753092</v>
      </c>
      <c r="Q75" s="22">
        <f t="shared" si="31"/>
        <v>15949.829738753091</v>
      </c>
      <c r="R75" s="81">
        <f t="shared" si="32"/>
        <v>15.949829738753092</v>
      </c>
      <c r="S75" s="22">
        <f t="shared" si="33"/>
        <v>254762.90810038429</v>
      </c>
      <c r="T75" s="81">
        <f t="shared" si="34"/>
        <v>254.76290810038429</v>
      </c>
      <c r="U75" s="22">
        <f t="shared" si="35"/>
        <v>0</v>
      </c>
      <c r="V75" s="81">
        <f t="shared" si="36"/>
        <v>0</v>
      </c>
      <c r="W75" s="22">
        <f t="shared" si="37"/>
        <v>0</v>
      </c>
      <c r="X75" s="98">
        <f t="shared" si="44"/>
        <v>0</v>
      </c>
      <c r="Y75" s="98">
        <f t="shared" si="45"/>
        <v>58.498428187230253</v>
      </c>
      <c r="Z75" s="25">
        <f t="shared" si="38"/>
        <v>0</v>
      </c>
      <c r="AA75" s="22">
        <f t="shared" si="46"/>
        <v>0</v>
      </c>
      <c r="AB75" s="22">
        <f t="shared" si="27"/>
        <v>0</v>
      </c>
      <c r="AC75" s="22">
        <f t="shared" si="47"/>
        <v>19</v>
      </c>
      <c r="AD75" s="25">
        <f t="shared" si="39"/>
        <v>146.24607046807563</v>
      </c>
      <c r="AF75" s="22">
        <f t="shared" si="40"/>
        <v>108.51683763230866</v>
      </c>
      <c r="AG75" s="25">
        <v>22.535779588291661</v>
      </c>
      <c r="AH75" s="25" t="s">
        <v>49</v>
      </c>
      <c r="AI75">
        <f t="shared" si="48"/>
        <v>1455532.203842656</v>
      </c>
      <c r="AJ75" s="25">
        <f t="shared" si="49"/>
        <v>1455.5322038426559</v>
      </c>
      <c r="AK75" s="25">
        <f t="shared" si="50"/>
        <v>771.43206803660769</v>
      </c>
      <c r="AL75" s="81">
        <f t="shared" si="51"/>
        <v>570.85973034708968</v>
      </c>
      <c r="AN75" s="98">
        <v>9.0143118353166649</v>
      </c>
    </row>
    <row r="76" spans="2:40" x14ac:dyDescent="0.35">
      <c r="B76" s="11" t="s">
        <v>29</v>
      </c>
      <c r="C76" s="11">
        <v>72</v>
      </c>
      <c r="D76" s="11">
        <v>72</v>
      </c>
      <c r="E76" s="12">
        <v>32.6</v>
      </c>
      <c r="F76" s="70">
        <f t="shared" si="52"/>
        <v>0.63888888888888862</v>
      </c>
      <c r="G76" s="70">
        <f t="shared" si="53"/>
        <v>2.2999999999999989</v>
      </c>
      <c r="I76" s="21">
        <f t="shared" si="28"/>
        <v>9.0555555555555571</v>
      </c>
      <c r="J76" s="22">
        <f t="shared" si="41"/>
        <v>1406.8333333333328</v>
      </c>
      <c r="K76" s="22">
        <f t="shared" si="42"/>
        <v>28.625999999999998</v>
      </c>
      <c r="L76" s="22">
        <f>0.5*1.202*2.64*0.3*Sheet2!I76^2</f>
        <v>39.032813111111125</v>
      </c>
      <c r="M76" s="22">
        <f t="shared" si="43"/>
        <v>1474.492146444444</v>
      </c>
      <c r="O76" s="22">
        <f t="shared" si="29"/>
        <v>13352.345548358022</v>
      </c>
      <c r="P76" s="81">
        <f t="shared" si="30"/>
        <v>13.352345548358022</v>
      </c>
      <c r="Q76" s="22">
        <f t="shared" si="31"/>
        <v>13352.345548358022</v>
      </c>
      <c r="R76" s="81">
        <f t="shared" si="32"/>
        <v>13.352345548358022</v>
      </c>
      <c r="S76" s="22">
        <f t="shared" si="33"/>
        <v>268115.25364874233</v>
      </c>
      <c r="T76" s="81">
        <f t="shared" si="34"/>
        <v>268.11525364874234</v>
      </c>
      <c r="U76" s="22">
        <f t="shared" si="35"/>
        <v>0</v>
      </c>
      <c r="V76" s="81">
        <f t="shared" si="36"/>
        <v>0</v>
      </c>
      <c r="W76" s="22">
        <f t="shared" si="37"/>
        <v>0</v>
      </c>
      <c r="X76" s="98">
        <f t="shared" si="44"/>
        <v>0</v>
      </c>
      <c r="Y76" s="98">
        <f t="shared" si="45"/>
        <v>58.498428187230253</v>
      </c>
      <c r="Z76" s="25">
        <f t="shared" si="38"/>
        <v>0</v>
      </c>
      <c r="AA76" s="22">
        <f t="shared" si="46"/>
        <v>0</v>
      </c>
      <c r="AB76" s="22">
        <f t="shared" si="27"/>
        <v>0</v>
      </c>
      <c r="AC76" s="22">
        <f t="shared" si="47"/>
        <v>19</v>
      </c>
      <c r="AD76" s="25">
        <f t="shared" si="39"/>
        <v>146.24607046807563</v>
      </c>
      <c r="AF76" s="22">
        <f t="shared" si="40"/>
        <v>121.86918318066671</v>
      </c>
      <c r="AG76" s="25">
        <v>22.38387593579009</v>
      </c>
      <c r="AH76" s="25" t="s">
        <v>49</v>
      </c>
      <c r="AI76">
        <f t="shared" si="48"/>
        <v>1741905.0999457473</v>
      </c>
      <c r="AJ76" s="25">
        <f t="shared" si="49"/>
        <v>1741.9050999457472</v>
      </c>
      <c r="AK76" s="25">
        <f t="shared" si="50"/>
        <v>923.20970297124609</v>
      </c>
      <c r="AL76" s="81">
        <f t="shared" si="51"/>
        <v>683.17518019872205</v>
      </c>
      <c r="AN76" s="98">
        <v>8.9535503743160358</v>
      </c>
    </row>
    <row r="77" spans="2:40" x14ac:dyDescent="0.35">
      <c r="B77" s="11" t="s">
        <v>29</v>
      </c>
      <c r="C77" s="11">
        <v>73</v>
      </c>
      <c r="D77" s="11">
        <v>73</v>
      </c>
      <c r="E77" s="12">
        <v>34.4</v>
      </c>
      <c r="F77" s="70">
        <f t="shared" si="52"/>
        <v>0.40277777777777757</v>
      </c>
      <c r="G77" s="70">
        <f t="shared" si="53"/>
        <v>1.4499999999999993</v>
      </c>
      <c r="I77" s="21">
        <f t="shared" si="28"/>
        <v>9.5555555555555554</v>
      </c>
      <c r="J77" s="22">
        <f t="shared" si="41"/>
        <v>886.91666666666617</v>
      </c>
      <c r="K77" s="22">
        <f t="shared" si="42"/>
        <v>28.625999999999998</v>
      </c>
      <c r="L77" s="22">
        <f>0.5*1.202*2.64*0.3*Sheet2!I77^2</f>
        <v>43.462183111111102</v>
      </c>
      <c r="M77" s="22">
        <f t="shared" si="43"/>
        <v>959.00484977777728</v>
      </c>
      <c r="O77" s="22">
        <f t="shared" si="29"/>
        <v>9163.8241200987613</v>
      </c>
      <c r="P77" s="81">
        <f t="shared" si="30"/>
        <v>9.1638241200987611</v>
      </c>
      <c r="Q77" s="22">
        <f t="shared" si="31"/>
        <v>9163.8241200987613</v>
      </c>
      <c r="R77" s="81">
        <f t="shared" si="32"/>
        <v>9.1638241200987611</v>
      </c>
      <c r="S77" s="22">
        <f t="shared" si="33"/>
        <v>277279.07776884112</v>
      </c>
      <c r="T77" s="81">
        <f t="shared" si="34"/>
        <v>277.27907776884109</v>
      </c>
      <c r="U77" s="22">
        <f t="shared" si="35"/>
        <v>0</v>
      </c>
      <c r="V77" s="81">
        <f t="shared" si="36"/>
        <v>0</v>
      </c>
      <c r="W77" s="22">
        <f t="shared" si="37"/>
        <v>0</v>
      </c>
      <c r="X77" s="98">
        <f t="shared" si="44"/>
        <v>0</v>
      </c>
      <c r="Y77" s="98">
        <f t="shared" si="45"/>
        <v>58.498428187230253</v>
      </c>
      <c r="Z77" s="25">
        <f t="shared" si="38"/>
        <v>0</v>
      </c>
      <c r="AA77" s="22">
        <f t="shared" si="46"/>
        <v>0</v>
      </c>
      <c r="AB77" s="22">
        <f t="shared" si="27"/>
        <v>0</v>
      </c>
      <c r="AC77" s="22">
        <f t="shared" si="47"/>
        <v>19</v>
      </c>
      <c r="AD77" s="25">
        <f t="shared" si="39"/>
        <v>146.24607046807563</v>
      </c>
      <c r="AF77" s="22">
        <f t="shared" si="40"/>
        <v>131.03300730076546</v>
      </c>
      <c r="AG77" s="25">
        <v>22.364545345679009</v>
      </c>
      <c r="AH77" s="25" t="s">
        <v>49</v>
      </c>
      <c r="AI77">
        <f t="shared" si="48"/>
        <v>1939573.2047421795</v>
      </c>
      <c r="AJ77" s="25">
        <f t="shared" si="49"/>
        <v>1939.5732047421795</v>
      </c>
      <c r="AK77" s="25">
        <f t="shared" si="50"/>
        <v>1027.9737985133552</v>
      </c>
      <c r="AL77" s="81">
        <f t="shared" si="51"/>
        <v>760.7006108998828</v>
      </c>
      <c r="AN77" s="98">
        <v>8.9458181382716031</v>
      </c>
    </row>
    <row r="78" spans="2:40" x14ac:dyDescent="0.35">
      <c r="B78" s="11" t="s">
        <v>29</v>
      </c>
      <c r="C78" s="11">
        <v>74</v>
      </c>
      <c r="D78" s="11">
        <v>74</v>
      </c>
      <c r="E78" s="12">
        <v>35.5</v>
      </c>
      <c r="F78" s="70">
        <f t="shared" si="52"/>
        <v>0.27777777777777779</v>
      </c>
      <c r="G78" s="70">
        <f t="shared" si="53"/>
        <v>1</v>
      </c>
      <c r="I78" s="21">
        <f t="shared" si="28"/>
        <v>9.8611111111111107</v>
      </c>
      <c r="J78" s="22">
        <f t="shared" si="41"/>
        <v>611.66666666666674</v>
      </c>
      <c r="K78" s="22">
        <f t="shared" si="42"/>
        <v>28.625999999999998</v>
      </c>
      <c r="L78" s="22">
        <f>0.5*1.202*2.64*0.3*Sheet2!I78^2</f>
        <v>46.286181944444436</v>
      </c>
      <c r="M78" s="22">
        <f t="shared" si="43"/>
        <v>686.5788486111112</v>
      </c>
      <c r="O78" s="22">
        <f t="shared" si="29"/>
        <v>6770.4303126929017</v>
      </c>
      <c r="P78" s="81">
        <f t="shared" si="30"/>
        <v>6.770430312692902</v>
      </c>
      <c r="Q78" s="22">
        <f t="shared" si="31"/>
        <v>6770.4303126929017</v>
      </c>
      <c r="R78" s="81">
        <f t="shared" si="32"/>
        <v>6.770430312692902</v>
      </c>
      <c r="S78" s="22">
        <f t="shared" si="33"/>
        <v>284049.508081534</v>
      </c>
      <c r="T78" s="81">
        <f t="shared" si="34"/>
        <v>284.04950808153399</v>
      </c>
      <c r="U78" s="22">
        <f t="shared" si="35"/>
        <v>0</v>
      </c>
      <c r="V78" s="81">
        <f t="shared" si="36"/>
        <v>0</v>
      </c>
      <c r="W78" s="22">
        <f t="shared" si="37"/>
        <v>0</v>
      </c>
      <c r="X78" s="98">
        <f t="shared" si="44"/>
        <v>0</v>
      </c>
      <c r="Y78" s="98">
        <f t="shared" si="45"/>
        <v>58.498428187230253</v>
      </c>
      <c r="Z78" s="25">
        <f t="shared" si="38"/>
        <v>0</v>
      </c>
      <c r="AA78" s="22">
        <f t="shared" si="46"/>
        <v>0</v>
      </c>
      <c r="AB78" s="22">
        <f t="shared" si="27"/>
        <v>0</v>
      </c>
      <c r="AC78" s="22">
        <f t="shared" si="47"/>
        <v>19</v>
      </c>
      <c r="AD78" s="25">
        <f t="shared" si="39"/>
        <v>146.24607046807563</v>
      </c>
      <c r="AF78" s="22">
        <f t="shared" si="40"/>
        <v>137.80343761345836</v>
      </c>
      <c r="AG78" s="25">
        <v>22.353427958333338</v>
      </c>
      <c r="AH78" s="25" t="s">
        <v>49</v>
      </c>
      <c r="AI78">
        <f t="shared" si="48"/>
        <v>2065598.9143424921</v>
      </c>
      <c r="AJ78" s="25">
        <f t="shared" si="49"/>
        <v>2065.5989143424922</v>
      </c>
      <c r="AK78" s="25">
        <f t="shared" si="50"/>
        <v>1094.7674246015208</v>
      </c>
      <c r="AL78" s="81">
        <f t="shared" si="51"/>
        <v>810.12789420512536</v>
      </c>
      <c r="AN78" s="98">
        <v>8.9413711833333362</v>
      </c>
    </row>
    <row r="79" spans="2:40" x14ac:dyDescent="0.35">
      <c r="B79" s="11" t="s">
        <v>29</v>
      </c>
      <c r="C79" s="11">
        <v>75</v>
      </c>
      <c r="D79" s="11">
        <v>75</v>
      </c>
      <c r="E79" s="12">
        <v>36.4</v>
      </c>
      <c r="F79" s="70">
        <f t="shared" si="52"/>
        <v>0.26388888888888867</v>
      </c>
      <c r="G79" s="70">
        <f t="shared" si="53"/>
        <v>0.94999999999999929</v>
      </c>
      <c r="I79" s="21">
        <f t="shared" si="28"/>
        <v>10.111111111111111</v>
      </c>
      <c r="J79" s="22">
        <f t="shared" si="41"/>
        <v>581.0833333333328</v>
      </c>
      <c r="K79" s="22">
        <f t="shared" si="42"/>
        <v>28.625999999999998</v>
      </c>
      <c r="L79" s="22">
        <f>0.5*1.202*2.64*0.3*Sheet2!I79^2</f>
        <v>48.662836444444437</v>
      </c>
      <c r="M79" s="22">
        <f t="shared" si="43"/>
        <v>658.37216977777723</v>
      </c>
      <c r="O79" s="22">
        <f t="shared" si="29"/>
        <v>6656.8741610864136</v>
      </c>
      <c r="P79" s="81">
        <f t="shared" si="30"/>
        <v>6.6568741610864137</v>
      </c>
      <c r="Q79" s="22">
        <f t="shared" si="31"/>
        <v>6656.8741610864136</v>
      </c>
      <c r="R79" s="81">
        <f t="shared" si="32"/>
        <v>6.6568741610864137</v>
      </c>
      <c r="S79" s="22">
        <f t="shared" si="33"/>
        <v>290706.3822426204</v>
      </c>
      <c r="T79" s="81">
        <f t="shared" si="34"/>
        <v>290.70638224262041</v>
      </c>
      <c r="U79" s="22">
        <f t="shared" si="35"/>
        <v>0</v>
      </c>
      <c r="V79" s="81">
        <f t="shared" si="36"/>
        <v>0</v>
      </c>
      <c r="W79" s="22">
        <f t="shared" si="37"/>
        <v>0</v>
      </c>
      <c r="X79" s="98">
        <f t="shared" si="44"/>
        <v>0</v>
      </c>
      <c r="Y79" s="98">
        <f t="shared" si="45"/>
        <v>58.498428187230253</v>
      </c>
      <c r="Z79" s="25">
        <f t="shared" si="38"/>
        <v>0</v>
      </c>
      <c r="AA79" s="22">
        <f t="shared" si="46"/>
        <v>0</v>
      </c>
      <c r="AB79" s="22">
        <f t="shared" si="27"/>
        <v>0</v>
      </c>
      <c r="AC79" s="22">
        <f t="shared" si="47"/>
        <v>19</v>
      </c>
      <c r="AD79" s="25">
        <f t="shared" si="39"/>
        <v>146.24607046807563</v>
      </c>
      <c r="AF79" s="22">
        <f t="shared" si="40"/>
        <v>144.46031177454478</v>
      </c>
      <c r="AG79" s="25">
        <v>22.141048112493873</v>
      </c>
      <c r="AH79" s="25" t="s">
        <v>49</v>
      </c>
      <c r="AI79">
        <f t="shared" si="48"/>
        <v>2171661.1287817727</v>
      </c>
      <c r="AJ79" s="25">
        <f t="shared" si="49"/>
        <v>2171.6611287817727</v>
      </c>
      <c r="AK79" s="25">
        <f t="shared" si="50"/>
        <v>1150.9803982543397</v>
      </c>
      <c r="AL79" s="81">
        <f t="shared" si="51"/>
        <v>851.72549470821139</v>
      </c>
      <c r="AN79" s="98">
        <v>8.8564192449975501</v>
      </c>
    </row>
    <row r="80" spans="2:40" x14ac:dyDescent="0.35">
      <c r="B80" s="11" t="s">
        <v>29</v>
      </c>
      <c r="C80" s="11">
        <v>76</v>
      </c>
      <c r="D80" s="11">
        <v>76</v>
      </c>
      <c r="E80" s="12">
        <v>37.4</v>
      </c>
      <c r="F80" s="70">
        <f t="shared" si="52"/>
        <v>0.29166666666666685</v>
      </c>
      <c r="G80" s="70">
        <f t="shared" si="53"/>
        <v>1.0500000000000007</v>
      </c>
      <c r="I80" s="21">
        <f t="shared" si="28"/>
        <v>10.388888888888889</v>
      </c>
      <c r="J80" s="22">
        <f t="shared" si="41"/>
        <v>642.25000000000045</v>
      </c>
      <c r="K80" s="22">
        <f t="shared" si="42"/>
        <v>28.625999999999998</v>
      </c>
      <c r="L80" s="22">
        <f>0.5*1.202*2.64*0.3*Sheet2!I80^2</f>
        <v>51.373346444444451</v>
      </c>
      <c r="M80" s="22">
        <f t="shared" si="43"/>
        <v>722.24934644444488</v>
      </c>
      <c r="O80" s="22">
        <f t="shared" si="29"/>
        <v>7503.3682102839557</v>
      </c>
      <c r="P80" s="81">
        <f t="shared" si="30"/>
        <v>7.5033682102839556</v>
      </c>
      <c r="Q80" s="22">
        <f t="shared" si="31"/>
        <v>7503.3682102839557</v>
      </c>
      <c r="R80" s="81">
        <f t="shared" si="32"/>
        <v>7.5033682102839556</v>
      </c>
      <c r="S80" s="22">
        <f t="shared" si="33"/>
        <v>298209.75045290438</v>
      </c>
      <c r="T80" s="81">
        <f t="shared" si="34"/>
        <v>298.20975045290436</v>
      </c>
      <c r="U80" s="22">
        <f t="shared" si="35"/>
        <v>0</v>
      </c>
      <c r="V80" s="81">
        <f t="shared" si="36"/>
        <v>0</v>
      </c>
      <c r="W80" s="22">
        <f t="shared" si="37"/>
        <v>0</v>
      </c>
      <c r="X80" s="98">
        <f t="shared" si="44"/>
        <v>0</v>
      </c>
      <c r="Y80" s="98">
        <f t="shared" si="45"/>
        <v>58.498428187230253</v>
      </c>
      <c r="Z80" s="25">
        <f t="shared" si="38"/>
        <v>0</v>
      </c>
      <c r="AA80" s="22">
        <f t="shared" si="46"/>
        <v>0</v>
      </c>
      <c r="AB80" s="22">
        <f t="shared" si="27"/>
        <v>0</v>
      </c>
      <c r="AC80" s="22">
        <f t="shared" si="47"/>
        <v>19</v>
      </c>
      <c r="AD80" s="25">
        <f t="shared" si="39"/>
        <v>146.24607046807563</v>
      </c>
      <c r="AF80" s="22">
        <f t="shared" si="40"/>
        <v>151.96367998482873</v>
      </c>
      <c r="AG80" s="25">
        <v>22.102269553621905</v>
      </c>
      <c r="AH80" s="25" t="s">
        <v>49</v>
      </c>
      <c r="AI80">
        <f t="shared" si="48"/>
        <v>2292622.2078363062</v>
      </c>
      <c r="AJ80" s="25">
        <f t="shared" si="49"/>
        <v>2292.6222078363062</v>
      </c>
      <c r="AK80" s="25">
        <f t="shared" si="50"/>
        <v>1215.0897701532424</v>
      </c>
      <c r="AL80" s="81">
        <f t="shared" si="51"/>
        <v>899.16642991339938</v>
      </c>
      <c r="AN80" s="98">
        <v>8.8409078214487629</v>
      </c>
    </row>
    <row r="81" spans="1:40" x14ac:dyDescent="0.35">
      <c r="B81" s="39" t="s">
        <v>29</v>
      </c>
      <c r="C81" s="39">
        <v>77</v>
      </c>
      <c r="D81" s="39">
        <v>77</v>
      </c>
      <c r="E81" s="40">
        <v>38.5</v>
      </c>
      <c r="F81" s="70">
        <f t="shared" si="52"/>
        <v>0.26388888888888867</v>
      </c>
      <c r="G81" s="70">
        <f t="shared" si="53"/>
        <v>0.94999999999999929</v>
      </c>
      <c r="I81" s="21">
        <f t="shared" si="28"/>
        <v>10.694444444444445</v>
      </c>
      <c r="J81" s="22">
        <f t="shared" si="41"/>
        <v>581.0833333333328</v>
      </c>
      <c r="K81" s="22">
        <f t="shared" si="42"/>
        <v>28.625999999999998</v>
      </c>
      <c r="L81" s="22">
        <f>0.5*1.202*2.64*0.3*Sheet2!I81^2</f>
        <v>54.439748611111106</v>
      </c>
      <c r="M81" s="22">
        <f t="shared" si="43"/>
        <v>664.14908194444388</v>
      </c>
      <c r="O81" s="22">
        <f t="shared" si="29"/>
        <v>7102.705459683636</v>
      </c>
      <c r="P81" s="81">
        <f t="shared" si="30"/>
        <v>7.1027054596836363</v>
      </c>
      <c r="Q81" s="22">
        <f t="shared" si="31"/>
        <v>7102.705459683636</v>
      </c>
      <c r="R81" s="81">
        <f t="shared" si="32"/>
        <v>7.1027054596836363</v>
      </c>
      <c r="S81" s="22">
        <f t="shared" si="33"/>
        <v>305312.45591258799</v>
      </c>
      <c r="T81" s="81">
        <f t="shared" si="34"/>
        <v>305.31245591258801</v>
      </c>
      <c r="U81" s="22">
        <f t="shared" si="35"/>
        <v>0</v>
      </c>
      <c r="V81" s="81">
        <f t="shared" si="36"/>
        <v>0</v>
      </c>
      <c r="W81" s="22">
        <f t="shared" si="37"/>
        <v>0</v>
      </c>
      <c r="X81" s="98">
        <f t="shared" si="44"/>
        <v>0</v>
      </c>
      <c r="Y81" s="98">
        <f t="shared" si="45"/>
        <v>58.498428187230253</v>
      </c>
      <c r="Z81" s="25">
        <f t="shared" si="38"/>
        <v>0</v>
      </c>
      <c r="AA81" s="22">
        <f t="shared" si="46"/>
        <v>0</v>
      </c>
      <c r="AB81" s="22">
        <f t="shared" si="27"/>
        <v>0</v>
      </c>
      <c r="AC81" s="22">
        <f t="shared" si="47"/>
        <v>19</v>
      </c>
      <c r="AD81" s="25">
        <f t="shared" si="39"/>
        <v>146.24607046807563</v>
      </c>
      <c r="AF81" s="22">
        <f t="shared" si="40"/>
        <v>159.06638544451238</v>
      </c>
      <c r="AG81" s="25">
        <v>21.864480982111118</v>
      </c>
      <c r="AH81" s="25" t="s">
        <v>49</v>
      </c>
      <c r="AI81">
        <f t="shared" si="48"/>
        <v>2429465.5749130403</v>
      </c>
      <c r="AJ81" s="25">
        <f t="shared" si="49"/>
        <v>2429.4655749130402</v>
      </c>
      <c r="AK81" s="25">
        <f t="shared" si="50"/>
        <v>1287.6167547039113</v>
      </c>
      <c r="AL81" s="81">
        <f t="shared" si="51"/>
        <v>952.83639848089433</v>
      </c>
      <c r="AN81" s="98">
        <v>8.7457923928444483</v>
      </c>
    </row>
    <row r="82" spans="1:40" s="87" customFormat="1" x14ac:dyDescent="0.35">
      <c r="A82" s="83"/>
      <c r="B82" s="84" t="s">
        <v>29</v>
      </c>
      <c r="C82" s="84">
        <v>78</v>
      </c>
      <c r="D82" s="84">
        <v>78</v>
      </c>
      <c r="E82" s="85">
        <v>39.299999999999997</v>
      </c>
      <c r="F82" s="86">
        <f t="shared" si="52"/>
        <v>0.1388888888888889</v>
      </c>
      <c r="G82" s="86">
        <f t="shared" si="53"/>
        <v>0.5</v>
      </c>
      <c r="I82" s="88">
        <f t="shared" si="28"/>
        <v>10.916666666666666</v>
      </c>
      <c r="J82" s="89">
        <f t="shared" si="41"/>
        <v>305.83333333333337</v>
      </c>
      <c r="K82" s="89">
        <f t="shared" si="42"/>
        <v>28.625999999999998</v>
      </c>
      <c r="L82" s="89">
        <f>0.5*1.202*2.64*0.3*Sheet2!I82^2</f>
        <v>56.72568549999999</v>
      </c>
      <c r="M82" s="89">
        <f t="shared" si="43"/>
        <v>391.18501883333334</v>
      </c>
      <c r="O82" s="89">
        <f t="shared" si="29"/>
        <v>4270.4364555972224</v>
      </c>
      <c r="P82" s="90">
        <f t="shared" si="30"/>
        <v>4.2704364555972223</v>
      </c>
      <c r="Q82" s="89">
        <f t="shared" si="31"/>
        <v>4270.4364555972224</v>
      </c>
      <c r="R82" s="90">
        <f t="shared" si="32"/>
        <v>4.2704364555972223</v>
      </c>
      <c r="S82" s="89">
        <f t="shared" si="33"/>
        <v>309582.89236818522</v>
      </c>
      <c r="T82" s="90">
        <f t="shared" si="34"/>
        <v>309.58289236818524</v>
      </c>
      <c r="U82" s="89">
        <f t="shared" si="35"/>
        <v>0</v>
      </c>
      <c r="V82" s="90">
        <f t="shared" si="36"/>
        <v>0</v>
      </c>
      <c r="W82" s="22">
        <f t="shared" si="37"/>
        <v>0</v>
      </c>
      <c r="X82" s="98">
        <f t="shared" si="44"/>
        <v>0</v>
      </c>
      <c r="Y82" s="98">
        <f t="shared" si="45"/>
        <v>58.498428187230253</v>
      </c>
      <c r="Z82" s="91">
        <f t="shared" si="38"/>
        <v>0</v>
      </c>
      <c r="AA82" s="89">
        <f t="shared" si="46"/>
        <v>0</v>
      </c>
      <c r="AB82" s="89">
        <f t="shared" si="27"/>
        <v>0</v>
      </c>
      <c r="AC82" s="22">
        <f t="shared" si="47"/>
        <v>19</v>
      </c>
      <c r="AD82" s="91">
        <f t="shared" si="39"/>
        <v>146.24607046807563</v>
      </c>
      <c r="AF82" s="89">
        <f t="shared" si="40"/>
        <v>163.33682190010961</v>
      </c>
      <c r="AG82" s="91">
        <v>21.619803147456842</v>
      </c>
      <c r="AH82" s="25" t="s">
        <v>49</v>
      </c>
      <c r="AI82">
        <f t="shared" si="48"/>
        <v>2531479.3629937205</v>
      </c>
      <c r="AJ82" s="25">
        <f t="shared" si="49"/>
        <v>2531.4793629937203</v>
      </c>
      <c r="AK82" s="25">
        <f t="shared" si="50"/>
        <v>1341.6840623866719</v>
      </c>
      <c r="AL82" s="81">
        <f t="shared" si="51"/>
        <v>992.84620616613722</v>
      </c>
      <c r="AN82" s="100">
        <v>8.6479212589827377</v>
      </c>
    </row>
    <row r="83" spans="1:40" x14ac:dyDescent="0.35">
      <c r="B83" s="41" t="s">
        <v>29</v>
      </c>
      <c r="C83" s="41">
        <v>79</v>
      </c>
      <c r="D83" s="41">
        <v>79</v>
      </c>
      <c r="E83" s="42">
        <v>39.5</v>
      </c>
      <c r="F83" s="70">
        <f t="shared" si="52"/>
        <v>-4.1666666666666269E-2</v>
      </c>
      <c r="G83" s="70">
        <f t="shared" si="53"/>
        <v>-0.14999999999999858</v>
      </c>
      <c r="I83" s="21">
        <f t="shared" si="28"/>
        <v>10.972222222222223</v>
      </c>
      <c r="J83" s="22">
        <f t="shared" si="41"/>
        <v>-91.749999999999119</v>
      </c>
      <c r="K83" s="22">
        <f t="shared" si="42"/>
        <v>28.625999999999998</v>
      </c>
      <c r="L83" s="22">
        <f>0.5*1.202*2.64*0.3*Sheet2!I83^2</f>
        <v>57.304515277777782</v>
      </c>
      <c r="M83" s="22">
        <f t="shared" si="43"/>
        <v>-5.8194847222213397</v>
      </c>
      <c r="O83" s="22">
        <f t="shared" si="29"/>
        <v>-63.852679591039703</v>
      </c>
      <c r="P83" s="81">
        <f t="shared" si="30"/>
        <v>-6.3852679591039699E-2</v>
      </c>
      <c r="Q83" s="22">
        <f t="shared" si="31"/>
        <v>0</v>
      </c>
      <c r="R83" s="81">
        <f t="shared" si="32"/>
        <v>0</v>
      </c>
      <c r="S83" s="22">
        <f t="shared" si="33"/>
        <v>309582.89236818522</v>
      </c>
      <c r="T83" s="81">
        <f t="shared" si="34"/>
        <v>309.58289236818524</v>
      </c>
      <c r="U83" s="22">
        <f t="shared" si="35"/>
        <v>63.852679591039703</v>
      </c>
      <c r="V83" s="81">
        <f t="shared" si="36"/>
        <v>6.3852679591039699E-2</v>
      </c>
      <c r="W83" s="22">
        <f t="shared" si="37"/>
        <v>6.3852679591039699E-2</v>
      </c>
      <c r="X83" s="98">
        <f t="shared" si="44"/>
        <v>2.554107183641588E-2</v>
      </c>
      <c r="Y83" s="98">
        <f t="shared" si="45"/>
        <v>58.523969259066668</v>
      </c>
      <c r="Z83" s="25">
        <f t="shared" si="38"/>
        <v>0</v>
      </c>
      <c r="AA83" s="22">
        <f t="shared" si="46"/>
        <v>1</v>
      </c>
      <c r="AB83" s="22">
        <f t="shared" si="27"/>
        <v>0</v>
      </c>
      <c r="AC83" s="22">
        <f t="shared" si="47"/>
        <v>20</v>
      </c>
      <c r="AD83" s="25">
        <f t="shared" si="39"/>
        <v>146.30992314766667</v>
      </c>
      <c r="AF83" s="22">
        <f t="shared" si="40"/>
        <v>163.27296922051858</v>
      </c>
      <c r="AG83" s="25">
        <v>21.385995129679021</v>
      </c>
      <c r="AH83" s="25" t="s">
        <v>49</v>
      </c>
      <c r="AI83">
        <f t="shared" si="48"/>
        <v>2557310.6178162065</v>
      </c>
      <c r="AJ83" s="25">
        <f t="shared" si="49"/>
        <v>2557.3106178162066</v>
      </c>
      <c r="AK83" s="25">
        <f t="shared" si="50"/>
        <v>1355.3746274425896</v>
      </c>
      <c r="AL83" s="81">
        <f t="shared" si="51"/>
        <v>1002.9772243075163</v>
      </c>
      <c r="AN83" s="98">
        <v>8.5543980518716083</v>
      </c>
    </row>
    <row r="84" spans="1:40" x14ac:dyDescent="0.35">
      <c r="B84" s="11" t="s">
        <v>29</v>
      </c>
      <c r="C84" s="11">
        <v>80</v>
      </c>
      <c r="D84" s="11">
        <v>80</v>
      </c>
      <c r="E84" s="12">
        <v>39</v>
      </c>
      <c r="F84" s="70">
        <f t="shared" si="52"/>
        <v>-0.1388888888888889</v>
      </c>
      <c r="G84" s="70">
        <f t="shared" si="53"/>
        <v>-0.5</v>
      </c>
      <c r="I84" s="21">
        <f t="shared" si="28"/>
        <v>10.833333333333334</v>
      </c>
      <c r="J84" s="22">
        <f t="shared" si="41"/>
        <v>-305.83333333333337</v>
      </c>
      <c r="K84" s="22">
        <f t="shared" si="42"/>
        <v>28.625999999999998</v>
      </c>
      <c r="L84" s="22">
        <f>0.5*1.202*2.64*0.3*Sheet2!I84^2</f>
        <v>55.862950000000005</v>
      </c>
      <c r="M84" s="22">
        <f t="shared" si="43"/>
        <v>-221.34438333333338</v>
      </c>
      <c r="O84" s="22">
        <f t="shared" si="29"/>
        <v>-2397.8974861111119</v>
      </c>
      <c r="P84" s="81">
        <f t="shared" si="30"/>
        <v>-2.3978974861111118</v>
      </c>
      <c r="Q84" s="22">
        <f t="shared" si="31"/>
        <v>0</v>
      </c>
      <c r="R84" s="81">
        <f t="shared" si="32"/>
        <v>0</v>
      </c>
      <c r="S84" s="22">
        <f t="shared" si="33"/>
        <v>309582.89236818522</v>
      </c>
      <c r="T84" s="81">
        <f t="shared" si="34"/>
        <v>309.58289236818524</v>
      </c>
      <c r="U84" s="22">
        <f t="shared" si="35"/>
        <v>2397.8974861111119</v>
      </c>
      <c r="V84" s="81">
        <f t="shared" si="36"/>
        <v>2.3978974861111118</v>
      </c>
      <c r="W84" s="22">
        <f t="shared" si="37"/>
        <v>2.4617501657021514</v>
      </c>
      <c r="X84" s="98">
        <f t="shared" si="44"/>
        <v>0.95915899444444475</v>
      </c>
      <c r="Y84" s="98">
        <f t="shared" si="45"/>
        <v>59.483128253511111</v>
      </c>
      <c r="Z84" s="25">
        <f t="shared" si="38"/>
        <v>0</v>
      </c>
      <c r="AA84" s="22">
        <f t="shared" si="46"/>
        <v>2</v>
      </c>
      <c r="AB84" s="22">
        <f t="shared" si="27"/>
        <v>0</v>
      </c>
      <c r="AC84" s="22">
        <f t="shared" si="47"/>
        <v>21</v>
      </c>
      <c r="AD84" s="25">
        <f t="shared" si="39"/>
        <v>148.70782063377777</v>
      </c>
      <c r="AF84" s="22">
        <f t="shared" si="40"/>
        <v>160.87507173440747</v>
      </c>
      <c r="AG84" s="25">
        <v>21.370513645049396</v>
      </c>
      <c r="AH84" s="25" t="s">
        <v>49</v>
      </c>
      <c r="AI84">
        <f t="shared" si="48"/>
        <v>2492978.3366117291</v>
      </c>
      <c r="AJ84" s="25">
        <f t="shared" si="49"/>
        <v>2492.978336611729</v>
      </c>
      <c r="AK84" s="25">
        <f t="shared" si="50"/>
        <v>1321.2785184042164</v>
      </c>
      <c r="AL84" s="81">
        <f t="shared" si="51"/>
        <v>977.74610361912005</v>
      </c>
      <c r="AN84" s="98">
        <v>8.5482054580197584</v>
      </c>
    </row>
    <row r="85" spans="1:40" x14ac:dyDescent="0.35">
      <c r="B85" s="11" t="s">
        <v>29</v>
      </c>
      <c r="C85" s="11">
        <v>81</v>
      </c>
      <c r="D85" s="11">
        <v>81</v>
      </c>
      <c r="E85" s="12">
        <v>38.5</v>
      </c>
      <c r="F85" s="70">
        <f t="shared" si="52"/>
        <v>-0.23611111111111149</v>
      </c>
      <c r="G85" s="70">
        <f t="shared" si="53"/>
        <v>-0.85000000000000142</v>
      </c>
      <c r="I85" s="21">
        <f t="shared" si="28"/>
        <v>10.694444444444445</v>
      </c>
      <c r="J85" s="22">
        <f t="shared" si="41"/>
        <v>-519.91666666666754</v>
      </c>
      <c r="K85" s="22">
        <f t="shared" si="42"/>
        <v>28.625999999999998</v>
      </c>
      <c r="L85" s="22">
        <f>0.5*1.202*2.64*0.3*Sheet2!I85^2</f>
        <v>54.439748611111106</v>
      </c>
      <c r="M85" s="22">
        <f t="shared" si="43"/>
        <v>-436.85091805555646</v>
      </c>
      <c r="O85" s="22">
        <f t="shared" si="29"/>
        <v>-4671.8778736497015</v>
      </c>
      <c r="P85" s="81">
        <f t="shared" si="30"/>
        <v>-4.6718778736497013</v>
      </c>
      <c r="Q85" s="22">
        <f t="shared" si="31"/>
        <v>0</v>
      </c>
      <c r="R85" s="81">
        <f t="shared" si="32"/>
        <v>0</v>
      </c>
      <c r="S85" s="22">
        <f t="shared" si="33"/>
        <v>309582.89236818522</v>
      </c>
      <c r="T85" s="81">
        <f t="shared" si="34"/>
        <v>309.58289236818524</v>
      </c>
      <c r="U85" s="22">
        <f t="shared" si="35"/>
        <v>4671.8778736497015</v>
      </c>
      <c r="V85" s="81">
        <f t="shared" si="36"/>
        <v>4.6718778736497013</v>
      </c>
      <c r="W85" s="22">
        <f t="shared" si="37"/>
        <v>7.1336280393518532</v>
      </c>
      <c r="X85" s="98">
        <f t="shared" si="44"/>
        <v>1.8687511494598805</v>
      </c>
      <c r="Y85" s="98">
        <f t="shared" si="45"/>
        <v>61.351879402970994</v>
      </c>
      <c r="Z85" s="25">
        <f t="shared" si="38"/>
        <v>0</v>
      </c>
      <c r="AA85" s="22">
        <f t="shared" si="46"/>
        <v>3</v>
      </c>
      <c r="AB85" s="22">
        <f t="shared" si="27"/>
        <v>0</v>
      </c>
      <c r="AC85" s="22">
        <f t="shared" si="47"/>
        <v>22</v>
      </c>
      <c r="AD85" s="25">
        <f t="shared" si="39"/>
        <v>153.37969850742746</v>
      </c>
      <c r="AF85" s="22">
        <f t="shared" si="40"/>
        <v>156.20319386075778</v>
      </c>
      <c r="AG85" s="25">
        <v>21.308153733024682</v>
      </c>
      <c r="AH85" s="25" t="s">
        <v>49</v>
      </c>
      <c r="AI85">
        <f t="shared" si="48"/>
        <v>2429465.5749130403</v>
      </c>
      <c r="AJ85" s="25">
        <f t="shared" si="49"/>
        <v>2429.4655749130402</v>
      </c>
      <c r="AK85" s="25">
        <f t="shared" si="50"/>
        <v>1287.6167547039113</v>
      </c>
      <c r="AL85" s="81">
        <f t="shared" si="51"/>
        <v>952.83639848089433</v>
      </c>
      <c r="AN85" s="98">
        <v>8.5232614932098727</v>
      </c>
    </row>
    <row r="86" spans="1:40" x14ac:dyDescent="0.35">
      <c r="B86" s="11" t="s">
        <v>29</v>
      </c>
      <c r="C86" s="11">
        <v>82</v>
      </c>
      <c r="D86" s="11">
        <v>82</v>
      </c>
      <c r="E86" s="12">
        <v>37.299999999999997</v>
      </c>
      <c r="F86" s="70">
        <f t="shared" si="52"/>
        <v>-0.20833333333333331</v>
      </c>
      <c r="G86" s="70">
        <f t="shared" si="53"/>
        <v>-0.75</v>
      </c>
      <c r="I86" s="21">
        <f t="shared" si="28"/>
        <v>10.361111111111111</v>
      </c>
      <c r="J86" s="22">
        <f t="shared" si="41"/>
        <v>-458.74999999999994</v>
      </c>
      <c r="K86" s="22">
        <f t="shared" si="42"/>
        <v>28.625999999999998</v>
      </c>
      <c r="L86" s="22">
        <f>0.5*1.202*2.64*0.3*Sheet2!I86^2</f>
        <v>51.098989944444433</v>
      </c>
      <c r="M86" s="22">
        <f t="shared" si="43"/>
        <v>-379.02501005555553</v>
      </c>
      <c r="O86" s="22">
        <f t="shared" si="29"/>
        <v>-3927.1202430756171</v>
      </c>
      <c r="P86" s="81">
        <f t="shared" si="30"/>
        <v>-3.9271202430756169</v>
      </c>
      <c r="Q86" s="22">
        <f t="shared" si="31"/>
        <v>0</v>
      </c>
      <c r="R86" s="81">
        <f t="shared" si="32"/>
        <v>0</v>
      </c>
      <c r="S86" s="22">
        <f t="shared" si="33"/>
        <v>309582.89236818522</v>
      </c>
      <c r="T86" s="81">
        <f t="shared" si="34"/>
        <v>309.58289236818524</v>
      </c>
      <c r="U86" s="22">
        <f t="shared" si="35"/>
        <v>3927.1202430756171</v>
      </c>
      <c r="V86" s="81">
        <f t="shared" si="36"/>
        <v>3.9271202430756169</v>
      </c>
      <c r="W86" s="22">
        <f t="shared" si="37"/>
        <v>11.06074828242747</v>
      </c>
      <c r="X86" s="98">
        <f t="shared" si="44"/>
        <v>1.5708480972302468</v>
      </c>
      <c r="Y86" s="98">
        <f t="shared" si="45"/>
        <v>62.922727500201241</v>
      </c>
      <c r="Z86" s="25">
        <f t="shared" si="38"/>
        <v>0</v>
      </c>
      <c r="AA86" s="22">
        <f t="shared" si="46"/>
        <v>4</v>
      </c>
      <c r="AB86" s="22">
        <f t="shared" si="27"/>
        <v>0</v>
      </c>
      <c r="AC86" s="22">
        <f t="shared" si="47"/>
        <v>23</v>
      </c>
      <c r="AD86" s="25">
        <f t="shared" si="39"/>
        <v>157.30681875050308</v>
      </c>
      <c r="AF86" s="22">
        <f t="shared" si="40"/>
        <v>152.27607361768216</v>
      </c>
      <c r="AG86" s="25">
        <v>21.235897291371948</v>
      </c>
      <c r="AH86" s="25" t="s">
        <v>49</v>
      </c>
      <c r="AI86">
        <f t="shared" si="48"/>
        <v>2280378.5864198101</v>
      </c>
      <c r="AJ86" s="25">
        <f t="shared" si="49"/>
        <v>2280.3785864198103</v>
      </c>
      <c r="AK86" s="25">
        <f t="shared" si="50"/>
        <v>1208.6006508024996</v>
      </c>
      <c r="AL86" s="81">
        <f t="shared" si="51"/>
        <v>894.36448159384963</v>
      </c>
      <c r="AN86" s="98">
        <v>8.4943589165487801</v>
      </c>
    </row>
    <row r="87" spans="1:40" x14ac:dyDescent="0.35">
      <c r="B87" s="11" t="s">
        <v>29</v>
      </c>
      <c r="C87" s="11">
        <v>83</v>
      </c>
      <c r="D87" s="11">
        <v>83</v>
      </c>
      <c r="E87" s="12">
        <v>37</v>
      </c>
      <c r="F87" s="70">
        <f t="shared" si="52"/>
        <v>-8.3333333333332538E-2</v>
      </c>
      <c r="G87" s="70">
        <f t="shared" si="53"/>
        <v>-0.29999999999999716</v>
      </c>
      <c r="I87" s="21">
        <f t="shared" si="28"/>
        <v>10.277777777777779</v>
      </c>
      <c r="J87" s="22">
        <f t="shared" si="41"/>
        <v>-183.49999999999824</v>
      </c>
      <c r="K87" s="22">
        <f t="shared" si="42"/>
        <v>28.625999999999998</v>
      </c>
      <c r="L87" s="22">
        <f>0.5*1.202*2.64*0.3*Sheet2!I87^2</f>
        <v>50.280327777777785</v>
      </c>
      <c r="M87" s="22">
        <f t="shared" si="43"/>
        <v>-104.59367222222045</v>
      </c>
      <c r="O87" s="22">
        <f t="shared" si="29"/>
        <v>-1074.9905200617102</v>
      </c>
      <c r="P87" s="81">
        <f t="shared" si="30"/>
        <v>-1.0749905200617103</v>
      </c>
      <c r="Q87" s="22">
        <f t="shared" si="31"/>
        <v>0</v>
      </c>
      <c r="R87" s="81">
        <f t="shared" si="32"/>
        <v>0</v>
      </c>
      <c r="S87" s="22">
        <f t="shared" si="33"/>
        <v>309582.89236818522</v>
      </c>
      <c r="T87" s="81">
        <f t="shared" si="34"/>
        <v>309.58289236818524</v>
      </c>
      <c r="U87" s="22">
        <f t="shared" si="35"/>
        <v>1074.9905200617102</v>
      </c>
      <c r="V87" s="81">
        <f t="shared" si="36"/>
        <v>1.0749905200617103</v>
      </c>
      <c r="W87" s="22">
        <f t="shared" si="37"/>
        <v>12.135738802489181</v>
      </c>
      <c r="X87" s="98">
        <f t="shared" si="44"/>
        <v>0.42999620802468413</v>
      </c>
      <c r="Y87" s="98">
        <f t="shared" si="45"/>
        <v>63.352723708225923</v>
      </c>
      <c r="Z87" s="25">
        <f t="shared" si="38"/>
        <v>0</v>
      </c>
      <c r="AA87" s="22">
        <f t="shared" si="46"/>
        <v>5</v>
      </c>
      <c r="AB87" s="22">
        <f t="shared" si="27"/>
        <v>0</v>
      </c>
      <c r="AC87" s="22">
        <f t="shared" si="47"/>
        <v>24</v>
      </c>
      <c r="AD87" s="25">
        <f t="shared" si="39"/>
        <v>158.38180927056479</v>
      </c>
      <c r="AF87" s="22">
        <f t="shared" si="40"/>
        <v>151.20108309762045</v>
      </c>
      <c r="AG87" s="25">
        <v>21.233451398160454</v>
      </c>
      <c r="AH87" s="25" t="s">
        <v>49</v>
      </c>
      <c r="AI87">
        <f t="shared" si="48"/>
        <v>2243844.4068517135</v>
      </c>
      <c r="AJ87" s="25">
        <f t="shared" si="49"/>
        <v>2243.8444068517138</v>
      </c>
      <c r="AK87" s="25">
        <f t="shared" si="50"/>
        <v>1189.2375356314083</v>
      </c>
      <c r="AL87" s="81">
        <f t="shared" si="51"/>
        <v>880.03577636724208</v>
      </c>
      <c r="AN87" s="98">
        <v>8.4933805592641818</v>
      </c>
    </row>
    <row r="88" spans="1:40" x14ac:dyDescent="0.35">
      <c r="B88" s="11" t="s">
        <v>29</v>
      </c>
      <c r="C88" s="11">
        <v>84</v>
      </c>
      <c r="D88" s="11">
        <v>84</v>
      </c>
      <c r="E88" s="12">
        <v>36.700000000000003</v>
      </c>
      <c r="F88" s="70">
        <f t="shared" si="52"/>
        <v>-0.15277777777777798</v>
      </c>
      <c r="G88" s="70">
        <f t="shared" si="53"/>
        <v>-0.55000000000000071</v>
      </c>
      <c r="I88" s="21">
        <f t="shared" si="28"/>
        <v>10.194444444444446</v>
      </c>
      <c r="J88" s="22">
        <f t="shared" si="41"/>
        <v>-336.41666666666714</v>
      </c>
      <c r="K88" s="22">
        <f t="shared" si="42"/>
        <v>28.625999999999998</v>
      </c>
      <c r="L88" s="22">
        <f>0.5*1.202*2.64*0.3*Sheet2!I88^2</f>
        <v>49.468276611111122</v>
      </c>
      <c r="M88" s="22">
        <f t="shared" si="43"/>
        <v>-258.32239005555607</v>
      </c>
      <c r="O88" s="22">
        <f t="shared" si="29"/>
        <v>-2633.4532541774747</v>
      </c>
      <c r="P88" s="81">
        <f t="shared" si="30"/>
        <v>-2.6334532541774749</v>
      </c>
      <c r="Q88" s="22">
        <f t="shared" si="31"/>
        <v>0</v>
      </c>
      <c r="R88" s="81">
        <f t="shared" si="32"/>
        <v>0</v>
      </c>
      <c r="S88" s="22">
        <f t="shared" si="33"/>
        <v>309582.89236818522</v>
      </c>
      <c r="T88" s="81">
        <f t="shared" si="34"/>
        <v>309.58289236818524</v>
      </c>
      <c r="U88" s="22">
        <f t="shared" si="35"/>
        <v>2633.4532541774747</v>
      </c>
      <c r="V88" s="81">
        <f t="shared" si="36"/>
        <v>2.6334532541774749</v>
      </c>
      <c r="W88" s="22">
        <f t="shared" si="37"/>
        <v>14.769192056666656</v>
      </c>
      <c r="X88" s="98">
        <f t="shared" si="44"/>
        <v>1.0533813016709901</v>
      </c>
      <c r="Y88" s="98">
        <f t="shared" si="45"/>
        <v>64.406105009896919</v>
      </c>
      <c r="Z88" s="25">
        <f t="shared" si="38"/>
        <v>0</v>
      </c>
      <c r="AA88" s="22">
        <f t="shared" si="46"/>
        <v>6</v>
      </c>
      <c r="AB88" s="22">
        <f t="shared" si="27"/>
        <v>0</v>
      </c>
      <c r="AC88" s="22">
        <f t="shared" si="47"/>
        <v>25</v>
      </c>
      <c r="AD88" s="25">
        <f t="shared" si="39"/>
        <v>161.01526252474227</v>
      </c>
      <c r="AF88" s="22">
        <f t="shared" si="40"/>
        <v>148.56762984344297</v>
      </c>
      <c r="AG88" s="25">
        <v>21.152224512341078</v>
      </c>
      <c r="AH88" s="25" t="s">
        <v>49</v>
      </c>
      <c r="AI88">
        <f t="shared" si="48"/>
        <v>2207605.2543057017</v>
      </c>
      <c r="AJ88" s="25">
        <f t="shared" si="49"/>
        <v>2207.6052543057017</v>
      </c>
      <c r="AK88" s="25">
        <f t="shared" si="50"/>
        <v>1170.030784782022</v>
      </c>
      <c r="AL88" s="81">
        <f t="shared" si="51"/>
        <v>865.82278073869622</v>
      </c>
      <c r="AN88" s="98">
        <v>8.4608898049364321</v>
      </c>
    </row>
    <row r="89" spans="1:40" x14ac:dyDescent="0.35">
      <c r="B89" s="11" t="s">
        <v>29</v>
      </c>
      <c r="C89" s="11">
        <v>85</v>
      </c>
      <c r="D89" s="11">
        <v>85</v>
      </c>
      <c r="E89" s="12">
        <v>35.9</v>
      </c>
      <c r="F89" s="70">
        <f t="shared" si="52"/>
        <v>-0.19444444444444522</v>
      </c>
      <c r="G89" s="70">
        <f t="shared" si="53"/>
        <v>-0.70000000000000284</v>
      </c>
      <c r="I89" s="21">
        <f t="shared" si="28"/>
        <v>9.9722222222222214</v>
      </c>
      <c r="J89" s="22">
        <f t="shared" si="41"/>
        <v>-428.16666666666839</v>
      </c>
      <c r="K89" s="22">
        <f t="shared" si="42"/>
        <v>28.625999999999998</v>
      </c>
      <c r="L89" s="22">
        <f>0.5*1.202*2.64*0.3*Sheet2!I89^2</f>
        <v>47.335127277777765</v>
      </c>
      <c r="M89" s="22">
        <f t="shared" si="43"/>
        <v>-352.20553938889066</v>
      </c>
      <c r="O89" s="22">
        <f t="shared" si="29"/>
        <v>-3512.2719066836594</v>
      </c>
      <c r="P89" s="81">
        <f t="shared" si="30"/>
        <v>-3.5122719066836594</v>
      </c>
      <c r="Q89" s="22">
        <f t="shared" si="31"/>
        <v>0</v>
      </c>
      <c r="R89" s="81">
        <f t="shared" si="32"/>
        <v>0</v>
      </c>
      <c r="S89" s="22">
        <f t="shared" si="33"/>
        <v>309582.89236818522</v>
      </c>
      <c r="T89" s="81">
        <f t="shared" si="34"/>
        <v>309.58289236818524</v>
      </c>
      <c r="U89" s="22">
        <f t="shared" si="35"/>
        <v>3512.2719066836594</v>
      </c>
      <c r="V89" s="81">
        <f t="shared" si="36"/>
        <v>3.5122719066836594</v>
      </c>
      <c r="W89" s="22">
        <f t="shared" si="37"/>
        <v>18.281463963350316</v>
      </c>
      <c r="X89" s="98">
        <f t="shared" si="44"/>
        <v>1.4049087626734638</v>
      </c>
      <c r="Y89" s="98">
        <f t="shared" si="45"/>
        <v>65.811013772570377</v>
      </c>
      <c r="Z89" s="25">
        <f t="shared" si="38"/>
        <v>0</v>
      </c>
      <c r="AA89" s="22">
        <f t="shared" si="46"/>
        <v>7</v>
      </c>
      <c r="AB89" s="22">
        <f t="shared" si="27"/>
        <v>0</v>
      </c>
      <c r="AC89" s="22">
        <f t="shared" si="47"/>
        <v>26</v>
      </c>
      <c r="AD89" s="25">
        <f t="shared" si="39"/>
        <v>164.52753443142592</v>
      </c>
      <c r="AF89" s="22">
        <f t="shared" si="40"/>
        <v>145.05535793675932</v>
      </c>
      <c r="AG89" s="25">
        <v>21.088434410458333</v>
      </c>
      <c r="AH89" s="25" t="s">
        <v>49</v>
      </c>
      <c r="AI89">
        <f t="shared" si="48"/>
        <v>2112409.8685131893</v>
      </c>
      <c r="AJ89" s="25">
        <f t="shared" si="49"/>
        <v>2112.4098685131894</v>
      </c>
      <c r="AK89" s="25">
        <f t="shared" si="50"/>
        <v>1119.5772303119904</v>
      </c>
      <c r="AL89" s="81">
        <f t="shared" si="51"/>
        <v>828.48715043087293</v>
      </c>
      <c r="AN89" s="98">
        <v>8.4353737641833337</v>
      </c>
    </row>
    <row r="90" spans="1:40" x14ac:dyDescent="0.35">
      <c r="B90" s="11" t="s">
        <v>29</v>
      </c>
      <c r="C90" s="11">
        <v>86</v>
      </c>
      <c r="D90" s="11">
        <v>86</v>
      </c>
      <c r="E90" s="12">
        <v>35.299999999999997</v>
      </c>
      <c r="F90" s="70">
        <f t="shared" si="52"/>
        <v>-0.18055555555555516</v>
      </c>
      <c r="G90" s="70">
        <f t="shared" si="53"/>
        <v>-0.64999999999999858</v>
      </c>
      <c r="I90" s="21">
        <f t="shared" si="28"/>
        <v>9.8055555555555554</v>
      </c>
      <c r="J90" s="22">
        <f t="shared" si="41"/>
        <v>-397.58333333333246</v>
      </c>
      <c r="K90" s="22">
        <f t="shared" si="42"/>
        <v>28.625999999999998</v>
      </c>
      <c r="L90" s="22">
        <f>0.5*1.202*2.64*0.3*Sheet2!I90^2</f>
        <v>45.766116611111109</v>
      </c>
      <c r="M90" s="22">
        <f t="shared" si="43"/>
        <v>-323.19121672222138</v>
      </c>
      <c r="O90" s="22">
        <f t="shared" si="29"/>
        <v>-3169.0694306373375</v>
      </c>
      <c r="P90" s="81">
        <f t="shared" si="30"/>
        <v>-3.1690694306373377</v>
      </c>
      <c r="Q90" s="22">
        <f t="shared" si="31"/>
        <v>0</v>
      </c>
      <c r="R90" s="81">
        <f t="shared" si="32"/>
        <v>0</v>
      </c>
      <c r="S90" s="22">
        <f t="shared" si="33"/>
        <v>309582.89236818522</v>
      </c>
      <c r="T90" s="81">
        <f t="shared" si="34"/>
        <v>309.58289236818524</v>
      </c>
      <c r="U90" s="22">
        <f t="shared" si="35"/>
        <v>3169.0694306373375</v>
      </c>
      <c r="V90" s="81">
        <f t="shared" si="36"/>
        <v>3.1690694306373377</v>
      </c>
      <c r="W90" s="22">
        <f t="shared" si="37"/>
        <v>21.450533393987655</v>
      </c>
      <c r="X90" s="98">
        <f t="shared" si="44"/>
        <v>1.2676277722549352</v>
      </c>
      <c r="Y90" s="98">
        <f t="shared" si="45"/>
        <v>67.078641544825317</v>
      </c>
      <c r="Z90" s="25">
        <f t="shared" si="38"/>
        <v>0</v>
      </c>
      <c r="AA90" s="22">
        <f t="shared" si="46"/>
        <v>8</v>
      </c>
      <c r="AB90" s="22">
        <f t="shared" si="27"/>
        <v>0</v>
      </c>
      <c r="AC90" s="22">
        <f t="shared" si="47"/>
        <v>27</v>
      </c>
      <c r="AD90" s="25">
        <f t="shared" si="39"/>
        <v>167.69660386206326</v>
      </c>
      <c r="AF90" s="22">
        <f t="shared" si="40"/>
        <v>141.88628850612199</v>
      </c>
      <c r="AG90" s="25">
        <v>21.017803243236106</v>
      </c>
      <c r="AH90" s="25" t="s">
        <v>49</v>
      </c>
      <c r="AI90">
        <f t="shared" si="48"/>
        <v>2042390.1219385331</v>
      </c>
      <c r="AJ90" s="25">
        <f t="shared" si="49"/>
        <v>2042.3901219385332</v>
      </c>
      <c r="AK90" s="25">
        <f t="shared" si="50"/>
        <v>1082.4667646274227</v>
      </c>
      <c r="AL90" s="81">
        <f t="shared" si="51"/>
        <v>801.02540582429276</v>
      </c>
      <c r="AN90" s="98">
        <v>8.4071212972944434</v>
      </c>
    </row>
    <row r="91" spans="1:40" x14ac:dyDescent="0.35">
      <c r="B91" s="11" t="s">
        <v>29</v>
      </c>
      <c r="C91" s="11">
        <v>87</v>
      </c>
      <c r="D91" s="11">
        <v>87</v>
      </c>
      <c r="E91" s="12">
        <v>34.6</v>
      </c>
      <c r="F91" s="70">
        <f t="shared" si="52"/>
        <v>-0.15277777777777699</v>
      </c>
      <c r="G91" s="70">
        <f t="shared" si="53"/>
        <v>-0.54999999999999716</v>
      </c>
      <c r="I91" s="21">
        <f t="shared" si="28"/>
        <v>9.6111111111111125</v>
      </c>
      <c r="J91" s="22">
        <f t="shared" si="41"/>
        <v>-336.41666666666492</v>
      </c>
      <c r="K91" s="22">
        <f t="shared" si="42"/>
        <v>28.625999999999998</v>
      </c>
      <c r="L91" s="22">
        <f>0.5*1.202*2.64*0.3*Sheet2!I91^2</f>
        <v>43.969026444444452</v>
      </c>
      <c r="M91" s="22">
        <f t="shared" si="43"/>
        <v>-263.82164022222048</v>
      </c>
      <c r="O91" s="22">
        <f t="shared" si="29"/>
        <v>-2535.6190976913417</v>
      </c>
      <c r="P91" s="81">
        <f t="shared" si="30"/>
        <v>-2.5356190976913418</v>
      </c>
      <c r="Q91" s="22">
        <f t="shared" si="31"/>
        <v>0</v>
      </c>
      <c r="R91" s="81">
        <f t="shared" si="32"/>
        <v>0</v>
      </c>
      <c r="S91" s="22">
        <f t="shared" si="33"/>
        <v>309582.89236818522</v>
      </c>
      <c r="T91" s="81">
        <f t="shared" si="34"/>
        <v>309.58289236818524</v>
      </c>
      <c r="U91" s="22">
        <f t="shared" si="35"/>
        <v>2535.6190976913417</v>
      </c>
      <c r="V91" s="81">
        <f t="shared" si="36"/>
        <v>2.5356190976913418</v>
      </c>
      <c r="W91" s="22">
        <f t="shared" si="37"/>
        <v>23.986152491678997</v>
      </c>
      <c r="X91" s="98">
        <f t="shared" si="44"/>
        <v>1.0142476390765367</v>
      </c>
      <c r="Y91" s="98">
        <f t="shared" si="45"/>
        <v>68.09288918390186</v>
      </c>
      <c r="Z91" s="25">
        <f t="shared" si="38"/>
        <v>0</v>
      </c>
      <c r="AA91" s="22">
        <f t="shared" si="46"/>
        <v>9</v>
      </c>
      <c r="AB91" s="22">
        <f t="shared" si="27"/>
        <v>0</v>
      </c>
      <c r="AC91" s="22">
        <f t="shared" si="47"/>
        <v>28</v>
      </c>
      <c r="AD91" s="25">
        <f t="shared" si="39"/>
        <v>170.23222295975461</v>
      </c>
      <c r="AF91" s="22">
        <f t="shared" si="40"/>
        <v>139.35066940843063</v>
      </c>
      <c r="AG91" s="25">
        <v>20.955620673666672</v>
      </c>
      <c r="AH91" s="25" t="s">
        <v>49</v>
      </c>
      <c r="AI91">
        <f t="shared" si="48"/>
        <v>1962191.9431019709</v>
      </c>
      <c r="AJ91" s="25">
        <f t="shared" si="49"/>
        <v>1962.191943101971</v>
      </c>
      <c r="AK91" s="25">
        <f t="shared" si="50"/>
        <v>1039.9617298440446</v>
      </c>
      <c r="AL91" s="81">
        <f t="shared" si="51"/>
        <v>769.57168008459303</v>
      </c>
      <c r="AN91" s="98">
        <v>8.38224826946667</v>
      </c>
    </row>
    <row r="92" spans="1:40" x14ac:dyDescent="0.35">
      <c r="B92" s="11" t="s">
        <v>29</v>
      </c>
      <c r="C92" s="11">
        <v>88</v>
      </c>
      <c r="D92" s="11">
        <v>88</v>
      </c>
      <c r="E92" s="12">
        <v>34.200000000000003</v>
      </c>
      <c r="F92" s="70">
        <f t="shared" si="52"/>
        <v>-0.37500000000000039</v>
      </c>
      <c r="G92" s="70">
        <f t="shared" si="53"/>
        <v>-1.3500000000000014</v>
      </c>
      <c r="I92" s="21">
        <f t="shared" si="28"/>
        <v>9.5000000000000018</v>
      </c>
      <c r="J92" s="22">
        <f t="shared" si="41"/>
        <v>-825.75000000000091</v>
      </c>
      <c r="K92" s="22">
        <f t="shared" si="42"/>
        <v>28.625999999999998</v>
      </c>
      <c r="L92" s="22">
        <f>0.5*1.202*2.64*0.3*Sheet2!I92^2</f>
        <v>42.958278000000014</v>
      </c>
      <c r="M92" s="22">
        <f t="shared" si="43"/>
        <v>-754.16572200000087</v>
      </c>
      <c r="O92" s="22">
        <f t="shared" si="29"/>
        <v>-7164.5743590000093</v>
      </c>
      <c r="P92" s="81">
        <f t="shared" si="30"/>
        <v>-7.1645743590000093</v>
      </c>
      <c r="Q92" s="22">
        <f t="shared" si="31"/>
        <v>0</v>
      </c>
      <c r="R92" s="81">
        <f t="shared" si="32"/>
        <v>0</v>
      </c>
      <c r="S92" s="22">
        <f t="shared" si="33"/>
        <v>309582.89236818522</v>
      </c>
      <c r="T92" s="81">
        <f t="shared" si="34"/>
        <v>309.58289236818524</v>
      </c>
      <c r="U92" s="22">
        <f t="shared" si="35"/>
        <v>7164.5743590000093</v>
      </c>
      <c r="V92" s="81">
        <f t="shared" si="36"/>
        <v>7.1645743590000093</v>
      </c>
      <c r="W92" s="22">
        <f t="shared" si="37"/>
        <v>31.150726850679007</v>
      </c>
      <c r="X92" s="98">
        <f t="shared" si="44"/>
        <v>2.865829743600004</v>
      </c>
      <c r="Y92" s="98">
        <f t="shared" si="45"/>
        <v>70.958718927501863</v>
      </c>
      <c r="Z92" s="25">
        <f t="shared" si="38"/>
        <v>0</v>
      </c>
      <c r="AA92" s="22">
        <f t="shared" si="46"/>
        <v>10</v>
      </c>
      <c r="AB92" s="22">
        <f t="shared" si="27"/>
        <v>0</v>
      </c>
      <c r="AC92" s="22">
        <f t="shared" si="47"/>
        <v>29</v>
      </c>
      <c r="AD92" s="25">
        <f t="shared" si="39"/>
        <v>177.39679731875461</v>
      </c>
      <c r="AF92" s="22">
        <f t="shared" si="40"/>
        <v>132.18609504943063</v>
      </c>
      <c r="AG92" s="25">
        <v>20.561737728234565</v>
      </c>
      <c r="AH92" s="25" t="s">
        <v>49</v>
      </c>
      <c r="AI92">
        <f t="shared" si="48"/>
        <v>1917085.589503316</v>
      </c>
      <c r="AJ92" s="25">
        <f t="shared" si="49"/>
        <v>1917.085589503316</v>
      </c>
      <c r="AK92" s="25">
        <f t="shared" si="50"/>
        <v>1016.0553624367575</v>
      </c>
      <c r="AL92" s="81">
        <f t="shared" si="51"/>
        <v>751.8809682032005</v>
      </c>
      <c r="AN92" s="98">
        <v>8.2246950912938264</v>
      </c>
    </row>
    <row r="93" spans="1:40" x14ac:dyDescent="0.35">
      <c r="B93" s="11" t="s">
        <v>29</v>
      </c>
      <c r="C93" s="11">
        <v>89</v>
      </c>
      <c r="D93" s="11">
        <v>89</v>
      </c>
      <c r="E93" s="12">
        <v>31.9</v>
      </c>
      <c r="F93" s="70">
        <f t="shared" si="52"/>
        <v>-0.95833333333333359</v>
      </c>
      <c r="G93" s="70">
        <f t="shared" si="53"/>
        <v>-3.4500000000000011</v>
      </c>
      <c r="I93" s="21">
        <f t="shared" si="28"/>
        <v>8.8611111111111107</v>
      </c>
      <c r="J93" s="22">
        <f t="shared" si="41"/>
        <v>-2110.2500000000005</v>
      </c>
      <c r="K93" s="22">
        <f t="shared" si="42"/>
        <v>28.625999999999998</v>
      </c>
      <c r="L93" s="22">
        <f>0.5*1.202*2.64*0.3*Sheet2!I93^2</f>
        <v>37.374553944444436</v>
      </c>
      <c r="M93" s="22">
        <f t="shared" si="43"/>
        <v>-2044.2494460555558</v>
      </c>
      <c r="O93" s="22">
        <f t="shared" si="29"/>
        <v>-18114.32148032562</v>
      </c>
      <c r="P93" s="81">
        <f t="shared" si="30"/>
        <v>-18.114321480325621</v>
      </c>
      <c r="Q93" s="22">
        <f t="shared" si="31"/>
        <v>0</v>
      </c>
      <c r="R93" s="81">
        <f t="shared" si="32"/>
        <v>0</v>
      </c>
      <c r="S93" s="22">
        <f t="shared" si="33"/>
        <v>309582.89236818522</v>
      </c>
      <c r="T93" s="81">
        <f t="shared" si="34"/>
        <v>309.58289236818524</v>
      </c>
      <c r="U93" s="22">
        <f t="shared" si="35"/>
        <v>18114.32148032562</v>
      </c>
      <c r="V93" s="81">
        <f t="shared" si="36"/>
        <v>18.114321480325621</v>
      </c>
      <c r="W93" s="22">
        <f t="shared" si="37"/>
        <v>49.265048331004628</v>
      </c>
      <c r="X93" s="98">
        <f t="shared" si="44"/>
        <v>7.2457285921302486</v>
      </c>
      <c r="Y93" s="98">
        <f t="shared" si="45"/>
        <v>78.204447519632112</v>
      </c>
      <c r="Z93" s="25">
        <f t="shared" si="38"/>
        <v>0</v>
      </c>
      <c r="AA93" s="22">
        <f t="shared" si="46"/>
        <v>11</v>
      </c>
      <c r="AB93" s="22">
        <f t="shared" si="27"/>
        <v>0</v>
      </c>
      <c r="AC93" s="22">
        <f t="shared" si="47"/>
        <v>30</v>
      </c>
      <c r="AD93" s="25">
        <f t="shared" si="39"/>
        <v>195.51111879908024</v>
      </c>
      <c r="AF93" s="22">
        <f t="shared" si="40"/>
        <v>114.07177356910501</v>
      </c>
      <c r="AG93" s="25">
        <v>20.518084288580248</v>
      </c>
      <c r="AH93" s="25" t="s">
        <v>49</v>
      </c>
      <c r="AI93">
        <f t="shared" si="48"/>
        <v>1667902.4885729526</v>
      </c>
      <c r="AJ93" s="25">
        <f t="shared" si="49"/>
        <v>1667.9024885729525</v>
      </c>
      <c r="AK93" s="25">
        <f t="shared" si="50"/>
        <v>883.98831894366492</v>
      </c>
      <c r="AL93" s="81">
        <f t="shared" si="51"/>
        <v>654.15135601831207</v>
      </c>
      <c r="AN93" s="98">
        <v>8.2072337154320998</v>
      </c>
    </row>
    <row r="94" spans="1:40" x14ac:dyDescent="0.35">
      <c r="B94" s="11" t="s">
        <v>29</v>
      </c>
      <c r="C94" s="11">
        <v>90</v>
      </c>
      <c r="D94" s="11">
        <v>90</v>
      </c>
      <c r="E94" s="12">
        <v>27.3</v>
      </c>
      <c r="F94" s="70">
        <f t="shared" si="52"/>
        <v>-1.3749999999999998</v>
      </c>
      <c r="G94" s="70">
        <f t="shared" si="53"/>
        <v>-4.9499999999999993</v>
      </c>
      <c r="I94" s="21">
        <f t="shared" si="28"/>
        <v>7.5833333333333339</v>
      </c>
      <c r="J94" s="22">
        <f t="shared" si="41"/>
        <v>-3027.7499999999995</v>
      </c>
      <c r="K94" s="22">
        <f t="shared" si="42"/>
        <v>28.625999999999998</v>
      </c>
      <c r="L94" s="22">
        <f>0.5*1.202*2.64*0.3*Sheet2!I94^2</f>
        <v>27.3728455</v>
      </c>
      <c r="M94" s="22">
        <f t="shared" si="43"/>
        <v>-2971.7511544999993</v>
      </c>
      <c r="O94" s="22">
        <f t="shared" si="29"/>
        <v>-22535.779588291662</v>
      </c>
      <c r="P94" s="81">
        <f t="shared" si="30"/>
        <v>-22.535779588291661</v>
      </c>
      <c r="Q94" s="22">
        <f t="shared" si="31"/>
        <v>0</v>
      </c>
      <c r="R94" s="81">
        <f t="shared" si="32"/>
        <v>0</v>
      </c>
      <c r="S94" s="22">
        <f t="shared" si="33"/>
        <v>309582.89236818522</v>
      </c>
      <c r="T94" s="81">
        <f t="shared" si="34"/>
        <v>309.58289236818524</v>
      </c>
      <c r="U94" s="22">
        <f t="shared" si="35"/>
        <v>22535.779588291662</v>
      </c>
      <c r="V94" s="81">
        <f t="shared" si="36"/>
        <v>22.535779588291661</v>
      </c>
      <c r="W94" s="22">
        <f t="shared" si="37"/>
        <v>71.800827919296296</v>
      </c>
      <c r="X94" s="98">
        <f t="shared" si="44"/>
        <v>9.0143118353166649</v>
      </c>
      <c r="Y94" s="98">
        <f t="shared" si="45"/>
        <v>87.218759354948773</v>
      </c>
      <c r="Z94" s="25">
        <f t="shared" si="38"/>
        <v>0</v>
      </c>
      <c r="AA94" s="22">
        <f t="shared" si="46"/>
        <v>12</v>
      </c>
      <c r="AB94" s="22">
        <f t="shared" si="27"/>
        <v>0</v>
      </c>
      <c r="AC94" s="22">
        <f t="shared" si="47"/>
        <v>31</v>
      </c>
      <c r="AD94" s="25">
        <f t="shared" si="39"/>
        <v>218.0468983873719</v>
      </c>
      <c r="AF94" s="22">
        <f t="shared" si="40"/>
        <v>91.535993980813345</v>
      </c>
      <c r="AG94" s="25">
        <v>20.301669555214506</v>
      </c>
      <c r="AH94" s="25" t="s">
        <v>49</v>
      </c>
      <c r="AI94">
        <f t="shared" si="48"/>
        <v>1221559.3849397472</v>
      </c>
      <c r="AJ94" s="25">
        <f t="shared" si="49"/>
        <v>1221.5593849397471</v>
      </c>
      <c r="AK94" s="25">
        <f t="shared" si="50"/>
        <v>647.42647401806596</v>
      </c>
      <c r="AL94" s="81">
        <f t="shared" si="51"/>
        <v>479.09559077336883</v>
      </c>
      <c r="AN94" s="98">
        <v>8.1206678220858031</v>
      </c>
    </row>
    <row r="95" spans="1:40" x14ac:dyDescent="0.35">
      <c r="B95" s="11" t="s">
        <v>29</v>
      </c>
      <c r="C95" s="11">
        <v>91</v>
      </c>
      <c r="D95" s="11">
        <v>91</v>
      </c>
      <c r="E95" s="12">
        <v>22</v>
      </c>
      <c r="F95" s="70">
        <f t="shared" si="52"/>
        <v>-1.4305555555555556</v>
      </c>
      <c r="G95" s="70">
        <f t="shared" si="53"/>
        <v>-5.15</v>
      </c>
      <c r="I95" s="21">
        <f t="shared" si="28"/>
        <v>6.1111111111111116</v>
      </c>
      <c r="J95" s="22">
        <f t="shared" si="41"/>
        <v>-3150.0833333333335</v>
      </c>
      <c r="K95" s="22">
        <f t="shared" si="42"/>
        <v>28.625999999999998</v>
      </c>
      <c r="L95" s="22">
        <f>0.5*1.202*2.64*0.3*Sheet2!I95^2</f>
        <v>17.776244444444444</v>
      </c>
      <c r="M95" s="22">
        <f t="shared" si="43"/>
        <v>-3103.681088888889</v>
      </c>
      <c r="O95" s="22">
        <f t="shared" si="29"/>
        <v>-18966.939987654325</v>
      </c>
      <c r="P95" s="81">
        <f t="shared" si="30"/>
        <v>-18.966939987654325</v>
      </c>
      <c r="Q95" s="22">
        <f t="shared" si="31"/>
        <v>0</v>
      </c>
      <c r="R95" s="81">
        <f t="shared" si="32"/>
        <v>0</v>
      </c>
      <c r="S95" s="22">
        <f t="shared" si="33"/>
        <v>309582.89236818522</v>
      </c>
      <c r="T95" s="81">
        <f t="shared" si="34"/>
        <v>309.58289236818524</v>
      </c>
      <c r="U95" s="22">
        <f t="shared" si="35"/>
        <v>18966.939987654325</v>
      </c>
      <c r="V95" s="81">
        <f t="shared" si="36"/>
        <v>18.966939987654325</v>
      </c>
      <c r="W95" s="22">
        <f t="shared" si="37"/>
        <v>90.767767906950624</v>
      </c>
      <c r="X95" s="98">
        <f t="shared" si="44"/>
        <v>7.5867759950617302</v>
      </c>
      <c r="Y95" s="98">
        <f t="shared" si="45"/>
        <v>94.805535350010501</v>
      </c>
      <c r="Z95" s="25">
        <f t="shared" si="38"/>
        <v>0</v>
      </c>
      <c r="AA95" s="22">
        <f t="shared" si="46"/>
        <v>13</v>
      </c>
      <c r="AB95" s="22">
        <f t="shared" si="27"/>
        <v>0</v>
      </c>
      <c r="AC95" s="22">
        <f t="shared" si="47"/>
        <v>32</v>
      </c>
      <c r="AD95" s="25">
        <f t="shared" si="39"/>
        <v>237.01383837502621</v>
      </c>
      <c r="AF95" s="22">
        <f t="shared" si="40"/>
        <v>72.569053993159031</v>
      </c>
      <c r="AG95" s="25">
        <v>20.20810137326389</v>
      </c>
      <c r="AH95" s="25" t="s">
        <v>49</v>
      </c>
      <c r="AI95">
        <f t="shared" si="48"/>
        <v>793294.88160425809</v>
      </c>
      <c r="AJ95" s="25">
        <f t="shared" si="49"/>
        <v>793.29488160425808</v>
      </c>
      <c r="AK95" s="25">
        <f t="shared" si="50"/>
        <v>420.44628725025683</v>
      </c>
      <c r="AL95" s="81">
        <f t="shared" si="51"/>
        <v>311.13025256519006</v>
      </c>
      <c r="AN95" s="98">
        <v>8.0832405493055557</v>
      </c>
    </row>
    <row r="96" spans="1:40" x14ac:dyDescent="0.35">
      <c r="B96" s="11" t="s">
        <v>29</v>
      </c>
      <c r="C96" s="11">
        <v>92</v>
      </c>
      <c r="D96" s="11">
        <v>92</v>
      </c>
      <c r="E96" s="12">
        <v>17</v>
      </c>
      <c r="F96" s="70">
        <f t="shared" si="52"/>
        <v>-1.0833333333333335</v>
      </c>
      <c r="G96" s="70">
        <f t="shared" si="53"/>
        <v>-3.9000000000000004</v>
      </c>
      <c r="I96" s="21">
        <f t="shared" si="28"/>
        <v>4.7222222222222223</v>
      </c>
      <c r="J96" s="22">
        <f t="shared" si="41"/>
        <v>-2385.5000000000005</v>
      </c>
      <c r="K96" s="22">
        <f t="shared" si="42"/>
        <v>28.625999999999998</v>
      </c>
      <c r="L96" s="22">
        <f>0.5*1.202*2.64*0.3*Sheet2!I96^2</f>
        <v>10.614327777777778</v>
      </c>
      <c r="M96" s="22">
        <f t="shared" si="43"/>
        <v>-2346.2596722222224</v>
      </c>
      <c r="O96" s="22">
        <f t="shared" si="29"/>
        <v>-11079.559563271607</v>
      </c>
      <c r="P96" s="81">
        <f t="shared" si="30"/>
        <v>-11.079559563271607</v>
      </c>
      <c r="Q96" s="22">
        <f t="shared" si="31"/>
        <v>0</v>
      </c>
      <c r="R96" s="81">
        <f t="shared" si="32"/>
        <v>0</v>
      </c>
      <c r="S96" s="22">
        <f t="shared" si="33"/>
        <v>309582.89236818522</v>
      </c>
      <c r="T96" s="81">
        <f t="shared" si="34"/>
        <v>309.58289236818524</v>
      </c>
      <c r="U96" s="22">
        <f t="shared" si="35"/>
        <v>11079.559563271607</v>
      </c>
      <c r="V96" s="81">
        <f t="shared" si="36"/>
        <v>11.079559563271607</v>
      </c>
      <c r="W96" s="22">
        <f t="shared" si="37"/>
        <v>101.84732747022223</v>
      </c>
      <c r="X96" s="98">
        <f t="shared" si="44"/>
        <v>4.4318238253086433</v>
      </c>
      <c r="Y96" s="98">
        <f t="shared" si="45"/>
        <v>99.237359175319142</v>
      </c>
      <c r="Z96" s="25">
        <f t="shared" si="38"/>
        <v>0</v>
      </c>
      <c r="AA96" s="22">
        <f t="shared" si="46"/>
        <v>14</v>
      </c>
      <c r="AB96" s="22">
        <f t="shared" si="27"/>
        <v>0</v>
      </c>
      <c r="AC96" s="22">
        <f t="shared" si="47"/>
        <v>33</v>
      </c>
      <c r="AD96" s="25">
        <f t="shared" si="39"/>
        <v>248.09339793829781</v>
      </c>
      <c r="AF96" s="22">
        <f t="shared" si="40"/>
        <v>61.489494429887429</v>
      </c>
      <c r="AG96" s="25">
        <v>20.201943474864201</v>
      </c>
      <c r="AH96" s="25" t="s">
        <v>49</v>
      </c>
      <c r="AI96">
        <f t="shared" si="48"/>
        <v>473682.27434634417</v>
      </c>
      <c r="AJ96" s="25">
        <f t="shared" si="49"/>
        <v>473.68227434634417</v>
      </c>
      <c r="AK96" s="25">
        <f t="shared" si="50"/>
        <v>251.05160540356243</v>
      </c>
      <c r="AL96" s="81">
        <f t="shared" si="51"/>
        <v>185.77818799863621</v>
      </c>
      <c r="AN96" s="98">
        <v>8.0807773899456805</v>
      </c>
    </row>
    <row r="97" spans="1:40" x14ac:dyDescent="0.35">
      <c r="B97" s="11" t="s">
        <v>29</v>
      </c>
      <c r="C97" s="11">
        <v>93</v>
      </c>
      <c r="D97" s="11">
        <v>93</v>
      </c>
      <c r="E97" s="12">
        <v>14.2</v>
      </c>
      <c r="F97" s="70">
        <f t="shared" si="52"/>
        <v>-0.69444444444444442</v>
      </c>
      <c r="G97" s="70">
        <f t="shared" si="53"/>
        <v>-2.5</v>
      </c>
      <c r="I97" s="21">
        <f t="shared" si="28"/>
        <v>3.9444444444444446</v>
      </c>
      <c r="J97" s="22">
        <f t="shared" si="41"/>
        <v>-1529.1666666666665</v>
      </c>
      <c r="K97" s="22">
        <f t="shared" si="42"/>
        <v>28.625999999999998</v>
      </c>
      <c r="L97" s="22">
        <f>0.5*1.202*2.64*0.3*Sheet2!I97^2</f>
        <v>7.4057891111111118</v>
      </c>
      <c r="M97" s="22">
        <f t="shared" si="43"/>
        <v>-1493.1348775555555</v>
      </c>
      <c r="O97" s="22">
        <f t="shared" si="29"/>
        <v>-5889.5875725802471</v>
      </c>
      <c r="P97" s="81">
        <f t="shared" si="30"/>
        <v>-5.8895875725802469</v>
      </c>
      <c r="Q97" s="22">
        <f t="shared" si="31"/>
        <v>0</v>
      </c>
      <c r="R97" s="81">
        <f t="shared" si="32"/>
        <v>0</v>
      </c>
      <c r="S97" s="22">
        <f t="shared" si="33"/>
        <v>309582.89236818522</v>
      </c>
      <c r="T97" s="81">
        <f t="shared" si="34"/>
        <v>309.58289236818524</v>
      </c>
      <c r="U97" s="22">
        <f t="shared" si="35"/>
        <v>5889.5875725802471</v>
      </c>
      <c r="V97" s="81">
        <f t="shared" si="36"/>
        <v>5.8895875725802469</v>
      </c>
      <c r="W97" s="22">
        <f t="shared" si="37"/>
        <v>107.73691504280248</v>
      </c>
      <c r="X97" s="98">
        <f t="shared" si="44"/>
        <v>2.3558350290320988</v>
      </c>
      <c r="Y97" s="98">
        <f t="shared" si="45"/>
        <v>101.59319420435124</v>
      </c>
      <c r="Z97" s="25">
        <f t="shared" si="38"/>
        <v>0</v>
      </c>
      <c r="AA97" s="22">
        <f t="shared" si="46"/>
        <v>15</v>
      </c>
      <c r="AB97" s="22">
        <f t="shared" si="27"/>
        <v>0</v>
      </c>
      <c r="AC97" s="22">
        <f t="shared" si="47"/>
        <v>34</v>
      </c>
      <c r="AD97" s="25">
        <f t="shared" si="39"/>
        <v>253.98298551087805</v>
      </c>
      <c r="AF97" s="22">
        <f t="shared" si="40"/>
        <v>55.59990685730719</v>
      </c>
      <c r="AG97" s="25">
        <v>20.16988637299999</v>
      </c>
      <c r="AH97" s="25" t="s">
        <v>49</v>
      </c>
      <c r="AI97">
        <f t="shared" si="48"/>
        <v>330495.82629479887</v>
      </c>
      <c r="AJ97" s="25">
        <f t="shared" si="49"/>
        <v>330.49582629479886</v>
      </c>
      <c r="AK97" s="25">
        <f t="shared" si="50"/>
        <v>175.1627879362434</v>
      </c>
      <c r="AL97" s="81">
        <f t="shared" si="51"/>
        <v>129.62046307282012</v>
      </c>
      <c r="AN97" s="98">
        <v>8.067954549199996</v>
      </c>
    </row>
    <row r="98" spans="1:40" x14ac:dyDescent="0.35">
      <c r="B98" s="11" t="s">
        <v>29</v>
      </c>
      <c r="C98" s="11">
        <v>94</v>
      </c>
      <c r="D98" s="11">
        <v>94</v>
      </c>
      <c r="E98" s="12">
        <v>12</v>
      </c>
      <c r="F98" s="70">
        <f t="shared" si="52"/>
        <v>-0.70833333333333326</v>
      </c>
      <c r="G98" s="70">
        <f t="shared" si="53"/>
        <v>-2.5499999999999998</v>
      </c>
      <c r="I98" s="21">
        <f t="shared" si="28"/>
        <v>3.3333333333333335</v>
      </c>
      <c r="J98" s="22">
        <f t="shared" si="41"/>
        <v>-1559.7499999999998</v>
      </c>
      <c r="K98" s="22">
        <f t="shared" si="42"/>
        <v>28.625999999999998</v>
      </c>
      <c r="L98" s="22">
        <f>0.5*1.202*2.64*0.3*Sheet2!I98^2</f>
        <v>5.2888000000000002</v>
      </c>
      <c r="M98" s="22">
        <f t="shared" si="43"/>
        <v>-1525.8351999999998</v>
      </c>
      <c r="O98" s="22">
        <f t="shared" si="29"/>
        <v>-5086.1173333333327</v>
      </c>
      <c r="P98" s="81">
        <f t="shared" si="30"/>
        <v>-5.0861173333333323</v>
      </c>
      <c r="Q98" s="22">
        <f t="shared" si="31"/>
        <v>0</v>
      </c>
      <c r="R98" s="81">
        <f t="shared" si="32"/>
        <v>0</v>
      </c>
      <c r="S98" s="22">
        <f t="shared" si="33"/>
        <v>309582.89236818522</v>
      </c>
      <c r="T98" s="81">
        <f t="shared" si="34"/>
        <v>309.58289236818524</v>
      </c>
      <c r="U98" s="22">
        <f t="shared" si="35"/>
        <v>5086.1173333333327</v>
      </c>
      <c r="V98" s="81">
        <f t="shared" si="36"/>
        <v>5.0861173333333323</v>
      </c>
      <c r="W98" s="22">
        <f t="shared" si="37"/>
        <v>112.82303237613581</v>
      </c>
      <c r="X98" s="98">
        <f t="shared" si="44"/>
        <v>2.0344469333333328</v>
      </c>
      <c r="Y98" s="98">
        <f t="shared" si="45"/>
        <v>103.62764113768456</v>
      </c>
      <c r="Z98" s="25">
        <f t="shared" si="38"/>
        <v>0</v>
      </c>
      <c r="AA98" s="22">
        <f t="shared" si="46"/>
        <v>16</v>
      </c>
      <c r="AB98" s="22">
        <f t="shared" si="27"/>
        <v>0</v>
      </c>
      <c r="AC98" s="22">
        <f t="shared" si="47"/>
        <v>35</v>
      </c>
      <c r="AD98" s="25">
        <f t="shared" si="39"/>
        <v>259.06910284421139</v>
      </c>
      <c r="AF98" s="22">
        <f t="shared" si="40"/>
        <v>50.513789523973855</v>
      </c>
      <c r="AG98" s="25">
        <v>20.16067725290587</v>
      </c>
      <c r="AH98" s="25" t="s">
        <v>49</v>
      </c>
      <c r="AI98">
        <f t="shared" si="48"/>
        <v>236021.61766738261</v>
      </c>
      <c r="AJ98" s="25">
        <f t="shared" si="49"/>
        <v>236.0216176673826</v>
      </c>
      <c r="AK98" s="25">
        <f t="shared" si="50"/>
        <v>125.09145736371278</v>
      </c>
      <c r="AL98" s="81">
        <f t="shared" si="51"/>
        <v>92.567678449147451</v>
      </c>
      <c r="AN98" s="98">
        <v>8.0642709011623488</v>
      </c>
    </row>
    <row r="99" spans="1:40" x14ac:dyDescent="0.35">
      <c r="B99" s="11" t="s">
        <v>29</v>
      </c>
      <c r="C99" s="11">
        <v>95</v>
      </c>
      <c r="D99" s="11">
        <v>95</v>
      </c>
      <c r="E99" s="12">
        <v>9.1</v>
      </c>
      <c r="F99" s="70">
        <f t="shared" si="52"/>
        <v>-0.86111111111111116</v>
      </c>
      <c r="G99" s="70">
        <f t="shared" si="53"/>
        <v>-3.1</v>
      </c>
      <c r="I99" s="21">
        <f t="shared" si="28"/>
        <v>2.5277777777777777</v>
      </c>
      <c r="J99" s="22">
        <f t="shared" si="41"/>
        <v>-1896.1666666666667</v>
      </c>
      <c r="K99" s="22">
        <f t="shared" si="42"/>
        <v>28.625999999999998</v>
      </c>
      <c r="L99" s="22">
        <f>0.5*1.202*2.64*0.3*Sheet2!I99^2</f>
        <v>3.0414272777777773</v>
      </c>
      <c r="M99" s="22">
        <f t="shared" si="43"/>
        <v>-1864.499239388889</v>
      </c>
      <c r="O99" s="22">
        <f t="shared" si="29"/>
        <v>-4713.0397440108027</v>
      </c>
      <c r="P99" s="81">
        <f t="shared" si="30"/>
        <v>-4.7130397440108025</v>
      </c>
      <c r="Q99" s="22">
        <f t="shared" si="31"/>
        <v>0</v>
      </c>
      <c r="R99" s="81">
        <f t="shared" si="32"/>
        <v>0</v>
      </c>
      <c r="S99" s="22">
        <f t="shared" si="33"/>
        <v>309582.89236818522</v>
      </c>
      <c r="T99" s="81">
        <f t="shared" si="34"/>
        <v>309.58289236818524</v>
      </c>
      <c r="U99" s="22">
        <f t="shared" si="35"/>
        <v>4713.0397440108027</v>
      </c>
      <c r="V99" s="81">
        <f t="shared" si="36"/>
        <v>4.7130397440108025</v>
      </c>
      <c r="W99" s="22">
        <f t="shared" si="37"/>
        <v>117.53607212014661</v>
      </c>
      <c r="X99" s="98">
        <f t="shared" si="44"/>
        <v>1.8852158976043212</v>
      </c>
      <c r="Y99" s="98">
        <f t="shared" si="45"/>
        <v>105.51285703528889</v>
      </c>
      <c r="Z99" s="25">
        <f t="shared" si="38"/>
        <v>0</v>
      </c>
      <c r="AA99" s="22">
        <f t="shared" si="46"/>
        <v>17</v>
      </c>
      <c r="AB99" s="22">
        <f t="shared" si="27"/>
        <v>0</v>
      </c>
      <c r="AC99" s="22">
        <f t="shared" si="47"/>
        <v>36</v>
      </c>
      <c r="AD99" s="25">
        <f t="shared" si="39"/>
        <v>263.7821425882222</v>
      </c>
      <c r="AF99" s="22">
        <f t="shared" si="40"/>
        <v>45.800749779963041</v>
      </c>
      <c r="AG99" s="25">
        <v>20.115968640569474</v>
      </c>
      <c r="AH99" s="25" t="s">
        <v>49</v>
      </c>
      <c r="AI99">
        <f t="shared" si="48"/>
        <v>135728.82054886079</v>
      </c>
      <c r="AJ99" s="25">
        <f t="shared" si="49"/>
        <v>135.7288205488608</v>
      </c>
      <c r="AK99" s="25">
        <f t="shared" si="50"/>
        <v>71.936274890896229</v>
      </c>
      <c r="AL99" s="81">
        <f t="shared" si="51"/>
        <v>53.232843419263212</v>
      </c>
      <c r="AN99" s="98">
        <v>8.0463874562277891</v>
      </c>
    </row>
    <row r="100" spans="1:40" x14ac:dyDescent="0.35">
      <c r="B100" s="11" t="s">
        <v>29</v>
      </c>
      <c r="C100" s="11">
        <v>96</v>
      </c>
      <c r="D100" s="11">
        <v>96</v>
      </c>
      <c r="E100" s="12">
        <v>5.8</v>
      </c>
      <c r="F100" s="70">
        <f t="shared" si="52"/>
        <v>-0.76388888888888884</v>
      </c>
      <c r="G100" s="70">
        <f t="shared" si="53"/>
        <v>-2.75</v>
      </c>
      <c r="I100" s="21">
        <f t="shared" si="28"/>
        <v>1.6111111111111112</v>
      </c>
      <c r="J100" s="22">
        <f t="shared" si="41"/>
        <v>-1682.0833333333333</v>
      </c>
      <c r="K100" s="22">
        <f t="shared" si="42"/>
        <v>28.625999999999998</v>
      </c>
      <c r="L100" s="22">
        <f>0.5*1.202*2.64*0.3*Sheet2!I100^2</f>
        <v>1.2355224444444444</v>
      </c>
      <c r="M100" s="22">
        <f t="shared" si="43"/>
        <v>-1652.2218108888887</v>
      </c>
      <c r="O100" s="22">
        <f t="shared" si="29"/>
        <v>-2661.9129175432099</v>
      </c>
      <c r="P100" s="81">
        <f t="shared" si="30"/>
        <v>-2.6619129175432099</v>
      </c>
      <c r="Q100" s="22">
        <f t="shared" si="31"/>
        <v>0</v>
      </c>
      <c r="R100" s="81">
        <f t="shared" si="32"/>
        <v>0</v>
      </c>
      <c r="S100" s="22">
        <f t="shared" si="33"/>
        <v>309582.89236818522</v>
      </c>
      <c r="T100" s="81">
        <f t="shared" si="34"/>
        <v>309.58289236818524</v>
      </c>
      <c r="U100" s="22">
        <f t="shared" si="35"/>
        <v>2661.9129175432099</v>
      </c>
      <c r="V100" s="81">
        <f t="shared" si="36"/>
        <v>2.6619129175432099</v>
      </c>
      <c r="W100" s="22">
        <f t="shared" si="37"/>
        <v>120.19798503768982</v>
      </c>
      <c r="X100" s="98">
        <f t="shared" si="44"/>
        <v>1.064765167017284</v>
      </c>
      <c r="Y100" s="98">
        <f t="shared" si="45"/>
        <v>106.57762220230617</v>
      </c>
      <c r="Z100" s="25">
        <f t="shared" si="38"/>
        <v>0</v>
      </c>
      <c r="AA100" s="22">
        <f t="shared" si="46"/>
        <v>18</v>
      </c>
      <c r="AB100" s="22">
        <f t="shared" si="27"/>
        <v>0</v>
      </c>
      <c r="AC100" s="22">
        <f t="shared" si="47"/>
        <v>37</v>
      </c>
      <c r="AD100" s="25">
        <f t="shared" si="39"/>
        <v>266.44405550576539</v>
      </c>
      <c r="AF100" s="22">
        <f t="shared" si="40"/>
        <v>43.138836862419851</v>
      </c>
      <c r="AG100" s="25">
        <v>20.060249953975308</v>
      </c>
      <c r="AH100" s="25" t="s">
        <v>49</v>
      </c>
      <c r="AI100">
        <f t="shared" si="48"/>
        <v>55137.272349519095</v>
      </c>
      <c r="AJ100" s="25">
        <f t="shared" si="49"/>
        <v>55.137272349519094</v>
      </c>
      <c r="AK100" s="25">
        <f t="shared" si="50"/>
        <v>29.222754345245121</v>
      </c>
      <c r="AL100" s="81">
        <f t="shared" si="51"/>
        <v>21.62483821548139</v>
      </c>
      <c r="AN100" s="98">
        <v>8.0240999815901244</v>
      </c>
    </row>
    <row r="101" spans="1:40" ht="15" thickBot="1" x14ac:dyDescent="0.4">
      <c r="B101" s="39" t="s">
        <v>29</v>
      </c>
      <c r="C101" s="39">
        <v>97</v>
      </c>
      <c r="D101" s="39">
        <v>97</v>
      </c>
      <c r="E101" s="40">
        <v>3.6</v>
      </c>
      <c r="F101" s="70">
        <f t="shared" si="52"/>
        <v>-0.49999999999999994</v>
      </c>
      <c r="G101" s="70">
        <f t="shared" si="53"/>
        <v>-1.7999999999999998</v>
      </c>
      <c r="I101" s="21">
        <f t="shared" si="28"/>
        <v>1</v>
      </c>
      <c r="J101" s="22">
        <f t="shared" si="41"/>
        <v>-1100.9999999999998</v>
      </c>
      <c r="K101" s="22">
        <f t="shared" si="42"/>
        <v>28.625999999999998</v>
      </c>
      <c r="L101" s="22">
        <f>0.5*1.202*2.64*0.3*Sheet2!I101^2</f>
        <v>0.47599199999999997</v>
      </c>
      <c r="M101" s="22">
        <f t="shared" si="43"/>
        <v>-1071.8980079999999</v>
      </c>
      <c r="O101" s="22">
        <f t="shared" si="29"/>
        <v>-1071.8980079999999</v>
      </c>
      <c r="P101" s="81">
        <f t="shared" si="30"/>
        <v>-1.0718980079999998</v>
      </c>
      <c r="Q101" s="22">
        <f t="shared" si="31"/>
        <v>0</v>
      </c>
      <c r="R101" s="81">
        <f t="shared" si="32"/>
        <v>0</v>
      </c>
      <c r="S101" s="22">
        <f t="shared" si="33"/>
        <v>309582.89236818522</v>
      </c>
      <c r="T101" s="81">
        <f t="shared" si="34"/>
        <v>309.58289236818524</v>
      </c>
      <c r="U101" s="22">
        <f t="shared" si="35"/>
        <v>1071.8980079999999</v>
      </c>
      <c r="V101" s="81">
        <f t="shared" si="36"/>
        <v>1.0718980079999998</v>
      </c>
      <c r="W101" s="22">
        <f t="shared" si="37"/>
        <v>121.26988304568982</v>
      </c>
      <c r="X101" s="98">
        <f t="shared" si="44"/>
        <v>0.42875920319999994</v>
      </c>
      <c r="Y101" s="98">
        <f t="shared" si="45"/>
        <v>107.00638140550618</v>
      </c>
      <c r="Z101" s="25">
        <f t="shared" si="38"/>
        <v>0</v>
      </c>
      <c r="AA101" s="22">
        <f t="shared" si="46"/>
        <v>19</v>
      </c>
      <c r="AB101" s="22">
        <f t="shared" si="27"/>
        <v>0</v>
      </c>
      <c r="AC101" s="22">
        <f t="shared" si="47"/>
        <v>38</v>
      </c>
      <c r="AD101" s="25">
        <f t="shared" si="39"/>
        <v>267.5159535137654</v>
      </c>
      <c r="AF101" s="22">
        <f t="shared" si="40"/>
        <v>42.066938854419845</v>
      </c>
      <c r="AG101" s="25">
        <v>19.980927209876569</v>
      </c>
      <c r="AH101" s="25" t="s">
        <v>49</v>
      </c>
      <c r="AI101">
        <f t="shared" si="48"/>
        <v>21241.945590064432</v>
      </c>
      <c r="AJ101" s="25">
        <f t="shared" si="49"/>
        <v>21.241945590064432</v>
      </c>
      <c r="AK101" s="25">
        <f t="shared" si="50"/>
        <v>11.25823116273415</v>
      </c>
      <c r="AL101" s="81">
        <f t="shared" si="51"/>
        <v>8.3310910604232706</v>
      </c>
      <c r="AN101" s="98">
        <v>7.9923708839506276</v>
      </c>
    </row>
    <row r="102" spans="1:40" s="47" customFormat="1" ht="15" thickBot="1" x14ac:dyDescent="0.4">
      <c r="A102" s="43"/>
      <c r="B102" s="44" t="s">
        <v>29</v>
      </c>
      <c r="C102" s="44">
        <v>98</v>
      </c>
      <c r="D102" s="44">
        <v>98</v>
      </c>
      <c r="E102" s="45">
        <v>2.2000000000000002</v>
      </c>
      <c r="F102" s="46">
        <f t="shared" si="52"/>
        <v>-0.5</v>
      </c>
      <c r="G102" s="46">
        <f t="shared" si="53"/>
        <v>-1.8</v>
      </c>
      <c r="I102" s="48">
        <f t="shared" si="28"/>
        <v>0.61111111111111116</v>
      </c>
      <c r="J102" s="49">
        <f t="shared" si="41"/>
        <v>-1101</v>
      </c>
      <c r="K102" s="49">
        <f t="shared" si="42"/>
        <v>28.625999999999998</v>
      </c>
      <c r="L102" s="49">
        <f>0.5*1.202*2.64*0.3*Sheet2!I102^2</f>
        <v>0.17776244444444445</v>
      </c>
      <c r="M102" s="49">
        <f t="shared" si="43"/>
        <v>-1072.1962375555556</v>
      </c>
      <c r="O102" s="49">
        <f t="shared" si="29"/>
        <v>-655.23103406172845</v>
      </c>
      <c r="P102" s="82">
        <f t="shared" si="30"/>
        <v>-0.65523103406172845</v>
      </c>
      <c r="Q102" s="49">
        <f t="shared" si="31"/>
        <v>0</v>
      </c>
      <c r="R102" s="82">
        <f t="shared" si="32"/>
        <v>0</v>
      </c>
      <c r="S102" s="49">
        <f t="shared" si="33"/>
        <v>309582.89236818522</v>
      </c>
      <c r="T102" s="82">
        <f t="shared" si="34"/>
        <v>309.58289236818524</v>
      </c>
      <c r="U102" s="49">
        <f t="shared" si="35"/>
        <v>655.23103406172845</v>
      </c>
      <c r="V102" s="82">
        <f t="shared" si="36"/>
        <v>0.65523103406172845</v>
      </c>
      <c r="W102" s="22">
        <f t="shared" si="37"/>
        <v>121.92511407975155</v>
      </c>
      <c r="X102" s="98">
        <f t="shared" si="44"/>
        <v>0.26209241362469138</v>
      </c>
      <c r="Y102" s="98">
        <f t="shared" si="45"/>
        <v>107.26847381913086</v>
      </c>
      <c r="Z102" s="50">
        <f t="shared" si="38"/>
        <v>6.0962557039875778</v>
      </c>
      <c r="AA102" s="49">
        <f t="shared" si="46"/>
        <v>20</v>
      </c>
      <c r="AB102" s="49">
        <f t="shared" si="27"/>
        <v>20</v>
      </c>
      <c r="AC102" s="22">
        <f t="shared" si="47"/>
        <v>39</v>
      </c>
      <c r="AD102" s="50">
        <f t="shared" si="39"/>
        <v>268.17118454782712</v>
      </c>
      <c r="AF102" s="49">
        <f t="shared" si="40"/>
        <v>41.411707820358117</v>
      </c>
      <c r="AG102" s="50">
        <v>19.976177029246966</v>
      </c>
      <c r="AH102" s="25" t="s">
        <v>49</v>
      </c>
      <c r="AI102">
        <f t="shared" si="48"/>
        <v>7932.9488160425826</v>
      </c>
      <c r="AJ102" s="25">
        <f t="shared" si="49"/>
        <v>7.9329488160425825</v>
      </c>
      <c r="AK102" s="25">
        <f t="shared" si="50"/>
        <v>4.2044628725025692</v>
      </c>
      <c r="AL102" s="81">
        <f t="shared" si="51"/>
        <v>3.1113025256519014</v>
      </c>
      <c r="AN102" s="101">
        <v>7.9904708116987866</v>
      </c>
    </row>
    <row r="103" spans="1:40" x14ac:dyDescent="0.35">
      <c r="B103" s="41" t="s">
        <v>29</v>
      </c>
      <c r="C103" s="41">
        <v>99</v>
      </c>
      <c r="D103" s="41">
        <v>99</v>
      </c>
      <c r="E103" s="42">
        <v>0</v>
      </c>
      <c r="F103" s="70">
        <f t="shared" si="52"/>
        <v>-0.30555555555555558</v>
      </c>
      <c r="G103" s="70">
        <f t="shared" si="53"/>
        <v>-1.1000000000000001</v>
      </c>
      <c r="I103" s="21">
        <f t="shared" si="28"/>
        <v>0</v>
      </c>
      <c r="J103" s="22">
        <f t="shared" si="41"/>
        <v>-672.83333333333337</v>
      </c>
      <c r="K103" s="22">
        <f t="shared" si="42"/>
        <v>28.625999999999998</v>
      </c>
      <c r="L103" s="22">
        <f>0.5*1.202*2.64*0.3*Sheet2!I103^2</f>
        <v>0</v>
      </c>
      <c r="M103" s="22">
        <f t="shared" si="43"/>
        <v>-644.20733333333339</v>
      </c>
      <c r="O103" s="22">
        <f t="shared" si="29"/>
        <v>0</v>
      </c>
      <c r="P103" s="81">
        <f t="shared" si="30"/>
        <v>0</v>
      </c>
      <c r="Q103" s="22">
        <f t="shared" si="31"/>
        <v>0</v>
      </c>
      <c r="R103" s="81">
        <f t="shared" si="32"/>
        <v>0</v>
      </c>
      <c r="S103" s="22">
        <f t="shared" si="33"/>
        <v>309582.89236818522</v>
      </c>
      <c r="T103" s="81">
        <f t="shared" si="34"/>
        <v>309.58289236818524</v>
      </c>
      <c r="U103" s="22">
        <f t="shared" si="35"/>
        <v>0</v>
      </c>
      <c r="V103" s="81">
        <f t="shared" si="36"/>
        <v>0</v>
      </c>
      <c r="W103" s="22">
        <f t="shared" si="37"/>
        <v>0</v>
      </c>
      <c r="X103" s="98">
        <f t="shared" si="44"/>
        <v>0</v>
      </c>
      <c r="Y103" s="98">
        <f t="shared" si="45"/>
        <v>107.26847381913086</v>
      </c>
      <c r="Z103" s="25">
        <f t="shared" si="38"/>
        <v>0</v>
      </c>
      <c r="AA103" s="22">
        <f t="shared" si="46"/>
        <v>0</v>
      </c>
      <c r="AB103" s="22">
        <f t="shared" si="27"/>
        <v>0</v>
      </c>
      <c r="AC103" s="22">
        <f t="shared" si="47"/>
        <v>39</v>
      </c>
      <c r="AD103" s="25">
        <f t="shared" si="39"/>
        <v>268.17118454782712</v>
      </c>
      <c r="AF103" s="22">
        <f t="shared" si="40"/>
        <v>41.411707820358117</v>
      </c>
      <c r="AG103" s="25">
        <v>19.937033246320976</v>
      </c>
      <c r="AH103" s="25" t="s">
        <v>49</v>
      </c>
      <c r="AI103">
        <f t="shared" si="48"/>
        <v>0</v>
      </c>
      <c r="AJ103" s="25">
        <f t="shared" si="49"/>
        <v>0</v>
      </c>
      <c r="AK103" s="25">
        <f t="shared" si="50"/>
        <v>0</v>
      </c>
      <c r="AL103" s="81">
        <f t="shared" si="51"/>
        <v>0</v>
      </c>
      <c r="AN103" s="98">
        <v>7.9748132985283906</v>
      </c>
    </row>
    <row r="104" spans="1:40" x14ac:dyDescent="0.35">
      <c r="B104" s="11" t="s">
        <v>29</v>
      </c>
      <c r="C104" s="11">
        <v>100</v>
      </c>
      <c r="D104" s="11">
        <v>100</v>
      </c>
      <c r="E104" s="12">
        <v>0</v>
      </c>
      <c r="F104" s="70">
        <f t="shared" si="52"/>
        <v>0</v>
      </c>
      <c r="G104" s="70">
        <f t="shared" si="53"/>
        <v>0</v>
      </c>
      <c r="I104" s="21">
        <f t="shared" si="28"/>
        <v>0</v>
      </c>
      <c r="J104" s="22">
        <f t="shared" si="41"/>
        <v>0</v>
      </c>
      <c r="K104" s="22">
        <f t="shared" si="42"/>
        <v>28.625999999999998</v>
      </c>
      <c r="L104" s="22">
        <f>0.5*1.202*2.64*0.3*Sheet2!I104^2</f>
        <v>0</v>
      </c>
      <c r="M104" s="22">
        <f t="shared" si="43"/>
        <v>28.625999999999998</v>
      </c>
      <c r="O104" s="22">
        <f t="shared" si="29"/>
        <v>0</v>
      </c>
      <c r="P104" s="81">
        <f t="shared" si="30"/>
        <v>0</v>
      </c>
      <c r="Q104" s="22">
        <f t="shared" si="31"/>
        <v>0</v>
      </c>
      <c r="R104" s="81">
        <f t="shared" si="32"/>
        <v>0</v>
      </c>
      <c r="S104" s="22">
        <f t="shared" si="33"/>
        <v>309582.89236818522</v>
      </c>
      <c r="T104" s="81">
        <f t="shared" si="34"/>
        <v>309.58289236818524</v>
      </c>
      <c r="U104" s="22">
        <f t="shared" si="35"/>
        <v>0</v>
      </c>
      <c r="V104" s="81">
        <f t="shared" si="36"/>
        <v>0</v>
      </c>
      <c r="W104" s="22">
        <f t="shared" si="37"/>
        <v>0</v>
      </c>
      <c r="X104" s="98">
        <f t="shared" si="44"/>
        <v>0</v>
      </c>
      <c r="Y104" s="98">
        <f t="shared" si="45"/>
        <v>107.26847381913086</v>
      </c>
      <c r="Z104" s="25">
        <f t="shared" si="38"/>
        <v>0</v>
      </c>
      <c r="AA104" s="22">
        <f t="shared" si="46"/>
        <v>0</v>
      </c>
      <c r="AB104" s="22">
        <f t="shared" si="27"/>
        <v>0</v>
      </c>
      <c r="AC104" s="22">
        <f t="shared" si="47"/>
        <v>39</v>
      </c>
      <c r="AD104" s="25">
        <f t="shared" si="39"/>
        <v>268.17118454782712</v>
      </c>
      <c r="AF104" s="22">
        <f t="shared" si="40"/>
        <v>41.411707820358117</v>
      </c>
      <c r="AG104" s="25">
        <v>19.863260222333327</v>
      </c>
      <c r="AH104" s="25" t="s">
        <v>49</v>
      </c>
      <c r="AI104">
        <f t="shared" si="48"/>
        <v>0</v>
      </c>
      <c r="AJ104" s="25">
        <f t="shared" si="49"/>
        <v>0</v>
      </c>
      <c r="AK104" s="25">
        <f t="shared" si="50"/>
        <v>0</v>
      </c>
      <c r="AL104" s="81">
        <f t="shared" si="51"/>
        <v>0</v>
      </c>
      <c r="AN104" s="98">
        <v>7.9453040889333311</v>
      </c>
    </row>
    <row r="105" spans="1:40" x14ac:dyDescent="0.35">
      <c r="B105" s="11" t="s">
        <v>29</v>
      </c>
      <c r="C105" s="11">
        <v>101</v>
      </c>
      <c r="D105" s="11">
        <v>101</v>
      </c>
      <c r="E105" s="12">
        <v>0</v>
      </c>
      <c r="F105" s="70">
        <f t="shared" si="52"/>
        <v>0</v>
      </c>
      <c r="G105" s="70">
        <f t="shared" si="53"/>
        <v>0</v>
      </c>
      <c r="I105" s="21">
        <f t="shared" si="28"/>
        <v>0</v>
      </c>
      <c r="J105" s="22">
        <f t="shared" si="41"/>
        <v>0</v>
      </c>
      <c r="K105" s="22">
        <f t="shared" si="42"/>
        <v>28.625999999999998</v>
      </c>
      <c r="L105" s="22">
        <f>0.5*1.202*2.64*0.3*Sheet2!I105^2</f>
        <v>0</v>
      </c>
      <c r="M105" s="22">
        <f t="shared" si="43"/>
        <v>28.625999999999998</v>
      </c>
      <c r="O105" s="22">
        <f t="shared" si="29"/>
        <v>0</v>
      </c>
      <c r="P105" s="81">
        <f t="shared" si="30"/>
        <v>0</v>
      </c>
      <c r="Q105" s="22">
        <f t="shared" si="31"/>
        <v>0</v>
      </c>
      <c r="R105" s="81">
        <f t="shared" si="32"/>
        <v>0</v>
      </c>
      <c r="S105" s="22">
        <f t="shared" si="33"/>
        <v>309582.89236818522</v>
      </c>
      <c r="T105" s="81">
        <f t="shared" si="34"/>
        <v>309.58289236818524</v>
      </c>
      <c r="U105" s="22">
        <f t="shared" si="35"/>
        <v>0</v>
      </c>
      <c r="V105" s="81">
        <f t="shared" si="36"/>
        <v>0</v>
      </c>
      <c r="W105" s="22">
        <f t="shared" si="37"/>
        <v>0</v>
      </c>
      <c r="X105" s="98">
        <f t="shared" si="44"/>
        <v>0</v>
      </c>
      <c r="Y105" s="98">
        <f t="shared" si="45"/>
        <v>107.26847381913086</v>
      </c>
      <c r="Z105" s="25">
        <f t="shared" si="38"/>
        <v>0</v>
      </c>
      <c r="AA105" s="22">
        <f t="shared" si="46"/>
        <v>0</v>
      </c>
      <c r="AB105" s="22">
        <f t="shared" si="27"/>
        <v>0</v>
      </c>
      <c r="AC105" s="22">
        <f t="shared" si="47"/>
        <v>39</v>
      </c>
      <c r="AD105" s="25">
        <f t="shared" si="39"/>
        <v>268.17118454782712</v>
      </c>
      <c r="AF105" s="22">
        <f t="shared" si="40"/>
        <v>41.411707820358117</v>
      </c>
      <c r="AG105" s="25">
        <v>19.798764456790117</v>
      </c>
      <c r="AH105" s="25" t="s">
        <v>49</v>
      </c>
      <c r="AI105">
        <f t="shared" si="48"/>
        <v>0</v>
      </c>
      <c r="AJ105" s="25">
        <f t="shared" si="49"/>
        <v>0</v>
      </c>
      <c r="AK105" s="25">
        <f t="shared" si="50"/>
        <v>0</v>
      </c>
      <c r="AL105" s="81">
        <f t="shared" si="51"/>
        <v>0</v>
      </c>
      <c r="AN105" s="98">
        <v>7.9195057827160475</v>
      </c>
    </row>
    <row r="106" spans="1:40" x14ac:dyDescent="0.35">
      <c r="B106" s="11" t="s">
        <v>29</v>
      </c>
      <c r="C106" s="11">
        <v>102</v>
      </c>
      <c r="D106" s="11">
        <v>102</v>
      </c>
      <c r="E106" s="12">
        <v>0</v>
      </c>
      <c r="F106" s="70">
        <f t="shared" si="52"/>
        <v>0</v>
      </c>
      <c r="G106" s="70">
        <f t="shared" si="53"/>
        <v>0</v>
      </c>
      <c r="I106" s="21">
        <f t="shared" si="28"/>
        <v>0</v>
      </c>
      <c r="J106" s="22">
        <f t="shared" si="41"/>
        <v>0</v>
      </c>
      <c r="K106" s="22">
        <f t="shared" si="42"/>
        <v>28.625999999999998</v>
      </c>
      <c r="L106" s="22">
        <f>0.5*1.202*2.64*0.3*Sheet2!I106^2</f>
        <v>0</v>
      </c>
      <c r="M106" s="22">
        <f t="shared" si="43"/>
        <v>28.625999999999998</v>
      </c>
      <c r="O106" s="22">
        <f t="shared" si="29"/>
        <v>0</v>
      </c>
      <c r="P106" s="81">
        <f t="shared" si="30"/>
        <v>0</v>
      </c>
      <c r="Q106" s="22">
        <f t="shared" si="31"/>
        <v>0</v>
      </c>
      <c r="R106" s="81">
        <f t="shared" si="32"/>
        <v>0</v>
      </c>
      <c r="S106" s="22">
        <f t="shared" si="33"/>
        <v>309582.89236818522</v>
      </c>
      <c r="T106" s="81">
        <f t="shared" si="34"/>
        <v>309.58289236818524</v>
      </c>
      <c r="U106" s="22">
        <f t="shared" si="35"/>
        <v>0</v>
      </c>
      <c r="V106" s="81">
        <f t="shared" si="36"/>
        <v>0</v>
      </c>
      <c r="W106" s="22">
        <f t="shared" si="37"/>
        <v>0</v>
      </c>
      <c r="X106" s="98">
        <f t="shared" si="44"/>
        <v>0</v>
      </c>
      <c r="Y106" s="98">
        <f t="shared" si="45"/>
        <v>107.26847381913086</v>
      </c>
      <c r="Z106" s="25">
        <f t="shared" si="38"/>
        <v>0</v>
      </c>
      <c r="AA106" s="22">
        <f t="shared" si="46"/>
        <v>0</v>
      </c>
      <c r="AB106" s="22">
        <f t="shared" si="27"/>
        <v>0</v>
      </c>
      <c r="AC106" s="22">
        <f t="shared" si="47"/>
        <v>39</v>
      </c>
      <c r="AD106" s="25">
        <f t="shared" si="39"/>
        <v>268.17118454782712</v>
      </c>
      <c r="AF106" s="22">
        <f t="shared" si="40"/>
        <v>41.411707820358117</v>
      </c>
      <c r="AG106" s="25">
        <v>19.292357828444445</v>
      </c>
      <c r="AH106" s="25" t="s">
        <v>49</v>
      </c>
      <c r="AI106">
        <f t="shared" si="48"/>
        <v>0</v>
      </c>
      <c r="AJ106" s="25">
        <f t="shared" si="49"/>
        <v>0</v>
      </c>
      <c r="AK106" s="25">
        <f t="shared" si="50"/>
        <v>0</v>
      </c>
      <c r="AL106" s="81">
        <f t="shared" si="51"/>
        <v>0</v>
      </c>
      <c r="AN106" s="98">
        <v>7.7169431313777785</v>
      </c>
    </row>
    <row r="107" spans="1:40" x14ac:dyDescent="0.35">
      <c r="B107" s="11" t="s">
        <v>29</v>
      </c>
      <c r="C107" s="11">
        <v>103</v>
      </c>
      <c r="D107" s="11">
        <v>103</v>
      </c>
      <c r="E107" s="12">
        <v>0</v>
      </c>
      <c r="F107" s="70">
        <f t="shared" si="52"/>
        <v>0</v>
      </c>
      <c r="G107" s="70">
        <f t="shared" si="53"/>
        <v>0</v>
      </c>
      <c r="I107" s="21">
        <f t="shared" si="28"/>
        <v>0</v>
      </c>
      <c r="J107" s="22">
        <f t="shared" si="41"/>
        <v>0</v>
      </c>
      <c r="K107" s="22">
        <f t="shared" si="42"/>
        <v>28.625999999999998</v>
      </c>
      <c r="L107" s="22">
        <f>0.5*1.202*2.64*0.3*Sheet2!I107^2</f>
        <v>0</v>
      </c>
      <c r="M107" s="22">
        <f t="shared" si="43"/>
        <v>28.625999999999998</v>
      </c>
      <c r="O107" s="22">
        <f t="shared" si="29"/>
        <v>0</v>
      </c>
      <c r="P107" s="81">
        <f t="shared" si="30"/>
        <v>0</v>
      </c>
      <c r="Q107" s="22">
        <f t="shared" si="31"/>
        <v>0</v>
      </c>
      <c r="R107" s="81">
        <f t="shared" si="32"/>
        <v>0</v>
      </c>
      <c r="S107" s="22">
        <f t="shared" si="33"/>
        <v>309582.89236818522</v>
      </c>
      <c r="T107" s="81">
        <f t="shared" si="34"/>
        <v>309.58289236818524</v>
      </c>
      <c r="U107" s="22">
        <f t="shared" si="35"/>
        <v>0</v>
      </c>
      <c r="V107" s="81">
        <f t="shared" si="36"/>
        <v>0</v>
      </c>
      <c r="W107" s="22">
        <f t="shared" si="37"/>
        <v>0</v>
      </c>
      <c r="X107" s="98">
        <f t="shared" si="44"/>
        <v>0</v>
      </c>
      <c r="Y107" s="98">
        <f t="shared" si="45"/>
        <v>107.26847381913086</v>
      </c>
      <c r="Z107" s="25">
        <f t="shared" si="38"/>
        <v>0</v>
      </c>
      <c r="AA107" s="22">
        <f t="shared" si="46"/>
        <v>0</v>
      </c>
      <c r="AB107" s="22">
        <f t="shared" si="27"/>
        <v>0</v>
      </c>
      <c r="AC107" s="22">
        <f t="shared" si="47"/>
        <v>39</v>
      </c>
      <c r="AD107" s="25">
        <f t="shared" si="39"/>
        <v>268.17118454782712</v>
      </c>
      <c r="AF107" s="22">
        <f t="shared" si="40"/>
        <v>41.411707820358117</v>
      </c>
      <c r="AG107" s="25">
        <v>19.273743816000035</v>
      </c>
      <c r="AH107" s="25" t="s">
        <v>49</v>
      </c>
      <c r="AI107">
        <f t="shared" si="48"/>
        <v>0</v>
      </c>
      <c r="AJ107" s="25">
        <f t="shared" si="49"/>
        <v>0</v>
      </c>
      <c r="AK107" s="25">
        <f t="shared" si="50"/>
        <v>0</v>
      </c>
      <c r="AL107" s="81">
        <f t="shared" si="51"/>
        <v>0</v>
      </c>
      <c r="AN107" s="98">
        <v>7.7094975264000141</v>
      </c>
    </row>
    <row r="108" spans="1:40" x14ac:dyDescent="0.35">
      <c r="B108" s="11" t="s">
        <v>29</v>
      </c>
      <c r="C108" s="11">
        <v>104</v>
      </c>
      <c r="D108" s="11">
        <v>104</v>
      </c>
      <c r="E108" s="12">
        <v>0</v>
      </c>
      <c r="F108" s="70">
        <f t="shared" si="52"/>
        <v>0</v>
      </c>
      <c r="G108" s="70">
        <f t="shared" si="53"/>
        <v>0</v>
      </c>
      <c r="I108" s="21">
        <f t="shared" si="28"/>
        <v>0</v>
      </c>
      <c r="J108" s="22">
        <f t="shared" si="41"/>
        <v>0</v>
      </c>
      <c r="K108" s="22">
        <f t="shared" si="42"/>
        <v>28.625999999999998</v>
      </c>
      <c r="L108" s="22">
        <f>0.5*1.202*2.64*0.3*Sheet2!I108^2</f>
        <v>0</v>
      </c>
      <c r="M108" s="22">
        <f t="shared" si="43"/>
        <v>28.625999999999998</v>
      </c>
      <c r="O108" s="22">
        <f t="shared" si="29"/>
        <v>0</v>
      </c>
      <c r="P108" s="81">
        <f t="shared" si="30"/>
        <v>0</v>
      </c>
      <c r="Q108" s="22">
        <f t="shared" si="31"/>
        <v>0</v>
      </c>
      <c r="R108" s="81">
        <f t="shared" si="32"/>
        <v>0</v>
      </c>
      <c r="S108" s="22">
        <f t="shared" si="33"/>
        <v>309582.89236818522</v>
      </c>
      <c r="T108" s="81">
        <f t="shared" si="34"/>
        <v>309.58289236818524</v>
      </c>
      <c r="U108" s="22">
        <f t="shared" si="35"/>
        <v>0</v>
      </c>
      <c r="V108" s="81">
        <f t="shared" si="36"/>
        <v>0</v>
      </c>
      <c r="W108" s="22">
        <f t="shared" si="37"/>
        <v>0</v>
      </c>
      <c r="X108" s="98">
        <f t="shared" si="44"/>
        <v>0</v>
      </c>
      <c r="Y108" s="98">
        <f t="shared" si="45"/>
        <v>107.26847381913086</v>
      </c>
      <c r="Z108" s="25">
        <f t="shared" si="38"/>
        <v>0</v>
      </c>
      <c r="AA108" s="22">
        <f t="shared" si="46"/>
        <v>0</v>
      </c>
      <c r="AB108" s="22">
        <f t="shared" si="27"/>
        <v>0</v>
      </c>
      <c r="AC108" s="22">
        <f t="shared" si="47"/>
        <v>39</v>
      </c>
      <c r="AD108" s="25">
        <f t="shared" si="39"/>
        <v>268.17118454782712</v>
      </c>
      <c r="AF108" s="22">
        <f t="shared" si="40"/>
        <v>41.411707820358117</v>
      </c>
      <c r="AG108" s="25">
        <v>19.173969226680551</v>
      </c>
      <c r="AH108" s="25" t="s">
        <v>49</v>
      </c>
      <c r="AI108">
        <f t="shared" si="48"/>
        <v>0</v>
      </c>
      <c r="AJ108" s="25">
        <f t="shared" si="49"/>
        <v>0</v>
      </c>
      <c r="AK108" s="25">
        <f t="shared" si="50"/>
        <v>0</v>
      </c>
      <c r="AL108" s="81">
        <f t="shared" si="51"/>
        <v>0</v>
      </c>
      <c r="AN108" s="98">
        <v>7.6695876906722207</v>
      </c>
    </row>
    <row r="109" spans="1:40" x14ac:dyDescent="0.35">
      <c r="B109" s="11" t="s">
        <v>29</v>
      </c>
      <c r="C109" s="11">
        <v>105</v>
      </c>
      <c r="D109" s="11">
        <v>105</v>
      </c>
      <c r="E109" s="12">
        <v>0</v>
      </c>
      <c r="F109" s="70">
        <f t="shared" si="52"/>
        <v>0</v>
      </c>
      <c r="G109" s="70">
        <f t="shared" si="53"/>
        <v>0</v>
      </c>
      <c r="I109" s="21">
        <f t="shared" si="28"/>
        <v>0</v>
      </c>
      <c r="J109" s="22">
        <f t="shared" si="41"/>
        <v>0</v>
      </c>
      <c r="K109" s="22">
        <f t="shared" si="42"/>
        <v>28.625999999999998</v>
      </c>
      <c r="L109" s="22">
        <f>0.5*1.202*2.64*0.3*Sheet2!I109^2</f>
        <v>0</v>
      </c>
      <c r="M109" s="22">
        <f t="shared" si="43"/>
        <v>28.625999999999998</v>
      </c>
      <c r="O109" s="22">
        <f t="shared" si="29"/>
        <v>0</v>
      </c>
      <c r="P109" s="81">
        <f t="shared" si="30"/>
        <v>0</v>
      </c>
      <c r="Q109" s="22">
        <f t="shared" si="31"/>
        <v>0</v>
      </c>
      <c r="R109" s="81">
        <f t="shared" si="32"/>
        <v>0</v>
      </c>
      <c r="S109" s="22">
        <f t="shared" si="33"/>
        <v>309582.89236818522</v>
      </c>
      <c r="T109" s="81">
        <f t="shared" si="34"/>
        <v>309.58289236818524</v>
      </c>
      <c r="U109" s="22">
        <f t="shared" si="35"/>
        <v>0</v>
      </c>
      <c r="V109" s="81">
        <f t="shared" si="36"/>
        <v>0</v>
      </c>
      <c r="W109" s="22">
        <f t="shared" si="37"/>
        <v>0</v>
      </c>
      <c r="X109" s="98">
        <f t="shared" si="44"/>
        <v>0</v>
      </c>
      <c r="Y109" s="98">
        <f t="shared" si="45"/>
        <v>107.26847381913086</v>
      </c>
      <c r="Z109" s="25">
        <f t="shared" si="38"/>
        <v>0</v>
      </c>
      <c r="AA109" s="22">
        <f t="shared" si="46"/>
        <v>0</v>
      </c>
      <c r="AB109" s="22">
        <f t="shared" si="27"/>
        <v>0</v>
      </c>
      <c r="AC109" s="22">
        <f t="shared" si="47"/>
        <v>39</v>
      </c>
      <c r="AD109" s="25">
        <f t="shared" si="39"/>
        <v>268.17118454782712</v>
      </c>
      <c r="AF109" s="22">
        <f t="shared" si="40"/>
        <v>41.411707820358117</v>
      </c>
      <c r="AG109" s="25">
        <v>19.170996818999953</v>
      </c>
      <c r="AH109" s="25" t="s">
        <v>49</v>
      </c>
      <c r="AI109">
        <f t="shared" si="48"/>
        <v>0</v>
      </c>
      <c r="AJ109" s="25">
        <f t="shared" si="49"/>
        <v>0</v>
      </c>
      <c r="AK109" s="25">
        <f t="shared" si="50"/>
        <v>0</v>
      </c>
      <c r="AL109" s="81">
        <f t="shared" si="51"/>
        <v>0</v>
      </c>
      <c r="AN109" s="98">
        <v>7.6683987275999819</v>
      </c>
    </row>
    <row r="110" spans="1:40" x14ac:dyDescent="0.35">
      <c r="B110" s="11" t="s">
        <v>29</v>
      </c>
      <c r="C110" s="11">
        <v>106</v>
      </c>
      <c r="D110" s="11">
        <v>106</v>
      </c>
      <c r="E110" s="12">
        <v>0</v>
      </c>
      <c r="F110" s="70">
        <f t="shared" si="52"/>
        <v>0</v>
      </c>
      <c r="G110" s="70">
        <f t="shared" si="53"/>
        <v>0</v>
      </c>
      <c r="I110" s="21">
        <f t="shared" si="28"/>
        <v>0</v>
      </c>
      <c r="J110" s="22">
        <f t="shared" si="41"/>
        <v>0</v>
      </c>
      <c r="K110" s="22">
        <f t="shared" si="42"/>
        <v>28.625999999999998</v>
      </c>
      <c r="L110" s="22">
        <f>0.5*1.202*2.64*0.3*Sheet2!I110^2</f>
        <v>0</v>
      </c>
      <c r="M110" s="22">
        <f t="shared" si="43"/>
        <v>28.625999999999998</v>
      </c>
      <c r="O110" s="22">
        <f t="shared" si="29"/>
        <v>0</v>
      </c>
      <c r="P110" s="81">
        <f t="shared" si="30"/>
        <v>0</v>
      </c>
      <c r="Q110" s="22">
        <f t="shared" si="31"/>
        <v>0</v>
      </c>
      <c r="R110" s="81">
        <f t="shared" si="32"/>
        <v>0</v>
      </c>
      <c r="S110" s="22">
        <f t="shared" si="33"/>
        <v>309582.89236818522</v>
      </c>
      <c r="T110" s="81">
        <f t="shared" si="34"/>
        <v>309.58289236818524</v>
      </c>
      <c r="U110" s="22">
        <f t="shared" si="35"/>
        <v>0</v>
      </c>
      <c r="V110" s="81">
        <f t="shared" si="36"/>
        <v>0</v>
      </c>
      <c r="W110" s="22">
        <f t="shared" si="37"/>
        <v>0</v>
      </c>
      <c r="X110" s="98">
        <f t="shared" si="44"/>
        <v>0</v>
      </c>
      <c r="Y110" s="98">
        <f t="shared" si="45"/>
        <v>107.26847381913086</v>
      </c>
      <c r="Z110" s="25">
        <f t="shared" si="38"/>
        <v>0</v>
      </c>
      <c r="AA110" s="22">
        <f t="shared" si="46"/>
        <v>0</v>
      </c>
      <c r="AB110" s="22">
        <f t="shared" si="27"/>
        <v>0</v>
      </c>
      <c r="AC110" s="22">
        <f t="shared" si="47"/>
        <v>39</v>
      </c>
      <c r="AD110" s="25">
        <f t="shared" si="39"/>
        <v>268.17118454782712</v>
      </c>
      <c r="AF110" s="22">
        <f t="shared" si="40"/>
        <v>41.411707820358117</v>
      </c>
      <c r="AG110" s="25">
        <v>19.083407605591045</v>
      </c>
      <c r="AH110" s="25" t="s">
        <v>49</v>
      </c>
      <c r="AI110">
        <f t="shared" si="48"/>
        <v>0</v>
      </c>
      <c r="AJ110" s="25">
        <f t="shared" si="49"/>
        <v>0</v>
      </c>
      <c r="AK110" s="25">
        <f t="shared" si="50"/>
        <v>0</v>
      </c>
      <c r="AL110" s="81">
        <f t="shared" si="51"/>
        <v>0</v>
      </c>
      <c r="AN110" s="98">
        <v>7.633363042236418</v>
      </c>
    </row>
    <row r="111" spans="1:40" x14ac:dyDescent="0.35">
      <c r="B111" s="11" t="s">
        <v>29</v>
      </c>
      <c r="C111" s="11">
        <v>107</v>
      </c>
      <c r="D111" s="11">
        <v>107</v>
      </c>
      <c r="E111" s="12">
        <v>0</v>
      </c>
      <c r="F111" s="70">
        <f t="shared" si="52"/>
        <v>0</v>
      </c>
      <c r="G111" s="70">
        <f t="shared" si="53"/>
        <v>0</v>
      </c>
      <c r="I111" s="21">
        <f t="shared" si="28"/>
        <v>0</v>
      </c>
      <c r="J111" s="22">
        <f t="shared" si="41"/>
        <v>0</v>
      </c>
      <c r="K111" s="22">
        <f t="shared" si="42"/>
        <v>28.625999999999998</v>
      </c>
      <c r="L111" s="22">
        <f>0.5*1.202*2.64*0.3*Sheet2!I111^2</f>
        <v>0</v>
      </c>
      <c r="M111" s="22">
        <f t="shared" si="43"/>
        <v>28.625999999999998</v>
      </c>
      <c r="O111" s="22">
        <f t="shared" si="29"/>
        <v>0</v>
      </c>
      <c r="P111" s="81">
        <f t="shared" si="30"/>
        <v>0</v>
      </c>
      <c r="Q111" s="22">
        <f t="shared" si="31"/>
        <v>0</v>
      </c>
      <c r="R111" s="81">
        <f t="shared" si="32"/>
        <v>0</v>
      </c>
      <c r="S111" s="22">
        <f t="shared" si="33"/>
        <v>309582.89236818522</v>
      </c>
      <c r="T111" s="81">
        <f t="shared" si="34"/>
        <v>309.58289236818524</v>
      </c>
      <c r="U111" s="22">
        <f t="shared" si="35"/>
        <v>0</v>
      </c>
      <c r="V111" s="81">
        <f t="shared" si="36"/>
        <v>0</v>
      </c>
      <c r="W111" s="22">
        <f t="shared" si="37"/>
        <v>0</v>
      </c>
      <c r="X111" s="98">
        <f t="shared" si="44"/>
        <v>0</v>
      </c>
      <c r="Y111" s="98">
        <f t="shared" si="45"/>
        <v>107.26847381913086</v>
      </c>
      <c r="Z111" s="25">
        <f t="shared" si="38"/>
        <v>0</v>
      </c>
      <c r="AA111" s="22">
        <f t="shared" si="46"/>
        <v>0</v>
      </c>
      <c r="AB111" s="22">
        <f t="shared" si="27"/>
        <v>0</v>
      </c>
      <c r="AC111" s="22">
        <f t="shared" si="47"/>
        <v>39</v>
      </c>
      <c r="AD111" s="25">
        <f t="shared" si="39"/>
        <v>268.17118454782712</v>
      </c>
      <c r="AF111" s="22">
        <f t="shared" si="40"/>
        <v>41.411707820358117</v>
      </c>
      <c r="AG111" s="25">
        <v>18.966939987654325</v>
      </c>
      <c r="AH111" s="25" t="s">
        <v>49</v>
      </c>
      <c r="AI111">
        <f t="shared" si="48"/>
        <v>0</v>
      </c>
      <c r="AJ111" s="25">
        <f t="shared" si="49"/>
        <v>0</v>
      </c>
      <c r="AK111" s="25">
        <f t="shared" si="50"/>
        <v>0</v>
      </c>
      <c r="AL111" s="81">
        <f t="shared" si="51"/>
        <v>0</v>
      </c>
      <c r="AN111" s="98">
        <v>7.5867759950617302</v>
      </c>
    </row>
    <row r="112" spans="1:40" x14ac:dyDescent="0.35">
      <c r="B112" s="11" t="s">
        <v>29</v>
      </c>
      <c r="C112" s="11">
        <v>108</v>
      </c>
      <c r="D112" s="11">
        <v>108</v>
      </c>
      <c r="E112" s="12">
        <v>0</v>
      </c>
      <c r="F112" s="70">
        <f t="shared" si="52"/>
        <v>0</v>
      </c>
      <c r="G112" s="70">
        <f t="shared" si="53"/>
        <v>0</v>
      </c>
      <c r="I112" s="21">
        <f t="shared" si="28"/>
        <v>0</v>
      </c>
      <c r="J112" s="22">
        <f t="shared" si="41"/>
        <v>0</v>
      </c>
      <c r="K112" s="22">
        <f t="shared" si="42"/>
        <v>28.625999999999998</v>
      </c>
      <c r="L112" s="22">
        <f>0.5*1.202*2.64*0.3*Sheet2!I112^2</f>
        <v>0</v>
      </c>
      <c r="M112" s="22">
        <f t="shared" si="43"/>
        <v>28.625999999999998</v>
      </c>
      <c r="O112" s="22">
        <f t="shared" si="29"/>
        <v>0</v>
      </c>
      <c r="P112" s="81">
        <f t="shared" si="30"/>
        <v>0</v>
      </c>
      <c r="Q112" s="22">
        <f t="shared" si="31"/>
        <v>0</v>
      </c>
      <c r="R112" s="81">
        <f t="shared" si="32"/>
        <v>0</v>
      </c>
      <c r="S112" s="22">
        <f t="shared" si="33"/>
        <v>309582.89236818522</v>
      </c>
      <c r="T112" s="81">
        <f t="shared" si="34"/>
        <v>309.58289236818524</v>
      </c>
      <c r="U112" s="22">
        <f t="shared" si="35"/>
        <v>0</v>
      </c>
      <c r="V112" s="81">
        <f t="shared" si="36"/>
        <v>0</v>
      </c>
      <c r="W112" s="22">
        <f t="shared" si="37"/>
        <v>0</v>
      </c>
      <c r="X112" s="98">
        <f t="shared" si="44"/>
        <v>0</v>
      </c>
      <c r="Y112" s="98">
        <f t="shared" si="45"/>
        <v>107.26847381913086</v>
      </c>
      <c r="Z112" s="25">
        <f t="shared" si="38"/>
        <v>0</v>
      </c>
      <c r="AA112" s="22">
        <f t="shared" si="46"/>
        <v>0</v>
      </c>
      <c r="AB112" s="22">
        <f t="shared" si="27"/>
        <v>0</v>
      </c>
      <c r="AC112" s="22">
        <f t="shared" si="47"/>
        <v>39</v>
      </c>
      <c r="AD112" s="25">
        <f t="shared" si="39"/>
        <v>268.17118454782712</v>
      </c>
      <c r="AF112" s="22">
        <f t="shared" si="40"/>
        <v>41.411707820358117</v>
      </c>
      <c r="AG112" s="25">
        <v>18.739502016000014</v>
      </c>
      <c r="AH112" s="25" t="s">
        <v>49</v>
      </c>
      <c r="AI112">
        <f t="shared" si="48"/>
        <v>0</v>
      </c>
      <c r="AJ112" s="25">
        <f t="shared" si="49"/>
        <v>0</v>
      </c>
      <c r="AK112" s="25">
        <f t="shared" si="50"/>
        <v>0</v>
      </c>
      <c r="AL112" s="81">
        <f t="shared" si="51"/>
        <v>0</v>
      </c>
      <c r="AN112" s="98">
        <v>7.4958008064000055</v>
      </c>
    </row>
    <row r="113" spans="2:40" x14ac:dyDescent="0.35">
      <c r="B113" s="11" t="s">
        <v>29</v>
      </c>
      <c r="C113" s="11">
        <v>109</v>
      </c>
      <c r="D113" s="11">
        <v>109</v>
      </c>
      <c r="E113" s="12">
        <v>0</v>
      </c>
      <c r="F113" s="70">
        <f t="shared" si="52"/>
        <v>0</v>
      </c>
      <c r="G113" s="70">
        <f t="shared" si="53"/>
        <v>0</v>
      </c>
      <c r="I113" s="21">
        <f t="shared" si="28"/>
        <v>0</v>
      </c>
      <c r="J113" s="22">
        <f t="shared" si="41"/>
        <v>0</v>
      </c>
      <c r="K113" s="22">
        <f t="shared" si="42"/>
        <v>28.625999999999998</v>
      </c>
      <c r="L113" s="22">
        <f>0.5*1.202*2.64*0.3*Sheet2!I113^2</f>
        <v>0</v>
      </c>
      <c r="M113" s="22">
        <f t="shared" si="43"/>
        <v>28.625999999999998</v>
      </c>
      <c r="O113" s="22">
        <f t="shared" si="29"/>
        <v>0</v>
      </c>
      <c r="P113" s="81">
        <f t="shared" si="30"/>
        <v>0</v>
      </c>
      <c r="Q113" s="22">
        <f t="shared" si="31"/>
        <v>0</v>
      </c>
      <c r="R113" s="81">
        <f t="shared" si="32"/>
        <v>0</v>
      </c>
      <c r="S113" s="22">
        <f t="shared" si="33"/>
        <v>309582.89236818522</v>
      </c>
      <c r="T113" s="81">
        <f t="shared" si="34"/>
        <v>309.58289236818524</v>
      </c>
      <c r="U113" s="22">
        <f t="shared" si="35"/>
        <v>0</v>
      </c>
      <c r="V113" s="81">
        <f t="shared" si="36"/>
        <v>0</v>
      </c>
      <c r="W113" s="22">
        <f t="shared" si="37"/>
        <v>0</v>
      </c>
      <c r="X113" s="98">
        <f t="shared" si="44"/>
        <v>0</v>
      </c>
      <c r="Y113" s="98">
        <f t="shared" si="45"/>
        <v>107.26847381913086</v>
      </c>
      <c r="Z113" s="25">
        <f t="shared" si="38"/>
        <v>0</v>
      </c>
      <c r="AA113" s="22">
        <f t="shared" si="46"/>
        <v>0</v>
      </c>
      <c r="AB113" s="22">
        <f t="shared" si="27"/>
        <v>0</v>
      </c>
      <c r="AC113" s="22">
        <f t="shared" si="47"/>
        <v>39</v>
      </c>
      <c r="AD113" s="25">
        <f t="shared" si="39"/>
        <v>268.17118454782712</v>
      </c>
      <c r="AF113" s="22">
        <f t="shared" si="40"/>
        <v>41.411707820358117</v>
      </c>
      <c r="AG113" s="25">
        <v>18.710068665839504</v>
      </c>
      <c r="AH113" s="25" t="s">
        <v>49</v>
      </c>
      <c r="AI113">
        <f t="shared" si="48"/>
        <v>0</v>
      </c>
      <c r="AJ113" s="25">
        <f t="shared" si="49"/>
        <v>0</v>
      </c>
      <c r="AK113" s="25">
        <f t="shared" si="50"/>
        <v>0</v>
      </c>
      <c r="AL113" s="81">
        <f t="shared" si="51"/>
        <v>0</v>
      </c>
      <c r="AN113" s="98">
        <v>7.4840274663358022</v>
      </c>
    </row>
    <row r="114" spans="2:40" x14ac:dyDescent="0.35">
      <c r="B114" s="11" t="s">
        <v>29</v>
      </c>
      <c r="C114" s="11">
        <v>110</v>
      </c>
      <c r="D114" s="11">
        <v>110</v>
      </c>
      <c r="E114" s="12">
        <v>0</v>
      </c>
      <c r="F114" s="70">
        <f t="shared" si="52"/>
        <v>0</v>
      </c>
      <c r="G114" s="70">
        <f t="shared" si="53"/>
        <v>0</v>
      </c>
      <c r="I114" s="21">
        <f t="shared" si="28"/>
        <v>0</v>
      </c>
      <c r="J114" s="22">
        <f t="shared" si="41"/>
        <v>0</v>
      </c>
      <c r="K114" s="22">
        <f t="shared" si="42"/>
        <v>28.625999999999998</v>
      </c>
      <c r="L114" s="22">
        <f>0.5*1.202*2.64*0.3*Sheet2!I114^2</f>
        <v>0</v>
      </c>
      <c r="M114" s="22">
        <f t="shared" si="43"/>
        <v>28.625999999999998</v>
      </c>
      <c r="O114" s="22">
        <f t="shared" si="29"/>
        <v>0</v>
      </c>
      <c r="P114" s="81">
        <f t="shared" si="30"/>
        <v>0</v>
      </c>
      <c r="Q114" s="22">
        <f t="shared" si="31"/>
        <v>0</v>
      </c>
      <c r="R114" s="81">
        <f t="shared" si="32"/>
        <v>0</v>
      </c>
      <c r="S114" s="22">
        <f t="shared" si="33"/>
        <v>309582.89236818522</v>
      </c>
      <c r="T114" s="81">
        <f t="shared" si="34"/>
        <v>309.58289236818524</v>
      </c>
      <c r="U114" s="22">
        <f t="shared" si="35"/>
        <v>0</v>
      </c>
      <c r="V114" s="81">
        <f t="shared" si="36"/>
        <v>0</v>
      </c>
      <c r="W114" s="22">
        <f t="shared" si="37"/>
        <v>0</v>
      </c>
      <c r="X114" s="98">
        <f t="shared" si="44"/>
        <v>0</v>
      </c>
      <c r="Y114" s="98">
        <f t="shared" si="45"/>
        <v>107.26847381913086</v>
      </c>
      <c r="Z114" s="25">
        <f t="shared" si="38"/>
        <v>0</v>
      </c>
      <c r="AA114" s="22">
        <f t="shared" si="46"/>
        <v>0</v>
      </c>
      <c r="AB114" s="22">
        <f t="shared" si="27"/>
        <v>0</v>
      </c>
      <c r="AC114" s="22">
        <f t="shared" si="47"/>
        <v>39</v>
      </c>
      <c r="AD114" s="25">
        <f t="shared" si="39"/>
        <v>268.17118454782712</v>
      </c>
      <c r="AF114" s="22">
        <f t="shared" si="40"/>
        <v>41.411707820358117</v>
      </c>
      <c r="AG114" s="25">
        <v>18.611229593679006</v>
      </c>
      <c r="AH114" s="25" t="s">
        <v>49</v>
      </c>
      <c r="AI114">
        <f t="shared" si="48"/>
        <v>0</v>
      </c>
      <c r="AJ114" s="25">
        <f t="shared" si="49"/>
        <v>0</v>
      </c>
      <c r="AK114" s="25">
        <f t="shared" si="50"/>
        <v>0</v>
      </c>
      <c r="AL114" s="81">
        <f t="shared" si="51"/>
        <v>0</v>
      </c>
      <c r="AN114" s="98">
        <v>7.4444918374716025</v>
      </c>
    </row>
    <row r="115" spans="2:40" x14ac:dyDescent="0.35">
      <c r="B115" s="11" t="s">
        <v>29</v>
      </c>
      <c r="C115" s="11">
        <v>111</v>
      </c>
      <c r="D115" s="11">
        <v>111</v>
      </c>
      <c r="E115" s="12">
        <v>0</v>
      </c>
      <c r="F115" s="70">
        <f t="shared" si="52"/>
        <v>0</v>
      </c>
      <c r="G115" s="70">
        <f t="shared" si="53"/>
        <v>0</v>
      </c>
      <c r="I115" s="21">
        <f t="shared" si="28"/>
        <v>0</v>
      </c>
      <c r="J115" s="22">
        <f t="shared" si="41"/>
        <v>0</v>
      </c>
      <c r="K115" s="22">
        <f t="shared" si="42"/>
        <v>28.625999999999998</v>
      </c>
      <c r="L115" s="22">
        <f>0.5*1.202*2.64*0.3*Sheet2!I115^2</f>
        <v>0</v>
      </c>
      <c r="M115" s="22">
        <f t="shared" si="43"/>
        <v>28.625999999999998</v>
      </c>
      <c r="O115" s="22">
        <f t="shared" si="29"/>
        <v>0</v>
      </c>
      <c r="P115" s="81">
        <f t="shared" si="30"/>
        <v>0</v>
      </c>
      <c r="Q115" s="22">
        <f t="shared" si="31"/>
        <v>0</v>
      </c>
      <c r="R115" s="81">
        <f t="shared" si="32"/>
        <v>0</v>
      </c>
      <c r="S115" s="22">
        <f t="shared" si="33"/>
        <v>309582.89236818522</v>
      </c>
      <c r="T115" s="81">
        <f t="shared" si="34"/>
        <v>309.58289236818524</v>
      </c>
      <c r="U115" s="22">
        <f t="shared" si="35"/>
        <v>0</v>
      </c>
      <c r="V115" s="81">
        <f t="shared" si="36"/>
        <v>0</v>
      </c>
      <c r="W115" s="22">
        <f t="shared" si="37"/>
        <v>0</v>
      </c>
      <c r="X115" s="98">
        <f t="shared" si="44"/>
        <v>0</v>
      </c>
      <c r="Y115" s="98">
        <f t="shared" si="45"/>
        <v>107.26847381913086</v>
      </c>
      <c r="Z115" s="25">
        <f t="shared" si="38"/>
        <v>0</v>
      </c>
      <c r="AA115" s="22">
        <f t="shared" si="46"/>
        <v>0</v>
      </c>
      <c r="AB115" s="22">
        <f t="shared" si="27"/>
        <v>0</v>
      </c>
      <c r="AC115" s="22">
        <f t="shared" si="47"/>
        <v>39</v>
      </c>
      <c r="AD115" s="25">
        <f t="shared" si="39"/>
        <v>268.17118454782712</v>
      </c>
      <c r="AF115" s="22">
        <f t="shared" si="40"/>
        <v>41.411707820358117</v>
      </c>
      <c r="AG115" s="25">
        <v>18.564806320987657</v>
      </c>
      <c r="AH115" s="25" t="s">
        <v>49</v>
      </c>
      <c r="AI115">
        <f t="shared" si="48"/>
        <v>0</v>
      </c>
      <c r="AJ115" s="25">
        <f t="shared" si="49"/>
        <v>0</v>
      </c>
      <c r="AK115" s="25">
        <f t="shared" si="50"/>
        <v>0</v>
      </c>
      <c r="AL115" s="81">
        <f t="shared" si="51"/>
        <v>0</v>
      </c>
      <c r="AN115" s="98">
        <v>7.4259225283950627</v>
      </c>
    </row>
    <row r="116" spans="2:40" x14ac:dyDescent="0.35">
      <c r="B116" s="11" t="s">
        <v>29</v>
      </c>
      <c r="C116" s="11">
        <v>112</v>
      </c>
      <c r="D116" s="11">
        <v>112</v>
      </c>
      <c r="E116" s="12">
        <v>0</v>
      </c>
      <c r="F116" s="70">
        <f t="shared" si="52"/>
        <v>0</v>
      </c>
      <c r="G116" s="70">
        <f t="shared" si="53"/>
        <v>0</v>
      </c>
      <c r="I116" s="21">
        <f t="shared" si="28"/>
        <v>0</v>
      </c>
      <c r="J116" s="22">
        <f t="shared" si="41"/>
        <v>0</v>
      </c>
      <c r="K116" s="22">
        <f t="shared" si="42"/>
        <v>28.625999999999998</v>
      </c>
      <c r="L116" s="22">
        <f>0.5*1.202*2.64*0.3*Sheet2!I116^2</f>
        <v>0</v>
      </c>
      <c r="M116" s="22">
        <f t="shared" si="43"/>
        <v>28.625999999999998</v>
      </c>
      <c r="O116" s="22">
        <f t="shared" si="29"/>
        <v>0</v>
      </c>
      <c r="P116" s="81">
        <f t="shared" si="30"/>
        <v>0</v>
      </c>
      <c r="Q116" s="22">
        <f t="shared" si="31"/>
        <v>0</v>
      </c>
      <c r="R116" s="81">
        <f t="shared" si="32"/>
        <v>0</v>
      </c>
      <c r="S116" s="22">
        <f t="shared" si="33"/>
        <v>309582.89236818522</v>
      </c>
      <c r="T116" s="81">
        <f t="shared" si="34"/>
        <v>309.58289236818524</v>
      </c>
      <c r="U116" s="22">
        <f t="shared" si="35"/>
        <v>0</v>
      </c>
      <c r="V116" s="81">
        <f t="shared" si="36"/>
        <v>0</v>
      </c>
      <c r="W116" s="22">
        <f t="shared" si="37"/>
        <v>0</v>
      </c>
      <c r="X116" s="98">
        <f t="shared" si="44"/>
        <v>0</v>
      </c>
      <c r="Y116" s="98">
        <f t="shared" si="45"/>
        <v>107.26847381913086</v>
      </c>
      <c r="Z116" s="25">
        <f t="shared" si="38"/>
        <v>0</v>
      </c>
      <c r="AA116" s="22">
        <f t="shared" si="46"/>
        <v>0</v>
      </c>
      <c r="AB116" s="22">
        <f t="shared" si="27"/>
        <v>0</v>
      </c>
      <c r="AC116" s="22">
        <f t="shared" si="47"/>
        <v>39</v>
      </c>
      <c r="AD116" s="25">
        <f t="shared" si="39"/>
        <v>268.17118454782712</v>
      </c>
      <c r="AF116" s="22">
        <f t="shared" si="40"/>
        <v>41.411707820358117</v>
      </c>
      <c r="AG116" s="25">
        <v>18.385451625041664</v>
      </c>
      <c r="AH116" s="25" t="s">
        <v>49</v>
      </c>
      <c r="AI116">
        <f t="shared" si="48"/>
        <v>0</v>
      </c>
      <c r="AJ116" s="25">
        <f t="shared" si="49"/>
        <v>0</v>
      </c>
      <c r="AK116" s="25">
        <f t="shared" si="50"/>
        <v>0</v>
      </c>
      <c r="AL116" s="81">
        <f t="shared" si="51"/>
        <v>0</v>
      </c>
      <c r="AN116" s="98">
        <v>7.3541806500166658</v>
      </c>
    </row>
    <row r="117" spans="2:40" x14ac:dyDescent="0.35">
      <c r="B117" s="11" t="s">
        <v>29</v>
      </c>
      <c r="C117" s="11">
        <v>113</v>
      </c>
      <c r="D117" s="11">
        <v>113</v>
      </c>
      <c r="E117" s="12">
        <v>0</v>
      </c>
      <c r="F117" s="70">
        <f t="shared" si="52"/>
        <v>0</v>
      </c>
      <c r="G117" s="70">
        <f t="shared" si="53"/>
        <v>0</v>
      </c>
      <c r="I117" s="21">
        <f t="shared" si="28"/>
        <v>0</v>
      </c>
      <c r="J117" s="22">
        <f t="shared" si="41"/>
        <v>0</v>
      </c>
      <c r="K117" s="22">
        <f t="shared" si="42"/>
        <v>28.625999999999998</v>
      </c>
      <c r="L117" s="22">
        <f>0.5*1.202*2.64*0.3*Sheet2!I117^2</f>
        <v>0</v>
      </c>
      <c r="M117" s="22">
        <f t="shared" si="43"/>
        <v>28.625999999999998</v>
      </c>
      <c r="O117" s="22">
        <f t="shared" si="29"/>
        <v>0</v>
      </c>
      <c r="P117" s="81">
        <f t="shared" si="30"/>
        <v>0</v>
      </c>
      <c r="Q117" s="22">
        <f t="shared" si="31"/>
        <v>0</v>
      </c>
      <c r="R117" s="81">
        <f t="shared" si="32"/>
        <v>0</v>
      </c>
      <c r="S117" s="22">
        <f t="shared" si="33"/>
        <v>309582.89236818522</v>
      </c>
      <c r="T117" s="81">
        <f t="shared" si="34"/>
        <v>309.58289236818524</v>
      </c>
      <c r="U117" s="22">
        <f t="shared" si="35"/>
        <v>0</v>
      </c>
      <c r="V117" s="81">
        <f t="shared" si="36"/>
        <v>0</v>
      </c>
      <c r="W117" s="22">
        <f t="shared" si="37"/>
        <v>0</v>
      </c>
      <c r="X117" s="98">
        <f t="shared" si="44"/>
        <v>0</v>
      </c>
      <c r="Y117" s="98">
        <f t="shared" si="45"/>
        <v>107.26847381913086</v>
      </c>
      <c r="Z117" s="25">
        <f t="shared" si="38"/>
        <v>0</v>
      </c>
      <c r="AA117" s="22">
        <f t="shared" si="46"/>
        <v>0</v>
      </c>
      <c r="AB117" s="22">
        <f t="shared" ref="AB117:AB180" si="54">IF(AA118=0,AA117,0)</f>
        <v>0</v>
      </c>
      <c r="AC117" s="22">
        <f t="shared" si="47"/>
        <v>39</v>
      </c>
      <c r="AD117" s="25">
        <f t="shared" si="39"/>
        <v>268.17118454782712</v>
      </c>
      <c r="AF117" s="22">
        <f t="shared" si="40"/>
        <v>41.411707820358117</v>
      </c>
      <c r="AG117" s="25">
        <v>18.363718852374994</v>
      </c>
      <c r="AH117" s="25" t="s">
        <v>49</v>
      </c>
      <c r="AI117">
        <f t="shared" si="48"/>
        <v>0</v>
      </c>
      <c r="AJ117" s="25">
        <f t="shared" si="49"/>
        <v>0</v>
      </c>
      <c r="AK117" s="25">
        <f t="shared" si="50"/>
        <v>0</v>
      </c>
      <c r="AL117" s="81">
        <f t="shared" si="51"/>
        <v>0</v>
      </c>
      <c r="AN117" s="98">
        <v>7.345487540949998</v>
      </c>
    </row>
    <row r="118" spans="2:40" x14ac:dyDescent="0.35">
      <c r="B118" s="11" t="s">
        <v>29</v>
      </c>
      <c r="C118" s="11">
        <v>114</v>
      </c>
      <c r="D118" s="11">
        <v>114</v>
      </c>
      <c r="E118" s="12">
        <v>0</v>
      </c>
      <c r="F118" s="70">
        <f t="shared" si="52"/>
        <v>0</v>
      </c>
      <c r="G118" s="70">
        <f t="shared" si="53"/>
        <v>0</v>
      </c>
      <c r="I118" s="21">
        <f t="shared" si="28"/>
        <v>0</v>
      </c>
      <c r="J118" s="22">
        <f t="shared" si="41"/>
        <v>0</v>
      </c>
      <c r="K118" s="22">
        <f t="shared" si="42"/>
        <v>28.625999999999998</v>
      </c>
      <c r="L118" s="22">
        <f>0.5*1.202*2.64*0.3*Sheet2!I118^2</f>
        <v>0</v>
      </c>
      <c r="M118" s="22">
        <f t="shared" si="43"/>
        <v>28.625999999999998</v>
      </c>
      <c r="O118" s="22">
        <f t="shared" si="29"/>
        <v>0</v>
      </c>
      <c r="P118" s="81">
        <f t="shared" si="30"/>
        <v>0</v>
      </c>
      <c r="Q118" s="22">
        <f t="shared" si="31"/>
        <v>0</v>
      </c>
      <c r="R118" s="81">
        <f t="shared" si="32"/>
        <v>0</v>
      </c>
      <c r="S118" s="22">
        <f t="shared" si="33"/>
        <v>309582.89236818522</v>
      </c>
      <c r="T118" s="81">
        <f t="shared" si="34"/>
        <v>309.58289236818524</v>
      </c>
      <c r="U118" s="22">
        <f t="shared" si="35"/>
        <v>0</v>
      </c>
      <c r="V118" s="81">
        <f t="shared" si="36"/>
        <v>0</v>
      </c>
      <c r="W118" s="22">
        <f t="shared" si="37"/>
        <v>0</v>
      </c>
      <c r="X118" s="98">
        <f t="shared" si="44"/>
        <v>0</v>
      </c>
      <c r="Y118" s="98">
        <f t="shared" si="45"/>
        <v>107.26847381913086</v>
      </c>
      <c r="Z118" s="25">
        <f t="shared" si="38"/>
        <v>0</v>
      </c>
      <c r="AA118" s="22">
        <f t="shared" si="46"/>
        <v>0</v>
      </c>
      <c r="AB118" s="22">
        <f t="shared" si="54"/>
        <v>0</v>
      </c>
      <c r="AC118" s="22">
        <f t="shared" si="47"/>
        <v>39</v>
      </c>
      <c r="AD118" s="25">
        <f t="shared" si="39"/>
        <v>268.17118454782712</v>
      </c>
      <c r="AF118" s="22">
        <f t="shared" si="40"/>
        <v>41.411707820358117</v>
      </c>
      <c r="AG118" s="25">
        <v>18.356211210069443</v>
      </c>
      <c r="AH118" s="25" t="s">
        <v>49</v>
      </c>
      <c r="AI118">
        <f t="shared" si="48"/>
        <v>0</v>
      </c>
      <c r="AJ118" s="25">
        <f t="shared" si="49"/>
        <v>0</v>
      </c>
      <c r="AK118" s="25">
        <f t="shared" si="50"/>
        <v>0</v>
      </c>
      <c r="AL118" s="81">
        <f t="shared" si="51"/>
        <v>0</v>
      </c>
      <c r="AN118" s="98">
        <v>7.3424844840277776</v>
      </c>
    </row>
    <row r="119" spans="2:40" x14ac:dyDescent="0.35">
      <c r="B119" s="11" t="s">
        <v>29</v>
      </c>
      <c r="C119" s="11">
        <v>115</v>
      </c>
      <c r="D119" s="11">
        <v>115</v>
      </c>
      <c r="E119" s="12">
        <v>0</v>
      </c>
      <c r="F119" s="70">
        <f t="shared" si="52"/>
        <v>0</v>
      </c>
      <c r="G119" s="70">
        <f t="shared" si="53"/>
        <v>0</v>
      </c>
      <c r="I119" s="21">
        <f t="shared" si="28"/>
        <v>0</v>
      </c>
      <c r="J119" s="22">
        <f t="shared" si="41"/>
        <v>0</v>
      </c>
      <c r="K119" s="22">
        <f t="shared" si="42"/>
        <v>28.625999999999998</v>
      </c>
      <c r="L119" s="22">
        <f>0.5*1.202*2.64*0.3*Sheet2!I119^2</f>
        <v>0</v>
      </c>
      <c r="M119" s="22">
        <f t="shared" si="43"/>
        <v>28.625999999999998</v>
      </c>
      <c r="O119" s="22">
        <f t="shared" si="29"/>
        <v>0</v>
      </c>
      <c r="P119" s="81">
        <f t="shared" si="30"/>
        <v>0</v>
      </c>
      <c r="Q119" s="22">
        <f t="shared" si="31"/>
        <v>0</v>
      </c>
      <c r="R119" s="81">
        <f t="shared" si="32"/>
        <v>0</v>
      </c>
      <c r="S119" s="22">
        <f t="shared" si="33"/>
        <v>309582.89236818522</v>
      </c>
      <c r="T119" s="81">
        <f t="shared" si="34"/>
        <v>309.58289236818524</v>
      </c>
      <c r="U119" s="22">
        <f t="shared" si="35"/>
        <v>0</v>
      </c>
      <c r="V119" s="81">
        <f t="shared" si="36"/>
        <v>0</v>
      </c>
      <c r="W119" s="22">
        <f t="shared" si="37"/>
        <v>0</v>
      </c>
      <c r="X119" s="98">
        <f t="shared" si="44"/>
        <v>0</v>
      </c>
      <c r="Y119" s="98">
        <f t="shared" si="45"/>
        <v>107.26847381913086</v>
      </c>
      <c r="Z119" s="25">
        <f t="shared" si="38"/>
        <v>0</v>
      </c>
      <c r="AA119" s="22">
        <f t="shared" si="46"/>
        <v>0</v>
      </c>
      <c r="AB119" s="22">
        <f t="shared" si="54"/>
        <v>0</v>
      </c>
      <c r="AC119" s="22">
        <f t="shared" si="47"/>
        <v>39</v>
      </c>
      <c r="AD119" s="25">
        <f t="shared" si="39"/>
        <v>268.17118454782712</v>
      </c>
      <c r="AF119" s="22">
        <f t="shared" si="40"/>
        <v>41.411707820358117</v>
      </c>
      <c r="AG119" s="25">
        <v>18.355695866375012</v>
      </c>
      <c r="AH119" s="25" t="s">
        <v>49</v>
      </c>
      <c r="AI119">
        <f t="shared" si="48"/>
        <v>0</v>
      </c>
      <c r="AJ119" s="25">
        <f t="shared" si="49"/>
        <v>0</v>
      </c>
      <c r="AK119" s="25">
        <f t="shared" si="50"/>
        <v>0</v>
      </c>
      <c r="AL119" s="81">
        <f t="shared" si="51"/>
        <v>0</v>
      </c>
      <c r="AN119" s="98">
        <v>7.342278346550005</v>
      </c>
    </row>
    <row r="120" spans="2:40" x14ac:dyDescent="0.35">
      <c r="B120" s="11" t="s">
        <v>29</v>
      </c>
      <c r="C120" s="11">
        <v>116</v>
      </c>
      <c r="D120" s="11">
        <v>116</v>
      </c>
      <c r="E120" s="12">
        <v>0</v>
      </c>
      <c r="F120" s="70">
        <f t="shared" si="52"/>
        <v>0</v>
      </c>
      <c r="G120" s="70">
        <f t="shared" si="53"/>
        <v>0</v>
      </c>
      <c r="I120" s="21">
        <f t="shared" si="28"/>
        <v>0</v>
      </c>
      <c r="J120" s="22">
        <f t="shared" si="41"/>
        <v>0</v>
      </c>
      <c r="K120" s="22">
        <f t="shared" si="42"/>
        <v>28.625999999999998</v>
      </c>
      <c r="L120" s="22">
        <f>0.5*1.202*2.64*0.3*Sheet2!I120^2</f>
        <v>0</v>
      </c>
      <c r="M120" s="22">
        <f t="shared" si="43"/>
        <v>28.625999999999998</v>
      </c>
      <c r="O120" s="22">
        <f t="shared" si="29"/>
        <v>0</v>
      </c>
      <c r="P120" s="81">
        <f t="shared" si="30"/>
        <v>0</v>
      </c>
      <c r="Q120" s="22">
        <f t="shared" si="31"/>
        <v>0</v>
      </c>
      <c r="R120" s="81">
        <f t="shared" si="32"/>
        <v>0</v>
      </c>
      <c r="S120" s="22">
        <f t="shared" si="33"/>
        <v>309582.89236818522</v>
      </c>
      <c r="T120" s="81">
        <f t="shared" si="34"/>
        <v>309.58289236818524</v>
      </c>
      <c r="U120" s="22">
        <f t="shared" si="35"/>
        <v>0</v>
      </c>
      <c r="V120" s="81">
        <f t="shared" si="36"/>
        <v>0</v>
      </c>
      <c r="W120" s="22">
        <f t="shared" si="37"/>
        <v>0</v>
      </c>
      <c r="X120" s="98">
        <f t="shared" si="44"/>
        <v>0</v>
      </c>
      <c r="Y120" s="98">
        <f t="shared" si="45"/>
        <v>107.26847381913086</v>
      </c>
      <c r="Z120" s="25">
        <f t="shared" si="38"/>
        <v>0</v>
      </c>
      <c r="AA120" s="22">
        <f t="shared" si="46"/>
        <v>0</v>
      </c>
      <c r="AB120" s="22">
        <f t="shared" si="54"/>
        <v>0</v>
      </c>
      <c r="AC120" s="22">
        <f t="shared" si="47"/>
        <v>39</v>
      </c>
      <c r="AD120" s="25">
        <f t="shared" si="39"/>
        <v>268.17118454782712</v>
      </c>
      <c r="AF120" s="22">
        <f t="shared" si="40"/>
        <v>41.411707820358117</v>
      </c>
      <c r="AG120" s="25">
        <v>18.114321480325621</v>
      </c>
      <c r="AH120" s="25" t="s">
        <v>49</v>
      </c>
      <c r="AI120">
        <f t="shared" si="48"/>
        <v>0</v>
      </c>
      <c r="AJ120" s="25">
        <f t="shared" si="49"/>
        <v>0</v>
      </c>
      <c r="AK120" s="25">
        <f t="shared" si="50"/>
        <v>0</v>
      </c>
      <c r="AL120" s="81">
        <f t="shared" si="51"/>
        <v>0</v>
      </c>
      <c r="AN120" s="98">
        <v>7.2457285921302486</v>
      </c>
    </row>
    <row r="121" spans="2:40" x14ac:dyDescent="0.35">
      <c r="B121" s="11" t="s">
        <v>29</v>
      </c>
      <c r="C121" s="11">
        <v>117</v>
      </c>
      <c r="D121" s="11">
        <v>117</v>
      </c>
      <c r="E121" s="12">
        <v>0</v>
      </c>
      <c r="F121" s="70">
        <f t="shared" si="52"/>
        <v>0</v>
      </c>
      <c r="G121" s="70">
        <f t="shared" si="53"/>
        <v>0</v>
      </c>
      <c r="I121" s="21">
        <f t="shared" si="28"/>
        <v>0</v>
      </c>
      <c r="J121" s="22">
        <f t="shared" si="41"/>
        <v>0</v>
      </c>
      <c r="K121" s="22">
        <f t="shared" si="42"/>
        <v>28.625999999999998</v>
      </c>
      <c r="L121" s="22">
        <f>0.5*1.202*2.64*0.3*Sheet2!I121^2</f>
        <v>0</v>
      </c>
      <c r="M121" s="22">
        <f t="shared" si="43"/>
        <v>28.625999999999998</v>
      </c>
      <c r="O121" s="22">
        <f t="shared" si="29"/>
        <v>0</v>
      </c>
      <c r="P121" s="81">
        <f t="shared" si="30"/>
        <v>0</v>
      </c>
      <c r="Q121" s="22">
        <f t="shared" si="31"/>
        <v>0</v>
      </c>
      <c r="R121" s="81">
        <f t="shared" si="32"/>
        <v>0</v>
      </c>
      <c r="S121" s="22">
        <f t="shared" si="33"/>
        <v>309582.89236818522</v>
      </c>
      <c r="T121" s="81">
        <f t="shared" si="34"/>
        <v>309.58289236818524</v>
      </c>
      <c r="U121" s="22">
        <f t="shared" si="35"/>
        <v>0</v>
      </c>
      <c r="V121" s="81">
        <f t="shared" si="36"/>
        <v>0</v>
      </c>
      <c r="W121" s="22">
        <f t="shared" si="37"/>
        <v>0</v>
      </c>
      <c r="X121" s="98">
        <f t="shared" si="44"/>
        <v>0</v>
      </c>
      <c r="Y121" s="98">
        <f t="shared" si="45"/>
        <v>107.26847381913086</v>
      </c>
      <c r="Z121" s="25">
        <f t="shared" si="38"/>
        <v>0</v>
      </c>
      <c r="AA121" s="22">
        <f t="shared" si="46"/>
        <v>0</v>
      </c>
      <c r="AB121" s="22">
        <f t="shared" si="54"/>
        <v>0</v>
      </c>
      <c r="AC121" s="22">
        <f t="shared" si="47"/>
        <v>39</v>
      </c>
      <c r="AD121" s="25">
        <f t="shared" si="39"/>
        <v>268.17118454782712</v>
      </c>
      <c r="AF121" s="22">
        <f t="shared" si="40"/>
        <v>41.411707820358117</v>
      </c>
      <c r="AG121" s="25">
        <v>17.653443719797803</v>
      </c>
      <c r="AH121" s="25" t="s">
        <v>49</v>
      </c>
      <c r="AI121">
        <f t="shared" si="48"/>
        <v>0</v>
      </c>
      <c r="AJ121" s="25">
        <f t="shared" si="49"/>
        <v>0</v>
      </c>
      <c r="AK121" s="25">
        <f t="shared" si="50"/>
        <v>0</v>
      </c>
      <c r="AL121" s="81">
        <f t="shared" si="51"/>
        <v>0</v>
      </c>
      <c r="AN121" s="98">
        <v>7.0613774879191213</v>
      </c>
    </row>
    <row r="122" spans="2:40" x14ac:dyDescent="0.35">
      <c r="B122" s="11" t="s">
        <v>29</v>
      </c>
      <c r="C122" s="11">
        <v>118</v>
      </c>
      <c r="D122" s="11">
        <v>118</v>
      </c>
      <c r="E122" s="12">
        <v>0</v>
      </c>
      <c r="F122" s="70">
        <f t="shared" si="52"/>
        <v>0</v>
      </c>
      <c r="G122" s="70">
        <f t="shared" si="53"/>
        <v>0</v>
      </c>
      <c r="I122" s="21">
        <f t="shared" si="28"/>
        <v>0</v>
      </c>
      <c r="J122" s="22">
        <f t="shared" si="41"/>
        <v>0</v>
      </c>
      <c r="K122" s="22">
        <f t="shared" si="42"/>
        <v>28.625999999999998</v>
      </c>
      <c r="L122" s="22">
        <f>0.5*1.202*2.64*0.3*Sheet2!I122^2</f>
        <v>0</v>
      </c>
      <c r="M122" s="22">
        <f t="shared" si="43"/>
        <v>28.625999999999998</v>
      </c>
      <c r="O122" s="22">
        <f t="shared" si="29"/>
        <v>0</v>
      </c>
      <c r="P122" s="81">
        <f t="shared" si="30"/>
        <v>0</v>
      </c>
      <c r="Q122" s="22">
        <f t="shared" si="31"/>
        <v>0</v>
      </c>
      <c r="R122" s="81">
        <f t="shared" si="32"/>
        <v>0</v>
      </c>
      <c r="S122" s="22">
        <f t="shared" si="33"/>
        <v>309582.89236818522</v>
      </c>
      <c r="T122" s="81">
        <f t="shared" si="34"/>
        <v>309.58289236818524</v>
      </c>
      <c r="U122" s="22">
        <f t="shared" si="35"/>
        <v>0</v>
      </c>
      <c r="V122" s="81">
        <f t="shared" si="36"/>
        <v>0</v>
      </c>
      <c r="W122" s="22">
        <f t="shared" si="37"/>
        <v>0</v>
      </c>
      <c r="X122" s="98">
        <f t="shared" si="44"/>
        <v>0</v>
      </c>
      <c r="Y122" s="98">
        <f t="shared" si="45"/>
        <v>107.26847381913086</v>
      </c>
      <c r="Z122" s="25">
        <f t="shared" si="38"/>
        <v>0</v>
      </c>
      <c r="AA122" s="22">
        <f t="shared" si="46"/>
        <v>0</v>
      </c>
      <c r="AB122" s="22">
        <f t="shared" si="54"/>
        <v>0</v>
      </c>
      <c r="AC122" s="22">
        <f t="shared" si="47"/>
        <v>39</v>
      </c>
      <c r="AD122" s="25">
        <f t="shared" si="39"/>
        <v>268.17118454782712</v>
      </c>
      <c r="AF122" s="22">
        <f t="shared" si="40"/>
        <v>41.411707820358117</v>
      </c>
      <c r="AG122" s="25">
        <v>17.343144909016981</v>
      </c>
      <c r="AH122" s="25" t="s">
        <v>49</v>
      </c>
      <c r="AI122">
        <f t="shared" si="48"/>
        <v>0</v>
      </c>
      <c r="AJ122" s="25">
        <f t="shared" si="49"/>
        <v>0</v>
      </c>
      <c r="AK122" s="25">
        <f t="shared" si="50"/>
        <v>0</v>
      </c>
      <c r="AL122" s="81">
        <f t="shared" si="51"/>
        <v>0</v>
      </c>
      <c r="AN122" s="98">
        <v>6.9372579636067933</v>
      </c>
    </row>
    <row r="123" spans="2:40" x14ac:dyDescent="0.35">
      <c r="B123" s="11" t="s">
        <v>29</v>
      </c>
      <c r="C123" s="11">
        <v>119</v>
      </c>
      <c r="D123" s="11">
        <v>119</v>
      </c>
      <c r="E123" s="12">
        <v>0</v>
      </c>
      <c r="F123" s="70">
        <f t="shared" si="52"/>
        <v>0</v>
      </c>
      <c r="G123" s="70">
        <f t="shared" si="53"/>
        <v>0</v>
      </c>
      <c r="I123" s="21">
        <f t="shared" si="28"/>
        <v>0</v>
      </c>
      <c r="J123" s="22">
        <f t="shared" si="41"/>
        <v>0</v>
      </c>
      <c r="K123" s="22">
        <f t="shared" si="42"/>
        <v>28.625999999999998</v>
      </c>
      <c r="L123" s="22">
        <f>0.5*1.202*2.64*0.3*Sheet2!I123^2</f>
        <v>0</v>
      </c>
      <c r="M123" s="22">
        <f t="shared" si="43"/>
        <v>28.625999999999998</v>
      </c>
      <c r="O123" s="22">
        <f t="shared" si="29"/>
        <v>0</v>
      </c>
      <c r="P123" s="81">
        <f t="shared" si="30"/>
        <v>0</v>
      </c>
      <c r="Q123" s="22">
        <f t="shared" si="31"/>
        <v>0</v>
      </c>
      <c r="R123" s="81">
        <f t="shared" si="32"/>
        <v>0</v>
      </c>
      <c r="S123" s="22">
        <f t="shared" si="33"/>
        <v>309582.89236818522</v>
      </c>
      <c r="T123" s="81">
        <f t="shared" si="34"/>
        <v>309.58289236818524</v>
      </c>
      <c r="U123" s="22">
        <f t="shared" si="35"/>
        <v>0</v>
      </c>
      <c r="V123" s="81">
        <f t="shared" si="36"/>
        <v>0</v>
      </c>
      <c r="W123" s="22">
        <f t="shared" si="37"/>
        <v>0</v>
      </c>
      <c r="X123" s="98">
        <f t="shared" si="44"/>
        <v>0</v>
      </c>
      <c r="Y123" s="98">
        <f t="shared" si="45"/>
        <v>107.26847381913086</v>
      </c>
      <c r="Z123" s="25">
        <f t="shared" si="38"/>
        <v>0</v>
      </c>
      <c r="AA123" s="22">
        <f t="shared" si="46"/>
        <v>0</v>
      </c>
      <c r="AB123" s="22">
        <f t="shared" si="54"/>
        <v>0</v>
      </c>
      <c r="AC123" s="22">
        <f t="shared" si="47"/>
        <v>39</v>
      </c>
      <c r="AD123" s="25">
        <f t="shared" si="39"/>
        <v>268.17118454782712</v>
      </c>
      <c r="AF123" s="22">
        <f t="shared" si="40"/>
        <v>41.411707820358117</v>
      </c>
      <c r="AG123" s="25">
        <v>17.262929932748463</v>
      </c>
      <c r="AH123" s="25" t="s">
        <v>49</v>
      </c>
      <c r="AI123">
        <f t="shared" si="48"/>
        <v>0</v>
      </c>
      <c r="AJ123" s="25">
        <f t="shared" si="49"/>
        <v>0</v>
      </c>
      <c r="AK123" s="25">
        <f t="shared" si="50"/>
        <v>0</v>
      </c>
      <c r="AL123" s="81">
        <f t="shared" si="51"/>
        <v>0</v>
      </c>
      <c r="AN123" s="98">
        <v>6.9051719730993852</v>
      </c>
    </row>
    <row r="124" spans="2:40" x14ac:dyDescent="0.35">
      <c r="B124" s="11" t="s">
        <v>29</v>
      </c>
      <c r="C124" s="11">
        <v>120</v>
      </c>
      <c r="D124" s="11">
        <v>120</v>
      </c>
      <c r="E124" s="12">
        <v>0</v>
      </c>
      <c r="F124" s="70">
        <f t="shared" si="52"/>
        <v>0</v>
      </c>
      <c r="G124" s="70">
        <f t="shared" si="53"/>
        <v>0</v>
      </c>
      <c r="I124" s="21">
        <f t="shared" si="28"/>
        <v>0</v>
      </c>
      <c r="J124" s="22">
        <f t="shared" si="41"/>
        <v>0</v>
      </c>
      <c r="K124" s="22">
        <f t="shared" si="42"/>
        <v>28.625999999999998</v>
      </c>
      <c r="L124" s="22">
        <f>0.5*1.202*2.64*0.3*Sheet2!I124^2</f>
        <v>0</v>
      </c>
      <c r="M124" s="22">
        <f t="shared" si="43"/>
        <v>28.625999999999998</v>
      </c>
      <c r="O124" s="22">
        <f t="shared" si="29"/>
        <v>0</v>
      </c>
      <c r="P124" s="81">
        <f t="shared" si="30"/>
        <v>0</v>
      </c>
      <c r="Q124" s="22">
        <f t="shared" si="31"/>
        <v>0</v>
      </c>
      <c r="R124" s="81">
        <f t="shared" si="32"/>
        <v>0</v>
      </c>
      <c r="S124" s="22">
        <f t="shared" si="33"/>
        <v>309582.89236818522</v>
      </c>
      <c r="T124" s="81">
        <f t="shared" si="34"/>
        <v>309.58289236818524</v>
      </c>
      <c r="U124" s="22">
        <f t="shared" si="35"/>
        <v>0</v>
      </c>
      <c r="V124" s="81">
        <f t="shared" si="36"/>
        <v>0</v>
      </c>
      <c r="W124" s="22">
        <f t="shared" si="37"/>
        <v>0</v>
      </c>
      <c r="X124" s="98">
        <f t="shared" si="44"/>
        <v>0</v>
      </c>
      <c r="Y124" s="98">
        <f t="shared" si="45"/>
        <v>107.26847381913086</v>
      </c>
      <c r="Z124" s="25">
        <f t="shared" si="38"/>
        <v>0</v>
      </c>
      <c r="AA124" s="22">
        <f t="shared" si="46"/>
        <v>0</v>
      </c>
      <c r="AB124" s="22">
        <f t="shared" si="54"/>
        <v>0</v>
      </c>
      <c r="AC124" s="22">
        <f t="shared" si="47"/>
        <v>39</v>
      </c>
      <c r="AD124" s="25">
        <f t="shared" si="39"/>
        <v>268.17118454782712</v>
      </c>
      <c r="AF124" s="22">
        <f t="shared" si="40"/>
        <v>41.411707820358117</v>
      </c>
      <c r="AG124" s="25">
        <v>17.258914507716035</v>
      </c>
      <c r="AH124" s="25" t="s">
        <v>49</v>
      </c>
      <c r="AI124">
        <f t="shared" si="48"/>
        <v>0</v>
      </c>
      <c r="AJ124" s="25">
        <f t="shared" si="49"/>
        <v>0</v>
      </c>
      <c r="AK124" s="25">
        <f t="shared" si="50"/>
        <v>0</v>
      </c>
      <c r="AL124" s="81">
        <f t="shared" si="51"/>
        <v>0</v>
      </c>
      <c r="AN124" s="98">
        <v>6.9035658030864147</v>
      </c>
    </row>
    <row r="125" spans="2:40" x14ac:dyDescent="0.35">
      <c r="B125" s="11" t="s">
        <v>29</v>
      </c>
      <c r="C125" s="11">
        <v>121</v>
      </c>
      <c r="D125" s="11">
        <v>121</v>
      </c>
      <c r="E125" s="12">
        <v>0</v>
      </c>
      <c r="F125" s="70">
        <f t="shared" si="52"/>
        <v>0</v>
      </c>
      <c r="G125" s="70">
        <f t="shared" si="53"/>
        <v>0</v>
      </c>
      <c r="I125" s="21">
        <f t="shared" si="28"/>
        <v>0</v>
      </c>
      <c r="J125" s="22">
        <f t="shared" si="41"/>
        <v>0</v>
      </c>
      <c r="K125" s="22">
        <f t="shared" si="42"/>
        <v>28.625999999999998</v>
      </c>
      <c r="L125" s="22">
        <f>0.5*1.202*2.64*0.3*Sheet2!I125^2</f>
        <v>0</v>
      </c>
      <c r="M125" s="22">
        <f t="shared" si="43"/>
        <v>28.625999999999998</v>
      </c>
      <c r="O125" s="22">
        <f t="shared" si="29"/>
        <v>0</v>
      </c>
      <c r="P125" s="81">
        <f t="shared" si="30"/>
        <v>0</v>
      </c>
      <c r="Q125" s="22">
        <f t="shared" si="31"/>
        <v>0</v>
      </c>
      <c r="R125" s="81">
        <f t="shared" si="32"/>
        <v>0</v>
      </c>
      <c r="S125" s="22">
        <f t="shared" si="33"/>
        <v>309582.89236818522</v>
      </c>
      <c r="T125" s="81">
        <f t="shared" si="34"/>
        <v>309.58289236818524</v>
      </c>
      <c r="U125" s="22">
        <f t="shared" si="35"/>
        <v>0</v>
      </c>
      <c r="V125" s="81">
        <f t="shared" si="36"/>
        <v>0</v>
      </c>
      <c r="W125" s="22">
        <f t="shared" si="37"/>
        <v>0</v>
      </c>
      <c r="X125" s="98">
        <f t="shared" si="44"/>
        <v>0</v>
      </c>
      <c r="Y125" s="98">
        <f t="shared" si="45"/>
        <v>107.26847381913086</v>
      </c>
      <c r="Z125" s="25">
        <f t="shared" si="38"/>
        <v>0</v>
      </c>
      <c r="AA125" s="22">
        <f t="shared" si="46"/>
        <v>0</v>
      </c>
      <c r="AB125" s="22">
        <f t="shared" si="54"/>
        <v>0</v>
      </c>
      <c r="AC125" s="22">
        <f t="shared" si="47"/>
        <v>39</v>
      </c>
      <c r="AD125" s="25">
        <f t="shared" si="39"/>
        <v>268.17118454782712</v>
      </c>
      <c r="AF125" s="22">
        <f t="shared" si="40"/>
        <v>41.411707820358117</v>
      </c>
      <c r="AG125" s="25">
        <v>17.258914507716035</v>
      </c>
      <c r="AH125" s="25" t="s">
        <v>49</v>
      </c>
      <c r="AI125">
        <f t="shared" si="48"/>
        <v>0</v>
      </c>
      <c r="AJ125" s="25">
        <f t="shared" si="49"/>
        <v>0</v>
      </c>
      <c r="AK125" s="25">
        <f t="shared" si="50"/>
        <v>0</v>
      </c>
      <c r="AL125" s="81">
        <f t="shared" si="51"/>
        <v>0</v>
      </c>
      <c r="AN125" s="98">
        <v>6.9035658030864147</v>
      </c>
    </row>
    <row r="126" spans="2:40" x14ac:dyDescent="0.35">
      <c r="B126" s="11" t="s">
        <v>29</v>
      </c>
      <c r="C126" s="11">
        <v>122</v>
      </c>
      <c r="D126" s="11">
        <v>122</v>
      </c>
      <c r="E126" s="12">
        <v>0</v>
      </c>
      <c r="F126" s="70">
        <f t="shared" si="52"/>
        <v>0</v>
      </c>
      <c r="G126" s="70">
        <f t="shared" si="53"/>
        <v>0</v>
      </c>
      <c r="I126" s="21">
        <f t="shared" si="28"/>
        <v>0</v>
      </c>
      <c r="J126" s="22">
        <f t="shared" si="41"/>
        <v>0</v>
      </c>
      <c r="K126" s="22">
        <f t="shared" si="42"/>
        <v>28.625999999999998</v>
      </c>
      <c r="L126" s="22">
        <f>0.5*1.202*2.64*0.3*Sheet2!I126^2</f>
        <v>0</v>
      </c>
      <c r="M126" s="22">
        <f t="shared" si="43"/>
        <v>28.625999999999998</v>
      </c>
      <c r="O126" s="22">
        <f t="shared" si="29"/>
        <v>0</v>
      </c>
      <c r="P126" s="81">
        <f t="shared" si="30"/>
        <v>0</v>
      </c>
      <c r="Q126" s="22">
        <f t="shared" si="31"/>
        <v>0</v>
      </c>
      <c r="R126" s="81">
        <f t="shared" si="32"/>
        <v>0</v>
      </c>
      <c r="S126" s="22">
        <f t="shared" si="33"/>
        <v>309582.89236818522</v>
      </c>
      <c r="T126" s="81">
        <f t="shared" si="34"/>
        <v>309.58289236818524</v>
      </c>
      <c r="U126" s="22">
        <f t="shared" si="35"/>
        <v>0</v>
      </c>
      <c r="V126" s="81">
        <f t="shared" si="36"/>
        <v>0</v>
      </c>
      <c r="W126" s="22">
        <f t="shared" si="37"/>
        <v>0</v>
      </c>
      <c r="X126" s="98">
        <f t="shared" si="44"/>
        <v>0</v>
      </c>
      <c r="Y126" s="98">
        <f t="shared" si="45"/>
        <v>107.26847381913086</v>
      </c>
      <c r="Z126" s="25">
        <f t="shared" si="38"/>
        <v>0</v>
      </c>
      <c r="AA126" s="22">
        <f t="shared" si="46"/>
        <v>0</v>
      </c>
      <c r="AB126" s="22">
        <f t="shared" si="54"/>
        <v>0</v>
      </c>
      <c r="AC126" s="22">
        <f t="shared" si="47"/>
        <v>39</v>
      </c>
      <c r="AD126" s="25">
        <f t="shared" si="39"/>
        <v>268.17118454782712</v>
      </c>
      <c r="AF126" s="22">
        <f t="shared" si="40"/>
        <v>41.411707820358117</v>
      </c>
      <c r="AG126" s="25">
        <v>17.078501253378079</v>
      </c>
      <c r="AH126" s="25" t="s">
        <v>49</v>
      </c>
      <c r="AI126">
        <f t="shared" si="48"/>
        <v>0</v>
      </c>
      <c r="AJ126" s="25">
        <f t="shared" si="49"/>
        <v>0</v>
      </c>
      <c r="AK126" s="25">
        <f t="shared" si="50"/>
        <v>0</v>
      </c>
      <c r="AL126" s="81">
        <f t="shared" si="51"/>
        <v>0</v>
      </c>
      <c r="AN126" s="98">
        <v>6.831400501351232</v>
      </c>
    </row>
    <row r="127" spans="2:40" x14ac:dyDescent="0.35">
      <c r="B127" s="11" t="s">
        <v>29</v>
      </c>
      <c r="C127" s="11">
        <v>123</v>
      </c>
      <c r="D127" s="11">
        <v>123</v>
      </c>
      <c r="E127" s="12">
        <v>0</v>
      </c>
      <c r="F127" s="70">
        <f t="shared" si="52"/>
        <v>0</v>
      </c>
      <c r="G127" s="70">
        <f t="shared" si="53"/>
        <v>0</v>
      </c>
      <c r="I127" s="21">
        <f t="shared" si="28"/>
        <v>0</v>
      </c>
      <c r="J127" s="22">
        <f t="shared" si="41"/>
        <v>0</v>
      </c>
      <c r="K127" s="22">
        <f t="shared" si="42"/>
        <v>28.625999999999998</v>
      </c>
      <c r="L127" s="22">
        <f>0.5*1.202*2.64*0.3*Sheet2!I127^2</f>
        <v>0</v>
      </c>
      <c r="M127" s="22">
        <f t="shared" si="43"/>
        <v>28.625999999999998</v>
      </c>
      <c r="O127" s="22">
        <f t="shared" si="29"/>
        <v>0</v>
      </c>
      <c r="P127" s="81">
        <f t="shared" si="30"/>
        <v>0</v>
      </c>
      <c r="Q127" s="22">
        <f t="shared" si="31"/>
        <v>0</v>
      </c>
      <c r="R127" s="81">
        <f t="shared" si="32"/>
        <v>0</v>
      </c>
      <c r="S127" s="22">
        <f t="shared" si="33"/>
        <v>309582.89236818522</v>
      </c>
      <c r="T127" s="81">
        <f t="shared" si="34"/>
        <v>309.58289236818524</v>
      </c>
      <c r="U127" s="22">
        <f t="shared" si="35"/>
        <v>0</v>
      </c>
      <c r="V127" s="81">
        <f t="shared" si="36"/>
        <v>0</v>
      </c>
      <c r="W127" s="22">
        <f t="shared" si="37"/>
        <v>0</v>
      </c>
      <c r="X127" s="98">
        <f t="shared" si="44"/>
        <v>0</v>
      </c>
      <c r="Y127" s="98">
        <f t="shared" si="45"/>
        <v>107.26847381913086</v>
      </c>
      <c r="Z127" s="25">
        <f t="shared" si="38"/>
        <v>0</v>
      </c>
      <c r="AA127" s="22">
        <f t="shared" si="46"/>
        <v>0</v>
      </c>
      <c r="AB127" s="22">
        <f t="shared" si="54"/>
        <v>0</v>
      </c>
      <c r="AC127" s="22">
        <f t="shared" si="47"/>
        <v>39</v>
      </c>
      <c r="AD127" s="25">
        <f t="shared" si="39"/>
        <v>268.17118454782712</v>
      </c>
      <c r="AF127" s="22">
        <f t="shared" si="40"/>
        <v>41.411707820358117</v>
      </c>
      <c r="AG127" s="25">
        <v>16.677891461530859</v>
      </c>
      <c r="AH127" s="25" t="s">
        <v>49</v>
      </c>
      <c r="AI127">
        <f t="shared" si="48"/>
        <v>0</v>
      </c>
      <c r="AJ127" s="25">
        <f t="shared" si="49"/>
        <v>0</v>
      </c>
      <c r="AK127" s="25">
        <f t="shared" si="50"/>
        <v>0</v>
      </c>
      <c r="AL127" s="81">
        <f t="shared" si="51"/>
        <v>0</v>
      </c>
      <c r="AN127" s="98">
        <v>6.6711565846123442</v>
      </c>
    </row>
    <row r="128" spans="2:40" x14ac:dyDescent="0.35">
      <c r="B128" s="11" t="s">
        <v>29</v>
      </c>
      <c r="C128" s="11">
        <v>124</v>
      </c>
      <c r="D128" s="11">
        <v>124</v>
      </c>
      <c r="E128" s="12">
        <v>0</v>
      </c>
      <c r="F128" s="70">
        <f t="shared" si="52"/>
        <v>0</v>
      </c>
      <c r="G128" s="70">
        <f t="shared" si="53"/>
        <v>0</v>
      </c>
      <c r="I128" s="21">
        <f t="shared" si="28"/>
        <v>0</v>
      </c>
      <c r="J128" s="22">
        <f t="shared" si="41"/>
        <v>0</v>
      </c>
      <c r="K128" s="22">
        <f t="shared" si="42"/>
        <v>28.625999999999998</v>
      </c>
      <c r="L128" s="22">
        <f>0.5*1.202*2.64*0.3*Sheet2!I128^2</f>
        <v>0</v>
      </c>
      <c r="M128" s="22">
        <f t="shared" si="43"/>
        <v>28.625999999999998</v>
      </c>
      <c r="O128" s="22">
        <f t="shared" si="29"/>
        <v>0</v>
      </c>
      <c r="P128" s="81">
        <f t="shared" si="30"/>
        <v>0</v>
      </c>
      <c r="Q128" s="22">
        <f t="shared" si="31"/>
        <v>0</v>
      </c>
      <c r="R128" s="81">
        <f t="shared" si="32"/>
        <v>0</v>
      </c>
      <c r="S128" s="22">
        <f t="shared" si="33"/>
        <v>309582.89236818522</v>
      </c>
      <c r="T128" s="81">
        <f t="shared" si="34"/>
        <v>309.58289236818524</v>
      </c>
      <c r="U128" s="22">
        <f t="shared" si="35"/>
        <v>0</v>
      </c>
      <c r="V128" s="81">
        <f t="shared" si="36"/>
        <v>0</v>
      </c>
      <c r="W128" s="22">
        <f t="shared" si="37"/>
        <v>0</v>
      </c>
      <c r="X128" s="98">
        <f t="shared" si="44"/>
        <v>0</v>
      </c>
      <c r="Y128" s="98">
        <f t="shared" si="45"/>
        <v>107.26847381913086</v>
      </c>
      <c r="Z128" s="25">
        <f t="shared" si="38"/>
        <v>0</v>
      </c>
      <c r="AA128" s="22">
        <f t="shared" si="46"/>
        <v>0</v>
      </c>
      <c r="AB128" s="22">
        <f t="shared" si="54"/>
        <v>0</v>
      </c>
      <c r="AC128" s="22">
        <f t="shared" si="47"/>
        <v>39</v>
      </c>
      <c r="AD128" s="25">
        <f t="shared" si="39"/>
        <v>268.17118454782712</v>
      </c>
      <c r="AF128" s="22">
        <f t="shared" si="40"/>
        <v>41.411707820358117</v>
      </c>
      <c r="AG128" s="25">
        <v>16.301431054012347</v>
      </c>
      <c r="AH128" s="25" t="s">
        <v>49</v>
      </c>
      <c r="AI128">
        <f t="shared" si="48"/>
        <v>0</v>
      </c>
      <c r="AJ128" s="25">
        <f t="shared" si="49"/>
        <v>0</v>
      </c>
      <c r="AK128" s="25">
        <f t="shared" si="50"/>
        <v>0</v>
      </c>
      <c r="AL128" s="81">
        <f t="shared" si="51"/>
        <v>0</v>
      </c>
      <c r="AN128" s="98">
        <v>6.520572421604939</v>
      </c>
    </row>
    <row r="129" spans="2:40" x14ac:dyDescent="0.35">
      <c r="B129" s="11" t="s">
        <v>29</v>
      </c>
      <c r="C129" s="11">
        <v>125</v>
      </c>
      <c r="D129" s="11">
        <v>125</v>
      </c>
      <c r="E129" s="12">
        <v>0</v>
      </c>
      <c r="F129" s="70">
        <f t="shared" si="52"/>
        <v>0</v>
      </c>
      <c r="G129" s="70">
        <f t="shared" si="53"/>
        <v>0</v>
      </c>
      <c r="I129" s="21">
        <f t="shared" si="28"/>
        <v>0</v>
      </c>
      <c r="J129" s="22">
        <f t="shared" si="41"/>
        <v>0</v>
      </c>
      <c r="K129" s="22">
        <f t="shared" si="42"/>
        <v>28.625999999999998</v>
      </c>
      <c r="L129" s="22">
        <f>0.5*1.202*2.64*0.3*Sheet2!I129^2</f>
        <v>0</v>
      </c>
      <c r="M129" s="22">
        <f t="shared" si="43"/>
        <v>28.625999999999998</v>
      </c>
      <c r="O129" s="22">
        <f t="shared" si="29"/>
        <v>0</v>
      </c>
      <c r="P129" s="81">
        <f t="shared" si="30"/>
        <v>0</v>
      </c>
      <c r="Q129" s="22">
        <f t="shared" si="31"/>
        <v>0</v>
      </c>
      <c r="R129" s="81">
        <f t="shared" si="32"/>
        <v>0</v>
      </c>
      <c r="S129" s="22">
        <f t="shared" si="33"/>
        <v>309582.89236818522</v>
      </c>
      <c r="T129" s="81">
        <f t="shared" si="34"/>
        <v>309.58289236818524</v>
      </c>
      <c r="U129" s="22">
        <f t="shared" si="35"/>
        <v>0</v>
      </c>
      <c r="V129" s="81">
        <f t="shared" si="36"/>
        <v>0</v>
      </c>
      <c r="W129" s="22">
        <f t="shared" si="37"/>
        <v>0</v>
      </c>
      <c r="X129" s="98">
        <f t="shared" si="44"/>
        <v>0</v>
      </c>
      <c r="Y129" s="98">
        <f t="shared" si="45"/>
        <v>107.26847381913086</v>
      </c>
      <c r="Z129" s="25">
        <f t="shared" si="38"/>
        <v>0</v>
      </c>
      <c r="AA129" s="22">
        <f t="shared" si="46"/>
        <v>0</v>
      </c>
      <c r="AB129" s="22">
        <f t="shared" si="54"/>
        <v>0</v>
      </c>
      <c r="AC129" s="22">
        <f t="shared" si="47"/>
        <v>39</v>
      </c>
      <c r="AD129" s="25">
        <f t="shared" si="39"/>
        <v>268.17118454782712</v>
      </c>
      <c r="AF129" s="22">
        <f t="shared" si="40"/>
        <v>41.411707820358117</v>
      </c>
      <c r="AG129" s="25">
        <v>16.289881513933651</v>
      </c>
      <c r="AH129" s="25" t="s">
        <v>49</v>
      </c>
      <c r="AI129">
        <f t="shared" si="48"/>
        <v>0</v>
      </c>
      <c r="AJ129" s="25">
        <f t="shared" si="49"/>
        <v>0</v>
      </c>
      <c r="AK129" s="25">
        <f t="shared" si="50"/>
        <v>0</v>
      </c>
      <c r="AL129" s="81">
        <f t="shared" si="51"/>
        <v>0</v>
      </c>
      <c r="AN129" s="98">
        <v>6.5159526055734602</v>
      </c>
    </row>
    <row r="130" spans="2:40" x14ac:dyDescent="0.35">
      <c r="B130" s="11" t="s">
        <v>29</v>
      </c>
      <c r="C130" s="11">
        <v>126</v>
      </c>
      <c r="D130" s="11">
        <v>126</v>
      </c>
      <c r="E130" s="12">
        <v>0</v>
      </c>
      <c r="F130" s="70">
        <f t="shared" si="52"/>
        <v>0</v>
      </c>
      <c r="G130" s="70">
        <f t="shared" si="53"/>
        <v>0</v>
      </c>
      <c r="I130" s="21">
        <f t="shared" si="28"/>
        <v>0</v>
      </c>
      <c r="J130" s="22">
        <f t="shared" si="41"/>
        <v>0</v>
      </c>
      <c r="K130" s="22">
        <f t="shared" si="42"/>
        <v>28.625999999999998</v>
      </c>
      <c r="L130" s="22">
        <f>0.5*1.202*2.64*0.3*Sheet2!I130^2</f>
        <v>0</v>
      </c>
      <c r="M130" s="22">
        <f t="shared" si="43"/>
        <v>28.625999999999998</v>
      </c>
      <c r="O130" s="22">
        <f t="shared" si="29"/>
        <v>0</v>
      </c>
      <c r="P130" s="81">
        <f t="shared" si="30"/>
        <v>0</v>
      </c>
      <c r="Q130" s="22">
        <f t="shared" si="31"/>
        <v>0</v>
      </c>
      <c r="R130" s="81">
        <f t="shared" si="32"/>
        <v>0</v>
      </c>
      <c r="S130" s="22">
        <f t="shared" si="33"/>
        <v>309582.89236818522</v>
      </c>
      <c r="T130" s="81">
        <f t="shared" si="34"/>
        <v>309.58289236818524</v>
      </c>
      <c r="U130" s="22">
        <f t="shared" si="35"/>
        <v>0</v>
      </c>
      <c r="V130" s="81">
        <f t="shared" si="36"/>
        <v>0</v>
      </c>
      <c r="W130" s="22">
        <f t="shared" si="37"/>
        <v>0</v>
      </c>
      <c r="X130" s="98">
        <f t="shared" si="44"/>
        <v>0</v>
      </c>
      <c r="Y130" s="98">
        <f t="shared" si="45"/>
        <v>107.26847381913086</v>
      </c>
      <c r="Z130" s="25">
        <f t="shared" si="38"/>
        <v>0</v>
      </c>
      <c r="AA130" s="22">
        <f t="shared" si="46"/>
        <v>0</v>
      </c>
      <c r="AB130" s="22">
        <f t="shared" si="54"/>
        <v>0</v>
      </c>
      <c r="AC130" s="22">
        <f t="shared" si="47"/>
        <v>39</v>
      </c>
      <c r="AD130" s="25">
        <f t="shared" si="39"/>
        <v>268.17118454782712</v>
      </c>
      <c r="AF130" s="22">
        <f t="shared" si="40"/>
        <v>41.411707820358117</v>
      </c>
      <c r="AG130" s="25">
        <v>16.240917630530888</v>
      </c>
      <c r="AH130" s="25" t="s">
        <v>49</v>
      </c>
      <c r="AI130">
        <f t="shared" si="48"/>
        <v>0</v>
      </c>
      <c r="AJ130" s="25">
        <f t="shared" si="49"/>
        <v>0</v>
      </c>
      <c r="AK130" s="25">
        <f t="shared" si="50"/>
        <v>0</v>
      </c>
      <c r="AL130" s="81">
        <f t="shared" si="51"/>
        <v>0</v>
      </c>
      <c r="AN130" s="98">
        <v>6.4963670522123556</v>
      </c>
    </row>
    <row r="131" spans="2:40" x14ac:dyDescent="0.35">
      <c r="B131" s="11" t="s">
        <v>29</v>
      </c>
      <c r="C131" s="11">
        <v>127</v>
      </c>
      <c r="D131" s="11">
        <v>127</v>
      </c>
      <c r="E131" s="12">
        <v>0</v>
      </c>
      <c r="F131" s="70">
        <f t="shared" si="52"/>
        <v>0</v>
      </c>
      <c r="G131" s="70">
        <f t="shared" si="53"/>
        <v>0</v>
      </c>
      <c r="I131" s="21">
        <f t="shared" si="28"/>
        <v>0</v>
      </c>
      <c r="J131" s="22">
        <f t="shared" si="41"/>
        <v>0</v>
      </c>
      <c r="K131" s="22">
        <f t="shared" si="42"/>
        <v>28.625999999999998</v>
      </c>
      <c r="L131" s="22">
        <f>0.5*1.202*2.64*0.3*Sheet2!I131^2</f>
        <v>0</v>
      </c>
      <c r="M131" s="22">
        <f t="shared" si="43"/>
        <v>28.625999999999998</v>
      </c>
      <c r="O131" s="22">
        <f t="shared" si="29"/>
        <v>0</v>
      </c>
      <c r="P131" s="81">
        <f t="shared" si="30"/>
        <v>0</v>
      </c>
      <c r="Q131" s="22">
        <f t="shared" si="31"/>
        <v>0</v>
      </c>
      <c r="R131" s="81">
        <f t="shared" si="32"/>
        <v>0</v>
      </c>
      <c r="S131" s="22">
        <f t="shared" si="33"/>
        <v>309582.89236818522</v>
      </c>
      <c r="T131" s="81">
        <f t="shared" si="34"/>
        <v>309.58289236818524</v>
      </c>
      <c r="U131" s="22">
        <f t="shared" si="35"/>
        <v>0</v>
      </c>
      <c r="V131" s="81">
        <f t="shared" si="36"/>
        <v>0</v>
      </c>
      <c r="W131" s="22">
        <f t="shared" si="37"/>
        <v>0</v>
      </c>
      <c r="X131" s="98">
        <f t="shared" si="44"/>
        <v>0</v>
      </c>
      <c r="Y131" s="98">
        <f t="shared" si="45"/>
        <v>107.26847381913086</v>
      </c>
      <c r="Z131" s="25">
        <f t="shared" si="38"/>
        <v>0</v>
      </c>
      <c r="AA131" s="22">
        <f t="shared" si="46"/>
        <v>0</v>
      </c>
      <c r="AB131" s="22">
        <f t="shared" si="54"/>
        <v>0</v>
      </c>
      <c r="AC131" s="22">
        <f t="shared" si="47"/>
        <v>39</v>
      </c>
      <c r="AD131" s="25">
        <f t="shared" si="39"/>
        <v>268.17118454782712</v>
      </c>
      <c r="AF131" s="22">
        <f t="shared" si="40"/>
        <v>41.411707820358117</v>
      </c>
      <c r="AG131" s="25">
        <v>16.00339453264197</v>
      </c>
      <c r="AH131" s="25" t="s">
        <v>49</v>
      </c>
      <c r="AI131">
        <f t="shared" si="48"/>
        <v>0</v>
      </c>
      <c r="AJ131" s="25">
        <f t="shared" si="49"/>
        <v>0</v>
      </c>
      <c r="AK131" s="25">
        <f t="shared" si="50"/>
        <v>0</v>
      </c>
      <c r="AL131" s="81">
        <f t="shared" si="51"/>
        <v>0</v>
      </c>
      <c r="AN131" s="98">
        <v>6.4013578130567881</v>
      </c>
    </row>
    <row r="132" spans="2:40" x14ac:dyDescent="0.35">
      <c r="B132" s="11" t="s">
        <v>29</v>
      </c>
      <c r="C132" s="11">
        <v>128</v>
      </c>
      <c r="D132" s="11">
        <v>128</v>
      </c>
      <c r="E132" s="12">
        <v>0</v>
      </c>
      <c r="F132" s="70">
        <f t="shared" si="52"/>
        <v>0</v>
      </c>
      <c r="G132" s="70">
        <f t="shared" si="53"/>
        <v>0</v>
      </c>
      <c r="I132" s="21">
        <f t="shared" ref="I132:I195" si="55">E132 * (1000/3600)</f>
        <v>0</v>
      </c>
      <c r="J132" s="22">
        <f t="shared" si="41"/>
        <v>0</v>
      </c>
      <c r="K132" s="22">
        <f t="shared" si="42"/>
        <v>28.625999999999998</v>
      </c>
      <c r="L132" s="22">
        <f>0.5*1.202*2.64*0.3*Sheet2!I132^2</f>
        <v>0</v>
      </c>
      <c r="M132" s="22">
        <f t="shared" si="43"/>
        <v>28.625999999999998</v>
      </c>
      <c r="O132" s="22">
        <f t="shared" ref="O132:O195" si="56">I132*M132</f>
        <v>0</v>
      </c>
      <c r="P132" s="81">
        <f t="shared" ref="P132:P195" si="57">O132/1000</f>
        <v>0</v>
      </c>
      <c r="Q132" s="22">
        <f t="shared" ref="Q132:Q195" si="58">IF(O132&lt;=0,0,O132)</f>
        <v>0</v>
      </c>
      <c r="R132" s="81">
        <f t="shared" ref="R132:R195" si="59">Q132/1000</f>
        <v>0</v>
      </c>
      <c r="S132" s="22">
        <f t="shared" ref="S132:S195" si="60">Q132+S131</f>
        <v>309582.89236818522</v>
      </c>
      <c r="T132" s="81">
        <f t="shared" ref="T132:T195" si="61">S132/1000</f>
        <v>309.58289236818524</v>
      </c>
      <c r="U132" s="22">
        <f t="shared" ref="U132:U195" si="62">IF(O132&gt;=0,0,(O132*-1))</f>
        <v>0</v>
      </c>
      <c r="V132" s="81">
        <f t="shared" ref="V132:V195" si="63">U132/1000</f>
        <v>0</v>
      </c>
      <c r="W132" s="22">
        <f t="shared" ref="W132:W195" si="64">IF(V132=0,0,V132+W131)</f>
        <v>0</v>
      </c>
      <c r="X132" s="98">
        <f t="shared" si="44"/>
        <v>0</v>
      </c>
      <c r="Y132" s="98">
        <f t="shared" si="45"/>
        <v>107.26847381913086</v>
      </c>
      <c r="Z132" s="25">
        <f t="shared" ref="Z132:Z195" si="65">IF(AB132&gt;0,W132/AB132,0)</f>
        <v>0</v>
      </c>
      <c r="AA132" s="22">
        <f t="shared" si="46"/>
        <v>0</v>
      </c>
      <c r="AB132" s="22">
        <f t="shared" si="54"/>
        <v>0</v>
      </c>
      <c r="AC132" s="22">
        <f t="shared" si="47"/>
        <v>39</v>
      </c>
      <c r="AD132" s="25">
        <f t="shared" ref="AD132:AD195" si="66">V132+AD131</f>
        <v>268.17118454782712</v>
      </c>
      <c r="AF132" s="22">
        <f t="shared" ref="AF132:AF195" si="67">T132-AD132</f>
        <v>41.411707820358117</v>
      </c>
      <c r="AG132" s="25">
        <v>15.964807723061698</v>
      </c>
      <c r="AH132" s="25" t="s">
        <v>49</v>
      </c>
      <c r="AI132">
        <f t="shared" si="48"/>
        <v>0</v>
      </c>
      <c r="AJ132" s="25">
        <f t="shared" si="49"/>
        <v>0</v>
      </c>
      <c r="AK132" s="25">
        <f t="shared" si="50"/>
        <v>0</v>
      </c>
      <c r="AL132" s="81">
        <f t="shared" si="51"/>
        <v>0</v>
      </c>
      <c r="AN132" s="98">
        <v>6.3859230892246792</v>
      </c>
    </row>
    <row r="133" spans="2:40" x14ac:dyDescent="0.35">
      <c r="B133" s="11" t="s">
        <v>29</v>
      </c>
      <c r="C133" s="11">
        <v>129</v>
      </c>
      <c r="D133" s="11">
        <v>129</v>
      </c>
      <c r="E133" s="12">
        <v>0</v>
      </c>
      <c r="F133" s="70">
        <f t="shared" si="52"/>
        <v>0</v>
      </c>
      <c r="G133" s="70">
        <f t="shared" si="53"/>
        <v>0</v>
      </c>
      <c r="I133" s="21">
        <f t="shared" si="55"/>
        <v>0</v>
      </c>
      <c r="J133" s="22">
        <f t="shared" ref="J133:J196" si="68">F133*2202</f>
        <v>0</v>
      </c>
      <c r="K133" s="22">
        <f t="shared" ref="K133:K196" si="69">0.013*(2202)</f>
        <v>28.625999999999998</v>
      </c>
      <c r="L133" s="22">
        <f>0.5*1.202*2.64*0.3*Sheet2!I133^2</f>
        <v>0</v>
      </c>
      <c r="M133" s="22">
        <f t="shared" ref="M133:M196" si="70">J133+K133+L133</f>
        <v>28.625999999999998</v>
      </c>
      <c r="O133" s="22">
        <f t="shared" si="56"/>
        <v>0</v>
      </c>
      <c r="P133" s="81">
        <f t="shared" si="57"/>
        <v>0</v>
      </c>
      <c r="Q133" s="22">
        <f t="shared" si="58"/>
        <v>0</v>
      </c>
      <c r="R133" s="81">
        <f t="shared" si="59"/>
        <v>0</v>
      </c>
      <c r="S133" s="22">
        <f t="shared" si="60"/>
        <v>309582.89236818522</v>
      </c>
      <c r="T133" s="81">
        <f t="shared" si="61"/>
        <v>309.58289236818524</v>
      </c>
      <c r="U133" s="22">
        <f t="shared" si="62"/>
        <v>0</v>
      </c>
      <c r="V133" s="81">
        <f t="shared" si="63"/>
        <v>0</v>
      </c>
      <c r="W133" s="22">
        <f t="shared" si="64"/>
        <v>0</v>
      </c>
      <c r="X133" s="98">
        <f t="shared" ref="X133:X196" si="71">V133*0.4</f>
        <v>0</v>
      </c>
      <c r="Y133" s="98">
        <f t="shared" ref="Y133:Y196" si="72">X133+Y132</f>
        <v>107.26847381913086</v>
      </c>
      <c r="Z133" s="25">
        <f t="shared" si="65"/>
        <v>0</v>
      </c>
      <c r="AA133" s="22">
        <f t="shared" ref="AA133:AA196" si="73">IF(W133=0,0,AA132+1)</f>
        <v>0</v>
      </c>
      <c r="AB133" s="22">
        <f t="shared" si="54"/>
        <v>0</v>
      </c>
      <c r="AC133" s="22">
        <f t="shared" ref="AC133:AC196" si="74">IF(AA133=0,AC132,AC132+1)</f>
        <v>39</v>
      </c>
      <c r="AD133" s="25">
        <f t="shared" si="66"/>
        <v>268.17118454782712</v>
      </c>
      <c r="AF133" s="22">
        <f t="shared" si="67"/>
        <v>41.411707820358117</v>
      </c>
      <c r="AG133" s="25">
        <v>15.902144663938262</v>
      </c>
      <c r="AH133" s="25" t="s">
        <v>49</v>
      </c>
      <c r="AI133">
        <f t="shared" ref="AI133:AI196" si="75">0.5*((2022/9.81)*I133)^2</f>
        <v>0</v>
      </c>
      <c r="AJ133" s="25">
        <f t="shared" ref="AJ133:AJ196" si="76">AI133/1000</f>
        <v>0</v>
      </c>
      <c r="AK133" s="25">
        <f t="shared" ref="AK133:AK196" si="77">AJ133*0.53</f>
        <v>0</v>
      </c>
      <c r="AL133" s="81">
        <f t="shared" ref="AL133:AL196" si="78">AK133*0.74</f>
        <v>0</v>
      </c>
      <c r="AN133" s="98">
        <v>6.360857865575305</v>
      </c>
    </row>
    <row r="134" spans="2:40" x14ac:dyDescent="0.35">
      <c r="B134" s="11" t="s">
        <v>29</v>
      </c>
      <c r="C134" s="11">
        <v>130</v>
      </c>
      <c r="D134" s="11">
        <v>130</v>
      </c>
      <c r="E134" s="12">
        <v>0</v>
      </c>
      <c r="F134" s="70">
        <f t="shared" ref="F134:F197" si="79">($E135-$E133)/2/3.6</f>
        <v>0</v>
      </c>
      <c r="G134" s="70">
        <f t="shared" ref="G134:G197" si="80">($E135-$E133)/2</f>
        <v>0</v>
      </c>
      <c r="I134" s="21">
        <f t="shared" si="55"/>
        <v>0</v>
      </c>
      <c r="J134" s="22">
        <f t="shared" si="68"/>
        <v>0</v>
      </c>
      <c r="K134" s="22">
        <f t="shared" si="69"/>
        <v>28.625999999999998</v>
      </c>
      <c r="L134" s="22">
        <f>0.5*1.202*2.64*0.3*Sheet2!I134^2</f>
        <v>0</v>
      </c>
      <c r="M134" s="22">
        <f t="shared" si="70"/>
        <v>28.625999999999998</v>
      </c>
      <c r="O134" s="22">
        <f t="shared" si="56"/>
        <v>0</v>
      </c>
      <c r="P134" s="81">
        <f t="shared" si="57"/>
        <v>0</v>
      </c>
      <c r="Q134" s="22">
        <f t="shared" si="58"/>
        <v>0</v>
      </c>
      <c r="R134" s="81">
        <f t="shared" si="59"/>
        <v>0</v>
      </c>
      <c r="S134" s="22">
        <f t="shared" si="60"/>
        <v>309582.89236818522</v>
      </c>
      <c r="T134" s="81">
        <f t="shared" si="61"/>
        <v>309.58289236818524</v>
      </c>
      <c r="U134" s="22">
        <f t="shared" si="62"/>
        <v>0</v>
      </c>
      <c r="V134" s="81">
        <f t="shared" si="63"/>
        <v>0</v>
      </c>
      <c r="W134" s="22">
        <f t="shared" si="64"/>
        <v>0</v>
      </c>
      <c r="X134" s="98">
        <f t="shared" si="71"/>
        <v>0</v>
      </c>
      <c r="Y134" s="98">
        <f t="shared" si="72"/>
        <v>107.26847381913086</v>
      </c>
      <c r="Z134" s="25">
        <f t="shared" si="65"/>
        <v>0</v>
      </c>
      <c r="AA134" s="22">
        <f t="shared" si="73"/>
        <v>0</v>
      </c>
      <c r="AB134" s="22">
        <f t="shared" si="54"/>
        <v>0</v>
      </c>
      <c r="AC134" s="22">
        <f t="shared" si="74"/>
        <v>39</v>
      </c>
      <c r="AD134" s="25">
        <f t="shared" si="66"/>
        <v>268.17118454782712</v>
      </c>
      <c r="AF134" s="22">
        <f t="shared" si="67"/>
        <v>41.411707820358117</v>
      </c>
      <c r="AG134" s="25">
        <v>15.863600768325609</v>
      </c>
      <c r="AH134" s="25" t="s">
        <v>49</v>
      </c>
      <c r="AI134">
        <f t="shared" si="75"/>
        <v>0</v>
      </c>
      <c r="AJ134" s="25">
        <f t="shared" si="76"/>
        <v>0</v>
      </c>
      <c r="AK134" s="25">
        <f t="shared" si="77"/>
        <v>0</v>
      </c>
      <c r="AL134" s="81">
        <f t="shared" si="78"/>
        <v>0</v>
      </c>
      <c r="AN134" s="98">
        <v>6.3454403073302439</v>
      </c>
    </row>
    <row r="135" spans="2:40" x14ac:dyDescent="0.35">
      <c r="B135" s="11" t="s">
        <v>29</v>
      </c>
      <c r="C135" s="11">
        <v>131</v>
      </c>
      <c r="D135" s="11">
        <v>131</v>
      </c>
      <c r="E135" s="12">
        <v>0</v>
      </c>
      <c r="F135" s="70">
        <f t="shared" si="79"/>
        <v>0</v>
      </c>
      <c r="G135" s="70">
        <f t="shared" si="80"/>
        <v>0</v>
      </c>
      <c r="I135" s="21">
        <f t="shared" si="55"/>
        <v>0</v>
      </c>
      <c r="J135" s="22">
        <f t="shared" si="68"/>
        <v>0</v>
      </c>
      <c r="K135" s="22">
        <f t="shared" si="69"/>
        <v>28.625999999999998</v>
      </c>
      <c r="L135" s="22">
        <f>0.5*1.202*2.64*0.3*Sheet2!I135^2</f>
        <v>0</v>
      </c>
      <c r="M135" s="22">
        <f t="shared" si="70"/>
        <v>28.625999999999998</v>
      </c>
      <c r="O135" s="22">
        <f t="shared" si="56"/>
        <v>0</v>
      </c>
      <c r="P135" s="81">
        <f t="shared" si="57"/>
        <v>0</v>
      </c>
      <c r="Q135" s="22">
        <f t="shared" si="58"/>
        <v>0</v>
      </c>
      <c r="R135" s="81">
        <f t="shared" si="59"/>
        <v>0</v>
      </c>
      <c r="S135" s="22">
        <f t="shared" si="60"/>
        <v>309582.89236818522</v>
      </c>
      <c r="T135" s="81">
        <f t="shared" si="61"/>
        <v>309.58289236818524</v>
      </c>
      <c r="U135" s="22">
        <f t="shared" si="62"/>
        <v>0</v>
      </c>
      <c r="V135" s="81">
        <f t="shared" si="63"/>
        <v>0</v>
      </c>
      <c r="W135" s="22">
        <f t="shared" si="64"/>
        <v>0</v>
      </c>
      <c r="X135" s="98">
        <f t="shared" si="71"/>
        <v>0</v>
      </c>
      <c r="Y135" s="98">
        <f t="shared" si="72"/>
        <v>107.26847381913086</v>
      </c>
      <c r="Z135" s="25">
        <f t="shared" si="65"/>
        <v>0</v>
      </c>
      <c r="AA135" s="22">
        <f t="shared" si="73"/>
        <v>0</v>
      </c>
      <c r="AB135" s="22">
        <f t="shared" si="54"/>
        <v>0</v>
      </c>
      <c r="AC135" s="22">
        <f t="shared" si="74"/>
        <v>39</v>
      </c>
      <c r="AD135" s="25">
        <f t="shared" si="66"/>
        <v>268.17118454782712</v>
      </c>
      <c r="AF135" s="22">
        <f t="shared" si="67"/>
        <v>41.411707820358117</v>
      </c>
      <c r="AG135" s="25">
        <v>15.848439594135796</v>
      </c>
      <c r="AH135" s="25" t="s">
        <v>49</v>
      </c>
      <c r="AI135">
        <f t="shared" si="75"/>
        <v>0</v>
      </c>
      <c r="AJ135" s="25">
        <f t="shared" si="76"/>
        <v>0</v>
      </c>
      <c r="AK135" s="25">
        <f t="shared" si="77"/>
        <v>0</v>
      </c>
      <c r="AL135" s="81">
        <f t="shared" si="78"/>
        <v>0</v>
      </c>
      <c r="AN135" s="98">
        <v>6.3393758376543188</v>
      </c>
    </row>
    <row r="136" spans="2:40" x14ac:dyDescent="0.35">
      <c r="B136" s="11" t="s">
        <v>29</v>
      </c>
      <c r="C136" s="11">
        <v>132</v>
      </c>
      <c r="D136" s="11">
        <v>132</v>
      </c>
      <c r="E136" s="12">
        <v>0</v>
      </c>
      <c r="F136" s="70">
        <f t="shared" si="79"/>
        <v>0</v>
      </c>
      <c r="G136" s="70">
        <f t="shared" si="80"/>
        <v>0</v>
      </c>
      <c r="I136" s="21">
        <f t="shared" si="55"/>
        <v>0</v>
      </c>
      <c r="J136" s="22">
        <f t="shared" si="68"/>
        <v>0</v>
      </c>
      <c r="K136" s="22">
        <f t="shared" si="69"/>
        <v>28.625999999999998</v>
      </c>
      <c r="L136" s="22">
        <f>0.5*1.202*2.64*0.3*Sheet2!I136^2</f>
        <v>0</v>
      </c>
      <c r="M136" s="22">
        <f t="shared" si="70"/>
        <v>28.625999999999998</v>
      </c>
      <c r="O136" s="22">
        <f t="shared" si="56"/>
        <v>0</v>
      </c>
      <c r="P136" s="81">
        <f t="shared" si="57"/>
        <v>0</v>
      </c>
      <c r="Q136" s="22">
        <f t="shared" si="58"/>
        <v>0</v>
      </c>
      <c r="R136" s="81">
        <f t="shared" si="59"/>
        <v>0</v>
      </c>
      <c r="S136" s="22">
        <f t="shared" si="60"/>
        <v>309582.89236818522</v>
      </c>
      <c r="T136" s="81">
        <f t="shared" si="61"/>
        <v>309.58289236818524</v>
      </c>
      <c r="U136" s="22">
        <f t="shared" si="62"/>
        <v>0</v>
      </c>
      <c r="V136" s="81">
        <f t="shared" si="63"/>
        <v>0</v>
      </c>
      <c r="W136" s="22">
        <f t="shared" si="64"/>
        <v>0</v>
      </c>
      <c r="X136" s="98">
        <f t="shared" si="71"/>
        <v>0</v>
      </c>
      <c r="Y136" s="98">
        <f t="shared" si="72"/>
        <v>107.26847381913086</v>
      </c>
      <c r="Z136" s="25">
        <f t="shared" si="65"/>
        <v>0</v>
      </c>
      <c r="AA136" s="22">
        <f t="shared" si="73"/>
        <v>0</v>
      </c>
      <c r="AB136" s="22">
        <f t="shared" si="54"/>
        <v>0</v>
      </c>
      <c r="AC136" s="22">
        <f t="shared" si="74"/>
        <v>39</v>
      </c>
      <c r="AD136" s="25">
        <f t="shared" si="66"/>
        <v>268.17118454782712</v>
      </c>
      <c r="AF136" s="22">
        <f t="shared" si="67"/>
        <v>41.411707820358117</v>
      </c>
      <c r="AG136" s="25">
        <v>15.838433123160504</v>
      </c>
      <c r="AH136" s="25" t="s">
        <v>49</v>
      </c>
      <c r="AI136">
        <f t="shared" si="75"/>
        <v>0</v>
      </c>
      <c r="AJ136" s="25">
        <f t="shared" si="76"/>
        <v>0</v>
      </c>
      <c r="AK136" s="25">
        <f t="shared" si="77"/>
        <v>0</v>
      </c>
      <c r="AL136" s="81">
        <f t="shared" si="78"/>
        <v>0</v>
      </c>
      <c r="AN136" s="98">
        <v>6.3353732492642019</v>
      </c>
    </row>
    <row r="137" spans="2:40" x14ac:dyDescent="0.35">
      <c r="B137" s="11" t="s">
        <v>29</v>
      </c>
      <c r="C137" s="11">
        <v>133</v>
      </c>
      <c r="D137" s="11">
        <v>133</v>
      </c>
      <c r="E137" s="12">
        <v>0</v>
      </c>
      <c r="F137" s="70">
        <f t="shared" si="79"/>
        <v>0</v>
      </c>
      <c r="G137" s="70">
        <f t="shared" si="80"/>
        <v>0</v>
      </c>
      <c r="I137" s="21">
        <f t="shared" si="55"/>
        <v>0</v>
      </c>
      <c r="J137" s="22">
        <f t="shared" si="68"/>
        <v>0</v>
      </c>
      <c r="K137" s="22">
        <f t="shared" si="69"/>
        <v>28.625999999999998</v>
      </c>
      <c r="L137" s="22">
        <f>0.5*1.202*2.64*0.3*Sheet2!I137^2</f>
        <v>0</v>
      </c>
      <c r="M137" s="22">
        <f t="shared" si="70"/>
        <v>28.625999999999998</v>
      </c>
      <c r="O137" s="22">
        <f t="shared" si="56"/>
        <v>0</v>
      </c>
      <c r="P137" s="81">
        <f t="shared" si="57"/>
        <v>0</v>
      </c>
      <c r="Q137" s="22">
        <f t="shared" si="58"/>
        <v>0</v>
      </c>
      <c r="R137" s="81">
        <f t="shared" si="59"/>
        <v>0</v>
      </c>
      <c r="S137" s="22">
        <f t="shared" si="60"/>
        <v>309582.89236818522</v>
      </c>
      <c r="T137" s="81">
        <f t="shared" si="61"/>
        <v>309.58289236818524</v>
      </c>
      <c r="U137" s="22">
        <f t="shared" si="62"/>
        <v>0</v>
      </c>
      <c r="V137" s="81">
        <f t="shared" si="63"/>
        <v>0</v>
      </c>
      <c r="W137" s="22">
        <f t="shared" si="64"/>
        <v>0</v>
      </c>
      <c r="X137" s="98">
        <f t="shared" si="71"/>
        <v>0</v>
      </c>
      <c r="Y137" s="98">
        <f t="shared" si="72"/>
        <v>107.26847381913086</v>
      </c>
      <c r="Z137" s="25">
        <f t="shared" si="65"/>
        <v>0</v>
      </c>
      <c r="AA137" s="22">
        <f t="shared" si="73"/>
        <v>0</v>
      </c>
      <c r="AB137" s="22">
        <f t="shared" si="54"/>
        <v>0</v>
      </c>
      <c r="AC137" s="22">
        <f t="shared" si="74"/>
        <v>39</v>
      </c>
      <c r="AD137" s="25">
        <f t="shared" si="66"/>
        <v>268.17118454782712</v>
      </c>
      <c r="AF137" s="22">
        <f t="shared" si="67"/>
        <v>41.411707820358117</v>
      </c>
      <c r="AG137" s="25">
        <v>15.595869546020054</v>
      </c>
      <c r="AH137" s="25" t="s">
        <v>49</v>
      </c>
      <c r="AI137">
        <f t="shared" si="75"/>
        <v>0</v>
      </c>
      <c r="AJ137" s="25">
        <f t="shared" si="76"/>
        <v>0</v>
      </c>
      <c r="AK137" s="25">
        <f t="shared" si="77"/>
        <v>0</v>
      </c>
      <c r="AL137" s="81">
        <f t="shared" si="78"/>
        <v>0</v>
      </c>
      <c r="AN137" s="98">
        <v>6.2383478184080223</v>
      </c>
    </row>
    <row r="138" spans="2:40" x14ac:dyDescent="0.35">
      <c r="B138" s="11" t="s">
        <v>29</v>
      </c>
      <c r="C138" s="11">
        <v>134</v>
      </c>
      <c r="D138" s="11">
        <v>134</v>
      </c>
      <c r="E138" s="12">
        <v>0</v>
      </c>
      <c r="F138" s="70">
        <f t="shared" si="79"/>
        <v>0</v>
      </c>
      <c r="G138" s="70">
        <f t="shared" si="80"/>
        <v>0</v>
      </c>
      <c r="I138" s="21">
        <f t="shared" si="55"/>
        <v>0</v>
      </c>
      <c r="J138" s="22">
        <f t="shared" si="68"/>
        <v>0</v>
      </c>
      <c r="K138" s="22">
        <f t="shared" si="69"/>
        <v>28.625999999999998</v>
      </c>
      <c r="L138" s="22">
        <f>0.5*1.202*2.64*0.3*Sheet2!I138^2</f>
        <v>0</v>
      </c>
      <c r="M138" s="22">
        <f t="shared" si="70"/>
        <v>28.625999999999998</v>
      </c>
      <c r="O138" s="22">
        <f t="shared" si="56"/>
        <v>0</v>
      </c>
      <c r="P138" s="81">
        <f t="shared" si="57"/>
        <v>0</v>
      </c>
      <c r="Q138" s="22">
        <f t="shared" si="58"/>
        <v>0</v>
      </c>
      <c r="R138" s="81">
        <f t="shared" si="59"/>
        <v>0</v>
      </c>
      <c r="S138" s="22">
        <f t="shared" si="60"/>
        <v>309582.89236818522</v>
      </c>
      <c r="T138" s="81">
        <f t="shared" si="61"/>
        <v>309.58289236818524</v>
      </c>
      <c r="U138" s="22">
        <f t="shared" si="62"/>
        <v>0</v>
      </c>
      <c r="V138" s="81">
        <f t="shared" si="63"/>
        <v>0</v>
      </c>
      <c r="W138" s="22">
        <f t="shared" si="64"/>
        <v>0</v>
      </c>
      <c r="X138" s="98">
        <f t="shared" si="71"/>
        <v>0</v>
      </c>
      <c r="Y138" s="98">
        <f t="shared" si="72"/>
        <v>107.26847381913086</v>
      </c>
      <c r="Z138" s="25">
        <f t="shared" si="65"/>
        <v>0</v>
      </c>
      <c r="AA138" s="22">
        <f t="shared" si="73"/>
        <v>0</v>
      </c>
      <c r="AB138" s="22">
        <f t="shared" si="54"/>
        <v>0</v>
      </c>
      <c r="AC138" s="22">
        <f t="shared" si="74"/>
        <v>39</v>
      </c>
      <c r="AD138" s="25">
        <f t="shared" si="66"/>
        <v>268.17118454782712</v>
      </c>
      <c r="AF138" s="22">
        <f t="shared" si="67"/>
        <v>41.411707820358117</v>
      </c>
      <c r="AG138" s="25">
        <v>15.50725247872994</v>
      </c>
      <c r="AH138" s="25" t="s">
        <v>49</v>
      </c>
      <c r="AI138">
        <f t="shared" si="75"/>
        <v>0</v>
      </c>
      <c r="AJ138" s="25">
        <f t="shared" si="76"/>
        <v>0</v>
      </c>
      <c r="AK138" s="25">
        <f t="shared" si="77"/>
        <v>0</v>
      </c>
      <c r="AL138" s="81">
        <f t="shared" si="78"/>
        <v>0</v>
      </c>
      <c r="AN138" s="98">
        <v>6.2029009914919762</v>
      </c>
    </row>
    <row r="139" spans="2:40" x14ac:dyDescent="0.35">
      <c r="B139" s="11" t="s">
        <v>29</v>
      </c>
      <c r="C139" s="11">
        <v>135</v>
      </c>
      <c r="D139" s="11">
        <v>135</v>
      </c>
      <c r="E139" s="12">
        <v>0</v>
      </c>
      <c r="F139" s="70">
        <f t="shared" si="79"/>
        <v>0</v>
      </c>
      <c r="G139" s="70">
        <f t="shared" si="80"/>
        <v>0</v>
      </c>
      <c r="I139" s="21">
        <f t="shared" si="55"/>
        <v>0</v>
      </c>
      <c r="J139" s="22">
        <f t="shared" si="68"/>
        <v>0</v>
      </c>
      <c r="K139" s="22">
        <f t="shared" si="69"/>
        <v>28.625999999999998</v>
      </c>
      <c r="L139" s="22">
        <f>0.5*1.202*2.64*0.3*Sheet2!I139^2</f>
        <v>0</v>
      </c>
      <c r="M139" s="22">
        <f t="shared" si="70"/>
        <v>28.625999999999998</v>
      </c>
      <c r="O139" s="22">
        <f t="shared" si="56"/>
        <v>0</v>
      </c>
      <c r="P139" s="81">
        <f t="shared" si="57"/>
        <v>0</v>
      </c>
      <c r="Q139" s="22">
        <f t="shared" si="58"/>
        <v>0</v>
      </c>
      <c r="R139" s="81">
        <f t="shared" si="59"/>
        <v>0</v>
      </c>
      <c r="S139" s="22">
        <f t="shared" si="60"/>
        <v>309582.89236818522</v>
      </c>
      <c r="T139" s="81">
        <f t="shared" si="61"/>
        <v>309.58289236818524</v>
      </c>
      <c r="U139" s="22">
        <f t="shared" si="62"/>
        <v>0</v>
      </c>
      <c r="V139" s="81">
        <f t="shared" si="63"/>
        <v>0</v>
      </c>
      <c r="W139" s="22">
        <f t="shared" si="64"/>
        <v>0</v>
      </c>
      <c r="X139" s="98">
        <f t="shared" si="71"/>
        <v>0</v>
      </c>
      <c r="Y139" s="98">
        <f t="shared" si="72"/>
        <v>107.26847381913086</v>
      </c>
      <c r="Z139" s="25">
        <f t="shared" si="65"/>
        <v>0</v>
      </c>
      <c r="AA139" s="22">
        <f t="shared" si="73"/>
        <v>0</v>
      </c>
      <c r="AB139" s="22">
        <f t="shared" si="54"/>
        <v>0</v>
      </c>
      <c r="AC139" s="22">
        <f t="shared" si="74"/>
        <v>39</v>
      </c>
      <c r="AD139" s="25">
        <f t="shared" si="66"/>
        <v>268.17118454782712</v>
      </c>
      <c r="AF139" s="22">
        <f t="shared" si="67"/>
        <v>41.411707820358117</v>
      </c>
      <c r="AG139" s="25">
        <v>15.442262853839502</v>
      </c>
      <c r="AH139" s="25" t="s">
        <v>49</v>
      </c>
      <c r="AI139">
        <f t="shared" si="75"/>
        <v>0</v>
      </c>
      <c r="AJ139" s="25">
        <f t="shared" si="76"/>
        <v>0</v>
      </c>
      <c r="AK139" s="25">
        <f t="shared" si="77"/>
        <v>0</v>
      </c>
      <c r="AL139" s="81">
        <f t="shared" si="78"/>
        <v>0</v>
      </c>
      <c r="AN139" s="98">
        <v>6.1769051415358014</v>
      </c>
    </row>
    <row r="140" spans="2:40" x14ac:dyDescent="0.35">
      <c r="B140" s="11" t="s">
        <v>29</v>
      </c>
      <c r="C140" s="11">
        <v>136</v>
      </c>
      <c r="D140" s="11">
        <v>136</v>
      </c>
      <c r="E140" s="12">
        <v>0</v>
      </c>
      <c r="F140" s="70">
        <f t="shared" si="79"/>
        <v>0</v>
      </c>
      <c r="G140" s="70">
        <f t="shared" si="80"/>
        <v>0</v>
      </c>
      <c r="I140" s="21">
        <f t="shared" si="55"/>
        <v>0</v>
      </c>
      <c r="J140" s="22">
        <f t="shared" si="68"/>
        <v>0</v>
      </c>
      <c r="K140" s="22">
        <f t="shared" si="69"/>
        <v>28.625999999999998</v>
      </c>
      <c r="L140" s="22">
        <f>0.5*1.202*2.64*0.3*Sheet2!I140^2</f>
        <v>0</v>
      </c>
      <c r="M140" s="22">
        <f t="shared" si="70"/>
        <v>28.625999999999998</v>
      </c>
      <c r="O140" s="22">
        <f t="shared" si="56"/>
        <v>0</v>
      </c>
      <c r="P140" s="81">
        <f t="shared" si="57"/>
        <v>0</v>
      </c>
      <c r="Q140" s="22">
        <f t="shared" si="58"/>
        <v>0</v>
      </c>
      <c r="R140" s="81">
        <f t="shared" si="59"/>
        <v>0</v>
      </c>
      <c r="S140" s="22">
        <f t="shared" si="60"/>
        <v>309582.89236818522</v>
      </c>
      <c r="T140" s="81">
        <f t="shared" si="61"/>
        <v>309.58289236818524</v>
      </c>
      <c r="U140" s="22">
        <f t="shared" si="62"/>
        <v>0</v>
      </c>
      <c r="V140" s="81">
        <f t="shared" si="63"/>
        <v>0</v>
      </c>
      <c r="W140" s="22">
        <f t="shared" si="64"/>
        <v>0</v>
      </c>
      <c r="X140" s="98">
        <f t="shared" si="71"/>
        <v>0</v>
      </c>
      <c r="Y140" s="98">
        <f t="shared" si="72"/>
        <v>107.26847381913086</v>
      </c>
      <c r="Z140" s="25">
        <f t="shared" si="65"/>
        <v>0</v>
      </c>
      <c r="AA140" s="22">
        <f t="shared" si="73"/>
        <v>0</v>
      </c>
      <c r="AB140" s="22">
        <f t="shared" si="54"/>
        <v>0</v>
      </c>
      <c r="AC140" s="22">
        <f t="shared" si="74"/>
        <v>39</v>
      </c>
      <c r="AD140" s="25">
        <f t="shared" si="66"/>
        <v>268.17118454782712</v>
      </c>
      <c r="AF140" s="22">
        <f t="shared" si="67"/>
        <v>41.411707820358117</v>
      </c>
      <c r="AG140" s="25">
        <v>15.411386735714501</v>
      </c>
      <c r="AH140" s="25" t="s">
        <v>49</v>
      </c>
      <c r="AI140">
        <f t="shared" si="75"/>
        <v>0</v>
      </c>
      <c r="AJ140" s="25">
        <f t="shared" si="76"/>
        <v>0</v>
      </c>
      <c r="AK140" s="25">
        <f t="shared" si="77"/>
        <v>0</v>
      </c>
      <c r="AL140" s="81">
        <f t="shared" si="78"/>
        <v>0</v>
      </c>
      <c r="AN140" s="98">
        <v>6.1645546942858012</v>
      </c>
    </row>
    <row r="141" spans="2:40" x14ac:dyDescent="0.35">
      <c r="B141" s="11" t="s">
        <v>29</v>
      </c>
      <c r="C141" s="11">
        <v>137</v>
      </c>
      <c r="D141" s="11">
        <v>137</v>
      </c>
      <c r="E141" s="12">
        <v>0</v>
      </c>
      <c r="F141" s="70">
        <f t="shared" si="79"/>
        <v>2.777777777777778E-2</v>
      </c>
      <c r="G141" s="70">
        <f t="shared" si="80"/>
        <v>0.1</v>
      </c>
      <c r="I141" s="21">
        <f t="shared" si="55"/>
        <v>0</v>
      </c>
      <c r="J141" s="22">
        <f t="shared" si="68"/>
        <v>61.166666666666671</v>
      </c>
      <c r="K141" s="22">
        <f t="shared" si="69"/>
        <v>28.625999999999998</v>
      </c>
      <c r="L141" s="22">
        <f>0.5*1.202*2.64*0.3*Sheet2!I141^2</f>
        <v>0</v>
      </c>
      <c r="M141" s="22">
        <f t="shared" si="70"/>
        <v>89.792666666666662</v>
      </c>
      <c r="O141" s="22">
        <f t="shared" si="56"/>
        <v>0</v>
      </c>
      <c r="P141" s="81">
        <f t="shared" si="57"/>
        <v>0</v>
      </c>
      <c r="Q141" s="22">
        <f t="shared" si="58"/>
        <v>0</v>
      </c>
      <c r="R141" s="81">
        <f t="shared" si="59"/>
        <v>0</v>
      </c>
      <c r="S141" s="22">
        <f t="shared" si="60"/>
        <v>309582.89236818522</v>
      </c>
      <c r="T141" s="81">
        <f t="shared" si="61"/>
        <v>309.58289236818524</v>
      </c>
      <c r="U141" s="22">
        <f t="shared" si="62"/>
        <v>0</v>
      </c>
      <c r="V141" s="81">
        <f t="shared" si="63"/>
        <v>0</v>
      </c>
      <c r="W141" s="22">
        <f t="shared" si="64"/>
        <v>0</v>
      </c>
      <c r="X141" s="98">
        <f t="shared" si="71"/>
        <v>0</v>
      </c>
      <c r="Y141" s="98">
        <f t="shared" si="72"/>
        <v>107.26847381913086</v>
      </c>
      <c r="Z141" s="25">
        <f t="shared" si="65"/>
        <v>0</v>
      </c>
      <c r="AA141" s="22">
        <f t="shared" si="73"/>
        <v>0</v>
      </c>
      <c r="AB141" s="22">
        <f t="shared" si="54"/>
        <v>0</v>
      </c>
      <c r="AC141" s="22">
        <f t="shared" si="74"/>
        <v>39</v>
      </c>
      <c r="AD141" s="25">
        <f t="shared" si="66"/>
        <v>268.17118454782712</v>
      </c>
      <c r="AF141" s="22">
        <f t="shared" si="67"/>
        <v>41.411707820358117</v>
      </c>
      <c r="AG141" s="25">
        <v>15.409965063197529</v>
      </c>
      <c r="AH141" s="25" t="s">
        <v>49</v>
      </c>
      <c r="AI141">
        <f t="shared" si="75"/>
        <v>0</v>
      </c>
      <c r="AJ141" s="25">
        <f t="shared" si="76"/>
        <v>0</v>
      </c>
      <c r="AK141" s="25">
        <f t="shared" si="77"/>
        <v>0</v>
      </c>
      <c r="AL141" s="81">
        <f t="shared" si="78"/>
        <v>0</v>
      </c>
      <c r="AN141" s="98">
        <v>6.1639860252790122</v>
      </c>
    </row>
    <row r="142" spans="2:40" x14ac:dyDescent="0.35">
      <c r="B142" s="11" t="s">
        <v>29</v>
      </c>
      <c r="C142" s="11">
        <v>138</v>
      </c>
      <c r="D142" s="11">
        <v>138</v>
      </c>
      <c r="E142" s="12">
        <v>0.2</v>
      </c>
      <c r="F142" s="70">
        <f t="shared" si="79"/>
        <v>0.2638888888888889</v>
      </c>
      <c r="G142" s="70">
        <f t="shared" si="80"/>
        <v>0.95</v>
      </c>
      <c r="I142" s="21">
        <f t="shared" si="55"/>
        <v>5.5555555555555559E-2</v>
      </c>
      <c r="J142" s="22">
        <f t="shared" si="68"/>
        <v>581.08333333333337</v>
      </c>
      <c r="K142" s="22">
        <f t="shared" si="69"/>
        <v>28.625999999999998</v>
      </c>
      <c r="L142" s="22">
        <f>0.5*1.202*2.64*0.3*Sheet2!I142^2</f>
        <v>1.4691111111111111E-3</v>
      </c>
      <c r="M142" s="22">
        <f t="shared" si="70"/>
        <v>609.71080244444443</v>
      </c>
      <c r="O142" s="22">
        <f t="shared" si="56"/>
        <v>33.872822358024692</v>
      </c>
      <c r="P142" s="81">
        <f t="shared" si="57"/>
        <v>3.387282235802469E-2</v>
      </c>
      <c r="Q142" s="22">
        <f t="shared" si="58"/>
        <v>33.872822358024692</v>
      </c>
      <c r="R142" s="81">
        <f t="shared" si="59"/>
        <v>3.387282235802469E-2</v>
      </c>
      <c r="S142" s="22">
        <f t="shared" si="60"/>
        <v>309616.76519054326</v>
      </c>
      <c r="T142" s="81">
        <f t="shared" si="61"/>
        <v>309.61676519054328</v>
      </c>
      <c r="U142" s="22">
        <f t="shared" si="62"/>
        <v>0</v>
      </c>
      <c r="V142" s="81">
        <f t="shared" si="63"/>
        <v>0</v>
      </c>
      <c r="W142" s="22">
        <f t="shared" si="64"/>
        <v>0</v>
      </c>
      <c r="X142" s="98">
        <f t="shared" si="71"/>
        <v>0</v>
      </c>
      <c r="Y142" s="98">
        <f t="shared" si="72"/>
        <v>107.26847381913086</v>
      </c>
      <c r="Z142" s="25">
        <f t="shared" si="65"/>
        <v>0</v>
      </c>
      <c r="AA142" s="22">
        <f t="shared" si="73"/>
        <v>0</v>
      </c>
      <c r="AB142" s="22">
        <f t="shared" si="54"/>
        <v>0</v>
      </c>
      <c r="AC142" s="22">
        <f t="shared" si="74"/>
        <v>39</v>
      </c>
      <c r="AD142" s="25">
        <f t="shared" si="66"/>
        <v>268.17118454782712</v>
      </c>
      <c r="AF142" s="22">
        <f t="shared" si="67"/>
        <v>41.445580642716152</v>
      </c>
      <c r="AG142" s="25">
        <v>15.375103087666684</v>
      </c>
      <c r="AH142" s="25" t="s">
        <v>49</v>
      </c>
      <c r="AI142">
        <f t="shared" si="75"/>
        <v>65.56156046316184</v>
      </c>
      <c r="AJ142" s="25">
        <f t="shared" si="76"/>
        <v>6.5561560463161833E-2</v>
      </c>
      <c r="AK142" s="25">
        <f t="shared" si="77"/>
        <v>3.4747627045475772E-2</v>
      </c>
      <c r="AL142" s="81">
        <f t="shared" si="78"/>
        <v>2.5713244013652072E-2</v>
      </c>
      <c r="AN142" s="98">
        <v>6.1500412350666736</v>
      </c>
    </row>
    <row r="143" spans="2:40" x14ac:dyDescent="0.35">
      <c r="B143" s="11" t="s">
        <v>29</v>
      </c>
      <c r="C143" s="11">
        <v>139</v>
      </c>
      <c r="D143" s="11">
        <v>139</v>
      </c>
      <c r="E143" s="12">
        <v>1.9</v>
      </c>
      <c r="F143" s="70">
        <f t="shared" si="79"/>
        <v>0.81944444444444431</v>
      </c>
      <c r="G143" s="70">
        <f t="shared" si="80"/>
        <v>2.9499999999999997</v>
      </c>
      <c r="I143" s="21">
        <f t="shared" si="55"/>
        <v>0.52777777777777779</v>
      </c>
      <c r="J143" s="22">
        <f t="shared" si="68"/>
        <v>1804.4166666666663</v>
      </c>
      <c r="K143" s="22">
        <f t="shared" si="69"/>
        <v>28.625999999999998</v>
      </c>
      <c r="L143" s="22">
        <f>0.5*1.202*2.64*0.3*Sheet2!I143^2</f>
        <v>0.13258727777777779</v>
      </c>
      <c r="M143" s="22">
        <f t="shared" si="70"/>
        <v>1833.175253944444</v>
      </c>
      <c r="O143" s="22">
        <f t="shared" si="56"/>
        <v>967.50916180401214</v>
      </c>
      <c r="P143" s="81">
        <f t="shared" si="57"/>
        <v>0.96750916180401214</v>
      </c>
      <c r="Q143" s="22">
        <f t="shared" si="58"/>
        <v>967.50916180401214</v>
      </c>
      <c r="R143" s="81">
        <f t="shared" si="59"/>
        <v>0.96750916180401214</v>
      </c>
      <c r="S143" s="22">
        <f t="shared" si="60"/>
        <v>310584.27435234725</v>
      </c>
      <c r="T143" s="81">
        <f t="shared" si="61"/>
        <v>310.58427435234722</v>
      </c>
      <c r="U143" s="22">
        <f t="shared" si="62"/>
        <v>0</v>
      </c>
      <c r="V143" s="81">
        <f t="shared" si="63"/>
        <v>0</v>
      </c>
      <c r="W143" s="22">
        <f t="shared" si="64"/>
        <v>0</v>
      </c>
      <c r="X143" s="98">
        <f t="shared" si="71"/>
        <v>0</v>
      </c>
      <c r="Y143" s="98">
        <f t="shared" si="72"/>
        <v>107.26847381913086</v>
      </c>
      <c r="Z143" s="25">
        <f t="shared" si="65"/>
        <v>0</v>
      </c>
      <c r="AA143" s="22">
        <f t="shared" si="73"/>
        <v>0</v>
      </c>
      <c r="AB143" s="22">
        <f t="shared" si="54"/>
        <v>0</v>
      </c>
      <c r="AC143" s="22">
        <f t="shared" si="74"/>
        <v>39</v>
      </c>
      <c r="AD143" s="25">
        <f t="shared" si="66"/>
        <v>268.17118454782712</v>
      </c>
      <c r="AF143" s="22">
        <f t="shared" si="67"/>
        <v>42.413089804520098</v>
      </c>
      <c r="AG143" s="25">
        <v>15.342080061918209</v>
      </c>
      <c r="AH143" s="25" t="s">
        <v>49</v>
      </c>
      <c r="AI143">
        <f t="shared" si="75"/>
        <v>5916.930831800355</v>
      </c>
      <c r="AJ143" s="25">
        <f t="shared" si="76"/>
        <v>5.9169308318003546</v>
      </c>
      <c r="AK143" s="25">
        <f t="shared" si="77"/>
        <v>3.1359733408541879</v>
      </c>
      <c r="AL143" s="81">
        <f t="shared" si="78"/>
        <v>2.320620272232099</v>
      </c>
      <c r="AN143" s="98">
        <v>6.1368320247672834</v>
      </c>
    </row>
    <row r="144" spans="2:40" x14ac:dyDescent="0.35">
      <c r="B144" s="11" t="s">
        <v>29</v>
      </c>
      <c r="C144" s="11">
        <v>140</v>
      </c>
      <c r="D144" s="11">
        <v>140</v>
      </c>
      <c r="E144" s="12">
        <v>6.1</v>
      </c>
      <c r="F144" s="70">
        <f t="shared" si="79"/>
        <v>1.3611111111111109</v>
      </c>
      <c r="G144" s="70">
        <f t="shared" si="80"/>
        <v>4.8999999999999995</v>
      </c>
      <c r="I144" s="21">
        <f t="shared" si="55"/>
        <v>1.6944444444444444</v>
      </c>
      <c r="J144" s="22">
        <f t="shared" si="68"/>
        <v>2997.1666666666661</v>
      </c>
      <c r="K144" s="22">
        <f t="shared" si="69"/>
        <v>28.625999999999998</v>
      </c>
      <c r="L144" s="22">
        <f>0.5*1.202*2.64*0.3*Sheet2!I144^2</f>
        <v>1.3666406111111111</v>
      </c>
      <c r="M144" s="22">
        <f t="shared" si="70"/>
        <v>3027.1593072777773</v>
      </c>
      <c r="O144" s="22">
        <f t="shared" si="56"/>
        <v>5129.3532706651222</v>
      </c>
      <c r="P144" s="81">
        <f t="shared" si="57"/>
        <v>5.1293532706651224</v>
      </c>
      <c r="Q144" s="22">
        <f t="shared" si="58"/>
        <v>5129.3532706651222</v>
      </c>
      <c r="R144" s="81">
        <f t="shared" si="59"/>
        <v>5.1293532706651224</v>
      </c>
      <c r="S144" s="22">
        <f t="shared" si="60"/>
        <v>315713.62762301235</v>
      </c>
      <c r="T144" s="81">
        <f t="shared" si="61"/>
        <v>315.71362762301237</v>
      </c>
      <c r="U144" s="22">
        <f t="shared" si="62"/>
        <v>0</v>
      </c>
      <c r="V144" s="81">
        <f t="shared" si="63"/>
        <v>0</v>
      </c>
      <c r="W144" s="22">
        <f t="shared" si="64"/>
        <v>0</v>
      </c>
      <c r="X144" s="98">
        <f t="shared" si="71"/>
        <v>0</v>
      </c>
      <c r="Y144" s="98">
        <f t="shared" si="72"/>
        <v>107.26847381913086</v>
      </c>
      <c r="Z144" s="25">
        <f t="shared" si="65"/>
        <v>0</v>
      </c>
      <c r="AA144" s="22">
        <f t="shared" si="73"/>
        <v>0</v>
      </c>
      <c r="AB144" s="22">
        <f t="shared" si="54"/>
        <v>0</v>
      </c>
      <c r="AC144" s="22">
        <f t="shared" si="74"/>
        <v>39</v>
      </c>
      <c r="AD144" s="25">
        <f t="shared" si="66"/>
        <v>268.17118454782712</v>
      </c>
      <c r="AF144" s="22">
        <f t="shared" si="67"/>
        <v>47.542443075185247</v>
      </c>
      <c r="AG144" s="25">
        <v>15.29144701708641</v>
      </c>
      <c r="AH144" s="25" t="s">
        <v>49</v>
      </c>
      <c r="AI144">
        <f t="shared" si="75"/>
        <v>60988.641620856288</v>
      </c>
      <c r="AJ144" s="25">
        <f t="shared" si="76"/>
        <v>60.988641620856285</v>
      </c>
      <c r="AK144" s="25">
        <f t="shared" si="77"/>
        <v>32.323980059053831</v>
      </c>
      <c r="AL144" s="81">
        <f t="shared" si="78"/>
        <v>23.919745243699836</v>
      </c>
      <c r="AN144" s="98">
        <v>6.1165788068345641</v>
      </c>
    </row>
    <row r="145" spans="2:40" x14ac:dyDescent="0.35">
      <c r="B145" s="11" t="s">
        <v>29</v>
      </c>
      <c r="C145" s="11">
        <v>141</v>
      </c>
      <c r="D145" s="11">
        <v>141</v>
      </c>
      <c r="E145" s="12">
        <v>11.7</v>
      </c>
      <c r="F145" s="70">
        <f t="shared" si="79"/>
        <v>1.4305555555555554</v>
      </c>
      <c r="G145" s="70">
        <f t="shared" si="80"/>
        <v>5.1499999999999995</v>
      </c>
      <c r="I145" s="21">
        <f t="shared" si="55"/>
        <v>3.25</v>
      </c>
      <c r="J145" s="22">
        <f t="shared" si="68"/>
        <v>3150.083333333333</v>
      </c>
      <c r="K145" s="22">
        <f t="shared" si="69"/>
        <v>28.625999999999998</v>
      </c>
      <c r="L145" s="22">
        <f>0.5*1.202*2.64*0.3*Sheet2!I145^2</f>
        <v>5.0276654999999995</v>
      </c>
      <c r="M145" s="22">
        <f t="shared" si="70"/>
        <v>3183.736998833333</v>
      </c>
      <c r="O145" s="22">
        <f t="shared" si="56"/>
        <v>10347.145246208333</v>
      </c>
      <c r="P145" s="81">
        <f t="shared" si="57"/>
        <v>10.347145246208333</v>
      </c>
      <c r="Q145" s="22">
        <f t="shared" si="58"/>
        <v>10347.145246208333</v>
      </c>
      <c r="R145" s="81">
        <f t="shared" si="59"/>
        <v>10.347145246208333</v>
      </c>
      <c r="S145" s="22">
        <f t="shared" si="60"/>
        <v>326060.7728692207</v>
      </c>
      <c r="T145" s="81">
        <f t="shared" si="61"/>
        <v>326.06077286922073</v>
      </c>
      <c r="U145" s="22">
        <f t="shared" si="62"/>
        <v>0</v>
      </c>
      <c r="V145" s="81">
        <f t="shared" si="63"/>
        <v>0</v>
      </c>
      <c r="W145" s="22">
        <f t="shared" si="64"/>
        <v>0</v>
      </c>
      <c r="X145" s="98">
        <f t="shared" si="71"/>
        <v>0</v>
      </c>
      <c r="Y145" s="98">
        <f t="shared" si="72"/>
        <v>107.26847381913086</v>
      </c>
      <c r="Z145" s="25">
        <f t="shared" si="65"/>
        <v>0</v>
      </c>
      <c r="AA145" s="22">
        <f t="shared" si="73"/>
        <v>0</v>
      </c>
      <c r="AB145" s="22">
        <f t="shared" si="54"/>
        <v>0</v>
      </c>
      <c r="AC145" s="22">
        <f t="shared" si="74"/>
        <v>39</v>
      </c>
      <c r="AD145" s="25">
        <f t="shared" si="66"/>
        <v>268.17118454782712</v>
      </c>
      <c r="AF145" s="22">
        <f t="shared" si="67"/>
        <v>57.889588321393603</v>
      </c>
      <c r="AG145" s="25">
        <v>15.259574458333335</v>
      </c>
      <c r="AH145" s="25" t="s">
        <v>49</v>
      </c>
      <c r="AI145">
        <f t="shared" si="75"/>
        <v>224368.05029505558</v>
      </c>
      <c r="AJ145" s="25">
        <f t="shared" si="76"/>
        <v>224.36805029505558</v>
      </c>
      <c r="AK145" s="25">
        <f t="shared" si="77"/>
        <v>118.91506665637947</v>
      </c>
      <c r="AL145" s="81">
        <f t="shared" si="78"/>
        <v>87.997149325720798</v>
      </c>
      <c r="AN145" s="98">
        <v>6.1038297833333344</v>
      </c>
    </row>
    <row r="146" spans="2:40" x14ac:dyDescent="0.35">
      <c r="B146" s="11" t="s">
        <v>29</v>
      </c>
      <c r="C146" s="11">
        <v>142</v>
      </c>
      <c r="D146" s="11">
        <v>142</v>
      </c>
      <c r="E146" s="12">
        <v>16.399999999999999</v>
      </c>
      <c r="F146" s="70">
        <f t="shared" si="79"/>
        <v>0.99999999999999989</v>
      </c>
      <c r="G146" s="70">
        <f t="shared" si="80"/>
        <v>3.5999999999999996</v>
      </c>
      <c r="I146" s="21">
        <f t="shared" si="55"/>
        <v>4.5555555555555554</v>
      </c>
      <c r="J146" s="22">
        <f t="shared" si="68"/>
        <v>2201.9999999999995</v>
      </c>
      <c r="K146" s="22">
        <f t="shared" si="69"/>
        <v>28.625999999999998</v>
      </c>
      <c r="L146" s="22">
        <f>0.5*1.202*2.64*0.3*Sheet2!I146^2</f>
        <v>9.8783031111111104</v>
      </c>
      <c r="M146" s="22">
        <f t="shared" si="70"/>
        <v>2240.5043031111109</v>
      </c>
      <c r="O146" s="22">
        <f t="shared" si="56"/>
        <v>10206.741825283949</v>
      </c>
      <c r="P146" s="81">
        <f t="shared" si="57"/>
        <v>10.206741825283949</v>
      </c>
      <c r="Q146" s="22">
        <f t="shared" si="58"/>
        <v>10206.741825283949</v>
      </c>
      <c r="R146" s="81">
        <f t="shared" si="59"/>
        <v>10.206741825283949</v>
      </c>
      <c r="S146" s="22">
        <f t="shared" si="60"/>
        <v>336267.51469450467</v>
      </c>
      <c r="T146" s="81">
        <f t="shared" si="61"/>
        <v>336.26751469450465</v>
      </c>
      <c r="U146" s="22">
        <f t="shared" si="62"/>
        <v>0</v>
      </c>
      <c r="V146" s="81">
        <f t="shared" si="63"/>
        <v>0</v>
      </c>
      <c r="W146" s="22">
        <f t="shared" si="64"/>
        <v>0</v>
      </c>
      <c r="X146" s="98">
        <f t="shared" si="71"/>
        <v>0</v>
      </c>
      <c r="Y146" s="98">
        <f t="shared" si="72"/>
        <v>107.26847381913086</v>
      </c>
      <c r="Z146" s="25">
        <f t="shared" si="65"/>
        <v>0</v>
      </c>
      <c r="AA146" s="22">
        <f t="shared" si="73"/>
        <v>0</v>
      </c>
      <c r="AB146" s="22">
        <f t="shared" si="54"/>
        <v>0</v>
      </c>
      <c r="AC146" s="22">
        <f t="shared" si="74"/>
        <v>39</v>
      </c>
      <c r="AD146" s="25">
        <f t="shared" si="66"/>
        <v>268.17118454782712</v>
      </c>
      <c r="AF146" s="22">
        <f t="shared" si="67"/>
        <v>68.096330146677531</v>
      </c>
      <c r="AG146" s="25">
        <v>15.16073524776389</v>
      </c>
      <c r="AH146" s="25" t="s">
        <v>49</v>
      </c>
      <c r="AI146">
        <f t="shared" si="75"/>
        <v>440835.93255430012</v>
      </c>
      <c r="AJ146" s="25">
        <f t="shared" si="76"/>
        <v>440.83593255430014</v>
      </c>
      <c r="AK146" s="25">
        <f t="shared" si="77"/>
        <v>233.6430442537791</v>
      </c>
      <c r="AL146" s="81">
        <f t="shared" si="78"/>
        <v>172.89585274779654</v>
      </c>
      <c r="AN146" s="98">
        <v>6.0642940991055561</v>
      </c>
    </row>
    <row r="147" spans="2:40" x14ac:dyDescent="0.35">
      <c r="B147" s="11" t="s">
        <v>29</v>
      </c>
      <c r="C147" s="11">
        <v>143</v>
      </c>
      <c r="D147" s="11">
        <v>143</v>
      </c>
      <c r="E147" s="12">
        <v>18.899999999999999</v>
      </c>
      <c r="F147" s="70">
        <f t="shared" si="79"/>
        <v>0.4861111111111111</v>
      </c>
      <c r="G147" s="70">
        <f t="shared" si="80"/>
        <v>1.75</v>
      </c>
      <c r="I147" s="21">
        <f t="shared" si="55"/>
        <v>5.25</v>
      </c>
      <c r="J147" s="22">
        <f t="shared" si="68"/>
        <v>1070.4166666666667</v>
      </c>
      <c r="K147" s="22">
        <f t="shared" si="69"/>
        <v>28.625999999999998</v>
      </c>
      <c r="L147" s="22">
        <f>0.5*1.202*2.64*0.3*Sheet2!I147^2</f>
        <v>13.119529499999999</v>
      </c>
      <c r="M147" s="22">
        <f t="shared" si="70"/>
        <v>1112.1621961666667</v>
      </c>
      <c r="O147" s="22">
        <f t="shared" si="56"/>
        <v>5838.8515298749999</v>
      </c>
      <c r="P147" s="81">
        <f t="shared" si="57"/>
        <v>5.8388515298749999</v>
      </c>
      <c r="Q147" s="22">
        <f t="shared" si="58"/>
        <v>5838.8515298749999</v>
      </c>
      <c r="R147" s="81">
        <f t="shared" si="59"/>
        <v>5.8388515298749999</v>
      </c>
      <c r="S147" s="22">
        <f t="shared" si="60"/>
        <v>342106.36622437969</v>
      </c>
      <c r="T147" s="81">
        <f t="shared" si="61"/>
        <v>342.10636622437971</v>
      </c>
      <c r="U147" s="22">
        <f t="shared" si="62"/>
        <v>0</v>
      </c>
      <c r="V147" s="81">
        <f t="shared" si="63"/>
        <v>0</v>
      </c>
      <c r="W147" s="22">
        <f t="shared" si="64"/>
        <v>0</v>
      </c>
      <c r="X147" s="98">
        <f t="shared" si="71"/>
        <v>0</v>
      </c>
      <c r="Y147" s="98">
        <f t="shared" si="72"/>
        <v>107.26847381913086</v>
      </c>
      <c r="Z147" s="25">
        <f t="shared" si="65"/>
        <v>0</v>
      </c>
      <c r="AA147" s="22">
        <f t="shared" si="73"/>
        <v>0</v>
      </c>
      <c r="AB147" s="22">
        <f t="shared" si="54"/>
        <v>0</v>
      </c>
      <c r="AC147" s="22">
        <f t="shared" si="74"/>
        <v>39</v>
      </c>
      <c r="AD147" s="25">
        <f t="shared" si="66"/>
        <v>268.17118454782712</v>
      </c>
      <c r="AF147" s="22">
        <f t="shared" si="67"/>
        <v>73.935181676552588</v>
      </c>
      <c r="AG147" s="25">
        <v>15.159511111111113</v>
      </c>
      <c r="AH147" s="25" t="s">
        <v>49</v>
      </c>
      <c r="AI147">
        <f t="shared" si="75"/>
        <v>585481.12532615103</v>
      </c>
      <c r="AJ147" s="25">
        <f t="shared" si="76"/>
        <v>585.48112532615107</v>
      </c>
      <c r="AK147" s="25">
        <f t="shared" si="77"/>
        <v>310.30499642286009</v>
      </c>
      <c r="AL147" s="81">
        <f t="shared" si="78"/>
        <v>229.62569735291646</v>
      </c>
      <c r="AN147" s="98">
        <v>6.0638044444444459</v>
      </c>
    </row>
    <row r="148" spans="2:40" x14ac:dyDescent="0.35">
      <c r="B148" s="11" t="s">
        <v>29</v>
      </c>
      <c r="C148" s="11">
        <v>144</v>
      </c>
      <c r="D148" s="11">
        <v>144</v>
      </c>
      <c r="E148" s="12">
        <v>19.899999999999999</v>
      </c>
      <c r="F148" s="70">
        <f t="shared" si="79"/>
        <v>0.26388888888888917</v>
      </c>
      <c r="G148" s="70">
        <f t="shared" si="80"/>
        <v>0.95000000000000107</v>
      </c>
      <c r="I148" s="21">
        <f t="shared" si="55"/>
        <v>5.5277777777777777</v>
      </c>
      <c r="J148" s="22">
        <f t="shared" si="68"/>
        <v>581.08333333333394</v>
      </c>
      <c r="K148" s="22">
        <f t="shared" si="69"/>
        <v>28.625999999999998</v>
      </c>
      <c r="L148" s="22">
        <f>0.5*1.202*2.64*0.3*Sheet2!I148^2</f>
        <v>14.544567277777777</v>
      </c>
      <c r="M148" s="22">
        <f t="shared" si="70"/>
        <v>624.2539006111117</v>
      </c>
      <c r="O148" s="22">
        <f t="shared" si="56"/>
        <v>3450.7368394892005</v>
      </c>
      <c r="P148" s="81">
        <f t="shared" si="57"/>
        <v>3.4507368394892004</v>
      </c>
      <c r="Q148" s="22">
        <f t="shared" si="58"/>
        <v>3450.7368394892005</v>
      </c>
      <c r="R148" s="81">
        <f t="shared" si="59"/>
        <v>3.4507368394892004</v>
      </c>
      <c r="S148" s="22">
        <f t="shared" si="60"/>
        <v>345557.10306386888</v>
      </c>
      <c r="T148" s="81">
        <f t="shared" si="61"/>
        <v>345.55710306386891</v>
      </c>
      <c r="U148" s="22">
        <f t="shared" si="62"/>
        <v>0</v>
      </c>
      <c r="V148" s="81">
        <f t="shared" si="63"/>
        <v>0</v>
      </c>
      <c r="W148" s="22">
        <f t="shared" si="64"/>
        <v>0</v>
      </c>
      <c r="X148" s="98">
        <f t="shared" si="71"/>
        <v>0</v>
      </c>
      <c r="Y148" s="98">
        <f t="shared" si="72"/>
        <v>107.26847381913086</v>
      </c>
      <c r="Z148" s="25">
        <f t="shared" si="65"/>
        <v>0</v>
      </c>
      <c r="AA148" s="22">
        <f t="shared" si="73"/>
        <v>0</v>
      </c>
      <c r="AB148" s="22">
        <f t="shared" si="54"/>
        <v>0</v>
      </c>
      <c r="AC148" s="22">
        <f t="shared" si="74"/>
        <v>39</v>
      </c>
      <c r="AD148" s="25">
        <f t="shared" si="66"/>
        <v>268.17118454782712</v>
      </c>
      <c r="AF148" s="22">
        <f t="shared" si="67"/>
        <v>77.385918516041784</v>
      </c>
      <c r="AG148" s="25">
        <v>14.996304290135827</v>
      </c>
      <c r="AH148" s="25" t="s">
        <v>49</v>
      </c>
      <c r="AI148">
        <f t="shared" si="75"/>
        <v>649075.83897541789</v>
      </c>
      <c r="AJ148" s="25">
        <f t="shared" si="76"/>
        <v>649.07583897541792</v>
      </c>
      <c r="AK148" s="25">
        <f t="shared" si="77"/>
        <v>344.01019465697152</v>
      </c>
      <c r="AL148" s="81">
        <f t="shared" si="78"/>
        <v>254.56754404615893</v>
      </c>
      <c r="AN148" s="98">
        <v>5.9985217160543307</v>
      </c>
    </row>
    <row r="149" spans="2:40" x14ac:dyDescent="0.35">
      <c r="B149" s="11" t="s">
        <v>29</v>
      </c>
      <c r="C149" s="11">
        <v>145</v>
      </c>
      <c r="D149" s="11">
        <v>145</v>
      </c>
      <c r="E149" s="12">
        <v>20.8</v>
      </c>
      <c r="F149" s="70">
        <f t="shared" si="79"/>
        <v>0.40277777777777807</v>
      </c>
      <c r="G149" s="70">
        <f t="shared" si="80"/>
        <v>1.4500000000000011</v>
      </c>
      <c r="I149" s="21">
        <f t="shared" si="55"/>
        <v>5.7777777777777786</v>
      </c>
      <c r="J149" s="22">
        <f t="shared" si="68"/>
        <v>886.91666666666731</v>
      </c>
      <c r="K149" s="22">
        <f t="shared" si="69"/>
        <v>28.625999999999998</v>
      </c>
      <c r="L149" s="22">
        <f>0.5*1.202*2.64*0.3*Sheet2!I149^2</f>
        <v>15.889905777777781</v>
      </c>
      <c r="M149" s="22">
        <f t="shared" si="70"/>
        <v>931.4325724444451</v>
      </c>
      <c r="O149" s="22">
        <f t="shared" si="56"/>
        <v>5381.610418567906</v>
      </c>
      <c r="P149" s="81">
        <f t="shared" si="57"/>
        <v>5.3816104185679059</v>
      </c>
      <c r="Q149" s="22">
        <f t="shared" si="58"/>
        <v>5381.610418567906</v>
      </c>
      <c r="R149" s="81">
        <f t="shared" si="59"/>
        <v>5.3816104185679059</v>
      </c>
      <c r="S149" s="22">
        <f t="shared" si="60"/>
        <v>350938.71348243678</v>
      </c>
      <c r="T149" s="81">
        <f t="shared" si="61"/>
        <v>350.93871348243681</v>
      </c>
      <c r="U149" s="22">
        <f t="shared" si="62"/>
        <v>0</v>
      </c>
      <c r="V149" s="81">
        <f t="shared" si="63"/>
        <v>0</v>
      </c>
      <c r="W149" s="22">
        <f t="shared" si="64"/>
        <v>0</v>
      </c>
      <c r="X149" s="98">
        <f t="shared" si="71"/>
        <v>0</v>
      </c>
      <c r="Y149" s="98">
        <f t="shared" si="72"/>
        <v>107.26847381913086</v>
      </c>
      <c r="Z149" s="25">
        <f t="shared" si="65"/>
        <v>0</v>
      </c>
      <c r="AA149" s="22">
        <f t="shared" si="73"/>
        <v>0</v>
      </c>
      <c r="AB149" s="22">
        <f t="shared" si="54"/>
        <v>0</v>
      </c>
      <c r="AC149" s="22">
        <f t="shared" si="74"/>
        <v>39</v>
      </c>
      <c r="AD149" s="25">
        <f t="shared" si="66"/>
        <v>268.17118454782712</v>
      </c>
      <c r="AF149" s="22">
        <f t="shared" si="67"/>
        <v>82.767528934609686</v>
      </c>
      <c r="AG149" s="25">
        <v>14.988036374999993</v>
      </c>
      <c r="AH149" s="25" t="s">
        <v>49</v>
      </c>
      <c r="AI149">
        <f t="shared" si="75"/>
        <v>709113.83796955866</v>
      </c>
      <c r="AJ149" s="25">
        <f t="shared" si="76"/>
        <v>709.11383796955863</v>
      </c>
      <c r="AK149" s="25">
        <f t="shared" si="77"/>
        <v>375.83033412386607</v>
      </c>
      <c r="AL149" s="81">
        <f t="shared" si="78"/>
        <v>278.11444725166086</v>
      </c>
      <c r="AN149" s="98">
        <v>5.9952145499999974</v>
      </c>
    </row>
    <row r="150" spans="2:40" x14ac:dyDescent="0.35">
      <c r="B150" s="11" t="s">
        <v>29</v>
      </c>
      <c r="C150" s="11">
        <v>146</v>
      </c>
      <c r="D150" s="11">
        <v>146</v>
      </c>
      <c r="E150" s="12">
        <v>22.8</v>
      </c>
      <c r="F150" s="70">
        <f t="shared" si="79"/>
        <v>0.63888888888888862</v>
      </c>
      <c r="G150" s="70">
        <f t="shared" si="80"/>
        <v>2.2999999999999989</v>
      </c>
      <c r="I150" s="21">
        <f t="shared" si="55"/>
        <v>6.3333333333333339</v>
      </c>
      <c r="J150" s="22">
        <f t="shared" si="68"/>
        <v>1406.8333333333328</v>
      </c>
      <c r="K150" s="22">
        <f t="shared" si="69"/>
        <v>28.625999999999998</v>
      </c>
      <c r="L150" s="22">
        <f>0.5*1.202*2.64*0.3*Sheet2!I150^2</f>
        <v>19.092568000000004</v>
      </c>
      <c r="M150" s="22">
        <f t="shared" si="70"/>
        <v>1454.5519013333328</v>
      </c>
      <c r="O150" s="22">
        <f t="shared" si="56"/>
        <v>9212.1620417777758</v>
      </c>
      <c r="P150" s="81">
        <f t="shared" si="57"/>
        <v>9.2121620417777752</v>
      </c>
      <c r="Q150" s="22">
        <f t="shared" si="58"/>
        <v>9212.1620417777758</v>
      </c>
      <c r="R150" s="81">
        <f t="shared" si="59"/>
        <v>9.2121620417777752</v>
      </c>
      <c r="S150" s="22">
        <f t="shared" si="60"/>
        <v>360150.87552421459</v>
      </c>
      <c r="T150" s="81">
        <f t="shared" si="61"/>
        <v>360.1508755242146</v>
      </c>
      <c r="U150" s="22">
        <f t="shared" si="62"/>
        <v>0</v>
      </c>
      <c r="V150" s="81">
        <f t="shared" si="63"/>
        <v>0</v>
      </c>
      <c r="W150" s="22">
        <f t="shared" si="64"/>
        <v>0</v>
      </c>
      <c r="X150" s="98">
        <f t="shared" si="71"/>
        <v>0</v>
      </c>
      <c r="Y150" s="98">
        <f t="shared" si="72"/>
        <v>107.26847381913086</v>
      </c>
      <c r="Z150" s="25">
        <f t="shared" si="65"/>
        <v>0</v>
      </c>
      <c r="AA150" s="22">
        <f t="shared" si="73"/>
        <v>0</v>
      </c>
      <c r="AB150" s="22">
        <f t="shared" si="54"/>
        <v>0</v>
      </c>
      <c r="AC150" s="22">
        <f t="shared" si="74"/>
        <v>39</v>
      </c>
      <c r="AD150" s="25">
        <f t="shared" si="66"/>
        <v>268.17118454782712</v>
      </c>
      <c r="AF150" s="22">
        <f t="shared" si="67"/>
        <v>91.979690976387474</v>
      </c>
      <c r="AG150" s="25">
        <v>14.962895750530866</v>
      </c>
      <c r="AH150" s="25" t="s">
        <v>49</v>
      </c>
      <c r="AI150">
        <f t="shared" si="75"/>
        <v>852038.03977925132</v>
      </c>
      <c r="AJ150" s="25">
        <f t="shared" si="76"/>
        <v>852.03803977925133</v>
      </c>
      <c r="AK150" s="25">
        <f t="shared" si="77"/>
        <v>451.58016108300325</v>
      </c>
      <c r="AL150" s="81">
        <f t="shared" si="78"/>
        <v>334.16931920142241</v>
      </c>
      <c r="AN150" s="98">
        <v>5.9851583002123467</v>
      </c>
    </row>
    <row r="151" spans="2:40" x14ac:dyDescent="0.35">
      <c r="B151" s="11" t="s">
        <v>29</v>
      </c>
      <c r="C151" s="11">
        <v>147</v>
      </c>
      <c r="D151" s="11">
        <v>147</v>
      </c>
      <c r="E151" s="12">
        <v>25.4</v>
      </c>
      <c r="F151" s="70">
        <f t="shared" si="79"/>
        <v>0.68055555555555536</v>
      </c>
      <c r="G151" s="70">
        <f t="shared" si="80"/>
        <v>2.4499999999999993</v>
      </c>
      <c r="I151" s="21">
        <f t="shared" si="55"/>
        <v>7.0555555555555554</v>
      </c>
      <c r="J151" s="22">
        <f t="shared" si="68"/>
        <v>1498.5833333333328</v>
      </c>
      <c r="K151" s="22">
        <f t="shared" si="69"/>
        <v>28.625999999999998</v>
      </c>
      <c r="L151" s="22">
        <f>0.5*1.202*2.64*0.3*Sheet2!I151^2</f>
        <v>23.695293111111109</v>
      </c>
      <c r="M151" s="22">
        <f t="shared" si="70"/>
        <v>1550.9046264444439</v>
      </c>
      <c r="O151" s="22">
        <f t="shared" si="56"/>
        <v>10942.49375324691</v>
      </c>
      <c r="P151" s="81">
        <f t="shared" si="57"/>
        <v>10.942493753246911</v>
      </c>
      <c r="Q151" s="22">
        <f t="shared" si="58"/>
        <v>10942.49375324691</v>
      </c>
      <c r="R151" s="81">
        <f t="shared" si="59"/>
        <v>10.942493753246911</v>
      </c>
      <c r="S151" s="22">
        <f t="shared" si="60"/>
        <v>371093.36927746149</v>
      </c>
      <c r="T151" s="81">
        <f t="shared" si="61"/>
        <v>371.09336927746148</v>
      </c>
      <c r="U151" s="22">
        <f t="shared" si="62"/>
        <v>0</v>
      </c>
      <c r="V151" s="81">
        <f t="shared" si="63"/>
        <v>0</v>
      </c>
      <c r="W151" s="22">
        <f t="shared" si="64"/>
        <v>0</v>
      </c>
      <c r="X151" s="98">
        <f t="shared" si="71"/>
        <v>0</v>
      </c>
      <c r="Y151" s="98">
        <f t="shared" si="72"/>
        <v>107.26847381913086</v>
      </c>
      <c r="Z151" s="25">
        <f t="shared" si="65"/>
        <v>0</v>
      </c>
      <c r="AA151" s="22">
        <f t="shared" si="73"/>
        <v>0</v>
      </c>
      <c r="AB151" s="22">
        <f t="shared" si="54"/>
        <v>0</v>
      </c>
      <c r="AC151" s="22">
        <f t="shared" si="74"/>
        <v>39</v>
      </c>
      <c r="AD151" s="25">
        <f t="shared" si="66"/>
        <v>268.17118454782712</v>
      </c>
      <c r="AF151" s="22">
        <f t="shared" si="67"/>
        <v>102.92218472963435</v>
      </c>
      <c r="AG151" s="25">
        <v>14.910342206483032</v>
      </c>
      <c r="AH151" s="25" t="s">
        <v>49</v>
      </c>
      <c r="AI151">
        <f t="shared" si="75"/>
        <v>1057442.408710337</v>
      </c>
      <c r="AJ151" s="25">
        <f t="shared" si="76"/>
        <v>1057.4424087103371</v>
      </c>
      <c r="AK151" s="25">
        <f t="shared" si="77"/>
        <v>560.44447661647871</v>
      </c>
      <c r="AL151" s="81">
        <f t="shared" si="78"/>
        <v>414.72891269619424</v>
      </c>
      <c r="AN151" s="98">
        <v>5.9641368825932126</v>
      </c>
    </row>
    <row r="152" spans="2:40" x14ac:dyDescent="0.35">
      <c r="B152" s="11" t="s">
        <v>29</v>
      </c>
      <c r="C152" s="11">
        <v>148</v>
      </c>
      <c r="D152" s="11">
        <v>148</v>
      </c>
      <c r="E152" s="12">
        <v>27.7</v>
      </c>
      <c r="F152" s="70">
        <f t="shared" si="79"/>
        <v>0.5277777777777779</v>
      </c>
      <c r="G152" s="70">
        <f t="shared" si="80"/>
        <v>1.9000000000000004</v>
      </c>
      <c r="I152" s="21">
        <f t="shared" si="55"/>
        <v>7.6944444444444446</v>
      </c>
      <c r="J152" s="22">
        <f t="shared" si="68"/>
        <v>1162.166666666667</v>
      </c>
      <c r="K152" s="22">
        <f t="shared" si="69"/>
        <v>28.625999999999998</v>
      </c>
      <c r="L152" s="22">
        <f>0.5*1.202*2.64*0.3*Sheet2!I152^2</f>
        <v>28.180856611111114</v>
      </c>
      <c r="M152" s="22">
        <f t="shared" si="70"/>
        <v>1218.973523277778</v>
      </c>
      <c r="O152" s="22">
        <f t="shared" si="56"/>
        <v>9379.3240541095693</v>
      </c>
      <c r="P152" s="81">
        <f t="shared" si="57"/>
        <v>9.3793240541095688</v>
      </c>
      <c r="Q152" s="22">
        <f t="shared" si="58"/>
        <v>9379.3240541095693</v>
      </c>
      <c r="R152" s="81">
        <f t="shared" si="59"/>
        <v>9.3793240541095688</v>
      </c>
      <c r="S152" s="22">
        <f t="shared" si="60"/>
        <v>380472.69333157106</v>
      </c>
      <c r="T152" s="81">
        <f t="shared" si="61"/>
        <v>380.47269333157107</v>
      </c>
      <c r="U152" s="22">
        <f t="shared" si="62"/>
        <v>0</v>
      </c>
      <c r="V152" s="81">
        <f t="shared" si="63"/>
        <v>0</v>
      </c>
      <c r="W152" s="22">
        <f t="shared" si="64"/>
        <v>0</v>
      </c>
      <c r="X152" s="98">
        <f t="shared" si="71"/>
        <v>0</v>
      </c>
      <c r="Y152" s="98">
        <f t="shared" si="72"/>
        <v>107.26847381913086</v>
      </c>
      <c r="Z152" s="25">
        <f t="shared" si="65"/>
        <v>0</v>
      </c>
      <c r="AA152" s="22">
        <f t="shared" si="73"/>
        <v>0</v>
      </c>
      <c r="AB152" s="22">
        <f t="shared" si="54"/>
        <v>0</v>
      </c>
      <c r="AC152" s="22">
        <f t="shared" si="74"/>
        <v>39</v>
      </c>
      <c r="AD152" s="25">
        <f t="shared" si="66"/>
        <v>268.17118454782712</v>
      </c>
      <c r="AF152" s="22">
        <f t="shared" si="67"/>
        <v>112.30150878374394</v>
      </c>
      <c r="AG152" s="25">
        <v>14.818925901229932</v>
      </c>
      <c r="AH152" s="25" t="s">
        <v>49</v>
      </c>
      <c r="AI152">
        <f t="shared" si="75"/>
        <v>1257618.2431944858</v>
      </c>
      <c r="AJ152" s="25">
        <f t="shared" si="76"/>
        <v>1257.6182431944858</v>
      </c>
      <c r="AK152" s="25">
        <f t="shared" si="77"/>
        <v>666.53766889307747</v>
      </c>
      <c r="AL152" s="81">
        <f t="shared" si="78"/>
        <v>493.23787498087734</v>
      </c>
      <c r="AN152" s="98">
        <v>5.9275703604919734</v>
      </c>
    </row>
    <row r="153" spans="2:40" x14ac:dyDescent="0.35">
      <c r="B153" s="11" t="s">
        <v>29</v>
      </c>
      <c r="C153" s="11">
        <v>149</v>
      </c>
      <c r="D153" s="11">
        <v>149</v>
      </c>
      <c r="E153" s="12">
        <v>29.2</v>
      </c>
      <c r="F153" s="70">
        <f t="shared" si="79"/>
        <v>0.29166666666666685</v>
      </c>
      <c r="G153" s="70">
        <f t="shared" si="80"/>
        <v>1.0500000000000007</v>
      </c>
      <c r="I153" s="21">
        <f t="shared" si="55"/>
        <v>8.1111111111111107</v>
      </c>
      <c r="J153" s="22">
        <f t="shared" si="68"/>
        <v>642.25000000000045</v>
      </c>
      <c r="K153" s="22">
        <f t="shared" si="69"/>
        <v>28.625999999999998</v>
      </c>
      <c r="L153" s="22">
        <f>0.5*1.202*2.64*0.3*Sheet2!I153^2</f>
        <v>31.315572444444438</v>
      </c>
      <c r="M153" s="22">
        <f t="shared" si="70"/>
        <v>702.19157244444489</v>
      </c>
      <c r="O153" s="22">
        <f t="shared" si="56"/>
        <v>5695.5538653827198</v>
      </c>
      <c r="P153" s="81">
        <f t="shared" si="57"/>
        <v>5.6955538653827196</v>
      </c>
      <c r="Q153" s="22">
        <f t="shared" si="58"/>
        <v>5695.5538653827198</v>
      </c>
      <c r="R153" s="81">
        <f t="shared" si="59"/>
        <v>5.6955538653827196</v>
      </c>
      <c r="S153" s="22">
        <f t="shared" si="60"/>
        <v>386168.2471969538</v>
      </c>
      <c r="T153" s="81">
        <f t="shared" si="61"/>
        <v>386.16824719695381</v>
      </c>
      <c r="U153" s="22">
        <f t="shared" si="62"/>
        <v>0</v>
      </c>
      <c r="V153" s="81">
        <f t="shared" si="63"/>
        <v>0</v>
      </c>
      <c r="W153" s="22">
        <f t="shared" si="64"/>
        <v>0</v>
      </c>
      <c r="X153" s="98">
        <f t="shared" si="71"/>
        <v>0</v>
      </c>
      <c r="Y153" s="98">
        <f t="shared" si="72"/>
        <v>107.26847381913086</v>
      </c>
      <c r="Z153" s="25">
        <f t="shared" si="65"/>
        <v>0</v>
      </c>
      <c r="AA153" s="22">
        <f t="shared" si="73"/>
        <v>0</v>
      </c>
      <c r="AB153" s="22">
        <f t="shared" si="54"/>
        <v>0</v>
      </c>
      <c r="AC153" s="22">
        <f t="shared" si="74"/>
        <v>39</v>
      </c>
      <c r="AD153" s="25">
        <f t="shared" si="66"/>
        <v>268.17118454782712</v>
      </c>
      <c r="AF153" s="22">
        <f t="shared" si="67"/>
        <v>117.99706264912669</v>
      </c>
      <c r="AG153" s="25">
        <v>14.765791964294754</v>
      </c>
      <c r="AH153" s="25" t="s">
        <v>49</v>
      </c>
      <c r="AI153">
        <f t="shared" si="75"/>
        <v>1397510.2228327573</v>
      </c>
      <c r="AJ153" s="25">
        <f t="shared" si="76"/>
        <v>1397.5102228327573</v>
      </c>
      <c r="AK153" s="25">
        <f t="shared" si="77"/>
        <v>740.6804181013614</v>
      </c>
      <c r="AL153" s="81">
        <f t="shared" si="78"/>
        <v>548.10350939500745</v>
      </c>
      <c r="AN153" s="98">
        <v>5.9063167857179018</v>
      </c>
    </row>
    <row r="154" spans="2:40" x14ac:dyDescent="0.35">
      <c r="B154" s="11" t="s">
        <v>29</v>
      </c>
      <c r="C154" s="11">
        <v>150</v>
      </c>
      <c r="D154" s="11">
        <v>150</v>
      </c>
      <c r="E154" s="12">
        <v>29.8</v>
      </c>
      <c r="F154" s="70">
        <f t="shared" si="79"/>
        <v>2.7777777777777679E-2</v>
      </c>
      <c r="G154" s="70">
        <f t="shared" si="80"/>
        <v>9.9999999999999645E-2</v>
      </c>
      <c r="I154" s="21">
        <f t="shared" si="55"/>
        <v>8.2777777777777786</v>
      </c>
      <c r="J154" s="22">
        <f t="shared" si="68"/>
        <v>61.166666666666451</v>
      </c>
      <c r="K154" s="22">
        <f t="shared" si="69"/>
        <v>28.625999999999998</v>
      </c>
      <c r="L154" s="22">
        <f>0.5*1.202*2.64*0.3*Sheet2!I154^2</f>
        <v>32.615735777777786</v>
      </c>
      <c r="M154" s="22">
        <f t="shared" si="70"/>
        <v>122.40840244444423</v>
      </c>
      <c r="O154" s="22">
        <f t="shared" si="56"/>
        <v>1013.2695535678996</v>
      </c>
      <c r="P154" s="81">
        <f t="shared" si="57"/>
        <v>1.0132695535678997</v>
      </c>
      <c r="Q154" s="22">
        <f t="shared" si="58"/>
        <v>1013.2695535678996</v>
      </c>
      <c r="R154" s="81">
        <f t="shared" si="59"/>
        <v>1.0132695535678997</v>
      </c>
      <c r="S154" s="22">
        <f t="shared" si="60"/>
        <v>387181.51675052173</v>
      </c>
      <c r="T154" s="81">
        <f t="shared" si="61"/>
        <v>387.18151675052172</v>
      </c>
      <c r="U154" s="22">
        <f t="shared" si="62"/>
        <v>0</v>
      </c>
      <c r="V154" s="81">
        <f t="shared" si="63"/>
        <v>0</v>
      </c>
      <c r="W154" s="22">
        <f t="shared" si="64"/>
        <v>0</v>
      </c>
      <c r="X154" s="98">
        <f t="shared" si="71"/>
        <v>0</v>
      </c>
      <c r="Y154" s="98">
        <f t="shared" si="72"/>
        <v>107.26847381913086</v>
      </c>
      <c r="Z154" s="25">
        <f t="shared" si="65"/>
        <v>0</v>
      </c>
      <c r="AA154" s="22">
        <f t="shared" si="73"/>
        <v>0</v>
      </c>
      <c r="AB154" s="22">
        <f t="shared" si="54"/>
        <v>0</v>
      </c>
      <c r="AC154" s="22">
        <f t="shared" si="74"/>
        <v>39</v>
      </c>
      <c r="AD154" s="25">
        <f t="shared" si="66"/>
        <v>268.17118454782712</v>
      </c>
      <c r="AF154" s="22">
        <f t="shared" si="67"/>
        <v>119.0103322026946</v>
      </c>
      <c r="AG154" s="25">
        <v>14.765791964294754</v>
      </c>
      <c r="AH154" s="25" t="s">
        <v>49</v>
      </c>
      <c r="AI154">
        <f t="shared" si="75"/>
        <v>1455532.203842656</v>
      </c>
      <c r="AJ154" s="25">
        <f t="shared" si="76"/>
        <v>1455.5322038426559</v>
      </c>
      <c r="AK154" s="25">
        <f t="shared" si="77"/>
        <v>771.43206803660769</v>
      </c>
      <c r="AL154" s="81">
        <f t="shared" si="78"/>
        <v>570.85973034708968</v>
      </c>
      <c r="AN154" s="98">
        <v>5.9063167857179018</v>
      </c>
    </row>
    <row r="155" spans="2:40" x14ac:dyDescent="0.35">
      <c r="B155" s="11" t="s">
        <v>29</v>
      </c>
      <c r="C155" s="11">
        <v>151</v>
      </c>
      <c r="D155" s="11">
        <v>151</v>
      </c>
      <c r="E155" s="12">
        <v>29.4</v>
      </c>
      <c r="F155" s="70">
        <f t="shared" si="79"/>
        <v>-0.36111111111111133</v>
      </c>
      <c r="G155" s="70">
        <f t="shared" si="80"/>
        <v>-1.3000000000000007</v>
      </c>
      <c r="I155" s="21">
        <f t="shared" si="55"/>
        <v>8.1666666666666661</v>
      </c>
      <c r="J155" s="22">
        <f t="shared" si="68"/>
        <v>-795.1666666666672</v>
      </c>
      <c r="K155" s="22">
        <f t="shared" si="69"/>
        <v>28.625999999999998</v>
      </c>
      <c r="L155" s="22">
        <f>0.5*1.202*2.64*0.3*Sheet2!I155^2</f>
        <v>31.746021999999989</v>
      </c>
      <c r="M155" s="22">
        <f t="shared" si="70"/>
        <v>-734.79464466666718</v>
      </c>
      <c r="O155" s="22">
        <f t="shared" si="56"/>
        <v>-6000.8229314444479</v>
      </c>
      <c r="P155" s="81">
        <f t="shared" si="57"/>
        <v>-6.0008229314444481</v>
      </c>
      <c r="Q155" s="22">
        <f t="shared" si="58"/>
        <v>0</v>
      </c>
      <c r="R155" s="81">
        <f t="shared" si="59"/>
        <v>0</v>
      </c>
      <c r="S155" s="22">
        <f t="shared" si="60"/>
        <v>387181.51675052173</v>
      </c>
      <c r="T155" s="81">
        <f t="shared" si="61"/>
        <v>387.18151675052172</v>
      </c>
      <c r="U155" s="22">
        <f t="shared" si="62"/>
        <v>6000.8229314444479</v>
      </c>
      <c r="V155" s="81">
        <f t="shared" si="63"/>
        <v>6.0008229314444481</v>
      </c>
      <c r="W155" s="22">
        <f t="shared" si="64"/>
        <v>6.0008229314444481</v>
      </c>
      <c r="X155" s="98">
        <f t="shared" si="71"/>
        <v>2.4003291725777793</v>
      </c>
      <c r="Y155" s="98">
        <f t="shared" si="72"/>
        <v>109.66880299170865</v>
      </c>
      <c r="Z155" s="25">
        <f t="shared" si="65"/>
        <v>0</v>
      </c>
      <c r="AA155" s="22">
        <f t="shared" si="73"/>
        <v>1</v>
      </c>
      <c r="AB155" s="22">
        <f t="shared" si="54"/>
        <v>0</v>
      </c>
      <c r="AC155" s="22">
        <f t="shared" si="74"/>
        <v>40</v>
      </c>
      <c r="AD155" s="25">
        <f t="shared" si="66"/>
        <v>274.1720074792716</v>
      </c>
      <c r="AF155" s="22">
        <f t="shared" si="67"/>
        <v>113.00950927125012</v>
      </c>
      <c r="AG155" s="25">
        <v>14.70116147398606</v>
      </c>
      <c r="AH155" s="25" t="s">
        <v>49</v>
      </c>
      <c r="AI155">
        <f t="shared" si="75"/>
        <v>1416719.7600484637</v>
      </c>
      <c r="AJ155" s="25">
        <f t="shared" si="76"/>
        <v>1416.7197600484637</v>
      </c>
      <c r="AK155" s="25">
        <f t="shared" si="77"/>
        <v>750.86147282568584</v>
      </c>
      <c r="AL155" s="81">
        <f t="shared" si="78"/>
        <v>555.63748989100748</v>
      </c>
      <c r="AN155" s="98">
        <v>5.8804645895944248</v>
      </c>
    </row>
    <row r="156" spans="2:40" x14ac:dyDescent="0.35">
      <c r="B156" s="11" t="s">
        <v>29</v>
      </c>
      <c r="C156" s="11">
        <v>152</v>
      </c>
      <c r="D156" s="11">
        <v>152</v>
      </c>
      <c r="E156" s="12">
        <v>27.2</v>
      </c>
      <c r="F156" s="70">
        <f t="shared" si="79"/>
        <v>-0.94444444444444398</v>
      </c>
      <c r="G156" s="70">
        <f t="shared" si="80"/>
        <v>-3.3999999999999986</v>
      </c>
      <c r="I156" s="21">
        <f t="shared" si="55"/>
        <v>7.5555555555555554</v>
      </c>
      <c r="J156" s="22">
        <f t="shared" si="68"/>
        <v>-2079.6666666666656</v>
      </c>
      <c r="K156" s="22">
        <f t="shared" si="69"/>
        <v>28.625999999999998</v>
      </c>
      <c r="L156" s="22">
        <f>0.5*1.202*2.64*0.3*Sheet2!I156^2</f>
        <v>27.172679111111108</v>
      </c>
      <c r="M156" s="22">
        <f t="shared" si="70"/>
        <v>-2023.8679875555542</v>
      </c>
      <c r="O156" s="22">
        <f t="shared" si="56"/>
        <v>-15291.44701708641</v>
      </c>
      <c r="P156" s="81">
        <f t="shared" si="57"/>
        <v>-15.29144701708641</v>
      </c>
      <c r="Q156" s="22">
        <f t="shared" si="58"/>
        <v>0</v>
      </c>
      <c r="R156" s="81">
        <f t="shared" si="59"/>
        <v>0</v>
      </c>
      <c r="S156" s="22">
        <f t="shared" si="60"/>
        <v>387181.51675052173</v>
      </c>
      <c r="T156" s="81">
        <f t="shared" si="61"/>
        <v>387.18151675052172</v>
      </c>
      <c r="U156" s="22">
        <f t="shared" si="62"/>
        <v>15291.44701708641</v>
      </c>
      <c r="V156" s="81">
        <f t="shared" si="63"/>
        <v>15.29144701708641</v>
      </c>
      <c r="W156" s="22">
        <f t="shared" si="64"/>
        <v>21.292269948530858</v>
      </c>
      <c r="X156" s="98">
        <f t="shared" si="71"/>
        <v>6.1165788068345641</v>
      </c>
      <c r="Y156" s="98">
        <f t="shared" si="72"/>
        <v>115.78538179854321</v>
      </c>
      <c r="Z156" s="25">
        <f t="shared" si="65"/>
        <v>0</v>
      </c>
      <c r="AA156" s="22">
        <f t="shared" si="73"/>
        <v>2</v>
      </c>
      <c r="AB156" s="22">
        <f t="shared" si="54"/>
        <v>0</v>
      </c>
      <c r="AC156" s="22">
        <f t="shared" si="74"/>
        <v>41</v>
      </c>
      <c r="AD156" s="25">
        <f t="shared" si="66"/>
        <v>289.463454496358</v>
      </c>
      <c r="AF156" s="22">
        <f t="shared" si="67"/>
        <v>97.718062254163726</v>
      </c>
      <c r="AG156" s="25">
        <v>14.700835616208325</v>
      </c>
      <c r="AH156" s="25" t="s">
        <v>49</v>
      </c>
      <c r="AI156">
        <f t="shared" si="75"/>
        <v>1212626.6223266411</v>
      </c>
      <c r="AJ156" s="25">
        <f t="shared" si="76"/>
        <v>1212.6266223266412</v>
      </c>
      <c r="AK156" s="25">
        <f t="shared" si="77"/>
        <v>642.69210983311984</v>
      </c>
      <c r="AL156" s="81">
        <f t="shared" si="78"/>
        <v>475.5921612765087</v>
      </c>
      <c r="AN156" s="98">
        <v>5.8803342464833301</v>
      </c>
    </row>
    <row r="157" spans="2:40" x14ac:dyDescent="0.35">
      <c r="B157" s="11" t="s">
        <v>29</v>
      </c>
      <c r="C157" s="11">
        <v>153</v>
      </c>
      <c r="D157" s="11">
        <v>153</v>
      </c>
      <c r="E157" s="12">
        <v>22.6</v>
      </c>
      <c r="F157" s="70">
        <f t="shared" si="79"/>
        <v>-1.3749999999999998</v>
      </c>
      <c r="G157" s="70">
        <f t="shared" si="80"/>
        <v>-4.9499999999999993</v>
      </c>
      <c r="I157" s="21">
        <f t="shared" si="55"/>
        <v>6.2777777777777786</v>
      </c>
      <c r="J157" s="22">
        <f t="shared" si="68"/>
        <v>-3027.7499999999995</v>
      </c>
      <c r="K157" s="22">
        <f t="shared" si="69"/>
        <v>28.625999999999998</v>
      </c>
      <c r="L157" s="22">
        <f>0.5*1.202*2.64*0.3*Sheet2!I157^2</f>
        <v>18.759079777777782</v>
      </c>
      <c r="M157" s="22">
        <f t="shared" si="70"/>
        <v>-2980.3649202222214</v>
      </c>
      <c r="O157" s="22">
        <f t="shared" si="56"/>
        <v>-18710.068665839503</v>
      </c>
      <c r="P157" s="81">
        <f t="shared" si="57"/>
        <v>-18.710068665839504</v>
      </c>
      <c r="Q157" s="22">
        <f t="shared" si="58"/>
        <v>0</v>
      </c>
      <c r="R157" s="81">
        <f t="shared" si="59"/>
        <v>0</v>
      </c>
      <c r="S157" s="22">
        <f t="shared" si="60"/>
        <v>387181.51675052173</v>
      </c>
      <c r="T157" s="81">
        <f t="shared" si="61"/>
        <v>387.18151675052172</v>
      </c>
      <c r="U157" s="22">
        <f t="shared" si="62"/>
        <v>18710.068665839503</v>
      </c>
      <c r="V157" s="81">
        <f t="shared" si="63"/>
        <v>18.710068665839504</v>
      </c>
      <c r="W157" s="22">
        <f t="shared" si="64"/>
        <v>40.002338614370359</v>
      </c>
      <c r="X157" s="98">
        <f t="shared" si="71"/>
        <v>7.4840274663358022</v>
      </c>
      <c r="Y157" s="98">
        <f t="shared" si="72"/>
        <v>123.26940926487902</v>
      </c>
      <c r="Z157" s="25">
        <f t="shared" si="65"/>
        <v>0</v>
      </c>
      <c r="AA157" s="22">
        <f t="shared" si="73"/>
        <v>3</v>
      </c>
      <c r="AB157" s="22">
        <f t="shared" si="54"/>
        <v>0</v>
      </c>
      <c r="AC157" s="22">
        <f t="shared" si="74"/>
        <v>42</v>
      </c>
      <c r="AD157" s="25">
        <f t="shared" si="66"/>
        <v>308.17352316219751</v>
      </c>
      <c r="AF157" s="22">
        <f t="shared" si="67"/>
        <v>79.007993588324211</v>
      </c>
      <c r="AG157" s="25">
        <v>14.591124779320984</v>
      </c>
      <c r="AH157" s="25" t="s">
        <v>49</v>
      </c>
      <c r="AI157">
        <f t="shared" si="75"/>
        <v>837155.56555411348</v>
      </c>
      <c r="AJ157" s="25">
        <f t="shared" si="76"/>
        <v>837.15556555411342</v>
      </c>
      <c r="AK157" s="25">
        <f t="shared" si="77"/>
        <v>443.69244974368013</v>
      </c>
      <c r="AL157" s="81">
        <f t="shared" si="78"/>
        <v>328.33241281032332</v>
      </c>
      <c r="AN157" s="98">
        <v>5.8364499117283941</v>
      </c>
    </row>
    <row r="158" spans="2:40" x14ac:dyDescent="0.35">
      <c r="B158" s="11" t="s">
        <v>29</v>
      </c>
      <c r="C158" s="11">
        <v>154</v>
      </c>
      <c r="D158" s="11">
        <v>154</v>
      </c>
      <c r="E158" s="12">
        <v>17.3</v>
      </c>
      <c r="F158" s="70">
        <f t="shared" si="79"/>
        <v>-1.2916666666666667</v>
      </c>
      <c r="G158" s="70">
        <f t="shared" si="80"/>
        <v>-4.6500000000000004</v>
      </c>
      <c r="I158" s="21">
        <f t="shared" si="55"/>
        <v>4.8055555555555562</v>
      </c>
      <c r="J158" s="22">
        <f t="shared" si="68"/>
        <v>-2844.25</v>
      </c>
      <c r="K158" s="22">
        <f t="shared" si="69"/>
        <v>28.625999999999998</v>
      </c>
      <c r="L158" s="22">
        <f>0.5*1.202*2.64*0.3*Sheet2!I158^2</f>
        <v>10.992256611111113</v>
      </c>
      <c r="M158" s="22">
        <f t="shared" si="70"/>
        <v>-2804.6317433888885</v>
      </c>
      <c r="O158" s="22">
        <f t="shared" si="56"/>
        <v>-13477.813655729939</v>
      </c>
      <c r="P158" s="81">
        <f t="shared" si="57"/>
        <v>-13.477813655729939</v>
      </c>
      <c r="Q158" s="22">
        <f t="shared" si="58"/>
        <v>0</v>
      </c>
      <c r="R158" s="81">
        <f t="shared" si="59"/>
        <v>0</v>
      </c>
      <c r="S158" s="22">
        <f t="shared" si="60"/>
        <v>387181.51675052173</v>
      </c>
      <c r="T158" s="81">
        <f t="shared" si="61"/>
        <v>387.18151675052172</v>
      </c>
      <c r="U158" s="22">
        <f t="shared" si="62"/>
        <v>13477.813655729939</v>
      </c>
      <c r="V158" s="81">
        <f t="shared" si="63"/>
        <v>13.477813655729939</v>
      </c>
      <c r="W158" s="22">
        <f t="shared" si="64"/>
        <v>53.480152270100298</v>
      </c>
      <c r="X158" s="98">
        <f t="shared" si="71"/>
        <v>5.391125462291976</v>
      </c>
      <c r="Y158" s="98">
        <f t="shared" si="72"/>
        <v>128.66053472717098</v>
      </c>
      <c r="Z158" s="25">
        <f t="shared" si="65"/>
        <v>0</v>
      </c>
      <c r="AA158" s="22">
        <f t="shared" si="73"/>
        <v>4</v>
      </c>
      <c r="AB158" s="22">
        <f t="shared" si="54"/>
        <v>0</v>
      </c>
      <c r="AC158" s="22">
        <f t="shared" si="74"/>
        <v>43</v>
      </c>
      <c r="AD158" s="25">
        <f t="shared" si="66"/>
        <v>321.65133681792747</v>
      </c>
      <c r="AF158" s="22">
        <f t="shared" si="67"/>
        <v>65.530179932594251</v>
      </c>
      <c r="AG158" s="25">
        <v>14.483727526320985</v>
      </c>
      <c r="AH158" s="25" t="s">
        <v>49</v>
      </c>
      <c r="AI158">
        <f t="shared" si="75"/>
        <v>490547.98577549274</v>
      </c>
      <c r="AJ158" s="25">
        <f t="shared" si="76"/>
        <v>490.54798577549275</v>
      </c>
      <c r="AK158" s="25">
        <f t="shared" si="77"/>
        <v>259.99043246101115</v>
      </c>
      <c r="AL158" s="81">
        <f t="shared" si="78"/>
        <v>192.39292002114826</v>
      </c>
      <c r="AN158" s="98">
        <v>5.7934910105283945</v>
      </c>
    </row>
    <row r="159" spans="2:40" x14ac:dyDescent="0.35">
      <c r="B159" s="11" t="s">
        <v>29</v>
      </c>
      <c r="C159" s="11">
        <v>155</v>
      </c>
      <c r="D159" s="11">
        <v>155</v>
      </c>
      <c r="E159" s="12">
        <v>13.3</v>
      </c>
      <c r="F159" s="70">
        <f t="shared" si="79"/>
        <v>-0.73611111111111116</v>
      </c>
      <c r="G159" s="70">
        <f t="shared" si="80"/>
        <v>-2.6500000000000004</v>
      </c>
      <c r="I159" s="21">
        <f t="shared" si="55"/>
        <v>3.6944444444444446</v>
      </c>
      <c r="J159" s="22">
        <f t="shared" si="68"/>
        <v>-1620.9166666666667</v>
      </c>
      <c r="K159" s="22">
        <f t="shared" si="69"/>
        <v>28.625999999999998</v>
      </c>
      <c r="L159" s="22">
        <f>0.5*1.202*2.64*0.3*Sheet2!I159^2</f>
        <v>6.4967766111111116</v>
      </c>
      <c r="M159" s="22">
        <f t="shared" si="70"/>
        <v>-1585.7938900555557</v>
      </c>
      <c r="O159" s="22">
        <f t="shared" si="56"/>
        <v>-5858.6274271496923</v>
      </c>
      <c r="P159" s="81">
        <f t="shared" si="57"/>
        <v>-5.8586274271496919</v>
      </c>
      <c r="Q159" s="22">
        <f t="shared" si="58"/>
        <v>0</v>
      </c>
      <c r="R159" s="81">
        <f t="shared" si="59"/>
        <v>0</v>
      </c>
      <c r="S159" s="22">
        <f t="shared" si="60"/>
        <v>387181.51675052173</v>
      </c>
      <c r="T159" s="81">
        <f t="shared" si="61"/>
        <v>387.18151675052172</v>
      </c>
      <c r="U159" s="22">
        <f t="shared" si="62"/>
        <v>5858.6274271496923</v>
      </c>
      <c r="V159" s="81">
        <f t="shared" si="63"/>
        <v>5.8586274271496919</v>
      </c>
      <c r="W159" s="22">
        <f t="shared" si="64"/>
        <v>59.33877969724999</v>
      </c>
      <c r="X159" s="98">
        <f t="shared" si="71"/>
        <v>2.3434509708598767</v>
      </c>
      <c r="Y159" s="98">
        <f t="shared" si="72"/>
        <v>131.00398569803087</v>
      </c>
      <c r="Z159" s="25">
        <f t="shared" si="65"/>
        <v>0</v>
      </c>
      <c r="AA159" s="22">
        <f t="shared" si="73"/>
        <v>5</v>
      </c>
      <c r="AB159" s="22">
        <f t="shared" si="54"/>
        <v>0</v>
      </c>
      <c r="AC159" s="22">
        <f t="shared" si="74"/>
        <v>44</v>
      </c>
      <c r="AD159" s="25">
        <f t="shared" si="66"/>
        <v>327.50996424507719</v>
      </c>
      <c r="AF159" s="22">
        <f t="shared" si="67"/>
        <v>59.671552505444538</v>
      </c>
      <c r="AG159" s="25">
        <v>14.48134835342438</v>
      </c>
      <c r="AH159" s="25" t="s">
        <v>49</v>
      </c>
      <c r="AI159">
        <f t="shared" si="75"/>
        <v>289929.6107582174</v>
      </c>
      <c r="AJ159" s="25">
        <f t="shared" si="76"/>
        <v>289.92961075821739</v>
      </c>
      <c r="AK159" s="25">
        <f t="shared" si="77"/>
        <v>153.66269370185523</v>
      </c>
      <c r="AL159" s="81">
        <f t="shared" si="78"/>
        <v>113.71039333937287</v>
      </c>
      <c r="AN159" s="98">
        <v>5.7925393413697526</v>
      </c>
    </row>
    <row r="160" spans="2:40" x14ac:dyDescent="0.35">
      <c r="B160" s="11" t="s">
        <v>29</v>
      </c>
      <c r="C160" s="11">
        <v>156</v>
      </c>
      <c r="D160" s="11">
        <v>156</v>
      </c>
      <c r="E160" s="12">
        <v>12</v>
      </c>
      <c r="F160" s="70">
        <f t="shared" si="79"/>
        <v>-9.7222222222222363E-2</v>
      </c>
      <c r="G160" s="70">
        <f t="shared" si="80"/>
        <v>-0.35000000000000053</v>
      </c>
      <c r="I160" s="21">
        <f t="shared" si="55"/>
        <v>3.3333333333333335</v>
      </c>
      <c r="J160" s="22">
        <f t="shared" si="68"/>
        <v>-214.08333333333366</v>
      </c>
      <c r="K160" s="22">
        <f t="shared" si="69"/>
        <v>28.625999999999998</v>
      </c>
      <c r="L160" s="22">
        <f>0.5*1.202*2.64*0.3*Sheet2!I160^2</f>
        <v>5.2888000000000002</v>
      </c>
      <c r="M160" s="22">
        <f t="shared" si="70"/>
        <v>-180.16853333333364</v>
      </c>
      <c r="O160" s="22">
        <f t="shared" si="56"/>
        <v>-600.56177777777884</v>
      </c>
      <c r="P160" s="81">
        <f t="shared" si="57"/>
        <v>-0.60056177777777886</v>
      </c>
      <c r="Q160" s="22">
        <f t="shared" si="58"/>
        <v>0</v>
      </c>
      <c r="R160" s="81">
        <f t="shared" si="59"/>
        <v>0</v>
      </c>
      <c r="S160" s="22">
        <f t="shared" si="60"/>
        <v>387181.51675052173</v>
      </c>
      <c r="T160" s="81">
        <f t="shared" si="61"/>
        <v>387.18151675052172</v>
      </c>
      <c r="U160" s="22">
        <f t="shared" si="62"/>
        <v>600.56177777777884</v>
      </c>
      <c r="V160" s="81">
        <f t="shared" si="63"/>
        <v>0.60056177777777886</v>
      </c>
      <c r="W160" s="22">
        <f t="shared" si="64"/>
        <v>59.939341475027767</v>
      </c>
      <c r="X160" s="98">
        <f t="shared" si="71"/>
        <v>0.24022471111111154</v>
      </c>
      <c r="Y160" s="98">
        <f t="shared" si="72"/>
        <v>131.244210409142</v>
      </c>
      <c r="Z160" s="25">
        <f t="shared" si="65"/>
        <v>9.9898902458379606</v>
      </c>
      <c r="AA160" s="22">
        <f t="shared" si="73"/>
        <v>6</v>
      </c>
      <c r="AB160" s="22">
        <f t="shared" si="54"/>
        <v>6</v>
      </c>
      <c r="AC160" s="22">
        <f t="shared" si="74"/>
        <v>45</v>
      </c>
      <c r="AD160" s="25">
        <f t="shared" si="66"/>
        <v>328.11052602285497</v>
      </c>
      <c r="AF160" s="22">
        <f t="shared" si="67"/>
        <v>59.070990727666754</v>
      </c>
      <c r="AG160" s="25">
        <v>14.464529439640447</v>
      </c>
      <c r="AH160" s="25" t="s">
        <v>49</v>
      </c>
      <c r="AI160">
        <f t="shared" si="75"/>
        <v>236021.61766738261</v>
      </c>
      <c r="AJ160" s="25">
        <f t="shared" si="76"/>
        <v>236.0216176673826</v>
      </c>
      <c r="AK160" s="25">
        <f t="shared" si="77"/>
        <v>125.09145736371278</v>
      </c>
      <c r="AL160" s="81">
        <f t="shared" si="78"/>
        <v>92.567678449147451</v>
      </c>
      <c r="AN160" s="98">
        <v>5.7858117758561791</v>
      </c>
    </row>
    <row r="161" spans="2:40" x14ac:dyDescent="0.35">
      <c r="B161" s="11" t="s">
        <v>29</v>
      </c>
      <c r="C161" s="11">
        <v>157</v>
      </c>
      <c r="D161" s="11">
        <v>157</v>
      </c>
      <c r="E161" s="12">
        <v>12.6</v>
      </c>
      <c r="F161" s="70">
        <f t="shared" si="79"/>
        <v>0.29166666666666663</v>
      </c>
      <c r="G161" s="70">
        <f t="shared" si="80"/>
        <v>1.0499999999999998</v>
      </c>
      <c r="I161" s="21">
        <f t="shared" si="55"/>
        <v>3.5</v>
      </c>
      <c r="J161" s="22">
        <f t="shared" si="68"/>
        <v>642.24999999999989</v>
      </c>
      <c r="K161" s="22">
        <f t="shared" si="69"/>
        <v>28.625999999999998</v>
      </c>
      <c r="L161" s="22">
        <f>0.5*1.202*2.64*0.3*Sheet2!I161^2</f>
        <v>5.830902</v>
      </c>
      <c r="M161" s="22">
        <f t="shared" si="70"/>
        <v>676.7069019999999</v>
      </c>
      <c r="O161" s="22">
        <f t="shared" si="56"/>
        <v>2368.4741569999996</v>
      </c>
      <c r="P161" s="81">
        <f t="shared" si="57"/>
        <v>2.3684741569999996</v>
      </c>
      <c r="Q161" s="22">
        <f t="shared" si="58"/>
        <v>2368.4741569999996</v>
      </c>
      <c r="R161" s="81">
        <f t="shared" si="59"/>
        <v>2.3684741569999996</v>
      </c>
      <c r="S161" s="22">
        <f t="shared" si="60"/>
        <v>389549.99090752174</v>
      </c>
      <c r="T161" s="81">
        <f t="shared" si="61"/>
        <v>389.54999090752176</v>
      </c>
      <c r="U161" s="22">
        <f t="shared" si="62"/>
        <v>0</v>
      </c>
      <c r="V161" s="81">
        <f t="shared" si="63"/>
        <v>0</v>
      </c>
      <c r="W161" s="22">
        <f t="shared" si="64"/>
        <v>0</v>
      </c>
      <c r="X161" s="98">
        <f t="shared" si="71"/>
        <v>0</v>
      </c>
      <c r="Y161" s="98">
        <f t="shared" si="72"/>
        <v>131.244210409142</v>
      </c>
      <c r="Z161" s="25">
        <f t="shared" si="65"/>
        <v>0</v>
      </c>
      <c r="AA161" s="22">
        <f t="shared" si="73"/>
        <v>0</v>
      </c>
      <c r="AB161" s="22">
        <f t="shared" si="54"/>
        <v>0</v>
      </c>
      <c r="AC161" s="22">
        <f t="shared" si="74"/>
        <v>45</v>
      </c>
      <c r="AD161" s="25">
        <f t="shared" si="66"/>
        <v>328.11052602285497</v>
      </c>
      <c r="AF161" s="22">
        <f t="shared" si="67"/>
        <v>61.439464884666791</v>
      </c>
      <c r="AG161" s="25">
        <v>14.407632340470698</v>
      </c>
      <c r="AH161" s="25" t="s">
        <v>49</v>
      </c>
      <c r="AI161">
        <f t="shared" si="75"/>
        <v>260213.83347828934</v>
      </c>
      <c r="AJ161" s="25">
        <f t="shared" si="76"/>
        <v>260.21383347828936</v>
      </c>
      <c r="AK161" s="25">
        <f t="shared" si="77"/>
        <v>137.91333174349336</v>
      </c>
      <c r="AL161" s="81">
        <f t="shared" si="78"/>
        <v>102.05586549018508</v>
      </c>
      <c r="AN161" s="98">
        <v>5.7630529361882799</v>
      </c>
    </row>
    <row r="162" spans="2:40" x14ac:dyDescent="0.35">
      <c r="B162" s="11" t="s">
        <v>29</v>
      </c>
      <c r="C162" s="11">
        <v>158</v>
      </c>
      <c r="D162" s="11">
        <v>158</v>
      </c>
      <c r="E162" s="12">
        <v>14.1</v>
      </c>
      <c r="F162" s="70">
        <f t="shared" si="79"/>
        <v>0.63888888888888884</v>
      </c>
      <c r="G162" s="70">
        <f t="shared" si="80"/>
        <v>2.2999999999999998</v>
      </c>
      <c r="I162" s="21">
        <f t="shared" si="55"/>
        <v>3.916666666666667</v>
      </c>
      <c r="J162" s="22">
        <f t="shared" si="68"/>
        <v>1406.8333333333333</v>
      </c>
      <c r="K162" s="22">
        <f t="shared" si="69"/>
        <v>28.625999999999998</v>
      </c>
      <c r="L162" s="22">
        <f>0.5*1.202*2.64*0.3*Sheet2!I162^2</f>
        <v>7.3018495000000012</v>
      </c>
      <c r="M162" s="22">
        <f t="shared" si="70"/>
        <v>1442.7611828333331</v>
      </c>
      <c r="O162" s="22">
        <f t="shared" si="56"/>
        <v>5650.8146327638888</v>
      </c>
      <c r="P162" s="81">
        <f t="shared" si="57"/>
        <v>5.6508146327638888</v>
      </c>
      <c r="Q162" s="22">
        <f t="shared" si="58"/>
        <v>5650.8146327638888</v>
      </c>
      <c r="R162" s="81">
        <f t="shared" si="59"/>
        <v>5.6508146327638888</v>
      </c>
      <c r="S162" s="22">
        <f t="shared" si="60"/>
        <v>395200.80554028566</v>
      </c>
      <c r="T162" s="81">
        <f t="shared" si="61"/>
        <v>395.20080554028567</v>
      </c>
      <c r="U162" s="22">
        <f t="shared" si="62"/>
        <v>0</v>
      </c>
      <c r="V162" s="81">
        <f t="shared" si="63"/>
        <v>0</v>
      </c>
      <c r="W162" s="22">
        <f t="shared" si="64"/>
        <v>0</v>
      </c>
      <c r="X162" s="98">
        <f t="shared" si="71"/>
        <v>0</v>
      </c>
      <c r="Y162" s="98">
        <f t="shared" si="72"/>
        <v>131.244210409142</v>
      </c>
      <c r="Z162" s="25">
        <f t="shared" si="65"/>
        <v>0</v>
      </c>
      <c r="AA162" s="22">
        <f t="shared" si="73"/>
        <v>0</v>
      </c>
      <c r="AB162" s="22">
        <f t="shared" si="54"/>
        <v>0</v>
      </c>
      <c r="AC162" s="22">
        <f t="shared" si="74"/>
        <v>45</v>
      </c>
      <c r="AD162" s="25">
        <f t="shared" si="66"/>
        <v>328.11052602285497</v>
      </c>
      <c r="AF162" s="22">
        <f t="shared" si="67"/>
        <v>67.090279517430702</v>
      </c>
      <c r="AG162" s="25">
        <v>14.241139056999991</v>
      </c>
      <c r="AH162" s="25" t="s">
        <v>49</v>
      </c>
      <c r="AI162">
        <f t="shared" si="75"/>
        <v>325857.34589203011</v>
      </c>
      <c r="AJ162" s="25">
        <f t="shared" si="76"/>
        <v>325.85734589203008</v>
      </c>
      <c r="AK162" s="25">
        <f t="shared" si="77"/>
        <v>172.70439332277596</v>
      </c>
      <c r="AL162" s="81">
        <f t="shared" si="78"/>
        <v>127.80125105885421</v>
      </c>
      <c r="AN162" s="98">
        <v>5.6964556227999967</v>
      </c>
    </row>
    <row r="163" spans="2:40" x14ac:dyDescent="0.35">
      <c r="B163" s="11" t="s">
        <v>29</v>
      </c>
      <c r="C163" s="11">
        <v>159</v>
      </c>
      <c r="D163" s="11">
        <v>159</v>
      </c>
      <c r="E163" s="12">
        <v>17.2</v>
      </c>
      <c r="F163" s="70">
        <f t="shared" si="79"/>
        <v>0.83333333333333359</v>
      </c>
      <c r="G163" s="70">
        <f t="shared" si="80"/>
        <v>3.0000000000000009</v>
      </c>
      <c r="I163" s="21">
        <f t="shared" si="55"/>
        <v>4.7777777777777777</v>
      </c>
      <c r="J163" s="22">
        <f t="shared" si="68"/>
        <v>1835.0000000000007</v>
      </c>
      <c r="K163" s="22">
        <f t="shared" si="69"/>
        <v>28.625999999999998</v>
      </c>
      <c r="L163" s="22">
        <f>0.5*1.202*2.64*0.3*Sheet2!I163^2</f>
        <v>10.865545777777776</v>
      </c>
      <c r="M163" s="22">
        <f t="shared" si="70"/>
        <v>1874.4915457777784</v>
      </c>
      <c r="O163" s="22">
        <f t="shared" si="56"/>
        <v>8955.9040520493854</v>
      </c>
      <c r="P163" s="81">
        <f t="shared" si="57"/>
        <v>8.9559040520493856</v>
      </c>
      <c r="Q163" s="22">
        <f t="shared" si="58"/>
        <v>8955.9040520493854</v>
      </c>
      <c r="R163" s="81">
        <f t="shared" si="59"/>
        <v>8.9559040520493856</v>
      </c>
      <c r="S163" s="22">
        <f t="shared" si="60"/>
        <v>404156.70959233504</v>
      </c>
      <c r="T163" s="81">
        <f t="shared" si="61"/>
        <v>404.15670959233506</v>
      </c>
      <c r="U163" s="22">
        <f t="shared" si="62"/>
        <v>0</v>
      </c>
      <c r="V163" s="81">
        <f t="shared" si="63"/>
        <v>0</v>
      </c>
      <c r="W163" s="22">
        <f t="shared" si="64"/>
        <v>0</v>
      </c>
      <c r="X163" s="98">
        <f t="shared" si="71"/>
        <v>0</v>
      </c>
      <c r="Y163" s="98">
        <f t="shared" si="72"/>
        <v>131.244210409142</v>
      </c>
      <c r="Z163" s="25">
        <f t="shared" si="65"/>
        <v>0</v>
      </c>
      <c r="AA163" s="22">
        <f t="shared" si="73"/>
        <v>0</v>
      </c>
      <c r="AB163" s="22">
        <f t="shared" si="54"/>
        <v>0</v>
      </c>
      <c r="AC163" s="22">
        <f t="shared" si="74"/>
        <v>45</v>
      </c>
      <c r="AD163" s="25">
        <f t="shared" si="66"/>
        <v>328.11052602285497</v>
      </c>
      <c r="AF163" s="22">
        <f t="shared" si="67"/>
        <v>76.046183569480093</v>
      </c>
      <c r="AG163" s="25">
        <v>14.236389401624999</v>
      </c>
      <c r="AH163" s="25" t="s">
        <v>49</v>
      </c>
      <c r="AI163">
        <f t="shared" si="75"/>
        <v>484893.30118554487</v>
      </c>
      <c r="AJ163" s="25">
        <f t="shared" si="76"/>
        <v>484.89330118554489</v>
      </c>
      <c r="AK163" s="25">
        <f t="shared" si="77"/>
        <v>256.99344962833879</v>
      </c>
      <c r="AL163" s="81">
        <f t="shared" si="78"/>
        <v>190.1751527249707</v>
      </c>
      <c r="AN163" s="98">
        <v>5.6945557606500001</v>
      </c>
    </row>
    <row r="164" spans="2:40" x14ac:dyDescent="0.35">
      <c r="B164" s="11" t="s">
        <v>29</v>
      </c>
      <c r="C164" s="11">
        <v>160</v>
      </c>
      <c r="D164" s="11">
        <v>160</v>
      </c>
      <c r="E164" s="12">
        <v>20.100000000000001</v>
      </c>
      <c r="F164" s="70">
        <f t="shared" si="79"/>
        <v>0.86111111111111094</v>
      </c>
      <c r="G164" s="70">
        <f t="shared" si="80"/>
        <v>3.0999999999999996</v>
      </c>
      <c r="I164" s="21">
        <f t="shared" si="55"/>
        <v>5.5833333333333339</v>
      </c>
      <c r="J164" s="22">
        <f t="shared" si="68"/>
        <v>1896.1666666666663</v>
      </c>
      <c r="K164" s="22">
        <f t="shared" si="69"/>
        <v>28.625999999999998</v>
      </c>
      <c r="L164" s="22">
        <f>0.5*1.202*2.64*0.3*Sheet2!I164^2</f>
        <v>14.838389500000002</v>
      </c>
      <c r="M164" s="22">
        <f t="shared" si="70"/>
        <v>1939.6310561666662</v>
      </c>
      <c r="O164" s="22">
        <f t="shared" si="56"/>
        <v>10829.606730263888</v>
      </c>
      <c r="P164" s="81">
        <f t="shared" si="57"/>
        <v>10.829606730263887</v>
      </c>
      <c r="Q164" s="22">
        <f t="shared" si="58"/>
        <v>10829.606730263888</v>
      </c>
      <c r="R164" s="81">
        <f t="shared" si="59"/>
        <v>10.829606730263887</v>
      </c>
      <c r="S164" s="22">
        <f t="shared" si="60"/>
        <v>414986.31632259896</v>
      </c>
      <c r="T164" s="81">
        <f t="shared" si="61"/>
        <v>414.98631632259895</v>
      </c>
      <c r="U164" s="22">
        <f t="shared" si="62"/>
        <v>0</v>
      </c>
      <c r="V164" s="81">
        <f t="shared" si="63"/>
        <v>0</v>
      </c>
      <c r="W164" s="22">
        <f t="shared" si="64"/>
        <v>0</v>
      </c>
      <c r="X164" s="98">
        <f t="shared" si="71"/>
        <v>0</v>
      </c>
      <c r="Y164" s="98">
        <f t="shared" si="72"/>
        <v>131.244210409142</v>
      </c>
      <c r="Z164" s="25">
        <f t="shared" si="65"/>
        <v>0</v>
      </c>
      <c r="AA164" s="22">
        <f t="shared" si="73"/>
        <v>0</v>
      </c>
      <c r="AB164" s="22">
        <f t="shared" si="54"/>
        <v>0</v>
      </c>
      <c r="AC164" s="22">
        <f t="shared" si="74"/>
        <v>45</v>
      </c>
      <c r="AD164" s="25">
        <f t="shared" si="66"/>
        <v>328.11052602285497</v>
      </c>
      <c r="AF164" s="22">
        <f t="shared" si="67"/>
        <v>86.875790299743983</v>
      </c>
      <c r="AG164" s="25">
        <v>14.157672124035496</v>
      </c>
      <c r="AH164" s="25" t="s">
        <v>49</v>
      </c>
      <c r="AI164">
        <f t="shared" si="75"/>
        <v>662188.1510680503</v>
      </c>
      <c r="AJ164" s="25">
        <f t="shared" si="76"/>
        <v>662.18815106805027</v>
      </c>
      <c r="AK164" s="25">
        <f t="shared" si="77"/>
        <v>350.95972006606667</v>
      </c>
      <c r="AL164" s="81">
        <f t="shared" si="78"/>
        <v>259.71019284888933</v>
      </c>
      <c r="AN164" s="98">
        <v>5.6630688496141985</v>
      </c>
    </row>
    <row r="165" spans="2:40" x14ac:dyDescent="0.35">
      <c r="B165" s="11" t="s">
        <v>29</v>
      </c>
      <c r="C165" s="11">
        <v>161</v>
      </c>
      <c r="D165" s="11">
        <v>161</v>
      </c>
      <c r="E165" s="12">
        <v>23.4</v>
      </c>
      <c r="F165" s="70">
        <f t="shared" si="79"/>
        <v>0.74999999999999978</v>
      </c>
      <c r="G165" s="70">
        <f t="shared" si="80"/>
        <v>2.6999999999999993</v>
      </c>
      <c r="I165" s="21">
        <f t="shared" si="55"/>
        <v>6.5</v>
      </c>
      <c r="J165" s="22">
        <f t="shared" si="68"/>
        <v>1651.4999999999995</v>
      </c>
      <c r="K165" s="22">
        <f t="shared" si="69"/>
        <v>28.625999999999998</v>
      </c>
      <c r="L165" s="22">
        <f>0.5*1.202*2.64*0.3*Sheet2!I165^2</f>
        <v>20.110661999999998</v>
      </c>
      <c r="M165" s="22">
        <f t="shared" si="70"/>
        <v>1700.2366619999996</v>
      </c>
      <c r="O165" s="22">
        <f t="shared" si="56"/>
        <v>11051.538302999998</v>
      </c>
      <c r="P165" s="81">
        <f t="shared" si="57"/>
        <v>11.051538302999997</v>
      </c>
      <c r="Q165" s="22">
        <f t="shared" si="58"/>
        <v>11051.538302999998</v>
      </c>
      <c r="R165" s="81">
        <f t="shared" si="59"/>
        <v>11.051538302999997</v>
      </c>
      <c r="S165" s="22">
        <f t="shared" si="60"/>
        <v>426037.85462559893</v>
      </c>
      <c r="T165" s="81">
        <f t="shared" si="61"/>
        <v>426.03785462559892</v>
      </c>
      <c r="U165" s="22">
        <f t="shared" si="62"/>
        <v>0</v>
      </c>
      <c r="V165" s="81">
        <f t="shared" si="63"/>
        <v>0</v>
      </c>
      <c r="W165" s="22">
        <f t="shared" si="64"/>
        <v>0</v>
      </c>
      <c r="X165" s="98">
        <f t="shared" si="71"/>
        <v>0</v>
      </c>
      <c r="Y165" s="98">
        <f t="shared" si="72"/>
        <v>131.244210409142</v>
      </c>
      <c r="Z165" s="25">
        <f t="shared" si="65"/>
        <v>0</v>
      </c>
      <c r="AA165" s="22">
        <f t="shared" si="73"/>
        <v>0</v>
      </c>
      <c r="AB165" s="22">
        <f t="shared" si="54"/>
        <v>0</v>
      </c>
      <c r="AC165" s="22">
        <f t="shared" si="74"/>
        <v>45</v>
      </c>
      <c r="AD165" s="25">
        <f t="shared" si="66"/>
        <v>328.11052602285497</v>
      </c>
      <c r="AF165" s="22">
        <f t="shared" si="67"/>
        <v>97.927328602743955</v>
      </c>
      <c r="AG165" s="25">
        <v>14.138981990183645</v>
      </c>
      <c r="AH165" s="25" t="s">
        <v>49</v>
      </c>
      <c r="AI165">
        <f t="shared" si="75"/>
        <v>897472.20118022233</v>
      </c>
      <c r="AJ165" s="25">
        <f t="shared" si="76"/>
        <v>897.47220118022233</v>
      </c>
      <c r="AK165" s="25">
        <f t="shared" si="77"/>
        <v>475.66026662551786</v>
      </c>
      <c r="AL165" s="81">
        <f t="shared" si="78"/>
        <v>351.98859730288319</v>
      </c>
      <c r="AN165" s="98">
        <v>5.6555927960734582</v>
      </c>
    </row>
    <row r="166" spans="2:40" x14ac:dyDescent="0.35">
      <c r="B166" s="11" t="s">
        <v>29</v>
      </c>
      <c r="C166" s="11">
        <v>162</v>
      </c>
      <c r="D166" s="11">
        <v>162</v>
      </c>
      <c r="E166" s="12">
        <v>25.5</v>
      </c>
      <c r="F166" s="70">
        <f t="shared" si="79"/>
        <v>0.5833333333333337</v>
      </c>
      <c r="G166" s="70">
        <f t="shared" si="80"/>
        <v>2.1000000000000014</v>
      </c>
      <c r="I166" s="21">
        <f t="shared" si="55"/>
        <v>7.0833333333333339</v>
      </c>
      <c r="J166" s="22">
        <f t="shared" si="68"/>
        <v>1284.5000000000009</v>
      </c>
      <c r="K166" s="22">
        <f t="shared" si="69"/>
        <v>28.625999999999998</v>
      </c>
      <c r="L166" s="22">
        <f>0.5*1.202*2.64*0.3*Sheet2!I166^2</f>
        <v>23.882237500000002</v>
      </c>
      <c r="M166" s="22">
        <f t="shared" si="70"/>
        <v>1337.0082375000009</v>
      </c>
      <c r="O166" s="22">
        <f t="shared" si="56"/>
        <v>9470.4750156250066</v>
      </c>
      <c r="P166" s="81">
        <f t="shared" si="57"/>
        <v>9.4704750156250057</v>
      </c>
      <c r="Q166" s="22">
        <f t="shared" si="58"/>
        <v>9470.4750156250066</v>
      </c>
      <c r="R166" s="81">
        <f t="shared" si="59"/>
        <v>9.4704750156250057</v>
      </c>
      <c r="S166" s="22">
        <f t="shared" si="60"/>
        <v>435508.32964122394</v>
      </c>
      <c r="T166" s="81">
        <f t="shared" si="61"/>
        <v>435.50832964122395</v>
      </c>
      <c r="U166" s="22">
        <f t="shared" si="62"/>
        <v>0</v>
      </c>
      <c r="V166" s="81">
        <f t="shared" si="63"/>
        <v>0</v>
      </c>
      <c r="W166" s="22">
        <f t="shared" si="64"/>
        <v>0</v>
      </c>
      <c r="X166" s="98">
        <f t="shared" si="71"/>
        <v>0</v>
      </c>
      <c r="Y166" s="98">
        <f t="shared" si="72"/>
        <v>131.244210409142</v>
      </c>
      <c r="Z166" s="25">
        <f t="shared" si="65"/>
        <v>0</v>
      </c>
      <c r="AA166" s="22">
        <f t="shared" si="73"/>
        <v>0</v>
      </c>
      <c r="AB166" s="22">
        <f t="shared" si="54"/>
        <v>0</v>
      </c>
      <c r="AC166" s="22">
        <f t="shared" si="74"/>
        <v>45</v>
      </c>
      <c r="AD166" s="25">
        <f t="shared" si="66"/>
        <v>328.11052602285497</v>
      </c>
      <c r="AF166" s="22">
        <f t="shared" si="67"/>
        <v>107.39780361836898</v>
      </c>
      <c r="AG166" s="25">
        <v>14.138981990183645</v>
      </c>
      <c r="AH166" s="25" t="s">
        <v>49</v>
      </c>
      <c r="AI166">
        <f t="shared" si="75"/>
        <v>1065785.1172792744</v>
      </c>
      <c r="AJ166" s="25">
        <f t="shared" si="76"/>
        <v>1065.7851172792743</v>
      </c>
      <c r="AK166" s="25">
        <f t="shared" si="77"/>
        <v>564.86611215801543</v>
      </c>
      <c r="AL166" s="81">
        <f t="shared" si="78"/>
        <v>418.00092299693142</v>
      </c>
      <c r="AN166" s="98">
        <v>5.6555927960734582</v>
      </c>
    </row>
    <row r="167" spans="2:40" x14ac:dyDescent="0.35">
      <c r="B167" s="11" t="s">
        <v>29</v>
      </c>
      <c r="C167" s="11">
        <v>163</v>
      </c>
      <c r="D167" s="11">
        <v>163</v>
      </c>
      <c r="E167" s="12">
        <v>27.6</v>
      </c>
      <c r="F167" s="70">
        <f t="shared" si="79"/>
        <v>0.55555555555555558</v>
      </c>
      <c r="G167" s="70">
        <f t="shared" si="80"/>
        <v>2</v>
      </c>
      <c r="I167" s="21">
        <f t="shared" si="55"/>
        <v>7.666666666666667</v>
      </c>
      <c r="J167" s="22">
        <f t="shared" si="68"/>
        <v>1223.3333333333335</v>
      </c>
      <c r="K167" s="22">
        <f t="shared" si="69"/>
        <v>28.625999999999998</v>
      </c>
      <c r="L167" s="22">
        <f>0.5*1.202*2.64*0.3*Sheet2!I167^2</f>
        <v>27.977752000000002</v>
      </c>
      <c r="M167" s="22">
        <f t="shared" si="70"/>
        <v>1279.9370853333335</v>
      </c>
      <c r="O167" s="22">
        <f t="shared" si="56"/>
        <v>9812.8509875555574</v>
      </c>
      <c r="P167" s="81">
        <f t="shared" si="57"/>
        <v>9.8128509875555565</v>
      </c>
      <c r="Q167" s="22">
        <f t="shared" si="58"/>
        <v>9812.8509875555574</v>
      </c>
      <c r="R167" s="81">
        <f t="shared" si="59"/>
        <v>9.8128509875555565</v>
      </c>
      <c r="S167" s="22">
        <f t="shared" si="60"/>
        <v>445321.18062877952</v>
      </c>
      <c r="T167" s="81">
        <f t="shared" si="61"/>
        <v>445.32118062877953</v>
      </c>
      <c r="U167" s="22">
        <f t="shared" si="62"/>
        <v>0</v>
      </c>
      <c r="V167" s="81">
        <f t="shared" si="63"/>
        <v>0</v>
      </c>
      <c r="W167" s="22">
        <f t="shared" si="64"/>
        <v>0</v>
      </c>
      <c r="X167" s="98">
        <f t="shared" si="71"/>
        <v>0</v>
      </c>
      <c r="Y167" s="98">
        <f t="shared" si="72"/>
        <v>131.244210409142</v>
      </c>
      <c r="Z167" s="25">
        <f t="shared" si="65"/>
        <v>0</v>
      </c>
      <c r="AA167" s="22">
        <f t="shared" si="73"/>
        <v>0</v>
      </c>
      <c r="AB167" s="22">
        <f t="shared" si="54"/>
        <v>0</v>
      </c>
      <c r="AC167" s="22">
        <f t="shared" si="74"/>
        <v>45</v>
      </c>
      <c r="AD167" s="25">
        <f t="shared" si="66"/>
        <v>328.11052602285497</v>
      </c>
      <c r="AF167" s="22">
        <f t="shared" si="67"/>
        <v>117.21065460592456</v>
      </c>
      <c r="AG167" s="25">
        <v>14.03776530890895</v>
      </c>
      <c r="AH167" s="25" t="s">
        <v>49</v>
      </c>
      <c r="AI167">
        <f t="shared" si="75"/>
        <v>1248554.3574604539</v>
      </c>
      <c r="AJ167" s="25">
        <f t="shared" si="76"/>
        <v>1248.554357460454</v>
      </c>
      <c r="AK167" s="25">
        <f t="shared" si="77"/>
        <v>661.73380945404062</v>
      </c>
      <c r="AL167" s="81">
        <f t="shared" si="78"/>
        <v>489.68301899599004</v>
      </c>
      <c r="AN167" s="98">
        <v>5.6151061235635806</v>
      </c>
    </row>
    <row r="168" spans="2:40" x14ac:dyDescent="0.35">
      <c r="B168" s="11" t="s">
        <v>29</v>
      </c>
      <c r="C168" s="11">
        <v>164</v>
      </c>
      <c r="D168" s="11">
        <v>164</v>
      </c>
      <c r="E168" s="12">
        <v>29.5</v>
      </c>
      <c r="F168" s="70">
        <f t="shared" si="79"/>
        <v>0.4861111111111111</v>
      </c>
      <c r="G168" s="70">
        <f t="shared" si="80"/>
        <v>1.75</v>
      </c>
      <c r="I168" s="21">
        <f t="shared" si="55"/>
        <v>8.1944444444444446</v>
      </c>
      <c r="J168" s="22">
        <f t="shared" si="68"/>
        <v>1070.4166666666667</v>
      </c>
      <c r="K168" s="22">
        <f t="shared" si="69"/>
        <v>28.625999999999998</v>
      </c>
      <c r="L168" s="22">
        <f>0.5*1.202*2.64*0.3*Sheet2!I168^2</f>
        <v>31.962348611111107</v>
      </c>
      <c r="M168" s="22">
        <f t="shared" si="70"/>
        <v>1131.0050152777778</v>
      </c>
      <c r="O168" s="22">
        <f t="shared" si="56"/>
        <v>9267.9577640817915</v>
      </c>
      <c r="P168" s="81">
        <f t="shared" si="57"/>
        <v>9.2679577640817907</v>
      </c>
      <c r="Q168" s="22">
        <f t="shared" si="58"/>
        <v>9267.9577640817915</v>
      </c>
      <c r="R168" s="81">
        <f t="shared" si="59"/>
        <v>9.2679577640817907</v>
      </c>
      <c r="S168" s="22">
        <f t="shared" si="60"/>
        <v>454589.13839286129</v>
      </c>
      <c r="T168" s="81">
        <f t="shared" si="61"/>
        <v>454.58913839286129</v>
      </c>
      <c r="U168" s="22">
        <f t="shared" si="62"/>
        <v>0</v>
      </c>
      <c r="V168" s="81">
        <f t="shared" si="63"/>
        <v>0</v>
      </c>
      <c r="W168" s="22">
        <f t="shared" si="64"/>
        <v>0</v>
      </c>
      <c r="X168" s="98">
        <f t="shared" si="71"/>
        <v>0</v>
      </c>
      <c r="Y168" s="98">
        <f t="shared" si="72"/>
        <v>131.244210409142</v>
      </c>
      <c r="Z168" s="25">
        <f t="shared" si="65"/>
        <v>0</v>
      </c>
      <c r="AA168" s="22">
        <f t="shared" si="73"/>
        <v>0</v>
      </c>
      <c r="AB168" s="22">
        <f t="shared" si="54"/>
        <v>0</v>
      </c>
      <c r="AC168" s="22">
        <f t="shared" si="74"/>
        <v>45</v>
      </c>
      <c r="AD168" s="25">
        <f t="shared" si="66"/>
        <v>328.11052602285497</v>
      </c>
      <c r="AF168" s="22">
        <f t="shared" si="67"/>
        <v>126.47861237000632</v>
      </c>
      <c r="AG168" s="25">
        <v>13.974054576794767</v>
      </c>
      <c r="AH168" s="25" t="s">
        <v>49</v>
      </c>
      <c r="AI168">
        <f t="shared" si="75"/>
        <v>1426373.6998266645</v>
      </c>
      <c r="AJ168" s="25">
        <f t="shared" si="76"/>
        <v>1426.3736998266645</v>
      </c>
      <c r="AK168" s="25">
        <f t="shared" si="77"/>
        <v>755.97806090813219</v>
      </c>
      <c r="AL168" s="81">
        <f t="shared" si="78"/>
        <v>559.42376507201777</v>
      </c>
      <c r="AN168" s="98">
        <v>5.5896218307179071</v>
      </c>
    </row>
    <row r="169" spans="2:40" x14ac:dyDescent="0.35">
      <c r="B169" s="11" t="s">
        <v>29</v>
      </c>
      <c r="C169" s="11">
        <v>165</v>
      </c>
      <c r="D169" s="11">
        <v>165</v>
      </c>
      <c r="E169" s="12">
        <v>31.1</v>
      </c>
      <c r="F169" s="70">
        <f t="shared" si="79"/>
        <v>0.36111111111111133</v>
      </c>
      <c r="G169" s="70">
        <f t="shared" si="80"/>
        <v>1.3000000000000007</v>
      </c>
      <c r="I169" s="21">
        <f t="shared" si="55"/>
        <v>8.6388888888888893</v>
      </c>
      <c r="J169" s="22">
        <f t="shared" si="68"/>
        <v>795.1666666666672</v>
      </c>
      <c r="K169" s="22">
        <f t="shared" si="69"/>
        <v>28.625999999999998</v>
      </c>
      <c r="L169" s="22">
        <f>0.5*1.202*2.64*0.3*Sheet2!I169^2</f>
        <v>35.523473944444447</v>
      </c>
      <c r="M169" s="22">
        <f t="shared" si="70"/>
        <v>859.31614061111168</v>
      </c>
      <c r="O169" s="22">
        <f t="shared" si="56"/>
        <v>7423.536659168215</v>
      </c>
      <c r="P169" s="81">
        <f t="shared" si="57"/>
        <v>7.4235366591682146</v>
      </c>
      <c r="Q169" s="22">
        <f t="shared" si="58"/>
        <v>7423.536659168215</v>
      </c>
      <c r="R169" s="81">
        <f t="shared" si="59"/>
        <v>7.4235366591682146</v>
      </c>
      <c r="S169" s="22">
        <f t="shared" si="60"/>
        <v>462012.67505202949</v>
      </c>
      <c r="T169" s="81">
        <f t="shared" si="61"/>
        <v>462.01267505202946</v>
      </c>
      <c r="U169" s="22">
        <f t="shared" si="62"/>
        <v>0</v>
      </c>
      <c r="V169" s="81">
        <f t="shared" si="63"/>
        <v>0</v>
      </c>
      <c r="W169" s="22">
        <f t="shared" si="64"/>
        <v>0</v>
      </c>
      <c r="X169" s="98">
        <f t="shared" si="71"/>
        <v>0</v>
      </c>
      <c r="Y169" s="98">
        <f t="shared" si="72"/>
        <v>131.244210409142</v>
      </c>
      <c r="Z169" s="25">
        <f t="shared" si="65"/>
        <v>0</v>
      </c>
      <c r="AA169" s="22">
        <f t="shared" si="73"/>
        <v>0</v>
      </c>
      <c r="AB169" s="22">
        <f t="shared" si="54"/>
        <v>0</v>
      </c>
      <c r="AC169" s="22">
        <f t="shared" si="74"/>
        <v>45</v>
      </c>
      <c r="AD169" s="25">
        <f t="shared" si="66"/>
        <v>328.11052602285497</v>
      </c>
      <c r="AF169" s="22">
        <f t="shared" si="67"/>
        <v>133.9021490291745</v>
      </c>
      <c r="AG169" s="25">
        <v>13.970684796739201</v>
      </c>
      <c r="AH169" s="25" t="s">
        <v>49</v>
      </c>
      <c r="AI169">
        <f t="shared" si="75"/>
        <v>1585294.9223893688</v>
      </c>
      <c r="AJ169" s="25">
        <f t="shared" si="76"/>
        <v>1585.2949223893688</v>
      </c>
      <c r="AK169" s="25">
        <f t="shared" si="77"/>
        <v>840.20630886636548</v>
      </c>
      <c r="AL169" s="81">
        <f t="shared" si="78"/>
        <v>621.75266856111045</v>
      </c>
      <c r="AN169" s="98">
        <v>5.5882739186956805</v>
      </c>
    </row>
    <row r="170" spans="2:40" x14ac:dyDescent="0.35">
      <c r="B170" s="11" t="s">
        <v>29</v>
      </c>
      <c r="C170" s="11">
        <v>166</v>
      </c>
      <c r="D170" s="11">
        <v>166</v>
      </c>
      <c r="E170" s="12">
        <v>32.1</v>
      </c>
      <c r="F170" s="70">
        <f t="shared" si="79"/>
        <v>0.29166666666666685</v>
      </c>
      <c r="G170" s="70">
        <f t="shared" si="80"/>
        <v>1.0500000000000007</v>
      </c>
      <c r="I170" s="21">
        <f t="shared" si="55"/>
        <v>8.9166666666666679</v>
      </c>
      <c r="J170" s="22">
        <f t="shared" si="68"/>
        <v>642.25000000000045</v>
      </c>
      <c r="K170" s="22">
        <f t="shared" si="69"/>
        <v>28.625999999999998</v>
      </c>
      <c r="L170" s="22">
        <f>0.5*1.202*2.64*0.3*Sheet2!I170^2</f>
        <v>37.844669500000009</v>
      </c>
      <c r="M170" s="22">
        <f t="shared" si="70"/>
        <v>708.72066950000044</v>
      </c>
      <c r="O170" s="22">
        <f t="shared" si="56"/>
        <v>6319.425969708338</v>
      </c>
      <c r="P170" s="81">
        <f t="shared" si="57"/>
        <v>6.3194259697083384</v>
      </c>
      <c r="Q170" s="22">
        <f t="shared" si="58"/>
        <v>6319.425969708338</v>
      </c>
      <c r="R170" s="81">
        <f t="shared" si="59"/>
        <v>6.3194259697083384</v>
      </c>
      <c r="S170" s="22">
        <f t="shared" si="60"/>
        <v>468332.10102173785</v>
      </c>
      <c r="T170" s="81">
        <f t="shared" si="61"/>
        <v>468.33210102173786</v>
      </c>
      <c r="U170" s="22">
        <f t="shared" si="62"/>
        <v>0</v>
      </c>
      <c r="V170" s="81">
        <f t="shared" si="63"/>
        <v>0</v>
      </c>
      <c r="W170" s="22">
        <f t="shared" si="64"/>
        <v>0</v>
      </c>
      <c r="X170" s="98">
        <f t="shared" si="71"/>
        <v>0</v>
      </c>
      <c r="Y170" s="98">
        <f t="shared" si="72"/>
        <v>131.244210409142</v>
      </c>
      <c r="Z170" s="25">
        <f t="shared" si="65"/>
        <v>0</v>
      </c>
      <c r="AA170" s="22">
        <f t="shared" si="73"/>
        <v>0</v>
      </c>
      <c r="AB170" s="22">
        <f t="shared" si="54"/>
        <v>0</v>
      </c>
      <c r="AC170" s="22">
        <f t="shared" si="74"/>
        <v>45</v>
      </c>
      <c r="AD170" s="25">
        <f t="shared" si="66"/>
        <v>328.11052602285497</v>
      </c>
      <c r="AF170" s="22">
        <f t="shared" si="67"/>
        <v>140.22157499888289</v>
      </c>
      <c r="AG170" s="25">
        <v>13.95933463654783</v>
      </c>
      <c r="AH170" s="25" t="s">
        <v>49</v>
      </c>
      <c r="AI170">
        <f t="shared" si="75"/>
        <v>1688882.1879211648</v>
      </c>
      <c r="AJ170" s="25">
        <f t="shared" si="76"/>
        <v>1688.8821879211648</v>
      </c>
      <c r="AK170" s="25">
        <f t="shared" si="77"/>
        <v>895.10755959821745</v>
      </c>
      <c r="AL170" s="81">
        <f t="shared" si="78"/>
        <v>662.37959410268093</v>
      </c>
      <c r="AN170" s="98">
        <v>5.5837338546191324</v>
      </c>
    </row>
    <row r="171" spans="2:40" x14ac:dyDescent="0.35">
      <c r="B171" s="11" t="s">
        <v>29</v>
      </c>
      <c r="C171" s="11">
        <v>167</v>
      </c>
      <c r="D171" s="11">
        <v>167</v>
      </c>
      <c r="E171" s="12">
        <v>33.200000000000003</v>
      </c>
      <c r="F171" s="70">
        <f t="shared" si="79"/>
        <v>0.43055555555555575</v>
      </c>
      <c r="G171" s="70">
        <f t="shared" si="80"/>
        <v>1.5500000000000007</v>
      </c>
      <c r="I171" s="21">
        <f t="shared" si="55"/>
        <v>9.2222222222222232</v>
      </c>
      <c r="J171" s="22">
        <f t="shared" si="68"/>
        <v>948.08333333333371</v>
      </c>
      <c r="K171" s="22">
        <f t="shared" si="69"/>
        <v>28.625999999999998</v>
      </c>
      <c r="L171" s="22">
        <f>0.5*1.202*2.64*0.3*Sheet2!I171^2</f>
        <v>40.482825777777791</v>
      </c>
      <c r="M171" s="22">
        <f t="shared" si="70"/>
        <v>1017.1921591111114</v>
      </c>
      <c r="O171" s="22">
        <f t="shared" si="56"/>
        <v>9380.7721340246953</v>
      </c>
      <c r="P171" s="81">
        <f t="shared" si="57"/>
        <v>9.3807721340246957</v>
      </c>
      <c r="Q171" s="22">
        <f t="shared" si="58"/>
        <v>9380.7721340246953</v>
      </c>
      <c r="R171" s="81">
        <f t="shared" si="59"/>
        <v>9.3807721340246957</v>
      </c>
      <c r="S171" s="22">
        <f t="shared" si="60"/>
        <v>477712.87315576256</v>
      </c>
      <c r="T171" s="81">
        <f t="shared" si="61"/>
        <v>477.71287315576257</v>
      </c>
      <c r="U171" s="22">
        <f t="shared" si="62"/>
        <v>0</v>
      </c>
      <c r="V171" s="81">
        <f t="shared" si="63"/>
        <v>0</v>
      </c>
      <c r="W171" s="22">
        <f t="shared" si="64"/>
        <v>0</v>
      </c>
      <c r="X171" s="98">
        <f t="shared" si="71"/>
        <v>0</v>
      </c>
      <c r="Y171" s="98">
        <f t="shared" si="72"/>
        <v>131.244210409142</v>
      </c>
      <c r="Z171" s="25">
        <f t="shared" si="65"/>
        <v>0</v>
      </c>
      <c r="AA171" s="22">
        <f t="shared" si="73"/>
        <v>0</v>
      </c>
      <c r="AB171" s="22">
        <f t="shared" si="54"/>
        <v>0</v>
      </c>
      <c r="AC171" s="22">
        <f t="shared" si="74"/>
        <v>45</v>
      </c>
      <c r="AD171" s="25">
        <f t="shared" si="66"/>
        <v>328.11052602285497</v>
      </c>
      <c r="AF171" s="22">
        <f t="shared" si="67"/>
        <v>149.6023471329076</v>
      </c>
      <c r="AG171" s="25">
        <v>13.770430261942895</v>
      </c>
      <c r="AH171" s="25" t="s">
        <v>49</v>
      </c>
      <c r="AI171">
        <f t="shared" si="75"/>
        <v>1806614.3601228879</v>
      </c>
      <c r="AJ171" s="25">
        <f t="shared" si="76"/>
        <v>1806.6143601228878</v>
      </c>
      <c r="AK171" s="25">
        <f t="shared" si="77"/>
        <v>957.50561086513062</v>
      </c>
      <c r="AL171" s="81">
        <f t="shared" si="78"/>
        <v>708.55415204019664</v>
      </c>
      <c r="AN171" s="98">
        <v>5.5081721047771586</v>
      </c>
    </row>
    <row r="172" spans="2:40" x14ac:dyDescent="0.35">
      <c r="B172" s="11" t="s">
        <v>29</v>
      </c>
      <c r="C172" s="11">
        <v>168</v>
      </c>
      <c r="D172" s="11">
        <v>168</v>
      </c>
      <c r="E172" s="12">
        <v>35.200000000000003</v>
      </c>
      <c r="F172" s="70">
        <f t="shared" si="79"/>
        <v>0.55555555555555558</v>
      </c>
      <c r="G172" s="70">
        <f t="shared" si="80"/>
        <v>2</v>
      </c>
      <c r="I172" s="21">
        <f t="shared" si="55"/>
        <v>9.7777777777777786</v>
      </c>
      <c r="J172" s="22">
        <f t="shared" si="68"/>
        <v>1223.3333333333335</v>
      </c>
      <c r="K172" s="22">
        <f t="shared" si="69"/>
        <v>28.625999999999998</v>
      </c>
      <c r="L172" s="22">
        <f>0.5*1.202*2.64*0.3*Sheet2!I172^2</f>
        <v>45.507185777777778</v>
      </c>
      <c r="M172" s="22">
        <f t="shared" si="70"/>
        <v>1297.4665191111112</v>
      </c>
      <c r="O172" s="22">
        <f t="shared" si="56"/>
        <v>12686.33929797531</v>
      </c>
      <c r="P172" s="81">
        <f t="shared" si="57"/>
        <v>12.68633929797531</v>
      </c>
      <c r="Q172" s="22">
        <f t="shared" si="58"/>
        <v>12686.33929797531</v>
      </c>
      <c r="R172" s="81">
        <f t="shared" si="59"/>
        <v>12.68633929797531</v>
      </c>
      <c r="S172" s="22">
        <f t="shared" si="60"/>
        <v>490399.21245373785</v>
      </c>
      <c r="T172" s="81">
        <f t="shared" si="61"/>
        <v>490.39921245373785</v>
      </c>
      <c r="U172" s="22">
        <f t="shared" si="62"/>
        <v>0</v>
      </c>
      <c r="V172" s="81">
        <f t="shared" si="63"/>
        <v>0</v>
      </c>
      <c r="W172" s="22">
        <f t="shared" si="64"/>
        <v>0</v>
      </c>
      <c r="X172" s="98">
        <f t="shared" si="71"/>
        <v>0</v>
      </c>
      <c r="Y172" s="98">
        <f t="shared" si="72"/>
        <v>131.244210409142</v>
      </c>
      <c r="Z172" s="25">
        <f t="shared" si="65"/>
        <v>0</v>
      </c>
      <c r="AA172" s="22">
        <f t="shared" si="73"/>
        <v>0</v>
      </c>
      <c r="AB172" s="22">
        <f t="shared" si="54"/>
        <v>0</v>
      </c>
      <c r="AC172" s="22">
        <f t="shared" si="74"/>
        <v>45</v>
      </c>
      <c r="AD172" s="25">
        <f t="shared" si="66"/>
        <v>328.11052602285497</v>
      </c>
      <c r="AF172" s="22">
        <f t="shared" si="67"/>
        <v>162.28868643088288</v>
      </c>
      <c r="AG172" s="25">
        <v>13.767194698736127</v>
      </c>
      <c r="AH172" s="25" t="s">
        <v>49</v>
      </c>
      <c r="AI172">
        <f t="shared" si="75"/>
        <v>2030834.8969069012</v>
      </c>
      <c r="AJ172" s="25">
        <f t="shared" si="76"/>
        <v>2030.8348969069011</v>
      </c>
      <c r="AK172" s="25">
        <f t="shared" si="77"/>
        <v>1076.3424953606577</v>
      </c>
      <c r="AL172" s="81">
        <f t="shared" si="78"/>
        <v>796.49344656688675</v>
      </c>
      <c r="AN172" s="98">
        <v>5.5068778794944508</v>
      </c>
    </row>
    <row r="173" spans="2:40" x14ac:dyDescent="0.35">
      <c r="B173" s="11" t="s">
        <v>29</v>
      </c>
      <c r="C173" s="11">
        <v>169</v>
      </c>
      <c r="D173" s="11">
        <v>169</v>
      </c>
      <c r="E173" s="12">
        <v>37.200000000000003</v>
      </c>
      <c r="F173" s="70">
        <f t="shared" si="79"/>
        <v>0.38888888888888851</v>
      </c>
      <c r="G173" s="70">
        <f t="shared" si="80"/>
        <v>1.3999999999999986</v>
      </c>
      <c r="I173" s="21">
        <f t="shared" si="55"/>
        <v>10.333333333333334</v>
      </c>
      <c r="J173" s="22">
        <f t="shared" si="68"/>
        <v>856.33333333333246</v>
      </c>
      <c r="K173" s="22">
        <f t="shared" si="69"/>
        <v>28.625999999999998</v>
      </c>
      <c r="L173" s="22">
        <f>0.5*1.202*2.64*0.3*Sheet2!I173^2</f>
        <v>50.825367999999997</v>
      </c>
      <c r="M173" s="22">
        <f t="shared" si="70"/>
        <v>935.78470133333246</v>
      </c>
      <c r="O173" s="22">
        <f t="shared" si="56"/>
        <v>9669.7752471111035</v>
      </c>
      <c r="P173" s="81">
        <f t="shared" si="57"/>
        <v>9.6697752471111027</v>
      </c>
      <c r="Q173" s="22">
        <f t="shared" si="58"/>
        <v>9669.7752471111035</v>
      </c>
      <c r="R173" s="81">
        <f t="shared" si="59"/>
        <v>9.6697752471111027</v>
      </c>
      <c r="S173" s="22">
        <f t="shared" si="60"/>
        <v>500068.98770084896</v>
      </c>
      <c r="T173" s="81">
        <f t="shared" si="61"/>
        <v>500.06898770084894</v>
      </c>
      <c r="U173" s="22">
        <f t="shared" si="62"/>
        <v>0</v>
      </c>
      <c r="V173" s="81">
        <f t="shared" si="63"/>
        <v>0</v>
      </c>
      <c r="W173" s="22">
        <f t="shared" si="64"/>
        <v>0</v>
      </c>
      <c r="X173" s="98">
        <f t="shared" si="71"/>
        <v>0</v>
      </c>
      <c r="Y173" s="98">
        <f t="shared" si="72"/>
        <v>131.244210409142</v>
      </c>
      <c r="Z173" s="25">
        <f t="shared" si="65"/>
        <v>0</v>
      </c>
      <c r="AA173" s="22">
        <f t="shared" si="73"/>
        <v>0</v>
      </c>
      <c r="AB173" s="22">
        <f t="shared" si="54"/>
        <v>0</v>
      </c>
      <c r="AC173" s="22">
        <f t="shared" si="74"/>
        <v>45</v>
      </c>
      <c r="AD173" s="25">
        <f t="shared" si="66"/>
        <v>328.11052602285497</v>
      </c>
      <c r="AF173" s="22">
        <f t="shared" si="67"/>
        <v>171.95846167799397</v>
      </c>
      <c r="AG173" s="25">
        <v>13.761315313271611</v>
      </c>
      <c r="AH173" s="25" t="s">
        <v>49</v>
      </c>
      <c r="AI173">
        <f t="shared" si="75"/>
        <v>2268167.7457835469</v>
      </c>
      <c r="AJ173" s="25">
        <f t="shared" si="76"/>
        <v>2268.1677457835472</v>
      </c>
      <c r="AK173" s="25">
        <f t="shared" si="77"/>
        <v>1202.1289052652801</v>
      </c>
      <c r="AL173" s="81">
        <f t="shared" si="78"/>
        <v>889.57538989630723</v>
      </c>
      <c r="AN173" s="98">
        <v>5.5045261253086446</v>
      </c>
    </row>
    <row r="174" spans="2:40" x14ac:dyDescent="0.35">
      <c r="B174" s="11" t="s">
        <v>29</v>
      </c>
      <c r="C174" s="11">
        <v>170</v>
      </c>
      <c r="D174" s="11">
        <v>170</v>
      </c>
      <c r="E174" s="12">
        <v>38</v>
      </c>
      <c r="F174" s="70">
        <f t="shared" si="79"/>
        <v>2.7777777777777186E-2</v>
      </c>
      <c r="G174" s="70">
        <f t="shared" si="80"/>
        <v>9.9999999999997868E-2</v>
      </c>
      <c r="I174" s="21">
        <f t="shared" si="55"/>
        <v>10.555555555555555</v>
      </c>
      <c r="J174" s="22">
        <f t="shared" si="68"/>
        <v>61.166666666665364</v>
      </c>
      <c r="K174" s="22">
        <f t="shared" si="69"/>
        <v>28.625999999999998</v>
      </c>
      <c r="L174" s="22">
        <f>0.5*1.202*2.64*0.3*Sheet2!I174^2</f>
        <v>53.034911111111107</v>
      </c>
      <c r="M174" s="22">
        <f t="shared" si="70"/>
        <v>142.82757777777647</v>
      </c>
      <c r="O174" s="22">
        <f t="shared" si="56"/>
        <v>1507.6244320987516</v>
      </c>
      <c r="P174" s="81">
        <f t="shared" si="57"/>
        <v>1.5076244320987517</v>
      </c>
      <c r="Q174" s="22">
        <f t="shared" si="58"/>
        <v>1507.6244320987516</v>
      </c>
      <c r="R174" s="81">
        <f t="shared" si="59"/>
        <v>1.5076244320987517</v>
      </c>
      <c r="S174" s="22">
        <f t="shared" si="60"/>
        <v>501576.61213294772</v>
      </c>
      <c r="T174" s="81">
        <f t="shared" si="61"/>
        <v>501.57661213294773</v>
      </c>
      <c r="U174" s="22">
        <f t="shared" si="62"/>
        <v>0</v>
      </c>
      <c r="V174" s="81">
        <f t="shared" si="63"/>
        <v>0</v>
      </c>
      <c r="W174" s="22">
        <f t="shared" si="64"/>
        <v>0</v>
      </c>
      <c r="X174" s="98">
        <f t="shared" si="71"/>
        <v>0</v>
      </c>
      <c r="Y174" s="98">
        <f t="shared" si="72"/>
        <v>131.244210409142</v>
      </c>
      <c r="Z174" s="25">
        <f t="shared" si="65"/>
        <v>0</v>
      </c>
      <c r="AA174" s="22">
        <f t="shared" si="73"/>
        <v>0</v>
      </c>
      <c r="AB174" s="22">
        <f t="shared" si="54"/>
        <v>0</v>
      </c>
      <c r="AC174" s="22">
        <f t="shared" si="74"/>
        <v>45</v>
      </c>
      <c r="AD174" s="25">
        <f t="shared" si="66"/>
        <v>328.11052602285497</v>
      </c>
      <c r="AF174" s="22">
        <f t="shared" si="67"/>
        <v>173.46608611009276</v>
      </c>
      <c r="AG174" s="25">
        <v>13.688776931555594</v>
      </c>
      <c r="AH174" s="25" t="s">
        <v>49</v>
      </c>
      <c r="AI174">
        <f t="shared" si="75"/>
        <v>2366772.3327201419</v>
      </c>
      <c r="AJ174" s="25">
        <f t="shared" si="76"/>
        <v>2366.772332720142</v>
      </c>
      <c r="AK174" s="25">
        <f t="shared" si="77"/>
        <v>1254.3893363416753</v>
      </c>
      <c r="AL174" s="81">
        <f t="shared" si="78"/>
        <v>928.2481088928397</v>
      </c>
      <c r="AN174" s="98">
        <v>5.4755107726222381</v>
      </c>
    </row>
    <row r="175" spans="2:40" x14ac:dyDescent="0.35">
      <c r="B175" s="11" t="s">
        <v>29</v>
      </c>
      <c r="C175" s="11">
        <v>171</v>
      </c>
      <c r="D175" s="11">
        <v>171</v>
      </c>
      <c r="E175" s="12">
        <v>37.4</v>
      </c>
      <c r="F175" s="70">
        <f t="shared" si="79"/>
        <v>-0.40277777777777757</v>
      </c>
      <c r="G175" s="70">
        <f t="shared" si="80"/>
        <v>-1.4499999999999993</v>
      </c>
      <c r="I175" s="21">
        <f t="shared" si="55"/>
        <v>10.388888888888889</v>
      </c>
      <c r="J175" s="22">
        <f t="shared" si="68"/>
        <v>-886.91666666666617</v>
      </c>
      <c r="K175" s="22">
        <f t="shared" si="69"/>
        <v>28.625999999999998</v>
      </c>
      <c r="L175" s="22">
        <f>0.5*1.202*2.64*0.3*Sheet2!I175^2</f>
        <v>51.373346444444451</v>
      </c>
      <c r="M175" s="22">
        <f t="shared" si="70"/>
        <v>-806.91732022222175</v>
      </c>
      <c r="O175" s="22">
        <f t="shared" si="56"/>
        <v>-8382.9743823086374</v>
      </c>
      <c r="P175" s="81">
        <f t="shared" si="57"/>
        <v>-8.3829743823086371</v>
      </c>
      <c r="Q175" s="22">
        <f t="shared" si="58"/>
        <v>0</v>
      </c>
      <c r="R175" s="81">
        <f t="shared" si="59"/>
        <v>0</v>
      </c>
      <c r="S175" s="22">
        <f t="shared" si="60"/>
        <v>501576.61213294772</v>
      </c>
      <c r="T175" s="81">
        <f t="shared" si="61"/>
        <v>501.57661213294773</v>
      </c>
      <c r="U175" s="22">
        <f t="shared" si="62"/>
        <v>8382.9743823086374</v>
      </c>
      <c r="V175" s="81">
        <f t="shared" si="63"/>
        <v>8.3829743823086371</v>
      </c>
      <c r="W175" s="22">
        <f t="shared" si="64"/>
        <v>8.3829743823086371</v>
      </c>
      <c r="X175" s="98">
        <f t="shared" si="71"/>
        <v>3.3531897529234551</v>
      </c>
      <c r="Y175" s="98">
        <f t="shared" si="72"/>
        <v>134.59740016206544</v>
      </c>
      <c r="Z175" s="25">
        <f t="shared" si="65"/>
        <v>0</v>
      </c>
      <c r="AA175" s="22">
        <f t="shared" si="73"/>
        <v>1</v>
      </c>
      <c r="AB175" s="22">
        <f t="shared" si="54"/>
        <v>0</v>
      </c>
      <c r="AC175" s="22">
        <f t="shared" si="74"/>
        <v>46</v>
      </c>
      <c r="AD175" s="25">
        <f t="shared" si="66"/>
        <v>336.49350040516362</v>
      </c>
      <c r="AF175" s="22">
        <f t="shared" si="67"/>
        <v>165.08311172778411</v>
      </c>
      <c r="AG175" s="25">
        <v>13.656737025319442</v>
      </c>
      <c r="AH175" s="25" t="s">
        <v>49</v>
      </c>
      <c r="AI175">
        <f t="shared" si="75"/>
        <v>2292622.2078363062</v>
      </c>
      <c r="AJ175" s="25">
        <f t="shared" si="76"/>
        <v>2292.6222078363062</v>
      </c>
      <c r="AK175" s="25">
        <f t="shared" si="77"/>
        <v>1215.0897701532424</v>
      </c>
      <c r="AL175" s="81">
        <f t="shared" si="78"/>
        <v>899.16642991339938</v>
      </c>
      <c r="AN175" s="98">
        <v>5.4626948101277772</v>
      </c>
    </row>
    <row r="176" spans="2:40" x14ac:dyDescent="0.35">
      <c r="B176" s="11" t="s">
        <v>29</v>
      </c>
      <c r="C176" s="11">
        <v>172</v>
      </c>
      <c r="D176" s="11">
        <v>172</v>
      </c>
      <c r="E176" s="12">
        <v>35.1</v>
      </c>
      <c r="F176" s="70">
        <f t="shared" si="79"/>
        <v>-0.88888888888888862</v>
      </c>
      <c r="G176" s="70">
        <f t="shared" si="80"/>
        <v>-3.1999999999999993</v>
      </c>
      <c r="I176" s="21">
        <f t="shared" si="55"/>
        <v>9.75</v>
      </c>
      <c r="J176" s="22">
        <f t="shared" si="68"/>
        <v>-1957.3333333333328</v>
      </c>
      <c r="K176" s="22">
        <f t="shared" si="69"/>
        <v>28.625999999999998</v>
      </c>
      <c r="L176" s="22">
        <f>0.5*1.202*2.64*0.3*Sheet2!I176^2</f>
        <v>45.2489895</v>
      </c>
      <c r="M176" s="22">
        <f t="shared" si="70"/>
        <v>-1883.4583438333327</v>
      </c>
      <c r="O176" s="22">
        <f t="shared" si="56"/>
        <v>-18363.718852374994</v>
      </c>
      <c r="P176" s="81">
        <f t="shared" si="57"/>
        <v>-18.363718852374994</v>
      </c>
      <c r="Q176" s="22">
        <f t="shared" si="58"/>
        <v>0</v>
      </c>
      <c r="R176" s="81">
        <f t="shared" si="59"/>
        <v>0</v>
      </c>
      <c r="S176" s="22">
        <f t="shared" si="60"/>
        <v>501576.61213294772</v>
      </c>
      <c r="T176" s="81">
        <f t="shared" si="61"/>
        <v>501.57661213294773</v>
      </c>
      <c r="U176" s="22">
        <f t="shared" si="62"/>
        <v>18363.718852374994</v>
      </c>
      <c r="V176" s="81">
        <f t="shared" si="63"/>
        <v>18.363718852374994</v>
      </c>
      <c r="W176" s="22">
        <f t="shared" si="64"/>
        <v>26.746693234683633</v>
      </c>
      <c r="X176" s="98">
        <f t="shared" si="71"/>
        <v>7.345487540949998</v>
      </c>
      <c r="Y176" s="98">
        <f t="shared" si="72"/>
        <v>141.94288770301543</v>
      </c>
      <c r="Z176" s="25">
        <f t="shared" si="65"/>
        <v>0</v>
      </c>
      <c r="AA176" s="22">
        <f t="shared" si="73"/>
        <v>2</v>
      </c>
      <c r="AB176" s="22">
        <f t="shared" si="54"/>
        <v>0</v>
      </c>
      <c r="AC176" s="22">
        <f t="shared" si="74"/>
        <v>47</v>
      </c>
      <c r="AD176" s="25">
        <f t="shared" si="66"/>
        <v>354.85721925753859</v>
      </c>
      <c r="AF176" s="22">
        <f t="shared" si="67"/>
        <v>146.71939287540914</v>
      </c>
      <c r="AG176" s="25">
        <v>13.477813655729939</v>
      </c>
      <c r="AH176" s="25" t="s">
        <v>49</v>
      </c>
      <c r="AI176">
        <f t="shared" si="75"/>
        <v>2019312.4526555</v>
      </c>
      <c r="AJ176" s="25">
        <f t="shared" si="76"/>
        <v>2019.3124526555</v>
      </c>
      <c r="AK176" s="25">
        <f t="shared" si="77"/>
        <v>1070.235599907415</v>
      </c>
      <c r="AL176" s="81">
        <f t="shared" si="78"/>
        <v>791.97434393148706</v>
      </c>
      <c r="AN176" s="98">
        <v>5.391125462291976</v>
      </c>
    </row>
    <row r="177" spans="2:40" x14ac:dyDescent="0.35">
      <c r="B177" s="11" t="s">
        <v>29</v>
      </c>
      <c r="C177" s="11">
        <v>173</v>
      </c>
      <c r="D177" s="11">
        <v>173</v>
      </c>
      <c r="E177" s="12">
        <v>31</v>
      </c>
      <c r="F177" s="70">
        <f t="shared" si="79"/>
        <v>-1.1111111111111112</v>
      </c>
      <c r="G177" s="70">
        <f t="shared" si="80"/>
        <v>-4</v>
      </c>
      <c r="I177" s="21">
        <f t="shared" si="55"/>
        <v>8.6111111111111107</v>
      </c>
      <c r="J177" s="22">
        <f t="shared" si="68"/>
        <v>-2446.666666666667</v>
      </c>
      <c r="K177" s="22">
        <f t="shared" si="69"/>
        <v>28.625999999999998</v>
      </c>
      <c r="L177" s="22">
        <f>0.5*1.202*2.64*0.3*Sheet2!I177^2</f>
        <v>35.29539444444444</v>
      </c>
      <c r="M177" s="22">
        <f t="shared" si="70"/>
        <v>-2382.7452722222224</v>
      </c>
      <c r="O177" s="22">
        <f t="shared" si="56"/>
        <v>-20518.084288580249</v>
      </c>
      <c r="P177" s="81">
        <f t="shared" si="57"/>
        <v>-20.518084288580248</v>
      </c>
      <c r="Q177" s="22">
        <f t="shared" si="58"/>
        <v>0</v>
      </c>
      <c r="R177" s="81">
        <f t="shared" si="59"/>
        <v>0</v>
      </c>
      <c r="S177" s="22">
        <f t="shared" si="60"/>
        <v>501576.61213294772</v>
      </c>
      <c r="T177" s="81">
        <f t="shared" si="61"/>
        <v>501.57661213294773</v>
      </c>
      <c r="U177" s="22">
        <f t="shared" si="62"/>
        <v>20518.084288580249</v>
      </c>
      <c r="V177" s="81">
        <f t="shared" si="63"/>
        <v>20.518084288580248</v>
      </c>
      <c r="W177" s="22">
        <f t="shared" si="64"/>
        <v>47.264777523263881</v>
      </c>
      <c r="X177" s="98">
        <f t="shared" si="71"/>
        <v>8.2072337154320998</v>
      </c>
      <c r="Y177" s="98">
        <f t="shared" si="72"/>
        <v>150.15012141844753</v>
      </c>
      <c r="Z177" s="25">
        <f t="shared" si="65"/>
        <v>0</v>
      </c>
      <c r="AA177" s="22">
        <f t="shared" si="73"/>
        <v>3</v>
      </c>
      <c r="AB177" s="22">
        <f t="shared" si="54"/>
        <v>0</v>
      </c>
      <c r="AC177" s="22">
        <f t="shared" si="74"/>
        <v>48</v>
      </c>
      <c r="AD177" s="25">
        <f t="shared" si="66"/>
        <v>375.37530354611886</v>
      </c>
      <c r="AF177" s="22">
        <f t="shared" si="67"/>
        <v>126.20130858682887</v>
      </c>
      <c r="AG177" s="25">
        <v>13.431112726654328</v>
      </c>
      <c r="AH177" s="25" t="s">
        <v>49</v>
      </c>
      <c r="AI177">
        <f t="shared" si="75"/>
        <v>1575116.4901274627</v>
      </c>
      <c r="AJ177" s="25">
        <f t="shared" si="76"/>
        <v>1575.1164901274626</v>
      </c>
      <c r="AK177" s="25">
        <f t="shared" si="77"/>
        <v>834.8117397675552</v>
      </c>
      <c r="AL177" s="81">
        <f t="shared" si="78"/>
        <v>617.76068742799089</v>
      </c>
      <c r="AN177" s="98">
        <v>5.3724450906617314</v>
      </c>
    </row>
    <row r="178" spans="2:40" x14ac:dyDescent="0.35">
      <c r="B178" s="11" t="s">
        <v>29</v>
      </c>
      <c r="C178" s="11">
        <v>174</v>
      </c>
      <c r="D178" s="11">
        <v>174</v>
      </c>
      <c r="E178" s="12">
        <v>27.1</v>
      </c>
      <c r="F178" s="70">
        <f t="shared" si="79"/>
        <v>-0.79166666666666652</v>
      </c>
      <c r="G178" s="70">
        <f t="shared" si="80"/>
        <v>-2.8499999999999996</v>
      </c>
      <c r="I178" s="21">
        <f t="shared" si="55"/>
        <v>7.5277777777777786</v>
      </c>
      <c r="J178" s="22">
        <f t="shared" si="68"/>
        <v>-1743.2499999999998</v>
      </c>
      <c r="K178" s="22">
        <f t="shared" si="69"/>
        <v>28.625999999999998</v>
      </c>
      <c r="L178" s="22">
        <f>0.5*1.202*2.64*0.3*Sheet2!I178^2</f>
        <v>26.973247277777784</v>
      </c>
      <c r="M178" s="22">
        <f t="shared" si="70"/>
        <v>-1687.650752722222</v>
      </c>
      <c r="O178" s="22">
        <f t="shared" si="56"/>
        <v>-12704.259832992284</v>
      </c>
      <c r="P178" s="81">
        <f t="shared" si="57"/>
        <v>-12.704259832992284</v>
      </c>
      <c r="Q178" s="22">
        <f t="shared" si="58"/>
        <v>0</v>
      </c>
      <c r="R178" s="81">
        <f t="shared" si="59"/>
        <v>0</v>
      </c>
      <c r="S178" s="22">
        <f t="shared" si="60"/>
        <v>501576.61213294772</v>
      </c>
      <c r="T178" s="81">
        <f t="shared" si="61"/>
        <v>501.57661213294773</v>
      </c>
      <c r="U178" s="22">
        <f t="shared" si="62"/>
        <v>12704.259832992284</v>
      </c>
      <c r="V178" s="81">
        <f t="shared" si="63"/>
        <v>12.704259832992284</v>
      </c>
      <c r="W178" s="22">
        <f t="shared" si="64"/>
        <v>59.969037356256166</v>
      </c>
      <c r="X178" s="98">
        <f t="shared" si="71"/>
        <v>5.0817039331969136</v>
      </c>
      <c r="Y178" s="98">
        <f t="shared" si="72"/>
        <v>155.23182535164443</v>
      </c>
      <c r="Z178" s="25">
        <f t="shared" si="65"/>
        <v>0</v>
      </c>
      <c r="AA178" s="22">
        <f t="shared" si="73"/>
        <v>4</v>
      </c>
      <c r="AB178" s="22">
        <f t="shared" si="54"/>
        <v>0</v>
      </c>
      <c r="AC178" s="22">
        <f t="shared" si="74"/>
        <v>49</v>
      </c>
      <c r="AD178" s="25">
        <f t="shared" si="66"/>
        <v>388.07956337911116</v>
      </c>
      <c r="AF178" s="22">
        <f t="shared" si="67"/>
        <v>113.49704875383657</v>
      </c>
      <c r="AG178" s="25">
        <v>13.378897938666791</v>
      </c>
      <c r="AH178" s="25" t="s">
        <v>49</v>
      </c>
      <c r="AI178">
        <f t="shared" si="75"/>
        <v>1203726.6404937671</v>
      </c>
      <c r="AJ178" s="25">
        <f t="shared" si="76"/>
        <v>1203.726640493767</v>
      </c>
      <c r="AK178" s="25">
        <f t="shared" si="77"/>
        <v>637.97511946169652</v>
      </c>
      <c r="AL178" s="81">
        <f t="shared" si="78"/>
        <v>472.10158840165542</v>
      </c>
      <c r="AN178" s="98">
        <v>5.3515591754667167</v>
      </c>
    </row>
    <row r="179" spans="2:40" x14ac:dyDescent="0.35">
      <c r="B179" s="11" t="s">
        <v>29</v>
      </c>
      <c r="C179" s="11">
        <v>175</v>
      </c>
      <c r="D179" s="11">
        <v>175</v>
      </c>
      <c r="E179" s="12">
        <v>25.3</v>
      </c>
      <c r="F179" s="70">
        <f t="shared" si="79"/>
        <v>-0.27777777777777779</v>
      </c>
      <c r="G179" s="70">
        <f t="shared" si="80"/>
        <v>-1</v>
      </c>
      <c r="I179" s="21">
        <f t="shared" si="55"/>
        <v>7.0277777777777786</v>
      </c>
      <c r="J179" s="22">
        <f t="shared" si="68"/>
        <v>-611.66666666666674</v>
      </c>
      <c r="K179" s="22">
        <f t="shared" si="69"/>
        <v>28.625999999999998</v>
      </c>
      <c r="L179" s="22">
        <f>0.5*1.202*2.64*0.3*Sheet2!I179^2</f>
        <v>23.509083277777783</v>
      </c>
      <c r="M179" s="22">
        <f t="shared" si="70"/>
        <v>-559.53158338888898</v>
      </c>
      <c r="O179" s="22">
        <f t="shared" si="56"/>
        <v>-3932.2636277052479</v>
      </c>
      <c r="P179" s="81">
        <f t="shared" si="57"/>
        <v>-3.9322636277052481</v>
      </c>
      <c r="Q179" s="22">
        <f t="shared" si="58"/>
        <v>0</v>
      </c>
      <c r="R179" s="81">
        <f t="shared" si="59"/>
        <v>0</v>
      </c>
      <c r="S179" s="22">
        <f t="shared" si="60"/>
        <v>501576.61213294772</v>
      </c>
      <c r="T179" s="81">
        <f t="shared" si="61"/>
        <v>501.57661213294773</v>
      </c>
      <c r="U179" s="22">
        <f t="shared" si="62"/>
        <v>3932.2636277052479</v>
      </c>
      <c r="V179" s="81">
        <f t="shared" si="63"/>
        <v>3.9322636277052481</v>
      </c>
      <c r="W179" s="22">
        <f t="shared" si="64"/>
        <v>63.901300983961413</v>
      </c>
      <c r="X179" s="98">
        <f t="shared" si="71"/>
        <v>1.5729054510820992</v>
      </c>
      <c r="Y179" s="98">
        <f t="shared" si="72"/>
        <v>156.80473080272654</v>
      </c>
      <c r="Z179" s="25">
        <f t="shared" si="65"/>
        <v>12.780260196792282</v>
      </c>
      <c r="AA179" s="22">
        <f t="shared" si="73"/>
        <v>5</v>
      </c>
      <c r="AB179" s="22">
        <f t="shared" si="54"/>
        <v>5</v>
      </c>
      <c r="AC179" s="22">
        <f t="shared" si="74"/>
        <v>50</v>
      </c>
      <c r="AD179" s="25">
        <f t="shared" si="66"/>
        <v>392.01182700681642</v>
      </c>
      <c r="AF179" s="22">
        <f t="shared" si="67"/>
        <v>109.56478512613131</v>
      </c>
      <c r="AG179" s="25">
        <v>13.342300459763891</v>
      </c>
      <c r="AH179" s="25" t="s">
        <v>49</v>
      </c>
      <c r="AI179">
        <f t="shared" si="75"/>
        <v>1049132.4809216317</v>
      </c>
      <c r="AJ179" s="25">
        <f t="shared" si="76"/>
        <v>1049.1324809216317</v>
      </c>
      <c r="AK179" s="25">
        <f t="shared" si="77"/>
        <v>556.04021488846479</v>
      </c>
      <c r="AL179" s="81">
        <f t="shared" si="78"/>
        <v>411.46975901746396</v>
      </c>
      <c r="AN179" s="98">
        <v>5.3369201839055567</v>
      </c>
    </row>
    <row r="180" spans="2:40" x14ac:dyDescent="0.35">
      <c r="B180" s="11" t="s">
        <v>29</v>
      </c>
      <c r="C180" s="11">
        <v>176</v>
      </c>
      <c r="D180" s="11">
        <v>176</v>
      </c>
      <c r="E180" s="12">
        <v>25.1</v>
      </c>
      <c r="F180" s="70">
        <f t="shared" si="79"/>
        <v>8.3333333333333037E-2</v>
      </c>
      <c r="G180" s="70">
        <f t="shared" si="80"/>
        <v>0.29999999999999893</v>
      </c>
      <c r="I180" s="21">
        <f t="shared" si="55"/>
        <v>6.9722222222222232</v>
      </c>
      <c r="J180" s="22">
        <f t="shared" si="68"/>
        <v>183.49999999999935</v>
      </c>
      <c r="K180" s="22">
        <f t="shared" si="69"/>
        <v>28.625999999999998</v>
      </c>
      <c r="L180" s="22">
        <f>0.5*1.202*2.64*0.3*Sheet2!I180^2</f>
        <v>23.138867277777781</v>
      </c>
      <c r="M180" s="22">
        <f t="shared" si="70"/>
        <v>235.26486727777714</v>
      </c>
      <c r="O180" s="22">
        <f t="shared" si="56"/>
        <v>1640.3189357422798</v>
      </c>
      <c r="P180" s="81">
        <f t="shared" si="57"/>
        <v>1.6403189357422798</v>
      </c>
      <c r="Q180" s="22">
        <f t="shared" si="58"/>
        <v>1640.3189357422798</v>
      </c>
      <c r="R180" s="81">
        <f t="shared" si="59"/>
        <v>1.6403189357422798</v>
      </c>
      <c r="S180" s="22">
        <f t="shared" si="60"/>
        <v>503216.93106868997</v>
      </c>
      <c r="T180" s="81">
        <f t="shared" si="61"/>
        <v>503.21693106868997</v>
      </c>
      <c r="U180" s="22">
        <f t="shared" si="62"/>
        <v>0</v>
      </c>
      <c r="V180" s="81">
        <f t="shared" si="63"/>
        <v>0</v>
      </c>
      <c r="W180" s="22">
        <f t="shared" si="64"/>
        <v>0</v>
      </c>
      <c r="X180" s="98">
        <f t="shared" si="71"/>
        <v>0</v>
      </c>
      <c r="Y180" s="98">
        <f t="shared" si="72"/>
        <v>156.80473080272654</v>
      </c>
      <c r="Z180" s="25">
        <f t="shared" si="65"/>
        <v>0</v>
      </c>
      <c r="AA180" s="22">
        <f t="shared" si="73"/>
        <v>0</v>
      </c>
      <c r="AB180" s="22">
        <f t="shared" si="54"/>
        <v>0</v>
      </c>
      <c r="AC180" s="22">
        <f t="shared" si="74"/>
        <v>50</v>
      </c>
      <c r="AD180" s="25">
        <f t="shared" si="66"/>
        <v>392.01182700681642</v>
      </c>
      <c r="AF180" s="22">
        <f t="shared" si="67"/>
        <v>111.20510406187356</v>
      </c>
      <c r="AG180" s="25">
        <v>13.266373185125019</v>
      </c>
      <c r="AH180" s="25" t="s">
        <v>49</v>
      </c>
      <c r="AI180">
        <f t="shared" si="75"/>
        <v>1032610.9676849148</v>
      </c>
      <c r="AJ180" s="25">
        <f t="shared" si="76"/>
        <v>1032.6109676849148</v>
      </c>
      <c r="AK180" s="25">
        <f t="shared" si="77"/>
        <v>547.28381287300488</v>
      </c>
      <c r="AL180" s="81">
        <f t="shared" si="78"/>
        <v>404.99002152602361</v>
      </c>
      <c r="AN180" s="98">
        <v>5.306549274050008</v>
      </c>
    </row>
    <row r="181" spans="2:40" x14ac:dyDescent="0.35">
      <c r="B181" s="11" t="s">
        <v>29</v>
      </c>
      <c r="C181" s="11">
        <v>177</v>
      </c>
      <c r="D181" s="11">
        <v>177</v>
      </c>
      <c r="E181" s="12">
        <v>25.9</v>
      </c>
      <c r="F181" s="70">
        <f t="shared" si="79"/>
        <v>0.37499999999999989</v>
      </c>
      <c r="G181" s="70">
        <f t="shared" si="80"/>
        <v>1.3499999999999996</v>
      </c>
      <c r="I181" s="21">
        <f t="shared" si="55"/>
        <v>7.1944444444444446</v>
      </c>
      <c r="J181" s="22">
        <f t="shared" si="68"/>
        <v>825.74999999999977</v>
      </c>
      <c r="K181" s="22">
        <f t="shared" si="69"/>
        <v>28.625999999999998</v>
      </c>
      <c r="L181" s="22">
        <f>0.5*1.202*2.64*0.3*Sheet2!I181^2</f>
        <v>24.637360611111109</v>
      </c>
      <c r="M181" s="22">
        <f t="shared" si="70"/>
        <v>879.0133606111109</v>
      </c>
      <c r="O181" s="22">
        <f t="shared" si="56"/>
        <v>6324.0127888410479</v>
      </c>
      <c r="P181" s="81">
        <f t="shared" si="57"/>
        <v>6.3240127888410482</v>
      </c>
      <c r="Q181" s="22">
        <f t="shared" si="58"/>
        <v>6324.0127888410479</v>
      </c>
      <c r="R181" s="81">
        <f t="shared" si="59"/>
        <v>6.3240127888410482</v>
      </c>
      <c r="S181" s="22">
        <f t="shared" si="60"/>
        <v>509540.94385753101</v>
      </c>
      <c r="T181" s="81">
        <f t="shared" si="61"/>
        <v>509.54094385753103</v>
      </c>
      <c r="U181" s="22">
        <f t="shared" si="62"/>
        <v>0</v>
      </c>
      <c r="V181" s="81">
        <f t="shared" si="63"/>
        <v>0</v>
      </c>
      <c r="W181" s="22">
        <f t="shared" si="64"/>
        <v>0</v>
      </c>
      <c r="X181" s="98">
        <f t="shared" si="71"/>
        <v>0</v>
      </c>
      <c r="Y181" s="98">
        <f t="shared" si="72"/>
        <v>156.80473080272654</v>
      </c>
      <c r="Z181" s="25">
        <f t="shared" si="65"/>
        <v>0</v>
      </c>
      <c r="AA181" s="22">
        <f t="shared" si="73"/>
        <v>0</v>
      </c>
      <c r="AB181" s="22">
        <f t="shared" ref="AB181:AB244" si="81">IF(AA182=0,AA181,0)</f>
        <v>0</v>
      </c>
      <c r="AC181" s="22">
        <f t="shared" si="74"/>
        <v>50</v>
      </c>
      <c r="AD181" s="25">
        <f t="shared" si="66"/>
        <v>392.01182700681642</v>
      </c>
      <c r="AF181" s="22">
        <f t="shared" si="67"/>
        <v>117.52911685071462</v>
      </c>
      <c r="AG181" s="25">
        <v>13.117452431024702</v>
      </c>
      <c r="AH181" s="25" t="s">
        <v>49</v>
      </c>
      <c r="AI181">
        <f t="shared" si="75"/>
        <v>1099483.7593573397</v>
      </c>
      <c r="AJ181" s="25">
        <f t="shared" si="76"/>
        <v>1099.4837593573397</v>
      </c>
      <c r="AK181" s="25">
        <f t="shared" si="77"/>
        <v>582.72639245939013</v>
      </c>
      <c r="AL181" s="81">
        <f t="shared" si="78"/>
        <v>431.21753041994867</v>
      </c>
      <c r="AN181" s="98">
        <v>5.2469809724098813</v>
      </c>
    </row>
    <row r="182" spans="2:40" x14ac:dyDescent="0.35">
      <c r="B182" s="11" t="s">
        <v>29</v>
      </c>
      <c r="C182" s="11">
        <v>178</v>
      </c>
      <c r="D182" s="11">
        <v>178</v>
      </c>
      <c r="E182" s="12">
        <v>27.8</v>
      </c>
      <c r="F182" s="70">
        <f t="shared" si="79"/>
        <v>0.45833333333333343</v>
      </c>
      <c r="G182" s="70">
        <f t="shared" si="80"/>
        <v>1.6500000000000004</v>
      </c>
      <c r="I182" s="21">
        <f t="shared" si="55"/>
        <v>7.7222222222222223</v>
      </c>
      <c r="J182" s="22">
        <f t="shared" si="68"/>
        <v>1009.2500000000002</v>
      </c>
      <c r="K182" s="22">
        <f t="shared" si="69"/>
        <v>28.625999999999998</v>
      </c>
      <c r="L182" s="22">
        <f>0.5*1.202*2.64*0.3*Sheet2!I182^2</f>
        <v>28.384695777777775</v>
      </c>
      <c r="M182" s="22">
        <f t="shared" si="70"/>
        <v>1066.260695777778</v>
      </c>
      <c r="O182" s="22">
        <f t="shared" si="56"/>
        <v>8233.9020396172855</v>
      </c>
      <c r="P182" s="81">
        <f t="shared" si="57"/>
        <v>8.233902039617286</v>
      </c>
      <c r="Q182" s="22">
        <f t="shared" si="58"/>
        <v>8233.9020396172855</v>
      </c>
      <c r="R182" s="81">
        <f t="shared" si="59"/>
        <v>8.233902039617286</v>
      </c>
      <c r="S182" s="22">
        <f t="shared" si="60"/>
        <v>517774.84589714831</v>
      </c>
      <c r="T182" s="81">
        <f t="shared" si="61"/>
        <v>517.77484589714834</v>
      </c>
      <c r="U182" s="22">
        <f t="shared" si="62"/>
        <v>0</v>
      </c>
      <c r="V182" s="81">
        <f t="shared" si="63"/>
        <v>0</v>
      </c>
      <c r="W182" s="22">
        <f t="shared" si="64"/>
        <v>0</v>
      </c>
      <c r="X182" s="98">
        <f t="shared" si="71"/>
        <v>0</v>
      </c>
      <c r="Y182" s="98">
        <f t="shared" si="72"/>
        <v>156.80473080272654</v>
      </c>
      <c r="Z182" s="25">
        <f t="shared" si="65"/>
        <v>0</v>
      </c>
      <c r="AA182" s="22">
        <f t="shared" si="73"/>
        <v>0</v>
      </c>
      <c r="AB182" s="22">
        <f t="shared" si="81"/>
        <v>0</v>
      </c>
      <c r="AC182" s="22">
        <f t="shared" si="74"/>
        <v>50</v>
      </c>
      <c r="AD182" s="25">
        <f t="shared" si="66"/>
        <v>392.01182700681642</v>
      </c>
      <c r="AF182" s="22">
        <f t="shared" si="67"/>
        <v>125.76301889033192</v>
      </c>
      <c r="AG182" s="25">
        <v>13.117452431024702</v>
      </c>
      <c r="AH182" s="25" t="s">
        <v>49</v>
      </c>
      <c r="AI182">
        <f t="shared" si="75"/>
        <v>1266714.9097087497</v>
      </c>
      <c r="AJ182" s="25">
        <f t="shared" si="76"/>
        <v>1266.7149097087497</v>
      </c>
      <c r="AK182" s="25">
        <f t="shared" si="77"/>
        <v>671.35890214563733</v>
      </c>
      <c r="AL182" s="81">
        <f t="shared" si="78"/>
        <v>496.80558758777164</v>
      </c>
      <c r="AN182" s="98">
        <v>5.2469809724098813</v>
      </c>
    </row>
    <row r="183" spans="2:40" x14ac:dyDescent="0.35">
      <c r="B183" s="11" t="s">
        <v>29</v>
      </c>
      <c r="C183" s="11">
        <v>179</v>
      </c>
      <c r="D183" s="11">
        <v>179</v>
      </c>
      <c r="E183" s="12">
        <v>29.2</v>
      </c>
      <c r="F183" s="70">
        <f t="shared" si="79"/>
        <v>0.25000000000000011</v>
      </c>
      <c r="G183" s="70">
        <f t="shared" si="80"/>
        <v>0.90000000000000036</v>
      </c>
      <c r="I183" s="21">
        <f t="shared" si="55"/>
        <v>8.1111111111111107</v>
      </c>
      <c r="J183" s="22">
        <f t="shared" si="68"/>
        <v>550.50000000000023</v>
      </c>
      <c r="K183" s="22">
        <f t="shared" si="69"/>
        <v>28.625999999999998</v>
      </c>
      <c r="L183" s="22">
        <f>0.5*1.202*2.64*0.3*Sheet2!I183^2</f>
        <v>31.315572444444438</v>
      </c>
      <c r="M183" s="22">
        <f t="shared" si="70"/>
        <v>610.44157244444466</v>
      </c>
      <c r="O183" s="22">
        <f t="shared" si="56"/>
        <v>4951.3594209382727</v>
      </c>
      <c r="P183" s="81">
        <f t="shared" si="57"/>
        <v>4.9513594209382727</v>
      </c>
      <c r="Q183" s="22">
        <f t="shared" si="58"/>
        <v>4951.3594209382727</v>
      </c>
      <c r="R183" s="81">
        <f t="shared" si="59"/>
        <v>4.9513594209382727</v>
      </c>
      <c r="S183" s="22">
        <f t="shared" si="60"/>
        <v>522726.20531808661</v>
      </c>
      <c r="T183" s="81">
        <f t="shared" si="61"/>
        <v>522.72620531808661</v>
      </c>
      <c r="U183" s="22">
        <f t="shared" si="62"/>
        <v>0</v>
      </c>
      <c r="V183" s="81">
        <f t="shared" si="63"/>
        <v>0</v>
      </c>
      <c r="W183" s="22">
        <f t="shared" si="64"/>
        <v>0</v>
      </c>
      <c r="X183" s="98">
        <f t="shared" si="71"/>
        <v>0</v>
      </c>
      <c r="Y183" s="98">
        <f t="shared" si="72"/>
        <v>156.80473080272654</v>
      </c>
      <c r="Z183" s="25">
        <f t="shared" si="65"/>
        <v>0</v>
      </c>
      <c r="AA183" s="22">
        <f t="shared" si="73"/>
        <v>0</v>
      </c>
      <c r="AB183" s="22">
        <f t="shared" si="81"/>
        <v>0</v>
      </c>
      <c r="AC183" s="22">
        <f t="shared" si="74"/>
        <v>50</v>
      </c>
      <c r="AD183" s="25">
        <f t="shared" si="66"/>
        <v>392.01182700681642</v>
      </c>
      <c r="AF183" s="22">
        <f t="shared" si="67"/>
        <v>130.7143783112702</v>
      </c>
      <c r="AG183" s="25">
        <v>13.100849422456772</v>
      </c>
      <c r="AH183" s="25" t="s">
        <v>49</v>
      </c>
      <c r="AI183">
        <f t="shared" si="75"/>
        <v>1397510.2228327573</v>
      </c>
      <c r="AJ183" s="25">
        <f t="shared" si="76"/>
        <v>1397.5102228327573</v>
      </c>
      <c r="AK183" s="25">
        <f t="shared" si="77"/>
        <v>740.6804181013614</v>
      </c>
      <c r="AL183" s="81">
        <f t="shared" si="78"/>
        <v>548.10350939500745</v>
      </c>
      <c r="AN183" s="98">
        <v>5.2403397689827091</v>
      </c>
    </row>
    <row r="184" spans="2:40" x14ac:dyDescent="0.35">
      <c r="B184" s="11" t="s">
        <v>29</v>
      </c>
      <c r="C184" s="11">
        <v>180</v>
      </c>
      <c r="D184" s="11">
        <v>180</v>
      </c>
      <c r="E184" s="12">
        <v>29.6</v>
      </c>
      <c r="F184" s="70">
        <f t="shared" si="79"/>
        <v>4.1666666666666761E-2</v>
      </c>
      <c r="G184" s="70">
        <f t="shared" si="80"/>
        <v>0.15000000000000036</v>
      </c>
      <c r="I184" s="21">
        <f t="shared" si="55"/>
        <v>8.2222222222222232</v>
      </c>
      <c r="J184" s="22">
        <f t="shared" si="68"/>
        <v>91.750000000000213</v>
      </c>
      <c r="K184" s="22">
        <f t="shared" si="69"/>
        <v>28.625999999999998</v>
      </c>
      <c r="L184" s="22">
        <f>0.5*1.202*2.64*0.3*Sheet2!I184^2</f>
        <v>32.179409777777785</v>
      </c>
      <c r="M184" s="22">
        <f t="shared" si="70"/>
        <v>152.55540977777798</v>
      </c>
      <c r="O184" s="22">
        <f t="shared" si="56"/>
        <v>1254.3444803950636</v>
      </c>
      <c r="P184" s="81">
        <f t="shared" si="57"/>
        <v>1.2543444803950636</v>
      </c>
      <c r="Q184" s="22">
        <f t="shared" si="58"/>
        <v>1254.3444803950636</v>
      </c>
      <c r="R184" s="81">
        <f t="shared" si="59"/>
        <v>1.2543444803950636</v>
      </c>
      <c r="S184" s="22">
        <f t="shared" si="60"/>
        <v>523980.54979848169</v>
      </c>
      <c r="T184" s="81">
        <f t="shared" si="61"/>
        <v>523.98054979848166</v>
      </c>
      <c r="U184" s="22">
        <f t="shared" si="62"/>
        <v>0</v>
      </c>
      <c r="V184" s="81">
        <f t="shared" si="63"/>
        <v>0</v>
      </c>
      <c r="W184" s="22">
        <f t="shared" si="64"/>
        <v>0</v>
      </c>
      <c r="X184" s="98">
        <f t="shared" si="71"/>
        <v>0</v>
      </c>
      <c r="Y184" s="98">
        <f t="shared" si="72"/>
        <v>156.80473080272654</v>
      </c>
      <c r="Z184" s="25">
        <f t="shared" si="65"/>
        <v>0</v>
      </c>
      <c r="AA184" s="22">
        <f t="shared" si="73"/>
        <v>0</v>
      </c>
      <c r="AB184" s="22">
        <f t="shared" si="81"/>
        <v>0</v>
      </c>
      <c r="AC184" s="22">
        <f t="shared" si="74"/>
        <v>50</v>
      </c>
      <c r="AD184" s="25">
        <f t="shared" si="66"/>
        <v>392.01182700681642</v>
      </c>
      <c r="AF184" s="22">
        <f t="shared" si="67"/>
        <v>131.96872279166524</v>
      </c>
      <c r="AG184" s="25">
        <v>12.963826329222218</v>
      </c>
      <c r="AH184" s="25" t="s">
        <v>49</v>
      </c>
      <c r="AI184">
        <f t="shared" si="75"/>
        <v>1436060.4203850969</v>
      </c>
      <c r="AJ184" s="25">
        <f t="shared" si="76"/>
        <v>1436.0604203850969</v>
      </c>
      <c r="AK184" s="25">
        <f t="shared" si="77"/>
        <v>761.11202280410134</v>
      </c>
      <c r="AL184" s="81">
        <f t="shared" si="78"/>
        <v>563.22289687503496</v>
      </c>
      <c r="AN184" s="98">
        <v>5.1855305316888876</v>
      </c>
    </row>
    <row r="185" spans="2:40" x14ac:dyDescent="0.35">
      <c r="B185" s="11" t="s">
        <v>29</v>
      </c>
      <c r="C185" s="11">
        <v>181</v>
      </c>
      <c r="D185" s="11">
        <v>181</v>
      </c>
      <c r="E185" s="12">
        <v>29.5</v>
      </c>
      <c r="F185" s="70">
        <f t="shared" si="79"/>
        <v>-5.5555555555555851E-2</v>
      </c>
      <c r="G185" s="70">
        <f t="shared" si="80"/>
        <v>-0.20000000000000107</v>
      </c>
      <c r="I185" s="21">
        <f t="shared" si="55"/>
        <v>8.1944444444444446</v>
      </c>
      <c r="J185" s="22">
        <f t="shared" si="68"/>
        <v>-122.33333333333398</v>
      </c>
      <c r="K185" s="22">
        <f t="shared" si="69"/>
        <v>28.625999999999998</v>
      </c>
      <c r="L185" s="22">
        <f>0.5*1.202*2.64*0.3*Sheet2!I185^2</f>
        <v>31.962348611111107</v>
      </c>
      <c r="M185" s="22">
        <f t="shared" si="70"/>
        <v>-61.744984722222881</v>
      </c>
      <c r="O185" s="22">
        <f t="shared" si="56"/>
        <v>-505.96584702932643</v>
      </c>
      <c r="P185" s="81">
        <f t="shared" si="57"/>
        <v>-0.50596584702932645</v>
      </c>
      <c r="Q185" s="22">
        <f t="shared" si="58"/>
        <v>0</v>
      </c>
      <c r="R185" s="81">
        <f t="shared" si="59"/>
        <v>0</v>
      </c>
      <c r="S185" s="22">
        <f t="shared" si="60"/>
        <v>523980.54979848169</v>
      </c>
      <c r="T185" s="81">
        <f t="shared" si="61"/>
        <v>523.98054979848166</v>
      </c>
      <c r="U185" s="22">
        <f t="shared" si="62"/>
        <v>505.96584702932643</v>
      </c>
      <c r="V185" s="81">
        <f t="shared" si="63"/>
        <v>0.50596584702932645</v>
      </c>
      <c r="W185" s="22">
        <f t="shared" si="64"/>
        <v>0.50596584702932645</v>
      </c>
      <c r="X185" s="98">
        <f t="shared" si="71"/>
        <v>0.2023863388117306</v>
      </c>
      <c r="Y185" s="98">
        <f t="shared" si="72"/>
        <v>157.00711714153826</v>
      </c>
      <c r="Z185" s="25">
        <f t="shared" si="65"/>
        <v>0</v>
      </c>
      <c r="AA185" s="22">
        <f t="shared" si="73"/>
        <v>1</v>
      </c>
      <c r="AB185" s="22">
        <f t="shared" si="81"/>
        <v>0</v>
      </c>
      <c r="AC185" s="22">
        <f t="shared" si="74"/>
        <v>51</v>
      </c>
      <c r="AD185" s="25">
        <f t="shared" si="66"/>
        <v>392.51779285384572</v>
      </c>
      <c r="AF185" s="22">
        <f t="shared" si="67"/>
        <v>131.46275694463594</v>
      </c>
      <c r="AG185" s="25">
        <v>12.882617832000005</v>
      </c>
      <c r="AH185" s="25" t="s">
        <v>49</v>
      </c>
      <c r="AI185">
        <f t="shared" si="75"/>
        <v>1426373.6998266645</v>
      </c>
      <c r="AJ185" s="25">
        <f t="shared" si="76"/>
        <v>1426.3736998266645</v>
      </c>
      <c r="AK185" s="25">
        <f t="shared" si="77"/>
        <v>755.97806090813219</v>
      </c>
      <c r="AL185" s="81">
        <f t="shared" si="78"/>
        <v>559.42376507201777</v>
      </c>
      <c r="AN185" s="98">
        <v>5.153047132800002</v>
      </c>
    </row>
    <row r="186" spans="2:40" x14ac:dyDescent="0.35">
      <c r="B186" s="11" t="s">
        <v>29</v>
      </c>
      <c r="C186" s="11">
        <v>182</v>
      </c>
      <c r="D186" s="11">
        <v>182</v>
      </c>
      <c r="E186" s="12">
        <v>29.2</v>
      </c>
      <c r="F186" s="70">
        <f t="shared" si="79"/>
        <v>-0.16666666666666657</v>
      </c>
      <c r="G186" s="70">
        <f t="shared" si="80"/>
        <v>-0.59999999999999964</v>
      </c>
      <c r="I186" s="21">
        <f t="shared" si="55"/>
        <v>8.1111111111111107</v>
      </c>
      <c r="J186" s="22">
        <f t="shared" si="68"/>
        <v>-366.99999999999977</v>
      </c>
      <c r="K186" s="22">
        <f t="shared" si="69"/>
        <v>28.625999999999998</v>
      </c>
      <c r="L186" s="22">
        <f>0.5*1.202*2.64*0.3*Sheet2!I186^2</f>
        <v>31.315572444444438</v>
      </c>
      <c r="M186" s="22">
        <f t="shared" si="70"/>
        <v>-307.05842755555534</v>
      </c>
      <c r="O186" s="22">
        <f t="shared" si="56"/>
        <v>-2490.5850235061712</v>
      </c>
      <c r="P186" s="81">
        <f t="shared" si="57"/>
        <v>-2.4905850235061711</v>
      </c>
      <c r="Q186" s="22">
        <f t="shared" si="58"/>
        <v>0</v>
      </c>
      <c r="R186" s="81">
        <f t="shared" si="59"/>
        <v>0</v>
      </c>
      <c r="S186" s="22">
        <f t="shared" si="60"/>
        <v>523980.54979848169</v>
      </c>
      <c r="T186" s="81">
        <f t="shared" si="61"/>
        <v>523.98054979848166</v>
      </c>
      <c r="U186" s="22">
        <f t="shared" si="62"/>
        <v>2490.5850235061712</v>
      </c>
      <c r="V186" s="81">
        <f t="shared" si="63"/>
        <v>2.4905850235061711</v>
      </c>
      <c r="W186" s="22">
        <f t="shared" si="64"/>
        <v>2.9965508705354975</v>
      </c>
      <c r="X186" s="98">
        <f t="shared" si="71"/>
        <v>0.99623400940246842</v>
      </c>
      <c r="Y186" s="98">
        <f t="shared" si="72"/>
        <v>158.00335115094072</v>
      </c>
      <c r="Z186" s="25">
        <f t="shared" si="65"/>
        <v>0</v>
      </c>
      <c r="AA186" s="22">
        <f t="shared" si="73"/>
        <v>2</v>
      </c>
      <c r="AB186" s="22">
        <f t="shared" si="81"/>
        <v>0</v>
      </c>
      <c r="AC186" s="22">
        <f t="shared" si="74"/>
        <v>52</v>
      </c>
      <c r="AD186" s="25">
        <f t="shared" si="66"/>
        <v>395.0083778773519</v>
      </c>
      <c r="AF186" s="22">
        <f t="shared" si="67"/>
        <v>128.97217192112976</v>
      </c>
      <c r="AG186" s="25">
        <v>12.781285826581774</v>
      </c>
      <c r="AH186" s="25" t="s">
        <v>49</v>
      </c>
      <c r="AI186">
        <f t="shared" si="75"/>
        <v>1397510.2228327573</v>
      </c>
      <c r="AJ186" s="25">
        <f t="shared" si="76"/>
        <v>1397.5102228327573</v>
      </c>
      <c r="AK186" s="25">
        <f t="shared" si="77"/>
        <v>740.6804181013614</v>
      </c>
      <c r="AL186" s="81">
        <f t="shared" si="78"/>
        <v>548.10350939500745</v>
      </c>
      <c r="AN186" s="98">
        <v>5.1125143306327097</v>
      </c>
    </row>
    <row r="187" spans="2:40" x14ac:dyDescent="0.35">
      <c r="B187" s="11" t="s">
        <v>29</v>
      </c>
      <c r="C187" s="11">
        <v>183</v>
      </c>
      <c r="D187" s="11">
        <v>183</v>
      </c>
      <c r="E187" s="12">
        <v>28.3</v>
      </c>
      <c r="F187" s="70">
        <f t="shared" si="79"/>
        <v>-0.43055555555555525</v>
      </c>
      <c r="G187" s="70">
        <f t="shared" si="80"/>
        <v>-1.5499999999999989</v>
      </c>
      <c r="I187" s="21">
        <f t="shared" si="55"/>
        <v>7.8611111111111116</v>
      </c>
      <c r="J187" s="22">
        <f t="shared" si="68"/>
        <v>-948.08333333333269</v>
      </c>
      <c r="K187" s="22">
        <f t="shared" si="69"/>
        <v>28.625999999999998</v>
      </c>
      <c r="L187" s="22">
        <f>0.5*1.202*2.64*0.3*Sheet2!I187^2</f>
        <v>29.414909944444446</v>
      </c>
      <c r="M187" s="22">
        <f t="shared" si="70"/>
        <v>-890.04242338888821</v>
      </c>
      <c r="O187" s="22">
        <f t="shared" si="56"/>
        <v>-6996.7223838626496</v>
      </c>
      <c r="P187" s="81">
        <f t="shared" si="57"/>
        <v>-6.9967223838626493</v>
      </c>
      <c r="Q187" s="22">
        <f t="shared" si="58"/>
        <v>0</v>
      </c>
      <c r="R187" s="81">
        <f t="shared" si="59"/>
        <v>0</v>
      </c>
      <c r="S187" s="22">
        <f t="shared" si="60"/>
        <v>523980.54979848169</v>
      </c>
      <c r="T187" s="81">
        <f t="shared" si="61"/>
        <v>523.98054979848166</v>
      </c>
      <c r="U187" s="22">
        <f t="shared" si="62"/>
        <v>6996.7223838626496</v>
      </c>
      <c r="V187" s="81">
        <f t="shared" si="63"/>
        <v>6.9967223838626493</v>
      </c>
      <c r="W187" s="22">
        <f t="shared" si="64"/>
        <v>9.9932732543981473</v>
      </c>
      <c r="X187" s="98">
        <f t="shared" si="71"/>
        <v>2.7986889535450601</v>
      </c>
      <c r="Y187" s="98">
        <f t="shared" si="72"/>
        <v>160.80204010448577</v>
      </c>
      <c r="Z187" s="25">
        <f t="shared" si="65"/>
        <v>0</v>
      </c>
      <c r="AA187" s="22">
        <f t="shared" si="73"/>
        <v>3</v>
      </c>
      <c r="AB187" s="22">
        <f t="shared" si="81"/>
        <v>0</v>
      </c>
      <c r="AC187" s="22">
        <f t="shared" si="74"/>
        <v>53</v>
      </c>
      <c r="AD187" s="25">
        <f t="shared" si="66"/>
        <v>402.00510026121458</v>
      </c>
      <c r="AF187" s="22">
        <f t="shared" si="67"/>
        <v>121.97544953726708</v>
      </c>
      <c r="AG187" s="25">
        <v>12.704259832992284</v>
      </c>
      <c r="AH187" s="25" t="s">
        <v>49</v>
      </c>
      <c r="AI187">
        <f t="shared" si="75"/>
        <v>1312689.953983542</v>
      </c>
      <c r="AJ187" s="25">
        <f t="shared" si="76"/>
        <v>1312.689953983542</v>
      </c>
      <c r="AK187" s="25">
        <f t="shared" si="77"/>
        <v>695.72567561127732</v>
      </c>
      <c r="AL187" s="81">
        <f t="shared" si="78"/>
        <v>514.8369999523452</v>
      </c>
      <c r="AN187" s="98">
        <v>5.0817039331969136</v>
      </c>
    </row>
    <row r="188" spans="2:40" x14ac:dyDescent="0.35">
      <c r="B188" s="11" t="s">
        <v>29</v>
      </c>
      <c r="C188" s="11">
        <v>184</v>
      </c>
      <c r="D188" s="11">
        <v>184</v>
      </c>
      <c r="E188" s="12">
        <v>26.1</v>
      </c>
      <c r="F188" s="70">
        <f t="shared" si="79"/>
        <v>-0.65277777777777768</v>
      </c>
      <c r="G188" s="70">
        <f t="shared" si="80"/>
        <v>-2.3499999999999996</v>
      </c>
      <c r="I188" s="21">
        <f t="shared" si="55"/>
        <v>7.2500000000000009</v>
      </c>
      <c r="J188" s="22">
        <f t="shared" si="68"/>
        <v>-1437.4166666666665</v>
      </c>
      <c r="K188" s="22">
        <f t="shared" si="69"/>
        <v>28.625999999999998</v>
      </c>
      <c r="L188" s="22">
        <f>0.5*1.202*2.64*0.3*Sheet2!I188^2</f>
        <v>25.019329500000005</v>
      </c>
      <c r="M188" s="22">
        <f t="shared" si="70"/>
        <v>-1383.7713371666666</v>
      </c>
      <c r="O188" s="22">
        <f t="shared" si="56"/>
        <v>-10032.342194458335</v>
      </c>
      <c r="P188" s="81">
        <f t="shared" si="57"/>
        <v>-10.032342194458336</v>
      </c>
      <c r="Q188" s="22">
        <f t="shared" si="58"/>
        <v>0</v>
      </c>
      <c r="R188" s="81">
        <f t="shared" si="59"/>
        <v>0</v>
      </c>
      <c r="S188" s="22">
        <f t="shared" si="60"/>
        <v>523980.54979848169</v>
      </c>
      <c r="T188" s="81">
        <f t="shared" si="61"/>
        <v>523.98054979848166</v>
      </c>
      <c r="U188" s="22">
        <f t="shared" si="62"/>
        <v>10032.342194458335</v>
      </c>
      <c r="V188" s="81">
        <f t="shared" si="63"/>
        <v>10.032342194458336</v>
      </c>
      <c r="W188" s="22">
        <f t="shared" si="64"/>
        <v>20.025615448856485</v>
      </c>
      <c r="X188" s="98">
        <f t="shared" si="71"/>
        <v>4.0129368777833347</v>
      </c>
      <c r="Y188" s="98">
        <f t="shared" si="72"/>
        <v>164.81497698226912</v>
      </c>
      <c r="Z188" s="25">
        <f t="shared" si="65"/>
        <v>0</v>
      </c>
      <c r="AA188" s="22">
        <f t="shared" si="73"/>
        <v>4</v>
      </c>
      <c r="AB188" s="22">
        <f t="shared" si="81"/>
        <v>0</v>
      </c>
      <c r="AC188" s="22">
        <f t="shared" si="74"/>
        <v>54</v>
      </c>
      <c r="AD188" s="25">
        <f t="shared" si="66"/>
        <v>412.03744245567293</v>
      </c>
      <c r="AF188" s="22">
        <f t="shared" si="67"/>
        <v>111.94310734280873</v>
      </c>
      <c r="AG188" s="25">
        <v>12.166984174257733</v>
      </c>
      <c r="AH188" s="25" t="s">
        <v>49</v>
      </c>
      <c r="AI188">
        <f t="shared" si="75"/>
        <v>1116529.7650777618</v>
      </c>
      <c r="AJ188" s="25">
        <f t="shared" si="76"/>
        <v>1116.5297650777618</v>
      </c>
      <c r="AK188" s="25">
        <f t="shared" si="77"/>
        <v>591.76077549121374</v>
      </c>
      <c r="AL188" s="81">
        <f t="shared" si="78"/>
        <v>437.90297386349818</v>
      </c>
      <c r="AN188" s="98">
        <v>4.8667936697030934</v>
      </c>
    </row>
    <row r="189" spans="2:40" x14ac:dyDescent="0.35">
      <c r="B189" s="11" t="s">
        <v>29</v>
      </c>
      <c r="C189" s="11">
        <v>185</v>
      </c>
      <c r="D189" s="11">
        <v>185</v>
      </c>
      <c r="E189" s="12">
        <v>23.6</v>
      </c>
      <c r="F189" s="70">
        <f t="shared" si="79"/>
        <v>-0.70833333333333348</v>
      </c>
      <c r="G189" s="70">
        <f t="shared" si="80"/>
        <v>-2.5500000000000007</v>
      </c>
      <c r="I189" s="21">
        <f t="shared" si="55"/>
        <v>6.5555555555555562</v>
      </c>
      <c r="J189" s="22">
        <f t="shared" si="68"/>
        <v>-1559.7500000000002</v>
      </c>
      <c r="K189" s="22">
        <f t="shared" si="69"/>
        <v>28.625999999999998</v>
      </c>
      <c r="L189" s="22">
        <f>0.5*1.202*2.64*0.3*Sheet2!I189^2</f>
        <v>20.455903111111112</v>
      </c>
      <c r="M189" s="22">
        <f t="shared" si="70"/>
        <v>-1510.6680968888891</v>
      </c>
      <c r="O189" s="22">
        <f t="shared" si="56"/>
        <v>-9903.2686351604953</v>
      </c>
      <c r="P189" s="81">
        <f t="shared" si="57"/>
        <v>-9.9032686351604955</v>
      </c>
      <c r="Q189" s="22">
        <f t="shared" si="58"/>
        <v>0</v>
      </c>
      <c r="R189" s="81">
        <f t="shared" si="59"/>
        <v>0</v>
      </c>
      <c r="S189" s="22">
        <f t="shared" si="60"/>
        <v>523980.54979848169</v>
      </c>
      <c r="T189" s="81">
        <f t="shared" si="61"/>
        <v>523.98054979848166</v>
      </c>
      <c r="U189" s="22">
        <f t="shared" si="62"/>
        <v>9903.2686351604953</v>
      </c>
      <c r="V189" s="81">
        <f t="shared" si="63"/>
        <v>9.9032686351604955</v>
      </c>
      <c r="W189" s="22">
        <f t="shared" si="64"/>
        <v>29.928884084016978</v>
      </c>
      <c r="X189" s="98">
        <f t="shared" si="71"/>
        <v>3.9613074540641984</v>
      </c>
      <c r="Y189" s="98">
        <f t="shared" si="72"/>
        <v>168.77628443633333</v>
      </c>
      <c r="Z189" s="25">
        <f t="shared" si="65"/>
        <v>0</v>
      </c>
      <c r="AA189" s="22">
        <f t="shared" si="73"/>
        <v>5</v>
      </c>
      <c r="AB189" s="22">
        <f t="shared" si="81"/>
        <v>0</v>
      </c>
      <c r="AC189" s="22">
        <f t="shared" si="74"/>
        <v>55</v>
      </c>
      <c r="AD189" s="25">
        <f t="shared" si="66"/>
        <v>421.94071109083342</v>
      </c>
      <c r="AF189" s="22">
        <f t="shared" si="67"/>
        <v>102.03983870764824</v>
      </c>
      <c r="AG189" s="25">
        <v>12.164343111304019</v>
      </c>
      <c r="AH189" s="25" t="s">
        <v>49</v>
      </c>
      <c r="AI189">
        <f t="shared" si="75"/>
        <v>912879.16788906534</v>
      </c>
      <c r="AJ189" s="25">
        <f t="shared" si="76"/>
        <v>912.87916788906534</v>
      </c>
      <c r="AK189" s="25">
        <f t="shared" si="77"/>
        <v>483.82595898120468</v>
      </c>
      <c r="AL189" s="81">
        <f t="shared" si="78"/>
        <v>358.03120964609144</v>
      </c>
      <c r="AN189" s="98">
        <v>4.8657372445216076</v>
      </c>
    </row>
    <row r="190" spans="2:40" x14ac:dyDescent="0.35">
      <c r="B190" s="11" t="s">
        <v>29</v>
      </c>
      <c r="C190" s="11">
        <v>186</v>
      </c>
      <c r="D190" s="11">
        <v>186</v>
      </c>
      <c r="E190" s="12">
        <v>21</v>
      </c>
      <c r="F190" s="70">
        <f t="shared" si="79"/>
        <v>-0.65277777777777812</v>
      </c>
      <c r="G190" s="70">
        <f t="shared" si="80"/>
        <v>-2.3500000000000014</v>
      </c>
      <c r="I190" s="21">
        <f t="shared" si="55"/>
        <v>5.8333333333333339</v>
      </c>
      <c r="J190" s="22">
        <f t="shared" si="68"/>
        <v>-1437.4166666666674</v>
      </c>
      <c r="K190" s="22">
        <f t="shared" si="69"/>
        <v>28.625999999999998</v>
      </c>
      <c r="L190" s="22">
        <f>0.5*1.202*2.64*0.3*Sheet2!I190^2</f>
        <v>16.196950000000001</v>
      </c>
      <c r="M190" s="22">
        <f t="shared" si="70"/>
        <v>-1392.5937166666674</v>
      </c>
      <c r="O190" s="22">
        <f t="shared" si="56"/>
        <v>-8123.4633472222276</v>
      </c>
      <c r="P190" s="81">
        <f t="shared" si="57"/>
        <v>-8.1234633472222271</v>
      </c>
      <c r="Q190" s="22">
        <f t="shared" si="58"/>
        <v>0</v>
      </c>
      <c r="R190" s="81">
        <f t="shared" si="59"/>
        <v>0</v>
      </c>
      <c r="S190" s="22">
        <f t="shared" si="60"/>
        <v>523980.54979848169</v>
      </c>
      <c r="T190" s="81">
        <f t="shared" si="61"/>
        <v>523.98054979848166</v>
      </c>
      <c r="U190" s="22">
        <f t="shared" si="62"/>
        <v>8123.4633472222276</v>
      </c>
      <c r="V190" s="81">
        <f t="shared" si="63"/>
        <v>8.1234633472222271</v>
      </c>
      <c r="W190" s="22">
        <f t="shared" si="64"/>
        <v>38.052347431239205</v>
      </c>
      <c r="X190" s="98">
        <f t="shared" si="71"/>
        <v>3.2493853388888909</v>
      </c>
      <c r="Y190" s="98">
        <f t="shared" si="72"/>
        <v>172.02566977522221</v>
      </c>
      <c r="Z190" s="25">
        <f t="shared" si="65"/>
        <v>0</v>
      </c>
      <c r="AA190" s="22">
        <f t="shared" si="73"/>
        <v>6</v>
      </c>
      <c r="AB190" s="22">
        <f t="shared" si="81"/>
        <v>0</v>
      </c>
      <c r="AC190" s="22">
        <f t="shared" si="74"/>
        <v>56</v>
      </c>
      <c r="AD190" s="25">
        <f t="shared" si="66"/>
        <v>430.06417443805566</v>
      </c>
      <c r="AF190" s="22">
        <f t="shared" si="67"/>
        <v>93.916375360426002</v>
      </c>
      <c r="AG190" s="25">
        <v>12.153397463999905</v>
      </c>
      <c r="AH190" s="25" t="s">
        <v>49</v>
      </c>
      <c r="AI190">
        <f t="shared" si="75"/>
        <v>722816.20410635928</v>
      </c>
      <c r="AJ190" s="25">
        <f t="shared" si="76"/>
        <v>722.81620410635924</v>
      </c>
      <c r="AK190" s="25">
        <f t="shared" si="77"/>
        <v>383.09258817637044</v>
      </c>
      <c r="AL190" s="81">
        <f t="shared" si="78"/>
        <v>283.48851525051413</v>
      </c>
      <c r="AN190" s="98">
        <v>4.8613589855999626</v>
      </c>
    </row>
    <row r="191" spans="2:40" x14ac:dyDescent="0.35">
      <c r="B191" s="11" t="s">
        <v>29</v>
      </c>
      <c r="C191" s="11">
        <v>187</v>
      </c>
      <c r="D191" s="11">
        <v>187</v>
      </c>
      <c r="E191" s="12">
        <v>18.899999999999999</v>
      </c>
      <c r="F191" s="70">
        <f t="shared" si="79"/>
        <v>-0.54166666666666641</v>
      </c>
      <c r="G191" s="70">
        <f t="shared" si="80"/>
        <v>-1.9499999999999993</v>
      </c>
      <c r="I191" s="21">
        <f t="shared" si="55"/>
        <v>5.25</v>
      </c>
      <c r="J191" s="22">
        <f t="shared" si="68"/>
        <v>-1192.7499999999993</v>
      </c>
      <c r="K191" s="22">
        <f t="shared" si="69"/>
        <v>28.625999999999998</v>
      </c>
      <c r="L191" s="22">
        <f>0.5*1.202*2.64*0.3*Sheet2!I191^2</f>
        <v>13.119529499999999</v>
      </c>
      <c r="M191" s="22">
        <f t="shared" si="70"/>
        <v>-1151.0044704999993</v>
      </c>
      <c r="O191" s="22">
        <f t="shared" si="56"/>
        <v>-6042.7734701249965</v>
      </c>
      <c r="P191" s="81">
        <f t="shared" si="57"/>
        <v>-6.0427734701249962</v>
      </c>
      <c r="Q191" s="22">
        <f t="shared" si="58"/>
        <v>0</v>
      </c>
      <c r="R191" s="81">
        <f t="shared" si="59"/>
        <v>0</v>
      </c>
      <c r="S191" s="22">
        <f t="shared" si="60"/>
        <v>523980.54979848169</v>
      </c>
      <c r="T191" s="81">
        <f t="shared" si="61"/>
        <v>523.98054979848166</v>
      </c>
      <c r="U191" s="22">
        <f t="shared" si="62"/>
        <v>6042.7734701249965</v>
      </c>
      <c r="V191" s="81">
        <f t="shared" si="63"/>
        <v>6.0427734701249962</v>
      </c>
      <c r="W191" s="22">
        <f t="shared" si="64"/>
        <v>44.095120901364204</v>
      </c>
      <c r="X191" s="98">
        <f t="shared" si="71"/>
        <v>2.4171093880499988</v>
      </c>
      <c r="Y191" s="98">
        <f t="shared" si="72"/>
        <v>174.44277916327221</v>
      </c>
      <c r="Z191" s="25">
        <f t="shared" si="65"/>
        <v>0</v>
      </c>
      <c r="AA191" s="22">
        <f t="shared" si="73"/>
        <v>7</v>
      </c>
      <c r="AB191" s="22">
        <f t="shared" si="81"/>
        <v>0</v>
      </c>
      <c r="AC191" s="22">
        <f t="shared" si="74"/>
        <v>57</v>
      </c>
      <c r="AD191" s="25">
        <f t="shared" si="66"/>
        <v>436.10694790818064</v>
      </c>
      <c r="AF191" s="22">
        <f t="shared" si="67"/>
        <v>87.873601890301018</v>
      </c>
      <c r="AG191" s="25">
        <v>12.065383135172839</v>
      </c>
      <c r="AH191" s="25" t="s">
        <v>49</v>
      </c>
      <c r="AI191">
        <f t="shared" si="75"/>
        <v>585481.12532615103</v>
      </c>
      <c r="AJ191" s="25">
        <f t="shared" si="76"/>
        <v>585.48112532615107</v>
      </c>
      <c r="AK191" s="25">
        <f t="shared" si="77"/>
        <v>310.30499642286009</v>
      </c>
      <c r="AL191" s="81">
        <f t="shared" si="78"/>
        <v>229.62569735291646</v>
      </c>
      <c r="AN191" s="98">
        <v>4.8261532540691361</v>
      </c>
    </row>
    <row r="192" spans="2:40" x14ac:dyDescent="0.35">
      <c r="B192" s="11" t="s">
        <v>29</v>
      </c>
      <c r="C192" s="11">
        <v>188</v>
      </c>
      <c r="D192" s="11">
        <v>188</v>
      </c>
      <c r="E192" s="12">
        <v>17.100000000000001</v>
      </c>
      <c r="F192" s="70">
        <f t="shared" si="79"/>
        <v>-0.44444444444444431</v>
      </c>
      <c r="G192" s="70">
        <f t="shared" si="80"/>
        <v>-1.5999999999999996</v>
      </c>
      <c r="I192" s="21">
        <f t="shared" si="55"/>
        <v>4.7500000000000009</v>
      </c>
      <c r="J192" s="22">
        <f t="shared" si="68"/>
        <v>-978.6666666666664</v>
      </c>
      <c r="K192" s="22">
        <f t="shared" si="69"/>
        <v>28.625999999999998</v>
      </c>
      <c r="L192" s="22">
        <f>0.5*1.202*2.64*0.3*Sheet2!I192^2</f>
        <v>10.739569500000004</v>
      </c>
      <c r="M192" s="22">
        <f t="shared" si="70"/>
        <v>-939.30109716666641</v>
      </c>
      <c r="O192" s="22">
        <f t="shared" si="56"/>
        <v>-4461.6802115416667</v>
      </c>
      <c r="P192" s="81">
        <f t="shared" si="57"/>
        <v>-4.4616802115416672</v>
      </c>
      <c r="Q192" s="22">
        <f t="shared" si="58"/>
        <v>0</v>
      </c>
      <c r="R192" s="81">
        <f t="shared" si="59"/>
        <v>0</v>
      </c>
      <c r="S192" s="22">
        <f t="shared" si="60"/>
        <v>523980.54979848169</v>
      </c>
      <c r="T192" s="81">
        <f t="shared" si="61"/>
        <v>523.98054979848166</v>
      </c>
      <c r="U192" s="22">
        <f t="shared" si="62"/>
        <v>4461.6802115416667</v>
      </c>
      <c r="V192" s="81">
        <f t="shared" si="63"/>
        <v>4.4616802115416672</v>
      </c>
      <c r="W192" s="22">
        <f t="shared" si="64"/>
        <v>48.556801112905873</v>
      </c>
      <c r="X192" s="98">
        <f t="shared" si="71"/>
        <v>1.784672084616667</v>
      </c>
      <c r="Y192" s="98">
        <f t="shared" si="72"/>
        <v>176.22745124788887</v>
      </c>
      <c r="Z192" s="25">
        <f t="shared" si="65"/>
        <v>0</v>
      </c>
      <c r="AA192" s="22">
        <f t="shared" si="73"/>
        <v>8</v>
      </c>
      <c r="AB192" s="22">
        <f t="shared" si="81"/>
        <v>0</v>
      </c>
      <c r="AC192" s="22">
        <f t="shared" si="74"/>
        <v>58</v>
      </c>
      <c r="AD192" s="25">
        <f t="shared" si="66"/>
        <v>440.56862811972229</v>
      </c>
      <c r="AF192" s="22">
        <f t="shared" si="67"/>
        <v>83.41192167875937</v>
      </c>
      <c r="AG192" s="25">
        <v>11.822329701271601</v>
      </c>
      <c r="AH192" s="25" t="s">
        <v>49</v>
      </c>
      <c r="AI192">
        <f t="shared" si="75"/>
        <v>479271.39737582899</v>
      </c>
      <c r="AJ192" s="25">
        <f t="shared" si="76"/>
        <v>479.271397375829</v>
      </c>
      <c r="AK192" s="25">
        <f t="shared" si="77"/>
        <v>254.01384060918937</v>
      </c>
      <c r="AL192" s="81">
        <f t="shared" si="78"/>
        <v>187.97024205080012</v>
      </c>
      <c r="AN192" s="98">
        <v>4.7289318805086404</v>
      </c>
    </row>
    <row r="193" spans="2:40" x14ac:dyDescent="0.35">
      <c r="B193" s="11" t="s">
        <v>29</v>
      </c>
      <c r="C193" s="11">
        <v>189</v>
      </c>
      <c r="D193" s="11">
        <v>189</v>
      </c>
      <c r="E193" s="12">
        <v>15.7</v>
      </c>
      <c r="F193" s="70">
        <f t="shared" si="79"/>
        <v>-0.36111111111111133</v>
      </c>
      <c r="G193" s="70">
        <f t="shared" si="80"/>
        <v>-1.3000000000000007</v>
      </c>
      <c r="I193" s="21">
        <f t="shared" si="55"/>
        <v>4.3611111111111107</v>
      </c>
      <c r="J193" s="22">
        <f t="shared" si="68"/>
        <v>-795.1666666666672</v>
      </c>
      <c r="K193" s="22">
        <f t="shared" si="69"/>
        <v>28.625999999999998</v>
      </c>
      <c r="L193" s="22">
        <f>0.5*1.202*2.64*0.3*Sheet2!I193^2</f>
        <v>9.0530299444444431</v>
      </c>
      <c r="M193" s="22">
        <f t="shared" si="70"/>
        <v>-757.48763672222276</v>
      </c>
      <c r="O193" s="22">
        <f t="shared" si="56"/>
        <v>-3303.4877490385825</v>
      </c>
      <c r="P193" s="81">
        <f t="shared" si="57"/>
        <v>-3.3034877490385823</v>
      </c>
      <c r="Q193" s="22">
        <f t="shared" si="58"/>
        <v>0</v>
      </c>
      <c r="R193" s="81">
        <f t="shared" si="59"/>
        <v>0</v>
      </c>
      <c r="S193" s="22">
        <f t="shared" si="60"/>
        <v>523980.54979848169</v>
      </c>
      <c r="T193" s="81">
        <f t="shared" si="61"/>
        <v>523.98054979848166</v>
      </c>
      <c r="U193" s="22">
        <f t="shared" si="62"/>
        <v>3303.4877490385825</v>
      </c>
      <c r="V193" s="81">
        <f t="shared" si="63"/>
        <v>3.3034877490385823</v>
      </c>
      <c r="W193" s="22">
        <f t="shared" si="64"/>
        <v>51.860288861944454</v>
      </c>
      <c r="X193" s="98">
        <f t="shared" si="71"/>
        <v>1.3213950996154331</v>
      </c>
      <c r="Y193" s="98">
        <f t="shared" si="72"/>
        <v>177.54884634750431</v>
      </c>
      <c r="Z193" s="25">
        <f t="shared" si="65"/>
        <v>0</v>
      </c>
      <c r="AA193" s="22">
        <f t="shared" si="73"/>
        <v>9</v>
      </c>
      <c r="AB193" s="22">
        <f t="shared" si="81"/>
        <v>0</v>
      </c>
      <c r="AC193" s="22">
        <f t="shared" si="74"/>
        <v>59</v>
      </c>
      <c r="AD193" s="25">
        <f t="shared" si="66"/>
        <v>443.87211586876089</v>
      </c>
      <c r="AF193" s="22">
        <f t="shared" si="67"/>
        <v>80.108433929720775</v>
      </c>
      <c r="AG193" s="25">
        <v>11.672318763888896</v>
      </c>
      <c r="AH193" s="25" t="s">
        <v>49</v>
      </c>
      <c r="AI193">
        <f t="shared" si="75"/>
        <v>404006.72596411884</v>
      </c>
      <c r="AJ193" s="25">
        <f t="shared" si="76"/>
        <v>404.00672596411886</v>
      </c>
      <c r="AK193" s="25">
        <f t="shared" si="77"/>
        <v>214.12356476098302</v>
      </c>
      <c r="AL193" s="81">
        <f t="shared" si="78"/>
        <v>158.45143792312743</v>
      </c>
      <c r="AN193" s="98">
        <v>4.6689275055555584</v>
      </c>
    </row>
    <row r="194" spans="2:40" x14ac:dyDescent="0.35">
      <c r="B194" s="11" t="s">
        <v>29</v>
      </c>
      <c r="C194" s="11">
        <v>190</v>
      </c>
      <c r="D194" s="11">
        <v>190</v>
      </c>
      <c r="E194" s="12">
        <v>14.5</v>
      </c>
      <c r="F194" s="70">
        <f t="shared" si="79"/>
        <v>-0.27777777777777779</v>
      </c>
      <c r="G194" s="70">
        <f t="shared" si="80"/>
        <v>-1</v>
      </c>
      <c r="I194" s="21">
        <f t="shared" si="55"/>
        <v>4.0277777777777777</v>
      </c>
      <c r="J194" s="22">
        <f t="shared" si="68"/>
        <v>-611.66666666666674</v>
      </c>
      <c r="K194" s="22">
        <f t="shared" si="69"/>
        <v>28.625999999999998</v>
      </c>
      <c r="L194" s="22">
        <f>0.5*1.202*2.64*0.3*Sheet2!I194^2</f>
        <v>7.7220152777777775</v>
      </c>
      <c r="M194" s="22">
        <f t="shared" si="70"/>
        <v>-575.31865138888895</v>
      </c>
      <c r="O194" s="22">
        <f t="shared" si="56"/>
        <v>-2317.2556792052469</v>
      </c>
      <c r="P194" s="81">
        <f t="shared" si="57"/>
        <v>-2.317255679205247</v>
      </c>
      <c r="Q194" s="22">
        <f t="shared" si="58"/>
        <v>0</v>
      </c>
      <c r="R194" s="81">
        <f t="shared" si="59"/>
        <v>0</v>
      </c>
      <c r="S194" s="22">
        <f t="shared" si="60"/>
        <v>523980.54979848169</v>
      </c>
      <c r="T194" s="81">
        <f t="shared" si="61"/>
        <v>523.98054979848166</v>
      </c>
      <c r="U194" s="22">
        <f t="shared" si="62"/>
        <v>2317.2556792052469</v>
      </c>
      <c r="V194" s="81">
        <f t="shared" si="63"/>
        <v>2.317255679205247</v>
      </c>
      <c r="W194" s="22">
        <f t="shared" si="64"/>
        <v>54.1775445411497</v>
      </c>
      <c r="X194" s="98">
        <f t="shared" si="71"/>
        <v>0.92690227168209882</v>
      </c>
      <c r="Y194" s="98">
        <f t="shared" si="72"/>
        <v>178.47574861918642</v>
      </c>
      <c r="Z194" s="25">
        <f t="shared" si="65"/>
        <v>0</v>
      </c>
      <c r="AA194" s="22">
        <f t="shared" si="73"/>
        <v>10</v>
      </c>
      <c r="AB194" s="22">
        <f t="shared" si="81"/>
        <v>0</v>
      </c>
      <c r="AC194" s="22">
        <f t="shared" si="74"/>
        <v>60</v>
      </c>
      <c r="AD194" s="25">
        <f t="shared" si="66"/>
        <v>446.18937154796612</v>
      </c>
      <c r="AF194" s="22">
        <f t="shared" si="67"/>
        <v>77.791178250515543</v>
      </c>
      <c r="AG194" s="25">
        <v>11.559778811399744</v>
      </c>
      <c r="AH194" s="25" t="s">
        <v>49</v>
      </c>
      <c r="AI194">
        <f t="shared" si="75"/>
        <v>344607.95218449435</v>
      </c>
      <c r="AJ194" s="25">
        <f t="shared" si="76"/>
        <v>344.60795218449437</v>
      </c>
      <c r="AK194" s="25">
        <f t="shared" si="77"/>
        <v>182.64221465778203</v>
      </c>
      <c r="AL194" s="81">
        <f t="shared" si="78"/>
        <v>135.15523884675869</v>
      </c>
      <c r="AN194" s="98">
        <v>4.6239115245598974</v>
      </c>
    </row>
    <row r="195" spans="2:40" x14ac:dyDescent="0.35">
      <c r="B195" s="11" t="s">
        <v>29</v>
      </c>
      <c r="C195" s="11">
        <v>191</v>
      </c>
      <c r="D195" s="11">
        <v>191</v>
      </c>
      <c r="E195" s="12">
        <v>13.7</v>
      </c>
      <c r="F195" s="70">
        <f t="shared" si="79"/>
        <v>-0.22222222222222215</v>
      </c>
      <c r="G195" s="70">
        <f t="shared" si="80"/>
        <v>-0.79999999999999982</v>
      </c>
      <c r="I195" s="21">
        <f t="shared" si="55"/>
        <v>3.8055555555555554</v>
      </c>
      <c r="J195" s="22">
        <f t="shared" si="68"/>
        <v>-489.3333333333332</v>
      </c>
      <c r="K195" s="22">
        <f t="shared" si="69"/>
        <v>28.625999999999998</v>
      </c>
      <c r="L195" s="22">
        <f>0.5*1.202*2.64*0.3*Sheet2!I195^2</f>
        <v>6.8934366111111096</v>
      </c>
      <c r="M195" s="22">
        <f t="shared" si="70"/>
        <v>-453.81389672222213</v>
      </c>
      <c r="O195" s="22">
        <f t="shared" si="56"/>
        <v>-1727.0139958595673</v>
      </c>
      <c r="P195" s="81">
        <f t="shared" si="57"/>
        <v>-1.7270139958595674</v>
      </c>
      <c r="Q195" s="22">
        <f t="shared" si="58"/>
        <v>0</v>
      </c>
      <c r="R195" s="81">
        <f t="shared" si="59"/>
        <v>0</v>
      </c>
      <c r="S195" s="22">
        <f t="shared" si="60"/>
        <v>523980.54979848169</v>
      </c>
      <c r="T195" s="81">
        <f t="shared" si="61"/>
        <v>523.98054979848166</v>
      </c>
      <c r="U195" s="22">
        <f t="shared" si="62"/>
        <v>1727.0139958595673</v>
      </c>
      <c r="V195" s="81">
        <f t="shared" si="63"/>
        <v>1.7270139958595674</v>
      </c>
      <c r="W195" s="22">
        <f t="shared" si="64"/>
        <v>55.904558537009265</v>
      </c>
      <c r="X195" s="98">
        <f t="shared" si="71"/>
        <v>0.69080559834382704</v>
      </c>
      <c r="Y195" s="98">
        <f t="shared" si="72"/>
        <v>179.16655421753023</v>
      </c>
      <c r="Z195" s="25">
        <f t="shared" si="65"/>
        <v>0</v>
      </c>
      <c r="AA195" s="22">
        <f t="shared" si="73"/>
        <v>11</v>
      </c>
      <c r="AB195" s="22">
        <f t="shared" si="81"/>
        <v>0</v>
      </c>
      <c r="AC195" s="22">
        <f t="shared" si="74"/>
        <v>61</v>
      </c>
      <c r="AD195" s="25">
        <f t="shared" si="66"/>
        <v>447.9163855438257</v>
      </c>
      <c r="AF195" s="22">
        <f t="shared" si="67"/>
        <v>76.064164254655964</v>
      </c>
      <c r="AG195" s="25">
        <v>11.468869748708334</v>
      </c>
      <c r="AH195" s="25" t="s">
        <v>49</v>
      </c>
      <c r="AI195">
        <f t="shared" si="75"/>
        <v>307631.23208327108</v>
      </c>
      <c r="AJ195" s="25">
        <f t="shared" si="76"/>
        <v>307.63123208327107</v>
      </c>
      <c r="AK195" s="25">
        <f t="shared" si="77"/>
        <v>163.04455300413369</v>
      </c>
      <c r="AL195" s="81">
        <f t="shared" si="78"/>
        <v>120.65296922305893</v>
      </c>
      <c r="AN195" s="98">
        <v>4.5875478994833339</v>
      </c>
    </row>
    <row r="196" spans="2:40" x14ac:dyDescent="0.35">
      <c r="B196" s="11" t="s">
        <v>29</v>
      </c>
      <c r="C196" s="11">
        <v>192</v>
      </c>
      <c r="D196" s="11">
        <v>192</v>
      </c>
      <c r="E196" s="12">
        <v>12.9</v>
      </c>
      <c r="F196" s="70">
        <f t="shared" si="79"/>
        <v>-0.16666666666666657</v>
      </c>
      <c r="G196" s="70">
        <f t="shared" si="80"/>
        <v>-0.59999999999999964</v>
      </c>
      <c r="I196" s="21">
        <f t="shared" ref="I196:I259" si="82">E196 * (1000/3600)</f>
        <v>3.5833333333333335</v>
      </c>
      <c r="J196" s="22">
        <f t="shared" si="68"/>
        <v>-366.99999999999977</v>
      </c>
      <c r="K196" s="22">
        <f t="shared" si="69"/>
        <v>28.625999999999998</v>
      </c>
      <c r="L196" s="22">
        <f>0.5*1.202*2.64*0.3*Sheet2!I196^2</f>
        <v>6.1118695000000001</v>
      </c>
      <c r="M196" s="22">
        <f t="shared" si="70"/>
        <v>-332.26213049999978</v>
      </c>
      <c r="O196" s="22">
        <f t="shared" ref="O196:O259" si="83">I196*M196</f>
        <v>-1190.6059676249993</v>
      </c>
      <c r="P196" s="81">
        <f t="shared" ref="P196:P259" si="84">O196/1000</f>
        <v>-1.1906059676249994</v>
      </c>
      <c r="Q196" s="22">
        <f t="shared" ref="Q196:Q259" si="85">IF(O196&lt;=0,0,O196)</f>
        <v>0</v>
      </c>
      <c r="R196" s="81">
        <f t="shared" ref="R196:R259" si="86">Q196/1000</f>
        <v>0</v>
      </c>
      <c r="S196" s="22">
        <f t="shared" ref="S196:S259" si="87">Q196+S195</f>
        <v>523980.54979848169</v>
      </c>
      <c r="T196" s="81">
        <f t="shared" ref="T196:T259" si="88">S196/1000</f>
        <v>523.98054979848166</v>
      </c>
      <c r="U196" s="22">
        <f t="shared" ref="U196:U259" si="89">IF(O196&gt;=0,0,(O196*-1))</f>
        <v>1190.6059676249993</v>
      </c>
      <c r="V196" s="81">
        <f t="shared" ref="V196:V259" si="90">U196/1000</f>
        <v>1.1906059676249994</v>
      </c>
      <c r="W196" s="22">
        <f t="shared" ref="W196:W259" si="91">IF(V196=0,0,V196+W195)</f>
        <v>57.095164504634262</v>
      </c>
      <c r="X196" s="98">
        <f t="shared" si="71"/>
        <v>0.47624238704999977</v>
      </c>
      <c r="Y196" s="98">
        <f t="shared" si="72"/>
        <v>179.64279660458024</v>
      </c>
      <c r="Z196" s="25">
        <f t="shared" ref="Z196:Z259" si="92">IF(AB196&gt;0,W196/AB196,0)</f>
        <v>0</v>
      </c>
      <c r="AA196" s="22">
        <f t="shared" si="73"/>
        <v>12</v>
      </c>
      <c r="AB196" s="22">
        <f t="shared" si="81"/>
        <v>0</v>
      </c>
      <c r="AC196" s="22">
        <f t="shared" si="74"/>
        <v>62</v>
      </c>
      <c r="AD196" s="25">
        <f t="shared" ref="AD196:AD259" si="93">V196+AD195</f>
        <v>449.1069915114507</v>
      </c>
      <c r="AF196" s="22">
        <f t="shared" ref="AF196:AF259" si="94">T196-AD196</f>
        <v>74.87355828703096</v>
      </c>
      <c r="AG196" s="25">
        <v>11.468869748708334</v>
      </c>
      <c r="AH196" s="25" t="s">
        <v>49</v>
      </c>
      <c r="AI196">
        <f t="shared" si="75"/>
        <v>272752.481916869</v>
      </c>
      <c r="AJ196" s="25">
        <f t="shared" si="76"/>
        <v>272.75248191686899</v>
      </c>
      <c r="AK196" s="25">
        <f t="shared" si="77"/>
        <v>144.55881541594056</v>
      </c>
      <c r="AL196" s="81">
        <f t="shared" si="78"/>
        <v>106.97352340779601</v>
      </c>
      <c r="AN196" s="98">
        <v>4.5875478994833339</v>
      </c>
    </row>
    <row r="197" spans="2:40" x14ac:dyDescent="0.35">
      <c r="B197" s="11" t="s">
        <v>29</v>
      </c>
      <c r="C197" s="11">
        <v>193</v>
      </c>
      <c r="D197" s="11">
        <v>193</v>
      </c>
      <c r="E197" s="12">
        <v>12.5</v>
      </c>
      <c r="F197" s="70">
        <f t="shared" si="79"/>
        <v>-9.7222222222222363E-2</v>
      </c>
      <c r="G197" s="70">
        <f t="shared" si="80"/>
        <v>-0.35000000000000053</v>
      </c>
      <c r="I197" s="21">
        <f t="shared" si="82"/>
        <v>3.4722222222222223</v>
      </c>
      <c r="J197" s="22">
        <f t="shared" ref="J197:J260" si="95">F197*2202</f>
        <v>-214.08333333333366</v>
      </c>
      <c r="K197" s="22">
        <f t="shared" ref="K197:K260" si="96">0.013*(2202)</f>
        <v>28.625999999999998</v>
      </c>
      <c r="L197" s="22">
        <f>0.5*1.202*2.64*0.3*Sheet2!I197^2</f>
        <v>5.7387152777777777</v>
      </c>
      <c r="M197" s="22">
        <f t="shared" ref="M197:M260" si="97">J197+K197+L197</f>
        <v>-179.71861805555588</v>
      </c>
      <c r="O197" s="22">
        <f t="shared" si="83"/>
        <v>-624.02297935956904</v>
      </c>
      <c r="P197" s="81">
        <f t="shared" si="84"/>
        <v>-0.62402297935956907</v>
      </c>
      <c r="Q197" s="22">
        <f t="shared" si="85"/>
        <v>0</v>
      </c>
      <c r="R197" s="81">
        <f t="shared" si="86"/>
        <v>0</v>
      </c>
      <c r="S197" s="22">
        <f t="shared" si="87"/>
        <v>523980.54979848169</v>
      </c>
      <c r="T197" s="81">
        <f t="shared" si="88"/>
        <v>523.98054979848166</v>
      </c>
      <c r="U197" s="22">
        <f t="shared" si="89"/>
        <v>624.02297935956904</v>
      </c>
      <c r="V197" s="81">
        <f t="shared" si="90"/>
        <v>0.62402297935956907</v>
      </c>
      <c r="W197" s="22">
        <f t="shared" si="91"/>
        <v>57.719187483993828</v>
      </c>
      <c r="X197" s="98">
        <f t="shared" ref="X197:X260" si="98">V197*0.4</f>
        <v>0.24960919174382765</v>
      </c>
      <c r="Y197" s="98">
        <f t="shared" ref="Y197:Y260" si="99">X197+Y196</f>
        <v>179.89240579632406</v>
      </c>
      <c r="Z197" s="25">
        <f t="shared" si="92"/>
        <v>0</v>
      </c>
      <c r="AA197" s="22">
        <f t="shared" ref="AA197:AA260" si="100">IF(W197=0,0,AA196+1)</f>
        <v>13</v>
      </c>
      <c r="AB197" s="22">
        <f t="shared" si="81"/>
        <v>0</v>
      </c>
      <c r="AC197" s="22">
        <f t="shared" ref="AC197:AC260" si="101">IF(AA197=0,AC196,AC196+1)</f>
        <v>63</v>
      </c>
      <c r="AD197" s="25">
        <f t="shared" si="93"/>
        <v>449.73101449081025</v>
      </c>
      <c r="AF197" s="22">
        <f t="shared" si="94"/>
        <v>74.249535307671408</v>
      </c>
      <c r="AG197" s="25">
        <v>11.382501800958332</v>
      </c>
      <c r="AH197" s="25" t="s">
        <v>49</v>
      </c>
      <c r="AI197">
        <f t="shared" ref="AI197:AI260" si="102">0.5*((2022/9.81)*I197)^2</f>
        <v>256099.84555922591</v>
      </c>
      <c r="AJ197" s="25">
        <f t="shared" ref="AJ197:AJ260" si="103">AI197/1000</f>
        <v>256.09984555922591</v>
      </c>
      <c r="AK197" s="25">
        <f t="shared" ref="AK197:AK260" si="104">AJ197*0.53</f>
        <v>135.73291814638975</v>
      </c>
      <c r="AL197" s="81">
        <f t="shared" ref="AL197:AL260" si="105">AK197*0.74</f>
        <v>100.44235942832842</v>
      </c>
      <c r="AN197" s="98">
        <v>4.5530007203833334</v>
      </c>
    </row>
    <row r="198" spans="2:40" x14ac:dyDescent="0.35">
      <c r="B198" s="11" t="s">
        <v>29</v>
      </c>
      <c r="C198" s="11">
        <v>194</v>
      </c>
      <c r="D198" s="11">
        <v>194</v>
      </c>
      <c r="E198" s="12">
        <v>12.2</v>
      </c>
      <c r="F198" s="70">
        <f t="shared" ref="F198:F261" si="106">($E199-$E197)/2/3.6</f>
        <v>-6.9444444444444448E-2</v>
      </c>
      <c r="G198" s="70">
        <f t="shared" ref="G198:G261" si="107">($E199-$E197)/2</f>
        <v>-0.25</v>
      </c>
      <c r="I198" s="21">
        <f t="shared" si="82"/>
        <v>3.3888888888888888</v>
      </c>
      <c r="J198" s="22">
        <f t="shared" si="95"/>
        <v>-152.91666666666669</v>
      </c>
      <c r="K198" s="22">
        <f t="shared" si="96"/>
        <v>28.625999999999998</v>
      </c>
      <c r="L198" s="22">
        <f>0.5*1.202*2.64*0.3*Sheet2!I198^2</f>
        <v>5.4665624444444445</v>
      </c>
      <c r="M198" s="22">
        <f t="shared" si="97"/>
        <v>-118.82410422222223</v>
      </c>
      <c r="O198" s="22">
        <f t="shared" si="83"/>
        <v>-402.68168653086423</v>
      </c>
      <c r="P198" s="81">
        <f t="shared" si="84"/>
        <v>-0.40268168653086422</v>
      </c>
      <c r="Q198" s="22">
        <f t="shared" si="85"/>
        <v>0</v>
      </c>
      <c r="R198" s="81">
        <f t="shared" si="86"/>
        <v>0</v>
      </c>
      <c r="S198" s="22">
        <f t="shared" si="87"/>
        <v>523980.54979848169</v>
      </c>
      <c r="T198" s="81">
        <f t="shared" si="88"/>
        <v>523.98054979848166</v>
      </c>
      <c r="U198" s="22">
        <f t="shared" si="89"/>
        <v>402.68168653086423</v>
      </c>
      <c r="V198" s="81">
        <f t="shared" si="90"/>
        <v>0.40268168653086422</v>
      </c>
      <c r="W198" s="22">
        <f t="shared" si="91"/>
        <v>58.12186917052469</v>
      </c>
      <c r="X198" s="98">
        <f t="shared" si="98"/>
        <v>0.1610726746123457</v>
      </c>
      <c r="Y198" s="98">
        <f t="shared" si="99"/>
        <v>180.0534784709364</v>
      </c>
      <c r="Z198" s="25">
        <f t="shared" si="92"/>
        <v>0</v>
      </c>
      <c r="AA198" s="22">
        <f t="shared" si="100"/>
        <v>14</v>
      </c>
      <c r="AB198" s="22">
        <f t="shared" si="81"/>
        <v>0</v>
      </c>
      <c r="AC198" s="22">
        <f t="shared" si="101"/>
        <v>64</v>
      </c>
      <c r="AD198" s="25">
        <f t="shared" si="93"/>
        <v>450.13369617734111</v>
      </c>
      <c r="AF198" s="22">
        <f t="shared" si="94"/>
        <v>73.846853621140554</v>
      </c>
      <c r="AG198" s="25">
        <v>11.319449069333334</v>
      </c>
      <c r="AH198" s="25" t="s">
        <v>49</v>
      </c>
      <c r="AI198">
        <f t="shared" si="102"/>
        <v>243954.56648342515</v>
      </c>
      <c r="AJ198" s="25">
        <f t="shared" si="103"/>
        <v>243.95456648342514</v>
      </c>
      <c r="AK198" s="25">
        <f t="shared" si="104"/>
        <v>129.29592023621532</v>
      </c>
      <c r="AL198" s="81">
        <f t="shared" si="105"/>
        <v>95.678980974799344</v>
      </c>
      <c r="AN198" s="98">
        <v>4.5277796277333335</v>
      </c>
    </row>
    <row r="199" spans="2:40" x14ac:dyDescent="0.35">
      <c r="B199" s="11" t="s">
        <v>29</v>
      </c>
      <c r="C199" s="11">
        <v>195</v>
      </c>
      <c r="D199" s="11">
        <v>195</v>
      </c>
      <c r="E199" s="12">
        <v>12</v>
      </c>
      <c r="F199" s="70">
        <f t="shared" si="106"/>
        <v>-2.7777777777777679E-2</v>
      </c>
      <c r="G199" s="70">
        <f t="shared" si="107"/>
        <v>-9.9999999999999645E-2</v>
      </c>
      <c r="I199" s="21">
        <f t="shared" si="82"/>
        <v>3.3333333333333335</v>
      </c>
      <c r="J199" s="22">
        <f t="shared" si="95"/>
        <v>-61.166666666666451</v>
      </c>
      <c r="K199" s="22">
        <f t="shared" si="96"/>
        <v>28.625999999999998</v>
      </c>
      <c r="L199" s="22">
        <f>0.5*1.202*2.64*0.3*Sheet2!I199^2</f>
        <v>5.2888000000000002</v>
      </c>
      <c r="M199" s="22">
        <f t="shared" si="97"/>
        <v>-27.251866666666452</v>
      </c>
      <c r="O199" s="22">
        <f t="shared" si="83"/>
        <v>-90.839555555554838</v>
      </c>
      <c r="P199" s="81">
        <f t="shared" si="84"/>
        <v>-9.0839555555554841E-2</v>
      </c>
      <c r="Q199" s="22">
        <f t="shared" si="85"/>
        <v>0</v>
      </c>
      <c r="R199" s="81">
        <f t="shared" si="86"/>
        <v>0</v>
      </c>
      <c r="S199" s="22">
        <f t="shared" si="87"/>
        <v>523980.54979848169</v>
      </c>
      <c r="T199" s="81">
        <f t="shared" si="88"/>
        <v>523.98054979848166</v>
      </c>
      <c r="U199" s="22">
        <f t="shared" si="89"/>
        <v>90.839555555554838</v>
      </c>
      <c r="V199" s="81">
        <f t="shared" si="90"/>
        <v>9.0839555555554841E-2</v>
      </c>
      <c r="W199" s="22">
        <f t="shared" si="91"/>
        <v>58.212708726080244</v>
      </c>
      <c r="X199" s="98">
        <f t="shared" si="98"/>
        <v>3.6335822222221939E-2</v>
      </c>
      <c r="Y199" s="98">
        <f t="shared" si="99"/>
        <v>180.08981429315861</v>
      </c>
      <c r="Z199" s="25">
        <f t="shared" si="92"/>
        <v>3.8808472484053498</v>
      </c>
      <c r="AA199" s="22">
        <f t="shared" si="100"/>
        <v>15</v>
      </c>
      <c r="AB199" s="22">
        <f t="shared" si="81"/>
        <v>15</v>
      </c>
      <c r="AC199" s="22">
        <f t="shared" si="101"/>
        <v>65</v>
      </c>
      <c r="AD199" s="25">
        <f t="shared" si="93"/>
        <v>450.22453573289664</v>
      </c>
      <c r="AF199" s="22">
        <f t="shared" si="94"/>
        <v>73.75601406558502</v>
      </c>
      <c r="AG199" s="25">
        <v>11.286389992825635</v>
      </c>
      <c r="AH199" s="25" t="s">
        <v>49</v>
      </c>
      <c r="AI199">
        <f t="shared" si="102"/>
        <v>236021.61766738261</v>
      </c>
      <c r="AJ199" s="25">
        <f t="shared" si="103"/>
        <v>236.0216176673826</v>
      </c>
      <c r="AK199" s="25">
        <f t="shared" si="104"/>
        <v>125.09145736371278</v>
      </c>
      <c r="AL199" s="81">
        <f t="shared" si="105"/>
        <v>92.567678449147451</v>
      </c>
      <c r="AN199" s="98">
        <v>4.5145559971302545</v>
      </c>
    </row>
    <row r="200" spans="2:40" x14ac:dyDescent="0.35">
      <c r="B200" s="11" t="s">
        <v>29</v>
      </c>
      <c r="C200" s="11">
        <v>196</v>
      </c>
      <c r="D200" s="11">
        <v>196</v>
      </c>
      <c r="E200" s="12">
        <v>12</v>
      </c>
      <c r="F200" s="70">
        <f t="shared" si="106"/>
        <v>0</v>
      </c>
      <c r="G200" s="70">
        <f t="shared" si="107"/>
        <v>0</v>
      </c>
      <c r="I200" s="21">
        <f t="shared" si="82"/>
        <v>3.3333333333333335</v>
      </c>
      <c r="J200" s="22">
        <f t="shared" si="95"/>
        <v>0</v>
      </c>
      <c r="K200" s="22">
        <f t="shared" si="96"/>
        <v>28.625999999999998</v>
      </c>
      <c r="L200" s="22">
        <f>0.5*1.202*2.64*0.3*Sheet2!I200^2</f>
        <v>5.2888000000000002</v>
      </c>
      <c r="M200" s="22">
        <f t="shared" si="97"/>
        <v>33.9148</v>
      </c>
      <c r="O200" s="22">
        <f t="shared" si="83"/>
        <v>113.04933333333334</v>
      </c>
      <c r="P200" s="81">
        <f t="shared" si="84"/>
        <v>0.11304933333333334</v>
      </c>
      <c r="Q200" s="22">
        <f t="shared" si="85"/>
        <v>113.04933333333334</v>
      </c>
      <c r="R200" s="81">
        <f t="shared" si="86"/>
        <v>0.11304933333333334</v>
      </c>
      <c r="S200" s="22">
        <f t="shared" si="87"/>
        <v>524093.59913181502</v>
      </c>
      <c r="T200" s="81">
        <f t="shared" si="88"/>
        <v>524.09359913181504</v>
      </c>
      <c r="U200" s="22">
        <f t="shared" si="89"/>
        <v>0</v>
      </c>
      <c r="V200" s="81">
        <f t="shared" si="90"/>
        <v>0</v>
      </c>
      <c r="W200" s="22">
        <f t="shared" si="91"/>
        <v>0</v>
      </c>
      <c r="X200" s="98">
        <f t="shared" si="98"/>
        <v>0</v>
      </c>
      <c r="Y200" s="98">
        <f t="shared" si="99"/>
        <v>180.08981429315861</v>
      </c>
      <c r="Z200" s="25">
        <f t="shared" si="92"/>
        <v>0</v>
      </c>
      <c r="AA200" s="22">
        <f t="shared" si="100"/>
        <v>0</v>
      </c>
      <c r="AB200" s="22">
        <f t="shared" si="81"/>
        <v>0</v>
      </c>
      <c r="AC200" s="22">
        <f t="shared" si="101"/>
        <v>65</v>
      </c>
      <c r="AD200" s="25">
        <f t="shared" si="93"/>
        <v>450.22453573289664</v>
      </c>
      <c r="AF200" s="22">
        <f t="shared" si="94"/>
        <v>73.869063398918399</v>
      </c>
      <c r="AG200" s="25">
        <v>11.266006930637348</v>
      </c>
      <c r="AH200" s="25" t="s">
        <v>49</v>
      </c>
      <c r="AI200">
        <f t="shared" si="102"/>
        <v>236021.61766738261</v>
      </c>
      <c r="AJ200" s="25">
        <f t="shared" si="103"/>
        <v>236.0216176673826</v>
      </c>
      <c r="AK200" s="25">
        <f t="shared" si="104"/>
        <v>125.09145736371278</v>
      </c>
      <c r="AL200" s="81">
        <f t="shared" si="105"/>
        <v>92.567678449147451</v>
      </c>
      <c r="AN200" s="98">
        <v>4.5064027722549396</v>
      </c>
    </row>
    <row r="201" spans="2:40" x14ac:dyDescent="0.35">
      <c r="B201" s="11" t="s">
        <v>29</v>
      </c>
      <c r="C201" s="11">
        <v>197</v>
      </c>
      <c r="D201" s="11">
        <v>197</v>
      </c>
      <c r="E201" s="12">
        <v>12</v>
      </c>
      <c r="F201" s="70">
        <f t="shared" si="106"/>
        <v>0</v>
      </c>
      <c r="G201" s="70">
        <f t="shared" si="107"/>
        <v>0</v>
      </c>
      <c r="I201" s="21">
        <f t="shared" si="82"/>
        <v>3.3333333333333335</v>
      </c>
      <c r="J201" s="22">
        <f t="shared" si="95"/>
        <v>0</v>
      </c>
      <c r="K201" s="22">
        <f t="shared" si="96"/>
        <v>28.625999999999998</v>
      </c>
      <c r="L201" s="22">
        <f>0.5*1.202*2.64*0.3*Sheet2!I201^2</f>
        <v>5.2888000000000002</v>
      </c>
      <c r="M201" s="22">
        <f t="shared" si="97"/>
        <v>33.9148</v>
      </c>
      <c r="O201" s="22">
        <f t="shared" si="83"/>
        <v>113.04933333333334</v>
      </c>
      <c r="P201" s="81">
        <f t="shared" si="84"/>
        <v>0.11304933333333334</v>
      </c>
      <c r="Q201" s="22">
        <f t="shared" si="85"/>
        <v>113.04933333333334</v>
      </c>
      <c r="R201" s="81">
        <f t="shared" si="86"/>
        <v>0.11304933333333334</v>
      </c>
      <c r="S201" s="22">
        <f t="shared" si="87"/>
        <v>524206.64846514835</v>
      </c>
      <c r="T201" s="81">
        <f t="shared" si="88"/>
        <v>524.20664846514831</v>
      </c>
      <c r="U201" s="22">
        <f t="shared" si="89"/>
        <v>0</v>
      </c>
      <c r="V201" s="81">
        <f t="shared" si="90"/>
        <v>0</v>
      </c>
      <c r="W201" s="22">
        <f t="shared" si="91"/>
        <v>0</v>
      </c>
      <c r="X201" s="98">
        <f t="shared" si="98"/>
        <v>0</v>
      </c>
      <c r="Y201" s="98">
        <f t="shared" si="99"/>
        <v>180.08981429315861</v>
      </c>
      <c r="Z201" s="25">
        <f t="shared" si="92"/>
        <v>0</v>
      </c>
      <c r="AA201" s="22">
        <f t="shared" si="100"/>
        <v>0</v>
      </c>
      <c r="AB201" s="22">
        <f t="shared" si="81"/>
        <v>0</v>
      </c>
      <c r="AC201" s="22">
        <f t="shared" si="101"/>
        <v>65</v>
      </c>
      <c r="AD201" s="25">
        <f t="shared" si="93"/>
        <v>450.22453573289664</v>
      </c>
      <c r="AF201" s="22">
        <f t="shared" si="94"/>
        <v>73.982112732251665</v>
      </c>
      <c r="AG201" s="25">
        <v>11.261295597415119</v>
      </c>
      <c r="AH201" s="25" t="s">
        <v>49</v>
      </c>
      <c r="AI201">
        <f t="shared" si="102"/>
        <v>236021.61766738261</v>
      </c>
      <c r="AJ201" s="25">
        <f t="shared" si="103"/>
        <v>236.0216176673826</v>
      </c>
      <c r="AK201" s="25">
        <f t="shared" si="104"/>
        <v>125.09145736371278</v>
      </c>
      <c r="AL201" s="81">
        <f t="shared" si="105"/>
        <v>92.567678449147451</v>
      </c>
      <c r="AN201" s="98">
        <v>4.5045182389660479</v>
      </c>
    </row>
    <row r="202" spans="2:40" x14ac:dyDescent="0.35">
      <c r="B202" s="11" t="s">
        <v>29</v>
      </c>
      <c r="C202" s="11">
        <v>198</v>
      </c>
      <c r="D202" s="11">
        <v>198</v>
      </c>
      <c r="E202" s="12">
        <v>12</v>
      </c>
      <c r="F202" s="70">
        <f t="shared" si="106"/>
        <v>6.9444444444444448E-2</v>
      </c>
      <c r="G202" s="70">
        <f t="shared" si="107"/>
        <v>0.25</v>
      </c>
      <c r="I202" s="21">
        <f t="shared" si="82"/>
        <v>3.3333333333333335</v>
      </c>
      <c r="J202" s="22">
        <f t="shared" si="95"/>
        <v>152.91666666666669</v>
      </c>
      <c r="K202" s="22">
        <f t="shared" si="96"/>
        <v>28.625999999999998</v>
      </c>
      <c r="L202" s="22">
        <f>0.5*1.202*2.64*0.3*Sheet2!I202^2</f>
        <v>5.2888000000000002</v>
      </c>
      <c r="M202" s="22">
        <f t="shared" si="97"/>
        <v>186.8314666666667</v>
      </c>
      <c r="O202" s="22">
        <f t="shared" si="83"/>
        <v>622.77155555555566</v>
      </c>
      <c r="P202" s="81">
        <f t="shared" si="84"/>
        <v>0.62277155555555563</v>
      </c>
      <c r="Q202" s="22">
        <f t="shared" si="85"/>
        <v>622.77155555555566</v>
      </c>
      <c r="R202" s="81">
        <f t="shared" si="86"/>
        <v>0.62277155555555563</v>
      </c>
      <c r="S202" s="22">
        <f t="shared" si="87"/>
        <v>524829.42002070392</v>
      </c>
      <c r="T202" s="81">
        <f t="shared" si="88"/>
        <v>524.82942002070388</v>
      </c>
      <c r="U202" s="22">
        <f t="shared" si="89"/>
        <v>0</v>
      </c>
      <c r="V202" s="81">
        <f t="shared" si="90"/>
        <v>0</v>
      </c>
      <c r="W202" s="22">
        <f t="shared" si="91"/>
        <v>0</v>
      </c>
      <c r="X202" s="98">
        <f t="shared" si="98"/>
        <v>0</v>
      </c>
      <c r="Y202" s="98">
        <f t="shared" si="99"/>
        <v>180.08981429315861</v>
      </c>
      <c r="Z202" s="25">
        <f t="shared" si="92"/>
        <v>0</v>
      </c>
      <c r="AA202" s="22">
        <f t="shared" si="100"/>
        <v>0</v>
      </c>
      <c r="AB202" s="22">
        <f t="shared" si="81"/>
        <v>0</v>
      </c>
      <c r="AC202" s="22">
        <f t="shared" si="101"/>
        <v>65</v>
      </c>
      <c r="AD202" s="25">
        <f t="shared" si="93"/>
        <v>450.22453573289664</v>
      </c>
      <c r="AF202" s="22">
        <f t="shared" si="94"/>
        <v>74.604884287807238</v>
      </c>
      <c r="AG202" s="25">
        <v>11.188724070874999</v>
      </c>
      <c r="AH202" s="25" t="s">
        <v>49</v>
      </c>
      <c r="AI202">
        <f t="shared" si="102"/>
        <v>236021.61766738261</v>
      </c>
      <c r="AJ202" s="25">
        <f t="shared" si="103"/>
        <v>236.0216176673826</v>
      </c>
      <c r="AK202" s="25">
        <f t="shared" si="104"/>
        <v>125.09145736371278</v>
      </c>
      <c r="AL202" s="81">
        <f t="shared" si="105"/>
        <v>92.567678449147451</v>
      </c>
      <c r="AN202" s="98">
        <v>4.4754896283500001</v>
      </c>
    </row>
    <row r="203" spans="2:40" x14ac:dyDescent="0.35">
      <c r="B203" s="11" t="s">
        <v>29</v>
      </c>
      <c r="C203" s="11">
        <v>199</v>
      </c>
      <c r="D203" s="11">
        <v>199</v>
      </c>
      <c r="E203" s="12">
        <v>12.5</v>
      </c>
      <c r="F203" s="70">
        <f t="shared" si="106"/>
        <v>0.1388888888888889</v>
      </c>
      <c r="G203" s="70">
        <f t="shared" si="107"/>
        <v>0.5</v>
      </c>
      <c r="I203" s="21">
        <f t="shared" si="82"/>
        <v>3.4722222222222223</v>
      </c>
      <c r="J203" s="22">
        <f t="shared" si="95"/>
        <v>305.83333333333337</v>
      </c>
      <c r="K203" s="22">
        <f t="shared" si="96"/>
        <v>28.625999999999998</v>
      </c>
      <c r="L203" s="22">
        <f>0.5*1.202*2.64*0.3*Sheet2!I203^2</f>
        <v>5.7387152777777777</v>
      </c>
      <c r="M203" s="22">
        <f t="shared" si="97"/>
        <v>340.19804861111112</v>
      </c>
      <c r="O203" s="22">
        <f t="shared" si="83"/>
        <v>1181.2432243441358</v>
      </c>
      <c r="P203" s="81">
        <f t="shared" si="84"/>
        <v>1.1812432243441358</v>
      </c>
      <c r="Q203" s="22">
        <f t="shared" si="85"/>
        <v>1181.2432243441358</v>
      </c>
      <c r="R203" s="81">
        <f t="shared" si="86"/>
        <v>1.1812432243441358</v>
      </c>
      <c r="S203" s="22">
        <f t="shared" si="87"/>
        <v>526010.66324504802</v>
      </c>
      <c r="T203" s="81">
        <f t="shared" si="88"/>
        <v>526.01066324504802</v>
      </c>
      <c r="U203" s="22">
        <f t="shared" si="89"/>
        <v>0</v>
      </c>
      <c r="V203" s="81">
        <f t="shared" si="90"/>
        <v>0</v>
      </c>
      <c r="W203" s="22">
        <f t="shared" si="91"/>
        <v>0</v>
      </c>
      <c r="X203" s="98">
        <f t="shared" si="98"/>
        <v>0</v>
      </c>
      <c r="Y203" s="98">
        <f t="shared" si="99"/>
        <v>180.08981429315861</v>
      </c>
      <c r="Z203" s="25">
        <f t="shared" si="92"/>
        <v>0</v>
      </c>
      <c r="AA203" s="22">
        <f t="shared" si="100"/>
        <v>0</v>
      </c>
      <c r="AB203" s="22">
        <f t="shared" si="81"/>
        <v>0</v>
      </c>
      <c r="AC203" s="22">
        <f t="shared" si="101"/>
        <v>65</v>
      </c>
      <c r="AD203" s="25">
        <f t="shared" si="93"/>
        <v>450.22453573289664</v>
      </c>
      <c r="AF203" s="22">
        <f t="shared" si="94"/>
        <v>75.786127512151381</v>
      </c>
      <c r="AG203" s="25">
        <v>11.127289680098764</v>
      </c>
      <c r="AH203" s="25" t="s">
        <v>49</v>
      </c>
      <c r="AI203">
        <f t="shared" si="102"/>
        <v>256099.84555922591</v>
      </c>
      <c r="AJ203" s="25">
        <f t="shared" si="103"/>
        <v>256.09984555922591</v>
      </c>
      <c r="AK203" s="25">
        <f t="shared" si="104"/>
        <v>135.73291814638975</v>
      </c>
      <c r="AL203" s="81">
        <f t="shared" si="105"/>
        <v>100.44235942832842</v>
      </c>
      <c r="AN203" s="98">
        <v>4.4509158720395057</v>
      </c>
    </row>
    <row r="204" spans="2:40" x14ac:dyDescent="0.35">
      <c r="B204" s="11" t="s">
        <v>29</v>
      </c>
      <c r="C204" s="11">
        <v>200</v>
      </c>
      <c r="D204" s="11">
        <v>200</v>
      </c>
      <c r="E204" s="12">
        <v>13</v>
      </c>
      <c r="F204" s="70">
        <f t="shared" si="106"/>
        <v>0.20833333333333331</v>
      </c>
      <c r="G204" s="70">
        <f t="shared" si="107"/>
        <v>0.75</v>
      </c>
      <c r="I204" s="21">
        <f t="shared" si="82"/>
        <v>3.6111111111111112</v>
      </c>
      <c r="J204" s="22">
        <f t="shared" si="95"/>
        <v>458.74999999999994</v>
      </c>
      <c r="K204" s="22">
        <f t="shared" si="96"/>
        <v>28.625999999999998</v>
      </c>
      <c r="L204" s="22">
        <f>0.5*1.202*2.64*0.3*Sheet2!I204^2</f>
        <v>6.2069944444444438</v>
      </c>
      <c r="M204" s="22">
        <f t="shared" si="97"/>
        <v>493.58299444444435</v>
      </c>
      <c r="O204" s="22">
        <f t="shared" si="83"/>
        <v>1782.3830354938268</v>
      </c>
      <c r="P204" s="81">
        <f t="shared" si="84"/>
        <v>1.7823830354938268</v>
      </c>
      <c r="Q204" s="22">
        <f t="shared" si="85"/>
        <v>1782.3830354938268</v>
      </c>
      <c r="R204" s="81">
        <f t="shared" si="86"/>
        <v>1.7823830354938268</v>
      </c>
      <c r="S204" s="22">
        <f t="shared" si="87"/>
        <v>527793.04628054181</v>
      </c>
      <c r="T204" s="81">
        <f t="shared" si="88"/>
        <v>527.79304628054183</v>
      </c>
      <c r="U204" s="22">
        <f t="shared" si="89"/>
        <v>0</v>
      </c>
      <c r="V204" s="81">
        <f t="shared" si="90"/>
        <v>0</v>
      </c>
      <c r="W204" s="22">
        <f t="shared" si="91"/>
        <v>0</v>
      </c>
      <c r="X204" s="98">
        <f t="shared" si="98"/>
        <v>0</v>
      </c>
      <c r="Y204" s="98">
        <f t="shared" si="99"/>
        <v>180.08981429315861</v>
      </c>
      <c r="Z204" s="25">
        <f t="shared" si="92"/>
        <v>0</v>
      </c>
      <c r="AA204" s="22">
        <f t="shared" si="100"/>
        <v>0</v>
      </c>
      <c r="AB204" s="22">
        <f t="shared" si="81"/>
        <v>0</v>
      </c>
      <c r="AC204" s="22">
        <f t="shared" si="101"/>
        <v>65</v>
      </c>
      <c r="AD204" s="25">
        <f t="shared" si="93"/>
        <v>450.22453573289664</v>
      </c>
      <c r="AF204" s="22">
        <f t="shared" si="94"/>
        <v>77.568510547645189</v>
      </c>
      <c r="AG204" s="25">
        <v>11.079559563271607</v>
      </c>
      <c r="AH204" s="25" t="s">
        <v>49</v>
      </c>
      <c r="AI204">
        <f t="shared" si="102"/>
        <v>276997.59295685875</v>
      </c>
      <c r="AJ204" s="25">
        <f t="shared" si="103"/>
        <v>276.99759295685874</v>
      </c>
      <c r="AK204" s="25">
        <f t="shared" si="104"/>
        <v>146.80872426713515</v>
      </c>
      <c r="AL204" s="81">
        <f t="shared" si="105"/>
        <v>108.63845595768001</v>
      </c>
      <c r="AN204" s="98">
        <v>4.4318238253086433</v>
      </c>
    </row>
    <row r="205" spans="2:40" x14ac:dyDescent="0.35">
      <c r="B205" s="11" t="s">
        <v>29</v>
      </c>
      <c r="C205" s="11">
        <v>201</v>
      </c>
      <c r="D205" s="11">
        <v>201</v>
      </c>
      <c r="E205" s="12">
        <v>14</v>
      </c>
      <c r="F205" s="70">
        <f t="shared" si="106"/>
        <v>0.27777777777777779</v>
      </c>
      <c r="G205" s="70">
        <f t="shared" si="107"/>
        <v>1</v>
      </c>
      <c r="I205" s="21">
        <f t="shared" si="82"/>
        <v>3.8888888888888893</v>
      </c>
      <c r="J205" s="22">
        <f t="shared" si="95"/>
        <v>611.66666666666674</v>
      </c>
      <c r="K205" s="22">
        <f t="shared" si="96"/>
        <v>28.625999999999998</v>
      </c>
      <c r="L205" s="22">
        <f>0.5*1.202*2.64*0.3*Sheet2!I205^2</f>
        <v>7.1986444444444455</v>
      </c>
      <c r="M205" s="22">
        <f t="shared" si="97"/>
        <v>647.49131111111114</v>
      </c>
      <c r="O205" s="22">
        <f t="shared" si="83"/>
        <v>2518.0217654320991</v>
      </c>
      <c r="P205" s="81">
        <f t="shared" si="84"/>
        <v>2.5180217654320991</v>
      </c>
      <c r="Q205" s="22">
        <f t="shared" si="85"/>
        <v>2518.0217654320991</v>
      </c>
      <c r="R205" s="81">
        <f t="shared" si="86"/>
        <v>2.5180217654320991</v>
      </c>
      <c r="S205" s="22">
        <f t="shared" si="87"/>
        <v>530311.06804597389</v>
      </c>
      <c r="T205" s="81">
        <f t="shared" si="88"/>
        <v>530.31106804597391</v>
      </c>
      <c r="U205" s="22">
        <f t="shared" si="89"/>
        <v>0</v>
      </c>
      <c r="V205" s="81">
        <f t="shared" si="90"/>
        <v>0</v>
      </c>
      <c r="W205" s="22">
        <f t="shared" si="91"/>
        <v>0</v>
      </c>
      <c r="X205" s="98">
        <f t="shared" si="98"/>
        <v>0</v>
      </c>
      <c r="Y205" s="98">
        <f t="shared" si="99"/>
        <v>180.08981429315861</v>
      </c>
      <c r="Z205" s="25">
        <f t="shared" si="92"/>
        <v>0</v>
      </c>
      <c r="AA205" s="22">
        <f t="shared" si="100"/>
        <v>0</v>
      </c>
      <c r="AB205" s="22">
        <f t="shared" si="81"/>
        <v>0</v>
      </c>
      <c r="AC205" s="22">
        <f t="shared" si="101"/>
        <v>65</v>
      </c>
      <c r="AD205" s="25">
        <f t="shared" si="93"/>
        <v>450.22453573289664</v>
      </c>
      <c r="AF205" s="22">
        <f t="shared" si="94"/>
        <v>80.086532313077271</v>
      </c>
      <c r="AG205" s="25">
        <v>11.02174665600001</v>
      </c>
      <c r="AH205" s="25" t="s">
        <v>49</v>
      </c>
      <c r="AI205">
        <f t="shared" si="102"/>
        <v>321251.64626949298</v>
      </c>
      <c r="AJ205" s="25">
        <f t="shared" si="103"/>
        <v>321.25164626949299</v>
      </c>
      <c r="AK205" s="25">
        <f t="shared" si="104"/>
        <v>170.2633725228313</v>
      </c>
      <c r="AL205" s="81">
        <f t="shared" si="105"/>
        <v>125.99489566689516</v>
      </c>
      <c r="AN205" s="98">
        <v>4.4086986624000044</v>
      </c>
    </row>
    <row r="206" spans="2:40" x14ac:dyDescent="0.35">
      <c r="B206" s="11" t="s">
        <v>29</v>
      </c>
      <c r="C206" s="11">
        <v>202</v>
      </c>
      <c r="D206" s="11">
        <v>202</v>
      </c>
      <c r="E206" s="12">
        <v>15</v>
      </c>
      <c r="F206" s="70">
        <f t="shared" si="106"/>
        <v>0.34722222222222221</v>
      </c>
      <c r="G206" s="70">
        <f t="shared" si="107"/>
        <v>1.25</v>
      </c>
      <c r="I206" s="21">
        <f t="shared" si="82"/>
        <v>4.166666666666667</v>
      </c>
      <c r="J206" s="22">
        <f t="shared" si="95"/>
        <v>764.58333333333326</v>
      </c>
      <c r="K206" s="22">
        <f t="shared" si="96"/>
        <v>28.625999999999998</v>
      </c>
      <c r="L206" s="22">
        <f>0.5*1.202*2.64*0.3*Sheet2!I206^2</f>
        <v>8.2637500000000017</v>
      </c>
      <c r="M206" s="22">
        <f t="shared" si="97"/>
        <v>801.47308333333319</v>
      </c>
      <c r="O206" s="22">
        <f t="shared" si="83"/>
        <v>3339.4711805555553</v>
      </c>
      <c r="P206" s="81">
        <f t="shared" si="84"/>
        <v>3.3394711805555555</v>
      </c>
      <c r="Q206" s="22">
        <f t="shared" si="85"/>
        <v>3339.4711805555553</v>
      </c>
      <c r="R206" s="81">
        <f t="shared" si="86"/>
        <v>3.3394711805555555</v>
      </c>
      <c r="S206" s="22">
        <f t="shared" si="87"/>
        <v>533650.53922652942</v>
      </c>
      <c r="T206" s="81">
        <f t="shared" si="88"/>
        <v>533.65053922652942</v>
      </c>
      <c r="U206" s="22">
        <f t="shared" si="89"/>
        <v>0</v>
      </c>
      <c r="V206" s="81">
        <f t="shared" si="90"/>
        <v>0</v>
      </c>
      <c r="W206" s="22">
        <f t="shared" si="91"/>
        <v>0</v>
      </c>
      <c r="X206" s="98">
        <f t="shared" si="98"/>
        <v>0</v>
      </c>
      <c r="Y206" s="98">
        <f t="shared" si="99"/>
        <v>180.08981429315861</v>
      </c>
      <c r="Z206" s="25">
        <f t="shared" si="92"/>
        <v>0</v>
      </c>
      <c r="AA206" s="22">
        <f t="shared" si="100"/>
        <v>0</v>
      </c>
      <c r="AB206" s="22">
        <f t="shared" si="81"/>
        <v>0</v>
      </c>
      <c r="AC206" s="22">
        <f t="shared" si="101"/>
        <v>65</v>
      </c>
      <c r="AD206" s="25">
        <f t="shared" si="93"/>
        <v>450.22453573289664</v>
      </c>
      <c r="AF206" s="22">
        <f t="shared" si="94"/>
        <v>83.426003493632777</v>
      </c>
      <c r="AG206" s="25">
        <v>11.017028963222222</v>
      </c>
      <c r="AH206" s="25" t="s">
        <v>49</v>
      </c>
      <c r="AI206">
        <f t="shared" si="102"/>
        <v>368783.77760528534</v>
      </c>
      <c r="AJ206" s="25">
        <f t="shared" si="103"/>
        <v>368.78377760528537</v>
      </c>
      <c r="AK206" s="25">
        <f t="shared" si="104"/>
        <v>195.45540213080125</v>
      </c>
      <c r="AL206" s="81">
        <f t="shared" si="105"/>
        <v>144.63699757679291</v>
      </c>
      <c r="AN206" s="98">
        <v>4.4068115852888887</v>
      </c>
    </row>
    <row r="207" spans="2:40" x14ac:dyDescent="0.35">
      <c r="B207" s="11" t="s">
        <v>29</v>
      </c>
      <c r="C207" s="11">
        <v>203</v>
      </c>
      <c r="D207" s="11">
        <v>203</v>
      </c>
      <c r="E207" s="12">
        <v>16.5</v>
      </c>
      <c r="F207" s="70">
        <f t="shared" si="106"/>
        <v>0.55555555555555558</v>
      </c>
      <c r="G207" s="70">
        <f t="shared" si="107"/>
        <v>2</v>
      </c>
      <c r="I207" s="21">
        <f t="shared" si="82"/>
        <v>4.5833333333333339</v>
      </c>
      <c r="J207" s="22">
        <f t="shared" si="95"/>
        <v>1223.3333333333335</v>
      </c>
      <c r="K207" s="22">
        <f t="shared" si="96"/>
        <v>28.625999999999998</v>
      </c>
      <c r="L207" s="22">
        <f>0.5*1.202*2.64*0.3*Sheet2!I207^2</f>
        <v>9.9991375000000016</v>
      </c>
      <c r="M207" s="22">
        <f t="shared" si="97"/>
        <v>1261.9584708333334</v>
      </c>
      <c r="O207" s="22">
        <f t="shared" si="83"/>
        <v>5783.9763246527791</v>
      </c>
      <c r="P207" s="81">
        <f t="shared" si="84"/>
        <v>5.7839763246527793</v>
      </c>
      <c r="Q207" s="22">
        <f t="shared" si="85"/>
        <v>5783.9763246527791</v>
      </c>
      <c r="R207" s="81">
        <f t="shared" si="86"/>
        <v>5.7839763246527793</v>
      </c>
      <c r="S207" s="22">
        <f t="shared" si="87"/>
        <v>539434.51555118221</v>
      </c>
      <c r="T207" s="81">
        <f t="shared" si="88"/>
        <v>539.43451555118224</v>
      </c>
      <c r="U207" s="22">
        <f t="shared" si="89"/>
        <v>0</v>
      </c>
      <c r="V207" s="81">
        <f t="shared" si="90"/>
        <v>0</v>
      </c>
      <c r="W207" s="22">
        <f t="shared" si="91"/>
        <v>0</v>
      </c>
      <c r="X207" s="98">
        <f t="shared" si="98"/>
        <v>0</v>
      </c>
      <c r="Y207" s="98">
        <f t="shared" si="99"/>
        <v>180.08981429315861</v>
      </c>
      <c r="Z207" s="25">
        <f t="shared" si="92"/>
        <v>0</v>
      </c>
      <c r="AA207" s="22">
        <f t="shared" si="100"/>
        <v>0</v>
      </c>
      <c r="AB207" s="22">
        <f t="shared" si="81"/>
        <v>0</v>
      </c>
      <c r="AC207" s="22">
        <f t="shared" si="101"/>
        <v>65</v>
      </c>
      <c r="AD207" s="25">
        <f t="shared" si="93"/>
        <v>450.22453573289664</v>
      </c>
      <c r="AF207" s="22">
        <f t="shared" si="94"/>
        <v>89.209979818285603</v>
      </c>
      <c r="AG207" s="25">
        <v>10.813530182679012</v>
      </c>
      <c r="AH207" s="25" t="s">
        <v>49</v>
      </c>
      <c r="AI207">
        <f t="shared" si="102"/>
        <v>446228.37090239528</v>
      </c>
      <c r="AJ207" s="25">
        <f t="shared" si="103"/>
        <v>446.22837090239528</v>
      </c>
      <c r="AK207" s="25">
        <f t="shared" si="104"/>
        <v>236.50103657826952</v>
      </c>
      <c r="AL207" s="81">
        <f t="shared" si="105"/>
        <v>175.01076706791943</v>
      </c>
      <c r="AN207" s="98">
        <v>4.3254120730716048</v>
      </c>
    </row>
    <row r="208" spans="2:40" x14ac:dyDescent="0.35">
      <c r="B208" s="11" t="s">
        <v>29</v>
      </c>
      <c r="C208" s="11">
        <v>204</v>
      </c>
      <c r="D208" s="11">
        <v>204</v>
      </c>
      <c r="E208" s="12">
        <v>19</v>
      </c>
      <c r="F208" s="70">
        <f t="shared" si="106"/>
        <v>0.65277777777777768</v>
      </c>
      <c r="G208" s="70">
        <f t="shared" si="107"/>
        <v>2.3499999999999996</v>
      </c>
      <c r="I208" s="21">
        <f t="shared" si="82"/>
        <v>5.2777777777777777</v>
      </c>
      <c r="J208" s="22">
        <f t="shared" si="95"/>
        <v>1437.4166666666665</v>
      </c>
      <c r="K208" s="22">
        <f t="shared" si="96"/>
        <v>28.625999999999998</v>
      </c>
      <c r="L208" s="22">
        <f>0.5*1.202*2.64*0.3*Sheet2!I208^2</f>
        <v>13.258727777777777</v>
      </c>
      <c r="M208" s="22">
        <f t="shared" si="97"/>
        <v>1479.3013944444442</v>
      </c>
      <c r="O208" s="22">
        <f t="shared" si="83"/>
        <v>7807.4240262345666</v>
      </c>
      <c r="P208" s="81">
        <f t="shared" si="84"/>
        <v>7.8074240262345667</v>
      </c>
      <c r="Q208" s="22">
        <f t="shared" si="85"/>
        <v>7807.4240262345666</v>
      </c>
      <c r="R208" s="81">
        <f t="shared" si="86"/>
        <v>7.8074240262345667</v>
      </c>
      <c r="S208" s="22">
        <f t="shared" si="87"/>
        <v>547241.93957741675</v>
      </c>
      <c r="T208" s="81">
        <f t="shared" si="88"/>
        <v>547.2419395774167</v>
      </c>
      <c r="U208" s="22">
        <f t="shared" si="89"/>
        <v>0</v>
      </c>
      <c r="V208" s="81">
        <f t="shared" si="90"/>
        <v>0</v>
      </c>
      <c r="W208" s="22">
        <f t="shared" si="91"/>
        <v>0</v>
      </c>
      <c r="X208" s="98">
        <f t="shared" si="98"/>
        <v>0</v>
      </c>
      <c r="Y208" s="98">
        <f t="shared" si="99"/>
        <v>180.08981429315861</v>
      </c>
      <c r="Z208" s="25">
        <f t="shared" si="92"/>
        <v>0</v>
      </c>
      <c r="AA208" s="22">
        <f t="shared" si="100"/>
        <v>0</v>
      </c>
      <c r="AB208" s="22">
        <f t="shared" si="81"/>
        <v>0</v>
      </c>
      <c r="AC208" s="22">
        <f t="shared" si="101"/>
        <v>65</v>
      </c>
      <c r="AD208" s="25">
        <f t="shared" si="93"/>
        <v>450.22453573289664</v>
      </c>
      <c r="AF208" s="22">
        <f t="shared" si="94"/>
        <v>97.017403844520061</v>
      </c>
      <c r="AG208" s="25">
        <v>10.790428178057118</v>
      </c>
      <c r="AH208" s="25" t="s">
        <v>49</v>
      </c>
      <c r="AI208">
        <f t="shared" si="102"/>
        <v>591693.08318003546</v>
      </c>
      <c r="AJ208" s="25">
        <f t="shared" si="103"/>
        <v>591.6930831800355</v>
      </c>
      <c r="AK208" s="25">
        <f t="shared" si="104"/>
        <v>313.59733408541882</v>
      </c>
      <c r="AL208" s="81">
        <f t="shared" si="105"/>
        <v>232.06202722320992</v>
      </c>
      <c r="AN208" s="98">
        <v>4.3161712712228475</v>
      </c>
    </row>
    <row r="209" spans="2:40" x14ac:dyDescent="0.35">
      <c r="B209" s="11" t="s">
        <v>29</v>
      </c>
      <c r="C209" s="11">
        <v>205</v>
      </c>
      <c r="D209" s="11">
        <v>205</v>
      </c>
      <c r="E209" s="12">
        <v>21.2</v>
      </c>
      <c r="F209" s="70">
        <f t="shared" si="106"/>
        <v>0.66666666666666674</v>
      </c>
      <c r="G209" s="70">
        <f t="shared" si="107"/>
        <v>2.4000000000000004</v>
      </c>
      <c r="I209" s="21">
        <f t="shared" si="82"/>
        <v>5.8888888888888893</v>
      </c>
      <c r="J209" s="22">
        <f t="shared" si="95"/>
        <v>1468.0000000000002</v>
      </c>
      <c r="K209" s="22">
        <f t="shared" si="96"/>
        <v>28.625999999999998</v>
      </c>
      <c r="L209" s="22">
        <f>0.5*1.202*2.64*0.3*Sheet2!I209^2</f>
        <v>16.506932444444448</v>
      </c>
      <c r="M209" s="22">
        <f t="shared" si="97"/>
        <v>1513.1329324444446</v>
      </c>
      <c r="O209" s="22">
        <f t="shared" si="83"/>
        <v>8910.6717132839512</v>
      </c>
      <c r="P209" s="81">
        <f t="shared" si="84"/>
        <v>8.9106717132839517</v>
      </c>
      <c r="Q209" s="22">
        <f t="shared" si="85"/>
        <v>8910.6717132839512</v>
      </c>
      <c r="R209" s="81">
        <f t="shared" si="86"/>
        <v>8.9106717132839517</v>
      </c>
      <c r="S209" s="22">
        <f t="shared" si="87"/>
        <v>556152.61129070073</v>
      </c>
      <c r="T209" s="81">
        <f t="shared" si="88"/>
        <v>556.15261129070075</v>
      </c>
      <c r="U209" s="22">
        <f t="shared" si="89"/>
        <v>0</v>
      </c>
      <c r="V209" s="81">
        <f t="shared" si="90"/>
        <v>0</v>
      </c>
      <c r="W209" s="22">
        <f t="shared" si="91"/>
        <v>0</v>
      </c>
      <c r="X209" s="98">
        <f t="shared" si="98"/>
        <v>0</v>
      </c>
      <c r="Y209" s="98">
        <f t="shared" si="99"/>
        <v>180.08981429315861</v>
      </c>
      <c r="Z209" s="25">
        <f t="shared" si="92"/>
        <v>0</v>
      </c>
      <c r="AA209" s="22">
        <f t="shared" si="100"/>
        <v>0</v>
      </c>
      <c r="AB209" s="22">
        <f t="shared" si="81"/>
        <v>0</v>
      </c>
      <c r="AC209" s="22">
        <f t="shared" si="101"/>
        <v>65</v>
      </c>
      <c r="AD209" s="25">
        <f t="shared" si="93"/>
        <v>450.22453573289664</v>
      </c>
      <c r="AF209" s="22">
        <f t="shared" si="94"/>
        <v>105.92807555780411</v>
      </c>
      <c r="AG209" s="25">
        <v>10.770074654680558</v>
      </c>
      <c r="AH209" s="25" t="s">
        <v>49</v>
      </c>
      <c r="AI209">
        <f t="shared" si="102"/>
        <v>736649.69336408644</v>
      </c>
      <c r="AJ209" s="25">
        <f t="shared" si="103"/>
        <v>736.64969336408649</v>
      </c>
      <c r="AK209" s="25">
        <f t="shared" si="104"/>
        <v>390.42433748296588</v>
      </c>
      <c r="AL209" s="81">
        <f t="shared" si="105"/>
        <v>288.91400973739474</v>
      </c>
      <c r="AN209" s="98">
        <v>4.3080298618722237</v>
      </c>
    </row>
    <row r="210" spans="2:40" x14ac:dyDescent="0.35">
      <c r="B210" s="11" t="s">
        <v>29</v>
      </c>
      <c r="C210" s="11">
        <v>206</v>
      </c>
      <c r="D210" s="11">
        <v>206</v>
      </c>
      <c r="E210" s="12">
        <v>23.8</v>
      </c>
      <c r="F210" s="70">
        <f t="shared" si="106"/>
        <v>0.79166666666666652</v>
      </c>
      <c r="G210" s="70">
        <f t="shared" si="107"/>
        <v>2.8499999999999996</v>
      </c>
      <c r="I210" s="21">
        <f t="shared" si="82"/>
        <v>6.6111111111111116</v>
      </c>
      <c r="J210" s="22">
        <f t="shared" si="95"/>
        <v>1743.2499999999998</v>
      </c>
      <c r="K210" s="22">
        <f t="shared" si="96"/>
        <v>28.625999999999998</v>
      </c>
      <c r="L210" s="22">
        <f>0.5*1.202*2.64*0.3*Sheet2!I210^2</f>
        <v>20.804082444444447</v>
      </c>
      <c r="M210" s="22">
        <f t="shared" si="97"/>
        <v>1792.6800824444442</v>
      </c>
      <c r="O210" s="22">
        <f t="shared" si="83"/>
        <v>11851.607211716049</v>
      </c>
      <c r="P210" s="81">
        <f t="shared" si="84"/>
        <v>11.851607211716049</v>
      </c>
      <c r="Q210" s="22">
        <f t="shared" si="85"/>
        <v>11851.607211716049</v>
      </c>
      <c r="R210" s="81">
        <f t="shared" si="86"/>
        <v>11.851607211716049</v>
      </c>
      <c r="S210" s="22">
        <f t="shared" si="87"/>
        <v>568004.21850241674</v>
      </c>
      <c r="T210" s="81">
        <f t="shared" si="88"/>
        <v>568.00421850241673</v>
      </c>
      <c r="U210" s="22">
        <f t="shared" si="89"/>
        <v>0</v>
      </c>
      <c r="V210" s="81">
        <f t="shared" si="90"/>
        <v>0</v>
      </c>
      <c r="W210" s="22">
        <f t="shared" si="91"/>
        <v>0</v>
      </c>
      <c r="X210" s="98">
        <f t="shared" si="98"/>
        <v>0</v>
      </c>
      <c r="Y210" s="98">
        <f t="shared" si="99"/>
        <v>180.08981429315861</v>
      </c>
      <c r="Z210" s="25">
        <f t="shared" si="92"/>
        <v>0</v>
      </c>
      <c r="AA210" s="22">
        <f t="shared" si="100"/>
        <v>0</v>
      </c>
      <c r="AB210" s="22">
        <f t="shared" si="81"/>
        <v>0</v>
      </c>
      <c r="AC210" s="22">
        <f t="shared" si="101"/>
        <v>65</v>
      </c>
      <c r="AD210" s="25">
        <f t="shared" si="93"/>
        <v>450.22453573289664</v>
      </c>
      <c r="AF210" s="22">
        <f t="shared" si="94"/>
        <v>117.77968276952009</v>
      </c>
      <c r="AG210" s="25">
        <v>10.602015055720679</v>
      </c>
      <c r="AH210" s="25" t="s">
        <v>49</v>
      </c>
      <c r="AI210">
        <f t="shared" si="102"/>
        <v>928417.25771883479</v>
      </c>
      <c r="AJ210" s="25">
        <f t="shared" si="103"/>
        <v>928.41725771883478</v>
      </c>
      <c r="AK210" s="25">
        <f t="shared" si="104"/>
        <v>492.06114659098245</v>
      </c>
      <c r="AL210" s="81">
        <f t="shared" si="105"/>
        <v>364.12524847732703</v>
      </c>
      <c r="AN210" s="98">
        <v>4.2408060222882717</v>
      </c>
    </row>
    <row r="211" spans="2:40" x14ac:dyDescent="0.35">
      <c r="B211" s="11" t="s">
        <v>29</v>
      </c>
      <c r="C211" s="11">
        <v>207</v>
      </c>
      <c r="D211" s="11">
        <v>207</v>
      </c>
      <c r="E211" s="12">
        <v>26.9</v>
      </c>
      <c r="F211" s="70">
        <f t="shared" si="106"/>
        <v>0.80555555555555558</v>
      </c>
      <c r="G211" s="70">
        <f t="shared" si="107"/>
        <v>2.9000000000000004</v>
      </c>
      <c r="I211" s="21">
        <f t="shared" si="82"/>
        <v>7.4722222222222223</v>
      </c>
      <c r="J211" s="22">
        <f t="shared" si="95"/>
        <v>1773.8333333333335</v>
      </c>
      <c r="K211" s="22">
        <f t="shared" si="96"/>
        <v>28.625999999999998</v>
      </c>
      <c r="L211" s="22">
        <f>0.5*1.202*2.64*0.3*Sheet2!I211^2</f>
        <v>26.576587277777776</v>
      </c>
      <c r="M211" s="22">
        <f t="shared" si="97"/>
        <v>1829.0359206111111</v>
      </c>
      <c r="O211" s="22">
        <f t="shared" si="83"/>
        <v>13666.962851233026</v>
      </c>
      <c r="P211" s="81">
        <f t="shared" si="84"/>
        <v>13.666962851233025</v>
      </c>
      <c r="Q211" s="22">
        <f t="shared" si="85"/>
        <v>13666.962851233026</v>
      </c>
      <c r="R211" s="81">
        <f t="shared" si="86"/>
        <v>13.666962851233025</v>
      </c>
      <c r="S211" s="22">
        <f t="shared" si="87"/>
        <v>581671.18135364982</v>
      </c>
      <c r="T211" s="81">
        <f t="shared" si="88"/>
        <v>581.67118135364979</v>
      </c>
      <c r="U211" s="22">
        <f t="shared" si="89"/>
        <v>0</v>
      </c>
      <c r="V211" s="81">
        <f t="shared" si="90"/>
        <v>0</v>
      </c>
      <c r="W211" s="22">
        <f t="shared" si="91"/>
        <v>0</v>
      </c>
      <c r="X211" s="98">
        <f t="shared" si="98"/>
        <v>0</v>
      </c>
      <c r="Y211" s="98">
        <f t="shared" si="99"/>
        <v>180.08981429315861</v>
      </c>
      <c r="Z211" s="25">
        <f t="shared" si="92"/>
        <v>0</v>
      </c>
      <c r="AA211" s="22">
        <f t="shared" si="100"/>
        <v>0</v>
      </c>
      <c r="AB211" s="22">
        <f t="shared" si="81"/>
        <v>0</v>
      </c>
      <c r="AC211" s="22">
        <f t="shared" si="101"/>
        <v>65</v>
      </c>
      <c r="AD211" s="25">
        <f t="shared" si="93"/>
        <v>450.22453573289664</v>
      </c>
      <c r="AF211" s="22">
        <f t="shared" si="94"/>
        <v>131.44664562075315</v>
      </c>
      <c r="AG211" s="25">
        <v>10.573612046901234</v>
      </c>
      <c r="AH211" s="25" t="s">
        <v>49</v>
      </c>
      <c r="AI211">
        <f t="shared" si="102"/>
        <v>1186025.0191687134</v>
      </c>
      <c r="AJ211" s="25">
        <f t="shared" si="103"/>
        <v>1186.0250191687135</v>
      </c>
      <c r="AK211" s="25">
        <f t="shared" si="104"/>
        <v>628.59326015941815</v>
      </c>
      <c r="AL211" s="81">
        <f t="shared" si="105"/>
        <v>465.15901251796942</v>
      </c>
      <c r="AN211" s="98">
        <v>4.2294448187604941</v>
      </c>
    </row>
    <row r="212" spans="2:40" x14ac:dyDescent="0.35">
      <c r="B212" s="11" t="s">
        <v>29</v>
      </c>
      <c r="C212" s="11">
        <v>208</v>
      </c>
      <c r="D212" s="11">
        <v>208</v>
      </c>
      <c r="E212" s="12">
        <v>29.6</v>
      </c>
      <c r="F212" s="70">
        <f t="shared" si="106"/>
        <v>0.70833333333333348</v>
      </c>
      <c r="G212" s="70">
        <f t="shared" si="107"/>
        <v>2.5500000000000007</v>
      </c>
      <c r="I212" s="21">
        <f t="shared" si="82"/>
        <v>8.2222222222222232</v>
      </c>
      <c r="J212" s="22">
        <f t="shared" si="95"/>
        <v>1559.7500000000002</v>
      </c>
      <c r="K212" s="22">
        <f t="shared" si="96"/>
        <v>28.625999999999998</v>
      </c>
      <c r="L212" s="22">
        <f>0.5*1.202*2.64*0.3*Sheet2!I212^2</f>
        <v>32.179409777777785</v>
      </c>
      <c r="M212" s="22">
        <f t="shared" si="97"/>
        <v>1620.5554097777781</v>
      </c>
      <c r="O212" s="22">
        <f t="shared" si="83"/>
        <v>13324.566702617289</v>
      </c>
      <c r="P212" s="81">
        <f t="shared" si="84"/>
        <v>13.324566702617288</v>
      </c>
      <c r="Q212" s="22">
        <f t="shared" si="85"/>
        <v>13324.566702617289</v>
      </c>
      <c r="R212" s="81">
        <f t="shared" si="86"/>
        <v>13.324566702617288</v>
      </c>
      <c r="S212" s="22">
        <f t="shared" si="87"/>
        <v>594995.74805626716</v>
      </c>
      <c r="T212" s="81">
        <f t="shared" si="88"/>
        <v>594.99574805626719</v>
      </c>
      <c r="U212" s="22">
        <f t="shared" si="89"/>
        <v>0</v>
      </c>
      <c r="V212" s="81">
        <f t="shared" si="90"/>
        <v>0</v>
      </c>
      <c r="W212" s="22">
        <f t="shared" si="91"/>
        <v>0</v>
      </c>
      <c r="X212" s="98">
        <f t="shared" si="98"/>
        <v>0</v>
      </c>
      <c r="Y212" s="98">
        <f t="shared" si="99"/>
        <v>180.08981429315861</v>
      </c>
      <c r="Z212" s="25">
        <f t="shared" si="92"/>
        <v>0</v>
      </c>
      <c r="AA212" s="22">
        <f t="shared" si="100"/>
        <v>0</v>
      </c>
      <c r="AB212" s="22">
        <f t="shared" si="81"/>
        <v>0</v>
      </c>
      <c r="AC212" s="22">
        <f t="shared" si="101"/>
        <v>65</v>
      </c>
      <c r="AD212" s="25">
        <f t="shared" si="93"/>
        <v>450.22453573289664</v>
      </c>
      <c r="AF212" s="22">
        <f t="shared" si="94"/>
        <v>144.77121232337055</v>
      </c>
      <c r="AG212" s="25">
        <v>10.5307039225679</v>
      </c>
      <c r="AH212" s="25" t="s">
        <v>49</v>
      </c>
      <c r="AI212">
        <f t="shared" si="102"/>
        <v>1436060.4203850969</v>
      </c>
      <c r="AJ212" s="25">
        <f t="shared" si="103"/>
        <v>1436.0604203850969</v>
      </c>
      <c r="AK212" s="25">
        <f t="shared" si="104"/>
        <v>761.11202280410134</v>
      </c>
      <c r="AL212" s="81">
        <f t="shared" si="105"/>
        <v>563.22289687503496</v>
      </c>
      <c r="AN212" s="98">
        <v>4.2122815690271604</v>
      </c>
    </row>
    <row r="213" spans="2:40" x14ac:dyDescent="0.35">
      <c r="B213" s="11" t="s">
        <v>29</v>
      </c>
      <c r="C213" s="11">
        <v>209</v>
      </c>
      <c r="D213" s="11">
        <v>209</v>
      </c>
      <c r="E213" s="12">
        <v>32</v>
      </c>
      <c r="F213" s="70">
        <f t="shared" si="106"/>
        <v>0.7777777777777779</v>
      </c>
      <c r="G213" s="70">
        <f t="shared" si="107"/>
        <v>2.8000000000000007</v>
      </c>
      <c r="I213" s="21">
        <f t="shared" si="82"/>
        <v>8.8888888888888893</v>
      </c>
      <c r="J213" s="22">
        <f t="shared" si="95"/>
        <v>1712.666666666667</v>
      </c>
      <c r="K213" s="22">
        <f t="shared" si="96"/>
        <v>28.625999999999998</v>
      </c>
      <c r="L213" s="22">
        <f>0.5*1.202*2.64*0.3*Sheet2!I213^2</f>
        <v>37.60924444444445</v>
      </c>
      <c r="M213" s="22">
        <f t="shared" si="97"/>
        <v>1778.9019111111113</v>
      </c>
      <c r="O213" s="22">
        <f t="shared" si="83"/>
        <v>15812.461432098768</v>
      </c>
      <c r="P213" s="81">
        <f t="shared" si="84"/>
        <v>15.812461432098768</v>
      </c>
      <c r="Q213" s="22">
        <f t="shared" si="85"/>
        <v>15812.461432098768</v>
      </c>
      <c r="R213" s="81">
        <f t="shared" si="86"/>
        <v>15.812461432098768</v>
      </c>
      <c r="S213" s="22">
        <f t="shared" si="87"/>
        <v>610808.20948836592</v>
      </c>
      <c r="T213" s="81">
        <f t="shared" si="88"/>
        <v>610.80820948836595</v>
      </c>
      <c r="U213" s="22">
        <f t="shared" si="89"/>
        <v>0</v>
      </c>
      <c r="V213" s="81">
        <f t="shared" si="90"/>
        <v>0</v>
      </c>
      <c r="W213" s="22">
        <f t="shared" si="91"/>
        <v>0</v>
      </c>
      <c r="X213" s="98">
        <f t="shared" si="98"/>
        <v>0</v>
      </c>
      <c r="Y213" s="98">
        <f t="shared" si="99"/>
        <v>180.08981429315861</v>
      </c>
      <c r="Z213" s="25">
        <f t="shared" si="92"/>
        <v>0</v>
      </c>
      <c r="AA213" s="22">
        <f t="shared" si="100"/>
        <v>0</v>
      </c>
      <c r="AB213" s="22">
        <f t="shared" si="81"/>
        <v>0</v>
      </c>
      <c r="AC213" s="22">
        <f t="shared" si="101"/>
        <v>65</v>
      </c>
      <c r="AD213" s="25">
        <f t="shared" si="93"/>
        <v>450.22453573289664</v>
      </c>
      <c r="AF213" s="22">
        <f t="shared" si="94"/>
        <v>160.58367375546931</v>
      </c>
      <c r="AG213" s="25">
        <v>10.478818288057099</v>
      </c>
      <c r="AH213" s="25" t="s">
        <v>49</v>
      </c>
      <c r="AI213">
        <f t="shared" si="102"/>
        <v>1678375.9478569429</v>
      </c>
      <c r="AJ213" s="25">
        <f t="shared" si="103"/>
        <v>1678.375947856943</v>
      </c>
      <c r="AK213" s="25">
        <f t="shared" si="104"/>
        <v>889.53925236417979</v>
      </c>
      <c r="AL213" s="81">
        <f t="shared" si="105"/>
        <v>658.259046749493</v>
      </c>
      <c r="AN213" s="98">
        <v>4.1915273152228396</v>
      </c>
    </row>
    <row r="214" spans="2:40" x14ac:dyDescent="0.35">
      <c r="B214" s="11" t="s">
        <v>29</v>
      </c>
      <c r="C214" s="11">
        <v>210</v>
      </c>
      <c r="D214" s="11">
        <v>210</v>
      </c>
      <c r="E214" s="12">
        <v>35.200000000000003</v>
      </c>
      <c r="F214" s="70">
        <f t="shared" si="106"/>
        <v>0.76388888888888884</v>
      </c>
      <c r="G214" s="70">
        <f t="shared" si="107"/>
        <v>2.75</v>
      </c>
      <c r="I214" s="21">
        <f t="shared" si="82"/>
        <v>9.7777777777777786</v>
      </c>
      <c r="J214" s="22">
        <f t="shared" si="95"/>
        <v>1682.0833333333333</v>
      </c>
      <c r="K214" s="22">
        <f t="shared" si="96"/>
        <v>28.625999999999998</v>
      </c>
      <c r="L214" s="22">
        <f>0.5*1.202*2.64*0.3*Sheet2!I214^2</f>
        <v>45.507185777777778</v>
      </c>
      <c r="M214" s="22">
        <f t="shared" si="97"/>
        <v>1756.216519111111</v>
      </c>
      <c r="O214" s="22">
        <f t="shared" si="83"/>
        <v>17171.894853530863</v>
      </c>
      <c r="P214" s="81">
        <f t="shared" si="84"/>
        <v>17.171894853530862</v>
      </c>
      <c r="Q214" s="22">
        <f t="shared" si="85"/>
        <v>17171.894853530863</v>
      </c>
      <c r="R214" s="81">
        <f t="shared" si="86"/>
        <v>17.171894853530862</v>
      </c>
      <c r="S214" s="22">
        <f t="shared" si="87"/>
        <v>627980.10434189683</v>
      </c>
      <c r="T214" s="81">
        <f t="shared" si="88"/>
        <v>627.98010434189678</v>
      </c>
      <c r="U214" s="22">
        <f t="shared" si="89"/>
        <v>0</v>
      </c>
      <c r="V214" s="81">
        <f t="shared" si="90"/>
        <v>0</v>
      </c>
      <c r="W214" s="22">
        <f t="shared" si="91"/>
        <v>0</v>
      </c>
      <c r="X214" s="98">
        <f t="shared" si="98"/>
        <v>0</v>
      </c>
      <c r="Y214" s="98">
        <f t="shared" si="99"/>
        <v>180.08981429315861</v>
      </c>
      <c r="Z214" s="25">
        <f t="shared" si="92"/>
        <v>0</v>
      </c>
      <c r="AA214" s="22">
        <f t="shared" si="100"/>
        <v>0</v>
      </c>
      <c r="AB214" s="22">
        <f t="shared" si="81"/>
        <v>0</v>
      </c>
      <c r="AC214" s="22">
        <f t="shared" si="101"/>
        <v>65</v>
      </c>
      <c r="AD214" s="25">
        <f t="shared" si="93"/>
        <v>450.22453573289664</v>
      </c>
      <c r="AF214" s="22">
        <f t="shared" si="94"/>
        <v>177.75556860900014</v>
      </c>
      <c r="AG214" s="25">
        <v>10.417479711624988</v>
      </c>
      <c r="AH214" s="25" t="s">
        <v>49</v>
      </c>
      <c r="AI214">
        <f t="shared" si="102"/>
        <v>2030834.8969069012</v>
      </c>
      <c r="AJ214" s="25">
        <f t="shared" si="103"/>
        <v>2030.8348969069011</v>
      </c>
      <c r="AK214" s="25">
        <f t="shared" si="104"/>
        <v>1076.3424953606577</v>
      </c>
      <c r="AL214" s="81">
        <f t="shared" si="105"/>
        <v>796.49344656688675</v>
      </c>
      <c r="AN214" s="98">
        <v>4.1669918846499954</v>
      </c>
    </row>
    <row r="215" spans="2:40" x14ac:dyDescent="0.35">
      <c r="B215" s="11" t="s">
        <v>29</v>
      </c>
      <c r="C215" s="11">
        <v>211</v>
      </c>
      <c r="D215" s="11">
        <v>211</v>
      </c>
      <c r="E215" s="12">
        <v>37.5</v>
      </c>
      <c r="F215" s="70">
        <f t="shared" si="106"/>
        <v>0.55555555555555558</v>
      </c>
      <c r="G215" s="70">
        <f t="shared" si="107"/>
        <v>2</v>
      </c>
      <c r="I215" s="21">
        <f t="shared" si="82"/>
        <v>10.416666666666668</v>
      </c>
      <c r="J215" s="22">
        <f t="shared" si="95"/>
        <v>1223.3333333333335</v>
      </c>
      <c r="K215" s="22">
        <f t="shared" si="96"/>
        <v>28.625999999999998</v>
      </c>
      <c r="L215" s="22">
        <f>0.5*1.202*2.64*0.3*Sheet2!I215^2</f>
        <v>51.648437500000007</v>
      </c>
      <c r="M215" s="22">
        <f t="shared" si="97"/>
        <v>1303.6077708333335</v>
      </c>
      <c r="O215" s="22">
        <f t="shared" si="83"/>
        <v>13579.247612847224</v>
      </c>
      <c r="P215" s="81">
        <f t="shared" si="84"/>
        <v>13.579247612847224</v>
      </c>
      <c r="Q215" s="22">
        <f t="shared" si="85"/>
        <v>13579.247612847224</v>
      </c>
      <c r="R215" s="81">
        <f t="shared" si="86"/>
        <v>13.579247612847224</v>
      </c>
      <c r="S215" s="22">
        <f t="shared" si="87"/>
        <v>641559.35195474408</v>
      </c>
      <c r="T215" s="81">
        <f t="shared" si="88"/>
        <v>641.5593519547441</v>
      </c>
      <c r="U215" s="22">
        <f t="shared" si="89"/>
        <v>0</v>
      </c>
      <c r="V215" s="81">
        <f t="shared" si="90"/>
        <v>0</v>
      </c>
      <c r="W215" s="22">
        <f t="shared" si="91"/>
        <v>0</v>
      </c>
      <c r="X215" s="98">
        <f t="shared" si="98"/>
        <v>0</v>
      </c>
      <c r="Y215" s="98">
        <f t="shared" si="99"/>
        <v>180.08981429315861</v>
      </c>
      <c r="Z215" s="25">
        <f t="shared" si="92"/>
        <v>0</v>
      </c>
      <c r="AA215" s="22">
        <f t="shared" si="100"/>
        <v>0</v>
      </c>
      <c r="AB215" s="22">
        <f t="shared" si="81"/>
        <v>0</v>
      </c>
      <c r="AC215" s="22">
        <f t="shared" si="101"/>
        <v>65</v>
      </c>
      <c r="AD215" s="25">
        <f t="shared" si="93"/>
        <v>450.22453573289664</v>
      </c>
      <c r="AF215" s="22">
        <f t="shared" si="94"/>
        <v>191.33481622184746</v>
      </c>
      <c r="AG215" s="25">
        <v>10.178077976291666</v>
      </c>
      <c r="AH215" s="25" t="s">
        <v>49</v>
      </c>
      <c r="AI215">
        <f t="shared" si="102"/>
        <v>2304898.6100330339</v>
      </c>
      <c r="AJ215" s="25">
        <f t="shared" si="103"/>
        <v>2304.8986100330339</v>
      </c>
      <c r="AK215" s="25">
        <f t="shared" si="104"/>
        <v>1221.5962633175081</v>
      </c>
      <c r="AL215" s="81">
        <f t="shared" si="105"/>
        <v>903.98123485495603</v>
      </c>
      <c r="AN215" s="98">
        <v>4.0712311905166665</v>
      </c>
    </row>
    <row r="216" spans="2:40" x14ac:dyDescent="0.35">
      <c r="B216" s="11" t="s">
        <v>29</v>
      </c>
      <c r="C216" s="11">
        <v>212</v>
      </c>
      <c r="D216" s="11">
        <v>212</v>
      </c>
      <c r="E216" s="12">
        <v>39.200000000000003</v>
      </c>
      <c r="F216" s="70">
        <f t="shared" si="106"/>
        <v>0.41666666666666663</v>
      </c>
      <c r="G216" s="70">
        <f t="shared" si="107"/>
        <v>1.5</v>
      </c>
      <c r="I216" s="21">
        <f t="shared" si="82"/>
        <v>10.888888888888889</v>
      </c>
      <c r="J216" s="22">
        <f t="shared" si="95"/>
        <v>917.49999999999989</v>
      </c>
      <c r="K216" s="22">
        <f t="shared" si="96"/>
        <v>28.625999999999998</v>
      </c>
      <c r="L216" s="22">
        <f>0.5*1.202*2.64*0.3*Sheet2!I216^2</f>
        <v>56.437372444444449</v>
      </c>
      <c r="M216" s="22">
        <f t="shared" si="97"/>
        <v>1002.5633724444443</v>
      </c>
      <c r="O216" s="22">
        <f t="shared" si="83"/>
        <v>10916.801166617282</v>
      </c>
      <c r="P216" s="81">
        <f t="shared" si="84"/>
        <v>10.916801166617283</v>
      </c>
      <c r="Q216" s="22">
        <f t="shared" si="85"/>
        <v>10916.801166617282</v>
      </c>
      <c r="R216" s="81">
        <f t="shared" si="86"/>
        <v>10.916801166617283</v>
      </c>
      <c r="S216" s="22">
        <f t="shared" si="87"/>
        <v>652476.15312136139</v>
      </c>
      <c r="T216" s="81">
        <f t="shared" si="88"/>
        <v>652.47615312136145</v>
      </c>
      <c r="U216" s="22">
        <f t="shared" si="89"/>
        <v>0</v>
      </c>
      <c r="V216" s="81">
        <f t="shared" si="90"/>
        <v>0</v>
      </c>
      <c r="W216" s="22">
        <f t="shared" si="91"/>
        <v>0</v>
      </c>
      <c r="X216" s="98">
        <f t="shared" si="98"/>
        <v>0</v>
      </c>
      <c r="Y216" s="98">
        <f t="shared" si="99"/>
        <v>180.08981429315861</v>
      </c>
      <c r="Z216" s="25">
        <f t="shared" si="92"/>
        <v>0</v>
      </c>
      <c r="AA216" s="22">
        <f t="shared" si="100"/>
        <v>0</v>
      </c>
      <c r="AB216" s="22">
        <f t="shared" si="81"/>
        <v>0</v>
      </c>
      <c r="AC216" s="22">
        <f t="shared" si="101"/>
        <v>65</v>
      </c>
      <c r="AD216" s="25">
        <f t="shared" si="93"/>
        <v>450.22453573289664</v>
      </c>
      <c r="AF216" s="22">
        <f t="shared" si="94"/>
        <v>202.25161738846481</v>
      </c>
      <c r="AG216" s="25">
        <v>10.13230330864195</v>
      </c>
      <c r="AH216" s="25" t="s">
        <v>49</v>
      </c>
      <c r="AI216">
        <f t="shared" si="102"/>
        <v>2518612.9067528252</v>
      </c>
      <c r="AJ216" s="25">
        <f t="shared" si="103"/>
        <v>2518.6129067528254</v>
      </c>
      <c r="AK216" s="25">
        <f t="shared" si="104"/>
        <v>1334.8648405789975</v>
      </c>
      <c r="AL216" s="81">
        <f t="shared" si="105"/>
        <v>987.79998202845809</v>
      </c>
      <c r="AN216" s="98">
        <v>4.05292132345678</v>
      </c>
    </row>
    <row r="217" spans="2:40" x14ac:dyDescent="0.35">
      <c r="B217" s="11" t="s">
        <v>29</v>
      </c>
      <c r="C217" s="11">
        <v>213</v>
      </c>
      <c r="D217" s="11">
        <v>213</v>
      </c>
      <c r="E217" s="12">
        <v>40.5</v>
      </c>
      <c r="F217" s="70">
        <f t="shared" si="106"/>
        <v>0.33333333333333315</v>
      </c>
      <c r="G217" s="70">
        <f t="shared" si="107"/>
        <v>1.1999999999999993</v>
      </c>
      <c r="I217" s="21">
        <f t="shared" si="82"/>
        <v>11.25</v>
      </c>
      <c r="J217" s="22">
        <f t="shared" si="95"/>
        <v>733.99999999999955</v>
      </c>
      <c r="K217" s="22">
        <f t="shared" si="96"/>
        <v>28.625999999999998</v>
      </c>
      <c r="L217" s="22">
        <f>0.5*1.202*2.64*0.3*Sheet2!I217^2</f>
        <v>60.242737499999997</v>
      </c>
      <c r="M217" s="22">
        <f t="shared" si="97"/>
        <v>822.8687374999995</v>
      </c>
      <c r="O217" s="22">
        <f t="shared" si="83"/>
        <v>9257.2732968749951</v>
      </c>
      <c r="P217" s="81">
        <f t="shared" si="84"/>
        <v>9.2572732968749953</v>
      </c>
      <c r="Q217" s="22">
        <f t="shared" si="85"/>
        <v>9257.2732968749951</v>
      </c>
      <c r="R217" s="81">
        <f t="shared" si="86"/>
        <v>9.2572732968749953</v>
      </c>
      <c r="S217" s="22">
        <f t="shared" si="87"/>
        <v>661733.42641823634</v>
      </c>
      <c r="T217" s="81">
        <f t="shared" si="88"/>
        <v>661.73342641823638</v>
      </c>
      <c r="U217" s="22">
        <f t="shared" si="89"/>
        <v>0</v>
      </c>
      <c r="V217" s="81">
        <f t="shared" si="90"/>
        <v>0</v>
      </c>
      <c r="W217" s="22">
        <f t="shared" si="91"/>
        <v>0</v>
      </c>
      <c r="X217" s="98">
        <f t="shared" si="98"/>
        <v>0</v>
      </c>
      <c r="Y217" s="98">
        <f t="shared" si="99"/>
        <v>180.08981429315861</v>
      </c>
      <c r="Z217" s="25">
        <f t="shared" si="92"/>
        <v>0</v>
      </c>
      <c r="AA217" s="22">
        <f t="shared" si="100"/>
        <v>0</v>
      </c>
      <c r="AB217" s="22">
        <f t="shared" si="81"/>
        <v>0</v>
      </c>
      <c r="AC217" s="22">
        <f t="shared" si="101"/>
        <v>65</v>
      </c>
      <c r="AD217" s="25">
        <f t="shared" si="93"/>
        <v>450.22453573289664</v>
      </c>
      <c r="AF217" s="22">
        <f t="shared" si="94"/>
        <v>211.50889068533974</v>
      </c>
      <c r="AG217" s="25">
        <v>10.121265845291617</v>
      </c>
      <c r="AH217" s="25" t="s">
        <v>49</v>
      </c>
      <c r="AI217">
        <f t="shared" si="102"/>
        <v>2688433.7387425294</v>
      </c>
      <c r="AJ217" s="25">
        <f t="shared" si="103"/>
        <v>2688.4337387425294</v>
      </c>
      <c r="AK217" s="25">
        <f t="shared" si="104"/>
        <v>1424.8698815335406</v>
      </c>
      <c r="AL217" s="81">
        <f t="shared" si="105"/>
        <v>1054.4037123348201</v>
      </c>
      <c r="AN217" s="98">
        <v>4.0485063381166473</v>
      </c>
    </row>
    <row r="218" spans="2:40" x14ac:dyDescent="0.35">
      <c r="B218" s="11" t="s">
        <v>29</v>
      </c>
      <c r="C218" s="11">
        <v>214</v>
      </c>
      <c r="D218" s="11">
        <v>214</v>
      </c>
      <c r="E218" s="12">
        <v>41.6</v>
      </c>
      <c r="F218" s="70">
        <f t="shared" si="106"/>
        <v>0.36111111111111133</v>
      </c>
      <c r="G218" s="70">
        <f t="shared" si="107"/>
        <v>1.3000000000000007</v>
      </c>
      <c r="I218" s="21">
        <f t="shared" si="82"/>
        <v>11.555555555555557</v>
      </c>
      <c r="J218" s="22">
        <f t="shared" si="95"/>
        <v>795.1666666666672</v>
      </c>
      <c r="K218" s="22">
        <f t="shared" si="96"/>
        <v>28.625999999999998</v>
      </c>
      <c r="L218" s="22">
        <f>0.5*1.202*2.64*0.3*Sheet2!I218^2</f>
        <v>63.559623111111122</v>
      </c>
      <c r="M218" s="22">
        <f t="shared" si="97"/>
        <v>887.35228977777831</v>
      </c>
      <c r="O218" s="22">
        <f t="shared" si="83"/>
        <v>10253.84868187655</v>
      </c>
      <c r="P218" s="81">
        <f t="shared" si="84"/>
        <v>10.253848681876551</v>
      </c>
      <c r="Q218" s="22">
        <f t="shared" si="85"/>
        <v>10253.84868187655</v>
      </c>
      <c r="R218" s="81">
        <f t="shared" si="86"/>
        <v>10.253848681876551</v>
      </c>
      <c r="S218" s="22">
        <f t="shared" si="87"/>
        <v>671987.27510011289</v>
      </c>
      <c r="T218" s="81">
        <f t="shared" si="88"/>
        <v>671.98727510011292</v>
      </c>
      <c r="U218" s="22">
        <f t="shared" si="89"/>
        <v>0</v>
      </c>
      <c r="V218" s="81">
        <f t="shared" si="90"/>
        <v>0</v>
      </c>
      <c r="W218" s="22">
        <f t="shared" si="91"/>
        <v>0</v>
      </c>
      <c r="X218" s="98">
        <f t="shared" si="98"/>
        <v>0</v>
      </c>
      <c r="Y218" s="98">
        <f t="shared" si="99"/>
        <v>180.08981429315861</v>
      </c>
      <c r="Z218" s="25">
        <f t="shared" si="92"/>
        <v>0</v>
      </c>
      <c r="AA218" s="22">
        <f t="shared" si="100"/>
        <v>0</v>
      </c>
      <c r="AB218" s="22">
        <f t="shared" si="81"/>
        <v>0</v>
      </c>
      <c r="AC218" s="22">
        <f t="shared" si="101"/>
        <v>65</v>
      </c>
      <c r="AD218" s="25">
        <f t="shared" si="93"/>
        <v>450.22453573289664</v>
      </c>
      <c r="AF218" s="22">
        <f t="shared" si="94"/>
        <v>221.76273936721628</v>
      </c>
      <c r="AG218" s="25">
        <v>10.040737152777774</v>
      </c>
      <c r="AH218" s="25" t="s">
        <v>49</v>
      </c>
      <c r="AI218">
        <f t="shared" si="102"/>
        <v>2836455.3518782347</v>
      </c>
      <c r="AJ218" s="25">
        <f t="shared" si="103"/>
        <v>2836.4553518782345</v>
      </c>
      <c r="AK218" s="25">
        <f t="shared" si="104"/>
        <v>1503.3213364954643</v>
      </c>
      <c r="AL218" s="81">
        <f t="shared" si="105"/>
        <v>1112.4577890066435</v>
      </c>
      <c r="AN218" s="98">
        <v>4.0162948611111098</v>
      </c>
    </row>
    <row r="219" spans="2:40" x14ac:dyDescent="0.35">
      <c r="B219" s="11" t="s">
        <v>29</v>
      </c>
      <c r="C219" s="11">
        <v>215</v>
      </c>
      <c r="D219" s="11">
        <v>215</v>
      </c>
      <c r="E219" s="12">
        <v>43.1</v>
      </c>
      <c r="F219" s="70">
        <f t="shared" si="106"/>
        <v>0.47222222222222199</v>
      </c>
      <c r="G219" s="70">
        <f t="shared" si="107"/>
        <v>1.6999999999999993</v>
      </c>
      <c r="I219" s="21">
        <f t="shared" si="82"/>
        <v>11.972222222222223</v>
      </c>
      <c r="J219" s="22">
        <f t="shared" si="95"/>
        <v>1039.8333333333328</v>
      </c>
      <c r="K219" s="22">
        <f t="shared" si="96"/>
        <v>28.625999999999998</v>
      </c>
      <c r="L219" s="22">
        <f>0.5*1.202*2.64*0.3*Sheet2!I219^2</f>
        <v>68.225887277777787</v>
      </c>
      <c r="M219" s="22">
        <f t="shared" si="97"/>
        <v>1136.6852206111105</v>
      </c>
      <c r="O219" s="22">
        <f t="shared" si="83"/>
        <v>13608.648057871907</v>
      </c>
      <c r="P219" s="81">
        <f t="shared" si="84"/>
        <v>13.608648057871907</v>
      </c>
      <c r="Q219" s="22">
        <f t="shared" si="85"/>
        <v>13608.648057871907</v>
      </c>
      <c r="R219" s="81">
        <f t="shared" si="86"/>
        <v>13.608648057871907</v>
      </c>
      <c r="S219" s="22">
        <f t="shared" si="87"/>
        <v>685595.92315798486</v>
      </c>
      <c r="T219" s="81">
        <f t="shared" si="88"/>
        <v>685.59592315798488</v>
      </c>
      <c r="U219" s="22">
        <f t="shared" si="89"/>
        <v>0</v>
      </c>
      <c r="V219" s="81">
        <f t="shared" si="90"/>
        <v>0</v>
      </c>
      <c r="W219" s="22">
        <f t="shared" si="91"/>
        <v>0</v>
      </c>
      <c r="X219" s="98">
        <f t="shared" si="98"/>
        <v>0</v>
      </c>
      <c r="Y219" s="98">
        <f t="shared" si="99"/>
        <v>180.08981429315861</v>
      </c>
      <c r="Z219" s="25">
        <f t="shared" si="92"/>
        <v>0</v>
      </c>
      <c r="AA219" s="22">
        <f t="shared" si="100"/>
        <v>0</v>
      </c>
      <c r="AB219" s="22">
        <f t="shared" si="81"/>
        <v>0</v>
      </c>
      <c r="AC219" s="22">
        <f t="shared" si="101"/>
        <v>65</v>
      </c>
      <c r="AD219" s="25">
        <f t="shared" si="93"/>
        <v>450.22453573289664</v>
      </c>
      <c r="AF219" s="22">
        <f t="shared" si="94"/>
        <v>235.37138742508824</v>
      </c>
      <c r="AG219" s="25">
        <v>10.032342194458336</v>
      </c>
      <c r="AH219" s="25" t="s">
        <v>49</v>
      </c>
      <c r="AI219">
        <f t="shared" si="102"/>
        <v>3044695.2582993512</v>
      </c>
      <c r="AJ219" s="25">
        <f t="shared" si="103"/>
        <v>3044.6952582993513</v>
      </c>
      <c r="AK219" s="25">
        <f t="shared" si="104"/>
        <v>1613.6884868986563</v>
      </c>
      <c r="AL219" s="81">
        <f t="shared" si="105"/>
        <v>1194.1294803050057</v>
      </c>
      <c r="AN219" s="98">
        <v>4.0129368777833347</v>
      </c>
    </row>
    <row r="220" spans="2:40" x14ac:dyDescent="0.35">
      <c r="B220" s="11" t="s">
        <v>29</v>
      </c>
      <c r="C220" s="11">
        <v>216</v>
      </c>
      <c r="D220" s="11">
        <v>216</v>
      </c>
      <c r="E220" s="12">
        <v>45</v>
      </c>
      <c r="F220" s="70">
        <f t="shared" si="106"/>
        <v>0.55555555555555558</v>
      </c>
      <c r="G220" s="70">
        <f t="shared" si="107"/>
        <v>2</v>
      </c>
      <c r="I220" s="21">
        <f t="shared" si="82"/>
        <v>12.5</v>
      </c>
      <c r="J220" s="22">
        <f t="shared" si="95"/>
        <v>1223.3333333333335</v>
      </c>
      <c r="K220" s="22">
        <f t="shared" si="96"/>
        <v>28.625999999999998</v>
      </c>
      <c r="L220" s="22">
        <f>0.5*1.202*2.64*0.3*Sheet2!I220^2</f>
        <v>74.373750000000001</v>
      </c>
      <c r="M220" s="22">
        <f t="shared" si="97"/>
        <v>1326.3330833333334</v>
      </c>
      <c r="O220" s="22">
        <f t="shared" si="83"/>
        <v>16579.163541666669</v>
      </c>
      <c r="P220" s="81">
        <f t="shared" si="84"/>
        <v>16.57916354166667</v>
      </c>
      <c r="Q220" s="22">
        <f t="shared" si="85"/>
        <v>16579.163541666669</v>
      </c>
      <c r="R220" s="81">
        <f t="shared" si="86"/>
        <v>16.57916354166667</v>
      </c>
      <c r="S220" s="22">
        <f t="shared" si="87"/>
        <v>702175.08669965155</v>
      </c>
      <c r="T220" s="81">
        <f t="shared" si="88"/>
        <v>702.1750866996515</v>
      </c>
      <c r="U220" s="22">
        <f t="shared" si="89"/>
        <v>0</v>
      </c>
      <c r="V220" s="81">
        <f t="shared" si="90"/>
        <v>0</v>
      </c>
      <c r="W220" s="22">
        <f t="shared" si="91"/>
        <v>0</v>
      </c>
      <c r="X220" s="98">
        <f t="shared" si="98"/>
        <v>0</v>
      </c>
      <c r="Y220" s="98">
        <f t="shared" si="99"/>
        <v>180.08981429315861</v>
      </c>
      <c r="Z220" s="25">
        <f t="shared" si="92"/>
        <v>0</v>
      </c>
      <c r="AA220" s="22">
        <f t="shared" si="100"/>
        <v>0</v>
      </c>
      <c r="AB220" s="22">
        <f t="shared" si="81"/>
        <v>0</v>
      </c>
      <c r="AC220" s="22">
        <f t="shared" si="101"/>
        <v>65</v>
      </c>
      <c r="AD220" s="25">
        <f t="shared" si="93"/>
        <v>450.22453573289664</v>
      </c>
      <c r="AF220" s="22">
        <f t="shared" si="94"/>
        <v>251.95055096675486</v>
      </c>
      <c r="AG220" s="25">
        <v>9.9032686351604955</v>
      </c>
      <c r="AH220" s="25" t="s">
        <v>49</v>
      </c>
      <c r="AI220">
        <f t="shared" si="102"/>
        <v>3319053.9984475672</v>
      </c>
      <c r="AJ220" s="25">
        <f t="shared" si="103"/>
        <v>3319.0539984475672</v>
      </c>
      <c r="AK220" s="25">
        <f t="shared" si="104"/>
        <v>1759.0986191772108</v>
      </c>
      <c r="AL220" s="81">
        <f t="shared" si="105"/>
        <v>1301.732978191136</v>
      </c>
      <c r="AN220" s="98">
        <v>3.9613074540641984</v>
      </c>
    </row>
    <row r="221" spans="2:40" x14ac:dyDescent="0.35">
      <c r="B221" s="11" t="s">
        <v>29</v>
      </c>
      <c r="C221" s="11">
        <v>217</v>
      </c>
      <c r="D221" s="11">
        <v>217</v>
      </c>
      <c r="E221" s="12">
        <v>47.1</v>
      </c>
      <c r="F221" s="70">
        <f t="shared" si="106"/>
        <v>0.55555555555555558</v>
      </c>
      <c r="G221" s="70">
        <f t="shared" si="107"/>
        <v>2</v>
      </c>
      <c r="I221" s="21">
        <f t="shared" si="82"/>
        <v>13.083333333333334</v>
      </c>
      <c r="J221" s="22">
        <f t="shared" si="95"/>
        <v>1223.3333333333335</v>
      </c>
      <c r="K221" s="22">
        <f t="shared" si="96"/>
        <v>28.625999999999998</v>
      </c>
      <c r="L221" s="22">
        <f>0.5*1.202*2.64*0.3*Sheet2!I221^2</f>
        <v>81.477269499999991</v>
      </c>
      <c r="M221" s="22">
        <f t="shared" si="97"/>
        <v>1333.4366028333334</v>
      </c>
      <c r="O221" s="22">
        <f t="shared" si="83"/>
        <v>17445.795553736112</v>
      </c>
      <c r="P221" s="81">
        <f t="shared" si="84"/>
        <v>17.445795553736112</v>
      </c>
      <c r="Q221" s="22">
        <f t="shared" si="85"/>
        <v>17445.795553736112</v>
      </c>
      <c r="R221" s="81">
        <f t="shared" si="86"/>
        <v>17.445795553736112</v>
      </c>
      <c r="S221" s="22">
        <f t="shared" si="87"/>
        <v>719620.88225338771</v>
      </c>
      <c r="T221" s="81">
        <f t="shared" si="88"/>
        <v>719.62088225338766</v>
      </c>
      <c r="U221" s="22">
        <f t="shared" si="89"/>
        <v>0</v>
      </c>
      <c r="V221" s="81">
        <f t="shared" si="90"/>
        <v>0</v>
      </c>
      <c r="W221" s="22">
        <f t="shared" si="91"/>
        <v>0</v>
      </c>
      <c r="X221" s="98">
        <f t="shared" si="98"/>
        <v>0</v>
      </c>
      <c r="Y221" s="98">
        <f t="shared" si="99"/>
        <v>180.08981429315861</v>
      </c>
      <c r="Z221" s="25">
        <f t="shared" si="92"/>
        <v>0</v>
      </c>
      <c r="AA221" s="22">
        <f t="shared" si="100"/>
        <v>0</v>
      </c>
      <c r="AB221" s="22">
        <f t="shared" si="81"/>
        <v>0</v>
      </c>
      <c r="AC221" s="22">
        <f t="shared" si="101"/>
        <v>65</v>
      </c>
      <c r="AD221" s="25">
        <f t="shared" si="93"/>
        <v>450.22453573289664</v>
      </c>
      <c r="AF221" s="22">
        <f t="shared" si="94"/>
        <v>269.39634652049102</v>
      </c>
      <c r="AG221" s="25">
        <v>9.8725847707854459</v>
      </c>
      <c r="AH221" s="25" t="s">
        <v>49</v>
      </c>
      <c r="AI221">
        <f t="shared" si="102"/>
        <v>3636060.5336770713</v>
      </c>
      <c r="AJ221" s="25">
        <f t="shared" si="103"/>
        <v>3636.0605336770714</v>
      </c>
      <c r="AK221" s="25">
        <f t="shared" si="104"/>
        <v>1927.1120828488479</v>
      </c>
      <c r="AL221" s="81">
        <f t="shared" si="105"/>
        <v>1426.0629413081474</v>
      </c>
      <c r="AN221" s="98">
        <v>3.9490339083141786</v>
      </c>
    </row>
    <row r="222" spans="2:40" x14ac:dyDescent="0.35">
      <c r="B222" s="11" t="s">
        <v>29</v>
      </c>
      <c r="C222" s="11">
        <v>218</v>
      </c>
      <c r="D222" s="11">
        <v>218</v>
      </c>
      <c r="E222" s="12">
        <v>49</v>
      </c>
      <c r="F222" s="70">
        <f t="shared" si="106"/>
        <v>0.4861111111111111</v>
      </c>
      <c r="G222" s="70">
        <f t="shared" si="107"/>
        <v>1.75</v>
      </c>
      <c r="I222" s="21">
        <f t="shared" si="82"/>
        <v>13.611111111111112</v>
      </c>
      <c r="J222" s="22">
        <f t="shared" si="95"/>
        <v>1070.4166666666667</v>
      </c>
      <c r="K222" s="22">
        <f t="shared" si="96"/>
        <v>28.625999999999998</v>
      </c>
      <c r="L222" s="22">
        <f>0.5*1.202*2.64*0.3*Sheet2!I222^2</f>
        <v>88.18339444444446</v>
      </c>
      <c r="M222" s="22">
        <f t="shared" si="97"/>
        <v>1187.2260611111112</v>
      </c>
      <c r="O222" s="22">
        <f t="shared" si="83"/>
        <v>16159.465831790127</v>
      </c>
      <c r="P222" s="81">
        <f t="shared" si="84"/>
        <v>16.159465831790126</v>
      </c>
      <c r="Q222" s="22">
        <f t="shared" si="85"/>
        <v>16159.465831790127</v>
      </c>
      <c r="R222" s="81">
        <f t="shared" si="86"/>
        <v>16.159465831790126</v>
      </c>
      <c r="S222" s="22">
        <f t="shared" si="87"/>
        <v>735780.34808517783</v>
      </c>
      <c r="T222" s="81">
        <f t="shared" si="88"/>
        <v>735.78034808517782</v>
      </c>
      <c r="U222" s="22">
        <f t="shared" si="89"/>
        <v>0</v>
      </c>
      <c r="V222" s="81">
        <f t="shared" si="90"/>
        <v>0</v>
      </c>
      <c r="W222" s="22">
        <f t="shared" si="91"/>
        <v>0</v>
      </c>
      <c r="X222" s="98">
        <f t="shared" si="98"/>
        <v>0</v>
      </c>
      <c r="Y222" s="98">
        <f t="shared" si="99"/>
        <v>180.08981429315861</v>
      </c>
      <c r="Z222" s="25">
        <f t="shared" si="92"/>
        <v>0</v>
      </c>
      <c r="AA222" s="22">
        <f t="shared" si="100"/>
        <v>0</v>
      </c>
      <c r="AB222" s="22">
        <f t="shared" si="81"/>
        <v>0</v>
      </c>
      <c r="AC222" s="22">
        <f t="shared" si="101"/>
        <v>65</v>
      </c>
      <c r="AD222" s="25">
        <f t="shared" si="93"/>
        <v>450.22453573289664</v>
      </c>
      <c r="AF222" s="22">
        <f t="shared" si="94"/>
        <v>285.55581235228118</v>
      </c>
      <c r="AG222" s="25">
        <v>9.8629396322422824</v>
      </c>
      <c r="AH222" s="25" t="s">
        <v>49</v>
      </c>
      <c r="AI222">
        <f t="shared" si="102"/>
        <v>3935332.6668012892</v>
      </c>
      <c r="AJ222" s="25">
        <f t="shared" si="103"/>
        <v>3935.3326668012892</v>
      </c>
      <c r="AK222" s="25">
        <f t="shared" si="104"/>
        <v>2085.7263134046834</v>
      </c>
      <c r="AL222" s="81">
        <f t="shared" si="105"/>
        <v>1543.4374719194657</v>
      </c>
      <c r="AN222" s="98">
        <v>3.945175852896913</v>
      </c>
    </row>
    <row r="223" spans="2:40" x14ac:dyDescent="0.35">
      <c r="B223" s="11" t="s">
        <v>29</v>
      </c>
      <c r="C223" s="11">
        <v>219</v>
      </c>
      <c r="D223" s="11">
        <v>219</v>
      </c>
      <c r="E223" s="12">
        <v>50.6</v>
      </c>
      <c r="F223" s="70">
        <f t="shared" si="106"/>
        <v>0.38888888888888851</v>
      </c>
      <c r="G223" s="70">
        <f t="shared" si="107"/>
        <v>1.3999999999999986</v>
      </c>
      <c r="I223" s="21">
        <f t="shared" si="82"/>
        <v>14.055555555555557</v>
      </c>
      <c r="J223" s="22">
        <f t="shared" si="95"/>
        <v>856.33333333333246</v>
      </c>
      <c r="K223" s="22">
        <f t="shared" si="96"/>
        <v>28.625999999999998</v>
      </c>
      <c r="L223" s="22">
        <f>0.5*1.202*2.64*0.3*Sheet2!I223^2</f>
        <v>94.036333111111134</v>
      </c>
      <c r="M223" s="22">
        <f t="shared" si="97"/>
        <v>978.9956664444436</v>
      </c>
      <c r="O223" s="22">
        <f t="shared" si="83"/>
        <v>13760.327978358015</v>
      </c>
      <c r="P223" s="81">
        <f t="shared" si="84"/>
        <v>13.760327978358015</v>
      </c>
      <c r="Q223" s="22">
        <f t="shared" si="85"/>
        <v>13760.327978358015</v>
      </c>
      <c r="R223" s="81">
        <f t="shared" si="86"/>
        <v>13.760327978358015</v>
      </c>
      <c r="S223" s="22">
        <f t="shared" si="87"/>
        <v>749540.67606353585</v>
      </c>
      <c r="T223" s="81">
        <f t="shared" si="88"/>
        <v>749.5406760635359</v>
      </c>
      <c r="U223" s="22">
        <f t="shared" si="89"/>
        <v>0</v>
      </c>
      <c r="V223" s="81">
        <f t="shared" si="90"/>
        <v>0</v>
      </c>
      <c r="W223" s="22">
        <f t="shared" si="91"/>
        <v>0</v>
      </c>
      <c r="X223" s="98">
        <f t="shared" si="98"/>
        <v>0</v>
      </c>
      <c r="Y223" s="98">
        <f t="shared" si="99"/>
        <v>180.08981429315861</v>
      </c>
      <c r="Z223" s="25">
        <f t="shared" si="92"/>
        <v>0</v>
      </c>
      <c r="AA223" s="22">
        <f t="shared" si="100"/>
        <v>0</v>
      </c>
      <c r="AB223" s="22">
        <f t="shared" si="81"/>
        <v>0</v>
      </c>
      <c r="AC223" s="22">
        <f t="shared" si="101"/>
        <v>65</v>
      </c>
      <c r="AD223" s="25">
        <f t="shared" si="93"/>
        <v>450.22453573289664</v>
      </c>
      <c r="AF223" s="22">
        <f t="shared" si="94"/>
        <v>299.31614033063926</v>
      </c>
      <c r="AG223" s="25">
        <v>9.850093315779322</v>
      </c>
      <c r="AH223" s="25" t="s">
        <v>49</v>
      </c>
      <c r="AI223">
        <f t="shared" si="102"/>
        <v>4196529.9236865267</v>
      </c>
      <c r="AJ223" s="25">
        <f t="shared" si="103"/>
        <v>4196.5299236865267</v>
      </c>
      <c r="AK223" s="25">
        <f t="shared" si="104"/>
        <v>2224.1608595538592</v>
      </c>
      <c r="AL223" s="81">
        <f t="shared" si="105"/>
        <v>1645.8790360698558</v>
      </c>
      <c r="AN223" s="98">
        <v>3.940037326311729</v>
      </c>
    </row>
    <row r="224" spans="2:40" x14ac:dyDescent="0.35">
      <c r="B224" s="11" t="s">
        <v>29</v>
      </c>
      <c r="C224" s="11">
        <v>220</v>
      </c>
      <c r="D224" s="11">
        <v>220</v>
      </c>
      <c r="E224" s="12">
        <v>51.8</v>
      </c>
      <c r="F224" s="70">
        <f t="shared" si="106"/>
        <v>0.29166666666666685</v>
      </c>
      <c r="G224" s="70">
        <f t="shared" si="107"/>
        <v>1.0500000000000007</v>
      </c>
      <c r="I224" s="21">
        <f t="shared" si="82"/>
        <v>14.388888888888889</v>
      </c>
      <c r="J224" s="22">
        <f t="shared" si="95"/>
        <v>642.25000000000045</v>
      </c>
      <c r="K224" s="22">
        <f t="shared" si="96"/>
        <v>28.625999999999998</v>
      </c>
      <c r="L224" s="22">
        <f>0.5*1.202*2.64*0.3*Sheet2!I224^2</f>
        <v>98.549442444444438</v>
      </c>
      <c r="M224" s="22">
        <f t="shared" si="97"/>
        <v>769.42544244444491</v>
      </c>
      <c r="O224" s="22">
        <f t="shared" si="83"/>
        <v>11071.17719961729</v>
      </c>
      <c r="P224" s="81">
        <f t="shared" si="84"/>
        <v>11.07117719961729</v>
      </c>
      <c r="Q224" s="22">
        <f t="shared" si="85"/>
        <v>11071.17719961729</v>
      </c>
      <c r="R224" s="81">
        <f t="shared" si="86"/>
        <v>11.07117719961729</v>
      </c>
      <c r="S224" s="22">
        <f t="shared" si="87"/>
        <v>760611.85326315311</v>
      </c>
      <c r="T224" s="81">
        <f t="shared" si="88"/>
        <v>760.61185326315308</v>
      </c>
      <c r="U224" s="22">
        <f t="shared" si="89"/>
        <v>0</v>
      </c>
      <c r="V224" s="81">
        <f t="shared" si="90"/>
        <v>0</v>
      </c>
      <c r="W224" s="22">
        <f t="shared" si="91"/>
        <v>0</v>
      </c>
      <c r="X224" s="98">
        <f t="shared" si="98"/>
        <v>0</v>
      </c>
      <c r="Y224" s="98">
        <f t="shared" si="99"/>
        <v>180.08981429315861</v>
      </c>
      <c r="Z224" s="25">
        <f t="shared" si="92"/>
        <v>0</v>
      </c>
      <c r="AA224" s="22">
        <f t="shared" si="100"/>
        <v>0</v>
      </c>
      <c r="AB224" s="22">
        <f t="shared" si="81"/>
        <v>0</v>
      </c>
      <c r="AC224" s="22">
        <f t="shared" si="101"/>
        <v>65</v>
      </c>
      <c r="AD224" s="25">
        <f t="shared" si="93"/>
        <v>450.22453573289664</v>
      </c>
      <c r="AF224" s="22">
        <f t="shared" si="94"/>
        <v>310.38731753025644</v>
      </c>
      <c r="AG224" s="25">
        <v>9.8297720962577451</v>
      </c>
      <c r="AH224" s="25" t="s">
        <v>49</v>
      </c>
      <c r="AI224">
        <f t="shared" si="102"/>
        <v>4397935.0374293588</v>
      </c>
      <c r="AJ224" s="25">
        <f t="shared" si="103"/>
        <v>4397.935037429359</v>
      </c>
      <c r="AK224" s="25">
        <f t="shared" si="104"/>
        <v>2330.9055698375605</v>
      </c>
      <c r="AL224" s="81">
        <f t="shared" si="105"/>
        <v>1724.8701216797947</v>
      </c>
      <c r="AN224" s="98">
        <v>3.931908838503098</v>
      </c>
    </row>
    <row r="225" spans="1:40" x14ac:dyDescent="0.35">
      <c r="B225" s="11" t="s">
        <v>29</v>
      </c>
      <c r="C225" s="11">
        <v>221</v>
      </c>
      <c r="D225" s="11">
        <v>221</v>
      </c>
      <c r="E225" s="12">
        <v>52.7</v>
      </c>
      <c r="F225" s="70">
        <f t="shared" si="106"/>
        <v>0.18055555555555614</v>
      </c>
      <c r="G225" s="70">
        <f t="shared" si="107"/>
        <v>0.65000000000000213</v>
      </c>
      <c r="I225" s="21">
        <f t="shared" si="82"/>
        <v>14.638888888888891</v>
      </c>
      <c r="J225" s="22">
        <f t="shared" si="95"/>
        <v>397.58333333333462</v>
      </c>
      <c r="K225" s="22">
        <f t="shared" si="96"/>
        <v>28.625999999999998</v>
      </c>
      <c r="L225" s="22">
        <f>0.5*1.202*2.64*0.3*Sheet2!I225^2</f>
        <v>102.00368994444447</v>
      </c>
      <c r="M225" s="22">
        <f t="shared" si="97"/>
        <v>528.21302327777903</v>
      </c>
      <c r="O225" s="22">
        <f t="shared" si="83"/>
        <v>7732.4517574274887</v>
      </c>
      <c r="P225" s="81">
        <f t="shared" si="84"/>
        <v>7.7324517574274889</v>
      </c>
      <c r="Q225" s="22">
        <f t="shared" si="85"/>
        <v>7732.4517574274887</v>
      </c>
      <c r="R225" s="81">
        <f t="shared" si="86"/>
        <v>7.7324517574274889</v>
      </c>
      <c r="S225" s="22">
        <f t="shared" si="87"/>
        <v>768344.30502058065</v>
      </c>
      <c r="T225" s="81">
        <f t="shared" si="88"/>
        <v>768.34430502058069</v>
      </c>
      <c r="U225" s="22">
        <f t="shared" si="89"/>
        <v>0</v>
      </c>
      <c r="V225" s="81">
        <f t="shared" si="90"/>
        <v>0</v>
      </c>
      <c r="W225" s="22">
        <f t="shared" si="91"/>
        <v>0</v>
      </c>
      <c r="X225" s="98">
        <f t="shared" si="98"/>
        <v>0</v>
      </c>
      <c r="Y225" s="98">
        <f t="shared" si="99"/>
        <v>180.08981429315861</v>
      </c>
      <c r="Z225" s="25">
        <f t="shared" si="92"/>
        <v>0</v>
      </c>
      <c r="AA225" s="22">
        <f t="shared" si="100"/>
        <v>0</v>
      </c>
      <c r="AB225" s="22">
        <f t="shared" si="81"/>
        <v>0</v>
      </c>
      <c r="AC225" s="22">
        <f t="shared" si="101"/>
        <v>65</v>
      </c>
      <c r="AD225" s="25">
        <f t="shared" si="93"/>
        <v>450.22453573289664</v>
      </c>
      <c r="AF225" s="22">
        <f t="shared" si="94"/>
        <v>318.11976928768405</v>
      </c>
      <c r="AG225" s="25">
        <v>9.7923385057577619</v>
      </c>
      <c r="AH225" s="25" t="s">
        <v>49</v>
      </c>
      <c r="AI225">
        <f t="shared" si="102"/>
        <v>4552086.65646837</v>
      </c>
      <c r="AJ225" s="25">
        <f t="shared" si="103"/>
        <v>4552.0866564683702</v>
      </c>
      <c r="AK225" s="25">
        <f t="shared" si="104"/>
        <v>2412.6059279282363</v>
      </c>
      <c r="AL225" s="81">
        <f t="shared" si="105"/>
        <v>1785.3283866668949</v>
      </c>
      <c r="AN225" s="98">
        <v>3.9169354023031051</v>
      </c>
    </row>
    <row r="226" spans="1:40" x14ac:dyDescent="0.35">
      <c r="B226" s="11" t="s">
        <v>29</v>
      </c>
      <c r="C226" s="11">
        <v>222</v>
      </c>
      <c r="D226" s="11">
        <v>222</v>
      </c>
      <c r="E226" s="12">
        <v>53.1</v>
      </c>
      <c r="F226" s="70">
        <f t="shared" si="106"/>
        <v>0.11111111111111072</v>
      </c>
      <c r="G226" s="70">
        <f t="shared" si="107"/>
        <v>0.39999999999999858</v>
      </c>
      <c r="I226" s="21">
        <f t="shared" si="82"/>
        <v>14.750000000000002</v>
      </c>
      <c r="J226" s="22">
        <f t="shared" si="95"/>
        <v>244.6666666666658</v>
      </c>
      <c r="K226" s="22">
        <f t="shared" si="96"/>
        <v>28.625999999999998</v>
      </c>
      <c r="L226" s="22">
        <f>0.5*1.202*2.64*0.3*Sheet2!I226^2</f>
        <v>103.55800950000003</v>
      </c>
      <c r="M226" s="22">
        <f t="shared" si="97"/>
        <v>376.85067616666583</v>
      </c>
      <c r="O226" s="22">
        <f t="shared" si="83"/>
        <v>5558.5474734583213</v>
      </c>
      <c r="P226" s="81">
        <f t="shared" si="84"/>
        <v>5.5585474734583213</v>
      </c>
      <c r="Q226" s="22">
        <f t="shared" si="85"/>
        <v>5558.5474734583213</v>
      </c>
      <c r="R226" s="81">
        <f t="shared" si="86"/>
        <v>5.5585474734583213</v>
      </c>
      <c r="S226" s="22">
        <f t="shared" si="87"/>
        <v>773902.85249403899</v>
      </c>
      <c r="T226" s="81">
        <f t="shared" si="88"/>
        <v>773.90285249403894</v>
      </c>
      <c r="U226" s="22">
        <f t="shared" si="89"/>
        <v>0</v>
      </c>
      <c r="V226" s="81">
        <f t="shared" si="90"/>
        <v>0</v>
      </c>
      <c r="W226" s="22">
        <f t="shared" si="91"/>
        <v>0</v>
      </c>
      <c r="X226" s="98">
        <f t="shared" si="98"/>
        <v>0</v>
      </c>
      <c r="Y226" s="98">
        <f t="shared" si="99"/>
        <v>180.08981429315861</v>
      </c>
      <c r="Z226" s="25">
        <f t="shared" si="92"/>
        <v>0</v>
      </c>
      <c r="AA226" s="22">
        <f t="shared" si="100"/>
        <v>0</v>
      </c>
      <c r="AB226" s="22">
        <f t="shared" si="81"/>
        <v>0</v>
      </c>
      <c r="AC226" s="22">
        <f t="shared" si="101"/>
        <v>65</v>
      </c>
      <c r="AD226" s="25">
        <f t="shared" si="93"/>
        <v>450.22453573289664</v>
      </c>
      <c r="AF226" s="22">
        <f t="shared" si="94"/>
        <v>323.6783167611423</v>
      </c>
      <c r="AG226" s="25">
        <v>9.7832648313209862</v>
      </c>
      <c r="AH226" s="25" t="s">
        <v>49</v>
      </c>
      <c r="AI226">
        <f t="shared" si="102"/>
        <v>4621450.7874383936</v>
      </c>
      <c r="AJ226" s="25">
        <f t="shared" si="103"/>
        <v>4621.4507874383935</v>
      </c>
      <c r="AK226" s="25">
        <f t="shared" si="104"/>
        <v>2449.3689173423486</v>
      </c>
      <c r="AL226" s="81">
        <f t="shared" si="105"/>
        <v>1812.5329988333378</v>
      </c>
      <c r="AN226" s="98">
        <v>3.9133059325283948</v>
      </c>
    </row>
    <row r="227" spans="1:40" x14ac:dyDescent="0.35">
      <c r="B227" s="11" t="s">
        <v>29</v>
      </c>
      <c r="C227" s="11">
        <v>223</v>
      </c>
      <c r="D227" s="11">
        <v>223</v>
      </c>
      <c r="E227" s="12">
        <v>53.5</v>
      </c>
      <c r="F227" s="70">
        <f t="shared" si="106"/>
        <v>9.7222222222221627E-2</v>
      </c>
      <c r="G227" s="70">
        <f t="shared" si="107"/>
        <v>0.34999999999999787</v>
      </c>
      <c r="I227" s="21">
        <f t="shared" si="82"/>
        <v>14.861111111111112</v>
      </c>
      <c r="J227" s="22">
        <f t="shared" si="95"/>
        <v>214.08333333333204</v>
      </c>
      <c r="K227" s="22">
        <f t="shared" si="96"/>
        <v>28.625999999999998</v>
      </c>
      <c r="L227" s="22">
        <f>0.5*1.202*2.64*0.3*Sheet2!I227^2</f>
        <v>105.12408194444446</v>
      </c>
      <c r="M227" s="22">
        <f t="shared" si="97"/>
        <v>347.83341527777651</v>
      </c>
      <c r="O227" s="22">
        <f t="shared" si="83"/>
        <v>5169.1910326002899</v>
      </c>
      <c r="P227" s="81">
        <f t="shared" si="84"/>
        <v>5.1691910326002901</v>
      </c>
      <c r="Q227" s="22">
        <f t="shared" si="85"/>
        <v>5169.1910326002899</v>
      </c>
      <c r="R227" s="81">
        <f t="shared" si="86"/>
        <v>5.1691910326002901</v>
      </c>
      <c r="S227" s="22">
        <f t="shared" si="87"/>
        <v>779072.04352663923</v>
      </c>
      <c r="T227" s="81">
        <f t="shared" si="88"/>
        <v>779.07204352663928</v>
      </c>
      <c r="U227" s="22">
        <f t="shared" si="89"/>
        <v>0</v>
      </c>
      <c r="V227" s="81">
        <f t="shared" si="90"/>
        <v>0</v>
      </c>
      <c r="W227" s="22">
        <f t="shared" si="91"/>
        <v>0</v>
      </c>
      <c r="X227" s="98">
        <f t="shared" si="98"/>
        <v>0</v>
      </c>
      <c r="Y227" s="98">
        <f t="shared" si="99"/>
        <v>180.08981429315861</v>
      </c>
      <c r="Z227" s="25">
        <f t="shared" si="92"/>
        <v>0</v>
      </c>
      <c r="AA227" s="22">
        <f t="shared" si="100"/>
        <v>0</v>
      </c>
      <c r="AB227" s="22">
        <f t="shared" si="81"/>
        <v>0</v>
      </c>
      <c r="AC227" s="22">
        <f t="shared" si="101"/>
        <v>65</v>
      </c>
      <c r="AD227" s="25">
        <f t="shared" si="93"/>
        <v>450.22453573289664</v>
      </c>
      <c r="AF227" s="22">
        <f t="shared" si="94"/>
        <v>328.84750779374264</v>
      </c>
      <c r="AG227" s="25">
        <v>9.6666565397114024</v>
      </c>
      <c r="AH227" s="25" t="s">
        <v>49</v>
      </c>
      <c r="AI227">
        <f t="shared" si="102"/>
        <v>4691339.4108921243</v>
      </c>
      <c r="AJ227" s="25">
        <f t="shared" si="103"/>
        <v>4691.3394108921239</v>
      </c>
      <c r="AK227" s="25">
        <f t="shared" si="104"/>
        <v>2486.4098877728256</v>
      </c>
      <c r="AL227" s="81">
        <f t="shared" si="105"/>
        <v>1839.9433169518909</v>
      </c>
      <c r="AN227" s="98">
        <v>3.8666626158845609</v>
      </c>
    </row>
    <row r="228" spans="1:40" x14ac:dyDescent="0.35">
      <c r="B228" s="11" t="s">
        <v>29</v>
      </c>
      <c r="C228" s="11">
        <v>224</v>
      </c>
      <c r="D228" s="11">
        <v>224</v>
      </c>
      <c r="E228" s="12">
        <v>53.8</v>
      </c>
      <c r="F228" s="70">
        <f t="shared" si="106"/>
        <v>9.7222222222222612E-2</v>
      </c>
      <c r="G228" s="70">
        <f t="shared" si="107"/>
        <v>0.35000000000000142</v>
      </c>
      <c r="I228" s="21">
        <f t="shared" si="82"/>
        <v>14.944444444444445</v>
      </c>
      <c r="J228" s="22">
        <f t="shared" si="95"/>
        <v>214.0833333333342</v>
      </c>
      <c r="K228" s="22">
        <f t="shared" si="96"/>
        <v>28.625999999999998</v>
      </c>
      <c r="L228" s="22">
        <f>0.5*1.202*2.64*0.3*Sheet2!I228^2</f>
        <v>106.3063491111111</v>
      </c>
      <c r="M228" s="22">
        <f t="shared" si="97"/>
        <v>349.0156824444453</v>
      </c>
      <c r="O228" s="22">
        <f t="shared" si="83"/>
        <v>5215.845476530877</v>
      </c>
      <c r="P228" s="81">
        <f t="shared" si="84"/>
        <v>5.2158454765308768</v>
      </c>
      <c r="Q228" s="22">
        <f t="shared" si="85"/>
        <v>5215.845476530877</v>
      </c>
      <c r="R228" s="81">
        <f t="shared" si="86"/>
        <v>5.2158454765308768</v>
      </c>
      <c r="S228" s="22">
        <f t="shared" si="87"/>
        <v>784287.88900317007</v>
      </c>
      <c r="T228" s="81">
        <f t="shared" si="88"/>
        <v>784.28788900317011</v>
      </c>
      <c r="U228" s="22">
        <f t="shared" si="89"/>
        <v>0</v>
      </c>
      <c r="V228" s="81">
        <f t="shared" si="90"/>
        <v>0</v>
      </c>
      <c r="W228" s="22">
        <f t="shared" si="91"/>
        <v>0</v>
      </c>
      <c r="X228" s="98">
        <f t="shared" si="98"/>
        <v>0</v>
      </c>
      <c r="Y228" s="98">
        <f t="shared" si="99"/>
        <v>180.08981429315861</v>
      </c>
      <c r="Z228" s="25">
        <f t="shared" si="92"/>
        <v>0</v>
      </c>
      <c r="AA228" s="22">
        <f t="shared" si="100"/>
        <v>0</v>
      </c>
      <c r="AB228" s="22">
        <f t="shared" si="81"/>
        <v>0</v>
      </c>
      <c r="AC228" s="22">
        <f t="shared" si="101"/>
        <v>65</v>
      </c>
      <c r="AD228" s="25">
        <f t="shared" si="93"/>
        <v>450.22453573289664</v>
      </c>
      <c r="AF228" s="22">
        <f t="shared" si="94"/>
        <v>334.06335327027347</v>
      </c>
      <c r="AG228" s="25">
        <v>9.6483434568888899</v>
      </c>
      <c r="AH228" s="25" t="s">
        <v>49</v>
      </c>
      <c r="AI228">
        <f t="shared" si="102"/>
        <v>4744100.0766748535</v>
      </c>
      <c r="AJ228" s="25">
        <f t="shared" si="103"/>
        <v>4744.1000766748539</v>
      </c>
      <c r="AK228" s="25">
        <f t="shared" si="104"/>
        <v>2514.3730406376726</v>
      </c>
      <c r="AL228" s="81">
        <f t="shared" si="105"/>
        <v>1860.6360500718777</v>
      </c>
      <c r="AN228" s="98">
        <v>3.8593373827555562</v>
      </c>
    </row>
    <row r="229" spans="1:40" x14ac:dyDescent="0.35">
      <c r="B229" s="11" t="s">
        <v>29</v>
      </c>
      <c r="C229" s="11">
        <v>225</v>
      </c>
      <c r="D229" s="11">
        <v>225</v>
      </c>
      <c r="E229" s="12">
        <v>54.2</v>
      </c>
      <c r="F229" s="70">
        <f t="shared" si="106"/>
        <v>0.1388888888888889</v>
      </c>
      <c r="G229" s="70">
        <f t="shared" si="107"/>
        <v>0.5</v>
      </c>
      <c r="I229" s="21">
        <f t="shared" si="82"/>
        <v>15.055555555555557</v>
      </c>
      <c r="J229" s="22">
        <f t="shared" si="95"/>
        <v>305.83333333333337</v>
      </c>
      <c r="K229" s="22">
        <f t="shared" si="96"/>
        <v>28.625999999999998</v>
      </c>
      <c r="L229" s="22">
        <f>0.5*1.202*2.64*0.3*Sheet2!I229^2</f>
        <v>107.89298911111113</v>
      </c>
      <c r="M229" s="22">
        <f t="shared" si="97"/>
        <v>442.3523224444445</v>
      </c>
      <c r="O229" s="22">
        <f t="shared" si="83"/>
        <v>6659.8599656913593</v>
      </c>
      <c r="P229" s="81">
        <f t="shared" si="84"/>
        <v>6.6598599656913597</v>
      </c>
      <c r="Q229" s="22">
        <f t="shared" si="85"/>
        <v>6659.8599656913593</v>
      </c>
      <c r="R229" s="81">
        <f t="shared" si="86"/>
        <v>6.6598599656913597</v>
      </c>
      <c r="S229" s="22">
        <f t="shared" si="87"/>
        <v>790947.74896886142</v>
      </c>
      <c r="T229" s="81">
        <f t="shared" si="88"/>
        <v>790.94774896886145</v>
      </c>
      <c r="U229" s="22">
        <f t="shared" si="89"/>
        <v>0</v>
      </c>
      <c r="V229" s="81">
        <f t="shared" si="90"/>
        <v>0</v>
      </c>
      <c r="W229" s="22">
        <f t="shared" si="91"/>
        <v>0</v>
      </c>
      <c r="X229" s="98">
        <f t="shared" si="98"/>
        <v>0</v>
      </c>
      <c r="Y229" s="98">
        <f t="shared" si="99"/>
        <v>180.08981429315861</v>
      </c>
      <c r="Z229" s="25">
        <f t="shared" si="92"/>
        <v>0</v>
      </c>
      <c r="AA229" s="22">
        <f t="shared" si="100"/>
        <v>0</v>
      </c>
      <c r="AB229" s="22">
        <f t="shared" si="81"/>
        <v>0</v>
      </c>
      <c r="AC229" s="22">
        <f t="shared" si="101"/>
        <v>65</v>
      </c>
      <c r="AD229" s="25">
        <f t="shared" si="93"/>
        <v>450.22453573289664</v>
      </c>
      <c r="AF229" s="22">
        <f t="shared" si="94"/>
        <v>340.72321323596481</v>
      </c>
      <c r="AG229" s="25">
        <v>9.6413311801589501</v>
      </c>
      <c r="AH229" s="25" t="s">
        <v>49</v>
      </c>
      <c r="AI229">
        <f t="shared" si="102"/>
        <v>4814906.5619750684</v>
      </c>
      <c r="AJ229" s="25">
        <f t="shared" si="103"/>
        <v>4814.9065619750681</v>
      </c>
      <c r="AK229" s="25">
        <f t="shared" si="104"/>
        <v>2551.9004778467861</v>
      </c>
      <c r="AL229" s="81">
        <f t="shared" si="105"/>
        <v>1888.4063536066217</v>
      </c>
      <c r="AN229" s="98">
        <v>3.8565324720635803</v>
      </c>
    </row>
    <row r="230" spans="1:40" x14ac:dyDescent="0.35">
      <c r="B230" s="11" t="s">
        <v>29</v>
      </c>
      <c r="C230" s="11">
        <v>226</v>
      </c>
      <c r="D230" s="11">
        <v>226</v>
      </c>
      <c r="E230" s="12">
        <v>54.8</v>
      </c>
      <c r="F230" s="70">
        <f t="shared" si="106"/>
        <v>0.15277777777777699</v>
      </c>
      <c r="G230" s="70">
        <f t="shared" si="107"/>
        <v>0.54999999999999716</v>
      </c>
      <c r="I230" s="21">
        <f t="shared" si="82"/>
        <v>15.222222222222221</v>
      </c>
      <c r="J230" s="22">
        <f t="shared" si="95"/>
        <v>336.41666666666492</v>
      </c>
      <c r="K230" s="22">
        <f t="shared" si="96"/>
        <v>28.625999999999998</v>
      </c>
      <c r="L230" s="22">
        <f>0.5*1.202*2.64*0.3*Sheet2!I230^2</f>
        <v>110.29498577777775</v>
      </c>
      <c r="M230" s="22">
        <f t="shared" si="97"/>
        <v>475.33765244444265</v>
      </c>
      <c r="O230" s="22">
        <f t="shared" si="83"/>
        <v>7235.6953760987381</v>
      </c>
      <c r="P230" s="81">
        <f t="shared" si="84"/>
        <v>7.2356953760987377</v>
      </c>
      <c r="Q230" s="22">
        <f t="shared" si="85"/>
        <v>7235.6953760987381</v>
      </c>
      <c r="R230" s="81">
        <f t="shared" si="86"/>
        <v>7.2356953760987377</v>
      </c>
      <c r="S230" s="22">
        <f t="shared" si="87"/>
        <v>798183.44434496015</v>
      </c>
      <c r="T230" s="81">
        <f t="shared" si="88"/>
        <v>798.18344434496021</v>
      </c>
      <c r="U230" s="22">
        <f t="shared" si="89"/>
        <v>0</v>
      </c>
      <c r="V230" s="81">
        <f t="shared" si="90"/>
        <v>0</v>
      </c>
      <c r="W230" s="22">
        <f t="shared" si="91"/>
        <v>0</v>
      </c>
      <c r="X230" s="98">
        <f t="shared" si="98"/>
        <v>0</v>
      </c>
      <c r="Y230" s="98">
        <f t="shared" si="99"/>
        <v>180.08981429315861</v>
      </c>
      <c r="Z230" s="25">
        <f t="shared" si="92"/>
        <v>0</v>
      </c>
      <c r="AA230" s="22">
        <f t="shared" si="100"/>
        <v>0</v>
      </c>
      <c r="AB230" s="22">
        <f t="shared" si="81"/>
        <v>0</v>
      </c>
      <c r="AC230" s="22">
        <f t="shared" si="101"/>
        <v>65</v>
      </c>
      <c r="AD230" s="25">
        <f t="shared" si="93"/>
        <v>450.22453573289664</v>
      </c>
      <c r="AF230" s="22">
        <f t="shared" si="94"/>
        <v>347.95890861206357</v>
      </c>
      <c r="AG230" s="25">
        <v>9.365298725024692</v>
      </c>
      <c r="AH230" s="25" t="s">
        <v>49</v>
      </c>
      <c r="AI230">
        <f t="shared" si="102"/>
        <v>4922099.7133323373</v>
      </c>
      <c r="AJ230" s="25">
        <f t="shared" si="103"/>
        <v>4922.0997133323372</v>
      </c>
      <c r="AK230" s="25">
        <f t="shared" si="104"/>
        <v>2608.712848066139</v>
      </c>
      <c r="AL230" s="81">
        <f t="shared" si="105"/>
        <v>1930.4475075689429</v>
      </c>
      <c r="AN230" s="98">
        <v>3.7461194900098769</v>
      </c>
    </row>
    <row r="231" spans="1:40" x14ac:dyDescent="0.35">
      <c r="B231" s="11" t="s">
        <v>29</v>
      </c>
      <c r="C231" s="11">
        <v>227</v>
      </c>
      <c r="D231" s="11">
        <v>227</v>
      </c>
      <c r="E231" s="12">
        <v>55.3</v>
      </c>
      <c r="F231" s="70">
        <f t="shared" si="106"/>
        <v>0.1388888888888889</v>
      </c>
      <c r="G231" s="70">
        <f t="shared" si="107"/>
        <v>0.5</v>
      </c>
      <c r="I231" s="21">
        <f t="shared" si="82"/>
        <v>15.361111111111111</v>
      </c>
      <c r="J231" s="22">
        <f t="shared" si="95"/>
        <v>305.83333333333337</v>
      </c>
      <c r="K231" s="22">
        <f t="shared" si="96"/>
        <v>28.625999999999998</v>
      </c>
      <c r="L231" s="22">
        <f>0.5*1.202*2.64*0.3*Sheet2!I231^2</f>
        <v>112.31684994444443</v>
      </c>
      <c r="M231" s="22">
        <f t="shared" si="97"/>
        <v>446.77618327777776</v>
      </c>
      <c r="O231" s="22">
        <f t="shared" si="83"/>
        <v>6862.9785931280858</v>
      </c>
      <c r="P231" s="81">
        <f t="shared" si="84"/>
        <v>6.8629785931280853</v>
      </c>
      <c r="Q231" s="22">
        <f t="shared" si="85"/>
        <v>6862.9785931280858</v>
      </c>
      <c r="R231" s="81">
        <f t="shared" si="86"/>
        <v>6.8629785931280853</v>
      </c>
      <c r="S231" s="22">
        <f t="shared" si="87"/>
        <v>805046.42293808819</v>
      </c>
      <c r="T231" s="81">
        <f t="shared" si="88"/>
        <v>805.0464229380882</v>
      </c>
      <c r="U231" s="22">
        <f t="shared" si="89"/>
        <v>0</v>
      </c>
      <c r="V231" s="81">
        <f t="shared" si="90"/>
        <v>0</v>
      </c>
      <c r="W231" s="22">
        <f t="shared" si="91"/>
        <v>0</v>
      </c>
      <c r="X231" s="98">
        <f t="shared" si="98"/>
        <v>0</v>
      </c>
      <c r="Y231" s="98">
        <f t="shared" si="99"/>
        <v>180.08981429315861</v>
      </c>
      <c r="Z231" s="25">
        <f t="shared" si="92"/>
        <v>0</v>
      </c>
      <c r="AA231" s="22">
        <f t="shared" si="100"/>
        <v>0</v>
      </c>
      <c r="AB231" s="22">
        <f t="shared" si="81"/>
        <v>0</v>
      </c>
      <c r="AC231" s="22">
        <f t="shared" si="101"/>
        <v>65</v>
      </c>
      <c r="AD231" s="25">
        <f t="shared" si="93"/>
        <v>450.22453573289664</v>
      </c>
      <c r="AF231" s="22">
        <f t="shared" si="94"/>
        <v>354.82188720519156</v>
      </c>
      <c r="AG231" s="25">
        <v>9.2081407731929019</v>
      </c>
      <c r="AH231" s="25" t="s">
        <v>49</v>
      </c>
      <c r="AI231">
        <f t="shared" si="102"/>
        <v>5012328.8109197635</v>
      </c>
      <c r="AJ231" s="25">
        <f t="shared" si="103"/>
        <v>5012.3288109197638</v>
      </c>
      <c r="AK231" s="25">
        <f t="shared" si="104"/>
        <v>2656.5342697874748</v>
      </c>
      <c r="AL231" s="81">
        <f t="shared" si="105"/>
        <v>1965.8353596427314</v>
      </c>
      <c r="AN231" s="98">
        <v>3.6832563092771609</v>
      </c>
    </row>
    <row r="232" spans="1:40" x14ac:dyDescent="0.35">
      <c r="B232" s="11" t="s">
        <v>29</v>
      </c>
      <c r="C232" s="11">
        <v>228</v>
      </c>
      <c r="D232" s="11">
        <v>228</v>
      </c>
      <c r="E232" s="12">
        <v>55.8</v>
      </c>
      <c r="F232" s="70">
        <f t="shared" si="106"/>
        <v>0.12500000000000078</v>
      </c>
      <c r="G232" s="70">
        <f t="shared" si="107"/>
        <v>0.45000000000000284</v>
      </c>
      <c r="I232" s="21">
        <f t="shared" si="82"/>
        <v>15.5</v>
      </c>
      <c r="J232" s="22">
        <f t="shared" si="95"/>
        <v>275.25000000000171</v>
      </c>
      <c r="K232" s="22">
        <f t="shared" si="96"/>
        <v>28.625999999999998</v>
      </c>
      <c r="L232" s="22">
        <f>0.5*1.202*2.64*0.3*Sheet2!I232^2</f>
        <v>114.35707799999999</v>
      </c>
      <c r="M232" s="22">
        <f t="shared" si="97"/>
        <v>418.23307800000168</v>
      </c>
      <c r="O232" s="22">
        <f t="shared" si="83"/>
        <v>6482.6127090000264</v>
      </c>
      <c r="P232" s="81">
        <f t="shared" si="84"/>
        <v>6.4826127090000263</v>
      </c>
      <c r="Q232" s="22">
        <f t="shared" si="85"/>
        <v>6482.6127090000264</v>
      </c>
      <c r="R232" s="81">
        <f t="shared" si="86"/>
        <v>6.4826127090000263</v>
      </c>
      <c r="S232" s="22">
        <f t="shared" si="87"/>
        <v>811529.0356470882</v>
      </c>
      <c r="T232" s="81">
        <f t="shared" si="88"/>
        <v>811.52903564708822</v>
      </c>
      <c r="U232" s="22">
        <f t="shared" si="89"/>
        <v>0</v>
      </c>
      <c r="V232" s="81">
        <f t="shared" si="90"/>
        <v>0</v>
      </c>
      <c r="W232" s="22">
        <f t="shared" si="91"/>
        <v>0</v>
      </c>
      <c r="X232" s="98">
        <f t="shared" si="98"/>
        <v>0</v>
      </c>
      <c r="Y232" s="98">
        <f t="shared" si="99"/>
        <v>180.08981429315861</v>
      </c>
      <c r="Z232" s="25">
        <f t="shared" si="92"/>
        <v>0</v>
      </c>
      <c r="AA232" s="22">
        <f t="shared" si="100"/>
        <v>0</v>
      </c>
      <c r="AB232" s="22">
        <f t="shared" si="81"/>
        <v>0</v>
      </c>
      <c r="AC232" s="22">
        <f t="shared" si="101"/>
        <v>65</v>
      </c>
      <c r="AD232" s="25">
        <f t="shared" si="93"/>
        <v>450.22453573289664</v>
      </c>
      <c r="AF232" s="22">
        <f t="shared" si="94"/>
        <v>361.30449991419158</v>
      </c>
      <c r="AG232" s="25">
        <v>9.1899343086419591</v>
      </c>
      <c r="AH232" s="25" t="s">
        <v>49</v>
      </c>
      <c r="AI232">
        <f t="shared" si="102"/>
        <v>5103377.4280129792</v>
      </c>
      <c r="AJ232" s="25">
        <f t="shared" si="103"/>
        <v>5103.3774280129792</v>
      </c>
      <c r="AK232" s="25">
        <f t="shared" si="104"/>
        <v>2704.790036846879</v>
      </c>
      <c r="AL232" s="81">
        <f t="shared" si="105"/>
        <v>2001.5446272666904</v>
      </c>
      <c r="AN232" s="98">
        <v>3.6759737234567837</v>
      </c>
    </row>
    <row r="233" spans="1:40" x14ac:dyDescent="0.35">
      <c r="B233" s="11" t="s">
        <v>29</v>
      </c>
      <c r="C233" s="11">
        <v>229</v>
      </c>
      <c r="D233" s="11">
        <v>229</v>
      </c>
      <c r="E233" s="12">
        <v>56.2</v>
      </c>
      <c r="F233" s="70">
        <f t="shared" si="106"/>
        <v>9.7222222222222612E-2</v>
      </c>
      <c r="G233" s="70">
        <f t="shared" si="107"/>
        <v>0.35000000000000142</v>
      </c>
      <c r="I233" s="21">
        <f t="shared" si="82"/>
        <v>15.611111111111112</v>
      </c>
      <c r="J233" s="22">
        <f t="shared" si="95"/>
        <v>214.0833333333342</v>
      </c>
      <c r="K233" s="22">
        <f t="shared" si="96"/>
        <v>28.625999999999998</v>
      </c>
      <c r="L233" s="22">
        <f>0.5*1.202*2.64*0.3*Sheet2!I233^2</f>
        <v>116.00248244444447</v>
      </c>
      <c r="M233" s="22">
        <f t="shared" si="97"/>
        <v>358.71181577777867</v>
      </c>
      <c r="O233" s="22">
        <f t="shared" si="83"/>
        <v>5599.8900129753229</v>
      </c>
      <c r="P233" s="81">
        <f t="shared" si="84"/>
        <v>5.5998900129753233</v>
      </c>
      <c r="Q233" s="22">
        <f t="shared" si="85"/>
        <v>5599.8900129753229</v>
      </c>
      <c r="R233" s="81">
        <f t="shared" si="86"/>
        <v>5.5998900129753233</v>
      </c>
      <c r="S233" s="22">
        <f t="shared" si="87"/>
        <v>817128.92566006351</v>
      </c>
      <c r="T233" s="81">
        <f t="shared" si="88"/>
        <v>817.12892566006349</v>
      </c>
      <c r="U233" s="22">
        <f t="shared" si="89"/>
        <v>0</v>
      </c>
      <c r="V233" s="81">
        <f t="shared" si="90"/>
        <v>0</v>
      </c>
      <c r="W233" s="22">
        <f t="shared" si="91"/>
        <v>0</v>
      </c>
      <c r="X233" s="98">
        <f t="shared" si="98"/>
        <v>0</v>
      </c>
      <c r="Y233" s="98">
        <f t="shared" si="99"/>
        <v>180.08981429315861</v>
      </c>
      <c r="Z233" s="25">
        <f t="shared" si="92"/>
        <v>0</v>
      </c>
      <c r="AA233" s="22">
        <f t="shared" si="100"/>
        <v>0</v>
      </c>
      <c r="AB233" s="22">
        <f t="shared" si="81"/>
        <v>0</v>
      </c>
      <c r="AC233" s="22">
        <f t="shared" si="101"/>
        <v>65</v>
      </c>
      <c r="AD233" s="25">
        <f t="shared" si="93"/>
        <v>450.22453573289664</v>
      </c>
      <c r="AF233" s="22">
        <f t="shared" si="94"/>
        <v>366.90438992716685</v>
      </c>
      <c r="AG233" s="25">
        <v>9.1883350235061787</v>
      </c>
      <c r="AH233" s="25" t="s">
        <v>49</v>
      </c>
      <c r="AI233">
        <f t="shared" si="102"/>
        <v>5176806.3757317225</v>
      </c>
      <c r="AJ233" s="25">
        <f t="shared" si="103"/>
        <v>5176.8063757317223</v>
      </c>
      <c r="AK233" s="25">
        <f t="shared" si="104"/>
        <v>2743.7073791378129</v>
      </c>
      <c r="AL233" s="81">
        <f t="shared" si="105"/>
        <v>2030.3434605619816</v>
      </c>
      <c r="AN233" s="98">
        <v>3.6753340094024716</v>
      </c>
    </row>
    <row r="234" spans="1:40" x14ac:dyDescent="0.35">
      <c r="B234" s="39" t="s">
        <v>29</v>
      </c>
      <c r="C234" s="39">
        <v>230</v>
      </c>
      <c r="D234" s="39">
        <v>230</v>
      </c>
      <c r="E234" s="40">
        <v>56.5</v>
      </c>
      <c r="F234" s="70">
        <f t="shared" si="106"/>
        <v>4.1666666666666269E-2</v>
      </c>
      <c r="G234" s="70">
        <f t="shared" si="107"/>
        <v>0.14999999999999858</v>
      </c>
      <c r="I234" s="21">
        <f t="shared" si="82"/>
        <v>15.694444444444445</v>
      </c>
      <c r="J234" s="22">
        <f t="shared" si="95"/>
        <v>91.749999999999119</v>
      </c>
      <c r="K234" s="22">
        <f t="shared" si="96"/>
        <v>28.625999999999998</v>
      </c>
      <c r="L234" s="22">
        <f>0.5*1.202*2.64*0.3*Sheet2!I234^2</f>
        <v>117.2442486111111</v>
      </c>
      <c r="M234" s="22">
        <f t="shared" si="97"/>
        <v>237.62024861111024</v>
      </c>
      <c r="O234" s="22">
        <f t="shared" si="83"/>
        <v>3729.3177907021468</v>
      </c>
      <c r="P234" s="81">
        <f t="shared" si="84"/>
        <v>3.7293177907021469</v>
      </c>
      <c r="Q234" s="22">
        <f t="shared" si="85"/>
        <v>3729.3177907021468</v>
      </c>
      <c r="R234" s="81">
        <f t="shared" si="86"/>
        <v>3.7293177907021469</v>
      </c>
      <c r="S234" s="22">
        <f t="shared" si="87"/>
        <v>820858.24345076561</v>
      </c>
      <c r="T234" s="81">
        <f t="shared" si="88"/>
        <v>820.8582434507656</v>
      </c>
      <c r="U234" s="22">
        <f t="shared" si="89"/>
        <v>0</v>
      </c>
      <c r="V234" s="81">
        <f t="shared" si="90"/>
        <v>0</v>
      </c>
      <c r="W234" s="22">
        <f t="shared" si="91"/>
        <v>0</v>
      </c>
      <c r="X234" s="98">
        <f t="shared" si="98"/>
        <v>0</v>
      </c>
      <c r="Y234" s="98">
        <f t="shared" si="99"/>
        <v>180.08981429315861</v>
      </c>
      <c r="Z234" s="25">
        <f t="shared" si="92"/>
        <v>0</v>
      </c>
      <c r="AA234" s="22">
        <f t="shared" si="100"/>
        <v>0</v>
      </c>
      <c r="AB234" s="22">
        <f t="shared" si="81"/>
        <v>0</v>
      </c>
      <c r="AC234" s="22">
        <f t="shared" si="101"/>
        <v>65</v>
      </c>
      <c r="AD234" s="25">
        <f t="shared" si="93"/>
        <v>450.22453573289664</v>
      </c>
      <c r="AF234" s="22">
        <f t="shared" si="94"/>
        <v>370.63370771786896</v>
      </c>
      <c r="AG234" s="25">
        <v>9.0850459297778006</v>
      </c>
      <c r="AH234" s="25" t="s">
        <v>49</v>
      </c>
      <c r="AI234">
        <f t="shared" si="102"/>
        <v>5232222.2847132096</v>
      </c>
      <c r="AJ234" s="25">
        <f t="shared" si="103"/>
        <v>5232.2222847132098</v>
      </c>
      <c r="AK234" s="25">
        <f t="shared" si="104"/>
        <v>2773.0778108980012</v>
      </c>
      <c r="AL234" s="81">
        <f t="shared" si="105"/>
        <v>2052.077580064521</v>
      </c>
      <c r="AN234" s="98">
        <v>3.6340183719111203</v>
      </c>
    </row>
    <row r="235" spans="1:40" s="87" customFormat="1" x14ac:dyDescent="0.35">
      <c r="A235" s="83"/>
      <c r="B235" s="11" t="s">
        <v>29</v>
      </c>
      <c r="C235" s="11">
        <v>231</v>
      </c>
      <c r="D235" s="11">
        <v>231</v>
      </c>
      <c r="E235" s="12">
        <v>56.5</v>
      </c>
      <c r="F235" s="86">
        <f t="shared" si="106"/>
        <v>-4.1666666666666269E-2</v>
      </c>
      <c r="G235" s="86">
        <f t="shared" si="107"/>
        <v>-0.14999999999999858</v>
      </c>
      <c r="I235" s="88">
        <f t="shared" si="82"/>
        <v>15.694444444444445</v>
      </c>
      <c r="J235" s="89">
        <f t="shared" si="95"/>
        <v>-91.749999999999119</v>
      </c>
      <c r="K235" s="89">
        <f t="shared" si="96"/>
        <v>28.625999999999998</v>
      </c>
      <c r="L235" s="89">
        <f>0.5*1.202*2.64*0.3*Sheet2!I235^2</f>
        <v>117.2442486111111</v>
      </c>
      <c r="M235" s="89">
        <f t="shared" si="97"/>
        <v>54.120248611111982</v>
      </c>
      <c r="O235" s="89">
        <f t="shared" si="83"/>
        <v>849.38723514661865</v>
      </c>
      <c r="P235" s="90">
        <f t="shared" si="84"/>
        <v>0.84938723514661862</v>
      </c>
      <c r="Q235" s="89">
        <f t="shared" si="85"/>
        <v>849.38723514661865</v>
      </c>
      <c r="R235" s="90">
        <f t="shared" si="86"/>
        <v>0.84938723514661862</v>
      </c>
      <c r="S235" s="89">
        <f t="shared" si="87"/>
        <v>821707.63068591221</v>
      </c>
      <c r="T235" s="90">
        <f t="shared" si="88"/>
        <v>821.70763068591225</v>
      </c>
      <c r="U235" s="89">
        <f t="shared" si="89"/>
        <v>0</v>
      </c>
      <c r="V235" s="90">
        <f t="shared" si="90"/>
        <v>0</v>
      </c>
      <c r="W235" s="22">
        <f t="shared" si="91"/>
        <v>0</v>
      </c>
      <c r="X235" s="98">
        <f t="shared" si="98"/>
        <v>0</v>
      </c>
      <c r="Y235" s="98">
        <f t="shared" si="99"/>
        <v>180.08981429315861</v>
      </c>
      <c r="Z235" s="91">
        <f t="shared" si="92"/>
        <v>0</v>
      </c>
      <c r="AA235" s="89">
        <f t="shared" si="100"/>
        <v>0</v>
      </c>
      <c r="AB235" s="89">
        <f t="shared" si="81"/>
        <v>0</v>
      </c>
      <c r="AC235" s="22">
        <f t="shared" si="101"/>
        <v>65</v>
      </c>
      <c r="AD235" s="91">
        <f t="shared" si="93"/>
        <v>450.22453573289664</v>
      </c>
      <c r="AF235" s="89">
        <f t="shared" si="94"/>
        <v>371.48309495301561</v>
      </c>
      <c r="AG235" s="91">
        <v>9.0602373180262337</v>
      </c>
      <c r="AH235" s="25" t="s">
        <v>49</v>
      </c>
      <c r="AI235">
        <f t="shared" si="102"/>
        <v>5232222.2847132096</v>
      </c>
      <c r="AJ235" s="25">
        <f t="shared" si="103"/>
        <v>5232.2222847132098</v>
      </c>
      <c r="AK235" s="25">
        <f t="shared" si="104"/>
        <v>2773.0778108980012</v>
      </c>
      <c r="AL235" s="81">
        <f t="shared" si="105"/>
        <v>2052.077580064521</v>
      </c>
      <c r="AN235" s="100">
        <v>3.6240949272104936</v>
      </c>
    </row>
    <row r="236" spans="1:40" x14ac:dyDescent="0.35">
      <c r="B236" s="41" t="s">
        <v>29</v>
      </c>
      <c r="C236" s="41">
        <v>232</v>
      </c>
      <c r="D236" s="41">
        <v>232</v>
      </c>
      <c r="E236" s="42">
        <v>56.2</v>
      </c>
      <c r="F236" s="70">
        <f t="shared" si="106"/>
        <v>-0.2222222222222224</v>
      </c>
      <c r="G236" s="70">
        <f t="shared" si="107"/>
        <v>-0.80000000000000071</v>
      </c>
      <c r="I236" s="21">
        <f t="shared" si="82"/>
        <v>15.611111111111112</v>
      </c>
      <c r="J236" s="22">
        <f t="shared" si="95"/>
        <v>-489.33333333333371</v>
      </c>
      <c r="K236" s="22">
        <f t="shared" si="96"/>
        <v>28.625999999999998</v>
      </c>
      <c r="L236" s="22">
        <f>0.5*1.202*2.64*0.3*Sheet2!I236^2</f>
        <v>116.00248244444447</v>
      </c>
      <c r="M236" s="22">
        <f t="shared" si="97"/>
        <v>-344.70485088888927</v>
      </c>
      <c r="O236" s="22">
        <f t="shared" si="83"/>
        <v>-5381.2257277654389</v>
      </c>
      <c r="P236" s="81">
        <f t="shared" si="84"/>
        <v>-5.3812257277654387</v>
      </c>
      <c r="Q236" s="22">
        <f t="shared" si="85"/>
        <v>0</v>
      </c>
      <c r="R236" s="81">
        <f t="shared" si="86"/>
        <v>0</v>
      </c>
      <c r="S236" s="22">
        <f t="shared" si="87"/>
        <v>821707.63068591221</v>
      </c>
      <c r="T236" s="81">
        <f t="shared" si="88"/>
        <v>821.70763068591225</v>
      </c>
      <c r="U236" s="22">
        <f t="shared" si="89"/>
        <v>5381.2257277654389</v>
      </c>
      <c r="V236" s="81">
        <f t="shared" si="90"/>
        <v>5.3812257277654387</v>
      </c>
      <c r="W236" s="22">
        <f t="shared" si="91"/>
        <v>5.3812257277654387</v>
      </c>
      <c r="X236" s="98">
        <f t="shared" si="98"/>
        <v>2.1524902911061754</v>
      </c>
      <c r="Y236" s="98">
        <f t="shared" si="99"/>
        <v>182.24230458426479</v>
      </c>
      <c r="Z236" s="25">
        <f t="shared" si="92"/>
        <v>0</v>
      </c>
      <c r="AA236" s="22">
        <f t="shared" si="100"/>
        <v>1</v>
      </c>
      <c r="AB236" s="22">
        <f t="shared" si="81"/>
        <v>0</v>
      </c>
      <c r="AC236" s="22">
        <f t="shared" si="101"/>
        <v>66</v>
      </c>
      <c r="AD236" s="25">
        <f t="shared" si="93"/>
        <v>455.60576146066205</v>
      </c>
      <c r="AF236" s="22">
        <f t="shared" si="94"/>
        <v>366.1018692252502</v>
      </c>
      <c r="AG236" s="25">
        <v>9.0043203890262333</v>
      </c>
      <c r="AH236" s="25" t="s">
        <v>49</v>
      </c>
      <c r="AI236">
        <f t="shared" si="102"/>
        <v>5176806.3757317225</v>
      </c>
      <c r="AJ236" s="25">
        <f t="shared" si="103"/>
        <v>5176.8063757317223</v>
      </c>
      <c r="AK236" s="25">
        <f t="shared" si="104"/>
        <v>2743.7073791378129</v>
      </c>
      <c r="AL236" s="81">
        <f t="shared" si="105"/>
        <v>2030.3434605619816</v>
      </c>
      <c r="AN236" s="98">
        <v>3.6017281556104934</v>
      </c>
    </row>
    <row r="237" spans="1:40" x14ac:dyDescent="0.35">
      <c r="B237" s="11" t="s">
        <v>29</v>
      </c>
      <c r="C237" s="11">
        <v>233</v>
      </c>
      <c r="D237" s="11">
        <v>233</v>
      </c>
      <c r="E237" s="12">
        <v>54.9</v>
      </c>
      <c r="F237" s="70">
        <f t="shared" si="106"/>
        <v>-0.45833333333333393</v>
      </c>
      <c r="G237" s="70">
        <f t="shared" si="107"/>
        <v>-1.6500000000000021</v>
      </c>
      <c r="I237" s="21">
        <f t="shared" si="82"/>
        <v>15.25</v>
      </c>
      <c r="J237" s="22">
        <f t="shared" si="95"/>
        <v>-1009.2500000000013</v>
      </c>
      <c r="K237" s="22">
        <f t="shared" si="96"/>
        <v>28.625999999999998</v>
      </c>
      <c r="L237" s="22">
        <f>0.5*1.202*2.64*0.3*Sheet2!I237^2</f>
        <v>110.69788949999999</v>
      </c>
      <c r="M237" s="22">
        <f t="shared" si="97"/>
        <v>-869.9261105000013</v>
      </c>
      <c r="O237" s="22">
        <f t="shared" si="83"/>
        <v>-13266.37318512502</v>
      </c>
      <c r="P237" s="81">
        <f t="shared" si="84"/>
        <v>-13.266373185125019</v>
      </c>
      <c r="Q237" s="22">
        <f t="shared" si="85"/>
        <v>0</v>
      </c>
      <c r="R237" s="81">
        <f t="shared" si="86"/>
        <v>0</v>
      </c>
      <c r="S237" s="22">
        <f t="shared" si="87"/>
        <v>821707.63068591221</v>
      </c>
      <c r="T237" s="81">
        <f t="shared" si="88"/>
        <v>821.70763068591225</v>
      </c>
      <c r="U237" s="22">
        <f t="shared" si="89"/>
        <v>13266.37318512502</v>
      </c>
      <c r="V237" s="81">
        <f t="shared" si="90"/>
        <v>13.266373185125019</v>
      </c>
      <c r="W237" s="22">
        <f t="shared" si="91"/>
        <v>18.647598912890459</v>
      </c>
      <c r="X237" s="98">
        <f t="shared" si="98"/>
        <v>5.306549274050008</v>
      </c>
      <c r="Y237" s="98">
        <f t="shared" si="99"/>
        <v>187.5488538583148</v>
      </c>
      <c r="Z237" s="25">
        <f t="shared" si="92"/>
        <v>0</v>
      </c>
      <c r="AA237" s="22">
        <f t="shared" si="100"/>
        <v>2</v>
      </c>
      <c r="AB237" s="22">
        <f t="shared" si="81"/>
        <v>0</v>
      </c>
      <c r="AC237" s="22">
        <f t="shared" si="101"/>
        <v>67</v>
      </c>
      <c r="AD237" s="25">
        <f t="shared" si="93"/>
        <v>468.87213464578707</v>
      </c>
      <c r="AF237" s="22">
        <f t="shared" si="94"/>
        <v>352.83549604012518</v>
      </c>
      <c r="AG237" s="25">
        <v>8.9878671502669611</v>
      </c>
      <c r="AH237" s="25" t="s">
        <v>49</v>
      </c>
      <c r="AI237">
        <f t="shared" si="102"/>
        <v>4940079.971289359</v>
      </c>
      <c r="AJ237" s="25">
        <f t="shared" si="103"/>
        <v>4940.0799712893586</v>
      </c>
      <c r="AK237" s="25">
        <f t="shared" si="104"/>
        <v>2618.2423847833602</v>
      </c>
      <c r="AL237" s="81">
        <f t="shared" si="105"/>
        <v>1937.4993647396866</v>
      </c>
      <c r="AN237" s="98">
        <v>3.5951468601067846</v>
      </c>
    </row>
    <row r="238" spans="1:40" x14ac:dyDescent="0.35">
      <c r="B238" s="11" t="s">
        <v>29</v>
      </c>
      <c r="C238" s="11">
        <v>234</v>
      </c>
      <c r="D238" s="11">
        <v>234</v>
      </c>
      <c r="E238" s="12">
        <v>52.9</v>
      </c>
      <c r="F238" s="70">
        <f t="shared" si="106"/>
        <v>-0.54166666666666641</v>
      </c>
      <c r="G238" s="70">
        <f t="shared" si="107"/>
        <v>-1.9499999999999993</v>
      </c>
      <c r="I238" s="21">
        <f t="shared" si="82"/>
        <v>14.694444444444445</v>
      </c>
      <c r="J238" s="22">
        <f t="shared" si="95"/>
        <v>-1192.7499999999993</v>
      </c>
      <c r="K238" s="22">
        <f t="shared" si="96"/>
        <v>28.625999999999998</v>
      </c>
      <c r="L238" s="22">
        <f>0.5*1.202*2.64*0.3*Sheet2!I238^2</f>
        <v>102.77938061111111</v>
      </c>
      <c r="M238" s="22">
        <f t="shared" si="97"/>
        <v>-1061.3446193888883</v>
      </c>
      <c r="O238" s="22">
        <f t="shared" si="83"/>
        <v>-15595.869546020054</v>
      </c>
      <c r="P238" s="81">
        <f t="shared" si="84"/>
        <v>-15.595869546020054</v>
      </c>
      <c r="Q238" s="22">
        <f t="shared" si="85"/>
        <v>0</v>
      </c>
      <c r="R238" s="81">
        <f t="shared" si="86"/>
        <v>0</v>
      </c>
      <c r="S238" s="22">
        <f t="shared" si="87"/>
        <v>821707.63068591221</v>
      </c>
      <c r="T238" s="81">
        <f t="shared" si="88"/>
        <v>821.70763068591225</v>
      </c>
      <c r="U238" s="22">
        <f t="shared" si="89"/>
        <v>15595.869546020054</v>
      </c>
      <c r="V238" s="81">
        <f t="shared" si="90"/>
        <v>15.595869546020054</v>
      </c>
      <c r="W238" s="22">
        <f t="shared" si="91"/>
        <v>34.243468458910513</v>
      </c>
      <c r="X238" s="98">
        <f t="shared" si="98"/>
        <v>6.2383478184080223</v>
      </c>
      <c r="Y238" s="98">
        <f t="shared" si="99"/>
        <v>193.78720167672282</v>
      </c>
      <c r="Z238" s="25">
        <f t="shared" si="92"/>
        <v>0</v>
      </c>
      <c r="AA238" s="22">
        <f t="shared" si="100"/>
        <v>3</v>
      </c>
      <c r="AB238" s="22">
        <f t="shared" si="81"/>
        <v>0</v>
      </c>
      <c r="AC238" s="22">
        <f t="shared" si="101"/>
        <v>68</v>
      </c>
      <c r="AD238" s="25">
        <f t="shared" si="93"/>
        <v>484.46800419180715</v>
      </c>
      <c r="AF238" s="22">
        <f t="shared" si="94"/>
        <v>337.2396264941051</v>
      </c>
      <c r="AG238" s="25">
        <v>8.9158527777777756</v>
      </c>
      <c r="AH238" s="25" t="s">
        <v>49</v>
      </c>
      <c r="AI238">
        <f t="shared" si="102"/>
        <v>4586703.1603929177</v>
      </c>
      <c r="AJ238" s="25">
        <f t="shared" si="103"/>
        <v>4586.7031603929181</v>
      </c>
      <c r="AK238" s="25">
        <f t="shared" si="104"/>
        <v>2430.9526750082468</v>
      </c>
      <c r="AL238" s="81">
        <f t="shared" si="105"/>
        <v>1798.9049795061026</v>
      </c>
      <c r="AN238" s="98">
        <v>3.5663411111111105</v>
      </c>
    </row>
    <row r="239" spans="1:40" x14ac:dyDescent="0.35">
      <c r="B239" s="11" t="s">
        <v>29</v>
      </c>
      <c r="C239" s="11">
        <v>235</v>
      </c>
      <c r="D239" s="11">
        <v>235</v>
      </c>
      <c r="E239" s="12">
        <v>51</v>
      </c>
      <c r="F239" s="70">
        <f t="shared" si="106"/>
        <v>-0.43055555555555575</v>
      </c>
      <c r="G239" s="70">
        <f t="shared" si="107"/>
        <v>-1.5500000000000007</v>
      </c>
      <c r="I239" s="21">
        <f t="shared" si="82"/>
        <v>14.166666666666668</v>
      </c>
      <c r="J239" s="22">
        <f t="shared" si="95"/>
        <v>-948.08333333333371</v>
      </c>
      <c r="K239" s="22">
        <f t="shared" si="96"/>
        <v>28.625999999999998</v>
      </c>
      <c r="L239" s="22">
        <f>0.5*1.202*2.64*0.3*Sheet2!I239^2</f>
        <v>95.528950000000009</v>
      </c>
      <c r="M239" s="22">
        <f t="shared" si="97"/>
        <v>-823.92838333333373</v>
      </c>
      <c r="O239" s="22">
        <f t="shared" si="83"/>
        <v>-11672.318763888896</v>
      </c>
      <c r="P239" s="81">
        <f t="shared" si="84"/>
        <v>-11.672318763888896</v>
      </c>
      <c r="Q239" s="22">
        <f t="shared" si="85"/>
        <v>0</v>
      </c>
      <c r="R239" s="81">
        <f t="shared" si="86"/>
        <v>0</v>
      </c>
      <c r="S239" s="22">
        <f t="shared" si="87"/>
        <v>821707.63068591221</v>
      </c>
      <c r="T239" s="81">
        <f t="shared" si="88"/>
        <v>821.70763068591225</v>
      </c>
      <c r="U239" s="22">
        <f t="shared" si="89"/>
        <v>11672.318763888896</v>
      </c>
      <c r="V239" s="81">
        <f t="shared" si="90"/>
        <v>11.672318763888896</v>
      </c>
      <c r="W239" s="22">
        <f t="shared" si="91"/>
        <v>45.915787222799409</v>
      </c>
      <c r="X239" s="98">
        <f t="shared" si="98"/>
        <v>4.6689275055555584</v>
      </c>
      <c r="Y239" s="98">
        <f t="shared" si="99"/>
        <v>198.45612918227837</v>
      </c>
      <c r="Z239" s="25">
        <f t="shared" si="92"/>
        <v>0</v>
      </c>
      <c r="AA239" s="22">
        <f t="shared" si="100"/>
        <v>4</v>
      </c>
      <c r="AB239" s="22">
        <f t="shared" si="81"/>
        <v>0</v>
      </c>
      <c r="AC239" s="22">
        <f t="shared" si="101"/>
        <v>69</v>
      </c>
      <c r="AD239" s="25">
        <f t="shared" si="93"/>
        <v>496.14032295569604</v>
      </c>
      <c r="AF239" s="22">
        <f t="shared" si="94"/>
        <v>325.56730773021621</v>
      </c>
      <c r="AG239" s="25">
        <v>8.867463905395061</v>
      </c>
      <c r="AH239" s="25" t="s">
        <v>49</v>
      </c>
      <c r="AI239">
        <f t="shared" si="102"/>
        <v>4263140.4691170976</v>
      </c>
      <c r="AJ239" s="25">
        <f t="shared" si="103"/>
        <v>4263.1404691170974</v>
      </c>
      <c r="AK239" s="25">
        <f t="shared" si="104"/>
        <v>2259.4644486320617</v>
      </c>
      <c r="AL239" s="81">
        <f t="shared" si="105"/>
        <v>1672.0036919877257</v>
      </c>
      <c r="AN239" s="98">
        <v>3.5469855621580244</v>
      </c>
    </row>
    <row r="240" spans="1:40" x14ac:dyDescent="0.35">
      <c r="B240" s="11" t="s">
        <v>29</v>
      </c>
      <c r="C240" s="11">
        <v>236</v>
      </c>
      <c r="D240" s="11">
        <v>236</v>
      </c>
      <c r="E240" s="12">
        <v>49.8</v>
      </c>
      <c r="F240" s="70">
        <f t="shared" si="106"/>
        <v>-0.24999999999999961</v>
      </c>
      <c r="G240" s="70">
        <f t="shared" si="107"/>
        <v>-0.89999999999999858</v>
      </c>
      <c r="I240" s="21">
        <f t="shared" si="82"/>
        <v>13.833333333333334</v>
      </c>
      <c r="J240" s="22">
        <f t="shared" si="95"/>
        <v>-550.49999999999909</v>
      </c>
      <c r="K240" s="22">
        <f t="shared" si="96"/>
        <v>28.625999999999998</v>
      </c>
      <c r="L240" s="22">
        <f>0.5*1.202*2.64*0.3*Sheet2!I240^2</f>
        <v>91.08635799999999</v>
      </c>
      <c r="M240" s="22">
        <f t="shared" si="97"/>
        <v>-430.7876419999991</v>
      </c>
      <c r="O240" s="22">
        <f t="shared" si="83"/>
        <v>-5959.229047666654</v>
      </c>
      <c r="P240" s="81">
        <f t="shared" si="84"/>
        <v>-5.9592290476666543</v>
      </c>
      <c r="Q240" s="22">
        <f t="shared" si="85"/>
        <v>0</v>
      </c>
      <c r="R240" s="81">
        <f t="shared" si="86"/>
        <v>0</v>
      </c>
      <c r="S240" s="22">
        <f t="shared" si="87"/>
        <v>821707.63068591221</v>
      </c>
      <c r="T240" s="81">
        <f t="shared" si="88"/>
        <v>821.70763068591225</v>
      </c>
      <c r="U240" s="22">
        <f t="shared" si="89"/>
        <v>5959.229047666654</v>
      </c>
      <c r="V240" s="81">
        <f t="shared" si="90"/>
        <v>5.9592290476666543</v>
      </c>
      <c r="W240" s="22">
        <f t="shared" si="91"/>
        <v>51.875016270466062</v>
      </c>
      <c r="X240" s="98">
        <f t="shared" si="98"/>
        <v>2.3836916190666617</v>
      </c>
      <c r="Y240" s="98">
        <f t="shared" si="99"/>
        <v>200.83982080134504</v>
      </c>
      <c r="Z240" s="25">
        <f t="shared" si="92"/>
        <v>0</v>
      </c>
      <c r="AA240" s="22">
        <f t="shared" si="100"/>
        <v>5</v>
      </c>
      <c r="AB240" s="22">
        <f t="shared" si="81"/>
        <v>0</v>
      </c>
      <c r="AC240" s="22">
        <f t="shared" si="101"/>
        <v>70</v>
      </c>
      <c r="AD240" s="25">
        <f t="shared" si="93"/>
        <v>502.0995520033627</v>
      </c>
      <c r="AF240" s="22">
        <f t="shared" si="94"/>
        <v>319.60807868254955</v>
      </c>
      <c r="AG240" s="25">
        <v>8.8303399506172813</v>
      </c>
      <c r="AH240" s="25" t="s">
        <v>49</v>
      </c>
      <c r="AI240">
        <f t="shared" si="102"/>
        <v>4064882.3102764972</v>
      </c>
      <c r="AJ240" s="25">
        <f t="shared" si="103"/>
        <v>4064.8823102764973</v>
      </c>
      <c r="AK240" s="25">
        <f t="shared" si="104"/>
        <v>2154.3876244465437</v>
      </c>
      <c r="AL240" s="81">
        <f t="shared" si="105"/>
        <v>1594.2468420904422</v>
      </c>
      <c r="AN240" s="98">
        <v>3.5321359802469128</v>
      </c>
    </row>
    <row r="241" spans="1:41" x14ac:dyDescent="0.35">
      <c r="B241" s="11" t="s">
        <v>29</v>
      </c>
      <c r="C241" s="11">
        <v>237</v>
      </c>
      <c r="D241" s="11">
        <v>237</v>
      </c>
      <c r="E241" s="12">
        <v>49.2</v>
      </c>
      <c r="F241" s="70">
        <f t="shared" si="106"/>
        <v>-0.19444444444444425</v>
      </c>
      <c r="G241" s="70">
        <f t="shared" si="107"/>
        <v>-0.69999999999999929</v>
      </c>
      <c r="I241" s="21">
        <f t="shared" si="82"/>
        <v>13.666666666666668</v>
      </c>
      <c r="J241" s="22">
        <f t="shared" si="95"/>
        <v>-428.16666666666623</v>
      </c>
      <c r="K241" s="22">
        <f t="shared" si="96"/>
        <v>28.625999999999998</v>
      </c>
      <c r="L241" s="22">
        <f>0.5*1.202*2.64*0.3*Sheet2!I241^2</f>
        <v>88.904728000000006</v>
      </c>
      <c r="M241" s="22">
        <f t="shared" si="97"/>
        <v>-310.63593866666622</v>
      </c>
      <c r="O241" s="22">
        <f t="shared" si="83"/>
        <v>-4245.3578284444384</v>
      </c>
      <c r="P241" s="81">
        <f t="shared" si="84"/>
        <v>-4.2453578284444387</v>
      </c>
      <c r="Q241" s="22">
        <f t="shared" si="85"/>
        <v>0</v>
      </c>
      <c r="R241" s="81">
        <f t="shared" si="86"/>
        <v>0</v>
      </c>
      <c r="S241" s="22">
        <f t="shared" si="87"/>
        <v>821707.63068591221</v>
      </c>
      <c r="T241" s="81">
        <f t="shared" si="88"/>
        <v>821.70763068591225</v>
      </c>
      <c r="U241" s="22">
        <f t="shared" si="89"/>
        <v>4245.3578284444384</v>
      </c>
      <c r="V241" s="81">
        <f t="shared" si="90"/>
        <v>4.2453578284444387</v>
      </c>
      <c r="W241" s="22">
        <f t="shared" si="91"/>
        <v>56.120374098910503</v>
      </c>
      <c r="X241" s="98">
        <f t="shared" si="98"/>
        <v>1.6981431313777755</v>
      </c>
      <c r="Y241" s="98">
        <f t="shared" si="99"/>
        <v>202.53796393272282</v>
      </c>
      <c r="Z241" s="25">
        <f t="shared" si="92"/>
        <v>0</v>
      </c>
      <c r="AA241" s="22">
        <f t="shared" si="100"/>
        <v>6</v>
      </c>
      <c r="AB241" s="22">
        <f t="shared" si="81"/>
        <v>0</v>
      </c>
      <c r="AC241" s="22">
        <f t="shared" si="101"/>
        <v>71</v>
      </c>
      <c r="AD241" s="25">
        <f t="shared" si="93"/>
        <v>506.34490983180712</v>
      </c>
      <c r="AF241" s="22">
        <f t="shared" si="94"/>
        <v>315.36272085410513</v>
      </c>
      <c r="AG241" s="25">
        <v>8.7880398479367212</v>
      </c>
      <c r="AH241" s="25" t="s">
        <v>49</v>
      </c>
      <c r="AI241">
        <f t="shared" si="102"/>
        <v>3967523.3929887023</v>
      </c>
      <c r="AJ241" s="25">
        <f t="shared" si="103"/>
        <v>3967.5233929887022</v>
      </c>
      <c r="AK241" s="25">
        <f t="shared" si="104"/>
        <v>2102.7873982840124</v>
      </c>
      <c r="AL241" s="81">
        <f t="shared" si="105"/>
        <v>1556.0626747301692</v>
      </c>
      <c r="AN241" s="98">
        <v>3.5152159391746887</v>
      </c>
    </row>
    <row r="242" spans="1:41" x14ac:dyDescent="0.35">
      <c r="B242" s="11" t="s">
        <v>29</v>
      </c>
      <c r="C242" s="11">
        <v>238</v>
      </c>
      <c r="D242" s="11">
        <v>238</v>
      </c>
      <c r="E242" s="12">
        <v>48.4</v>
      </c>
      <c r="F242" s="70">
        <f t="shared" si="106"/>
        <v>-0.31944444444444503</v>
      </c>
      <c r="G242" s="70">
        <f t="shared" si="107"/>
        <v>-1.1500000000000021</v>
      </c>
      <c r="I242" s="21">
        <f t="shared" si="82"/>
        <v>13.444444444444445</v>
      </c>
      <c r="J242" s="22">
        <f t="shared" si="95"/>
        <v>-703.41666666666799</v>
      </c>
      <c r="K242" s="22">
        <f t="shared" si="96"/>
        <v>28.625999999999998</v>
      </c>
      <c r="L242" s="22">
        <f>0.5*1.202*2.64*0.3*Sheet2!I242^2</f>
        <v>86.037023111111111</v>
      </c>
      <c r="M242" s="22">
        <f t="shared" si="97"/>
        <v>-588.75364355555689</v>
      </c>
      <c r="O242" s="22">
        <f t="shared" si="83"/>
        <v>-7915.4656522469313</v>
      </c>
      <c r="P242" s="81">
        <f t="shared" si="84"/>
        <v>-7.9154656522469313</v>
      </c>
      <c r="Q242" s="22">
        <f t="shared" si="85"/>
        <v>0</v>
      </c>
      <c r="R242" s="81">
        <f t="shared" si="86"/>
        <v>0</v>
      </c>
      <c r="S242" s="22">
        <f t="shared" si="87"/>
        <v>821707.63068591221</v>
      </c>
      <c r="T242" s="81">
        <f t="shared" si="88"/>
        <v>821.70763068591225</v>
      </c>
      <c r="U242" s="22">
        <f t="shared" si="89"/>
        <v>7915.4656522469313</v>
      </c>
      <c r="V242" s="81">
        <f t="shared" si="90"/>
        <v>7.9154656522469313</v>
      </c>
      <c r="W242" s="22">
        <f t="shared" si="91"/>
        <v>64.03583975115744</v>
      </c>
      <c r="X242" s="98">
        <f t="shared" si="98"/>
        <v>3.1661862608987725</v>
      </c>
      <c r="Y242" s="98">
        <f t="shared" si="99"/>
        <v>205.70415019362159</v>
      </c>
      <c r="Z242" s="25">
        <f t="shared" si="92"/>
        <v>0</v>
      </c>
      <c r="AA242" s="22">
        <f t="shared" si="100"/>
        <v>7</v>
      </c>
      <c r="AB242" s="22">
        <f t="shared" si="81"/>
        <v>0</v>
      </c>
      <c r="AC242" s="22">
        <f t="shared" si="101"/>
        <v>72</v>
      </c>
      <c r="AD242" s="25">
        <f t="shared" si="93"/>
        <v>514.26037548405407</v>
      </c>
      <c r="AF242" s="22">
        <f t="shared" si="94"/>
        <v>307.44725520185818</v>
      </c>
      <c r="AG242" s="25">
        <v>8.7563939635555332</v>
      </c>
      <c r="AH242" s="25" t="s">
        <v>49</v>
      </c>
      <c r="AI242">
        <f t="shared" si="102"/>
        <v>3839547.2269646088</v>
      </c>
      <c r="AJ242" s="25">
        <f t="shared" si="103"/>
        <v>3839.5472269646089</v>
      </c>
      <c r="AK242" s="25">
        <f t="shared" si="104"/>
        <v>2034.9600302912429</v>
      </c>
      <c r="AL242" s="81">
        <f t="shared" si="105"/>
        <v>1505.8704224155197</v>
      </c>
      <c r="AN242" s="98">
        <v>3.5025575854222133</v>
      </c>
    </row>
    <row r="243" spans="1:41" x14ac:dyDescent="0.35">
      <c r="B243" s="11" t="s">
        <v>29</v>
      </c>
      <c r="C243" s="11">
        <v>239</v>
      </c>
      <c r="D243" s="11">
        <v>239</v>
      </c>
      <c r="E243" s="12">
        <v>46.9</v>
      </c>
      <c r="F243" s="70">
        <f t="shared" si="106"/>
        <v>-0.56944444444444464</v>
      </c>
      <c r="G243" s="70">
        <f t="shared" si="107"/>
        <v>-2.0500000000000007</v>
      </c>
      <c r="I243" s="21">
        <f t="shared" si="82"/>
        <v>13.027777777777779</v>
      </c>
      <c r="J243" s="22">
        <f t="shared" si="95"/>
        <v>-1253.9166666666672</v>
      </c>
      <c r="K243" s="22">
        <f t="shared" si="96"/>
        <v>28.625999999999998</v>
      </c>
      <c r="L243" s="22">
        <f>0.5*1.202*2.64*0.3*Sheet2!I243^2</f>
        <v>80.786787277777776</v>
      </c>
      <c r="M243" s="22">
        <f t="shared" si="97"/>
        <v>-1144.5038793888893</v>
      </c>
      <c r="O243" s="22">
        <f t="shared" si="83"/>
        <v>-14910.342206483032</v>
      </c>
      <c r="P243" s="81">
        <f t="shared" si="84"/>
        <v>-14.910342206483032</v>
      </c>
      <c r="Q243" s="22">
        <f t="shared" si="85"/>
        <v>0</v>
      </c>
      <c r="R243" s="81">
        <f t="shared" si="86"/>
        <v>0</v>
      </c>
      <c r="S243" s="22">
        <f t="shared" si="87"/>
        <v>821707.63068591221</v>
      </c>
      <c r="T243" s="81">
        <f t="shared" si="88"/>
        <v>821.70763068591225</v>
      </c>
      <c r="U243" s="22">
        <f t="shared" si="89"/>
        <v>14910.342206483032</v>
      </c>
      <c r="V243" s="81">
        <f t="shared" si="90"/>
        <v>14.910342206483032</v>
      </c>
      <c r="W243" s="22">
        <f t="shared" si="91"/>
        <v>78.946181957640476</v>
      </c>
      <c r="X243" s="98">
        <f t="shared" si="98"/>
        <v>5.9641368825932126</v>
      </c>
      <c r="Y243" s="98">
        <f t="shared" si="99"/>
        <v>211.6682870762148</v>
      </c>
      <c r="Z243" s="25">
        <f t="shared" si="92"/>
        <v>0</v>
      </c>
      <c r="AA243" s="22">
        <f t="shared" si="100"/>
        <v>8</v>
      </c>
      <c r="AB243" s="22">
        <f t="shared" si="81"/>
        <v>0</v>
      </c>
      <c r="AC243" s="22">
        <f t="shared" si="101"/>
        <v>73</v>
      </c>
      <c r="AD243" s="25">
        <f t="shared" si="93"/>
        <v>529.17071769053712</v>
      </c>
      <c r="AF243" s="22">
        <f t="shared" si="94"/>
        <v>292.53691299537513</v>
      </c>
      <c r="AG243" s="25">
        <v>8.6582126872083336</v>
      </c>
      <c r="AH243" s="25" t="s">
        <v>49</v>
      </c>
      <c r="AI243">
        <f t="shared" si="102"/>
        <v>3605246.6002593855</v>
      </c>
      <c r="AJ243" s="25">
        <f t="shared" si="103"/>
        <v>3605.2466002593856</v>
      </c>
      <c r="AK243" s="25">
        <f t="shared" si="104"/>
        <v>1910.7806981374745</v>
      </c>
      <c r="AL243" s="81">
        <f t="shared" si="105"/>
        <v>1413.9777166217311</v>
      </c>
      <c r="AN243" s="98">
        <v>3.4632850748833337</v>
      </c>
    </row>
    <row r="244" spans="1:41" x14ac:dyDescent="0.35">
      <c r="B244" s="11" t="s">
        <v>29</v>
      </c>
      <c r="C244" s="11">
        <v>240</v>
      </c>
      <c r="D244" s="11">
        <v>240</v>
      </c>
      <c r="E244" s="12">
        <v>44.3</v>
      </c>
      <c r="F244" s="70">
        <f t="shared" si="106"/>
        <v>-0.74999999999999978</v>
      </c>
      <c r="G244" s="70">
        <f t="shared" si="107"/>
        <v>-2.6999999999999993</v>
      </c>
      <c r="I244" s="21">
        <f t="shared" si="82"/>
        <v>12.305555555555555</v>
      </c>
      <c r="J244" s="22">
        <f t="shared" si="95"/>
        <v>-1651.4999999999995</v>
      </c>
      <c r="K244" s="22">
        <f t="shared" si="96"/>
        <v>28.625999999999998</v>
      </c>
      <c r="L244" s="22">
        <f>0.5*1.202*2.64*0.3*Sheet2!I244^2</f>
        <v>72.077896611111115</v>
      </c>
      <c r="M244" s="22">
        <f t="shared" si="97"/>
        <v>-1550.7961033888885</v>
      </c>
      <c r="O244" s="22">
        <f t="shared" si="83"/>
        <v>-19083.407605591045</v>
      </c>
      <c r="P244" s="81">
        <f t="shared" si="84"/>
        <v>-19.083407605591045</v>
      </c>
      <c r="Q244" s="22">
        <f t="shared" si="85"/>
        <v>0</v>
      </c>
      <c r="R244" s="81">
        <f t="shared" si="86"/>
        <v>0</v>
      </c>
      <c r="S244" s="22">
        <f t="shared" si="87"/>
        <v>821707.63068591221</v>
      </c>
      <c r="T244" s="81">
        <f t="shared" si="88"/>
        <v>821.70763068591225</v>
      </c>
      <c r="U244" s="22">
        <f t="shared" si="89"/>
        <v>19083.407605591045</v>
      </c>
      <c r="V244" s="81">
        <f t="shared" si="90"/>
        <v>19.083407605591045</v>
      </c>
      <c r="W244" s="22">
        <f t="shared" si="91"/>
        <v>98.029589563231525</v>
      </c>
      <c r="X244" s="98">
        <f t="shared" si="98"/>
        <v>7.633363042236418</v>
      </c>
      <c r="Y244" s="98">
        <f t="shared" si="99"/>
        <v>219.30165011845122</v>
      </c>
      <c r="Z244" s="25">
        <f t="shared" si="92"/>
        <v>0</v>
      </c>
      <c r="AA244" s="22">
        <f t="shared" si="100"/>
        <v>9</v>
      </c>
      <c r="AB244" s="22">
        <f t="shared" si="81"/>
        <v>0</v>
      </c>
      <c r="AC244" s="22">
        <f t="shared" si="101"/>
        <v>74</v>
      </c>
      <c r="AD244" s="25">
        <f t="shared" si="93"/>
        <v>548.25412529612811</v>
      </c>
      <c r="AF244" s="22">
        <f t="shared" si="94"/>
        <v>273.45350538978414</v>
      </c>
      <c r="AG244" s="25">
        <v>8.4789142978255807</v>
      </c>
      <c r="AH244" s="25" t="s">
        <v>49</v>
      </c>
      <c r="AI244">
        <f t="shared" si="102"/>
        <v>3216597.6698337616</v>
      </c>
      <c r="AJ244" s="25">
        <f t="shared" si="103"/>
        <v>3216.5976698337618</v>
      </c>
      <c r="AK244" s="25">
        <f t="shared" si="104"/>
        <v>1704.7967650118937</v>
      </c>
      <c r="AL244" s="81">
        <f t="shared" si="105"/>
        <v>1261.5496061088013</v>
      </c>
      <c r="AN244" s="98">
        <v>3.3915657191302326</v>
      </c>
    </row>
    <row r="245" spans="1:41" x14ac:dyDescent="0.35">
      <c r="B245" s="11" t="s">
        <v>29</v>
      </c>
      <c r="C245" s="11">
        <v>241</v>
      </c>
      <c r="D245" s="11">
        <v>241</v>
      </c>
      <c r="E245" s="12">
        <v>41.5</v>
      </c>
      <c r="F245" s="70">
        <f t="shared" si="106"/>
        <v>-0.6666666666666663</v>
      </c>
      <c r="G245" s="70">
        <f t="shared" si="107"/>
        <v>-2.3999999999999986</v>
      </c>
      <c r="I245" s="21">
        <f t="shared" si="82"/>
        <v>11.527777777777779</v>
      </c>
      <c r="J245" s="22">
        <f t="shared" si="95"/>
        <v>-1467.9999999999991</v>
      </c>
      <c r="K245" s="22">
        <f t="shared" si="96"/>
        <v>28.625999999999998</v>
      </c>
      <c r="L245" s="22">
        <f>0.5*1.202*2.64*0.3*Sheet2!I245^2</f>
        <v>63.254415277777774</v>
      </c>
      <c r="M245" s="22">
        <f t="shared" si="97"/>
        <v>-1376.1195847222214</v>
      </c>
      <c r="O245" s="22">
        <f t="shared" si="83"/>
        <v>-15863.600768325608</v>
      </c>
      <c r="P245" s="81">
        <f t="shared" si="84"/>
        <v>-15.863600768325609</v>
      </c>
      <c r="Q245" s="22">
        <f t="shared" si="85"/>
        <v>0</v>
      </c>
      <c r="R245" s="81">
        <f t="shared" si="86"/>
        <v>0</v>
      </c>
      <c r="S245" s="22">
        <f t="shared" si="87"/>
        <v>821707.63068591221</v>
      </c>
      <c r="T245" s="81">
        <f t="shared" si="88"/>
        <v>821.70763068591225</v>
      </c>
      <c r="U245" s="22">
        <f t="shared" si="89"/>
        <v>15863.600768325608</v>
      </c>
      <c r="V245" s="81">
        <f t="shared" si="90"/>
        <v>15.863600768325609</v>
      </c>
      <c r="W245" s="22">
        <f t="shared" si="91"/>
        <v>113.89319033155714</v>
      </c>
      <c r="X245" s="98">
        <f t="shared" si="98"/>
        <v>6.3454403073302439</v>
      </c>
      <c r="Y245" s="98">
        <f t="shared" si="99"/>
        <v>225.64709042578147</v>
      </c>
      <c r="Z245" s="25">
        <f t="shared" si="92"/>
        <v>0</v>
      </c>
      <c r="AA245" s="22">
        <f t="shared" si="100"/>
        <v>10</v>
      </c>
      <c r="AB245" s="22">
        <f t="shared" ref="AB245:AB308" si="108">IF(AA246=0,AA245,0)</f>
        <v>0</v>
      </c>
      <c r="AC245" s="22">
        <f t="shared" si="101"/>
        <v>75</v>
      </c>
      <c r="AD245" s="25">
        <f t="shared" si="93"/>
        <v>564.11772606445368</v>
      </c>
      <c r="AF245" s="22">
        <f t="shared" si="94"/>
        <v>257.58990462145857</v>
      </c>
      <c r="AG245" s="25">
        <v>8.4184418176790299</v>
      </c>
      <c r="AH245" s="25" t="s">
        <v>49</v>
      </c>
      <c r="AI245">
        <f t="shared" si="102"/>
        <v>2822834.9376920117</v>
      </c>
      <c r="AJ245" s="25">
        <f t="shared" si="103"/>
        <v>2822.8349376920119</v>
      </c>
      <c r="AK245" s="25">
        <f t="shared" si="104"/>
        <v>1496.1025169767663</v>
      </c>
      <c r="AL245" s="81">
        <f t="shared" si="105"/>
        <v>1107.115862562807</v>
      </c>
      <c r="AN245" s="98">
        <v>3.367376727071612</v>
      </c>
    </row>
    <row r="246" spans="1:41" x14ac:dyDescent="0.35">
      <c r="B246" s="11" t="s">
        <v>29</v>
      </c>
      <c r="C246" s="11">
        <v>242</v>
      </c>
      <c r="D246" s="11">
        <v>242</v>
      </c>
      <c r="E246" s="12">
        <v>39.5</v>
      </c>
      <c r="F246" s="70">
        <f t="shared" si="106"/>
        <v>-0.625</v>
      </c>
      <c r="G246" s="70">
        <f t="shared" si="107"/>
        <v>-2.25</v>
      </c>
      <c r="I246" s="21">
        <f t="shared" si="82"/>
        <v>10.972222222222223</v>
      </c>
      <c r="J246" s="22">
        <f t="shared" si="95"/>
        <v>-1376.25</v>
      </c>
      <c r="K246" s="22">
        <f t="shared" si="96"/>
        <v>28.625999999999998</v>
      </c>
      <c r="L246" s="22">
        <f>0.5*1.202*2.64*0.3*Sheet2!I246^2</f>
        <v>57.304515277777782</v>
      </c>
      <c r="M246" s="22">
        <f t="shared" si="97"/>
        <v>-1290.3194847222223</v>
      </c>
      <c r="O246" s="22">
        <f t="shared" si="83"/>
        <v>-14157.672124035496</v>
      </c>
      <c r="P246" s="81">
        <f t="shared" si="84"/>
        <v>-14.157672124035496</v>
      </c>
      <c r="Q246" s="22">
        <f t="shared" si="85"/>
        <v>0</v>
      </c>
      <c r="R246" s="81">
        <f t="shared" si="86"/>
        <v>0</v>
      </c>
      <c r="S246" s="22">
        <f t="shared" si="87"/>
        <v>821707.63068591221</v>
      </c>
      <c r="T246" s="81">
        <f t="shared" si="88"/>
        <v>821.70763068591225</v>
      </c>
      <c r="U246" s="22">
        <f t="shared" si="89"/>
        <v>14157.672124035496</v>
      </c>
      <c r="V246" s="81">
        <f t="shared" si="90"/>
        <v>14.157672124035496</v>
      </c>
      <c r="W246" s="22">
        <f t="shared" si="91"/>
        <v>128.05086245559264</v>
      </c>
      <c r="X246" s="98">
        <f t="shared" si="98"/>
        <v>5.6630688496141985</v>
      </c>
      <c r="Y246" s="98">
        <f t="shared" si="99"/>
        <v>231.31015927539568</v>
      </c>
      <c r="Z246" s="25">
        <f t="shared" si="92"/>
        <v>0</v>
      </c>
      <c r="AA246" s="22">
        <f t="shared" si="100"/>
        <v>11</v>
      </c>
      <c r="AB246" s="22">
        <f t="shared" si="108"/>
        <v>0</v>
      </c>
      <c r="AC246" s="22">
        <f t="shared" si="101"/>
        <v>76</v>
      </c>
      <c r="AD246" s="25">
        <f t="shared" si="93"/>
        <v>578.27539818848913</v>
      </c>
      <c r="AF246" s="22">
        <f t="shared" si="94"/>
        <v>243.43223249742312</v>
      </c>
      <c r="AG246" s="25">
        <v>8.4127479999999988</v>
      </c>
      <c r="AH246" s="25" t="s">
        <v>49</v>
      </c>
      <c r="AI246">
        <f t="shared" si="102"/>
        <v>2557310.6178162065</v>
      </c>
      <c r="AJ246" s="25">
        <f t="shared" si="103"/>
        <v>2557.3106178162066</v>
      </c>
      <c r="AK246" s="25">
        <f t="shared" si="104"/>
        <v>1355.3746274425896</v>
      </c>
      <c r="AL246" s="81">
        <f t="shared" si="105"/>
        <v>1002.9772243075163</v>
      </c>
      <c r="AN246" s="98">
        <v>3.3650991999999995</v>
      </c>
    </row>
    <row r="247" spans="1:41" x14ac:dyDescent="0.35">
      <c r="B247" s="11" t="s">
        <v>29</v>
      </c>
      <c r="C247" s="11">
        <v>243</v>
      </c>
      <c r="D247" s="11">
        <v>243</v>
      </c>
      <c r="E247" s="12">
        <v>37</v>
      </c>
      <c r="F247" s="70">
        <f t="shared" si="106"/>
        <v>-0.68055555555555536</v>
      </c>
      <c r="G247" s="70">
        <f t="shared" si="107"/>
        <v>-2.4499999999999993</v>
      </c>
      <c r="I247" s="21">
        <f t="shared" si="82"/>
        <v>10.277777777777779</v>
      </c>
      <c r="J247" s="22">
        <f t="shared" si="95"/>
        <v>-1498.5833333333328</v>
      </c>
      <c r="K247" s="22">
        <f t="shared" si="96"/>
        <v>28.625999999999998</v>
      </c>
      <c r="L247" s="22">
        <f>0.5*1.202*2.64*0.3*Sheet2!I247^2</f>
        <v>50.280327777777785</v>
      </c>
      <c r="M247" s="22">
        <f t="shared" si="97"/>
        <v>-1419.6770055555551</v>
      </c>
      <c r="O247" s="22">
        <f t="shared" si="83"/>
        <v>-14591.124779320984</v>
      </c>
      <c r="P247" s="81">
        <f t="shared" si="84"/>
        <v>-14.591124779320984</v>
      </c>
      <c r="Q247" s="22">
        <f t="shared" si="85"/>
        <v>0</v>
      </c>
      <c r="R247" s="81">
        <f t="shared" si="86"/>
        <v>0</v>
      </c>
      <c r="S247" s="22">
        <f t="shared" si="87"/>
        <v>821707.63068591221</v>
      </c>
      <c r="T247" s="81">
        <f t="shared" si="88"/>
        <v>821.70763068591225</v>
      </c>
      <c r="U247" s="22">
        <f t="shared" si="89"/>
        <v>14591.124779320984</v>
      </c>
      <c r="V247" s="81">
        <f t="shared" si="90"/>
        <v>14.591124779320984</v>
      </c>
      <c r="W247" s="22">
        <f t="shared" si="91"/>
        <v>142.64198723491361</v>
      </c>
      <c r="X247" s="98">
        <f t="shared" si="98"/>
        <v>5.8364499117283941</v>
      </c>
      <c r="Y247" s="98">
        <f t="shared" si="99"/>
        <v>237.14660918712406</v>
      </c>
      <c r="Z247" s="25">
        <f t="shared" si="92"/>
        <v>0</v>
      </c>
      <c r="AA247" s="22">
        <f t="shared" si="100"/>
        <v>12</v>
      </c>
      <c r="AB247" s="22">
        <f t="shared" si="108"/>
        <v>0</v>
      </c>
      <c r="AC247" s="22">
        <f t="shared" si="101"/>
        <v>77</v>
      </c>
      <c r="AD247" s="25">
        <f t="shared" si="93"/>
        <v>592.86652296781017</v>
      </c>
      <c r="AF247" s="22">
        <f t="shared" si="94"/>
        <v>228.84110771810208</v>
      </c>
      <c r="AG247" s="25">
        <v>8.3829743823086371</v>
      </c>
      <c r="AH247" s="25" t="s">
        <v>49</v>
      </c>
      <c r="AI247">
        <f t="shared" si="102"/>
        <v>2243844.4068517135</v>
      </c>
      <c r="AJ247" s="25">
        <f t="shared" si="103"/>
        <v>2243.8444068517138</v>
      </c>
      <c r="AK247" s="25">
        <f t="shared" si="104"/>
        <v>1189.2375356314083</v>
      </c>
      <c r="AL247" s="81">
        <f t="shared" si="105"/>
        <v>880.03577636724208</v>
      </c>
      <c r="AN247" s="98">
        <v>3.3531897529234551</v>
      </c>
    </row>
    <row r="248" spans="1:41" x14ac:dyDescent="0.35">
      <c r="B248" s="11" t="s">
        <v>29</v>
      </c>
      <c r="C248" s="11">
        <v>244</v>
      </c>
      <c r="D248" s="11">
        <v>244</v>
      </c>
      <c r="E248" s="12">
        <v>34.6</v>
      </c>
      <c r="F248" s="70">
        <f t="shared" si="106"/>
        <v>-0.65277777777777812</v>
      </c>
      <c r="G248" s="70">
        <f t="shared" si="107"/>
        <v>-2.3500000000000014</v>
      </c>
      <c r="I248" s="21">
        <f t="shared" si="82"/>
        <v>9.6111111111111125</v>
      </c>
      <c r="J248" s="22">
        <f t="shared" si="95"/>
        <v>-1437.4166666666674</v>
      </c>
      <c r="K248" s="22">
        <f t="shared" si="96"/>
        <v>28.625999999999998</v>
      </c>
      <c r="L248" s="22">
        <f>0.5*1.202*2.64*0.3*Sheet2!I248^2</f>
        <v>43.969026444444452</v>
      </c>
      <c r="M248" s="22">
        <f t="shared" si="97"/>
        <v>-1364.8216402222231</v>
      </c>
      <c r="O248" s="22">
        <f t="shared" si="83"/>
        <v>-13117.452431024702</v>
      </c>
      <c r="P248" s="81">
        <f t="shared" si="84"/>
        <v>-13.117452431024702</v>
      </c>
      <c r="Q248" s="22">
        <f t="shared" si="85"/>
        <v>0</v>
      </c>
      <c r="R248" s="81">
        <f t="shared" si="86"/>
        <v>0</v>
      </c>
      <c r="S248" s="22">
        <f t="shared" si="87"/>
        <v>821707.63068591221</v>
      </c>
      <c r="T248" s="81">
        <f t="shared" si="88"/>
        <v>821.70763068591225</v>
      </c>
      <c r="U248" s="22">
        <f t="shared" si="89"/>
        <v>13117.452431024702</v>
      </c>
      <c r="V248" s="81">
        <f t="shared" si="90"/>
        <v>13.117452431024702</v>
      </c>
      <c r="W248" s="22">
        <f t="shared" si="91"/>
        <v>155.75943966593832</v>
      </c>
      <c r="X248" s="98">
        <f t="shared" si="98"/>
        <v>5.2469809724098813</v>
      </c>
      <c r="Y248" s="98">
        <f t="shared" si="99"/>
        <v>242.39359015953394</v>
      </c>
      <c r="Z248" s="25">
        <f t="shared" si="92"/>
        <v>0</v>
      </c>
      <c r="AA248" s="22">
        <f t="shared" si="100"/>
        <v>13</v>
      </c>
      <c r="AB248" s="22">
        <f t="shared" si="108"/>
        <v>0</v>
      </c>
      <c r="AC248" s="22">
        <f t="shared" si="101"/>
        <v>78</v>
      </c>
      <c r="AD248" s="25">
        <f t="shared" si="93"/>
        <v>605.9839753988349</v>
      </c>
      <c r="AF248" s="22">
        <f t="shared" si="94"/>
        <v>215.72365528707735</v>
      </c>
      <c r="AG248" s="25">
        <v>8.3189804936466096</v>
      </c>
      <c r="AH248" s="25" t="s">
        <v>49</v>
      </c>
      <c r="AI248">
        <f t="shared" si="102"/>
        <v>1962191.9431019709</v>
      </c>
      <c r="AJ248" s="25">
        <f t="shared" si="103"/>
        <v>1962.191943101971</v>
      </c>
      <c r="AK248" s="25">
        <f t="shared" si="104"/>
        <v>1039.9617298440446</v>
      </c>
      <c r="AL248" s="81">
        <f t="shared" si="105"/>
        <v>769.57168008459303</v>
      </c>
      <c r="AN248" s="98">
        <v>3.3275921974586442</v>
      </c>
    </row>
    <row r="249" spans="1:41" x14ac:dyDescent="0.35">
      <c r="B249" s="11" t="s">
        <v>29</v>
      </c>
      <c r="C249" s="11">
        <v>245</v>
      </c>
      <c r="D249" s="11">
        <v>245</v>
      </c>
      <c r="E249" s="12">
        <v>32.299999999999997</v>
      </c>
      <c r="F249" s="70">
        <f t="shared" si="106"/>
        <v>-0.7777777777777779</v>
      </c>
      <c r="G249" s="70">
        <f t="shared" si="107"/>
        <v>-2.8000000000000007</v>
      </c>
      <c r="I249" s="21">
        <f t="shared" si="82"/>
        <v>8.9722222222222214</v>
      </c>
      <c r="J249" s="22">
        <f t="shared" si="95"/>
        <v>-1712.666666666667</v>
      </c>
      <c r="K249" s="22">
        <f t="shared" si="96"/>
        <v>28.625999999999998</v>
      </c>
      <c r="L249" s="22">
        <f>0.5*1.202*2.64*0.3*Sheet2!I249^2</f>
        <v>38.317723277777766</v>
      </c>
      <c r="M249" s="22">
        <f t="shared" si="97"/>
        <v>-1645.7229433888892</v>
      </c>
      <c r="O249" s="22">
        <f t="shared" si="83"/>
        <v>-14765.791964294755</v>
      </c>
      <c r="P249" s="81">
        <f t="shared" si="84"/>
        <v>-14.765791964294754</v>
      </c>
      <c r="Q249" s="22">
        <f t="shared" si="85"/>
        <v>0</v>
      </c>
      <c r="R249" s="81">
        <f t="shared" si="86"/>
        <v>0</v>
      </c>
      <c r="S249" s="22">
        <f t="shared" si="87"/>
        <v>821707.63068591221</v>
      </c>
      <c r="T249" s="81">
        <f t="shared" si="88"/>
        <v>821.70763068591225</v>
      </c>
      <c r="U249" s="22">
        <f t="shared" si="89"/>
        <v>14765.791964294755</v>
      </c>
      <c r="V249" s="81">
        <f t="shared" si="90"/>
        <v>14.765791964294754</v>
      </c>
      <c r="W249" s="22">
        <f t="shared" si="91"/>
        <v>170.52523163023307</v>
      </c>
      <c r="X249" s="98">
        <f t="shared" si="98"/>
        <v>5.9063167857179018</v>
      </c>
      <c r="Y249" s="98">
        <f t="shared" si="99"/>
        <v>248.29990694525185</v>
      </c>
      <c r="Z249" s="25">
        <f t="shared" si="92"/>
        <v>0</v>
      </c>
      <c r="AA249" s="22">
        <f t="shared" si="100"/>
        <v>14</v>
      </c>
      <c r="AB249" s="22">
        <f t="shared" si="108"/>
        <v>0</v>
      </c>
      <c r="AC249" s="22">
        <f t="shared" si="101"/>
        <v>79</v>
      </c>
      <c r="AD249" s="25">
        <f t="shared" si="93"/>
        <v>620.74976736312965</v>
      </c>
      <c r="AF249" s="22">
        <f t="shared" si="94"/>
        <v>200.9578633227826</v>
      </c>
      <c r="AG249" s="25">
        <v>8.2412488880987631</v>
      </c>
      <c r="AH249" s="25" t="s">
        <v>49</v>
      </c>
      <c r="AI249">
        <f t="shared" si="102"/>
        <v>1709993.0103903022</v>
      </c>
      <c r="AJ249" s="25">
        <f t="shared" si="103"/>
        <v>1709.9930103903021</v>
      </c>
      <c r="AK249" s="25">
        <f t="shared" si="104"/>
        <v>906.29629550686013</v>
      </c>
      <c r="AL249" s="81">
        <f t="shared" si="105"/>
        <v>670.65925867507644</v>
      </c>
      <c r="AN249" s="98">
        <v>3.2964995552395053</v>
      </c>
    </row>
    <row r="250" spans="1:41" x14ac:dyDescent="0.35">
      <c r="B250" s="11" t="s">
        <v>29</v>
      </c>
      <c r="C250" s="11">
        <v>246</v>
      </c>
      <c r="D250" s="11">
        <v>246</v>
      </c>
      <c r="E250" s="12">
        <v>29</v>
      </c>
      <c r="F250" s="70">
        <f t="shared" si="106"/>
        <v>-0.99999999999999933</v>
      </c>
      <c r="G250" s="70">
        <f t="shared" si="107"/>
        <v>-3.5999999999999979</v>
      </c>
      <c r="I250" s="21">
        <f t="shared" si="82"/>
        <v>8.0555555555555554</v>
      </c>
      <c r="J250" s="22">
        <f t="shared" si="95"/>
        <v>-2201.9999999999986</v>
      </c>
      <c r="K250" s="22">
        <f t="shared" si="96"/>
        <v>28.625999999999998</v>
      </c>
      <c r="L250" s="22">
        <f>0.5*1.202*2.64*0.3*Sheet2!I250^2</f>
        <v>30.88806111111111</v>
      </c>
      <c r="M250" s="22">
        <f t="shared" si="97"/>
        <v>-2142.4859388888872</v>
      </c>
      <c r="O250" s="22">
        <f t="shared" si="83"/>
        <v>-17258.914507716036</v>
      </c>
      <c r="P250" s="81">
        <f t="shared" si="84"/>
        <v>-17.258914507716035</v>
      </c>
      <c r="Q250" s="22">
        <f t="shared" si="85"/>
        <v>0</v>
      </c>
      <c r="R250" s="81">
        <f t="shared" si="86"/>
        <v>0</v>
      </c>
      <c r="S250" s="22">
        <f t="shared" si="87"/>
        <v>821707.63068591221</v>
      </c>
      <c r="T250" s="81">
        <f t="shared" si="88"/>
        <v>821.70763068591225</v>
      </c>
      <c r="U250" s="22">
        <f t="shared" si="89"/>
        <v>17258.914507716036</v>
      </c>
      <c r="V250" s="81">
        <f t="shared" si="90"/>
        <v>17.258914507716035</v>
      </c>
      <c r="W250" s="22">
        <f t="shared" si="91"/>
        <v>187.78414613794911</v>
      </c>
      <c r="X250" s="98">
        <f t="shared" si="98"/>
        <v>6.9035658030864147</v>
      </c>
      <c r="Y250" s="98">
        <f t="shared" si="99"/>
        <v>255.20347274833827</v>
      </c>
      <c r="Z250" s="25">
        <f t="shared" si="92"/>
        <v>0</v>
      </c>
      <c r="AA250" s="22">
        <f t="shared" si="100"/>
        <v>15</v>
      </c>
      <c r="AB250" s="22">
        <f t="shared" si="108"/>
        <v>0</v>
      </c>
      <c r="AC250" s="22">
        <f t="shared" si="101"/>
        <v>80</v>
      </c>
      <c r="AD250" s="25">
        <f t="shared" si="93"/>
        <v>638.00868187084563</v>
      </c>
      <c r="AF250" s="22">
        <f t="shared" si="94"/>
        <v>183.69894881506661</v>
      </c>
      <c r="AG250" s="25">
        <v>8.1725349158749694</v>
      </c>
      <c r="AH250" s="25" t="s">
        <v>49</v>
      </c>
      <c r="AI250">
        <f t="shared" si="102"/>
        <v>1378431.8087379774</v>
      </c>
      <c r="AJ250" s="25">
        <f t="shared" si="103"/>
        <v>1378.4318087379775</v>
      </c>
      <c r="AK250" s="25">
        <f t="shared" si="104"/>
        <v>730.56885863112814</v>
      </c>
      <c r="AL250" s="81">
        <f t="shared" si="105"/>
        <v>540.62095538703477</v>
      </c>
      <c r="AN250" s="98">
        <v>3.2690139663499878</v>
      </c>
    </row>
    <row r="251" spans="1:41" x14ac:dyDescent="0.35">
      <c r="B251" s="11" t="s">
        <v>29</v>
      </c>
      <c r="C251" s="11">
        <v>247</v>
      </c>
      <c r="D251" s="11">
        <v>247</v>
      </c>
      <c r="E251" s="12">
        <v>25.1</v>
      </c>
      <c r="F251" s="70">
        <f t="shared" si="106"/>
        <v>-0.94444444444444453</v>
      </c>
      <c r="G251" s="70">
        <f t="shared" si="107"/>
        <v>-3.4000000000000004</v>
      </c>
      <c r="I251" s="21">
        <f t="shared" si="82"/>
        <v>6.9722222222222232</v>
      </c>
      <c r="J251" s="22">
        <f t="shared" si="95"/>
        <v>-2079.666666666667</v>
      </c>
      <c r="K251" s="22">
        <f t="shared" si="96"/>
        <v>28.625999999999998</v>
      </c>
      <c r="L251" s="22">
        <f>0.5*1.202*2.64*0.3*Sheet2!I251^2</f>
        <v>23.138867277777781</v>
      </c>
      <c r="M251" s="22">
        <f t="shared" si="97"/>
        <v>-2027.901799388889</v>
      </c>
      <c r="O251" s="22">
        <f t="shared" si="83"/>
        <v>-14138.981990183645</v>
      </c>
      <c r="P251" s="81">
        <f t="shared" si="84"/>
        <v>-14.138981990183645</v>
      </c>
      <c r="Q251" s="22">
        <f t="shared" si="85"/>
        <v>0</v>
      </c>
      <c r="R251" s="81">
        <f t="shared" si="86"/>
        <v>0</v>
      </c>
      <c r="S251" s="22">
        <f t="shared" si="87"/>
        <v>821707.63068591221</v>
      </c>
      <c r="T251" s="81">
        <f t="shared" si="88"/>
        <v>821.70763068591225</v>
      </c>
      <c r="U251" s="22">
        <f t="shared" si="89"/>
        <v>14138.981990183645</v>
      </c>
      <c r="V251" s="81">
        <f t="shared" si="90"/>
        <v>14.138981990183645</v>
      </c>
      <c r="W251" s="22">
        <f t="shared" si="91"/>
        <v>201.92312812813276</v>
      </c>
      <c r="X251" s="98">
        <f t="shared" si="98"/>
        <v>5.6555927960734582</v>
      </c>
      <c r="Y251" s="98">
        <f t="shared" si="99"/>
        <v>260.85906554441175</v>
      </c>
      <c r="Z251" s="25">
        <f t="shared" si="92"/>
        <v>0</v>
      </c>
      <c r="AA251" s="22">
        <f t="shared" si="100"/>
        <v>16</v>
      </c>
      <c r="AB251" s="22">
        <f t="shared" si="108"/>
        <v>0</v>
      </c>
      <c r="AC251" s="22">
        <f t="shared" si="101"/>
        <v>81</v>
      </c>
      <c r="AD251" s="25">
        <f t="shared" si="93"/>
        <v>652.14766386102929</v>
      </c>
      <c r="AF251" s="22">
        <f t="shared" si="94"/>
        <v>169.55996682488296</v>
      </c>
      <c r="AG251" s="25">
        <v>8.1624326051311815</v>
      </c>
      <c r="AH251" s="25" t="s">
        <v>49</v>
      </c>
      <c r="AI251">
        <f t="shared" si="102"/>
        <v>1032610.9676849148</v>
      </c>
      <c r="AJ251" s="25">
        <f t="shared" si="103"/>
        <v>1032.6109676849148</v>
      </c>
      <c r="AK251" s="25">
        <f t="shared" si="104"/>
        <v>547.28381287300488</v>
      </c>
      <c r="AL251" s="81">
        <f t="shared" si="105"/>
        <v>404.99002152602361</v>
      </c>
      <c r="AN251" s="98">
        <v>3.264973042052473</v>
      </c>
    </row>
    <row r="252" spans="1:41" x14ac:dyDescent="0.35">
      <c r="B252" s="11" t="s">
        <v>29</v>
      </c>
      <c r="C252" s="11">
        <v>248</v>
      </c>
      <c r="D252" s="11">
        <v>248</v>
      </c>
      <c r="E252" s="12">
        <v>22.2</v>
      </c>
      <c r="F252" s="70">
        <f t="shared" si="106"/>
        <v>-0.5833333333333337</v>
      </c>
      <c r="G252" s="70">
        <f t="shared" si="107"/>
        <v>-2.1000000000000014</v>
      </c>
      <c r="I252" s="21">
        <f t="shared" si="82"/>
        <v>6.166666666666667</v>
      </c>
      <c r="J252" s="22">
        <f t="shared" si="95"/>
        <v>-1284.5000000000009</v>
      </c>
      <c r="K252" s="22">
        <f t="shared" si="96"/>
        <v>28.625999999999998</v>
      </c>
      <c r="L252" s="22">
        <f>0.5*1.202*2.64*0.3*Sheet2!I252^2</f>
        <v>18.100918</v>
      </c>
      <c r="M252" s="22">
        <f t="shared" si="97"/>
        <v>-1237.7730820000008</v>
      </c>
      <c r="O252" s="22">
        <f t="shared" si="83"/>
        <v>-7632.9340056666724</v>
      </c>
      <c r="P252" s="81">
        <f t="shared" si="84"/>
        <v>-7.6329340056666721</v>
      </c>
      <c r="Q252" s="22">
        <f t="shared" si="85"/>
        <v>0</v>
      </c>
      <c r="R252" s="81">
        <f t="shared" si="86"/>
        <v>0</v>
      </c>
      <c r="S252" s="22">
        <f t="shared" si="87"/>
        <v>821707.63068591221</v>
      </c>
      <c r="T252" s="81">
        <f t="shared" si="88"/>
        <v>821.70763068591225</v>
      </c>
      <c r="U252" s="22">
        <f t="shared" si="89"/>
        <v>7632.9340056666724</v>
      </c>
      <c r="V252" s="81">
        <f t="shared" si="90"/>
        <v>7.6329340056666721</v>
      </c>
      <c r="W252" s="22">
        <f t="shared" si="91"/>
        <v>209.55606213379943</v>
      </c>
      <c r="X252" s="98">
        <f t="shared" si="98"/>
        <v>3.0531736022666691</v>
      </c>
      <c r="Y252" s="98">
        <f t="shared" si="99"/>
        <v>263.91223914667842</v>
      </c>
      <c r="Z252" s="25">
        <f t="shared" si="92"/>
        <v>0</v>
      </c>
      <c r="AA252" s="22">
        <f t="shared" si="100"/>
        <v>17</v>
      </c>
      <c r="AB252" s="22">
        <f t="shared" si="108"/>
        <v>0</v>
      </c>
      <c r="AC252" s="22">
        <f t="shared" si="101"/>
        <v>82</v>
      </c>
      <c r="AD252" s="25">
        <f t="shared" si="93"/>
        <v>659.78059786669598</v>
      </c>
      <c r="AF252" s="22">
        <f t="shared" si="94"/>
        <v>161.92703281921627</v>
      </c>
      <c r="AG252" s="25">
        <v>8.1234633472222271</v>
      </c>
      <c r="AH252" s="25" t="s">
        <v>49</v>
      </c>
      <c r="AI252">
        <f t="shared" si="102"/>
        <v>807783.98646661697</v>
      </c>
      <c r="AJ252" s="25">
        <f t="shared" si="103"/>
        <v>807.78398646661697</v>
      </c>
      <c r="AK252" s="25">
        <f t="shared" si="104"/>
        <v>428.12551282730703</v>
      </c>
      <c r="AL252" s="81">
        <f t="shared" si="105"/>
        <v>316.81287949220717</v>
      </c>
      <c r="AN252" s="98">
        <v>3.2493853388888909</v>
      </c>
    </row>
    <row r="253" spans="1:41" x14ac:dyDescent="0.35">
      <c r="B253" s="11" t="s">
        <v>29</v>
      </c>
      <c r="C253" s="11">
        <v>249</v>
      </c>
      <c r="D253" s="11">
        <v>249</v>
      </c>
      <c r="E253" s="12">
        <v>20.9</v>
      </c>
      <c r="F253" s="70">
        <f t="shared" si="106"/>
        <v>-0.25000000000000011</v>
      </c>
      <c r="G253" s="70">
        <f t="shared" si="107"/>
        <v>-0.90000000000000036</v>
      </c>
      <c r="I253" s="21">
        <f t="shared" si="82"/>
        <v>5.8055555555555554</v>
      </c>
      <c r="J253" s="22">
        <f t="shared" si="95"/>
        <v>-550.50000000000023</v>
      </c>
      <c r="K253" s="22">
        <f t="shared" si="96"/>
        <v>28.625999999999998</v>
      </c>
      <c r="L253" s="22">
        <f>0.5*1.202*2.64*0.3*Sheet2!I253^2</f>
        <v>16.043060611111109</v>
      </c>
      <c r="M253" s="22">
        <f t="shared" si="97"/>
        <v>-505.83093938888913</v>
      </c>
      <c r="O253" s="22">
        <f t="shared" si="83"/>
        <v>-2936.6296203410507</v>
      </c>
      <c r="P253" s="81">
        <f t="shared" si="84"/>
        <v>-2.9366296203410505</v>
      </c>
      <c r="Q253" s="22">
        <f t="shared" si="85"/>
        <v>0</v>
      </c>
      <c r="R253" s="81">
        <f t="shared" si="86"/>
        <v>0</v>
      </c>
      <c r="S253" s="22">
        <f t="shared" si="87"/>
        <v>821707.63068591221</v>
      </c>
      <c r="T253" s="81">
        <f t="shared" si="88"/>
        <v>821.70763068591225</v>
      </c>
      <c r="U253" s="22">
        <f t="shared" si="89"/>
        <v>2936.6296203410507</v>
      </c>
      <c r="V253" s="81">
        <f t="shared" si="90"/>
        <v>2.9366296203410505</v>
      </c>
      <c r="W253" s="22">
        <f t="shared" si="91"/>
        <v>212.49269175414048</v>
      </c>
      <c r="X253" s="98">
        <f t="shared" si="98"/>
        <v>1.1746518481364203</v>
      </c>
      <c r="Y253" s="98">
        <f t="shared" si="99"/>
        <v>265.08689099481484</v>
      </c>
      <c r="Z253" s="25">
        <f t="shared" si="92"/>
        <v>0</v>
      </c>
      <c r="AA253" s="22">
        <f t="shared" si="100"/>
        <v>18</v>
      </c>
      <c r="AB253" s="22">
        <f t="shared" si="108"/>
        <v>0</v>
      </c>
      <c r="AC253" s="22">
        <f t="shared" si="101"/>
        <v>83</v>
      </c>
      <c r="AD253" s="25">
        <f t="shared" si="93"/>
        <v>662.71722748703701</v>
      </c>
      <c r="AF253" s="22">
        <f t="shared" si="94"/>
        <v>158.99040319887524</v>
      </c>
      <c r="AG253" s="25">
        <v>8.122466765432101</v>
      </c>
      <c r="AH253" s="25" t="s">
        <v>49</v>
      </c>
      <c r="AI253">
        <f t="shared" si="102"/>
        <v>715948.63064784289</v>
      </c>
      <c r="AJ253" s="25">
        <f t="shared" si="103"/>
        <v>715.94863064784283</v>
      </c>
      <c r="AK253" s="25">
        <f t="shared" si="104"/>
        <v>379.45277424335671</v>
      </c>
      <c r="AL253" s="81">
        <f t="shared" si="105"/>
        <v>280.79505294008396</v>
      </c>
      <c r="AN253" s="98">
        <v>3.2489867061728406</v>
      </c>
    </row>
    <row r="254" spans="1:41" x14ac:dyDescent="0.35">
      <c r="B254" s="11" t="s">
        <v>29</v>
      </c>
      <c r="C254" s="11">
        <v>250</v>
      </c>
      <c r="D254" s="11">
        <v>250</v>
      </c>
      <c r="E254" s="12">
        <v>20.399999999999999</v>
      </c>
      <c r="F254" s="70">
        <f t="shared" si="106"/>
        <v>-0.19444444444444425</v>
      </c>
      <c r="G254" s="70">
        <f t="shared" si="107"/>
        <v>-0.69999999999999929</v>
      </c>
      <c r="I254" s="21">
        <f t="shared" si="82"/>
        <v>5.666666666666667</v>
      </c>
      <c r="J254" s="22">
        <f t="shared" si="95"/>
        <v>-428.16666666666623</v>
      </c>
      <c r="K254" s="22">
        <f t="shared" si="96"/>
        <v>28.625999999999998</v>
      </c>
      <c r="L254" s="22">
        <f>0.5*1.202*2.64*0.3*Sheet2!I254^2</f>
        <v>15.284632</v>
      </c>
      <c r="M254" s="22">
        <f t="shared" si="97"/>
        <v>-384.25603466666627</v>
      </c>
      <c r="O254" s="22">
        <f t="shared" si="83"/>
        <v>-2177.4508631111089</v>
      </c>
      <c r="P254" s="81">
        <f t="shared" si="84"/>
        <v>-2.1774508631111087</v>
      </c>
      <c r="Q254" s="22">
        <f t="shared" si="85"/>
        <v>0</v>
      </c>
      <c r="R254" s="81">
        <f t="shared" si="86"/>
        <v>0</v>
      </c>
      <c r="S254" s="22">
        <f t="shared" si="87"/>
        <v>821707.63068591221</v>
      </c>
      <c r="T254" s="81">
        <f t="shared" si="88"/>
        <v>821.70763068591225</v>
      </c>
      <c r="U254" s="22">
        <f t="shared" si="89"/>
        <v>2177.4508631111089</v>
      </c>
      <c r="V254" s="81">
        <f t="shared" si="90"/>
        <v>2.1774508631111087</v>
      </c>
      <c r="W254" s="22">
        <f t="shared" si="91"/>
        <v>214.6701426172516</v>
      </c>
      <c r="X254" s="98">
        <f t="shared" si="98"/>
        <v>0.87098034524444357</v>
      </c>
      <c r="Y254" s="98">
        <f t="shared" si="99"/>
        <v>265.95787134005928</v>
      </c>
      <c r="Z254" s="25">
        <f t="shared" si="92"/>
        <v>0</v>
      </c>
      <c r="AA254" s="22">
        <f t="shared" si="100"/>
        <v>19</v>
      </c>
      <c r="AB254" s="22">
        <f t="shared" si="108"/>
        <v>0</v>
      </c>
      <c r="AC254" s="22">
        <f t="shared" si="101"/>
        <v>84</v>
      </c>
      <c r="AD254" s="25">
        <f t="shared" si="93"/>
        <v>664.89467835014807</v>
      </c>
      <c r="AF254" s="22">
        <f t="shared" si="94"/>
        <v>156.81295233576418</v>
      </c>
      <c r="AG254" s="25">
        <v>8.0783795836049368</v>
      </c>
      <c r="AH254" s="25" t="s">
        <v>49</v>
      </c>
      <c r="AI254">
        <f t="shared" si="102"/>
        <v>682102.47505873558</v>
      </c>
      <c r="AJ254" s="25">
        <f t="shared" si="103"/>
        <v>682.10247505873554</v>
      </c>
      <c r="AK254" s="25">
        <f t="shared" si="104"/>
        <v>361.51431178112983</v>
      </c>
      <c r="AL254" s="81">
        <f t="shared" si="105"/>
        <v>267.52059071803609</v>
      </c>
      <c r="AN254" s="98">
        <v>3.2313518334419751</v>
      </c>
    </row>
    <row r="255" spans="1:41" ht="15" thickBot="1" x14ac:dyDescent="0.4">
      <c r="B255" s="11" t="s">
        <v>29</v>
      </c>
      <c r="C255" s="11">
        <v>251</v>
      </c>
      <c r="D255" s="11">
        <v>251</v>
      </c>
      <c r="E255" s="12">
        <v>19.5</v>
      </c>
      <c r="F255" s="70">
        <f t="shared" si="106"/>
        <v>-0.27777777777777779</v>
      </c>
      <c r="G255" s="70">
        <f t="shared" si="107"/>
        <v>-1</v>
      </c>
      <c r="I255" s="21">
        <f t="shared" si="82"/>
        <v>5.416666666666667</v>
      </c>
      <c r="J255" s="22">
        <f t="shared" si="95"/>
        <v>-611.66666666666674</v>
      </c>
      <c r="K255" s="22">
        <f t="shared" si="96"/>
        <v>28.625999999999998</v>
      </c>
      <c r="L255" s="22">
        <f>0.5*1.202*2.64*0.3*Sheet2!I255^2</f>
        <v>13.965737500000001</v>
      </c>
      <c r="M255" s="22">
        <f t="shared" si="97"/>
        <v>-569.07492916666672</v>
      </c>
      <c r="O255" s="22">
        <f t="shared" si="83"/>
        <v>-3082.4891996527781</v>
      </c>
      <c r="P255" s="81">
        <f t="shared" si="84"/>
        <v>-3.0824891996527781</v>
      </c>
      <c r="Q255" s="22">
        <f t="shared" si="85"/>
        <v>0</v>
      </c>
      <c r="R255" s="81">
        <f t="shared" si="86"/>
        <v>0</v>
      </c>
      <c r="S255" s="22">
        <f t="shared" si="87"/>
        <v>821707.63068591221</v>
      </c>
      <c r="T255" s="81">
        <f t="shared" si="88"/>
        <v>821.70763068591225</v>
      </c>
      <c r="U255" s="22">
        <f t="shared" si="89"/>
        <v>3082.4891996527781</v>
      </c>
      <c r="V255" s="81">
        <f t="shared" si="90"/>
        <v>3.0824891996527781</v>
      </c>
      <c r="W255" s="22">
        <f t="shared" si="91"/>
        <v>217.75263181690437</v>
      </c>
      <c r="X255" s="98">
        <f t="shared" si="98"/>
        <v>1.2329956798611112</v>
      </c>
      <c r="Y255" s="98">
        <f t="shared" si="99"/>
        <v>267.1908670199204</v>
      </c>
      <c r="Z255" s="25">
        <f t="shared" si="92"/>
        <v>0</v>
      </c>
      <c r="AA255" s="22">
        <f t="shared" si="100"/>
        <v>20</v>
      </c>
      <c r="AB255" s="22">
        <f t="shared" si="108"/>
        <v>0</v>
      </c>
      <c r="AC255" s="22">
        <f t="shared" si="101"/>
        <v>85</v>
      </c>
      <c r="AD255" s="25">
        <f t="shared" si="93"/>
        <v>667.97716754980081</v>
      </c>
      <c r="AF255" s="22">
        <f t="shared" si="94"/>
        <v>153.73046313611144</v>
      </c>
      <c r="AG255" s="25">
        <v>7.9154656522469313</v>
      </c>
      <c r="AH255" s="25" t="s">
        <v>49</v>
      </c>
      <c r="AI255">
        <f t="shared" si="102"/>
        <v>623244.58415293228</v>
      </c>
      <c r="AJ255" s="25">
        <f t="shared" si="103"/>
        <v>623.24458415293225</v>
      </c>
      <c r="AK255" s="25">
        <f t="shared" si="104"/>
        <v>330.31962960105409</v>
      </c>
      <c r="AL255" s="81">
        <f t="shared" si="105"/>
        <v>244.43652590478001</v>
      </c>
      <c r="AN255" s="98">
        <v>3.1661862608987725</v>
      </c>
    </row>
    <row r="256" spans="1:41" s="47" customFormat="1" ht="15" thickBot="1" x14ac:dyDescent="0.4">
      <c r="A256"/>
      <c r="B256" s="11" t="s">
        <v>29</v>
      </c>
      <c r="C256" s="11">
        <v>252</v>
      </c>
      <c r="D256" s="11">
        <v>252</v>
      </c>
      <c r="E256" s="12">
        <v>18.399999999999999</v>
      </c>
      <c r="F256" s="70">
        <f t="shared" si="106"/>
        <v>-0.23611111111111099</v>
      </c>
      <c r="G256" s="70">
        <f t="shared" si="107"/>
        <v>-0.84999999999999964</v>
      </c>
      <c r="H256"/>
      <c r="I256" s="21">
        <f t="shared" si="82"/>
        <v>5.1111111111111107</v>
      </c>
      <c r="J256" s="22">
        <f t="shared" si="95"/>
        <v>-519.9166666666664</v>
      </c>
      <c r="K256" s="22">
        <f t="shared" si="96"/>
        <v>28.625999999999998</v>
      </c>
      <c r="L256" s="22">
        <f>0.5*1.202*2.64*0.3*Sheet2!I256^2</f>
        <v>12.434556444444441</v>
      </c>
      <c r="M256" s="22">
        <f t="shared" si="97"/>
        <v>-478.85611022222196</v>
      </c>
      <c r="N256"/>
      <c r="O256" s="22">
        <f t="shared" si="83"/>
        <v>-2447.4867855802454</v>
      </c>
      <c r="P256" s="81">
        <f t="shared" si="84"/>
        <v>-2.4474867855802453</v>
      </c>
      <c r="Q256" s="22">
        <f t="shared" si="85"/>
        <v>0</v>
      </c>
      <c r="R256" s="81">
        <f t="shared" si="86"/>
        <v>0</v>
      </c>
      <c r="S256" s="22">
        <f t="shared" si="87"/>
        <v>821707.63068591221</v>
      </c>
      <c r="T256" s="81">
        <f t="shared" si="88"/>
        <v>821.70763068591225</v>
      </c>
      <c r="U256" s="22">
        <f t="shared" si="89"/>
        <v>2447.4867855802454</v>
      </c>
      <c r="V256" s="81">
        <f t="shared" si="90"/>
        <v>2.4474867855802453</v>
      </c>
      <c r="W256" s="22">
        <f t="shared" si="91"/>
        <v>220.20011860248462</v>
      </c>
      <c r="X256" s="98">
        <f t="shared" si="98"/>
        <v>0.97899471423209816</v>
      </c>
      <c r="Y256" s="98">
        <f t="shared" si="99"/>
        <v>268.16986173415251</v>
      </c>
      <c r="Z256" s="25">
        <f t="shared" si="92"/>
        <v>0</v>
      </c>
      <c r="AA256" s="22">
        <f t="shared" si="100"/>
        <v>21</v>
      </c>
      <c r="AB256" s="22">
        <f t="shared" si="108"/>
        <v>0</v>
      </c>
      <c r="AC256" s="22">
        <f t="shared" si="101"/>
        <v>86</v>
      </c>
      <c r="AD256" s="25">
        <f t="shared" si="93"/>
        <v>670.42465433538109</v>
      </c>
      <c r="AE256"/>
      <c r="AF256" s="22">
        <f t="shared" si="94"/>
        <v>151.28297635053116</v>
      </c>
      <c r="AG256" s="25">
        <v>7.8746805892762337</v>
      </c>
      <c r="AH256" s="25" t="s">
        <v>49</v>
      </c>
      <c r="AI256">
        <f t="shared" si="102"/>
        <v>554913.04776020162</v>
      </c>
      <c r="AJ256" s="25">
        <f t="shared" si="103"/>
        <v>554.91304776020161</v>
      </c>
      <c r="AK256" s="25">
        <f t="shared" si="104"/>
        <v>294.10391531290685</v>
      </c>
      <c r="AL256" s="81">
        <f t="shared" si="105"/>
        <v>217.63689733155107</v>
      </c>
      <c r="AM256"/>
      <c r="AN256" s="98">
        <v>3.1498722357104936</v>
      </c>
      <c r="AO256"/>
    </row>
    <row r="257" spans="1:40" x14ac:dyDescent="0.35">
      <c r="B257" s="11" t="s">
        <v>29</v>
      </c>
      <c r="C257" s="11">
        <v>253</v>
      </c>
      <c r="D257" s="11">
        <v>253</v>
      </c>
      <c r="E257" s="12">
        <v>17.8</v>
      </c>
      <c r="F257" s="70">
        <f t="shared" si="106"/>
        <v>-8.3333333333333037E-2</v>
      </c>
      <c r="G257" s="70">
        <f t="shared" si="107"/>
        <v>-0.29999999999999893</v>
      </c>
      <c r="I257" s="21">
        <f t="shared" si="82"/>
        <v>4.9444444444444446</v>
      </c>
      <c r="J257" s="22">
        <f t="shared" si="95"/>
        <v>-183.49999999999935</v>
      </c>
      <c r="K257" s="22">
        <f t="shared" si="96"/>
        <v>28.625999999999998</v>
      </c>
      <c r="L257" s="22">
        <f>0.5*1.202*2.64*0.3*Sheet2!I257^2</f>
        <v>11.63682911111111</v>
      </c>
      <c r="M257" s="22">
        <f t="shared" si="97"/>
        <v>-143.23717088888824</v>
      </c>
      <c r="O257" s="22">
        <f t="shared" si="83"/>
        <v>-708.22823383950299</v>
      </c>
      <c r="P257" s="81">
        <f t="shared" si="84"/>
        <v>-0.70822823383950295</v>
      </c>
      <c r="Q257" s="22">
        <f t="shared" si="85"/>
        <v>0</v>
      </c>
      <c r="R257" s="81">
        <f t="shared" si="86"/>
        <v>0</v>
      </c>
      <c r="S257" s="22">
        <f t="shared" si="87"/>
        <v>821707.63068591221</v>
      </c>
      <c r="T257" s="81">
        <f t="shared" si="88"/>
        <v>821.70763068591225</v>
      </c>
      <c r="U257" s="22">
        <f t="shared" si="89"/>
        <v>708.22823383950299</v>
      </c>
      <c r="V257" s="81">
        <f t="shared" si="90"/>
        <v>0.70822823383950295</v>
      </c>
      <c r="W257" s="22">
        <f t="shared" si="91"/>
        <v>220.90834683632411</v>
      </c>
      <c r="X257" s="98">
        <f t="shared" si="98"/>
        <v>0.28329129353580118</v>
      </c>
      <c r="Y257" s="98">
        <f t="shared" si="99"/>
        <v>268.4531530276883</v>
      </c>
      <c r="Z257" s="25">
        <f t="shared" si="92"/>
        <v>0</v>
      </c>
      <c r="AA257" s="22">
        <f t="shared" si="100"/>
        <v>22</v>
      </c>
      <c r="AB257" s="22">
        <f t="shared" si="108"/>
        <v>0</v>
      </c>
      <c r="AC257" s="22">
        <f t="shared" si="101"/>
        <v>87</v>
      </c>
      <c r="AD257" s="25">
        <f t="shared" si="93"/>
        <v>671.13288256922056</v>
      </c>
      <c r="AF257" s="22">
        <f t="shared" si="94"/>
        <v>150.57474811669169</v>
      </c>
      <c r="AG257" s="25">
        <v>7.8234445694444466</v>
      </c>
      <c r="AH257" s="25" t="s">
        <v>49</v>
      </c>
      <c r="AI257">
        <f t="shared" si="102"/>
        <v>519313.12042870483</v>
      </c>
      <c r="AJ257" s="25">
        <f t="shared" si="103"/>
        <v>519.31312042870479</v>
      </c>
      <c r="AK257" s="25">
        <f t="shared" si="104"/>
        <v>275.23595382721356</v>
      </c>
      <c r="AL257" s="81">
        <f t="shared" si="105"/>
        <v>203.67460583213804</v>
      </c>
      <c r="AN257" s="98">
        <v>3.1293778277777786</v>
      </c>
    </row>
    <row r="258" spans="1:40" x14ac:dyDescent="0.35">
      <c r="B258" s="11" t="s">
        <v>29</v>
      </c>
      <c r="C258" s="11">
        <v>254</v>
      </c>
      <c r="D258" s="11">
        <v>254</v>
      </c>
      <c r="E258" s="12">
        <v>17.8</v>
      </c>
      <c r="F258" s="70">
        <f t="shared" si="106"/>
        <v>-5.5555555555555851E-2</v>
      </c>
      <c r="G258" s="70">
        <f t="shared" si="107"/>
        <v>-0.20000000000000107</v>
      </c>
      <c r="I258" s="21">
        <f t="shared" si="82"/>
        <v>4.9444444444444446</v>
      </c>
      <c r="J258" s="22">
        <f t="shared" si="95"/>
        <v>-122.33333333333398</v>
      </c>
      <c r="K258" s="22">
        <f t="shared" si="96"/>
        <v>28.625999999999998</v>
      </c>
      <c r="L258" s="22">
        <f>0.5*1.202*2.64*0.3*Sheet2!I258^2</f>
        <v>11.63682911111111</v>
      </c>
      <c r="M258" s="22">
        <f t="shared" si="97"/>
        <v>-82.07050422222288</v>
      </c>
      <c r="O258" s="22">
        <f t="shared" si="83"/>
        <v>-405.79304865432425</v>
      </c>
      <c r="P258" s="81">
        <f t="shared" si="84"/>
        <v>-0.40579304865432425</v>
      </c>
      <c r="Q258" s="22">
        <f t="shared" si="85"/>
        <v>0</v>
      </c>
      <c r="R258" s="81">
        <f t="shared" si="86"/>
        <v>0</v>
      </c>
      <c r="S258" s="22">
        <f t="shared" si="87"/>
        <v>821707.63068591221</v>
      </c>
      <c r="T258" s="81">
        <f t="shared" si="88"/>
        <v>821.70763068591225</v>
      </c>
      <c r="U258" s="22">
        <f t="shared" si="89"/>
        <v>405.79304865432425</v>
      </c>
      <c r="V258" s="81">
        <f t="shared" si="90"/>
        <v>0.40579304865432425</v>
      </c>
      <c r="W258" s="22">
        <f t="shared" si="91"/>
        <v>221.31413988497843</v>
      </c>
      <c r="X258" s="98">
        <f t="shared" si="98"/>
        <v>0.16231721946172972</v>
      </c>
      <c r="Y258" s="98">
        <f t="shared" si="99"/>
        <v>268.61547024715003</v>
      </c>
      <c r="Z258" s="25">
        <f t="shared" si="92"/>
        <v>0</v>
      </c>
      <c r="AA258" s="22">
        <f t="shared" si="100"/>
        <v>23</v>
      </c>
      <c r="AB258" s="22">
        <f t="shared" si="108"/>
        <v>0</v>
      </c>
      <c r="AC258" s="22">
        <f t="shared" si="101"/>
        <v>88</v>
      </c>
      <c r="AD258" s="25">
        <f t="shared" si="93"/>
        <v>671.5386756178749</v>
      </c>
      <c r="AF258" s="22">
        <f t="shared" si="94"/>
        <v>150.16895506803735</v>
      </c>
      <c r="AG258" s="25">
        <v>7.8001713330987643</v>
      </c>
      <c r="AH258" s="25" t="s">
        <v>49</v>
      </c>
      <c r="AI258">
        <f t="shared" si="102"/>
        <v>519313.12042870483</v>
      </c>
      <c r="AJ258" s="25">
        <f t="shared" si="103"/>
        <v>519.31312042870479</v>
      </c>
      <c r="AK258" s="25">
        <f t="shared" si="104"/>
        <v>275.23595382721356</v>
      </c>
      <c r="AL258" s="81">
        <f t="shared" si="105"/>
        <v>203.67460583213804</v>
      </c>
      <c r="AN258" s="98">
        <v>3.1200685332395057</v>
      </c>
    </row>
    <row r="259" spans="1:40" x14ac:dyDescent="0.35">
      <c r="B259" s="11" t="s">
        <v>29</v>
      </c>
      <c r="C259" s="11">
        <v>255</v>
      </c>
      <c r="D259" s="11">
        <v>255</v>
      </c>
      <c r="E259" s="12">
        <v>17.399999999999999</v>
      </c>
      <c r="F259" s="70">
        <f t="shared" si="106"/>
        <v>-0.29166666666666685</v>
      </c>
      <c r="G259" s="70">
        <f t="shared" si="107"/>
        <v>-1.0500000000000007</v>
      </c>
      <c r="I259" s="21">
        <f t="shared" si="82"/>
        <v>4.833333333333333</v>
      </c>
      <c r="J259" s="22">
        <f t="shared" si="95"/>
        <v>-642.25000000000045</v>
      </c>
      <c r="K259" s="22">
        <f t="shared" si="96"/>
        <v>28.625999999999998</v>
      </c>
      <c r="L259" s="22">
        <f>0.5*1.202*2.64*0.3*Sheet2!I259^2</f>
        <v>11.119701999999997</v>
      </c>
      <c r="M259" s="22">
        <f t="shared" si="97"/>
        <v>-602.50429800000052</v>
      </c>
      <c r="O259" s="22">
        <f t="shared" si="83"/>
        <v>-2912.1041070000024</v>
      </c>
      <c r="P259" s="81">
        <f t="shared" si="84"/>
        <v>-2.9121041070000024</v>
      </c>
      <c r="Q259" s="22">
        <f t="shared" si="85"/>
        <v>0</v>
      </c>
      <c r="R259" s="81">
        <f t="shared" si="86"/>
        <v>0</v>
      </c>
      <c r="S259" s="22">
        <f t="shared" si="87"/>
        <v>821707.63068591221</v>
      </c>
      <c r="T259" s="81">
        <f t="shared" si="88"/>
        <v>821.70763068591225</v>
      </c>
      <c r="U259" s="22">
        <f t="shared" si="89"/>
        <v>2912.1041070000024</v>
      </c>
      <c r="V259" s="81">
        <f t="shared" si="90"/>
        <v>2.9121041070000024</v>
      </c>
      <c r="W259" s="22">
        <f t="shared" si="91"/>
        <v>224.22624399197844</v>
      </c>
      <c r="X259" s="98">
        <f t="shared" si="98"/>
        <v>1.164841642800001</v>
      </c>
      <c r="Y259" s="98">
        <f t="shared" si="99"/>
        <v>269.78031188995004</v>
      </c>
      <c r="Z259" s="25">
        <f t="shared" si="92"/>
        <v>0</v>
      </c>
      <c r="AA259" s="22">
        <f t="shared" si="100"/>
        <v>24</v>
      </c>
      <c r="AB259" s="22">
        <f t="shared" si="108"/>
        <v>0</v>
      </c>
      <c r="AC259" s="22">
        <f t="shared" si="101"/>
        <v>89</v>
      </c>
      <c r="AD259" s="25">
        <f t="shared" si="93"/>
        <v>674.45077972487491</v>
      </c>
      <c r="AF259" s="22">
        <f t="shared" si="94"/>
        <v>147.25685096103734</v>
      </c>
      <c r="AG259" s="25">
        <v>7.6329340056666721</v>
      </c>
      <c r="AH259" s="25" t="s">
        <v>49</v>
      </c>
      <c r="AI259">
        <f t="shared" si="102"/>
        <v>496235.45114567183</v>
      </c>
      <c r="AJ259" s="25">
        <f t="shared" si="103"/>
        <v>496.23545114567185</v>
      </c>
      <c r="AK259" s="25">
        <f t="shared" si="104"/>
        <v>263.00478910720608</v>
      </c>
      <c r="AL259" s="81">
        <f t="shared" si="105"/>
        <v>194.62354393933251</v>
      </c>
      <c r="AN259" s="98">
        <v>3.0531736022666691</v>
      </c>
    </row>
    <row r="260" spans="1:40" ht="15" thickBot="1" x14ac:dyDescent="0.4">
      <c r="B260" s="39" t="s">
        <v>29</v>
      </c>
      <c r="C260" s="39">
        <v>256</v>
      </c>
      <c r="D260" s="39">
        <v>256</v>
      </c>
      <c r="E260" s="40">
        <v>15.7</v>
      </c>
      <c r="F260" s="70">
        <f t="shared" si="106"/>
        <v>-0.40277777777777757</v>
      </c>
      <c r="G260" s="70">
        <f t="shared" si="107"/>
        <v>-1.4499999999999993</v>
      </c>
      <c r="I260" s="21">
        <f t="shared" ref="I260:I323" si="109">E260 * (1000/3600)</f>
        <v>4.3611111111111107</v>
      </c>
      <c r="J260" s="22">
        <f t="shared" si="95"/>
        <v>-886.91666666666617</v>
      </c>
      <c r="K260" s="22">
        <f t="shared" si="96"/>
        <v>28.625999999999998</v>
      </c>
      <c r="L260" s="22">
        <f>0.5*1.202*2.64*0.3*Sheet2!I260^2</f>
        <v>9.0530299444444431</v>
      </c>
      <c r="M260" s="22">
        <f t="shared" si="97"/>
        <v>-849.23763672222174</v>
      </c>
      <c r="O260" s="22">
        <f t="shared" ref="O260:O323" si="110">I260*M260</f>
        <v>-3703.6196934830223</v>
      </c>
      <c r="P260" s="81">
        <f t="shared" ref="P260:P323" si="111">O260/1000</f>
        <v>-3.7036196934830223</v>
      </c>
      <c r="Q260" s="22">
        <f t="shared" ref="Q260:Q323" si="112">IF(O260&lt;=0,0,O260)</f>
        <v>0</v>
      </c>
      <c r="R260" s="81">
        <f t="shared" ref="R260:R323" si="113">Q260/1000</f>
        <v>0</v>
      </c>
      <c r="S260" s="22">
        <f t="shared" ref="S260:S323" si="114">Q260+S259</f>
        <v>821707.63068591221</v>
      </c>
      <c r="T260" s="81">
        <f t="shared" ref="T260:T323" si="115">S260/1000</f>
        <v>821.70763068591225</v>
      </c>
      <c r="U260" s="22">
        <f t="shared" ref="U260:U323" si="116">IF(O260&gt;=0,0,(O260*-1))</f>
        <v>3703.6196934830223</v>
      </c>
      <c r="V260" s="81">
        <f t="shared" ref="V260:V323" si="117">U260/1000</f>
        <v>3.7036196934830223</v>
      </c>
      <c r="W260" s="22">
        <f t="shared" ref="W260:W323" si="118">IF(V260=0,0,V260+W259)</f>
        <v>227.92986368546147</v>
      </c>
      <c r="X260" s="98">
        <f t="shared" si="98"/>
        <v>1.4814478773932089</v>
      </c>
      <c r="Y260" s="98">
        <f t="shared" si="99"/>
        <v>271.26175976734328</v>
      </c>
      <c r="Z260" s="25">
        <f t="shared" ref="Z260:Z323" si="119">IF(AB260&gt;0,W260/AB260,0)</f>
        <v>0</v>
      </c>
      <c r="AA260" s="22">
        <f t="shared" si="100"/>
        <v>25</v>
      </c>
      <c r="AB260" s="22">
        <f t="shared" si="108"/>
        <v>0</v>
      </c>
      <c r="AC260" s="22">
        <f t="shared" si="101"/>
        <v>90</v>
      </c>
      <c r="AD260" s="25">
        <f t="shared" ref="AD260:AD323" si="120">V260+AD259</f>
        <v>678.15439941835791</v>
      </c>
      <c r="AF260" s="22">
        <f t="shared" ref="AF260:AF323" si="121">T260-AD260</f>
        <v>143.55323126755434</v>
      </c>
      <c r="AG260" s="25">
        <v>7.6329340056666721</v>
      </c>
      <c r="AH260" s="25" t="s">
        <v>49</v>
      </c>
      <c r="AI260">
        <f t="shared" si="102"/>
        <v>404006.72596411884</v>
      </c>
      <c r="AJ260" s="25">
        <f t="shared" si="103"/>
        <v>404.00672596411886</v>
      </c>
      <c r="AK260" s="25">
        <f t="shared" si="104"/>
        <v>214.12356476098302</v>
      </c>
      <c r="AL260" s="81">
        <f t="shared" si="105"/>
        <v>158.45143792312743</v>
      </c>
      <c r="AN260" s="98">
        <v>3.0531736022666691</v>
      </c>
    </row>
    <row r="261" spans="1:40" s="47" customFormat="1" ht="15" thickBot="1" x14ac:dyDescent="0.4">
      <c r="A261" s="43"/>
      <c r="B261" s="44" t="s">
        <v>29</v>
      </c>
      <c r="C261" s="44">
        <v>257</v>
      </c>
      <c r="D261" s="44">
        <v>257</v>
      </c>
      <c r="E261" s="45">
        <v>14.5</v>
      </c>
      <c r="F261" s="46">
        <f t="shared" si="106"/>
        <v>-4.1666666666666519E-2</v>
      </c>
      <c r="G261" s="46">
        <f t="shared" si="107"/>
        <v>-0.14999999999999947</v>
      </c>
      <c r="I261" s="48">
        <f t="shared" si="109"/>
        <v>4.0277777777777777</v>
      </c>
      <c r="J261" s="49">
        <f t="shared" ref="J261:J324" si="122">F261*2202</f>
        <v>-91.749999999999673</v>
      </c>
      <c r="K261" s="49">
        <f t="shared" ref="K261:K324" si="123">0.013*(2202)</f>
        <v>28.625999999999998</v>
      </c>
      <c r="L261" s="49">
        <f>0.5*1.202*2.64*0.3*Sheet2!I261^2</f>
        <v>7.7220152777777775</v>
      </c>
      <c r="M261" s="49">
        <f t="shared" ref="M261:M324" si="124">J261+K261+L261</f>
        <v>-55.401984722221897</v>
      </c>
      <c r="O261" s="49">
        <f t="shared" si="110"/>
        <v>-223.14688290894929</v>
      </c>
      <c r="P261" s="82">
        <f t="shared" si="111"/>
        <v>-0.2231468829089493</v>
      </c>
      <c r="Q261" s="49">
        <f t="shared" si="112"/>
        <v>0</v>
      </c>
      <c r="R261" s="82">
        <f t="shared" si="113"/>
        <v>0</v>
      </c>
      <c r="S261" s="49">
        <f t="shared" si="114"/>
        <v>821707.63068591221</v>
      </c>
      <c r="T261" s="82">
        <f t="shared" si="115"/>
        <v>821.70763068591225</v>
      </c>
      <c r="U261" s="49">
        <f t="shared" si="116"/>
        <v>223.14688290894929</v>
      </c>
      <c r="V261" s="82">
        <f t="shared" si="117"/>
        <v>0.2231468829089493</v>
      </c>
      <c r="W261" s="22">
        <f t="shared" si="118"/>
        <v>228.15301056837041</v>
      </c>
      <c r="X261" s="98">
        <f t="shared" ref="X261:X324" si="125">V261*0.4</f>
        <v>8.9258753163579729E-2</v>
      </c>
      <c r="Y261" s="98">
        <f t="shared" ref="Y261:Y324" si="126">X261+Y260</f>
        <v>271.35101852050684</v>
      </c>
      <c r="Z261" s="50">
        <f t="shared" si="119"/>
        <v>8.775115791091169</v>
      </c>
      <c r="AA261" s="49">
        <f t="shared" ref="AA261:AA324" si="127">IF(W261=0,0,AA260+1)</f>
        <v>26</v>
      </c>
      <c r="AB261" s="49">
        <f t="shared" si="108"/>
        <v>26</v>
      </c>
      <c r="AC261" s="22">
        <f t="shared" ref="AC261:AC324" si="128">IF(AA261=0,AC260,AC260+1)</f>
        <v>91</v>
      </c>
      <c r="AD261" s="50">
        <f t="shared" si="120"/>
        <v>678.37754630126688</v>
      </c>
      <c r="AF261" s="49">
        <f t="shared" si="121"/>
        <v>143.33008438464537</v>
      </c>
      <c r="AG261" s="50">
        <v>7.6314209004984557</v>
      </c>
      <c r="AH261" s="25" t="s">
        <v>49</v>
      </c>
      <c r="AI261">
        <f t="shared" ref="AI261:AI324" si="129">0.5*((2022/9.81)*I261)^2</f>
        <v>344607.95218449435</v>
      </c>
      <c r="AJ261" s="25">
        <f t="shared" ref="AJ261:AJ324" si="130">AI261/1000</f>
        <v>344.60795218449437</v>
      </c>
      <c r="AK261" s="25">
        <f t="shared" ref="AK261:AK324" si="131">AJ261*0.53</f>
        <v>182.64221465778203</v>
      </c>
      <c r="AL261" s="81">
        <f t="shared" ref="AL261:AL324" si="132">AK261*0.74</f>
        <v>135.15523884675869</v>
      </c>
      <c r="AN261" s="101">
        <v>3.0525683601993823</v>
      </c>
    </row>
    <row r="262" spans="1:40" x14ac:dyDescent="0.35">
      <c r="B262" s="41" t="s">
        <v>29</v>
      </c>
      <c r="C262" s="41">
        <v>258</v>
      </c>
      <c r="D262" s="41">
        <v>258</v>
      </c>
      <c r="E262" s="42">
        <v>15.4</v>
      </c>
      <c r="F262" s="70">
        <f t="shared" ref="F262:F325" si="133">($E263-$E261)/2/3.6</f>
        <v>0.47222222222222199</v>
      </c>
      <c r="G262" s="70">
        <f t="shared" ref="G262:G325" si="134">($E263-$E261)/2</f>
        <v>1.6999999999999993</v>
      </c>
      <c r="I262" s="21">
        <f t="shared" si="109"/>
        <v>4.2777777777777777</v>
      </c>
      <c r="J262" s="22">
        <f t="shared" si="122"/>
        <v>1039.8333333333328</v>
      </c>
      <c r="K262" s="22">
        <f t="shared" si="123"/>
        <v>28.625999999999998</v>
      </c>
      <c r="L262" s="22">
        <f>0.5*1.202*2.64*0.3*Sheet2!I262^2</f>
        <v>8.7103597777777768</v>
      </c>
      <c r="M262" s="22">
        <f t="shared" si="124"/>
        <v>1077.1696931111105</v>
      </c>
      <c r="O262" s="22">
        <f t="shared" si="110"/>
        <v>4607.8925760864167</v>
      </c>
      <c r="P262" s="81">
        <f t="shared" si="111"/>
        <v>4.6078925760864164</v>
      </c>
      <c r="Q262" s="22">
        <f t="shared" si="112"/>
        <v>4607.8925760864167</v>
      </c>
      <c r="R262" s="81">
        <f t="shared" si="113"/>
        <v>4.6078925760864164</v>
      </c>
      <c r="S262" s="22">
        <f t="shared" si="114"/>
        <v>826315.52326199866</v>
      </c>
      <c r="T262" s="81">
        <f t="shared" si="115"/>
        <v>826.31552326199869</v>
      </c>
      <c r="U262" s="22">
        <f t="shared" si="116"/>
        <v>0</v>
      </c>
      <c r="V262" s="81">
        <f t="shared" si="117"/>
        <v>0</v>
      </c>
      <c r="W262" s="22">
        <f t="shared" si="118"/>
        <v>0</v>
      </c>
      <c r="X262" s="98">
        <f t="shared" si="125"/>
        <v>0</v>
      </c>
      <c r="Y262" s="98">
        <f t="shared" si="126"/>
        <v>271.35101852050684</v>
      </c>
      <c r="Z262" s="25">
        <f t="shared" si="119"/>
        <v>0</v>
      </c>
      <c r="AA262" s="22">
        <f t="shared" si="127"/>
        <v>0</v>
      </c>
      <c r="AB262" s="22">
        <f t="shared" si="108"/>
        <v>0</v>
      </c>
      <c r="AC262" s="22">
        <f t="shared" si="128"/>
        <v>91</v>
      </c>
      <c r="AD262" s="25">
        <f t="shared" si="120"/>
        <v>678.37754630126688</v>
      </c>
      <c r="AF262" s="22">
        <f t="shared" si="121"/>
        <v>147.93797696073182</v>
      </c>
      <c r="AG262" s="25">
        <v>7.6077737999614188</v>
      </c>
      <c r="AH262" s="25" t="s">
        <v>49</v>
      </c>
      <c r="AI262">
        <f t="shared" si="129"/>
        <v>388714.49198608642</v>
      </c>
      <c r="AJ262" s="25">
        <f t="shared" si="130"/>
        <v>388.71449198608644</v>
      </c>
      <c r="AK262" s="25">
        <f t="shared" si="131"/>
        <v>206.01868075262581</v>
      </c>
      <c r="AL262" s="81">
        <f t="shared" si="132"/>
        <v>152.45382375694311</v>
      </c>
      <c r="AN262" s="98">
        <v>3.0431095199845677</v>
      </c>
    </row>
    <row r="263" spans="1:40" x14ac:dyDescent="0.35">
      <c r="B263" s="11" t="s">
        <v>29</v>
      </c>
      <c r="C263" s="11">
        <v>259</v>
      </c>
      <c r="D263" s="11">
        <v>259</v>
      </c>
      <c r="E263" s="12">
        <v>17.899999999999999</v>
      </c>
      <c r="F263" s="70">
        <f t="shared" si="133"/>
        <v>0.72222222222222232</v>
      </c>
      <c r="G263" s="70">
        <f t="shared" si="134"/>
        <v>2.6000000000000005</v>
      </c>
      <c r="I263" s="21">
        <f t="shared" si="109"/>
        <v>4.9722222222222223</v>
      </c>
      <c r="J263" s="22">
        <f t="shared" si="122"/>
        <v>1590.3333333333335</v>
      </c>
      <c r="K263" s="22">
        <f t="shared" si="123"/>
        <v>28.625999999999998</v>
      </c>
      <c r="L263" s="22">
        <f>0.5*1.202*2.64*0.3*Sheet2!I263^2</f>
        <v>11.767947277777777</v>
      </c>
      <c r="M263" s="22">
        <f t="shared" si="124"/>
        <v>1630.7272806111112</v>
      </c>
      <c r="O263" s="22">
        <f t="shared" si="110"/>
        <v>8108.3384230385809</v>
      </c>
      <c r="P263" s="81">
        <f t="shared" si="111"/>
        <v>8.1083384230385818</v>
      </c>
      <c r="Q263" s="22">
        <f t="shared" si="112"/>
        <v>8108.3384230385809</v>
      </c>
      <c r="R263" s="81">
        <f t="shared" si="113"/>
        <v>8.1083384230385818</v>
      </c>
      <c r="S263" s="22">
        <f t="shared" si="114"/>
        <v>834423.86168503726</v>
      </c>
      <c r="T263" s="81">
        <f t="shared" si="115"/>
        <v>834.42386168503731</v>
      </c>
      <c r="U263" s="22">
        <f t="shared" si="116"/>
        <v>0</v>
      </c>
      <c r="V263" s="81">
        <f t="shared" si="117"/>
        <v>0</v>
      </c>
      <c r="W263" s="22">
        <f t="shared" si="118"/>
        <v>0</v>
      </c>
      <c r="X263" s="98">
        <f t="shared" si="125"/>
        <v>0</v>
      </c>
      <c r="Y263" s="98">
        <f t="shared" si="126"/>
        <v>271.35101852050684</v>
      </c>
      <c r="Z263" s="25">
        <f t="shared" si="119"/>
        <v>0</v>
      </c>
      <c r="AA263" s="22">
        <f t="shared" si="127"/>
        <v>0</v>
      </c>
      <c r="AB263" s="22">
        <f t="shared" si="108"/>
        <v>0</v>
      </c>
      <c r="AC263" s="22">
        <f t="shared" si="128"/>
        <v>91</v>
      </c>
      <c r="AD263" s="25">
        <f t="shared" si="120"/>
        <v>678.37754630126688</v>
      </c>
      <c r="AF263" s="22">
        <f t="shared" si="121"/>
        <v>156.04631538377043</v>
      </c>
      <c r="AG263" s="25">
        <v>7.607773799961417</v>
      </c>
      <c r="AH263" s="25" t="s">
        <v>49</v>
      </c>
      <c r="AI263">
        <f t="shared" si="129"/>
        <v>525164.48970004218</v>
      </c>
      <c r="AJ263" s="25">
        <f t="shared" si="130"/>
        <v>525.16448970004217</v>
      </c>
      <c r="AK263" s="25">
        <f t="shared" si="131"/>
        <v>278.33717954102235</v>
      </c>
      <c r="AL263" s="81">
        <f t="shared" si="132"/>
        <v>205.96951286035653</v>
      </c>
      <c r="AN263" s="98">
        <v>3.0431095199845668</v>
      </c>
    </row>
    <row r="264" spans="1:40" x14ac:dyDescent="0.35">
      <c r="B264" s="11" t="s">
        <v>29</v>
      </c>
      <c r="C264" s="11">
        <v>260</v>
      </c>
      <c r="D264" s="11">
        <v>260</v>
      </c>
      <c r="E264" s="12">
        <v>20.6</v>
      </c>
      <c r="F264" s="70">
        <f t="shared" si="133"/>
        <v>0.73611111111111116</v>
      </c>
      <c r="G264" s="70">
        <f t="shared" si="134"/>
        <v>2.6500000000000004</v>
      </c>
      <c r="I264" s="21">
        <f t="shared" si="109"/>
        <v>5.7222222222222232</v>
      </c>
      <c r="J264" s="22">
        <f t="shared" si="122"/>
        <v>1620.9166666666667</v>
      </c>
      <c r="K264" s="22">
        <f t="shared" si="123"/>
        <v>28.625999999999998</v>
      </c>
      <c r="L264" s="22">
        <f>0.5*1.202*2.64*0.3*Sheet2!I264^2</f>
        <v>15.585799777777781</v>
      </c>
      <c r="M264" s="22">
        <f t="shared" si="124"/>
        <v>1665.1284664444445</v>
      </c>
      <c r="O264" s="22">
        <f t="shared" si="110"/>
        <v>9528.2351135432109</v>
      </c>
      <c r="P264" s="81">
        <f t="shared" si="111"/>
        <v>9.5282351135432108</v>
      </c>
      <c r="Q264" s="22">
        <f t="shared" si="112"/>
        <v>9528.2351135432109</v>
      </c>
      <c r="R264" s="81">
        <f t="shared" si="113"/>
        <v>9.5282351135432108</v>
      </c>
      <c r="S264" s="22">
        <f t="shared" si="114"/>
        <v>843952.09679858049</v>
      </c>
      <c r="T264" s="81">
        <f t="shared" si="115"/>
        <v>843.95209679858044</v>
      </c>
      <c r="U264" s="22">
        <f t="shared" si="116"/>
        <v>0</v>
      </c>
      <c r="V264" s="81">
        <f t="shared" si="117"/>
        <v>0</v>
      </c>
      <c r="W264" s="22">
        <f t="shared" si="118"/>
        <v>0</v>
      </c>
      <c r="X264" s="98">
        <f t="shared" si="125"/>
        <v>0</v>
      </c>
      <c r="Y264" s="98">
        <f t="shared" si="126"/>
        <v>271.35101852050684</v>
      </c>
      <c r="Z264" s="25">
        <f t="shared" si="119"/>
        <v>0</v>
      </c>
      <c r="AA264" s="22">
        <f t="shared" si="127"/>
        <v>0</v>
      </c>
      <c r="AB264" s="22">
        <f t="shared" si="108"/>
        <v>0</v>
      </c>
      <c r="AC264" s="22">
        <f t="shared" si="128"/>
        <v>91</v>
      </c>
      <c r="AD264" s="25">
        <f t="shared" si="120"/>
        <v>678.37754630126688</v>
      </c>
      <c r="AF264" s="22">
        <f t="shared" si="121"/>
        <v>165.57455049731357</v>
      </c>
      <c r="AG264" s="25">
        <v>7.5587780320694478</v>
      </c>
      <c r="AH264" s="25" t="s">
        <v>49</v>
      </c>
      <c r="AI264">
        <f t="shared" si="129"/>
        <v>695542.59495368414</v>
      </c>
      <c r="AJ264" s="25">
        <f t="shared" si="130"/>
        <v>695.5425949536841</v>
      </c>
      <c r="AK264" s="25">
        <f t="shared" si="131"/>
        <v>368.63757532545259</v>
      </c>
      <c r="AL264" s="81">
        <f t="shared" si="132"/>
        <v>272.79180574083489</v>
      </c>
      <c r="AN264" s="98">
        <v>3.0235112128277795</v>
      </c>
    </row>
    <row r="265" spans="1:40" x14ac:dyDescent="0.35">
      <c r="B265" s="11" t="s">
        <v>29</v>
      </c>
      <c r="C265" s="11">
        <v>261</v>
      </c>
      <c r="D265" s="11">
        <v>261</v>
      </c>
      <c r="E265" s="12">
        <v>23.2</v>
      </c>
      <c r="F265" s="70">
        <f t="shared" si="133"/>
        <v>0.70833333333333304</v>
      </c>
      <c r="G265" s="70">
        <f t="shared" si="134"/>
        <v>2.5499999999999989</v>
      </c>
      <c r="I265" s="21">
        <f t="shared" si="109"/>
        <v>6.4444444444444446</v>
      </c>
      <c r="J265" s="22">
        <f t="shared" si="122"/>
        <v>1559.7499999999993</v>
      </c>
      <c r="K265" s="22">
        <f t="shared" si="123"/>
        <v>28.625999999999998</v>
      </c>
      <c r="L265" s="22">
        <f>0.5*1.202*2.64*0.3*Sheet2!I265^2</f>
        <v>19.76835911111111</v>
      </c>
      <c r="M265" s="22">
        <f t="shared" si="124"/>
        <v>1608.1443591111104</v>
      </c>
      <c r="O265" s="22">
        <f t="shared" si="110"/>
        <v>10363.596980938268</v>
      </c>
      <c r="P265" s="81">
        <f t="shared" si="111"/>
        <v>10.363596980938267</v>
      </c>
      <c r="Q265" s="22">
        <f t="shared" si="112"/>
        <v>10363.596980938268</v>
      </c>
      <c r="R265" s="81">
        <f t="shared" si="113"/>
        <v>10.363596980938267</v>
      </c>
      <c r="S265" s="22">
        <f t="shared" si="114"/>
        <v>854315.69377951871</v>
      </c>
      <c r="T265" s="81">
        <f t="shared" si="115"/>
        <v>854.31569377951871</v>
      </c>
      <c r="U265" s="22">
        <f t="shared" si="116"/>
        <v>0</v>
      </c>
      <c r="V265" s="81">
        <f t="shared" si="117"/>
        <v>0</v>
      </c>
      <c r="W265" s="22">
        <f t="shared" si="118"/>
        <v>0</v>
      </c>
      <c r="X265" s="98">
        <f t="shared" si="125"/>
        <v>0</v>
      </c>
      <c r="Y265" s="98">
        <f t="shared" si="126"/>
        <v>271.35101852050684</v>
      </c>
      <c r="Z265" s="25">
        <f t="shared" si="119"/>
        <v>0</v>
      </c>
      <c r="AA265" s="22">
        <f t="shared" si="127"/>
        <v>0</v>
      </c>
      <c r="AB265" s="22">
        <f t="shared" si="108"/>
        <v>0</v>
      </c>
      <c r="AC265" s="22">
        <f t="shared" si="128"/>
        <v>91</v>
      </c>
      <c r="AD265" s="25">
        <f t="shared" si="120"/>
        <v>678.37754630126688</v>
      </c>
      <c r="AF265" s="22">
        <f t="shared" si="121"/>
        <v>175.93814747825184</v>
      </c>
      <c r="AG265" s="25">
        <v>7.5402829029305574</v>
      </c>
      <c r="AH265" s="25" t="s">
        <v>49</v>
      </c>
      <c r="AI265">
        <f t="shared" si="129"/>
        <v>882196.35759230552</v>
      </c>
      <c r="AJ265" s="25">
        <f t="shared" si="130"/>
        <v>882.1963575923055</v>
      </c>
      <c r="AK265" s="25">
        <f t="shared" si="131"/>
        <v>467.56406952392194</v>
      </c>
      <c r="AL265" s="81">
        <f t="shared" si="132"/>
        <v>345.99741144770223</v>
      </c>
      <c r="AN265" s="98">
        <v>3.0161131611722229</v>
      </c>
    </row>
    <row r="266" spans="1:40" x14ac:dyDescent="0.35">
      <c r="B266" s="11" t="s">
        <v>29</v>
      </c>
      <c r="C266" s="11">
        <v>262</v>
      </c>
      <c r="D266" s="11">
        <v>262</v>
      </c>
      <c r="E266" s="12">
        <v>25.7</v>
      </c>
      <c r="F266" s="70">
        <f t="shared" si="133"/>
        <v>0.76388888888888884</v>
      </c>
      <c r="G266" s="70">
        <f t="shared" si="134"/>
        <v>2.75</v>
      </c>
      <c r="I266" s="21">
        <f t="shared" si="109"/>
        <v>7.1388888888888893</v>
      </c>
      <c r="J266" s="22">
        <f t="shared" si="122"/>
        <v>1682.0833333333333</v>
      </c>
      <c r="K266" s="22">
        <f t="shared" si="123"/>
        <v>28.625999999999998</v>
      </c>
      <c r="L266" s="22">
        <f>0.5*1.202*2.64*0.3*Sheet2!I266^2</f>
        <v>24.258329944444448</v>
      </c>
      <c r="M266" s="22">
        <f t="shared" si="124"/>
        <v>1734.9676632777778</v>
      </c>
      <c r="O266" s="22">
        <f t="shared" si="110"/>
        <v>12385.741373955247</v>
      </c>
      <c r="P266" s="81">
        <f t="shared" si="111"/>
        <v>12.385741373955247</v>
      </c>
      <c r="Q266" s="22">
        <f t="shared" si="112"/>
        <v>12385.741373955247</v>
      </c>
      <c r="R266" s="81">
        <f t="shared" si="113"/>
        <v>12.385741373955247</v>
      </c>
      <c r="S266" s="22">
        <f t="shared" si="114"/>
        <v>866701.43515347398</v>
      </c>
      <c r="T266" s="81">
        <f t="shared" si="115"/>
        <v>866.70143515347399</v>
      </c>
      <c r="U266" s="22">
        <f t="shared" si="116"/>
        <v>0</v>
      </c>
      <c r="V266" s="81">
        <f t="shared" si="117"/>
        <v>0</v>
      </c>
      <c r="W266" s="22">
        <f t="shared" si="118"/>
        <v>0</v>
      </c>
      <c r="X266" s="98">
        <f t="shared" si="125"/>
        <v>0</v>
      </c>
      <c r="Y266" s="98">
        <f t="shared" si="126"/>
        <v>271.35101852050684</v>
      </c>
      <c r="Z266" s="25">
        <f t="shared" si="119"/>
        <v>0</v>
      </c>
      <c r="AA266" s="22">
        <f t="shared" si="127"/>
        <v>0</v>
      </c>
      <c r="AB266" s="22">
        <f t="shared" si="108"/>
        <v>0</v>
      </c>
      <c r="AC266" s="22">
        <f t="shared" si="128"/>
        <v>91</v>
      </c>
      <c r="AD266" s="25">
        <f t="shared" si="120"/>
        <v>678.37754630126688</v>
      </c>
      <c r="AF266" s="22">
        <f t="shared" si="121"/>
        <v>188.32388885220712</v>
      </c>
      <c r="AG266" s="25">
        <v>7.5376398468996921</v>
      </c>
      <c r="AH266" s="25" t="s">
        <v>49</v>
      </c>
      <c r="AI266">
        <f t="shared" si="129"/>
        <v>1082568.8767578439</v>
      </c>
      <c r="AJ266" s="25">
        <f t="shared" si="130"/>
        <v>1082.5688767578438</v>
      </c>
      <c r="AK266" s="25">
        <f t="shared" si="131"/>
        <v>573.76150468165724</v>
      </c>
      <c r="AL266" s="81">
        <f t="shared" si="132"/>
        <v>424.58351346442635</v>
      </c>
      <c r="AN266" s="98">
        <v>3.0150559387598772</v>
      </c>
    </row>
    <row r="267" spans="1:40" x14ac:dyDescent="0.35">
      <c r="B267" s="11" t="s">
        <v>29</v>
      </c>
      <c r="C267" s="11">
        <v>263</v>
      </c>
      <c r="D267" s="11">
        <v>263</v>
      </c>
      <c r="E267" s="12">
        <v>28.7</v>
      </c>
      <c r="F267" s="70">
        <f t="shared" si="133"/>
        <v>0.94444444444444453</v>
      </c>
      <c r="G267" s="70">
        <f t="shared" si="134"/>
        <v>3.4000000000000004</v>
      </c>
      <c r="I267" s="21">
        <f t="shared" si="109"/>
        <v>7.9722222222222223</v>
      </c>
      <c r="J267" s="22">
        <f t="shared" si="122"/>
        <v>2079.666666666667</v>
      </c>
      <c r="K267" s="22">
        <f t="shared" si="123"/>
        <v>28.625999999999998</v>
      </c>
      <c r="L267" s="22">
        <f>0.5*1.202*2.64*0.3*Sheet2!I267^2</f>
        <v>30.252303277777777</v>
      </c>
      <c r="M267" s="22">
        <f t="shared" si="124"/>
        <v>2138.5449699444448</v>
      </c>
      <c r="O267" s="22">
        <f t="shared" si="110"/>
        <v>17048.955732612656</v>
      </c>
      <c r="P267" s="81">
        <f t="shared" si="111"/>
        <v>17.048955732612654</v>
      </c>
      <c r="Q267" s="22">
        <f t="shared" si="112"/>
        <v>17048.955732612656</v>
      </c>
      <c r="R267" s="81">
        <f t="shared" si="113"/>
        <v>17.048955732612654</v>
      </c>
      <c r="S267" s="22">
        <f t="shared" si="114"/>
        <v>883750.39088608662</v>
      </c>
      <c r="T267" s="81">
        <f t="shared" si="115"/>
        <v>883.75039088608662</v>
      </c>
      <c r="U267" s="22">
        <f t="shared" si="116"/>
        <v>0</v>
      </c>
      <c r="V267" s="81">
        <f t="shared" si="117"/>
        <v>0</v>
      </c>
      <c r="W267" s="22">
        <f t="shared" si="118"/>
        <v>0</v>
      </c>
      <c r="X267" s="98">
        <f t="shared" si="125"/>
        <v>0</v>
      </c>
      <c r="Y267" s="98">
        <f t="shared" si="126"/>
        <v>271.35101852050684</v>
      </c>
      <c r="Z267" s="25">
        <f t="shared" si="119"/>
        <v>0</v>
      </c>
      <c r="AA267" s="22">
        <f t="shared" si="127"/>
        <v>0</v>
      </c>
      <c r="AB267" s="22">
        <f t="shared" si="108"/>
        <v>0</v>
      </c>
      <c r="AC267" s="22">
        <f t="shared" si="128"/>
        <v>91</v>
      </c>
      <c r="AD267" s="25">
        <f t="shared" si="120"/>
        <v>678.37754630126688</v>
      </c>
      <c r="AF267" s="22">
        <f t="shared" si="121"/>
        <v>205.37284458481975</v>
      </c>
      <c r="AG267" s="25">
        <v>7.5346821589135828</v>
      </c>
      <c r="AH267" s="25" t="s">
        <v>49</v>
      </c>
      <c r="AI267">
        <f t="shared" si="129"/>
        <v>1350060.0434475443</v>
      </c>
      <c r="AJ267" s="25">
        <f t="shared" si="130"/>
        <v>1350.0600434475443</v>
      </c>
      <c r="AK267" s="25">
        <f t="shared" si="131"/>
        <v>715.53182302719858</v>
      </c>
      <c r="AL267" s="81">
        <f t="shared" si="132"/>
        <v>529.49354904012694</v>
      </c>
      <c r="AN267" s="98">
        <v>3.0138728635654335</v>
      </c>
    </row>
    <row r="268" spans="1:40" x14ac:dyDescent="0.35">
      <c r="B268" s="11" t="s">
        <v>29</v>
      </c>
      <c r="C268" s="11">
        <v>264</v>
      </c>
      <c r="D268" s="11">
        <v>264</v>
      </c>
      <c r="E268" s="12">
        <v>32.5</v>
      </c>
      <c r="F268" s="70">
        <f t="shared" si="133"/>
        <v>1.0277777777777781</v>
      </c>
      <c r="G268" s="70">
        <f t="shared" si="134"/>
        <v>3.7000000000000011</v>
      </c>
      <c r="I268" s="21">
        <f t="shared" si="109"/>
        <v>9.0277777777777786</v>
      </c>
      <c r="J268" s="22">
        <f t="shared" si="122"/>
        <v>2263.1666666666674</v>
      </c>
      <c r="K268" s="22">
        <f t="shared" si="123"/>
        <v>28.625999999999998</v>
      </c>
      <c r="L268" s="22">
        <f>0.5*1.202*2.64*0.3*Sheet2!I268^2</f>
        <v>38.793715277777778</v>
      </c>
      <c r="M268" s="22">
        <f t="shared" si="124"/>
        <v>2330.5863819444453</v>
      </c>
      <c r="O268" s="22">
        <f t="shared" si="110"/>
        <v>21040.015948109576</v>
      </c>
      <c r="P268" s="81">
        <f t="shared" si="111"/>
        <v>21.040015948109577</v>
      </c>
      <c r="Q268" s="22">
        <f t="shared" si="112"/>
        <v>21040.015948109576</v>
      </c>
      <c r="R268" s="81">
        <f t="shared" si="113"/>
        <v>21.040015948109577</v>
      </c>
      <c r="S268" s="22">
        <f t="shared" si="114"/>
        <v>904790.40683419618</v>
      </c>
      <c r="T268" s="81">
        <f t="shared" si="115"/>
        <v>904.79040683419623</v>
      </c>
      <c r="U268" s="22">
        <f t="shared" si="116"/>
        <v>0</v>
      </c>
      <c r="V268" s="81">
        <f t="shared" si="117"/>
        <v>0</v>
      </c>
      <c r="W268" s="22">
        <f t="shared" si="118"/>
        <v>0</v>
      </c>
      <c r="X268" s="98">
        <f t="shared" si="125"/>
        <v>0</v>
      </c>
      <c r="Y268" s="98">
        <f t="shared" si="126"/>
        <v>271.35101852050684</v>
      </c>
      <c r="Z268" s="25">
        <f t="shared" si="119"/>
        <v>0</v>
      </c>
      <c r="AA268" s="22">
        <f t="shared" si="127"/>
        <v>0</v>
      </c>
      <c r="AB268" s="22">
        <f t="shared" si="108"/>
        <v>0</v>
      </c>
      <c r="AC268" s="22">
        <f t="shared" si="128"/>
        <v>91</v>
      </c>
      <c r="AD268" s="25">
        <f t="shared" si="120"/>
        <v>678.37754630126688</v>
      </c>
      <c r="AF268" s="22">
        <f t="shared" si="121"/>
        <v>226.41286053292936</v>
      </c>
      <c r="AG268" s="25">
        <v>7.5245622854197531</v>
      </c>
      <c r="AH268" s="25" t="s">
        <v>49</v>
      </c>
      <c r="AI268">
        <f t="shared" si="129"/>
        <v>1731234.9559803675</v>
      </c>
      <c r="AJ268" s="25">
        <f t="shared" si="130"/>
        <v>1731.2349559803674</v>
      </c>
      <c r="AK268" s="25">
        <f t="shared" si="131"/>
        <v>917.55452666959479</v>
      </c>
      <c r="AL268" s="81">
        <f t="shared" si="132"/>
        <v>678.9903497355001</v>
      </c>
      <c r="AN268" s="98">
        <v>3.0098249141679014</v>
      </c>
    </row>
    <row r="269" spans="1:40" x14ac:dyDescent="0.35">
      <c r="B269" s="11" t="s">
        <v>29</v>
      </c>
      <c r="C269" s="11">
        <v>265</v>
      </c>
      <c r="D269" s="11">
        <v>265</v>
      </c>
      <c r="E269" s="12">
        <v>36.1</v>
      </c>
      <c r="F269" s="70">
        <f t="shared" si="133"/>
        <v>0.90277777777777779</v>
      </c>
      <c r="G269" s="70">
        <f t="shared" si="134"/>
        <v>3.25</v>
      </c>
      <c r="I269" s="21">
        <f t="shared" si="109"/>
        <v>10.027777777777779</v>
      </c>
      <c r="J269" s="22">
        <f t="shared" si="122"/>
        <v>1987.9166666666667</v>
      </c>
      <c r="K269" s="22">
        <f t="shared" si="123"/>
        <v>28.625999999999998</v>
      </c>
      <c r="L269" s="22">
        <f>0.5*1.202*2.64*0.3*Sheet2!I269^2</f>
        <v>47.86400727777778</v>
      </c>
      <c r="M269" s="22">
        <f t="shared" si="124"/>
        <v>2064.4066739444447</v>
      </c>
      <c r="O269" s="22">
        <f t="shared" si="110"/>
        <v>20701.41136927624</v>
      </c>
      <c r="P269" s="81">
        <f t="shared" si="111"/>
        <v>20.70141136927624</v>
      </c>
      <c r="Q269" s="22">
        <f t="shared" si="112"/>
        <v>20701.41136927624</v>
      </c>
      <c r="R269" s="81">
        <f t="shared" si="113"/>
        <v>20.70141136927624</v>
      </c>
      <c r="S269" s="22">
        <f t="shared" si="114"/>
        <v>925491.81820347242</v>
      </c>
      <c r="T269" s="81">
        <f t="shared" si="115"/>
        <v>925.49181820347246</v>
      </c>
      <c r="U269" s="22">
        <f t="shared" si="116"/>
        <v>0</v>
      </c>
      <c r="V269" s="81">
        <f t="shared" si="117"/>
        <v>0</v>
      </c>
      <c r="W269" s="22">
        <f t="shared" si="118"/>
        <v>0</v>
      </c>
      <c r="X269" s="98">
        <f t="shared" si="125"/>
        <v>0</v>
      </c>
      <c r="Y269" s="98">
        <f t="shared" si="126"/>
        <v>271.35101852050684</v>
      </c>
      <c r="Z269" s="25">
        <f t="shared" si="119"/>
        <v>0</v>
      </c>
      <c r="AA269" s="22">
        <f t="shared" si="127"/>
        <v>0</v>
      </c>
      <c r="AB269" s="22">
        <f t="shared" si="108"/>
        <v>0</v>
      </c>
      <c r="AC269" s="22">
        <f t="shared" si="128"/>
        <v>91</v>
      </c>
      <c r="AD269" s="25">
        <f t="shared" si="120"/>
        <v>678.37754630126688</v>
      </c>
      <c r="AF269" s="22">
        <f t="shared" si="121"/>
        <v>247.11427190220559</v>
      </c>
      <c r="AG269" s="25">
        <v>7.5020394337299372</v>
      </c>
      <c r="AH269" s="25" t="s">
        <v>49</v>
      </c>
      <c r="AI269">
        <f t="shared" si="129"/>
        <v>2136012.0302799279</v>
      </c>
      <c r="AJ269" s="25">
        <f t="shared" si="130"/>
        <v>2136.0120302799278</v>
      </c>
      <c r="AK269" s="25">
        <f t="shared" si="131"/>
        <v>1132.0863760483617</v>
      </c>
      <c r="AL269" s="81">
        <f t="shared" si="132"/>
        <v>837.74391827578768</v>
      </c>
      <c r="AN269" s="98">
        <v>3.0008157734919751</v>
      </c>
    </row>
    <row r="270" spans="1:40" x14ac:dyDescent="0.35">
      <c r="B270" s="11" t="s">
        <v>29</v>
      </c>
      <c r="C270" s="11">
        <v>266</v>
      </c>
      <c r="D270" s="11">
        <v>266</v>
      </c>
      <c r="E270" s="12">
        <v>39</v>
      </c>
      <c r="F270" s="70">
        <f t="shared" si="133"/>
        <v>0.65277777777777712</v>
      </c>
      <c r="G270" s="70">
        <f t="shared" si="134"/>
        <v>2.3499999999999979</v>
      </c>
      <c r="I270" s="21">
        <f t="shared" si="109"/>
        <v>10.833333333333334</v>
      </c>
      <c r="J270" s="22">
        <f t="shared" si="122"/>
        <v>1437.4166666666652</v>
      </c>
      <c r="K270" s="22">
        <f t="shared" si="123"/>
        <v>28.625999999999998</v>
      </c>
      <c r="L270" s="22">
        <f>0.5*1.202*2.64*0.3*Sheet2!I270^2</f>
        <v>55.862950000000005</v>
      </c>
      <c r="M270" s="22">
        <f t="shared" si="124"/>
        <v>1521.9056166666651</v>
      </c>
      <c r="O270" s="22">
        <f t="shared" si="110"/>
        <v>16487.310847222205</v>
      </c>
      <c r="P270" s="81">
        <f t="shared" si="111"/>
        <v>16.487310847222204</v>
      </c>
      <c r="Q270" s="22">
        <f t="shared" si="112"/>
        <v>16487.310847222205</v>
      </c>
      <c r="R270" s="81">
        <f t="shared" si="113"/>
        <v>16.487310847222204</v>
      </c>
      <c r="S270" s="22">
        <f t="shared" si="114"/>
        <v>941979.12905069464</v>
      </c>
      <c r="T270" s="81">
        <f t="shared" si="115"/>
        <v>941.97912905069461</v>
      </c>
      <c r="U270" s="22">
        <f t="shared" si="116"/>
        <v>0</v>
      </c>
      <c r="V270" s="81">
        <f t="shared" si="117"/>
        <v>0</v>
      </c>
      <c r="W270" s="22">
        <f t="shared" si="118"/>
        <v>0</v>
      </c>
      <c r="X270" s="98">
        <f t="shared" si="125"/>
        <v>0</v>
      </c>
      <c r="Y270" s="98">
        <f t="shared" si="126"/>
        <v>271.35101852050684</v>
      </c>
      <c r="Z270" s="25">
        <f t="shared" si="119"/>
        <v>0</v>
      </c>
      <c r="AA270" s="22">
        <f t="shared" si="127"/>
        <v>0</v>
      </c>
      <c r="AB270" s="22">
        <f t="shared" si="108"/>
        <v>0</v>
      </c>
      <c r="AC270" s="22">
        <f t="shared" si="128"/>
        <v>91</v>
      </c>
      <c r="AD270" s="25">
        <f t="shared" si="120"/>
        <v>678.37754630126688</v>
      </c>
      <c r="AF270" s="22">
        <f t="shared" si="121"/>
        <v>263.60158274942773</v>
      </c>
      <c r="AG270" s="25">
        <v>7.5000171682098751</v>
      </c>
      <c r="AH270" s="25" t="s">
        <v>49</v>
      </c>
      <c r="AI270">
        <f t="shared" si="129"/>
        <v>2492978.3366117291</v>
      </c>
      <c r="AJ270" s="25">
        <f t="shared" si="130"/>
        <v>2492.978336611729</v>
      </c>
      <c r="AK270" s="25">
        <f t="shared" si="131"/>
        <v>1321.2785184042164</v>
      </c>
      <c r="AL270" s="81">
        <f t="shared" si="132"/>
        <v>977.74610361912005</v>
      </c>
      <c r="AN270" s="98">
        <v>3.0000068672839504</v>
      </c>
    </row>
    <row r="271" spans="1:40" x14ac:dyDescent="0.35">
      <c r="B271" s="11" t="s">
        <v>29</v>
      </c>
      <c r="C271" s="11">
        <v>267</v>
      </c>
      <c r="D271" s="11">
        <v>267</v>
      </c>
      <c r="E271" s="12">
        <v>40.799999999999997</v>
      </c>
      <c r="F271" s="70">
        <f t="shared" si="133"/>
        <v>0.54166666666666641</v>
      </c>
      <c r="G271" s="70">
        <f t="shared" si="134"/>
        <v>1.9499999999999993</v>
      </c>
      <c r="I271" s="21">
        <f t="shared" si="109"/>
        <v>11.333333333333334</v>
      </c>
      <c r="J271" s="22">
        <f t="shared" si="122"/>
        <v>1192.7499999999993</v>
      </c>
      <c r="K271" s="22">
        <f t="shared" si="123"/>
        <v>28.625999999999998</v>
      </c>
      <c r="L271" s="22">
        <f>0.5*1.202*2.64*0.3*Sheet2!I271^2</f>
        <v>61.138528000000001</v>
      </c>
      <c r="M271" s="22">
        <f t="shared" si="124"/>
        <v>1282.5145279999992</v>
      </c>
      <c r="O271" s="22">
        <f t="shared" si="110"/>
        <v>14535.164650666658</v>
      </c>
      <c r="P271" s="81">
        <f t="shared" si="111"/>
        <v>14.535164650666658</v>
      </c>
      <c r="Q271" s="22">
        <f t="shared" si="112"/>
        <v>14535.164650666658</v>
      </c>
      <c r="R271" s="81">
        <f t="shared" si="113"/>
        <v>14.535164650666658</v>
      </c>
      <c r="S271" s="22">
        <f t="shared" si="114"/>
        <v>956514.29370136128</v>
      </c>
      <c r="T271" s="81">
        <f t="shared" si="115"/>
        <v>956.51429370136134</v>
      </c>
      <c r="U271" s="22">
        <f t="shared" si="116"/>
        <v>0</v>
      </c>
      <c r="V271" s="81">
        <f t="shared" si="117"/>
        <v>0</v>
      </c>
      <c r="W271" s="22">
        <f t="shared" si="118"/>
        <v>0</v>
      </c>
      <c r="X271" s="98">
        <f t="shared" si="125"/>
        <v>0</v>
      </c>
      <c r="Y271" s="98">
        <f t="shared" si="126"/>
        <v>271.35101852050684</v>
      </c>
      <c r="Z271" s="25">
        <f t="shared" si="119"/>
        <v>0</v>
      </c>
      <c r="AA271" s="22">
        <f t="shared" si="127"/>
        <v>0</v>
      </c>
      <c r="AB271" s="22">
        <f t="shared" si="108"/>
        <v>0</v>
      </c>
      <c r="AC271" s="22">
        <f t="shared" si="128"/>
        <v>91</v>
      </c>
      <c r="AD271" s="25">
        <f t="shared" si="120"/>
        <v>678.37754630126688</v>
      </c>
      <c r="AF271" s="22">
        <f t="shared" si="121"/>
        <v>278.13674740009446</v>
      </c>
      <c r="AG271" s="25">
        <v>7.4668164560000703</v>
      </c>
      <c r="AH271" s="25" t="s">
        <v>49</v>
      </c>
      <c r="AI271">
        <f t="shared" si="129"/>
        <v>2728409.9002349423</v>
      </c>
      <c r="AJ271" s="25">
        <f t="shared" si="130"/>
        <v>2728.4099002349421</v>
      </c>
      <c r="AK271" s="25">
        <f t="shared" si="131"/>
        <v>1446.0572471245193</v>
      </c>
      <c r="AL271" s="81">
        <f t="shared" si="132"/>
        <v>1070.0823628721444</v>
      </c>
      <c r="AN271" s="98">
        <v>2.9867265824000282</v>
      </c>
    </row>
    <row r="272" spans="1:40" x14ac:dyDescent="0.35">
      <c r="B272" s="11" t="s">
        <v>29</v>
      </c>
      <c r="C272" s="11">
        <v>268</v>
      </c>
      <c r="D272" s="11">
        <v>268</v>
      </c>
      <c r="E272" s="12">
        <v>42.9</v>
      </c>
      <c r="F272" s="70">
        <f t="shared" si="133"/>
        <v>0.50000000000000022</v>
      </c>
      <c r="G272" s="70">
        <f t="shared" si="134"/>
        <v>1.8000000000000007</v>
      </c>
      <c r="I272" s="21">
        <f t="shared" si="109"/>
        <v>11.916666666666666</v>
      </c>
      <c r="J272" s="22">
        <f t="shared" si="122"/>
        <v>1101.0000000000005</v>
      </c>
      <c r="K272" s="22">
        <f t="shared" si="123"/>
        <v>28.625999999999998</v>
      </c>
      <c r="L272" s="22">
        <f>0.5*1.202*2.64*0.3*Sheet2!I272^2</f>
        <v>67.594169499999992</v>
      </c>
      <c r="M272" s="22">
        <f t="shared" si="124"/>
        <v>1197.2201695000003</v>
      </c>
      <c r="O272" s="22">
        <f t="shared" si="110"/>
        <v>14266.87368654167</v>
      </c>
      <c r="P272" s="81">
        <f t="shared" si="111"/>
        <v>14.26687368654167</v>
      </c>
      <c r="Q272" s="22">
        <f t="shared" si="112"/>
        <v>14266.87368654167</v>
      </c>
      <c r="R272" s="81">
        <f t="shared" si="113"/>
        <v>14.26687368654167</v>
      </c>
      <c r="S272" s="22">
        <f t="shared" si="114"/>
        <v>970781.16738790297</v>
      </c>
      <c r="T272" s="81">
        <f t="shared" si="115"/>
        <v>970.781167387903</v>
      </c>
      <c r="U272" s="22">
        <f t="shared" si="116"/>
        <v>0</v>
      </c>
      <c r="V272" s="81">
        <f t="shared" si="117"/>
        <v>0</v>
      </c>
      <c r="W272" s="22">
        <f t="shared" si="118"/>
        <v>0</v>
      </c>
      <c r="X272" s="98">
        <f t="shared" si="125"/>
        <v>0</v>
      </c>
      <c r="Y272" s="98">
        <f t="shared" si="126"/>
        <v>271.35101852050684</v>
      </c>
      <c r="Z272" s="25">
        <f t="shared" si="119"/>
        <v>0</v>
      </c>
      <c r="AA272" s="22">
        <f t="shared" si="127"/>
        <v>0</v>
      </c>
      <c r="AB272" s="22">
        <f t="shared" si="108"/>
        <v>0</v>
      </c>
      <c r="AC272" s="22">
        <f t="shared" si="128"/>
        <v>91</v>
      </c>
      <c r="AD272" s="25">
        <f t="shared" si="120"/>
        <v>678.37754630126688</v>
      </c>
      <c r="AF272" s="22">
        <f t="shared" si="121"/>
        <v>292.40362108663612</v>
      </c>
      <c r="AG272" s="25">
        <v>7.4592980832577114</v>
      </c>
      <c r="AH272" s="25" t="s">
        <v>49</v>
      </c>
      <c r="AI272">
        <f t="shared" si="129"/>
        <v>3016503.7873001909</v>
      </c>
      <c r="AJ272" s="25">
        <f t="shared" si="130"/>
        <v>3016.5037873001911</v>
      </c>
      <c r="AK272" s="25">
        <f t="shared" si="131"/>
        <v>1598.7470072691015</v>
      </c>
      <c r="AL272" s="81">
        <f t="shared" si="132"/>
        <v>1183.072785379135</v>
      </c>
      <c r="AN272" s="98">
        <v>2.9837192333030846</v>
      </c>
    </row>
    <row r="273" spans="1:41" x14ac:dyDescent="0.35">
      <c r="B273" s="11" t="s">
        <v>29</v>
      </c>
      <c r="C273" s="11">
        <v>269</v>
      </c>
      <c r="D273" s="11">
        <v>269</v>
      </c>
      <c r="E273" s="12">
        <v>44.4</v>
      </c>
      <c r="F273" s="70">
        <f t="shared" si="133"/>
        <v>0.41666666666666663</v>
      </c>
      <c r="G273" s="70">
        <f t="shared" si="134"/>
        <v>1.5</v>
      </c>
      <c r="I273" s="21">
        <f t="shared" si="109"/>
        <v>12.333333333333334</v>
      </c>
      <c r="J273" s="22">
        <f t="shared" si="122"/>
        <v>917.49999999999989</v>
      </c>
      <c r="K273" s="22">
        <f t="shared" si="123"/>
        <v>28.625999999999998</v>
      </c>
      <c r="L273" s="22">
        <f>0.5*1.202*2.64*0.3*Sheet2!I273^2</f>
        <v>72.403672</v>
      </c>
      <c r="M273" s="22">
        <f t="shared" si="124"/>
        <v>1018.5296719999999</v>
      </c>
      <c r="O273" s="22">
        <f t="shared" si="110"/>
        <v>12561.865954666666</v>
      </c>
      <c r="P273" s="81">
        <f t="shared" si="111"/>
        <v>12.561865954666667</v>
      </c>
      <c r="Q273" s="22">
        <f t="shared" si="112"/>
        <v>12561.865954666666</v>
      </c>
      <c r="R273" s="81">
        <f t="shared" si="113"/>
        <v>12.561865954666667</v>
      </c>
      <c r="S273" s="22">
        <f t="shared" si="114"/>
        <v>983343.0333425696</v>
      </c>
      <c r="T273" s="81">
        <f t="shared" si="115"/>
        <v>983.34303334256958</v>
      </c>
      <c r="U273" s="22">
        <f t="shared" si="116"/>
        <v>0</v>
      </c>
      <c r="V273" s="81">
        <f t="shared" si="117"/>
        <v>0</v>
      </c>
      <c r="W273" s="22">
        <f t="shared" si="118"/>
        <v>0</v>
      </c>
      <c r="X273" s="98">
        <f t="shared" si="125"/>
        <v>0</v>
      </c>
      <c r="Y273" s="98">
        <f t="shared" si="126"/>
        <v>271.35101852050684</v>
      </c>
      <c r="Z273" s="25">
        <f t="shared" si="119"/>
        <v>0</v>
      </c>
      <c r="AA273" s="22">
        <f t="shared" si="127"/>
        <v>0</v>
      </c>
      <c r="AB273" s="22">
        <f t="shared" si="108"/>
        <v>0</v>
      </c>
      <c r="AC273" s="22">
        <f t="shared" si="128"/>
        <v>91</v>
      </c>
      <c r="AD273" s="25">
        <f t="shared" si="120"/>
        <v>678.37754630126688</v>
      </c>
      <c r="AF273" s="22">
        <f t="shared" si="121"/>
        <v>304.96548704130271</v>
      </c>
      <c r="AG273" s="25">
        <v>7.417547713679026</v>
      </c>
      <c r="AH273" s="25" t="s">
        <v>49</v>
      </c>
      <c r="AI273">
        <f t="shared" si="129"/>
        <v>3231135.9458664679</v>
      </c>
      <c r="AJ273" s="25">
        <f t="shared" si="130"/>
        <v>3231.1359458664679</v>
      </c>
      <c r="AK273" s="25">
        <f t="shared" si="131"/>
        <v>1712.5020513092281</v>
      </c>
      <c r="AL273" s="81">
        <f t="shared" si="132"/>
        <v>1267.2515179688287</v>
      </c>
      <c r="AN273" s="98">
        <v>2.9670190854716108</v>
      </c>
    </row>
    <row r="274" spans="1:41" x14ac:dyDescent="0.35">
      <c r="B274" s="39" t="s">
        <v>29</v>
      </c>
      <c r="C274" s="39">
        <v>270</v>
      </c>
      <c r="D274" s="39">
        <v>270</v>
      </c>
      <c r="E274" s="40">
        <v>45.9</v>
      </c>
      <c r="F274" s="70">
        <f t="shared" si="133"/>
        <v>0.2222222222222224</v>
      </c>
      <c r="G274" s="70">
        <f t="shared" si="134"/>
        <v>0.80000000000000071</v>
      </c>
      <c r="I274" s="21">
        <f t="shared" si="109"/>
        <v>12.75</v>
      </c>
      <c r="J274" s="22">
        <f t="shared" si="122"/>
        <v>489.33333333333371</v>
      </c>
      <c r="K274" s="22">
        <f t="shared" si="123"/>
        <v>28.625999999999998</v>
      </c>
      <c r="L274" s="22">
        <f>0.5*1.202*2.64*0.3*Sheet2!I274^2</f>
        <v>77.378449500000002</v>
      </c>
      <c r="M274" s="22">
        <f t="shared" si="124"/>
        <v>595.33778283333368</v>
      </c>
      <c r="O274" s="22">
        <f t="shared" si="110"/>
        <v>7590.5567311250043</v>
      </c>
      <c r="P274" s="81">
        <f t="shared" si="111"/>
        <v>7.5905567311250044</v>
      </c>
      <c r="Q274" s="22">
        <f t="shared" si="112"/>
        <v>7590.5567311250043</v>
      </c>
      <c r="R274" s="81">
        <f t="shared" si="113"/>
        <v>7.5905567311250044</v>
      </c>
      <c r="S274" s="22">
        <f t="shared" si="114"/>
        <v>990933.59007369459</v>
      </c>
      <c r="T274" s="81">
        <f t="shared" si="115"/>
        <v>990.93359007369463</v>
      </c>
      <c r="U274" s="22">
        <f t="shared" si="116"/>
        <v>0</v>
      </c>
      <c r="V274" s="81">
        <f t="shared" si="117"/>
        <v>0</v>
      </c>
      <c r="W274" s="22">
        <f t="shared" si="118"/>
        <v>0</v>
      </c>
      <c r="X274" s="98">
        <f t="shared" si="125"/>
        <v>0</v>
      </c>
      <c r="Y274" s="98">
        <f t="shared" si="126"/>
        <v>271.35101852050684</v>
      </c>
      <c r="Z274" s="25">
        <f t="shared" si="119"/>
        <v>0</v>
      </c>
      <c r="AA274" s="22">
        <f t="shared" si="127"/>
        <v>0</v>
      </c>
      <c r="AB274" s="22">
        <f t="shared" si="108"/>
        <v>0</v>
      </c>
      <c r="AC274" s="22">
        <f t="shared" si="128"/>
        <v>91</v>
      </c>
      <c r="AD274" s="25">
        <f t="shared" si="120"/>
        <v>678.37754630126688</v>
      </c>
      <c r="AF274" s="22">
        <f t="shared" si="121"/>
        <v>312.55604377242776</v>
      </c>
      <c r="AG274" s="25">
        <v>7.3729287374614216</v>
      </c>
      <c r="AH274" s="25" t="s">
        <v>49</v>
      </c>
      <c r="AI274">
        <f t="shared" si="129"/>
        <v>3453143.779984849</v>
      </c>
      <c r="AJ274" s="25">
        <f t="shared" si="130"/>
        <v>3453.1437799848491</v>
      </c>
      <c r="AK274" s="25">
        <f t="shared" si="131"/>
        <v>1830.1662033919702</v>
      </c>
      <c r="AL274" s="81">
        <f t="shared" si="132"/>
        <v>1354.3229905100579</v>
      </c>
      <c r="AN274" s="98">
        <v>2.9491714949845687</v>
      </c>
    </row>
    <row r="275" spans="1:41" s="87" customFormat="1" x14ac:dyDescent="0.35">
      <c r="A275" s="83"/>
      <c r="B275" s="11" t="s">
        <v>29</v>
      </c>
      <c r="C275" s="11">
        <v>271</v>
      </c>
      <c r="D275" s="11">
        <v>271</v>
      </c>
      <c r="E275" s="12">
        <v>46</v>
      </c>
      <c r="F275" s="86">
        <f t="shared" si="133"/>
        <v>-4.1666666666666269E-2</v>
      </c>
      <c r="G275" s="86">
        <f t="shared" si="134"/>
        <v>-0.14999999999999858</v>
      </c>
      <c r="I275" s="88">
        <f t="shared" si="109"/>
        <v>12.777777777777779</v>
      </c>
      <c r="J275" s="89">
        <f t="shared" si="122"/>
        <v>-91.749999999999119</v>
      </c>
      <c r="K275" s="89">
        <f t="shared" si="123"/>
        <v>28.625999999999998</v>
      </c>
      <c r="L275" s="89">
        <f>0.5*1.202*2.64*0.3*Sheet2!I275^2</f>
        <v>77.71597777777778</v>
      </c>
      <c r="M275" s="89">
        <f t="shared" si="124"/>
        <v>14.591977777778659</v>
      </c>
      <c r="O275" s="89">
        <f t="shared" si="110"/>
        <v>186.45304938272733</v>
      </c>
      <c r="P275" s="90">
        <f t="shared" si="111"/>
        <v>0.18645304938272733</v>
      </c>
      <c r="Q275" s="89">
        <f t="shared" si="112"/>
        <v>186.45304938272733</v>
      </c>
      <c r="R275" s="90">
        <f t="shared" si="113"/>
        <v>0.18645304938272733</v>
      </c>
      <c r="S275" s="89">
        <f t="shared" si="114"/>
        <v>991120.04312307737</v>
      </c>
      <c r="T275" s="90">
        <f t="shared" si="115"/>
        <v>991.12004312307738</v>
      </c>
      <c r="U275" s="89">
        <f t="shared" si="116"/>
        <v>0</v>
      </c>
      <c r="V275" s="90">
        <f t="shared" si="117"/>
        <v>0</v>
      </c>
      <c r="W275" s="22">
        <f t="shared" si="118"/>
        <v>0</v>
      </c>
      <c r="X275" s="98">
        <f t="shared" si="125"/>
        <v>0</v>
      </c>
      <c r="Y275" s="98">
        <f t="shared" si="126"/>
        <v>271.35101852050684</v>
      </c>
      <c r="Z275" s="91">
        <f t="shared" si="119"/>
        <v>0</v>
      </c>
      <c r="AA275" s="89">
        <f t="shared" si="127"/>
        <v>0</v>
      </c>
      <c r="AB275" s="89">
        <f t="shared" si="108"/>
        <v>0</v>
      </c>
      <c r="AC275" s="22">
        <f t="shared" si="128"/>
        <v>91</v>
      </c>
      <c r="AD275" s="91">
        <f t="shared" si="120"/>
        <v>678.37754630126688</v>
      </c>
      <c r="AF275" s="89">
        <f t="shared" si="121"/>
        <v>312.74249682181051</v>
      </c>
      <c r="AG275" s="91">
        <v>7.2902876666666643</v>
      </c>
      <c r="AH275" s="25" t="s">
        <v>49</v>
      </c>
      <c r="AI275">
        <f t="shared" si="129"/>
        <v>3468206.5485012615</v>
      </c>
      <c r="AJ275" s="25">
        <f t="shared" si="130"/>
        <v>3468.2065485012613</v>
      </c>
      <c r="AK275" s="25">
        <f t="shared" si="131"/>
        <v>1838.1494707056686</v>
      </c>
      <c r="AL275" s="81">
        <f t="shared" si="132"/>
        <v>1360.2306083221947</v>
      </c>
      <c r="AN275" s="100">
        <v>2.916115066666666</v>
      </c>
    </row>
    <row r="276" spans="1:41" s="24" customFormat="1" ht="15" thickBot="1" x14ac:dyDescent="0.4">
      <c r="A276"/>
      <c r="B276" s="41" t="s">
        <v>29</v>
      </c>
      <c r="C276" s="41">
        <v>272</v>
      </c>
      <c r="D276" s="41">
        <v>272</v>
      </c>
      <c r="E276" s="42">
        <v>45.6</v>
      </c>
      <c r="F276" s="70">
        <f t="shared" si="133"/>
        <v>-9.7222222222222612E-2</v>
      </c>
      <c r="G276" s="70">
        <f t="shared" si="134"/>
        <v>-0.35000000000000142</v>
      </c>
      <c r="H276"/>
      <c r="I276" s="21">
        <f t="shared" si="109"/>
        <v>12.666666666666668</v>
      </c>
      <c r="J276" s="22">
        <f t="shared" si="122"/>
        <v>-214.0833333333342</v>
      </c>
      <c r="K276" s="22">
        <f t="shared" si="123"/>
        <v>28.625999999999998</v>
      </c>
      <c r="L276" s="22">
        <f>0.5*1.202*2.64*0.3*Sheet2!I276^2</f>
        <v>76.370272000000014</v>
      </c>
      <c r="M276" s="22">
        <f t="shared" si="124"/>
        <v>-109.08706133333418</v>
      </c>
      <c r="N276"/>
      <c r="O276" s="22">
        <f t="shared" si="110"/>
        <v>-1381.7694435555663</v>
      </c>
      <c r="P276" s="81">
        <f t="shared" si="111"/>
        <v>-1.3817694435555663</v>
      </c>
      <c r="Q276" s="22">
        <f t="shared" si="112"/>
        <v>0</v>
      </c>
      <c r="R276" s="81">
        <f t="shared" si="113"/>
        <v>0</v>
      </c>
      <c r="S276" s="22">
        <f t="shared" si="114"/>
        <v>991120.04312307737</v>
      </c>
      <c r="T276" s="81">
        <f t="shared" si="115"/>
        <v>991.12004312307738</v>
      </c>
      <c r="U276" s="22">
        <f t="shared" si="116"/>
        <v>1381.7694435555663</v>
      </c>
      <c r="V276" s="81">
        <f t="shared" si="117"/>
        <v>1.3817694435555663</v>
      </c>
      <c r="W276" s="22">
        <f t="shared" si="118"/>
        <v>1.3817694435555663</v>
      </c>
      <c r="X276" s="98">
        <f t="shared" si="125"/>
        <v>0.55270777742222654</v>
      </c>
      <c r="Y276" s="98">
        <f t="shared" si="126"/>
        <v>271.90372629792904</v>
      </c>
      <c r="Z276" s="25">
        <f t="shared" si="119"/>
        <v>0</v>
      </c>
      <c r="AA276" s="22">
        <f t="shared" si="127"/>
        <v>1</v>
      </c>
      <c r="AB276" s="22">
        <f t="shared" si="108"/>
        <v>0</v>
      </c>
      <c r="AC276" s="22">
        <f t="shared" si="128"/>
        <v>92</v>
      </c>
      <c r="AD276" s="25">
        <f t="shared" si="120"/>
        <v>679.7593157448224</v>
      </c>
      <c r="AE276"/>
      <c r="AF276" s="22">
        <f t="shared" si="121"/>
        <v>311.36072737825498</v>
      </c>
      <c r="AG276" s="25">
        <v>7.2377669268904326</v>
      </c>
      <c r="AH276" s="25" t="s">
        <v>49</v>
      </c>
      <c r="AI276">
        <f t="shared" si="129"/>
        <v>3408152.1591170053</v>
      </c>
      <c r="AJ276" s="25">
        <f t="shared" si="130"/>
        <v>3408.1521591170053</v>
      </c>
      <c r="AK276" s="25">
        <f t="shared" si="131"/>
        <v>1806.320644332013</v>
      </c>
      <c r="AL276" s="81">
        <f t="shared" si="132"/>
        <v>1336.6772768056896</v>
      </c>
      <c r="AM276"/>
      <c r="AN276" s="98">
        <v>2.8951067707561733</v>
      </c>
      <c r="AO276"/>
    </row>
    <row r="277" spans="1:41" x14ac:dyDescent="0.35">
      <c r="B277" s="11" t="s">
        <v>29</v>
      </c>
      <c r="C277" s="11">
        <v>273</v>
      </c>
      <c r="D277" s="11">
        <v>273</v>
      </c>
      <c r="E277" s="12">
        <v>45.3</v>
      </c>
      <c r="F277" s="70">
        <f t="shared" si="133"/>
        <v>-0.26388888888888867</v>
      </c>
      <c r="G277" s="70">
        <f t="shared" si="134"/>
        <v>-0.94999999999999929</v>
      </c>
      <c r="I277" s="21">
        <f t="shared" si="109"/>
        <v>12.583333333333334</v>
      </c>
      <c r="J277" s="22">
        <f t="shared" si="122"/>
        <v>-581.0833333333328</v>
      </c>
      <c r="K277" s="22">
        <f t="shared" si="123"/>
        <v>28.625999999999998</v>
      </c>
      <c r="L277" s="22">
        <f>0.5*1.202*2.64*0.3*Sheet2!I277^2</f>
        <v>75.368705500000004</v>
      </c>
      <c r="M277" s="22">
        <f t="shared" si="124"/>
        <v>-477.08862783333279</v>
      </c>
      <c r="O277" s="22">
        <f t="shared" si="110"/>
        <v>-6003.3652335694378</v>
      </c>
      <c r="P277" s="81">
        <f t="shared" si="111"/>
        <v>-6.0033652335694381</v>
      </c>
      <c r="Q277" s="22">
        <f t="shared" si="112"/>
        <v>0</v>
      </c>
      <c r="R277" s="81">
        <f t="shared" si="113"/>
        <v>0</v>
      </c>
      <c r="S277" s="22">
        <f t="shared" si="114"/>
        <v>991120.04312307737</v>
      </c>
      <c r="T277" s="81">
        <f t="shared" si="115"/>
        <v>991.12004312307738</v>
      </c>
      <c r="U277" s="22">
        <f t="shared" si="116"/>
        <v>6003.3652335694378</v>
      </c>
      <c r="V277" s="81">
        <f t="shared" si="117"/>
        <v>6.0033652335694381</v>
      </c>
      <c r="W277" s="22">
        <f t="shared" si="118"/>
        <v>7.3851346771250039</v>
      </c>
      <c r="X277" s="98">
        <f t="shared" si="125"/>
        <v>2.4013460934277755</v>
      </c>
      <c r="Y277" s="98">
        <f t="shared" si="126"/>
        <v>274.30507239135682</v>
      </c>
      <c r="Z277" s="25">
        <f t="shared" si="119"/>
        <v>0</v>
      </c>
      <c r="AA277" s="22">
        <f t="shared" si="127"/>
        <v>2</v>
      </c>
      <c r="AB277" s="22">
        <f t="shared" si="108"/>
        <v>0</v>
      </c>
      <c r="AC277" s="22">
        <f t="shared" si="128"/>
        <v>93</v>
      </c>
      <c r="AD277" s="25">
        <f t="shared" si="120"/>
        <v>685.76268097839181</v>
      </c>
      <c r="AF277" s="22">
        <f t="shared" si="121"/>
        <v>305.35736214468557</v>
      </c>
      <c r="AG277" s="25">
        <v>7.2180479481681594</v>
      </c>
      <c r="AH277" s="25" t="s">
        <v>49</v>
      </c>
      <c r="AI277">
        <f t="shared" si="129"/>
        <v>3363455.5652712444</v>
      </c>
      <c r="AJ277" s="25">
        <f t="shared" si="130"/>
        <v>3363.4555652712443</v>
      </c>
      <c r="AK277" s="25">
        <f t="shared" si="131"/>
        <v>1782.6314495937595</v>
      </c>
      <c r="AL277" s="81">
        <f t="shared" si="132"/>
        <v>1319.147272699382</v>
      </c>
      <c r="AN277" s="98">
        <v>2.8872191792672641</v>
      </c>
    </row>
    <row r="278" spans="1:41" x14ac:dyDescent="0.35">
      <c r="B278" s="11" t="s">
        <v>29</v>
      </c>
      <c r="C278" s="11">
        <v>274</v>
      </c>
      <c r="D278" s="11">
        <v>274</v>
      </c>
      <c r="E278" s="12">
        <v>43.7</v>
      </c>
      <c r="F278" s="70">
        <f t="shared" si="133"/>
        <v>-0.625</v>
      </c>
      <c r="G278" s="70">
        <f t="shared" si="134"/>
        <v>-2.25</v>
      </c>
      <c r="I278" s="21">
        <f t="shared" si="109"/>
        <v>12.138888888888891</v>
      </c>
      <c r="J278" s="22">
        <f t="shared" si="122"/>
        <v>-1376.25</v>
      </c>
      <c r="K278" s="22">
        <f t="shared" si="123"/>
        <v>28.625999999999998</v>
      </c>
      <c r="L278" s="22">
        <f>0.5*1.202*2.64*0.3*Sheet2!I278^2</f>
        <v>70.138669944444473</v>
      </c>
      <c r="M278" s="22">
        <f t="shared" si="124"/>
        <v>-1277.4853300555556</v>
      </c>
      <c r="O278" s="22">
        <f t="shared" si="110"/>
        <v>-15507.252478729941</v>
      </c>
      <c r="P278" s="81">
        <f t="shared" si="111"/>
        <v>-15.50725247872994</v>
      </c>
      <c r="Q278" s="22">
        <f t="shared" si="112"/>
        <v>0</v>
      </c>
      <c r="R278" s="81">
        <f t="shared" si="113"/>
        <v>0</v>
      </c>
      <c r="S278" s="22">
        <f t="shared" si="114"/>
        <v>991120.04312307737</v>
      </c>
      <c r="T278" s="81">
        <f t="shared" si="115"/>
        <v>991.12004312307738</v>
      </c>
      <c r="U278" s="22">
        <f t="shared" si="116"/>
        <v>15507.252478729941</v>
      </c>
      <c r="V278" s="81">
        <f t="shared" si="117"/>
        <v>15.50725247872994</v>
      </c>
      <c r="W278" s="22">
        <f t="shared" si="118"/>
        <v>22.892387155854944</v>
      </c>
      <c r="X278" s="98">
        <f t="shared" si="125"/>
        <v>6.2029009914919762</v>
      </c>
      <c r="Y278" s="98">
        <f t="shared" si="126"/>
        <v>280.50797338284877</v>
      </c>
      <c r="Z278" s="25">
        <f t="shared" si="119"/>
        <v>0</v>
      </c>
      <c r="AA278" s="22">
        <f t="shared" si="127"/>
        <v>3</v>
      </c>
      <c r="AB278" s="22">
        <f t="shared" si="108"/>
        <v>0</v>
      </c>
      <c r="AC278" s="22">
        <f t="shared" si="128"/>
        <v>94</v>
      </c>
      <c r="AD278" s="25">
        <f t="shared" si="120"/>
        <v>701.26993345712174</v>
      </c>
      <c r="AF278" s="22">
        <f t="shared" si="121"/>
        <v>289.85010966595564</v>
      </c>
      <c r="AG278" s="25">
        <v>7.2117851345693964</v>
      </c>
      <c r="AH278" s="25" t="s">
        <v>49</v>
      </c>
      <c r="AI278">
        <f t="shared" si="129"/>
        <v>3130056.4100223887</v>
      </c>
      <c r="AJ278" s="25">
        <f t="shared" si="130"/>
        <v>3130.0564100223887</v>
      </c>
      <c r="AK278" s="25">
        <f t="shared" si="131"/>
        <v>1658.9298973118662</v>
      </c>
      <c r="AL278" s="81">
        <f t="shared" si="132"/>
        <v>1227.608124010781</v>
      </c>
      <c r="AN278" s="98">
        <v>2.8847140538277589</v>
      </c>
    </row>
    <row r="279" spans="1:41" x14ac:dyDescent="0.35">
      <c r="B279" s="11" t="s">
        <v>29</v>
      </c>
      <c r="C279" s="11">
        <v>275</v>
      </c>
      <c r="D279" s="11">
        <v>275</v>
      </c>
      <c r="E279" s="12">
        <v>40.799999999999997</v>
      </c>
      <c r="F279" s="70">
        <f t="shared" si="133"/>
        <v>-0.79166666666666707</v>
      </c>
      <c r="G279" s="70">
        <f t="shared" si="134"/>
        <v>-2.8500000000000014</v>
      </c>
      <c r="I279" s="21">
        <f t="shared" si="109"/>
        <v>11.333333333333334</v>
      </c>
      <c r="J279" s="22">
        <f t="shared" si="122"/>
        <v>-1743.2500000000009</v>
      </c>
      <c r="K279" s="22">
        <f t="shared" si="123"/>
        <v>28.625999999999998</v>
      </c>
      <c r="L279" s="22">
        <f>0.5*1.202*2.64*0.3*Sheet2!I279^2</f>
        <v>61.138528000000001</v>
      </c>
      <c r="M279" s="22">
        <f t="shared" si="124"/>
        <v>-1653.485472000001</v>
      </c>
      <c r="O279" s="22">
        <f t="shared" si="110"/>
        <v>-18739.502016000013</v>
      </c>
      <c r="P279" s="81">
        <f t="shared" si="111"/>
        <v>-18.739502016000014</v>
      </c>
      <c r="Q279" s="22">
        <f t="shared" si="112"/>
        <v>0</v>
      </c>
      <c r="R279" s="81">
        <f t="shared" si="113"/>
        <v>0</v>
      </c>
      <c r="S279" s="22">
        <f t="shared" si="114"/>
        <v>991120.04312307737</v>
      </c>
      <c r="T279" s="81">
        <f t="shared" si="115"/>
        <v>991.12004312307738</v>
      </c>
      <c r="U279" s="22">
        <f t="shared" si="116"/>
        <v>18739.502016000013</v>
      </c>
      <c r="V279" s="81">
        <f t="shared" si="117"/>
        <v>18.739502016000014</v>
      </c>
      <c r="W279" s="22">
        <f t="shared" si="118"/>
        <v>41.631889171854958</v>
      </c>
      <c r="X279" s="98">
        <f t="shared" si="125"/>
        <v>7.4958008064000055</v>
      </c>
      <c r="Y279" s="98">
        <f t="shared" si="126"/>
        <v>288.00377418924876</v>
      </c>
      <c r="Z279" s="25">
        <f t="shared" si="119"/>
        <v>0</v>
      </c>
      <c r="AA279" s="22">
        <f t="shared" si="127"/>
        <v>4</v>
      </c>
      <c r="AB279" s="22">
        <f t="shared" si="108"/>
        <v>0</v>
      </c>
      <c r="AC279" s="22">
        <f t="shared" si="128"/>
        <v>95</v>
      </c>
      <c r="AD279" s="25">
        <f t="shared" si="120"/>
        <v>720.0094354731217</v>
      </c>
      <c r="AF279" s="22">
        <f t="shared" si="121"/>
        <v>271.11060764995568</v>
      </c>
      <c r="AG279" s="25">
        <v>7.1645743590000093</v>
      </c>
      <c r="AH279" s="25" t="s">
        <v>49</v>
      </c>
      <c r="AI279">
        <f t="shared" si="129"/>
        <v>2728409.9002349423</v>
      </c>
      <c r="AJ279" s="25">
        <f t="shared" si="130"/>
        <v>2728.4099002349421</v>
      </c>
      <c r="AK279" s="25">
        <f t="shared" si="131"/>
        <v>1446.0572471245193</v>
      </c>
      <c r="AL279" s="81">
        <f t="shared" si="132"/>
        <v>1070.0823628721444</v>
      </c>
      <c r="AN279" s="98">
        <v>2.865829743600004</v>
      </c>
    </row>
    <row r="280" spans="1:41" x14ac:dyDescent="0.35">
      <c r="B280" s="11" t="s">
        <v>29</v>
      </c>
      <c r="C280" s="11">
        <v>276</v>
      </c>
      <c r="D280" s="11">
        <v>276</v>
      </c>
      <c r="E280" s="12">
        <v>38</v>
      </c>
      <c r="F280" s="70">
        <f t="shared" si="133"/>
        <v>-0.88888888888888862</v>
      </c>
      <c r="G280" s="70">
        <f t="shared" si="134"/>
        <v>-3.1999999999999993</v>
      </c>
      <c r="I280" s="21">
        <f t="shared" si="109"/>
        <v>10.555555555555555</v>
      </c>
      <c r="J280" s="22">
        <f t="shared" si="122"/>
        <v>-1957.3333333333328</v>
      </c>
      <c r="K280" s="22">
        <f t="shared" si="123"/>
        <v>28.625999999999998</v>
      </c>
      <c r="L280" s="22">
        <f>0.5*1.202*2.64*0.3*Sheet2!I280^2</f>
        <v>53.034911111111107</v>
      </c>
      <c r="M280" s="22">
        <f t="shared" si="124"/>
        <v>-1875.6724222222217</v>
      </c>
      <c r="O280" s="22">
        <f t="shared" si="110"/>
        <v>-19798.764456790119</v>
      </c>
      <c r="P280" s="81">
        <f t="shared" si="111"/>
        <v>-19.798764456790117</v>
      </c>
      <c r="Q280" s="22">
        <f t="shared" si="112"/>
        <v>0</v>
      </c>
      <c r="R280" s="81">
        <f t="shared" si="113"/>
        <v>0</v>
      </c>
      <c r="S280" s="22">
        <f t="shared" si="114"/>
        <v>991120.04312307737</v>
      </c>
      <c r="T280" s="81">
        <f t="shared" si="115"/>
        <v>991.12004312307738</v>
      </c>
      <c r="U280" s="22">
        <f t="shared" si="116"/>
        <v>19798.764456790119</v>
      </c>
      <c r="V280" s="81">
        <f t="shared" si="117"/>
        <v>19.798764456790117</v>
      </c>
      <c r="W280" s="22">
        <f t="shared" si="118"/>
        <v>61.430653628645075</v>
      </c>
      <c r="X280" s="98">
        <f t="shared" si="125"/>
        <v>7.9195057827160475</v>
      </c>
      <c r="Y280" s="98">
        <f t="shared" si="126"/>
        <v>295.9232799719648</v>
      </c>
      <c r="Z280" s="25">
        <f t="shared" si="119"/>
        <v>0</v>
      </c>
      <c r="AA280" s="22">
        <f t="shared" si="127"/>
        <v>5</v>
      </c>
      <c r="AB280" s="22">
        <f t="shared" si="108"/>
        <v>0</v>
      </c>
      <c r="AC280" s="22">
        <f t="shared" si="128"/>
        <v>96</v>
      </c>
      <c r="AD280" s="25">
        <f t="shared" si="120"/>
        <v>739.80819992991178</v>
      </c>
      <c r="AF280" s="22">
        <f t="shared" si="121"/>
        <v>251.3118431931656</v>
      </c>
      <c r="AG280" s="25">
        <v>7.1595660156249963</v>
      </c>
      <c r="AH280" s="25" t="s">
        <v>49</v>
      </c>
      <c r="AI280">
        <f t="shared" si="129"/>
        <v>2366772.3327201419</v>
      </c>
      <c r="AJ280" s="25">
        <f t="shared" si="130"/>
        <v>2366.772332720142</v>
      </c>
      <c r="AK280" s="25">
        <f t="shared" si="131"/>
        <v>1254.3893363416753</v>
      </c>
      <c r="AL280" s="81">
        <f t="shared" si="132"/>
        <v>928.2481088928397</v>
      </c>
      <c r="AN280" s="98">
        <v>2.8638264062499985</v>
      </c>
    </row>
    <row r="281" spans="1:41" x14ac:dyDescent="0.35">
      <c r="B281" s="11" t="s">
        <v>29</v>
      </c>
      <c r="C281" s="11">
        <v>277</v>
      </c>
      <c r="D281" s="11">
        <v>277</v>
      </c>
      <c r="E281" s="12">
        <v>34.4</v>
      </c>
      <c r="F281" s="70">
        <f t="shared" si="133"/>
        <v>-0.98611111111111127</v>
      </c>
      <c r="G281" s="70">
        <f t="shared" si="134"/>
        <v>-3.5500000000000007</v>
      </c>
      <c r="I281" s="21">
        <f t="shared" si="109"/>
        <v>9.5555555555555554</v>
      </c>
      <c r="J281" s="22">
        <f t="shared" si="122"/>
        <v>-2171.416666666667</v>
      </c>
      <c r="K281" s="22">
        <f t="shared" si="123"/>
        <v>28.625999999999998</v>
      </c>
      <c r="L281" s="22">
        <f>0.5*1.202*2.64*0.3*Sheet2!I281^2</f>
        <v>43.462183111111102</v>
      </c>
      <c r="M281" s="22">
        <f t="shared" si="124"/>
        <v>-2099.3284835555555</v>
      </c>
      <c r="O281" s="22">
        <f t="shared" si="110"/>
        <v>-20060.249953975308</v>
      </c>
      <c r="P281" s="81">
        <f t="shared" si="111"/>
        <v>-20.060249953975308</v>
      </c>
      <c r="Q281" s="22">
        <f t="shared" si="112"/>
        <v>0</v>
      </c>
      <c r="R281" s="81">
        <f t="shared" si="113"/>
        <v>0</v>
      </c>
      <c r="S281" s="22">
        <f t="shared" si="114"/>
        <v>991120.04312307737</v>
      </c>
      <c r="T281" s="81">
        <f t="shared" si="115"/>
        <v>991.12004312307738</v>
      </c>
      <c r="U281" s="22">
        <f t="shared" si="116"/>
        <v>20060.249953975308</v>
      </c>
      <c r="V281" s="81">
        <f t="shared" si="117"/>
        <v>20.060249953975308</v>
      </c>
      <c r="W281" s="22">
        <f t="shared" si="118"/>
        <v>81.490903582620376</v>
      </c>
      <c r="X281" s="98">
        <f t="shared" si="125"/>
        <v>8.0240999815901244</v>
      </c>
      <c r="Y281" s="98">
        <f t="shared" si="126"/>
        <v>303.9473799535549</v>
      </c>
      <c r="Z281" s="25">
        <f t="shared" si="119"/>
        <v>0</v>
      </c>
      <c r="AA281" s="22">
        <f t="shared" si="127"/>
        <v>6</v>
      </c>
      <c r="AB281" s="22">
        <f t="shared" si="108"/>
        <v>0</v>
      </c>
      <c r="AC281" s="22">
        <f t="shared" si="128"/>
        <v>97</v>
      </c>
      <c r="AD281" s="25">
        <f t="shared" si="120"/>
        <v>759.86844988388714</v>
      </c>
      <c r="AF281" s="22">
        <f t="shared" si="121"/>
        <v>231.25159323919024</v>
      </c>
      <c r="AG281" s="25">
        <v>7.112066974901234</v>
      </c>
      <c r="AH281" s="25" t="s">
        <v>49</v>
      </c>
      <c r="AI281">
        <f t="shared" si="129"/>
        <v>1939573.2047421795</v>
      </c>
      <c r="AJ281" s="25">
        <f t="shared" si="130"/>
        <v>1939.5732047421795</v>
      </c>
      <c r="AK281" s="25">
        <f t="shared" si="131"/>
        <v>1027.9737985133552</v>
      </c>
      <c r="AL281" s="81">
        <f t="shared" si="132"/>
        <v>760.7006108998828</v>
      </c>
      <c r="AN281" s="98">
        <v>2.8448267899604938</v>
      </c>
    </row>
    <row r="282" spans="1:41" x14ac:dyDescent="0.35">
      <c r="B282" s="11" t="s">
        <v>29</v>
      </c>
      <c r="C282" s="11">
        <v>278</v>
      </c>
      <c r="D282" s="11">
        <v>278</v>
      </c>
      <c r="E282" s="12">
        <v>30.9</v>
      </c>
      <c r="F282" s="70">
        <f t="shared" si="133"/>
        <v>-1.2361111111111109</v>
      </c>
      <c r="G282" s="70">
        <f t="shared" si="134"/>
        <v>-4.4499999999999993</v>
      </c>
      <c r="I282" s="21">
        <f t="shared" si="109"/>
        <v>8.5833333333333339</v>
      </c>
      <c r="J282" s="22">
        <f t="shared" si="122"/>
        <v>-2721.9166666666661</v>
      </c>
      <c r="K282" s="22">
        <f t="shared" si="123"/>
        <v>28.625999999999998</v>
      </c>
      <c r="L282" s="22">
        <f>0.5*1.202*2.64*0.3*Sheet2!I282^2</f>
        <v>35.068049500000001</v>
      </c>
      <c r="M282" s="22">
        <f t="shared" si="124"/>
        <v>-2658.2226171666657</v>
      </c>
      <c r="O282" s="22">
        <f t="shared" si="110"/>
        <v>-22816.410797347216</v>
      </c>
      <c r="P282" s="81">
        <f t="shared" si="111"/>
        <v>-22.816410797347217</v>
      </c>
      <c r="Q282" s="22">
        <f t="shared" si="112"/>
        <v>0</v>
      </c>
      <c r="R282" s="81">
        <f t="shared" si="113"/>
        <v>0</v>
      </c>
      <c r="S282" s="22">
        <f t="shared" si="114"/>
        <v>991120.04312307737</v>
      </c>
      <c r="T282" s="81">
        <f t="shared" si="115"/>
        <v>991.12004312307738</v>
      </c>
      <c r="U282" s="22">
        <f t="shared" si="116"/>
        <v>22816.410797347216</v>
      </c>
      <c r="V282" s="81">
        <f t="shared" si="117"/>
        <v>22.816410797347217</v>
      </c>
      <c r="W282" s="22">
        <f t="shared" si="118"/>
        <v>104.30731437996759</v>
      </c>
      <c r="X282" s="98">
        <f t="shared" si="125"/>
        <v>9.1265643189388879</v>
      </c>
      <c r="Y282" s="98">
        <f t="shared" si="126"/>
        <v>313.0739442724938</v>
      </c>
      <c r="Z282" s="25">
        <f t="shared" si="119"/>
        <v>0</v>
      </c>
      <c r="AA282" s="22">
        <f t="shared" si="127"/>
        <v>7</v>
      </c>
      <c r="AB282" s="22">
        <f t="shared" si="108"/>
        <v>0</v>
      </c>
      <c r="AC282" s="22">
        <f t="shared" si="128"/>
        <v>98</v>
      </c>
      <c r="AD282" s="25">
        <f t="shared" si="120"/>
        <v>782.68486068123434</v>
      </c>
      <c r="AF282" s="22">
        <f t="shared" si="121"/>
        <v>208.43518244184304</v>
      </c>
      <c r="AG282" s="25">
        <v>7.0983745399243823</v>
      </c>
      <c r="AH282" s="25" t="s">
        <v>49</v>
      </c>
      <c r="AI282">
        <f t="shared" si="129"/>
        <v>1564970.8386457891</v>
      </c>
      <c r="AJ282" s="25">
        <f t="shared" si="130"/>
        <v>1564.9708386457892</v>
      </c>
      <c r="AK282" s="25">
        <f t="shared" si="131"/>
        <v>829.43454448226828</v>
      </c>
      <c r="AL282" s="81">
        <f t="shared" si="132"/>
        <v>613.78156291687856</v>
      </c>
      <c r="AN282" s="98">
        <v>2.839349815969753</v>
      </c>
    </row>
    <row r="283" spans="1:41" ht="15" thickBot="1" x14ac:dyDescent="0.4">
      <c r="B283" s="39" t="s">
        <v>29</v>
      </c>
      <c r="C283" s="39">
        <v>279</v>
      </c>
      <c r="D283" s="39">
        <v>279</v>
      </c>
      <c r="E283" s="40">
        <v>25.5</v>
      </c>
      <c r="F283" s="70">
        <f t="shared" si="133"/>
        <v>-1.3194444444444444</v>
      </c>
      <c r="G283" s="70">
        <f t="shared" si="134"/>
        <v>-4.75</v>
      </c>
      <c r="I283" s="21">
        <f t="shared" si="109"/>
        <v>7.0833333333333339</v>
      </c>
      <c r="J283" s="22">
        <f t="shared" si="122"/>
        <v>-2905.4166666666665</v>
      </c>
      <c r="K283" s="22">
        <f t="shared" si="123"/>
        <v>28.625999999999998</v>
      </c>
      <c r="L283" s="22">
        <f>0.5*1.202*2.64*0.3*Sheet2!I283^2</f>
        <v>23.882237500000002</v>
      </c>
      <c r="M283" s="22">
        <f t="shared" si="124"/>
        <v>-2852.9084291666663</v>
      </c>
      <c r="O283" s="22">
        <f t="shared" si="110"/>
        <v>-20208.101373263889</v>
      </c>
      <c r="P283" s="81">
        <f t="shared" si="111"/>
        <v>-20.20810137326389</v>
      </c>
      <c r="Q283" s="22">
        <f t="shared" si="112"/>
        <v>0</v>
      </c>
      <c r="R283" s="81">
        <f t="shared" si="113"/>
        <v>0</v>
      </c>
      <c r="S283" s="22">
        <f t="shared" si="114"/>
        <v>991120.04312307737</v>
      </c>
      <c r="T283" s="81">
        <f t="shared" si="115"/>
        <v>991.12004312307738</v>
      </c>
      <c r="U283" s="22">
        <f t="shared" si="116"/>
        <v>20208.101373263889</v>
      </c>
      <c r="V283" s="81">
        <f t="shared" si="117"/>
        <v>20.20810137326389</v>
      </c>
      <c r="W283" s="22">
        <f t="shared" si="118"/>
        <v>124.51541575323148</v>
      </c>
      <c r="X283" s="98">
        <f t="shared" si="125"/>
        <v>8.0832405493055557</v>
      </c>
      <c r="Y283" s="98">
        <f t="shared" si="126"/>
        <v>321.15718482179938</v>
      </c>
      <c r="Z283" s="25">
        <f t="shared" si="119"/>
        <v>0</v>
      </c>
      <c r="AA283" s="22">
        <f t="shared" si="127"/>
        <v>8</v>
      </c>
      <c r="AB283" s="22">
        <f t="shared" si="108"/>
        <v>0</v>
      </c>
      <c r="AC283" s="22">
        <f t="shared" si="128"/>
        <v>99</v>
      </c>
      <c r="AD283" s="25">
        <f t="shared" si="120"/>
        <v>802.89296205449818</v>
      </c>
      <c r="AF283" s="22">
        <f t="shared" si="121"/>
        <v>188.2270810685792</v>
      </c>
      <c r="AG283" s="25">
        <v>7.0799186709135817</v>
      </c>
      <c r="AH283" s="25" t="s">
        <v>49</v>
      </c>
      <c r="AI283">
        <f t="shared" si="129"/>
        <v>1065785.1172792744</v>
      </c>
      <c r="AJ283" s="25">
        <f t="shared" si="130"/>
        <v>1065.7851172792743</v>
      </c>
      <c r="AK283" s="25">
        <f t="shared" si="131"/>
        <v>564.86611215801543</v>
      </c>
      <c r="AL283" s="81">
        <f t="shared" si="132"/>
        <v>418.00092299693142</v>
      </c>
      <c r="AN283" s="98">
        <v>2.8319674683654328</v>
      </c>
    </row>
    <row r="284" spans="1:41" s="47" customFormat="1" ht="15" thickBot="1" x14ac:dyDescent="0.4">
      <c r="A284" s="43"/>
      <c r="B284" s="44" t="s">
        <v>29</v>
      </c>
      <c r="C284" s="44">
        <v>280</v>
      </c>
      <c r="D284" s="44">
        <v>280</v>
      </c>
      <c r="E284" s="45">
        <v>21.4</v>
      </c>
      <c r="F284" s="46">
        <f t="shared" si="133"/>
        <v>-0.73611111111111116</v>
      </c>
      <c r="G284" s="46">
        <f t="shared" si="134"/>
        <v>-2.6500000000000004</v>
      </c>
      <c r="I284" s="48">
        <f t="shared" si="109"/>
        <v>5.9444444444444446</v>
      </c>
      <c r="J284" s="49">
        <f t="shared" si="122"/>
        <v>-1620.9166666666667</v>
      </c>
      <c r="K284" s="49">
        <f t="shared" si="123"/>
        <v>28.625999999999998</v>
      </c>
      <c r="L284" s="49">
        <f>0.5*1.202*2.64*0.3*Sheet2!I284^2</f>
        <v>16.819853111111112</v>
      </c>
      <c r="M284" s="49">
        <f t="shared" si="124"/>
        <v>-1575.4708135555557</v>
      </c>
      <c r="O284" s="49">
        <f t="shared" si="110"/>
        <v>-9365.2987250246915</v>
      </c>
      <c r="P284" s="82">
        <f t="shared" si="111"/>
        <v>-9.365298725024692</v>
      </c>
      <c r="Q284" s="49">
        <f t="shared" si="112"/>
        <v>0</v>
      </c>
      <c r="R284" s="82">
        <f t="shared" si="113"/>
        <v>0</v>
      </c>
      <c r="S284" s="49">
        <f t="shared" si="114"/>
        <v>991120.04312307737</v>
      </c>
      <c r="T284" s="82">
        <f t="shared" si="115"/>
        <v>991.12004312307738</v>
      </c>
      <c r="U284" s="49">
        <f t="shared" si="116"/>
        <v>9365.2987250246915</v>
      </c>
      <c r="V284" s="82">
        <f t="shared" si="117"/>
        <v>9.365298725024692</v>
      </c>
      <c r="W284" s="22">
        <f t="shared" si="118"/>
        <v>133.88071447825618</v>
      </c>
      <c r="X284" s="98">
        <f t="shared" si="125"/>
        <v>3.7461194900098769</v>
      </c>
      <c r="Y284" s="98">
        <f t="shared" si="126"/>
        <v>324.90330431180928</v>
      </c>
      <c r="Z284" s="50">
        <f t="shared" si="119"/>
        <v>14.875634942028464</v>
      </c>
      <c r="AA284" s="49">
        <f t="shared" si="127"/>
        <v>9</v>
      </c>
      <c r="AB284" s="49">
        <f t="shared" si="108"/>
        <v>9</v>
      </c>
      <c r="AC284" s="22">
        <f t="shared" si="128"/>
        <v>100</v>
      </c>
      <c r="AD284" s="50">
        <f t="shared" si="120"/>
        <v>812.25826077952286</v>
      </c>
      <c r="AF284" s="49">
        <f t="shared" si="121"/>
        <v>178.86178234355452</v>
      </c>
      <c r="AG284" s="50">
        <v>6.9967223838626493</v>
      </c>
      <c r="AH284" s="25" t="s">
        <v>49</v>
      </c>
      <c r="AI284">
        <f t="shared" si="129"/>
        <v>750614.30574273993</v>
      </c>
      <c r="AJ284" s="25">
        <f t="shared" si="130"/>
        <v>750.61430574273993</v>
      </c>
      <c r="AK284" s="25">
        <f t="shared" si="131"/>
        <v>397.82558204365216</v>
      </c>
      <c r="AL284" s="81">
        <f t="shared" si="132"/>
        <v>294.39093071230258</v>
      </c>
      <c r="AN284" s="101">
        <v>2.7986889535450601</v>
      </c>
    </row>
    <row r="285" spans="1:41" x14ac:dyDescent="0.35">
      <c r="B285" s="41" t="s">
        <v>29</v>
      </c>
      <c r="C285" s="41">
        <v>281</v>
      </c>
      <c r="D285" s="41">
        <v>281</v>
      </c>
      <c r="E285" s="42">
        <v>20.2</v>
      </c>
      <c r="F285" s="70">
        <f t="shared" si="133"/>
        <v>0.20833333333333331</v>
      </c>
      <c r="G285" s="70">
        <f t="shared" si="134"/>
        <v>0.75</v>
      </c>
      <c r="I285" s="21">
        <f t="shared" si="109"/>
        <v>5.6111111111111116</v>
      </c>
      <c r="J285" s="22">
        <f t="shared" si="122"/>
        <v>458.74999999999994</v>
      </c>
      <c r="K285" s="22">
        <f t="shared" si="123"/>
        <v>28.625999999999998</v>
      </c>
      <c r="L285" s="22">
        <f>0.5*1.202*2.64*0.3*Sheet2!I285^2</f>
        <v>14.986402444444446</v>
      </c>
      <c r="M285" s="22">
        <f t="shared" si="124"/>
        <v>502.36240244444434</v>
      </c>
      <c r="O285" s="22">
        <f t="shared" si="110"/>
        <v>2818.8112581604937</v>
      </c>
      <c r="P285" s="81">
        <f t="shared" si="111"/>
        <v>2.8188112581604936</v>
      </c>
      <c r="Q285" s="22">
        <f t="shared" si="112"/>
        <v>2818.8112581604937</v>
      </c>
      <c r="R285" s="81">
        <f t="shared" si="113"/>
        <v>2.8188112581604936</v>
      </c>
      <c r="S285" s="22">
        <f t="shared" si="114"/>
        <v>993938.85438123788</v>
      </c>
      <c r="T285" s="81">
        <f t="shared" si="115"/>
        <v>993.93885438123789</v>
      </c>
      <c r="U285" s="22">
        <f t="shared" si="116"/>
        <v>0</v>
      </c>
      <c r="V285" s="81">
        <f t="shared" si="117"/>
        <v>0</v>
      </c>
      <c r="W285" s="22">
        <f t="shared" si="118"/>
        <v>0</v>
      </c>
      <c r="X285" s="98">
        <f t="shared" si="125"/>
        <v>0</v>
      </c>
      <c r="Y285" s="98">
        <f t="shared" si="126"/>
        <v>324.90330431180928</v>
      </c>
      <c r="Z285" s="25">
        <f t="shared" si="119"/>
        <v>0</v>
      </c>
      <c r="AA285" s="22">
        <f t="shared" si="127"/>
        <v>0</v>
      </c>
      <c r="AB285" s="22">
        <f t="shared" si="108"/>
        <v>0</v>
      </c>
      <c r="AC285" s="22">
        <f t="shared" si="128"/>
        <v>100</v>
      </c>
      <c r="AD285" s="25">
        <f t="shared" si="120"/>
        <v>812.25826077952286</v>
      </c>
      <c r="AF285" s="22">
        <f t="shared" si="121"/>
        <v>181.68059360171503</v>
      </c>
      <c r="AG285" s="25">
        <v>6.9887374139861125</v>
      </c>
      <c r="AH285" s="25" t="s">
        <v>49</v>
      </c>
      <c r="AI285">
        <f t="shared" si="129"/>
        <v>668793.47828471405</v>
      </c>
      <c r="AJ285" s="25">
        <f t="shared" si="130"/>
        <v>668.79347828471407</v>
      </c>
      <c r="AK285" s="25">
        <f t="shared" si="131"/>
        <v>354.46054349089849</v>
      </c>
      <c r="AL285" s="81">
        <f t="shared" si="132"/>
        <v>262.30080218326486</v>
      </c>
      <c r="AN285" s="98">
        <v>2.795494965594445</v>
      </c>
    </row>
    <row r="286" spans="1:41" x14ac:dyDescent="0.35">
      <c r="B286" s="11" t="s">
        <v>29</v>
      </c>
      <c r="C286" s="11">
        <v>282</v>
      </c>
      <c r="D286" s="11">
        <v>282</v>
      </c>
      <c r="E286" s="12">
        <v>22.9</v>
      </c>
      <c r="F286" s="70">
        <f t="shared" si="133"/>
        <v>0.88888888888888917</v>
      </c>
      <c r="G286" s="70">
        <f t="shared" si="134"/>
        <v>3.2000000000000011</v>
      </c>
      <c r="I286" s="21">
        <f t="shared" si="109"/>
        <v>6.3611111111111107</v>
      </c>
      <c r="J286" s="22">
        <f t="shared" si="122"/>
        <v>1957.3333333333339</v>
      </c>
      <c r="K286" s="22">
        <f t="shared" si="123"/>
        <v>28.625999999999998</v>
      </c>
      <c r="L286" s="22">
        <f>0.5*1.202*2.64*0.3*Sheet2!I286^2</f>
        <v>19.260413944444441</v>
      </c>
      <c r="M286" s="22">
        <f t="shared" si="124"/>
        <v>2005.2197472777784</v>
      </c>
      <c r="O286" s="22">
        <f t="shared" si="110"/>
        <v>12755.42561462809</v>
      </c>
      <c r="P286" s="81">
        <f t="shared" si="111"/>
        <v>12.75542561462809</v>
      </c>
      <c r="Q286" s="22">
        <f t="shared" si="112"/>
        <v>12755.42561462809</v>
      </c>
      <c r="R286" s="81">
        <f t="shared" si="113"/>
        <v>12.75542561462809</v>
      </c>
      <c r="S286" s="22">
        <f t="shared" si="114"/>
        <v>1006694.279995866</v>
      </c>
      <c r="T286" s="81">
        <f t="shared" si="115"/>
        <v>1006.6942799958661</v>
      </c>
      <c r="U286" s="22">
        <f t="shared" si="116"/>
        <v>0</v>
      </c>
      <c r="V286" s="81">
        <f t="shared" si="117"/>
        <v>0</v>
      </c>
      <c r="W286" s="22">
        <f t="shared" si="118"/>
        <v>0</v>
      </c>
      <c r="X286" s="98">
        <f t="shared" si="125"/>
        <v>0</v>
      </c>
      <c r="Y286" s="98">
        <f t="shared" si="126"/>
        <v>324.90330431180928</v>
      </c>
      <c r="Z286" s="25">
        <f t="shared" si="119"/>
        <v>0</v>
      </c>
      <c r="AA286" s="22">
        <f t="shared" si="127"/>
        <v>0</v>
      </c>
      <c r="AB286" s="22">
        <f t="shared" si="108"/>
        <v>0</v>
      </c>
      <c r="AC286" s="22">
        <f t="shared" si="128"/>
        <v>100</v>
      </c>
      <c r="AD286" s="25">
        <f t="shared" si="120"/>
        <v>812.25826077952286</v>
      </c>
      <c r="AF286" s="22">
        <f t="shared" si="121"/>
        <v>194.4360192163432</v>
      </c>
      <c r="AG286" s="25">
        <v>6.9746621440000567</v>
      </c>
      <c r="AH286" s="25" t="s">
        <v>49</v>
      </c>
      <c r="AI286">
        <f t="shared" si="129"/>
        <v>859528.44806216715</v>
      </c>
      <c r="AJ286" s="25">
        <f t="shared" si="130"/>
        <v>859.52844806216717</v>
      </c>
      <c r="AK286" s="25">
        <f t="shared" si="131"/>
        <v>455.5500774729486</v>
      </c>
      <c r="AL286" s="81">
        <f t="shared" si="132"/>
        <v>337.10705732998196</v>
      </c>
      <c r="AN286" s="98">
        <v>2.7898648576000227</v>
      </c>
    </row>
    <row r="287" spans="1:41" x14ac:dyDescent="0.35">
      <c r="B287" s="11" t="s">
        <v>29</v>
      </c>
      <c r="C287" s="11">
        <v>283</v>
      </c>
      <c r="D287" s="11">
        <v>283</v>
      </c>
      <c r="E287" s="12">
        <v>26.6</v>
      </c>
      <c r="F287" s="70">
        <f t="shared" si="133"/>
        <v>1.0138888888888891</v>
      </c>
      <c r="G287" s="70">
        <f t="shared" si="134"/>
        <v>3.6500000000000004</v>
      </c>
      <c r="I287" s="21">
        <f t="shared" si="109"/>
        <v>7.3888888888888893</v>
      </c>
      <c r="J287" s="22">
        <f t="shared" si="122"/>
        <v>2232.5833333333339</v>
      </c>
      <c r="K287" s="22">
        <f t="shared" si="123"/>
        <v>28.625999999999998</v>
      </c>
      <c r="L287" s="22">
        <f>0.5*1.202*2.64*0.3*Sheet2!I287^2</f>
        <v>25.987106444444446</v>
      </c>
      <c r="M287" s="22">
        <f t="shared" si="124"/>
        <v>2287.1964397777788</v>
      </c>
      <c r="O287" s="22">
        <f t="shared" si="110"/>
        <v>16899.840360580256</v>
      </c>
      <c r="P287" s="81">
        <f t="shared" si="111"/>
        <v>16.899840360580257</v>
      </c>
      <c r="Q287" s="22">
        <f t="shared" si="112"/>
        <v>16899.840360580256</v>
      </c>
      <c r="R287" s="81">
        <f t="shared" si="113"/>
        <v>16.899840360580257</v>
      </c>
      <c r="S287" s="22">
        <f t="shared" si="114"/>
        <v>1023594.1203564462</v>
      </c>
      <c r="T287" s="81">
        <f t="shared" si="115"/>
        <v>1023.5941203564463</v>
      </c>
      <c r="U287" s="22">
        <f t="shared" si="116"/>
        <v>0</v>
      </c>
      <c r="V287" s="81">
        <f t="shared" si="117"/>
        <v>0</v>
      </c>
      <c r="W287" s="22">
        <f t="shared" si="118"/>
        <v>0</v>
      </c>
      <c r="X287" s="98">
        <f t="shared" si="125"/>
        <v>0</v>
      </c>
      <c r="Y287" s="98">
        <f t="shared" si="126"/>
        <v>324.90330431180928</v>
      </c>
      <c r="Z287" s="25">
        <f t="shared" si="119"/>
        <v>0</v>
      </c>
      <c r="AA287" s="22">
        <f t="shared" si="127"/>
        <v>0</v>
      </c>
      <c r="AB287" s="22">
        <f t="shared" si="108"/>
        <v>0</v>
      </c>
      <c r="AC287" s="22">
        <f t="shared" si="128"/>
        <v>100</v>
      </c>
      <c r="AD287" s="25">
        <f t="shared" si="120"/>
        <v>812.25826077952286</v>
      </c>
      <c r="AF287" s="22">
        <f t="shared" si="121"/>
        <v>211.33585957692344</v>
      </c>
      <c r="AG287" s="25">
        <v>6.954142363334868</v>
      </c>
      <c r="AH287" s="25" t="s">
        <v>49</v>
      </c>
      <c r="AI287">
        <f t="shared" si="129"/>
        <v>1159718.4430328696</v>
      </c>
      <c r="AJ287" s="25">
        <f t="shared" si="130"/>
        <v>1159.7184430328696</v>
      </c>
      <c r="AK287" s="25">
        <f t="shared" si="131"/>
        <v>614.65077480742093</v>
      </c>
      <c r="AL287" s="81">
        <f t="shared" si="132"/>
        <v>454.84157335749148</v>
      </c>
      <c r="AN287" s="98">
        <v>2.7816569453339475</v>
      </c>
    </row>
    <row r="288" spans="1:41" x14ac:dyDescent="0.35">
      <c r="B288" s="11" t="s">
        <v>29</v>
      </c>
      <c r="C288" s="11">
        <v>284</v>
      </c>
      <c r="D288" s="11">
        <v>284</v>
      </c>
      <c r="E288" s="12">
        <v>30.2</v>
      </c>
      <c r="F288" s="70">
        <f t="shared" si="133"/>
        <v>1.0416666666666667</v>
      </c>
      <c r="G288" s="70">
        <f t="shared" si="134"/>
        <v>3.75</v>
      </c>
      <c r="I288" s="21">
        <f t="shared" si="109"/>
        <v>8.3888888888888893</v>
      </c>
      <c r="J288" s="22">
        <f t="shared" si="122"/>
        <v>2293.75</v>
      </c>
      <c r="K288" s="22">
        <f t="shared" si="123"/>
        <v>28.625999999999998</v>
      </c>
      <c r="L288" s="22">
        <f>0.5*1.202*2.64*0.3*Sheet2!I288^2</f>
        <v>33.497202444444447</v>
      </c>
      <c r="M288" s="22">
        <f t="shared" si="124"/>
        <v>2355.8732024444448</v>
      </c>
      <c r="O288" s="22">
        <f t="shared" si="110"/>
        <v>19763.15853161729</v>
      </c>
      <c r="P288" s="81">
        <f t="shared" si="111"/>
        <v>19.76315853161729</v>
      </c>
      <c r="Q288" s="22">
        <f t="shared" si="112"/>
        <v>19763.15853161729</v>
      </c>
      <c r="R288" s="81">
        <f t="shared" si="113"/>
        <v>19.76315853161729</v>
      </c>
      <c r="S288" s="22">
        <f t="shared" si="114"/>
        <v>1043357.2788880635</v>
      </c>
      <c r="T288" s="81">
        <f t="shared" si="115"/>
        <v>1043.3572788880635</v>
      </c>
      <c r="U288" s="22">
        <f t="shared" si="116"/>
        <v>0</v>
      </c>
      <c r="V288" s="81">
        <f t="shared" si="117"/>
        <v>0</v>
      </c>
      <c r="W288" s="22">
        <f t="shared" si="118"/>
        <v>0</v>
      </c>
      <c r="X288" s="98">
        <f t="shared" si="125"/>
        <v>0</v>
      </c>
      <c r="Y288" s="98">
        <f t="shared" si="126"/>
        <v>324.90330431180928</v>
      </c>
      <c r="Z288" s="25">
        <f t="shared" si="119"/>
        <v>0</v>
      </c>
      <c r="AA288" s="22">
        <f t="shared" si="127"/>
        <v>0</v>
      </c>
      <c r="AB288" s="22">
        <f t="shared" si="108"/>
        <v>0</v>
      </c>
      <c r="AC288" s="22">
        <f t="shared" si="128"/>
        <v>100</v>
      </c>
      <c r="AD288" s="25">
        <f t="shared" si="120"/>
        <v>812.25826077952286</v>
      </c>
      <c r="AF288" s="22">
        <f t="shared" si="121"/>
        <v>231.09901810854069</v>
      </c>
      <c r="AG288" s="25">
        <v>6.950365845333331</v>
      </c>
      <c r="AH288" s="25" t="s">
        <v>49</v>
      </c>
      <c r="AI288">
        <f t="shared" si="129"/>
        <v>1494869.1401205529</v>
      </c>
      <c r="AJ288" s="25">
        <f t="shared" si="130"/>
        <v>1494.8691401205529</v>
      </c>
      <c r="AK288" s="25">
        <f t="shared" si="131"/>
        <v>792.28064426389301</v>
      </c>
      <c r="AL288" s="81">
        <f t="shared" si="132"/>
        <v>586.28767675528081</v>
      </c>
      <c r="AN288" s="98">
        <v>2.7801463381333327</v>
      </c>
    </row>
    <row r="289" spans="1:40" x14ac:dyDescent="0.35">
      <c r="B289" s="11" t="s">
        <v>29</v>
      </c>
      <c r="C289" s="11">
        <v>285</v>
      </c>
      <c r="D289" s="11">
        <v>285</v>
      </c>
      <c r="E289" s="12">
        <v>34.1</v>
      </c>
      <c r="F289" s="70">
        <f t="shared" si="133"/>
        <v>0.99999999999999989</v>
      </c>
      <c r="G289" s="70">
        <f t="shared" si="134"/>
        <v>3.5999999999999996</v>
      </c>
      <c r="I289" s="21">
        <f t="shared" si="109"/>
        <v>9.4722222222222232</v>
      </c>
      <c r="J289" s="22">
        <f t="shared" si="122"/>
        <v>2201.9999999999995</v>
      </c>
      <c r="K289" s="22">
        <f t="shared" si="123"/>
        <v>28.625999999999998</v>
      </c>
      <c r="L289" s="22">
        <f>0.5*1.202*2.64*0.3*Sheet2!I289^2</f>
        <v>42.707427277777782</v>
      </c>
      <c r="M289" s="22">
        <f t="shared" si="124"/>
        <v>2273.3334272777774</v>
      </c>
      <c r="O289" s="22">
        <f t="shared" si="110"/>
        <v>21533.519408381173</v>
      </c>
      <c r="P289" s="81">
        <f t="shared" si="111"/>
        <v>21.533519408381174</v>
      </c>
      <c r="Q289" s="22">
        <f t="shared" si="112"/>
        <v>21533.519408381173</v>
      </c>
      <c r="R289" s="81">
        <f t="shared" si="113"/>
        <v>21.533519408381174</v>
      </c>
      <c r="S289" s="22">
        <f t="shared" si="114"/>
        <v>1064890.7982964446</v>
      </c>
      <c r="T289" s="81">
        <f t="shared" si="115"/>
        <v>1064.8907982964445</v>
      </c>
      <c r="U289" s="22">
        <f t="shared" si="116"/>
        <v>0</v>
      </c>
      <c r="V289" s="81">
        <f t="shared" si="117"/>
        <v>0</v>
      </c>
      <c r="W289" s="22">
        <f t="shared" si="118"/>
        <v>0</v>
      </c>
      <c r="X289" s="98">
        <f t="shared" si="125"/>
        <v>0</v>
      </c>
      <c r="Y289" s="98">
        <f t="shared" si="126"/>
        <v>324.90330431180928</v>
      </c>
      <c r="Z289" s="25">
        <f t="shared" si="119"/>
        <v>0</v>
      </c>
      <c r="AA289" s="22">
        <f t="shared" si="127"/>
        <v>0</v>
      </c>
      <c r="AB289" s="22">
        <f t="shared" si="108"/>
        <v>0</v>
      </c>
      <c r="AC289" s="22">
        <f t="shared" si="128"/>
        <v>100</v>
      </c>
      <c r="AD289" s="25">
        <f t="shared" si="120"/>
        <v>812.25826077952286</v>
      </c>
      <c r="AF289" s="22">
        <f t="shared" si="121"/>
        <v>252.63253751692162</v>
      </c>
      <c r="AG289" s="25">
        <v>6.9403349583333327</v>
      </c>
      <c r="AH289" s="25" t="s">
        <v>49</v>
      </c>
      <c r="AI289">
        <f t="shared" si="129"/>
        <v>1905890.9530542307</v>
      </c>
      <c r="AJ289" s="25">
        <f t="shared" si="130"/>
        <v>1905.8909530542307</v>
      </c>
      <c r="AK289" s="25">
        <f t="shared" si="131"/>
        <v>1010.1222051187424</v>
      </c>
      <c r="AL289" s="81">
        <f t="shared" si="132"/>
        <v>747.4904317878694</v>
      </c>
      <c r="AN289" s="98">
        <v>2.7761339833333332</v>
      </c>
    </row>
    <row r="290" spans="1:40" x14ac:dyDescent="0.35">
      <c r="B290" s="11" t="s">
        <v>29</v>
      </c>
      <c r="C290" s="11">
        <v>286</v>
      </c>
      <c r="D290" s="11">
        <v>286</v>
      </c>
      <c r="E290" s="12">
        <v>37.4</v>
      </c>
      <c r="F290" s="70">
        <f t="shared" si="133"/>
        <v>0.91666666666666685</v>
      </c>
      <c r="G290" s="70">
        <f t="shared" si="134"/>
        <v>3.3000000000000007</v>
      </c>
      <c r="I290" s="21">
        <f t="shared" si="109"/>
        <v>10.388888888888889</v>
      </c>
      <c r="J290" s="22">
        <f t="shared" si="122"/>
        <v>2018.5000000000005</v>
      </c>
      <c r="K290" s="22">
        <f t="shared" si="123"/>
        <v>28.625999999999998</v>
      </c>
      <c r="L290" s="22">
        <f>0.5*1.202*2.64*0.3*Sheet2!I290^2</f>
        <v>51.373346444444451</v>
      </c>
      <c r="M290" s="22">
        <f t="shared" si="124"/>
        <v>2098.4993464444451</v>
      </c>
      <c r="O290" s="22">
        <f t="shared" si="110"/>
        <v>21801.076543617291</v>
      </c>
      <c r="P290" s="81">
        <f t="shared" si="111"/>
        <v>21.801076543617292</v>
      </c>
      <c r="Q290" s="22">
        <f t="shared" si="112"/>
        <v>21801.076543617291</v>
      </c>
      <c r="R290" s="81">
        <f t="shared" si="113"/>
        <v>21.801076543617292</v>
      </c>
      <c r="S290" s="22">
        <f t="shared" si="114"/>
        <v>1086691.8748400619</v>
      </c>
      <c r="T290" s="81">
        <f t="shared" si="115"/>
        <v>1086.6918748400619</v>
      </c>
      <c r="U290" s="22">
        <f t="shared" si="116"/>
        <v>0</v>
      </c>
      <c r="V290" s="81">
        <f t="shared" si="117"/>
        <v>0</v>
      </c>
      <c r="W290" s="22">
        <f t="shared" si="118"/>
        <v>0</v>
      </c>
      <c r="X290" s="98">
        <f t="shared" si="125"/>
        <v>0</v>
      </c>
      <c r="Y290" s="98">
        <f t="shared" si="126"/>
        <v>324.90330431180928</v>
      </c>
      <c r="Z290" s="25">
        <f t="shared" si="119"/>
        <v>0</v>
      </c>
      <c r="AA290" s="22">
        <f t="shared" si="127"/>
        <v>0</v>
      </c>
      <c r="AB290" s="22">
        <f t="shared" si="108"/>
        <v>0</v>
      </c>
      <c r="AC290" s="22">
        <f t="shared" si="128"/>
        <v>100</v>
      </c>
      <c r="AD290" s="25">
        <f t="shared" si="120"/>
        <v>812.25826077952286</v>
      </c>
      <c r="AF290" s="22">
        <f t="shared" si="121"/>
        <v>274.43361406053907</v>
      </c>
      <c r="AG290" s="25">
        <v>6.939796376209868</v>
      </c>
      <c r="AH290" s="25" t="s">
        <v>49</v>
      </c>
      <c r="AI290">
        <f t="shared" si="129"/>
        <v>2292622.2078363062</v>
      </c>
      <c r="AJ290" s="25">
        <f t="shared" si="130"/>
        <v>2292.6222078363062</v>
      </c>
      <c r="AK290" s="25">
        <f t="shared" si="131"/>
        <v>1215.0897701532424</v>
      </c>
      <c r="AL290" s="81">
        <f t="shared" si="132"/>
        <v>899.16642991339938</v>
      </c>
      <c r="AN290" s="98">
        <v>2.7759185504839472</v>
      </c>
    </row>
    <row r="291" spans="1:40" x14ac:dyDescent="0.35">
      <c r="B291" s="11" t="s">
        <v>29</v>
      </c>
      <c r="C291" s="11">
        <v>287</v>
      </c>
      <c r="D291" s="11">
        <v>287</v>
      </c>
      <c r="E291" s="12">
        <v>40.700000000000003</v>
      </c>
      <c r="F291" s="70">
        <f t="shared" si="133"/>
        <v>0.91666666666666685</v>
      </c>
      <c r="G291" s="70">
        <f t="shared" si="134"/>
        <v>3.3000000000000007</v>
      </c>
      <c r="I291" s="21">
        <f t="shared" si="109"/>
        <v>11.305555555555557</v>
      </c>
      <c r="J291" s="22">
        <f t="shared" si="122"/>
        <v>2018.5000000000005</v>
      </c>
      <c r="K291" s="22">
        <f t="shared" si="123"/>
        <v>28.625999999999998</v>
      </c>
      <c r="L291" s="22">
        <f>0.5*1.202*2.64*0.3*Sheet2!I291^2</f>
        <v>60.83919661111112</v>
      </c>
      <c r="M291" s="22">
        <f t="shared" si="124"/>
        <v>2107.9651966111114</v>
      </c>
      <c r="O291" s="22">
        <f t="shared" si="110"/>
        <v>23831.717639464514</v>
      </c>
      <c r="P291" s="81">
        <f t="shared" si="111"/>
        <v>23.831717639464514</v>
      </c>
      <c r="Q291" s="22">
        <f t="shared" si="112"/>
        <v>23831.717639464514</v>
      </c>
      <c r="R291" s="81">
        <f t="shared" si="113"/>
        <v>23.831717639464514</v>
      </c>
      <c r="S291" s="22">
        <f t="shared" si="114"/>
        <v>1110523.5924795263</v>
      </c>
      <c r="T291" s="81">
        <f t="shared" si="115"/>
        <v>1110.5235924795263</v>
      </c>
      <c r="U291" s="22">
        <f t="shared" si="116"/>
        <v>0</v>
      </c>
      <c r="V291" s="81">
        <f t="shared" si="117"/>
        <v>0</v>
      </c>
      <c r="W291" s="22">
        <f t="shared" si="118"/>
        <v>0</v>
      </c>
      <c r="X291" s="98">
        <f t="shared" si="125"/>
        <v>0</v>
      </c>
      <c r="Y291" s="98">
        <f t="shared" si="126"/>
        <v>324.90330431180928</v>
      </c>
      <c r="Z291" s="25">
        <f t="shared" si="119"/>
        <v>0</v>
      </c>
      <c r="AA291" s="22">
        <f t="shared" si="127"/>
        <v>0</v>
      </c>
      <c r="AB291" s="22">
        <f t="shared" si="108"/>
        <v>0</v>
      </c>
      <c r="AC291" s="22">
        <f t="shared" si="128"/>
        <v>100</v>
      </c>
      <c r="AD291" s="25">
        <f t="shared" si="120"/>
        <v>812.25826077952286</v>
      </c>
      <c r="AF291" s="22">
        <f t="shared" si="121"/>
        <v>298.26533170000346</v>
      </c>
      <c r="AG291" s="25">
        <v>6.8761428495802503</v>
      </c>
      <c r="AH291" s="25" t="s">
        <v>49</v>
      </c>
      <c r="AI291">
        <f t="shared" si="129"/>
        <v>2715051.7322905743</v>
      </c>
      <c r="AJ291" s="25">
        <f t="shared" si="130"/>
        <v>2715.0517322905744</v>
      </c>
      <c r="AK291" s="25">
        <f t="shared" si="131"/>
        <v>1438.9774181140044</v>
      </c>
      <c r="AL291" s="81">
        <f t="shared" si="132"/>
        <v>1064.8432894043633</v>
      </c>
      <c r="AN291" s="98">
        <v>2.7504571398321005</v>
      </c>
    </row>
    <row r="292" spans="1:40" x14ac:dyDescent="0.35">
      <c r="B292" s="11" t="s">
        <v>29</v>
      </c>
      <c r="C292" s="11">
        <v>288</v>
      </c>
      <c r="D292" s="11">
        <v>288</v>
      </c>
      <c r="E292" s="12">
        <v>44</v>
      </c>
      <c r="F292" s="70">
        <f t="shared" si="133"/>
        <v>0.91666666666666585</v>
      </c>
      <c r="G292" s="70">
        <f t="shared" si="134"/>
        <v>3.2999999999999972</v>
      </c>
      <c r="I292" s="21">
        <f t="shared" si="109"/>
        <v>12.222222222222223</v>
      </c>
      <c r="J292" s="22">
        <f t="shared" si="122"/>
        <v>2018.4999999999982</v>
      </c>
      <c r="K292" s="22">
        <f t="shared" si="123"/>
        <v>28.625999999999998</v>
      </c>
      <c r="L292" s="22">
        <f>0.5*1.202*2.64*0.3*Sheet2!I292^2</f>
        <v>71.104977777777776</v>
      </c>
      <c r="M292" s="22">
        <f t="shared" si="124"/>
        <v>2118.2309777777759</v>
      </c>
      <c r="O292" s="22">
        <f t="shared" si="110"/>
        <v>25889.489728395041</v>
      </c>
      <c r="P292" s="81">
        <f t="shared" si="111"/>
        <v>25.889489728395041</v>
      </c>
      <c r="Q292" s="22">
        <f t="shared" si="112"/>
        <v>25889.489728395041</v>
      </c>
      <c r="R292" s="81">
        <f t="shared" si="113"/>
        <v>25.889489728395041</v>
      </c>
      <c r="S292" s="22">
        <f t="shared" si="114"/>
        <v>1136413.0822079214</v>
      </c>
      <c r="T292" s="81">
        <f t="shared" si="115"/>
        <v>1136.4130822079214</v>
      </c>
      <c r="U292" s="22">
        <f t="shared" si="116"/>
        <v>0</v>
      </c>
      <c r="V292" s="81">
        <f t="shared" si="117"/>
        <v>0</v>
      </c>
      <c r="W292" s="22">
        <f t="shared" si="118"/>
        <v>0</v>
      </c>
      <c r="X292" s="98">
        <f t="shared" si="125"/>
        <v>0</v>
      </c>
      <c r="Y292" s="98">
        <f t="shared" si="126"/>
        <v>324.90330431180928</v>
      </c>
      <c r="Z292" s="25">
        <f t="shared" si="119"/>
        <v>0</v>
      </c>
      <c r="AA292" s="22">
        <f t="shared" si="127"/>
        <v>0</v>
      </c>
      <c r="AB292" s="22">
        <f t="shared" si="108"/>
        <v>0</v>
      </c>
      <c r="AC292" s="22">
        <f t="shared" si="128"/>
        <v>100</v>
      </c>
      <c r="AD292" s="25">
        <f t="shared" si="120"/>
        <v>812.25826077952286</v>
      </c>
      <c r="AF292" s="22">
        <f t="shared" si="121"/>
        <v>324.15482142839858</v>
      </c>
      <c r="AG292" s="25">
        <v>6.8371307688750065</v>
      </c>
      <c r="AH292" s="25" t="s">
        <v>49</v>
      </c>
      <c r="AI292">
        <f t="shared" si="129"/>
        <v>3173179.5264170323</v>
      </c>
      <c r="AJ292" s="25">
        <f t="shared" si="130"/>
        <v>3173.1795264170323</v>
      </c>
      <c r="AK292" s="25">
        <f t="shared" si="131"/>
        <v>1681.7851490010273</v>
      </c>
      <c r="AL292" s="81">
        <f t="shared" si="132"/>
        <v>1244.5210102607602</v>
      </c>
      <c r="AN292" s="98">
        <v>2.7348523075500029</v>
      </c>
    </row>
    <row r="293" spans="1:40" x14ac:dyDescent="0.35">
      <c r="B293" s="11" t="s">
        <v>29</v>
      </c>
      <c r="C293" s="11">
        <v>289</v>
      </c>
      <c r="D293" s="11">
        <v>289</v>
      </c>
      <c r="E293" s="12">
        <v>47.3</v>
      </c>
      <c r="F293" s="70">
        <f t="shared" si="133"/>
        <v>0.72222222222222265</v>
      </c>
      <c r="G293" s="70">
        <f t="shared" si="134"/>
        <v>2.6000000000000014</v>
      </c>
      <c r="I293" s="21">
        <f t="shared" si="109"/>
        <v>13.138888888888889</v>
      </c>
      <c r="J293" s="22">
        <f t="shared" si="122"/>
        <v>1590.3333333333344</v>
      </c>
      <c r="K293" s="22">
        <f t="shared" si="123"/>
        <v>28.625999999999998</v>
      </c>
      <c r="L293" s="22">
        <f>0.5*1.202*2.64*0.3*Sheet2!I293^2</f>
        <v>82.170689944444433</v>
      </c>
      <c r="M293" s="22">
        <f t="shared" si="124"/>
        <v>1701.1300232777787</v>
      </c>
      <c r="O293" s="22">
        <f t="shared" si="110"/>
        <v>22350.958361399706</v>
      </c>
      <c r="P293" s="81">
        <f t="shared" si="111"/>
        <v>22.350958361399705</v>
      </c>
      <c r="Q293" s="22">
        <f t="shared" si="112"/>
        <v>22350.958361399706</v>
      </c>
      <c r="R293" s="81">
        <f t="shared" si="113"/>
        <v>22.350958361399705</v>
      </c>
      <c r="S293" s="22">
        <f t="shared" si="114"/>
        <v>1158764.040569321</v>
      </c>
      <c r="T293" s="81">
        <f t="shared" si="115"/>
        <v>1158.764040569321</v>
      </c>
      <c r="U293" s="22">
        <f t="shared" si="116"/>
        <v>0</v>
      </c>
      <c r="V293" s="81">
        <f t="shared" si="117"/>
        <v>0</v>
      </c>
      <c r="W293" s="22">
        <f t="shared" si="118"/>
        <v>0</v>
      </c>
      <c r="X293" s="98">
        <f t="shared" si="125"/>
        <v>0</v>
      </c>
      <c r="Y293" s="98">
        <f t="shared" si="126"/>
        <v>324.90330431180928</v>
      </c>
      <c r="Z293" s="25">
        <f t="shared" si="119"/>
        <v>0</v>
      </c>
      <c r="AA293" s="22">
        <f t="shared" si="127"/>
        <v>0</v>
      </c>
      <c r="AB293" s="22">
        <f t="shared" si="108"/>
        <v>0</v>
      </c>
      <c r="AC293" s="22">
        <f t="shared" si="128"/>
        <v>100</v>
      </c>
      <c r="AD293" s="25">
        <f t="shared" si="120"/>
        <v>812.25826077952286</v>
      </c>
      <c r="AF293" s="22">
        <f t="shared" si="121"/>
        <v>346.50577978979811</v>
      </c>
      <c r="AG293" s="25">
        <v>6.7716699851975335</v>
      </c>
      <c r="AH293" s="25" t="s">
        <v>49</v>
      </c>
      <c r="AI293">
        <f t="shared" si="129"/>
        <v>3667005.590215683</v>
      </c>
      <c r="AJ293" s="25">
        <f t="shared" si="130"/>
        <v>3667.0055902156828</v>
      </c>
      <c r="AK293" s="25">
        <f t="shared" si="131"/>
        <v>1943.512962814312</v>
      </c>
      <c r="AL293" s="81">
        <f t="shared" si="132"/>
        <v>1438.1995924825908</v>
      </c>
      <c r="AN293" s="98">
        <v>2.7086679940790135</v>
      </c>
    </row>
    <row r="294" spans="1:40" x14ac:dyDescent="0.35">
      <c r="B294" s="11" t="s">
        <v>29</v>
      </c>
      <c r="C294" s="11">
        <v>290</v>
      </c>
      <c r="D294" s="11">
        <v>290</v>
      </c>
      <c r="E294" s="12">
        <v>49.2</v>
      </c>
      <c r="F294" s="70">
        <f t="shared" si="133"/>
        <v>0.34722222222222221</v>
      </c>
      <c r="G294" s="70">
        <f t="shared" si="134"/>
        <v>1.25</v>
      </c>
      <c r="I294" s="21">
        <f t="shared" si="109"/>
        <v>13.666666666666668</v>
      </c>
      <c r="J294" s="22">
        <f t="shared" si="122"/>
        <v>764.58333333333326</v>
      </c>
      <c r="K294" s="22">
        <f t="shared" si="123"/>
        <v>28.625999999999998</v>
      </c>
      <c r="L294" s="22">
        <f>0.5*1.202*2.64*0.3*Sheet2!I294^2</f>
        <v>88.904728000000006</v>
      </c>
      <c r="M294" s="22">
        <f t="shared" si="124"/>
        <v>882.11406133333321</v>
      </c>
      <c r="O294" s="22">
        <f t="shared" si="110"/>
        <v>12055.558838222221</v>
      </c>
      <c r="P294" s="81">
        <f t="shared" si="111"/>
        <v>12.055558838222222</v>
      </c>
      <c r="Q294" s="22">
        <f t="shared" si="112"/>
        <v>12055.558838222221</v>
      </c>
      <c r="R294" s="81">
        <f t="shared" si="113"/>
        <v>12.055558838222222</v>
      </c>
      <c r="S294" s="22">
        <f t="shared" si="114"/>
        <v>1170819.5994075432</v>
      </c>
      <c r="T294" s="81">
        <f t="shared" si="115"/>
        <v>1170.8195994075431</v>
      </c>
      <c r="U294" s="22">
        <f t="shared" si="116"/>
        <v>0</v>
      </c>
      <c r="V294" s="81">
        <f t="shared" si="117"/>
        <v>0</v>
      </c>
      <c r="W294" s="22">
        <f t="shared" si="118"/>
        <v>0</v>
      </c>
      <c r="X294" s="98">
        <f t="shared" si="125"/>
        <v>0</v>
      </c>
      <c r="Y294" s="98">
        <f t="shared" si="126"/>
        <v>324.90330431180928</v>
      </c>
      <c r="Z294" s="25">
        <f t="shared" si="119"/>
        <v>0</v>
      </c>
      <c r="AA294" s="22">
        <f t="shared" si="127"/>
        <v>0</v>
      </c>
      <c r="AB294" s="22">
        <f t="shared" si="108"/>
        <v>0</v>
      </c>
      <c r="AC294" s="22">
        <f t="shared" si="128"/>
        <v>100</v>
      </c>
      <c r="AD294" s="25">
        <f t="shared" si="120"/>
        <v>812.25826077952286</v>
      </c>
      <c r="AF294" s="22">
        <f t="shared" si="121"/>
        <v>358.56133862802028</v>
      </c>
      <c r="AG294" s="25">
        <v>6.7272217193811779</v>
      </c>
      <c r="AH294" s="25" t="s">
        <v>49</v>
      </c>
      <c r="AI294">
        <f t="shared" si="129"/>
        <v>3967523.3929887023</v>
      </c>
      <c r="AJ294" s="25">
        <f t="shared" si="130"/>
        <v>3967.5233929887022</v>
      </c>
      <c r="AK294" s="25">
        <f t="shared" si="131"/>
        <v>2102.7873982840124</v>
      </c>
      <c r="AL294" s="81">
        <f t="shared" si="132"/>
        <v>1556.0626747301692</v>
      </c>
      <c r="AN294" s="98">
        <v>2.6908886877524711</v>
      </c>
    </row>
    <row r="295" spans="1:40" x14ac:dyDescent="0.35">
      <c r="B295" s="11" t="s">
        <v>29</v>
      </c>
      <c r="C295" s="11">
        <v>291</v>
      </c>
      <c r="D295" s="11">
        <v>291</v>
      </c>
      <c r="E295" s="12">
        <v>49.8</v>
      </c>
      <c r="F295" s="70">
        <f t="shared" si="133"/>
        <v>0</v>
      </c>
      <c r="G295" s="70">
        <f t="shared" si="134"/>
        <v>0</v>
      </c>
      <c r="I295" s="21">
        <f t="shared" si="109"/>
        <v>13.833333333333334</v>
      </c>
      <c r="J295" s="22">
        <f t="shared" si="122"/>
        <v>0</v>
      </c>
      <c r="K295" s="22">
        <f t="shared" si="123"/>
        <v>28.625999999999998</v>
      </c>
      <c r="L295" s="22">
        <f>0.5*1.202*2.64*0.3*Sheet2!I295^2</f>
        <v>91.08635799999999</v>
      </c>
      <c r="M295" s="22">
        <f t="shared" si="124"/>
        <v>119.71235799999999</v>
      </c>
      <c r="O295" s="22">
        <f t="shared" si="110"/>
        <v>1656.0209523333333</v>
      </c>
      <c r="P295" s="81">
        <f t="shared" si="111"/>
        <v>1.6560209523333334</v>
      </c>
      <c r="Q295" s="22">
        <f t="shared" si="112"/>
        <v>1656.0209523333333</v>
      </c>
      <c r="R295" s="81">
        <f t="shared" si="113"/>
        <v>1.6560209523333334</v>
      </c>
      <c r="S295" s="22">
        <f t="shared" si="114"/>
        <v>1172475.6203598764</v>
      </c>
      <c r="T295" s="81">
        <f t="shared" si="115"/>
        <v>1172.4756203598765</v>
      </c>
      <c r="U295" s="22">
        <f t="shared" si="116"/>
        <v>0</v>
      </c>
      <c r="V295" s="81">
        <f t="shared" si="117"/>
        <v>0</v>
      </c>
      <c r="W295" s="22">
        <f t="shared" si="118"/>
        <v>0</v>
      </c>
      <c r="X295" s="98">
        <f t="shared" si="125"/>
        <v>0</v>
      </c>
      <c r="Y295" s="98">
        <f t="shared" si="126"/>
        <v>324.90330431180928</v>
      </c>
      <c r="Z295" s="25">
        <f t="shared" si="119"/>
        <v>0</v>
      </c>
      <c r="AA295" s="22">
        <f t="shared" si="127"/>
        <v>0</v>
      </c>
      <c r="AB295" s="22">
        <f t="shared" si="108"/>
        <v>0</v>
      </c>
      <c r="AC295" s="22">
        <f t="shared" si="128"/>
        <v>100</v>
      </c>
      <c r="AD295" s="25">
        <f t="shared" si="120"/>
        <v>812.25826077952286</v>
      </c>
      <c r="AF295" s="22">
        <f t="shared" si="121"/>
        <v>360.21735958035367</v>
      </c>
      <c r="AG295" s="25">
        <v>6.6491882206790409</v>
      </c>
      <c r="AH295" s="25" t="s">
        <v>49</v>
      </c>
      <c r="AI295">
        <f t="shared" si="129"/>
        <v>4064882.3102764972</v>
      </c>
      <c r="AJ295" s="25">
        <f t="shared" si="130"/>
        <v>4064.8823102764973</v>
      </c>
      <c r="AK295" s="25">
        <f t="shared" si="131"/>
        <v>2154.3876244465437</v>
      </c>
      <c r="AL295" s="81">
        <f t="shared" si="132"/>
        <v>1594.2468420904422</v>
      </c>
      <c r="AN295" s="98">
        <v>2.6596752882716164</v>
      </c>
    </row>
    <row r="296" spans="1:40" x14ac:dyDescent="0.35">
      <c r="B296" s="11" t="s">
        <v>29</v>
      </c>
      <c r="C296" s="11">
        <v>292</v>
      </c>
      <c r="D296" s="11">
        <v>292</v>
      </c>
      <c r="E296" s="12">
        <v>49.2</v>
      </c>
      <c r="F296" s="70">
        <f t="shared" si="133"/>
        <v>-0.23611111111111052</v>
      </c>
      <c r="G296" s="70">
        <f t="shared" si="134"/>
        <v>-0.84999999999999787</v>
      </c>
      <c r="I296" s="21">
        <f t="shared" si="109"/>
        <v>13.666666666666668</v>
      </c>
      <c r="J296" s="22">
        <f t="shared" si="122"/>
        <v>-519.91666666666538</v>
      </c>
      <c r="K296" s="22">
        <f t="shared" si="123"/>
        <v>28.625999999999998</v>
      </c>
      <c r="L296" s="22">
        <f>0.5*1.202*2.64*0.3*Sheet2!I296^2</f>
        <v>88.904728000000006</v>
      </c>
      <c r="M296" s="22">
        <f t="shared" si="124"/>
        <v>-402.38593866666542</v>
      </c>
      <c r="O296" s="22">
        <f t="shared" si="110"/>
        <v>-5499.2744951110944</v>
      </c>
      <c r="P296" s="81">
        <f t="shared" si="111"/>
        <v>-5.4992744951110941</v>
      </c>
      <c r="Q296" s="22">
        <f t="shared" si="112"/>
        <v>0</v>
      </c>
      <c r="R296" s="81">
        <f t="shared" si="113"/>
        <v>0</v>
      </c>
      <c r="S296" s="22">
        <f t="shared" si="114"/>
        <v>1172475.6203598764</v>
      </c>
      <c r="T296" s="81">
        <f t="shared" si="115"/>
        <v>1172.4756203598765</v>
      </c>
      <c r="U296" s="22">
        <f t="shared" si="116"/>
        <v>5499.2744951110944</v>
      </c>
      <c r="V296" s="81">
        <f t="shared" si="117"/>
        <v>5.4992744951110941</v>
      </c>
      <c r="W296" s="22">
        <f t="shared" si="118"/>
        <v>5.4992744951110941</v>
      </c>
      <c r="X296" s="98">
        <f t="shared" si="125"/>
        <v>2.1997097980444376</v>
      </c>
      <c r="Y296" s="98">
        <f t="shared" si="126"/>
        <v>327.10301410985369</v>
      </c>
      <c r="Z296" s="25">
        <f t="shared" si="119"/>
        <v>0</v>
      </c>
      <c r="AA296" s="22">
        <f t="shared" si="127"/>
        <v>1</v>
      </c>
      <c r="AB296" s="22">
        <f t="shared" si="108"/>
        <v>0</v>
      </c>
      <c r="AC296" s="22">
        <f t="shared" si="128"/>
        <v>101</v>
      </c>
      <c r="AD296" s="25">
        <f t="shared" si="120"/>
        <v>817.75753527463394</v>
      </c>
      <c r="AF296" s="22">
        <f t="shared" si="121"/>
        <v>354.71808508524259</v>
      </c>
      <c r="AG296" s="25">
        <v>6.5240419209583189</v>
      </c>
      <c r="AH296" s="25" t="s">
        <v>49</v>
      </c>
      <c r="AI296">
        <f t="shared" si="129"/>
        <v>3967523.3929887023</v>
      </c>
      <c r="AJ296" s="25">
        <f t="shared" si="130"/>
        <v>3967.5233929887022</v>
      </c>
      <c r="AK296" s="25">
        <f t="shared" si="131"/>
        <v>2102.7873982840124</v>
      </c>
      <c r="AL296" s="81">
        <f t="shared" si="132"/>
        <v>1556.0626747301692</v>
      </c>
      <c r="AN296" s="98">
        <v>2.6096167683833276</v>
      </c>
    </row>
    <row r="297" spans="1:40" x14ac:dyDescent="0.35">
      <c r="B297" s="11" t="s">
        <v>29</v>
      </c>
      <c r="C297" s="11">
        <v>293</v>
      </c>
      <c r="D297" s="11">
        <v>293</v>
      </c>
      <c r="E297" s="12">
        <v>48.1</v>
      </c>
      <c r="F297" s="70">
        <f t="shared" si="133"/>
        <v>-0.26388888888888967</v>
      </c>
      <c r="G297" s="70">
        <f t="shared" si="134"/>
        <v>-0.95000000000000284</v>
      </c>
      <c r="I297" s="21">
        <f t="shared" si="109"/>
        <v>13.361111111111112</v>
      </c>
      <c r="J297" s="22">
        <f t="shared" si="122"/>
        <v>-581.08333333333508</v>
      </c>
      <c r="K297" s="22">
        <f t="shared" si="123"/>
        <v>28.625999999999998</v>
      </c>
      <c r="L297" s="22">
        <f>0.5*1.202*2.64*0.3*Sheet2!I297^2</f>
        <v>84.973753944444468</v>
      </c>
      <c r="M297" s="22">
        <f t="shared" si="124"/>
        <v>-467.48357938889063</v>
      </c>
      <c r="O297" s="22">
        <f t="shared" si="110"/>
        <v>-6246.1000468349002</v>
      </c>
      <c r="P297" s="81">
        <f t="shared" si="111"/>
        <v>-6.2461000468349006</v>
      </c>
      <c r="Q297" s="22">
        <f t="shared" si="112"/>
        <v>0</v>
      </c>
      <c r="R297" s="81">
        <f t="shared" si="113"/>
        <v>0</v>
      </c>
      <c r="S297" s="22">
        <f t="shared" si="114"/>
        <v>1172475.6203598764</v>
      </c>
      <c r="T297" s="81">
        <f t="shared" si="115"/>
        <v>1172.4756203598765</v>
      </c>
      <c r="U297" s="22">
        <f t="shared" si="116"/>
        <v>6246.1000468349002</v>
      </c>
      <c r="V297" s="81">
        <f t="shared" si="117"/>
        <v>6.2461000468349006</v>
      </c>
      <c r="W297" s="22">
        <f t="shared" si="118"/>
        <v>11.745374541945996</v>
      </c>
      <c r="X297" s="98">
        <f t="shared" si="125"/>
        <v>2.4984400187339606</v>
      </c>
      <c r="Y297" s="98">
        <f t="shared" si="126"/>
        <v>329.60145412858765</v>
      </c>
      <c r="Z297" s="25">
        <f t="shared" si="119"/>
        <v>0</v>
      </c>
      <c r="AA297" s="22">
        <f t="shared" si="127"/>
        <v>2</v>
      </c>
      <c r="AB297" s="22">
        <f t="shared" si="108"/>
        <v>0</v>
      </c>
      <c r="AC297" s="22">
        <f t="shared" si="128"/>
        <v>102</v>
      </c>
      <c r="AD297" s="25">
        <f t="shared" si="120"/>
        <v>824.00363532146889</v>
      </c>
      <c r="AF297" s="22">
        <f t="shared" si="121"/>
        <v>348.47198503840764</v>
      </c>
      <c r="AG297" s="25">
        <v>6.5011161294938509</v>
      </c>
      <c r="AH297" s="25" t="s">
        <v>49</v>
      </c>
      <c r="AI297">
        <f t="shared" si="129"/>
        <v>3792097.0475793965</v>
      </c>
      <c r="AJ297" s="25">
        <f t="shared" si="130"/>
        <v>3792.0970475793965</v>
      </c>
      <c r="AK297" s="25">
        <f t="shared" si="131"/>
        <v>2009.8114352170803</v>
      </c>
      <c r="AL297" s="81">
        <f t="shared" si="132"/>
        <v>1487.2604620606394</v>
      </c>
      <c r="AN297" s="98">
        <v>2.6004464517975405</v>
      </c>
    </row>
    <row r="298" spans="1:40" x14ac:dyDescent="0.35">
      <c r="B298" s="11" t="s">
        <v>29</v>
      </c>
      <c r="C298" s="11">
        <v>294</v>
      </c>
      <c r="D298" s="11">
        <v>294</v>
      </c>
      <c r="E298" s="12">
        <v>47.3</v>
      </c>
      <c r="F298" s="70">
        <f t="shared" si="133"/>
        <v>-0.18055555555555614</v>
      </c>
      <c r="G298" s="70">
        <f t="shared" si="134"/>
        <v>-0.65000000000000213</v>
      </c>
      <c r="I298" s="21">
        <f t="shared" si="109"/>
        <v>13.138888888888889</v>
      </c>
      <c r="J298" s="22">
        <f t="shared" si="122"/>
        <v>-397.58333333333462</v>
      </c>
      <c r="K298" s="22">
        <f t="shared" si="123"/>
        <v>28.625999999999998</v>
      </c>
      <c r="L298" s="22">
        <f>0.5*1.202*2.64*0.3*Sheet2!I298^2</f>
        <v>82.170689944444433</v>
      </c>
      <c r="M298" s="22">
        <f t="shared" si="124"/>
        <v>-286.78664338889018</v>
      </c>
      <c r="O298" s="22">
        <f t="shared" si="110"/>
        <v>-3768.0578423040297</v>
      </c>
      <c r="P298" s="81">
        <f t="shared" si="111"/>
        <v>-3.7680578423040298</v>
      </c>
      <c r="Q298" s="22">
        <f t="shared" si="112"/>
        <v>0</v>
      </c>
      <c r="R298" s="81">
        <f t="shared" si="113"/>
        <v>0</v>
      </c>
      <c r="S298" s="22">
        <f t="shared" si="114"/>
        <v>1172475.6203598764</v>
      </c>
      <c r="T298" s="81">
        <f t="shared" si="115"/>
        <v>1172.4756203598765</v>
      </c>
      <c r="U298" s="22">
        <f t="shared" si="116"/>
        <v>3768.0578423040297</v>
      </c>
      <c r="V298" s="81">
        <f t="shared" si="117"/>
        <v>3.7680578423040298</v>
      </c>
      <c r="W298" s="22">
        <f t="shared" si="118"/>
        <v>15.513432384250025</v>
      </c>
      <c r="X298" s="98">
        <f t="shared" si="125"/>
        <v>1.507223136921612</v>
      </c>
      <c r="Y298" s="98">
        <f t="shared" si="126"/>
        <v>331.10867726550924</v>
      </c>
      <c r="Z298" s="25">
        <f t="shared" si="119"/>
        <v>0</v>
      </c>
      <c r="AA298" s="22">
        <f t="shared" si="127"/>
        <v>3</v>
      </c>
      <c r="AB298" s="22">
        <f t="shared" si="108"/>
        <v>0</v>
      </c>
      <c r="AC298" s="22">
        <f t="shared" si="128"/>
        <v>103</v>
      </c>
      <c r="AD298" s="25">
        <f t="shared" si="120"/>
        <v>827.77169316377297</v>
      </c>
      <c r="AF298" s="22">
        <f t="shared" si="121"/>
        <v>344.70392719610356</v>
      </c>
      <c r="AG298" s="25">
        <v>6.4729826351589512</v>
      </c>
      <c r="AH298" s="25" t="s">
        <v>49</v>
      </c>
      <c r="AI298">
        <f t="shared" si="129"/>
        <v>3667005.590215683</v>
      </c>
      <c r="AJ298" s="25">
        <f t="shared" si="130"/>
        <v>3667.0055902156828</v>
      </c>
      <c r="AK298" s="25">
        <f t="shared" si="131"/>
        <v>1943.512962814312</v>
      </c>
      <c r="AL298" s="81">
        <f t="shared" si="132"/>
        <v>1438.1995924825908</v>
      </c>
      <c r="AN298" s="98">
        <v>2.5891930540635806</v>
      </c>
    </row>
    <row r="299" spans="1:40" x14ac:dyDescent="0.35">
      <c r="B299" s="11" t="s">
        <v>29</v>
      </c>
      <c r="C299" s="11">
        <v>295</v>
      </c>
      <c r="D299" s="11">
        <v>295</v>
      </c>
      <c r="E299" s="12">
        <v>46.8</v>
      </c>
      <c r="F299" s="70">
        <f t="shared" si="133"/>
        <v>-8.3333333333332538E-2</v>
      </c>
      <c r="G299" s="70">
        <f t="shared" si="134"/>
        <v>-0.29999999999999716</v>
      </c>
      <c r="I299" s="21">
        <f t="shared" si="109"/>
        <v>13</v>
      </c>
      <c r="J299" s="22">
        <f t="shared" si="122"/>
        <v>-183.49999999999824</v>
      </c>
      <c r="K299" s="22">
        <f t="shared" si="123"/>
        <v>28.625999999999998</v>
      </c>
      <c r="L299" s="22">
        <f>0.5*1.202*2.64*0.3*Sheet2!I299^2</f>
        <v>80.442647999999991</v>
      </c>
      <c r="M299" s="22">
        <f t="shared" si="124"/>
        <v>-74.431351999998242</v>
      </c>
      <c r="O299" s="22">
        <f t="shared" si="110"/>
        <v>-967.60757599997714</v>
      </c>
      <c r="P299" s="81">
        <f t="shared" si="111"/>
        <v>-0.96760757599997715</v>
      </c>
      <c r="Q299" s="22">
        <f t="shared" si="112"/>
        <v>0</v>
      </c>
      <c r="R299" s="81">
        <f t="shared" si="113"/>
        <v>0</v>
      </c>
      <c r="S299" s="22">
        <f t="shared" si="114"/>
        <v>1172475.6203598764</v>
      </c>
      <c r="T299" s="81">
        <f t="shared" si="115"/>
        <v>1172.4756203598765</v>
      </c>
      <c r="U299" s="22">
        <f t="shared" si="116"/>
        <v>967.60757599997714</v>
      </c>
      <c r="V299" s="81">
        <f t="shared" si="117"/>
        <v>0.96760757599997715</v>
      </c>
      <c r="W299" s="22">
        <f t="shared" si="118"/>
        <v>16.481039960250001</v>
      </c>
      <c r="X299" s="98">
        <f t="shared" si="125"/>
        <v>0.38704303039999088</v>
      </c>
      <c r="Y299" s="98">
        <f t="shared" si="126"/>
        <v>331.49572029590922</v>
      </c>
      <c r="Z299" s="25">
        <f t="shared" si="119"/>
        <v>4.1202599900625003</v>
      </c>
      <c r="AA299" s="22">
        <f t="shared" si="127"/>
        <v>4</v>
      </c>
      <c r="AB299" s="22">
        <f t="shared" si="108"/>
        <v>4</v>
      </c>
      <c r="AC299" s="22">
        <f t="shared" si="128"/>
        <v>104</v>
      </c>
      <c r="AD299" s="25">
        <f t="shared" si="120"/>
        <v>828.73930073977294</v>
      </c>
      <c r="AF299" s="22">
        <f t="shared" si="121"/>
        <v>343.73631962010359</v>
      </c>
      <c r="AG299" s="25">
        <v>6.4432778895077156</v>
      </c>
      <c r="AH299" s="25" t="s">
        <v>49</v>
      </c>
      <c r="AI299">
        <f t="shared" si="129"/>
        <v>3589888.8047208893</v>
      </c>
      <c r="AJ299" s="25">
        <f t="shared" si="130"/>
        <v>3589.8888047208893</v>
      </c>
      <c r="AK299" s="25">
        <f t="shared" si="131"/>
        <v>1902.6410665020715</v>
      </c>
      <c r="AL299" s="81">
        <f t="shared" si="132"/>
        <v>1407.9543892115328</v>
      </c>
      <c r="AN299" s="98">
        <v>2.5773111558030863</v>
      </c>
    </row>
    <row r="300" spans="1:40" x14ac:dyDescent="0.35">
      <c r="B300" s="11" t="s">
        <v>29</v>
      </c>
      <c r="C300" s="11">
        <v>296</v>
      </c>
      <c r="D300" s="11">
        <v>296</v>
      </c>
      <c r="E300" s="12">
        <v>46.7</v>
      </c>
      <c r="F300" s="70">
        <f t="shared" si="133"/>
        <v>0</v>
      </c>
      <c r="G300" s="70">
        <f t="shared" si="134"/>
        <v>0</v>
      </c>
      <c r="I300" s="21">
        <f t="shared" si="109"/>
        <v>12.972222222222223</v>
      </c>
      <c r="J300" s="22">
        <f t="shared" si="122"/>
        <v>0</v>
      </c>
      <c r="K300" s="22">
        <f t="shared" si="123"/>
        <v>28.625999999999998</v>
      </c>
      <c r="L300" s="22">
        <f>0.5*1.202*2.64*0.3*Sheet2!I300^2</f>
        <v>80.099243277777788</v>
      </c>
      <c r="M300" s="22">
        <f t="shared" si="124"/>
        <v>108.72524327777779</v>
      </c>
      <c r="O300" s="22">
        <f t="shared" si="110"/>
        <v>1410.4080169645065</v>
      </c>
      <c r="P300" s="81">
        <f t="shared" si="111"/>
        <v>1.4104080169645066</v>
      </c>
      <c r="Q300" s="22">
        <f t="shared" si="112"/>
        <v>1410.4080169645065</v>
      </c>
      <c r="R300" s="81">
        <f t="shared" si="113"/>
        <v>1.4104080169645066</v>
      </c>
      <c r="S300" s="22">
        <f t="shared" si="114"/>
        <v>1173886.028376841</v>
      </c>
      <c r="T300" s="81">
        <f t="shared" si="115"/>
        <v>1173.8860283768411</v>
      </c>
      <c r="U300" s="22">
        <f t="shared" si="116"/>
        <v>0</v>
      </c>
      <c r="V300" s="81">
        <f t="shared" si="117"/>
        <v>0</v>
      </c>
      <c r="W300" s="22">
        <f t="shared" si="118"/>
        <v>0</v>
      </c>
      <c r="X300" s="98">
        <f t="shared" si="125"/>
        <v>0</v>
      </c>
      <c r="Y300" s="98">
        <f t="shared" si="126"/>
        <v>331.49572029590922</v>
      </c>
      <c r="Z300" s="25">
        <f t="shared" si="119"/>
        <v>0</v>
      </c>
      <c r="AA300" s="22">
        <f t="shared" si="127"/>
        <v>0</v>
      </c>
      <c r="AB300" s="22">
        <f t="shared" si="108"/>
        <v>0</v>
      </c>
      <c r="AC300" s="22">
        <f t="shared" si="128"/>
        <v>104</v>
      </c>
      <c r="AD300" s="25">
        <f t="shared" si="120"/>
        <v>828.73930073977294</v>
      </c>
      <c r="AF300" s="22">
        <f t="shared" si="121"/>
        <v>345.14672763706812</v>
      </c>
      <c r="AG300" s="25">
        <v>6.3870890168811707</v>
      </c>
      <c r="AH300" s="25" t="s">
        <v>49</v>
      </c>
      <c r="AI300">
        <f t="shared" si="129"/>
        <v>3574563.7899626251</v>
      </c>
      <c r="AJ300" s="25">
        <f t="shared" si="130"/>
        <v>3574.5637899626249</v>
      </c>
      <c r="AK300" s="25">
        <f t="shared" si="131"/>
        <v>1894.5188086801913</v>
      </c>
      <c r="AL300" s="81">
        <f t="shared" si="132"/>
        <v>1401.9439184233415</v>
      </c>
      <c r="AN300" s="98">
        <v>2.5548356067524685</v>
      </c>
    </row>
    <row r="301" spans="1:40" x14ac:dyDescent="0.35">
      <c r="B301" s="11" t="s">
        <v>29</v>
      </c>
      <c r="C301" s="11">
        <v>297</v>
      </c>
      <c r="D301" s="11">
        <v>297</v>
      </c>
      <c r="E301" s="12">
        <v>46.8</v>
      </c>
      <c r="F301" s="70">
        <f t="shared" si="133"/>
        <v>5.5555555555555358E-2</v>
      </c>
      <c r="G301" s="70">
        <f t="shared" si="134"/>
        <v>0.19999999999999929</v>
      </c>
      <c r="I301" s="21">
        <f t="shared" si="109"/>
        <v>13</v>
      </c>
      <c r="J301" s="22">
        <f t="shared" si="122"/>
        <v>122.3333333333329</v>
      </c>
      <c r="K301" s="22">
        <f t="shared" si="123"/>
        <v>28.625999999999998</v>
      </c>
      <c r="L301" s="22">
        <f>0.5*1.202*2.64*0.3*Sheet2!I301^2</f>
        <v>80.442647999999991</v>
      </c>
      <c r="M301" s="22">
        <f t="shared" si="124"/>
        <v>231.40198133333288</v>
      </c>
      <c r="O301" s="22">
        <f t="shared" si="110"/>
        <v>3008.2257573333277</v>
      </c>
      <c r="P301" s="81">
        <f t="shared" si="111"/>
        <v>3.0082257573333275</v>
      </c>
      <c r="Q301" s="22">
        <f t="shared" si="112"/>
        <v>3008.2257573333277</v>
      </c>
      <c r="R301" s="81">
        <f t="shared" si="113"/>
        <v>3.0082257573333275</v>
      </c>
      <c r="S301" s="22">
        <f t="shared" si="114"/>
        <v>1176894.2541341742</v>
      </c>
      <c r="T301" s="81">
        <f t="shared" si="115"/>
        <v>1176.8942541341742</v>
      </c>
      <c r="U301" s="22">
        <f t="shared" si="116"/>
        <v>0</v>
      </c>
      <c r="V301" s="81">
        <f t="shared" si="117"/>
        <v>0</v>
      </c>
      <c r="W301" s="22">
        <f t="shared" si="118"/>
        <v>0</v>
      </c>
      <c r="X301" s="98">
        <f t="shared" si="125"/>
        <v>0</v>
      </c>
      <c r="Y301" s="98">
        <f t="shared" si="126"/>
        <v>331.49572029590922</v>
      </c>
      <c r="Z301" s="25">
        <f t="shared" si="119"/>
        <v>0</v>
      </c>
      <c r="AA301" s="22">
        <f t="shared" si="127"/>
        <v>0</v>
      </c>
      <c r="AB301" s="22">
        <f t="shared" si="108"/>
        <v>0</v>
      </c>
      <c r="AC301" s="22">
        <f t="shared" si="128"/>
        <v>104</v>
      </c>
      <c r="AD301" s="25">
        <f t="shared" si="120"/>
        <v>828.73930073977294</v>
      </c>
      <c r="AF301" s="22">
        <f t="shared" si="121"/>
        <v>348.15495339440122</v>
      </c>
      <c r="AG301" s="25">
        <v>6.3401768650663586</v>
      </c>
      <c r="AH301" s="25" t="s">
        <v>49</v>
      </c>
      <c r="AI301">
        <f t="shared" si="129"/>
        <v>3589888.8047208893</v>
      </c>
      <c r="AJ301" s="25">
        <f t="shared" si="130"/>
        <v>3589.8888047208893</v>
      </c>
      <c r="AK301" s="25">
        <f t="shared" si="131"/>
        <v>1902.6410665020715</v>
      </c>
      <c r="AL301" s="81">
        <f t="shared" si="132"/>
        <v>1407.9543892115328</v>
      </c>
      <c r="AN301" s="98">
        <v>2.5360707460265437</v>
      </c>
    </row>
    <row r="302" spans="1:40" x14ac:dyDescent="0.35">
      <c r="B302" s="11" t="s">
        <v>29</v>
      </c>
      <c r="C302" s="11">
        <v>298</v>
      </c>
      <c r="D302" s="11">
        <v>298</v>
      </c>
      <c r="E302" s="12">
        <v>47.1</v>
      </c>
      <c r="F302" s="70">
        <f t="shared" si="133"/>
        <v>6.9444444444444448E-2</v>
      </c>
      <c r="G302" s="70">
        <f t="shared" si="134"/>
        <v>0.25</v>
      </c>
      <c r="I302" s="21">
        <f t="shared" si="109"/>
        <v>13.083333333333334</v>
      </c>
      <c r="J302" s="22">
        <f t="shared" si="122"/>
        <v>152.91666666666669</v>
      </c>
      <c r="K302" s="22">
        <f t="shared" si="123"/>
        <v>28.625999999999998</v>
      </c>
      <c r="L302" s="22">
        <f>0.5*1.202*2.64*0.3*Sheet2!I302^2</f>
        <v>81.477269499999991</v>
      </c>
      <c r="M302" s="22">
        <f t="shared" si="124"/>
        <v>263.0199361666667</v>
      </c>
      <c r="O302" s="22">
        <f t="shared" si="110"/>
        <v>3441.1774981805561</v>
      </c>
      <c r="P302" s="81">
        <f t="shared" si="111"/>
        <v>3.4411774981805561</v>
      </c>
      <c r="Q302" s="22">
        <f t="shared" si="112"/>
        <v>3441.1774981805561</v>
      </c>
      <c r="R302" s="81">
        <f t="shared" si="113"/>
        <v>3.4411774981805561</v>
      </c>
      <c r="S302" s="22">
        <f t="shared" si="114"/>
        <v>1180335.4316323549</v>
      </c>
      <c r="T302" s="81">
        <f t="shared" si="115"/>
        <v>1180.3354316323548</v>
      </c>
      <c r="U302" s="22">
        <f t="shared" si="116"/>
        <v>0</v>
      </c>
      <c r="V302" s="81">
        <f t="shared" si="117"/>
        <v>0</v>
      </c>
      <c r="W302" s="22">
        <f t="shared" si="118"/>
        <v>0</v>
      </c>
      <c r="X302" s="98">
        <f t="shared" si="125"/>
        <v>0</v>
      </c>
      <c r="Y302" s="98">
        <f t="shared" si="126"/>
        <v>331.49572029590922</v>
      </c>
      <c r="Z302" s="25">
        <f t="shared" si="119"/>
        <v>0</v>
      </c>
      <c r="AA302" s="22">
        <f t="shared" si="127"/>
        <v>0</v>
      </c>
      <c r="AB302" s="22">
        <f t="shared" si="108"/>
        <v>0</v>
      </c>
      <c r="AC302" s="22">
        <f t="shared" si="128"/>
        <v>104</v>
      </c>
      <c r="AD302" s="25">
        <f t="shared" si="120"/>
        <v>828.73930073977294</v>
      </c>
      <c r="AF302" s="22">
        <f t="shared" si="121"/>
        <v>351.59613089258187</v>
      </c>
      <c r="AG302" s="25">
        <v>6.3368490167084106</v>
      </c>
      <c r="AH302" s="25" t="s">
        <v>49</v>
      </c>
      <c r="AI302">
        <f t="shared" si="129"/>
        <v>3636060.5336770713</v>
      </c>
      <c r="AJ302" s="25">
        <f t="shared" si="130"/>
        <v>3636.0605336770714</v>
      </c>
      <c r="AK302" s="25">
        <f t="shared" si="131"/>
        <v>1927.1120828488479</v>
      </c>
      <c r="AL302" s="81">
        <f t="shared" si="132"/>
        <v>1426.0629413081474</v>
      </c>
      <c r="AN302" s="98">
        <v>2.5347396066833645</v>
      </c>
    </row>
    <row r="303" spans="1:40" x14ac:dyDescent="0.35">
      <c r="B303" s="39" t="s">
        <v>29</v>
      </c>
      <c r="C303" s="39">
        <v>299</v>
      </c>
      <c r="D303" s="39">
        <v>299</v>
      </c>
      <c r="E303" s="40">
        <v>47.3</v>
      </c>
      <c r="F303" s="70">
        <f t="shared" si="133"/>
        <v>2.7777777777777186E-2</v>
      </c>
      <c r="G303" s="70">
        <f t="shared" si="134"/>
        <v>9.9999999999997868E-2</v>
      </c>
      <c r="I303" s="21">
        <f t="shared" si="109"/>
        <v>13.138888888888889</v>
      </c>
      <c r="J303" s="22">
        <f t="shared" si="122"/>
        <v>61.166666666665364</v>
      </c>
      <c r="K303" s="22">
        <f t="shared" si="123"/>
        <v>28.625999999999998</v>
      </c>
      <c r="L303" s="22">
        <f>0.5*1.202*2.64*0.3*Sheet2!I303^2</f>
        <v>82.170689944444433</v>
      </c>
      <c r="M303" s="22">
        <f t="shared" si="124"/>
        <v>171.96335661110979</v>
      </c>
      <c r="O303" s="22">
        <f t="shared" si="110"/>
        <v>2259.4074354737481</v>
      </c>
      <c r="P303" s="81">
        <f t="shared" si="111"/>
        <v>2.2594074354737481</v>
      </c>
      <c r="Q303" s="22">
        <f t="shared" si="112"/>
        <v>2259.4074354737481</v>
      </c>
      <c r="R303" s="81">
        <f t="shared" si="113"/>
        <v>2.2594074354737481</v>
      </c>
      <c r="S303" s="22">
        <f t="shared" si="114"/>
        <v>1182594.8390678286</v>
      </c>
      <c r="T303" s="81">
        <f t="shared" si="115"/>
        <v>1182.5948390678286</v>
      </c>
      <c r="U303" s="22">
        <f t="shared" si="116"/>
        <v>0</v>
      </c>
      <c r="V303" s="81">
        <f t="shared" si="117"/>
        <v>0</v>
      </c>
      <c r="W303" s="22">
        <f t="shared" si="118"/>
        <v>0</v>
      </c>
      <c r="X303" s="98">
        <f t="shared" si="125"/>
        <v>0</v>
      </c>
      <c r="Y303" s="98">
        <f t="shared" si="126"/>
        <v>331.49572029590922</v>
      </c>
      <c r="Z303" s="25">
        <f t="shared" si="119"/>
        <v>0</v>
      </c>
      <c r="AA303" s="22">
        <f t="shared" si="127"/>
        <v>0</v>
      </c>
      <c r="AB303" s="22">
        <f t="shared" si="108"/>
        <v>0</v>
      </c>
      <c r="AC303" s="22">
        <f t="shared" si="128"/>
        <v>104</v>
      </c>
      <c r="AD303" s="25">
        <f t="shared" si="120"/>
        <v>828.73930073977294</v>
      </c>
      <c r="AF303" s="22">
        <f t="shared" si="121"/>
        <v>353.85553832805567</v>
      </c>
      <c r="AG303" s="25">
        <v>6.2461000468349006</v>
      </c>
      <c r="AH303" s="25" t="s">
        <v>49</v>
      </c>
      <c r="AI303">
        <f t="shared" si="129"/>
        <v>3667005.590215683</v>
      </c>
      <c r="AJ303" s="25">
        <f t="shared" si="130"/>
        <v>3667.0055902156828</v>
      </c>
      <c r="AK303" s="25">
        <f t="shared" si="131"/>
        <v>1943.512962814312</v>
      </c>
      <c r="AL303" s="81">
        <f t="shared" si="132"/>
        <v>1438.1995924825908</v>
      </c>
      <c r="AN303" s="98">
        <v>2.4984400187339606</v>
      </c>
    </row>
    <row r="304" spans="1:40" s="87" customFormat="1" x14ac:dyDescent="0.35">
      <c r="A304" s="83"/>
      <c r="B304" s="11" t="s">
        <v>29</v>
      </c>
      <c r="C304" s="11">
        <v>300</v>
      </c>
      <c r="D304" s="11">
        <v>300</v>
      </c>
      <c r="E304" s="12">
        <v>47.3</v>
      </c>
      <c r="F304" s="86">
        <f t="shared" si="133"/>
        <v>-2.7777777777777186E-2</v>
      </c>
      <c r="G304" s="86">
        <f t="shared" si="134"/>
        <v>-9.9999999999997868E-2</v>
      </c>
      <c r="I304" s="88">
        <f t="shared" si="109"/>
        <v>13.138888888888889</v>
      </c>
      <c r="J304" s="89">
        <f t="shared" si="122"/>
        <v>-61.166666666665364</v>
      </c>
      <c r="K304" s="89">
        <f t="shared" si="123"/>
        <v>28.625999999999998</v>
      </c>
      <c r="L304" s="89">
        <f>0.5*1.202*2.64*0.3*Sheet2!I304^2</f>
        <v>82.170689944444433</v>
      </c>
      <c r="M304" s="89">
        <f t="shared" si="124"/>
        <v>49.630023277779067</v>
      </c>
      <c r="O304" s="89">
        <f t="shared" si="110"/>
        <v>652.08336139970834</v>
      </c>
      <c r="P304" s="90">
        <f t="shared" si="111"/>
        <v>0.65208336139970835</v>
      </c>
      <c r="Q304" s="89">
        <f t="shared" si="112"/>
        <v>652.08336139970834</v>
      </c>
      <c r="R304" s="90">
        <f t="shared" si="113"/>
        <v>0.65208336139970835</v>
      </c>
      <c r="S304" s="89">
        <f t="shared" si="114"/>
        <v>1183246.9224292282</v>
      </c>
      <c r="T304" s="90">
        <f t="shared" si="115"/>
        <v>1183.2469224292281</v>
      </c>
      <c r="U304" s="89">
        <f t="shared" si="116"/>
        <v>0</v>
      </c>
      <c r="V304" s="90">
        <f t="shared" si="117"/>
        <v>0</v>
      </c>
      <c r="W304" s="22">
        <f t="shared" si="118"/>
        <v>0</v>
      </c>
      <c r="X304" s="98">
        <f t="shared" si="125"/>
        <v>0</v>
      </c>
      <c r="Y304" s="98">
        <f t="shared" si="126"/>
        <v>331.49572029590922</v>
      </c>
      <c r="Z304" s="91">
        <f t="shared" si="119"/>
        <v>0</v>
      </c>
      <c r="AA304" s="89">
        <f t="shared" si="127"/>
        <v>0</v>
      </c>
      <c r="AB304" s="89">
        <f t="shared" si="108"/>
        <v>0</v>
      </c>
      <c r="AC304" s="22">
        <f t="shared" si="128"/>
        <v>104</v>
      </c>
      <c r="AD304" s="91">
        <f t="shared" si="120"/>
        <v>828.73930073977294</v>
      </c>
      <c r="AF304" s="89">
        <f t="shared" si="121"/>
        <v>354.50762168945516</v>
      </c>
      <c r="AG304" s="91">
        <v>6.2460877141805584</v>
      </c>
      <c r="AH304" s="25" t="s">
        <v>49</v>
      </c>
      <c r="AI304">
        <f t="shared" si="129"/>
        <v>3667005.590215683</v>
      </c>
      <c r="AJ304" s="25">
        <f t="shared" si="130"/>
        <v>3667.0055902156828</v>
      </c>
      <c r="AK304" s="25">
        <f t="shared" si="131"/>
        <v>1943.512962814312</v>
      </c>
      <c r="AL304" s="81">
        <f t="shared" si="132"/>
        <v>1438.1995924825908</v>
      </c>
      <c r="AN304" s="100">
        <v>2.4984350856722237</v>
      </c>
    </row>
    <row r="305" spans="2:40" x14ac:dyDescent="0.35">
      <c r="B305" s="41" t="s">
        <v>29</v>
      </c>
      <c r="C305" s="41">
        <v>301</v>
      </c>
      <c r="D305" s="41">
        <v>301</v>
      </c>
      <c r="E305" s="42">
        <v>47.1</v>
      </c>
      <c r="F305" s="70">
        <f t="shared" si="133"/>
        <v>-9.7222222222221627E-2</v>
      </c>
      <c r="G305" s="70">
        <f t="shared" si="134"/>
        <v>-0.34999999999999787</v>
      </c>
      <c r="I305" s="21">
        <f t="shared" si="109"/>
        <v>13.083333333333334</v>
      </c>
      <c r="J305" s="22">
        <f t="shared" si="122"/>
        <v>-214.08333333333204</v>
      </c>
      <c r="K305" s="22">
        <f t="shared" si="123"/>
        <v>28.625999999999998</v>
      </c>
      <c r="L305" s="22">
        <f>0.5*1.202*2.64*0.3*Sheet2!I305^2</f>
        <v>81.477269499999991</v>
      </c>
      <c r="M305" s="22">
        <f t="shared" si="124"/>
        <v>-103.98006383333204</v>
      </c>
      <c r="O305" s="22">
        <f t="shared" si="110"/>
        <v>-1360.4058351527608</v>
      </c>
      <c r="P305" s="81">
        <f t="shared" si="111"/>
        <v>-1.3604058351527608</v>
      </c>
      <c r="Q305" s="22">
        <f t="shared" si="112"/>
        <v>0</v>
      </c>
      <c r="R305" s="81">
        <f t="shared" si="113"/>
        <v>0</v>
      </c>
      <c r="S305" s="22">
        <f t="shared" si="114"/>
        <v>1183246.9224292282</v>
      </c>
      <c r="T305" s="81">
        <f t="shared" si="115"/>
        <v>1183.2469224292281</v>
      </c>
      <c r="U305" s="22">
        <f t="shared" si="116"/>
        <v>1360.4058351527608</v>
      </c>
      <c r="V305" s="81">
        <f t="shared" si="117"/>
        <v>1.3604058351527608</v>
      </c>
      <c r="W305" s="22">
        <f t="shared" si="118"/>
        <v>1.3604058351527608</v>
      </c>
      <c r="X305" s="98">
        <f t="shared" si="125"/>
        <v>0.54416233406110437</v>
      </c>
      <c r="Y305" s="98">
        <f t="shared" si="126"/>
        <v>332.03988262997035</v>
      </c>
      <c r="Z305" s="25">
        <f t="shared" si="119"/>
        <v>0</v>
      </c>
      <c r="AA305" s="22">
        <f t="shared" si="127"/>
        <v>1</v>
      </c>
      <c r="AB305" s="22">
        <f t="shared" si="108"/>
        <v>0</v>
      </c>
      <c r="AC305" s="22">
        <f t="shared" si="128"/>
        <v>105</v>
      </c>
      <c r="AD305" s="25">
        <f t="shared" si="120"/>
        <v>830.09970657492568</v>
      </c>
      <c r="AF305" s="22">
        <f t="shared" si="121"/>
        <v>353.14721585430243</v>
      </c>
      <c r="AG305" s="25">
        <v>6.2177658782299323</v>
      </c>
      <c r="AH305" s="25" t="s">
        <v>49</v>
      </c>
      <c r="AI305">
        <f t="shared" si="129"/>
        <v>3636060.5336770713</v>
      </c>
      <c r="AJ305" s="25">
        <f t="shared" si="130"/>
        <v>3636.0605336770714</v>
      </c>
      <c r="AK305" s="25">
        <f t="shared" si="131"/>
        <v>1927.1120828488479</v>
      </c>
      <c r="AL305" s="81">
        <f t="shared" si="132"/>
        <v>1426.0629413081474</v>
      </c>
      <c r="AN305" s="98">
        <v>2.4871063512919731</v>
      </c>
    </row>
    <row r="306" spans="2:40" x14ac:dyDescent="0.35">
      <c r="B306" s="11" t="s">
        <v>29</v>
      </c>
      <c r="C306" s="11">
        <v>302</v>
      </c>
      <c r="D306" s="11">
        <v>302</v>
      </c>
      <c r="E306" s="12">
        <v>46.6</v>
      </c>
      <c r="F306" s="70">
        <f t="shared" si="133"/>
        <v>-0.18055555555555614</v>
      </c>
      <c r="G306" s="70">
        <f t="shared" si="134"/>
        <v>-0.65000000000000213</v>
      </c>
      <c r="I306" s="21">
        <f t="shared" si="109"/>
        <v>12.944444444444445</v>
      </c>
      <c r="J306" s="22">
        <f t="shared" si="122"/>
        <v>-397.58333333333462</v>
      </c>
      <c r="K306" s="22">
        <f t="shared" si="123"/>
        <v>28.625999999999998</v>
      </c>
      <c r="L306" s="22">
        <f>0.5*1.202*2.64*0.3*Sheet2!I306^2</f>
        <v>79.756573111111109</v>
      </c>
      <c r="M306" s="22">
        <f t="shared" si="124"/>
        <v>-289.20076022222355</v>
      </c>
      <c r="O306" s="22">
        <f t="shared" si="110"/>
        <v>-3743.5431739876717</v>
      </c>
      <c r="P306" s="81">
        <f t="shared" si="111"/>
        <v>-3.7435431739876717</v>
      </c>
      <c r="Q306" s="22">
        <f t="shared" si="112"/>
        <v>0</v>
      </c>
      <c r="R306" s="81">
        <f t="shared" si="113"/>
        <v>0</v>
      </c>
      <c r="S306" s="22">
        <f t="shared" si="114"/>
        <v>1183246.9224292282</v>
      </c>
      <c r="T306" s="81">
        <f t="shared" si="115"/>
        <v>1183.2469224292281</v>
      </c>
      <c r="U306" s="22">
        <f t="shared" si="116"/>
        <v>3743.5431739876717</v>
      </c>
      <c r="V306" s="81">
        <f t="shared" si="117"/>
        <v>3.7435431739876717</v>
      </c>
      <c r="W306" s="22">
        <f t="shared" si="118"/>
        <v>5.1039490091404325</v>
      </c>
      <c r="X306" s="98">
        <f t="shared" si="125"/>
        <v>1.4974172695950687</v>
      </c>
      <c r="Y306" s="98">
        <f t="shared" si="126"/>
        <v>333.53729989956543</v>
      </c>
      <c r="Z306" s="25">
        <f t="shared" si="119"/>
        <v>0</v>
      </c>
      <c r="AA306" s="22">
        <f t="shared" si="127"/>
        <v>2</v>
      </c>
      <c r="AB306" s="22">
        <f t="shared" si="108"/>
        <v>0</v>
      </c>
      <c r="AC306" s="22">
        <f t="shared" si="128"/>
        <v>106</v>
      </c>
      <c r="AD306" s="25">
        <f t="shared" si="120"/>
        <v>833.84324974891331</v>
      </c>
      <c r="AF306" s="22">
        <f t="shared" si="121"/>
        <v>349.4036726803148</v>
      </c>
      <c r="AG306" s="25">
        <v>6.1942049876666649</v>
      </c>
      <c r="AH306" s="25" t="s">
        <v>49</v>
      </c>
      <c r="AI306">
        <f t="shared" si="129"/>
        <v>3559271.555984593</v>
      </c>
      <c r="AJ306" s="25">
        <f t="shared" si="130"/>
        <v>3559.2715559845929</v>
      </c>
      <c r="AK306" s="25">
        <f t="shared" si="131"/>
        <v>1886.4139246718344</v>
      </c>
      <c r="AL306" s="81">
        <f t="shared" si="132"/>
        <v>1395.9463042571574</v>
      </c>
      <c r="AN306" s="98">
        <v>2.477681995066666</v>
      </c>
    </row>
    <row r="307" spans="2:40" x14ac:dyDescent="0.35">
      <c r="B307" s="11" t="s">
        <v>29</v>
      </c>
      <c r="C307" s="11">
        <v>303</v>
      </c>
      <c r="D307" s="11">
        <v>303</v>
      </c>
      <c r="E307" s="12">
        <v>45.8</v>
      </c>
      <c r="F307" s="70">
        <f t="shared" si="133"/>
        <v>-0.25000000000000061</v>
      </c>
      <c r="G307" s="70">
        <f t="shared" si="134"/>
        <v>-0.90000000000000213</v>
      </c>
      <c r="I307" s="21">
        <f t="shared" si="109"/>
        <v>12.722222222222221</v>
      </c>
      <c r="J307" s="22">
        <f t="shared" si="122"/>
        <v>-550.50000000000136</v>
      </c>
      <c r="K307" s="22">
        <f t="shared" si="123"/>
        <v>28.625999999999998</v>
      </c>
      <c r="L307" s="22">
        <f>0.5*1.202*2.64*0.3*Sheet2!I307^2</f>
        <v>77.041655777777763</v>
      </c>
      <c r="M307" s="22">
        <f t="shared" si="124"/>
        <v>-444.83234422222364</v>
      </c>
      <c r="O307" s="22">
        <f t="shared" si="110"/>
        <v>-5659.255934827178</v>
      </c>
      <c r="P307" s="81">
        <f t="shared" si="111"/>
        <v>-5.6592559348271783</v>
      </c>
      <c r="Q307" s="22">
        <f t="shared" si="112"/>
        <v>0</v>
      </c>
      <c r="R307" s="81">
        <f t="shared" si="113"/>
        <v>0</v>
      </c>
      <c r="S307" s="22">
        <f t="shared" si="114"/>
        <v>1183246.9224292282</v>
      </c>
      <c r="T307" s="81">
        <f t="shared" si="115"/>
        <v>1183.2469224292281</v>
      </c>
      <c r="U307" s="22">
        <f t="shared" si="116"/>
        <v>5659.255934827178</v>
      </c>
      <c r="V307" s="81">
        <f t="shared" si="117"/>
        <v>5.6592559348271783</v>
      </c>
      <c r="W307" s="22">
        <f t="shared" si="118"/>
        <v>10.763204943967612</v>
      </c>
      <c r="X307" s="98">
        <f t="shared" si="125"/>
        <v>2.2637023739308715</v>
      </c>
      <c r="Y307" s="98">
        <f t="shared" si="126"/>
        <v>335.80100227349629</v>
      </c>
      <c r="Z307" s="25">
        <f t="shared" si="119"/>
        <v>0</v>
      </c>
      <c r="AA307" s="22">
        <f t="shared" si="127"/>
        <v>3</v>
      </c>
      <c r="AB307" s="22">
        <f t="shared" si="108"/>
        <v>0</v>
      </c>
      <c r="AC307" s="22">
        <f t="shared" si="128"/>
        <v>107</v>
      </c>
      <c r="AD307" s="25">
        <f t="shared" si="120"/>
        <v>839.50250568374054</v>
      </c>
      <c r="AF307" s="22">
        <f t="shared" si="121"/>
        <v>343.74441674548757</v>
      </c>
      <c r="AG307" s="25">
        <v>6.1534184984567837</v>
      </c>
      <c r="AH307" s="25" t="s">
        <v>49</v>
      </c>
      <c r="AI307">
        <f t="shared" si="129"/>
        <v>3438113.7922486686</v>
      </c>
      <c r="AJ307" s="25">
        <f t="shared" si="130"/>
        <v>3438.1137922486687</v>
      </c>
      <c r="AK307" s="25">
        <f t="shared" si="131"/>
        <v>1822.2003098917944</v>
      </c>
      <c r="AL307" s="81">
        <f t="shared" si="132"/>
        <v>1348.4282293199278</v>
      </c>
      <c r="AN307" s="98">
        <v>2.4613673993827136</v>
      </c>
    </row>
    <row r="308" spans="2:40" x14ac:dyDescent="0.35">
      <c r="B308" s="11" t="s">
        <v>29</v>
      </c>
      <c r="C308" s="11">
        <v>304</v>
      </c>
      <c r="D308" s="11">
        <v>304</v>
      </c>
      <c r="E308" s="12">
        <v>44.8</v>
      </c>
      <c r="F308" s="70">
        <f t="shared" si="133"/>
        <v>-0.34722222222222221</v>
      </c>
      <c r="G308" s="70">
        <f t="shared" si="134"/>
        <v>-1.25</v>
      </c>
      <c r="I308" s="21">
        <f t="shared" si="109"/>
        <v>12.444444444444445</v>
      </c>
      <c r="J308" s="22">
        <f t="shared" si="122"/>
        <v>-764.58333333333326</v>
      </c>
      <c r="K308" s="22">
        <f t="shared" si="123"/>
        <v>28.625999999999998</v>
      </c>
      <c r="L308" s="22">
        <f>0.5*1.202*2.64*0.3*Sheet2!I308^2</f>
        <v>73.714119111111103</v>
      </c>
      <c r="M308" s="22">
        <f t="shared" si="124"/>
        <v>-662.24321422222215</v>
      </c>
      <c r="O308" s="22">
        <f t="shared" si="110"/>
        <v>-8241.2488880987639</v>
      </c>
      <c r="P308" s="81">
        <f t="shared" si="111"/>
        <v>-8.2412488880987631</v>
      </c>
      <c r="Q308" s="22">
        <f t="shared" si="112"/>
        <v>0</v>
      </c>
      <c r="R308" s="81">
        <f t="shared" si="113"/>
        <v>0</v>
      </c>
      <c r="S308" s="22">
        <f t="shared" si="114"/>
        <v>1183246.9224292282</v>
      </c>
      <c r="T308" s="81">
        <f t="shared" si="115"/>
        <v>1183.2469224292281</v>
      </c>
      <c r="U308" s="22">
        <f t="shared" si="116"/>
        <v>8241.2488880987639</v>
      </c>
      <c r="V308" s="81">
        <f t="shared" si="117"/>
        <v>8.2412488880987631</v>
      </c>
      <c r="W308" s="22">
        <f t="shared" si="118"/>
        <v>19.004453832066375</v>
      </c>
      <c r="X308" s="98">
        <f t="shared" si="125"/>
        <v>3.2964995552395053</v>
      </c>
      <c r="Y308" s="98">
        <f t="shared" si="126"/>
        <v>339.0975018287358</v>
      </c>
      <c r="Z308" s="25">
        <f t="shared" si="119"/>
        <v>0</v>
      </c>
      <c r="AA308" s="22">
        <f t="shared" si="127"/>
        <v>4</v>
      </c>
      <c r="AB308" s="22">
        <f t="shared" si="108"/>
        <v>0</v>
      </c>
      <c r="AC308" s="22">
        <f t="shared" si="128"/>
        <v>108</v>
      </c>
      <c r="AD308" s="25">
        <f t="shared" si="120"/>
        <v>847.7437545718393</v>
      </c>
      <c r="AF308" s="22">
        <f t="shared" si="121"/>
        <v>335.5031678573888</v>
      </c>
      <c r="AG308" s="25">
        <v>6.1432863068024677</v>
      </c>
      <c r="AH308" s="25" t="s">
        <v>49</v>
      </c>
      <c r="AI308">
        <f t="shared" si="129"/>
        <v>3289616.8577996083</v>
      </c>
      <c r="AJ308" s="25">
        <f t="shared" si="130"/>
        <v>3289.6168577996082</v>
      </c>
      <c r="AK308" s="25">
        <f t="shared" si="131"/>
        <v>1743.4969346337923</v>
      </c>
      <c r="AL308" s="81">
        <f t="shared" si="132"/>
        <v>1290.1877316290063</v>
      </c>
      <c r="AN308" s="98">
        <v>2.4573145227209872</v>
      </c>
    </row>
    <row r="309" spans="2:40" x14ac:dyDescent="0.35">
      <c r="B309" s="11" t="s">
        <v>29</v>
      </c>
      <c r="C309" s="11">
        <v>305</v>
      </c>
      <c r="D309" s="11">
        <v>305</v>
      </c>
      <c r="E309" s="12">
        <v>43.3</v>
      </c>
      <c r="F309" s="70">
        <f t="shared" si="133"/>
        <v>-0.41666666666666663</v>
      </c>
      <c r="G309" s="70">
        <f t="shared" si="134"/>
        <v>-1.5</v>
      </c>
      <c r="I309" s="21">
        <f t="shared" si="109"/>
        <v>12.027777777777777</v>
      </c>
      <c r="J309" s="22">
        <f t="shared" si="122"/>
        <v>-917.49999999999989</v>
      </c>
      <c r="K309" s="22">
        <f t="shared" si="123"/>
        <v>28.625999999999998</v>
      </c>
      <c r="L309" s="22">
        <f>0.5*1.202*2.64*0.3*Sheet2!I309^2</f>
        <v>68.860543277777765</v>
      </c>
      <c r="M309" s="22">
        <f t="shared" si="124"/>
        <v>-820.01345672222214</v>
      </c>
      <c r="O309" s="22">
        <f t="shared" si="110"/>
        <v>-9862.9396322422817</v>
      </c>
      <c r="P309" s="81">
        <f t="shared" si="111"/>
        <v>-9.8629396322422824</v>
      </c>
      <c r="Q309" s="22">
        <f t="shared" si="112"/>
        <v>0</v>
      </c>
      <c r="R309" s="81">
        <f t="shared" si="113"/>
        <v>0</v>
      </c>
      <c r="S309" s="22">
        <f t="shared" si="114"/>
        <v>1183246.9224292282</v>
      </c>
      <c r="T309" s="81">
        <f t="shared" si="115"/>
        <v>1183.2469224292281</v>
      </c>
      <c r="U309" s="22">
        <f t="shared" si="116"/>
        <v>9862.9396322422817</v>
      </c>
      <c r="V309" s="81">
        <f t="shared" si="117"/>
        <v>9.8629396322422824</v>
      </c>
      <c r="W309" s="22">
        <f t="shared" si="118"/>
        <v>28.867393464308655</v>
      </c>
      <c r="X309" s="98">
        <f t="shared" si="125"/>
        <v>3.945175852896913</v>
      </c>
      <c r="Y309" s="98">
        <f t="shared" si="126"/>
        <v>343.04267768163271</v>
      </c>
      <c r="Z309" s="25">
        <f t="shared" si="119"/>
        <v>0</v>
      </c>
      <c r="AA309" s="22">
        <f t="shared" si="127"/>
        <v>5</v>
      </c>
      <c r="AB309" s="22">
        <f t="shared" ref="AB309:AB372" si="135">IF(AA310=0,AA309,0)</f>
        <v>0</v>
      </c>
      <c r="AC309" s="22">
        <f t="shared" si="128"/>
        <v>109</v>
      </c>
      <c r="AD309" s="25">
        <f t="shared" si="120"/>
        <v>857.60669420408158</v>
      </c>
      <c r="AF309" s="22">
        <f t="shared" si="121"/>
        <v>325.64022822514653</v>
      </c>
      <c r="AG309" s="25">
        <v>6.0427734701249962</v>
      </c>
      <c r="AH309" s="25" t="s">
        <v>49</v>
      </c>
      <c r="AI309">
        <f t="shared" si="129"/>
        <v>3073017.8524194364</v>
      </c>
      <c r="AJ309" s="25">
        <f t="shared" si="130"/>
        <v>3073.0178524194366</v>
      </c>
      <c r="AK309" s="25">
        <f t="shared" si="131"/>
        <v>1628.6994617823016</v>
      </c>
      <c r="AL309" s="81">
        <f t="shared" si="132"/>
        <v>1205.2376017189031</v>
      </c>
      <c r="AN309" s="98">
        <v>2.4171093880499988</v>
      </c>
    </row>
    <row r="310" spans="2:40" x14ac:dyDescent="0.35">
      <c r="B310" s="11" t="s">
        <v>29</v>
      </c>
      <c r="C310" s="11">
        <v>306</v>
      </c>
      <c r="D310" s="11">
        <v>306</v>
      </c>
      <c r="E310" s="12">
        <v>41.8</v>
      </c>
      <c r="F310" s="70">
        <f t="shared" si="133"/>
        <v>-0.34722222222222221</v>
      </c>
      <c r="G310" s="70">
        <f t="shared" si="134"/>
        <v>-1.25</v>
      </c>
      <c r="I310" s="21">
        <f t="shared" si="109"/>
        <v>11.611111111111111</v>
      </c>
      <c r="J310" s="22">
        <f t="shared" si="122"/>
        <v>-764.58333333333326</v>
      </c>
      <c r="K310" s="22">
        <f t="shared" si="123"/>
        <v>28.625999999999998</v>
      </c>
      <c r="L310" s="22">
        <f>0.5*1.202*2.64*0.3*Sheet2!I310^2</f>
        <v>64.172242444444436</v>
      </c>
      <c r="M310" s="22">
        <f t="shared" si="124"/>
        <v>-671.78509088888882</v>
      </c>
      <c r="O310" s="22">
        <f t="shared" si="110"/>
        <v>-7800.1713330987641</v>
      </c>
      <c r="P310" s="81">
        <f t="shared" si="111"/>
        <v>-7.8001713330987643</v>
      </c>
      <c r="Q310" s="22">
        <f t="shared" si="112"/>
        <v>0</v>
      </c>
      <c r="R310" s="81">
        <f t="shared" si="113"/>
        <v>0</v>
      </c>
      <c r="S310" s="22">
        <f t="shared" si="114"/>
        <v>1183246.9224292282</v>
      </c>
      <c r="T310" s="81">
        <f t="shared" si="115"/>
        <v>1183.2469224292281</v>
      </c>
      <c r="U310" s="22">
        <f t="shared" si="116"/>
        <v>7800.1713330987641</v>
      </c>
      <c r="V310" s="81">
        <f t="shared" si="117"/>
        <v>7.8001713330987643</v>
      </c>
      <c r="W310" s="22">
        <f t="shared" si="118"/>
        <v>36.667564797407422</v>
      </c>
      <c r="X310" s="98">
        <f t="shared" si="125"/>
        <v>3.1200685332395057</v>
      </c>
      <c r="Y310" s="98">
        <f t="shared" si="126"/>
        <v>346.16274621487224</v>
      </c>
      <c r="Z310" s="25">
        <f t="shared" si="119"/>
        <v>0</v>
      </c>
      <c r="AA310" s="22">
        <f t="shared" si="127"/>
        <v>6</v>
      </c>
      <c r="AB310" s="22">
        <f t="shared" si="135"/>
        <v>0</v>
      </c>
      <c r="AC310" s="22">
        <f t="shared" si="128"/>
        <v>110</v>
      </c>
      <c r="AD310" s="25">
        <f t="shared" si="120"/>
        <v>865.40686553718035</v>
      </c>
      <c r="AF310" s="22">
        <f t="shared" si="121"/>
        <v>317.84005689204776</v>
      </c>
      <c r="AG310" s="25">
        <v>6.0033652335694381</v>
      </c>
      <c r="AH310" s="25" t="s">
        <v>49</v>
      </c>
      <c r="AI310">
        <f t="shared" si="129"/>
        <v>2863794.5225913716</v>
      </c>
      <c r="AJ310" s="25">
        <f t="shared" si="130"/>
        <v>2863.7945225913713</v>
      </c>
      <c r="AK310" s="25">
        <f t="shared" si="131"/>
        <v>1517.8110969734269</v>
      </c>
      <c r="AL310" s="81">
        <f t="shared" si="132"/>
        <v>1123.1802117603359</v>
      </c>
      <c r="AN310" s="98">
        <v>2.4013460934277755</v>
      </c>
    </row>
    <row r="311" spans="2:40" x14ac:dyDescent="0.35">
      <c r="B311" s="11" t="s">
        <v>29</v>
      </c>
      <c r="C311" s="11">
        <v>307</v>
      </c>
      <c r="D311" s="11">
        <v>307</v>
      </c>
      <c r="E311" s="12">
        <v>40.799999999999997</v>
      </c>
      <c r="F311" s="70">
        <f t="shared" si="133"/>
        <v>-0.20833333333333331</v>
      </c>
      <c r="G311" s="70">
        <f t="shared" si="134"/>
        <v>-0.75</v>
      </c>
      <c r="I311" s="21">
        <f t="shared" si="109"/>
        <v>11.333333333333334</v>
      </c>
      <c r="J311" s="22">
        <f t="shared" si="122"/>
        <v>-458.74999999999994</v>
      </c>
      <c r="K311" s="22">
        <f t="shared" si="123"/>
        <v>28.625999999999998</v>
      </c>
      <c r="L311" s="22">
        <f>0.5*1.202*2.64*0.3*Sheet2!I311^2</f>
        <v>61.138528000000001</v>
      </c>
      <c r="M311" s="22">
        <f t="shared" si="124"/>
        <v>-368.98547199999996</v>
      </c>
      <c r="O311" s="22">
        <f t="shared" si="110"/>
        <v>-4181.8353493333334</v>
      </c>
      <c r="P311" s="81">
        <f t="shared" si="111"/>
        <v>-4.1818353493333333</v>
      </c>
      <c r="Q311" s="22">
        <f t="shared" si="112"/>
        <v>0</v>
      </c>
      <c r="R311" s="81">
        <f t="shared" si="113"/>
        <v>0</v>
      </c>
      <c r="S311" s="22">
        <f t="shared" si="114"/>
        <v>1183246.9224292282</v>
      </c>
      <c r="T311" s="81">
        <f t="shared" si="115"/>
        <v>1183.2469224292281</v>
      </c>
      <c r="U311" s="22">
        <f t="shared" si="116"/>
        <v>4181.8353493333334</v>
      </c>
      <c r="V311" s="81">
        <f t="shared" si="117"/>
        <v>4.1818353493333333</v>
      </c>
      <c r="W311" s="22">
        <f t="shared" si="118"/>
        <v>40.849400146740756</v>
      </c>
      <c r="X311" s="98">
        <f t="shared" si="125"/>
        <v>1.6727341397333335</v>
      </c>
      <c r="Y311" s="98">
        <f t="shared" si="126"/>
        <v>347.83548035460558</v>
      </c>
      <c r="Z311" s="25">
        <f t="shared" si="119"/>
        <v>0</v>
      </c>
      <c r="AA311" s="22">
        <f t="shared" si="127"/>
        <v>7</v>
      </c>
      <c r="AB311" s="22">
        <f t="shared" si="135"/>
        <v>0</v>
      </c>
      <c r="AC311" s="22">
        <f t="shared" si="128"/>
        <v>111</v>
      </c>
      <c r="AD311" s="25">
        <f t="shared" si="120"/>
        <v>869.58870088651372</v>
      </c>
      <c r="AF311" s="22">
        <f t="shared" si="121"/>
        <v>313.65822154271439</v>
      </c>
      <c r="AG311" s="25">
        <v>6.0008229314444481</v>
      </c>
      <c r="AH311" s="25" t="s">
        <v>49</v>
      </c>
      <c r="AI311">
        <f t="shared" si="129"/>
        <v>2728409.9002349423</v>
      </c>
      <c r="AJ311" s="25">
        <f t="shared" si="130"/>
        <v>2728.4099002349421</v>
      </c>
      <c r="AK311" s="25">
        <f t="shared" si="131"/>
        <v>1446.0572471245193</v>
      </c>
      <c r="AL311" s="81">
        <f t="shared" si="132"/>
        <v>1070.0823628721444</v>
      </c>
      <c r="AN311" s="98">
        <v>2.4003291725777793</v>
      </c>
    </row>
    <row r="312" spans="2:40" x14ac:dyDescent="0.35">
      <c r="B312" s="11" t="s">
        <v>29</v>
      </c>
      <c r="C312" s="11">
        <v>308</v>
      </c>
      <c r="D312" s="11">
        <v>308</v>
      </c>
      <c r="E312" s="12">
        <v>40.299999999999997</v>
      </c>
      <c r="F312" s="70">
        <f t="shared" si="133"/>
        <v>-9.7222222222221627E-2</v>
      </c>
      <c r="G312" s="70">
        <f t="shared" si="134"/>
        <v>-0.34999999999999787</v>
      </c>
      <c r="I312" s="21">
        <f t="shared" si="109"/>
        <v>11.194444444444445</v>
      </c>
      <c r="J312" s="22">
        <f t="shared" si="122"/>
        <v>-214.08333333333204</v>
      </c>
      <c r="K312" s="22">
        <f t="shared" si="123"/>
        <v>28.625999999999998</v>
      </c>
      <c r="L312" s="22">
        <f>0.5*1.202*2.64*0.3*Sheet2!I312^2</f>
        <v>59.649216611111108</v>
      </c>
      <c r="M312" s="22">
        <f t="shared" si="124"/>
        <v>-125.80811672222092</v>
      </c>
      <c r="O312" s="22">
        <f t="shared" si="110"/>
        <v>-1408.3519733070841</v>
      </c>
      <c r="P312" s="81">
        <f t="shared" si="111"/>
        <v>-1.4083519733070842</v>
      </c>
      <c r="Q312" s="22">
        <f t="shared" si="112"/>
        <v>0</v>
      </c>
      <c r="R312" s="81">
        <f t="shared" si="113"/>
        <v>0</v>
      </c>
      <c r="S312" s="22">
        <f t="shared" si="114"/>
        <v>1183246.9224292282</v>
      </c>
      <c r="T312" s="81">
        <f t="shared" si="115"/>
        <v>1183.2469224292281</v>
      </c>
      <c r="U312" s="22">
        <f t="shared" si="116"/>
        <v>1408.3519733070841</v>
      </c>
      <c r="V312" s="81">
        <f t="shared" si="117"/>
        <v>1.4083519733070842</v>
      </c>
      <c r="W312" s="22">
        <f t="shared" si="118"/>
        <v>42.25775212004784</v>
      </c>
      <c r="X312" s="98">
        <f t="shared" si="125"/>
        <v>0.56334078932283371</v>
      </c>
      <c r="Y312" s="98">
        <f t="shared" si="126"/>
        <v>348.39882114392839</v>
      </c>
      <c r="Z312" s="25">
        <f t="shared" si="119"/>
        <v>0</v>
      </c>
      <c r="AA312" s="22">
        <f t="shared" si="127"/>
        <v>8</v>
      </c>
      <c r="AB312" s="22">
        <f t="shared" si="135"/>
        <v>0</v>
      </c>
      <c r="AC312" s="22">
        <f t="shared" si="128"/>
        <v>112</v>
      </c>
      <c r="AD312" s="25">
        <f t="shared" si="120"/>
        <v>870.99705285982077</v>
      </c>
      <c r="AF312" s="22">
        <f t="shared" si="121"/>
        <v>312.24986956940734</v>
      </c>
      <c r="AG312" s="25">
        <v>5.9592290476666543</v>
      </c>
      <c r="AH312" s="25" t="s">
        <v>49</v>
      </c>
      <c r="AI312">
        <f t="shared" si="129"/>
        <v>2661946.8683154122</v>
      </c>
      <c r="AJ312" s="25">
        <f t="shared" si="130"/>
        <v>2661.9468683154123</v>
      </c>
      <c r="AK312" s="25">
        <f t="shared" si="131"/>
        <v>1410.8318402071686</v>
      </c>
      <c r="AL312" s="81">
        <f t="shared" si="132"/>
        <v>1044.0155617533048</v>
      </c>
      <c r="AN312" s="98">
        <v>2.3836916190666617</v>
      </c>
    </row>
    <row r="313" spans="2:40" x14ac:dyDescent="0.35">
      <c r="B313" s="11" t="s">
        <v>29</v>
      </c>
      <c r="C313" s="11">
        <v>309</v>
      </c>
      <c r="D313" s="11">
        <v>309</v>
      </c>
      <c r="E313" s="12">
        <v>40.1</v>
      </c>
      <c r="F313" s="70">
        <f t="shared" si="133"/>
        <v>-8.3333333333332538E-2</v>
      </c>
      <c r="G313" s="70">
        <f t="shared" si="134"/>
        <v>-0.29999999999999716</v>
      </c>
      <c r="I313" s="21">
        <f t="shared" si="109"/>
        <v>11.138888888888889</v>
      </c>
      <c r="J313" s="22">
        <f t="shared" si="122"/>
        <v>-183.49999999999824</v>
      </c>
      <c r="K313" s="22">
        <f t="shared" si="123"/>
        <v>28.625999999999998</v>
      </c>
      <c r="L313" s="22">
        <f>0.5*1.202*2.64*0.3*Sheet2!I313^2</f>
        <v>59.058633944444445</v>
      </c>
      <c r="M313" s="22">
        <f t="shared" si="124"/>
        <v>-95.815366055553795</v>
      </c>
      <c r="O313" s="22">
        <f t="shared" si="110"/>
        <v>-1067.2767163410299</v>
      </c>
      <c r="P313" s="81">
        <f t="shared" si="111"/>
        <v>-1.0672767163410299</v>
      </c>
      <c r="Q313" s="22">
        <f t="shared" si="112"/>
        <v>0</v>
      </c>
      <c r="R313" s="81">
        <f t="shared" si="113"/>
        <v>0</v>
      </c>
      <c r="S313" s="22">
        <f t="shared" si="114"/>
        <v>1183246.9224292282</v>
      </c>
      <c r="T313" s="81">
        <f t="shared" si="115"/>
        <v>1183.2469224292281</v>
      </c>
      <c r="U313" s="22">
        <f t="shared" si="116"/>
        <v>1067.2767163410299</v>
      </c>
      <c r="V313" s="81">
        <f t="shared" si="117"/>
        <v>1.0672767163410299</v>
      </c>
      <c r="W313" s="22">
        <f t="shared" si="118"/>
        <v>43.325028836388867</v>
      </c>
      <c r="X313" s="98">
        <f t="shared" si="125"/>
        <v>0.42691068653641201</v>
      </c>
      <c r="Y313" s="98">
        <f t="shared" si="126"/>
        <v>348.8257318304648</v>
      </c>
      <c r="Z313" s="25">
        <f t="shared" si="119"/>
        <v>0</v>
      </c>
      <c r="AA313" s="22">
        <f t="shared" si="127"/>
        <v>9</v>
      </c>
      <c r="AB313" s="22">
        <f t="shared" si="135"/>
        <v>0</v>
      </c>
      <c r="AC313" s="22">
        <f t="shared" si="128"/>
        <v>113</v>
      </c>
      <c r="AD313" s="25">
        <f t="shared" si="120"/>
        <v>872.06432957616175</v>
      </c>
      <c r="AF313" s="22">
        <f t="shared" si="121"/>
        <v>311.18259285306635</v>
      </c>
      <c r="AG313" s="25">
        <v>5.8895875725802469</v>
      </c>
      <c r="AH313" s="25" t="s">
        <v>49</v>
      </c>
      <c r="AI313">
        <f t="shared" si="129"/>
        <v>2635591.1210092218</v>
      </c>
      <c r="AJ313" s="25">
        <f t="shared" si="130"/>
        <v>2635.5911210092218</v>
      </c>
      <c r="AK313" s="25">
        <f t="shared" si="131"/>
        <v>1396.8632941348876</v>
      </c>
      <c r="AL313" s="81">
        <f t="shared" si="132"/>
        <v>1033.6788376598167</v>
      </c>
      <c r="AN313" s="98">
        <v>2.3558350290320988</v>
      </c>
    </row>
    <row r="314" spans="2:40" x14ac:dyDescent="0.35">
      <c r="B314" s="11" t="s">
        <v>29</v>
      </c>
      <c r="C314" s="11">
        <v>310</v>
      </c>
      <c r="D314" s="11">
        <v>310</v>
      </c>
      <c r="E314" s="12">
        <v>39.700000000000003</v>
      </c>
      <c r="F314" s="70">
        <f t="shared" si="133"/>
        <v>-0.12499999999999981</v>
      </c>
      <c r="G314" s="70">
        <f t="shared" si="134"/>
        <v>-0.44999999999999929</v>
      </c>
      <c r="I314" s="21">
        <f t="shared" si="109"/>
        <v>11.027777777777779</v>
      </c>
      <c r="J314" s="22">
        <f t="shared" si="122"/>
        <v>-275.24999999999955</v>
      </c>
      <c r="K314" s="22">
        <f t="shared" si="123"/>
        <v>28.625999999999998</v>
      </c>
      <c r="L314" s="22">
        <f>0.5*1.202*2.64*0.3*Sheet2!I314^2</f>
        <v>57.886283277777778</v>
      </c>
      <c r="M314" s="22">
        <f t="shared" si="124"/>
        <v>-188.73771672222176</v>
      </c>
      <c r="O314" s="22">
        <f t="shared" si="110"/>
        <v>-2081.3575982978346</v>
      </c>
      <c r="P314" s="81">
        <f t="shared" si="111"/>
        <v>-2.0813575982978345</v>
      </c>
      <c r="Q314" s="22">
        <f t="shared" si="112"/>
        <v>0</v>
      </c>
      <c r="R314" s="81">
        <f t="shared" si="113"/>
        <v>0</v>
      </c>
      <c r="S314" s="22">
        <f t="shared" si="114"/>
        <v>1183246.9224292282</v>
      </c>
      <c r="T314" s="81">
        <f t="shared" si="115"/>
        <v>1183.2469224292281</v>
      </c>
      <c r="U314" s="22">
        <f t="shared" si="116"/>
        <v>2081.3575982978346</v>
      </c>
      <c r="V314" s="81">
        <f t="shared" si="117"/>
        <v>2.0813575982978345</v>
      </c>
      <c r="W314" s="22">
        <f t="shared" si="118"/>
        <v>45.406386434686702</v>
      </c>
      <c r="X314" s="98">
        <f t="shared" si="125"/>
        <v>0.83254303931913387</v>
      </c>
      <c r="Y314" s="98">
        <f t="shared" si="126"/>
        <v>349.65827486978395</v>
      </c>
      <c r="Z314" s="25">
        <f t="shared" si="119"/>
        <v>0</v>
      </c>
      <c r="AA314" s="22">
        <f t="shared" si="127"/>
        <v>10</v>
      </c>
      <c r="AB314" s="22">
        <f t="shared" si="135"/>
        <v>0</v>
      </c>
      <c r="AC314" s="22">
        <f t="shared" si="128"/>
        <v>114</v>
      </c>
      <c r="AD314" s="25">
        <f t="shared" si="120"/>
        <v>874.14568717445957</v>
      </c>
      <c r="AF314" s="22">
        <f t="shared" si="121"/>
        <v>309.10123525476854</v>
      </c>
      <c r="AG314" s="25">
        <v>5.8868205622484577</v>
      </c>
      <c r="AH314" s="25" t="s">
        <v>49</v>
      </c>
      <c r="AI314">
        <f t="shared" si="129"/>
        <v>2583272.9957596185</v>
      </c>
      <c r="AJ314" s="25">
        <f t="shared" si="130"/>
        <v>2583.2729957596184</v>
      </c>
      <c r="AK314" s="25">
        <f t="shared" si="131"/>
        <v>1369.1346877525978</v>
      </c>
      <c r="AL314" s="81">
        <f t="shared" si="132"/>
        <v>1013.1596689369223</v>
      </c>
      <c r="AN314" s="98">
        <v>2.3547282248993833</v>
      </c>
    </row>
    <row r="315" spans="2:40" x14ac:dyDescent="0.35">
      <c r="B315" s="11" t="s">
        <v>29</v>
      </c>
      <c r="C315" s="11">
        <v>311</v>
      </c>
      <c r="D315" s="11">
        <v>311</v>
      </c>
      <c r="E315" s="12">
        <v>39.200000000000003</v>
      </c>
      <c r="F315" s="70">
        <f t="shared" si="133"/>
        <v>-0.16666666666666705</v>
      </c>
      <c r="G315" s="70">
        <f t="shared" si="134"/>
        <v>-0.60000000000000142</v>
      </c>
      <c r="I315" s="21">
        <f t="shared" si="109"/>
        <v>10.888888888888889</v>
      </c>
      <c r="J315" s="22">
        <f t="shared" si="122"/>
        <v>-367.00000000000085</v>
      </c>
      <c r="K315" s="22">
        <f t="shared" si="123"/>
        <v>28.625999999999998</v>
      </c>
      <c r="L315" s="22">
        <f>0.5*1.202*2.64*0.3*Sheet2!I315^2</f>
        <v>56.437372444444449</v>
      </c>
      <c r="M315" s="22">
        <f t="shared" si="124"/>
        <v>-281.93662755555641</v>
      </c>
      <c r="O315" s="22">
        <f t="shared" si="110"/>
        <v>-3069.9766111605031</v>
      </c>
      <c r="P315" s="81">
        <f t="shared" si="111"/>
        <v>-3.0699766111605031</v>
      </c>
      <c r="Q315" s="22">
        <f t="shared" si="112"/>
        <v>0</v>
      </c>
      <c r="R315" s="81">
        <f t="shared" si="113"/>
        <v>0</v>
      </c>
      <c r="S315" s="22">
        <f t="shared" si="114"/>
        <v>1183246.9224292282</v>
      </c>
      <c r="T315" s="81">
        <f t="shared" si="115"/>
        <v>1183.2469224292281</v>
      </c>
      <c r="U315" s="22">
        <f t="shared" si="116"/>
        <v>3069.9766111605031</v>
      </c>
      <c r="V315" s="81">
        <f t="shared" si="117"/>
        <v>3.0699766111605031</v>
      </c>
      <c r="W315" s="22">
        <f t="shared" si="118"/>
        <v>48.476363045847208</v>
      </c>
      <c r="X315" s="98">
        <f t="shared" si="125"/>
        <v>1.2279906444642013</v>
      </c>
      <c r="Y315" s="98">
        <f t="shared" si="126"/>
        <v>350.88626551424818</v>
      </c>
      <c r="Z315" s="25">
        <f t="shared" si="119"/>
        <v>0</v>
      </c>
      <c r="AA315" s="22">
        <f t="shared" si="127"/>
        <v>11</v>
      </c>
      <c r="AB315" s="22">
        <f t="shared" si="135"/>
        <v>0</v>
      </c>
      <c r="AC315" s="22">
        <f t="shared" si="128"/>
        <v>115</v>
      </c>
      <c r="AD315" s="25">
        <f t="shared" si="120"/>
        <v>877.21566378562011</v>
      </c>
      <c r="AF315" s="22">
        <f t="shared" si="121"/>
        <v>306.031258643608</v>
      </c>
      <c r="AG315" s="25">
        <v>5.8586274271496919</v>
      </c>
      <c r="AH315" s="25" t="s">
        <v>49</v>
      </c>
      <c r="AI315">
        <f t="shared" si="129"/>
        <v>2518612.9067528252</v>
      </c>
      <c r="AJ315" s="25">
        <f t="shared" si="130"/>
        <v>2518.6129067528254</v>
      </c>
      <c r="AK315" s="25">
        <f t="shared" si="131"/>
        <v>1334.8648405789975</v>
      </c>
      <c r="AL315" s="81">
        <f t="shared" si="132"/>
        <v>987.79998202845809</v>
      </c>
      <c r="AN315" s="98">
        <v>2.3434509708598767</v>
      </c>
    </row>
    <row r="316" spans="2:40" x14ac:dyDescent="0.35">
      <c r="B316" s="11" t="s">
        <v>29</v>
      </c>
      <c r="C316" s="11">
        <v>312</v>
      </c>
      <c r="D316" s="11">
        <v>312</v>
      </c>
      <c r="E316" s="12">
        <v>38.5</v>
      </c>
      <c r="F316" s="70">
        <f t="shared" si="133"/>
        <v>-0.25000000000000061</v>
      </c>
      <c r="G316" s="70">
        <f t="shared" si="134"/>
        <v>-0.90000000000000213</v>
      </c>
      <c r="I316" s="21">
        <f t="shared" si="109"/>
        <v>10.694444444444445</v>
      </c>
      <c r="J316" s="22">
        <f t="shared" si="122"/>
        <v>-550.50000000000136</v>
      </c>
      <c r="K316" s="22">
        <f t="shared" si="123"/>
        <v>28.625999999999998</v>
      </c>
      <c r="L316" s="22">
        <f>0.5*1.202*2.64*0.3*Sheet2!I316^2</f>
        <v>54.439748611111106</v>
      </c>
      <c r="M316" s="22">
        <f t="shared" si="124"/>
        <v>-467.43425138889029</v>
      </c>
      <c r="O316" s="22">
        <f t="shared" si="110"/>
        <v>-4998.9496329089661</v>
      </c>
      <c r="P316" s="81">
        <f t="shared" si="111"/>
        <v>-4.9989496329089658</v>
      </c>
      <c r="Q316" s="22">
        <f t="shared" si="112"/>
        <v>0</v>
      </c>
      <c r="R316" s="81">
        <f t="shared" si="113"/>
        <v>0</v>
      </c>
      <c r="S316" s="22">
        <f t="shared" si="114"/>
        <v>1183246.9224292282</v>
      </c>
      <c r="T316" s="81">
        <f t="shared" si="115"/>
        <v>1183.2469224292281</v>
      </c>
      <c r="U316" s="22">
        <f t="shared" si="116"/>
        <v>4998.9496329089661</v>
      </c>
      <c r="V316" s="81">
        <f t="shared" si="117"/>
        <v>4.9989496329089658</v>
      </c>
      <c r="W316" s="22">
        <f t="shared" si="118"/>
        <v>53.475312678756175</v>
      </c>
      <c r="X316" s="98">
        <f t="shared" si="125"/>
        <v>1.9995798531635864</v>
      </c>
      <c r="Y316" s="98">
        <f t="shared" si="126"/>
        <v>352.88584536741178</v>
      </c>
      <c r="Z316" s="25">
        <f t="shared" si="119"/>
        <v>0</v>
      </c>
      <c r="AA316" s="22">
        <f t="shared" si="127"/>
        <v>12</v>
      </c>
      <c r="AB316" s="22">
        <f t="shared" si="135"/>
        <v>0</v>
      </c>
      <c r="AC316" s="22">
        <f t="shared" si="128"/>
        <v>116</v>
      </c>
      <c r="AD316" s="25">
        <f t="shared" si="120"/>
        <v>882.2146134185291</v>
      </c>
      <c r="AF316" s="22">
        <f t="shared" si="121"/>
        <v>301.03230901069901</v>
      </c>
      <c r="AG316" s="25">
        <v>5.8218816189706812</v>
      </c>
      <c r="AH316" s="25" t="s">
        <v>49</v>
      </c>
      <c r="AI316">
        <f t="shared" si="129"/>
        <v>2429465.5749130403</v>
      </c>
      <c r="AJ316" s="25">
        <f t="shared" si="130"/>
        <v>2429.4655749130402</v>
      </c>
      <c r="AK316" s="25">
        <f t="shared" si="131"/>
        <v>1287.6167547039113</v>
      </c>
      <c r="AL316" s="81">
        <f t="shared" si="132"/>
        <v>952.83639848089433</v>
      </c>
      <c r="AN316" s="98">
        <v>2.3287526475882725</v>
      </c>
    </row>
    <row r="317" spans="2:40" x14ac:dyDescent="0.35">
      <c r="B317" s="11" t="s">
        <v>29</v>
      </c>
      <c r="C317" s="11">
        <v>313</v>
      </c>
      <c r="D317" s="11">
        <v>313</v>
      </c>
      <c r="E317" s="12">
        <v>37.4</v>
      </c>
      <c r="F317" s="70">
        <f t="shared" si="133"/>
        <v>-0.34722222222222221</v>
      </c>
      <c r="G317" s="70">
        <f t="shared" si="134"/>
        <v>-1.25</v>
      </c>
      <c r="I317" s="21">
        <f t="shared" si="109"/>
        <v>10.388888888888889</v>
      </c>
      <c r="J317" s="22">
        <f t="shared" si="122"/>
        <v>-764.58333333333326</v>
      </c>
      <c r="K317" s="22">
        <f t="shared" si="123"/>
        <v>28.625999999999998</v>
      </c>
      <c r="L317" s="22">
        <f>0.5*1.202*2.64*0.3*Sheet2!I317^2</f>
        <v>51.373346444444451</v>
      </c>
      <c r="M317" s="22">
        <f t="shared" si="124"/>
        <v>-684.58398688888883</v>
      </c>
      <c r="O317" s="22">
        <f t="shared" si="110"/>
        <v>-7112.0669749012341</v>
      </c>
      <c r="P317" s="81">
        <f t="shared" si="111"/>
        <v>-7.112066974901234</v>
      </c>
      <c r="Q317" s="22">
        <f t="shared" si="112"/>
        <v>0</v>
      </c>
      <c r="R317" s="81">
        <f t="shared" si="113"/>
        <v>0</v>
      </c>
      <c r="S317" s="22">
        <f t="shared" si="114"/>
        <v>1183246.9224292282</v>
      </c>
      <c r="T317" s="81">
        <f t="shared" si="115"/>
        <v>1183.2469224292281</v>
      </c>
      <c r="U317" s="22">
        <f t="shared" si="116"/>
        <v>7112.0669749012341</v>
      </c>
      <c r="V317" s="81">
        <f t="shared" si="117"/>
        <v>7.112066974901234</v>
      </c>
      <c r="W317" s="22">
        <f t="shared" si="118"/>
        <v>60.587379653657408</v>
      </c>
      <c r="X317" s="98">
        <f t="shared" si="125"/>
        <v>2.8448267899604938</v>
      </c>
      <c r="Y317" s="98">
        <f t="shared" si="126"/>
        <v>355.73067215737228</v>
      </c>
      <c r="Z317" s="25">
        <f t="shared" si="119"/>
        <v>0</v>
      </c>
      <c r="AA317" s="22">
        <f t="shared" si="127"/>
        <v>13</v>
      </c>
      <c r="AB317" s="22">
        <f t="shared" si="135"/>
        <v>0</v>
      </c>
      <c r="AC317" s="22">
        <f t="shared" si="128"/>
        <v>117</v>
      </c>
      <c r="AD317" s="25">
        <f t="shared" si="120"/>
        <v>889.32668039343037</v>
      </c>
      <c r="AF317" s="22">
        <f t="shared" si="121"/>
        <v>293.92024203579774</v>
      </c>
      <c r="AG317" s="25">
        <v>5.8149344684444451</v>
      </c>
      <c r="AH317" s="25" t="s">
        <v>49</v>
      </c>
      <c r="AI317">
        <f t="shared" si="129"/>
        <v>2292622.2078363062</v>
      </c>
      <c r="AJ317" s="25">
        <f t="shared" si="130"/>
        <v>2292.6222078363062</v>
      </c>
      <c r="AK317" s="25">
        <f t="shared" si="131"/>
        <v>1215.0897701532424</v>
      </c>
      <c r="AL317" s="81">
        <f t="shared" si="132"/>
        <v>899.16642991339938</v>
      </c>
      <c r="AN317" s="98">
        <v>2.3259737873777779</v>
      </c>
    </row>
    <row r="318" spans="2:40" x14ac:dyDescent="0.35">
      <c r="B318" s="11" t="s">
        <v>29</v>
      </c>
      <c r="C318" s="11">
        <v>314</v>
      </c>
      <c r="D318" s="11">
        <v>314</v>
      </c>
      <c r="E318" s="12">
        <v>36</v>
      </c>
      <c r="F318" s="70">
        <f t="shared" si="133"/>
        <v>-0.41666666666666663</v>
      </c>
      <c r="G318" s="70">
        <f t="shared" si="134"/>
        <v>-1.5</v>
      </c>
      <c r="I318" s="21">
        <f t="shared" si="109"/>
        <v>10</v>
      </c>
      <c r="J318" s="22">
        <f t="shared" si="122"/>
        <v>-917.49999999999989</v>
      </c>
      <c r="K318" s="22">
        <f t="shared" si="123"/>
        <v>28.625999999999998</v>
      </c>
      <c r="L318" s="22">
        <f>0.5*1.202*2.64*0.3*Sheet2!I318^2</f>
        <v>47.599199999999996</v>
      </c>
      <c r="M318" s="22">
        <f t="shared" si="124"/>
        <v>-841.27479999999991</v>
      </c>
      <c r="O318" s="22">
        <f t="shared" si="110"/>
        <v>-8412.7479999999996</v>
      </c>
      <c r="P318" s="81">
        <f t="shared" si="111"/>
        <v>-8.4127479999999988</v>
      </c>
      <c r="Q318" s="22">
        <f t="shared" si="112"/>
        <v>0</v>
      </c>
      <c r="R318" s="81">
        <f t="shared" si="113"/>
        <v>0</v>
      </c>
      <c r="S318" s="22">
        <f t="shared" si="114"/>
        <v>1183246.9224292282</v>
      </c>
      <c r="T318" s="81">
        <f t="shared" si="115"/>
        <v>1183.2469224292281</v>
      </c>
      <c r="U318" s="22">
        <f t="shared" si="116"/>
        <v>8412.7479999999996</v>
      </c>
      <c r="V318" s="81">
        <f t="shared" si="117"/>
        <v>8.4127479999999988</v>
      </c>
      <c r="W318" s="22">
        <f t="shared" si="118"/>
        <v>69.000127653657401</v>
      </c>
      <c r="X318" s="98">
        <f t="shared" si="125"/>
        <v>3.3650991999999995</v>
      </c>
      <c r="Y318" s="98">
        <f t="shared" si="126"/>
        <v>359.09577135737226</v>
      </c>
      <c r="Z318" s="25">
        <f t="shared" si="119"/>
        <v>0</v>
      </c>
      <c r="AA318" s="22">
        <f t="shared" si="127"/>
        <v>14</v>
      </c>
      <c r="AB318" s="22">
        <f t="shared" si="135"/>
        <v>0</v>
      </c>
      <c r="AC318" s="22">
        <f t="shared" si="128"/>
        <v>118</v>
      </c>
      <c r="AD318" s="25">
        <f t="shared" si="120"/>
        <v>897.73942839343033</v>
      </c>
      <c r="AF318" s="22">
        <f t="shared" si="121"/>
        <v>285.50749403579778</v>
      </c>
      <c r="AG318" s="25">
        <v>5.7979956116543248</v>
      </c>
      <c r="AH318" s="25" t="s">
        <v>49</v>
      </c>
      <c r="AI318">
        <f t="shared" si="129"/>
        <v>2124194.5590064432</v>
      </c>
      <c r="AJ318" s="25">
        <f t="shared" si="130"/>
        <v>2124.1945590064433</v>
      </c>
      <c r="AK318" s="25">
        <f t="shared" si="131"/>
        <v>1125.8231162734151</v>
      </c>
      <c r="AL318" s="81">
        <f t="shared" si="132"/>
        <v>833.10910604232708</v>
      </c>
      <c r="AN318" s="98">
        <v>2.3191982446617301</v>
      </c>
    </row>
    <row r="319" spans="2:40" x14ac:dyDescent="0.35">
      <c r="B319" s="11" t="s">
        <v>29</v>
      </c>
      <c r="C319" s="11">
        <v>315</v>
      </c>
      <c r="D319" s="11">
        <v>315</v>
      </c>
      <c r="E319" s="12">
        <v>34.4</v>
      </c>
      <c r="F319" s="70">
        <f t="shared" si="133"/>
        <v>-0.41666666666666663</v>
      </c>
      <c r="G319" s="70">
        <f t="shared" si="134"/>
        <v>-1.5</v>
      </c>
      <c r="I319" s="21">
        <f t="shared" si="109"/>
        <v>9.5555555555555554</v>
      </c>
      <c r="J319" s="22">
        <f t="shared" si="122"/>
        <v>-917.49999999999989</v>
      </c>
      <c r="K319" s="22">
        <f t="shared" si="123"/>
        <v>28.625999999999998</v>
      </c>
      <c r="L319" s="22">
        <f>0.5*1.202*2.64*0.3*Sheet2!I319^2</f>
        <v>43.462183111111102</v>
      </c>
      <c r="M319" s="22">
        <f t="shared" si="124"/>
        <v>-845.41181688888878</v>
      </c>
      <c r="O319" s="22">
        <f t="shared" si="110"/>
        <v>-8078.3795836049367</v>
      </c>
      <c r="P319" s="81">
        <f t="shared" si="111"/>
        <v>-8.0783795836049368</v>
      </c>
      <c r="Q319" s="22">
        <f t="shared" si="112"/>
        <v>0</v>
      </c>
      <c r="R319" s="81">
        <f t="shared" si="113"/>
        <v>0</v>
      </c>
      <c r="S319" s="22">
        <f t="shared" si="114"/>
        <v>1183246.9224292282</v>
      </c>
      <c r="T319" s="81">
        <f t="shared" si="115"/>
        <v>1183.2469224292281</v>
      </c>
      <c r="U319" s="22">
        <f t="shared" si="116"/>
        <v>8078.3795836049367</v>
      </c>
      <c r="V319" s="81">
        <f t="shared" si="117"/>
        <v>8.0783795836049368</v>
      </c>
      <c r="W319" s="22">
        <f t="shared" si="118"/>
        <v>77.078507237262343</v>
      </c>
      <c r="X319" s="98">
        <f t="shared" si="125"/>
        <v>3.2313518334419751</v>
      </c>
      <c r="Y319" s="98">
        <f t="shared" si="126"/>
        <v>362.32712319081423</v>
      </c>
      <c r="Z319" s="25">
        <f t="shared" si="119"/>
        <v>0</v>
      </c>
      <c r="AA319" s="22">
        <f t="shared" si="127"/>
        <v>15</v>
      </c>
      <c r="AB319" s="22">
        <f t="shared" si="135"/>
        <v>0</v>
      </c>
      <c r="AC319" s="22">
        <f t="shared" si="128"/>
        <v>119</v>
      </c>
      <c r="AD319" s="25">
        <f t="shared" si="120"/>
        <v>905.81780797703527</v>
      </c>
      <c r="AF319" s="22">
        <f t="shared" si="121"/>
        <v>277.42911445219283</v>
      </c>
      <c r="AG319" s="25">
        <v>5.6883710503472358</v>
      </c>
      <c r="AH319" s="25" t="s">
        <v>49</v>
      </c>
      <c r="AI319">
        <f t="shared" si="129"/>
        <v>1939573.2047421795</v>
      </c>
      <c r="AJ319" s="25">
        <f t="shared" si="130"/>
        <v>1939.5732047421795</v>
      </c>
      <c r="AK319" s="25">
        <f t="shared" si="131"/>
        <v>1027.9737985133552</v>
      </c>
      <c r="AL319" s="81">
        <f t="shared" si="132"/>
        <v>760.7006108998828</v>
      </c>
      <c r="AN319" s="98">
        <v>2.2753484201388945</v>
      </c>
    </row>
    <row r="320" spans="2:40" x14ac:dyDescent="0.35">
      <c r="B320" s="11" t="s">
        <v>29</v>
      </c>
      <c r="C320" s="11">
        <v>316</v>
      </c>
      <c r="D320" s="11">
        <v>316</v>
      </c>
      <c r="E320" s="12">
        <v>33</v>
      </c>
      <c r="F320" s="70">
        <f t="shared" si="133"/>
        <v>-0.37499999999999989</v>
      </c>
      <c r="G320" s="70">
        <f t="shared" si="134"/>
        <v>-1.3499999999999996</v>
      </c>
      <c r="I320" s="21">
        <f t="shared" si="109"/>
        <v>9.1666666666666679</v>
      </c>
      <c r="J320" s="22">
        <f t="shared" si="122"/>
        <v>-825.74999999999977</v>
      </c>
      <c r="K320" s="22">
        <f t="shared" si="123"/>
        <v>28.625999999999998</v>
      </c>
      <c r="L320" s="22">
        <f>0.5*1.202*2.64*0.3*Sheet2!I320^2</f>
        <v>39.996550000000006</v>
      </c>
      <c r="M320" s="22">
        <f t="shared" si="124"/>
        <v>-757.12744999999984</v>
      </c>
      <c r="O320" s="22">
        <f t="shared" si="110"/>
        <v>-6940.3349583333329</v>
      </c>
      <c r="P320" s="81">
        <f t="shared" si="111"/>
        <v>-6.9403349583333327</v>
      </c>
      <c r="Q320" s="22">
        <f t="shared" si="112"/>
        <v>0</v>
      </c>
      <c r="R320" s="81">
        <f t="shared" si="113"/>
        <v>0</v>
      </c>
      <c r="S320" s="22">
        <f t="shared" si="114"/>
        <v>1183246.9224292282</v>
      </c>
      <c r="T320" s="81">
        <f t="shared" si="115"/>
        <v>1183.2469224292281</v>
      </c>
      <c r="U320" s="22">
        <f t="shared" si="116"/>
        <v>6940.3349583333329</v>
      </c>
      <c r="V320" s="81">
        <f t="shared" si="117"/>
        <v>6.9403349583333327</v>
      </c>
      <c r="W320" s="22">
        <f t="shared" si="118"/>
        <v>84.018842195595681</v>
      </c>
      <c r="X320" s="98">
        <f t="shared" si="125"/>
        <v>2.7761339833333332</v>
      </c>
      <c r="Y320" s="98">
        <f t="shared" si="126"/>
        <v>365.10325717414759</v>
      </c>
      <c r="Z320" s="25">
        <f t="shared" si="119"/>
        <v>0</v>
      </c>
      <c r="AA320" s="22">
        <f t="shared" si="127"/>
        <v>16</v>
      </c>
      <c r="AB320" s="22">
        <f t="shared" si="135"/>
        <v>0</v>
      </c>
      <c r="AC320" s="22">
        <f t="shared" si="128"/>
        <v>120</v>
      </c>
      <c r="AD320" s="25">
        <f t="shared" si="120"/>
        <v>912.7581429353686</v>
      </c>
      <c r="AF320" s="22">
        <f t="shared" si="121"/>
        <v>270.48877949385951</v>
      </c>
      <c r="AG320" s="25">
        <v>5.6775782867160505</v>
      </c>
      <c r="AH320" s="25" t="s">
        <v>49</v>
      </c>
      <c r="AI320">
        <f t="shared" si="129"/>
        <v>1784913.4836095811</v>
      </c>
      <c r="AJ320" s="25">
        <f t="shared" si="130"/>
        <v>1784.9134836095811</v>
      </c>
      <c r="AK320" s="25">
        <f t="shared" si="131"/>
        <v>946.00414631307808</v>
      </c>
      <c r="AL320" s="81">
        <f t="shared" si="132"/>
        <v>700.04306827167773</v>
      </c>
      <c r="AN320" s="98">
        <v>2.2710313146864203</v>
      </c>
    </row>
    <row r="321" spans="2:40" x14ac:dyDescent="0.35">
      <c r="B321" s="11" t="s">
        <v>29</v>
      </c>
      <c r="C321" s="11">
        <v>317</v>
      </c>
      <c r="D321" s="11">
        <v>317</v>
      </c>
      <c r="E321" s="12">
        <v>31.7</v>
      </c>
      <c r="F321" s="70">
        <f t="shared" si="133"/>
        <v>-0.41666666666666663</v>
      </c>
      <c r="G321" s="70">
        <f t="shared" si="134"/>
        <v>-1.5</v>
      </c>
      <c r="I321" s="21">
        <f t="shared" si="109"/>
        <v>8.8055555555555554</v>
      </c>
      <c r="J321" s="22">
        <f t="shared" si="122"/>
        <v>-917.49999999999989</v>
      </c>
      <c r="K321" s="22">
        <f t="shared" si="123"/>
        <v>28.625999999999998</v>
      </c>
      <c r="L321" s="22">
        <f>0.5*1.202*2.64*0.3*Sheet2!I321^2</f>
        <v>36.907376611111104</v>
      </c>
      <c r="M321" s="22">
        <f t="shared" si="124"/>
        <v>-851.96662338888882</v>
      </c>
      <c r="O321" s="22">
        <f t="shared" si="110"/>
        <v>-7502.0394337299376</v>
      </c>
      <c r="P321" s="81">
        <f t="shared" si="111"/>
        <v>-7.5020394337299372</v>
      </c>
      <c r="Q321" s="22">
        <f t="shared" si="112"/>
        <v>0</v>
      </c>
      <c r="R321" s="81">
        <f t="shared" si="113"/>
        <v>0</v>
      </c>
      <c r="S321" s="22">
        <f t="shared" si="114"/>
        <v>1183246.9224292282</v>
      </c>
      <c r="T321" s="81">
        <f t="shared" si="115"/>
        <v>1183.2469224292281</v>
      </c>
      <c r="U321" s="22">
        <f t="shared" si="116"/>
        <v>7502.0394337299376</v>
      </c>
      <c r="V321" s="81">
        <f t="shared" si="117"/>
        <v>7.5020394337299372</v>
      </c>
      <c r="W321" s="22">
        <f t="shared" si="118"/>
        <v>91.520881629325615</v>
      </c>
      <c r="X321" s="98">
        <f t="shared" si="125"/>
        <v>3.0008157734919751</v>
      </c>
      <c r="Y321" s="98">
        <f t="shared" si="126"/>
        <v>368.10407294763957</v>
      </c>
      <c r="Z321" s="25">
        <f t="shared" si="119"/>
        <v>0</v>
      </c>
      <c r="AA321" s="22">
        <f t="shared" si="127"/>
        <v>17</v>
      </c>
      <c r="AB321" s="22">
        <f t="shared" si="135"/>
        <v>0</v>
      </c>
      <c r="AC321" s="22">
        <f t="shared" si="128"/>
        <v>121</v>
      </c>
      <c r="AD321" s="25">
        <f t="shared" si="120"/>
        <v>920.26018236909852</v>
      </c>
      <c r="AF321" s="22">
        <f t="shared" si="121"/>
        <v>262.98674006012959</v>
      </c>
      <c r="AG321" s="25">
        <v>5.6592559348271783</v>
      </c>
      <c r="AH321" s="25" t="s">
        <v>49</v>
      </c>
      <c r="AI321">
        <f t="shared" si="129"/>
        <v>1647053.9123456671</v>
      </c>
      <c r="AJ321" s="25">
        <f t="shared" si="130"/>
        <v>1647.0539123456672</v>
      </c>
      <c r="AK321" s="25">
        <f t="shared" si="131"/>
        <v>872.93857354320369</v>
      </c>
      <c r="AL321" s="81">
        <f t="shared" si="132"/>
        <v>645.97454442197068</v>
      </c>
      <c r="AN321" s="98">
        <v>2.2637023739308715</v>
      </c>
    </row>
    <row r="322" spans="2:40" x14ac:dyDescent="0.35">
      <c r="B322" s="11" t="s">
        <v>29</v>
      </c>
      <c r="C322" s="11">
        <v>318</v>
      </c>
      <c r="D322" s="11">
        <v>318</v>
      </c>
      <c r="E322" s="12">
        <v>30</v>
      </c>
      <c r="F322" s="70">
        <f t="shared" si="133"/>
        <v>-0.51388888888888873</v>
      </c>
      <c r="G322" s="70">
        <f t="shared" si="134"/>
        <v>-1.8499999999999996</v>
      </c>
      <c r="I322" s="21">
        <f t="shared" si="109"/>
        <v>8.3333333333333339</v>
      </c>
      <c r="J322" s="22">
        <f t="shared" si="122"/>
        <v>-1131.583333333333</v>
      </c>
      <c r="K322" s="22">
        <f t="shared" si="123"/>
        <v>28.625999999999998</v>
      </c>
      <c r="L322" s="22">
        <f>0.5*1.202*2.64*0.3*Sheet2!I322^2</f>
        <v>33.055000000000007</v>
      </c>
      <c r="M322" s="22">
        <f t="shared" si="124"/>
        <v>-1069.902333333333</v>
      </c>
      <c r="O322" s="22">
        <f t="shared" si="110"/>
        <v>-8915.8527777777763</v>
      </c>
      <c r="P322" s="81">
        <f t="shared" si="111"/>
        <v>-8.9158527777777756</v>
      </c>
      <c r="Q322" s="22">
        <f t="shared" si="112"/>
        <v>0</v>
      </c>
      <c r="R322" s="81">
        <f t="shared" si="113"/>
        <v>0</v>
      </c>
      <c r="S322" s="22">
        <f t="shared" si="114"/>
        <v>1183246.9224292282</v>
      </c>
      <c r="T322" s="81">
        <f t="shared" si="115"/>
        <v>1183.2469224292281</v>
      </c>
      <c r="U322" s="22">
        <f t="shared" si="116"/>
        <v>8915.8527777777763</v>
      </c>
      <c r="V322" s="81">
        <f t="shared" si="117"/>
        <v>8.9158527777777756</v>
      </c>
      <c r="W322" s="22">
        <f t="shared" si="118"/>
        <v>100.43673440710339</v>
      </c>
      <c r="X322" s="98">
        <f t="shared" si="125"/>
        <v>3.5663411111111105</v>
      </c>
      <c r="Y322" s="98">
        <f t="shared" si="126"/>
        <v>371.67041405875068</v>
      </c>
      <c r="Z322" s="25">
        <f t="shared" si="119"/>
        <v>0</v>
      </c>
      <c r="AA322" s="22">
        <f t="shared" si="127"/>
        <v>18</v>
      </c>
      <c r="AB322" s="22">
        <f t="shared" si="135"/>
        <v>0</v>
      </c>
      <c r="AC322" s="22">
        <f t="shared" si="128"/>
        <v>122</v>
      </c>
      <c r="AD322" s="25">
        <f t="shared" si="120"/>
        <v>929.1760351468763</v>
      </c>
      <c r="AF322" s="22">
        <f t="shared" si="121"/>
        <v>254.0708872823518</v>
      </c>
      <c r="AG322" s="25">
        <v>5.5709021008904305</v>
      </c>
      <c r="AH322" s="25" t="s">
        <v>49</v>
      </c>
      <c r="AI322">
        <f t="shared" si="129"/>
        <v>1475135.1104211414</v>
      </c>
      <c r="AJ322" s="25">
        <f t="shared" si="130"/>
        <v>1475.1351104211415</v>
      </c>
      <c r="AK322" s="25">
        <f t="shared" si="131"/>
        <v>781.82160852320499</v>
      </c>
      <c r="AL322" s="81">
        <f t="shared" si="132"/>
        <v>578.54799030717163</v>
      </c>
      <c r="AN322" s="98">
        <v>2.2283608403561721</v>
      </c>
    </row>
    <row r="323" spans="2:40" x14ac:dyDescent="0.35">
      <c r="B323" s="11" t="s">
        <v>29</v>
      </c>
      <c r="C323" s="11">
        <v>319</v>
      </c>
      <c r="D323" s="11">
        <v>319</v>
      </c>
      <c r="E323" s="12">
        <v>28</v>
      </c>
      <c r="F323" s="70">
        <f t="shared" si="133"/>
        <v>-0.54166666666666641</v>
      </c>
      <c r="G323" s="70">
        <f t="shared" si="134"/>
        <v>-1.9499999999999993</v>
      </c>
      <c r="I323" s="21">
        <f t="shared" si="109"/>
        <v>7.7777777777777786</v>
      </c>
      <c r="J323" s="22">
        <f t="shared" si="122"/>
        <v>-1192.7499999999993</v>
      </c>
      <c r="K323" s="22">
        <f t="shared" si="123"/>
        <v>28.625999999999998</v>
      </c>
      <c r="L323" s="22">
        <f>0.5*1.202*2.64*0.3*Sheet2!I323^2</f>
        <v>28.794577777777782</v>
      </c>
      <c r="M323" s="22">
        <f t="shared" si="124"/>
        <v>-1135.3294222222216</v>
      </c>
      <c r="O323" s="22">
        <f t="shared" si="110"/>
        <v>-8830.3399506172809</v>
      </c>
      <c r="P323" s="81">
        <f t="shared" si="111"/>
        <v>-8.8303399506172813</v>
      </c>
      <c r="Q323" s="22">
        <f t="shared" si="112"/>
        <v>0</v>
      </c>
      <c r="R323" s="81">
        <f t="shared" si="113"/>
        <v>0</v>
      </c>
      <c r="S323" s="22">
        <f t="shared" si="114"/>
        <v>1183246.9224292282</v>
      </c>
      <c r="T323" s="81">
        <f t="shared" si="115"/>
        <v>1183.2469224292281</v>
      </c>
      <c r="U323" s="22">
        <f t="shared" si="116"/>
        <v>8830.3399506172809</v>
      </c>
      <c r="V323" s="81">
        <f t="shared" si="117"/>
        <v>8.8303399506172813</v>
      </c>
      <c r="W323" s="22">
        <f t="shared" si="118"/>
        <v>109.26707435772067</v>
      </c>
      <c r="X323" s="98">
        <f t="shared" si="125"/>
        <v>3.5321359802469128</v>
      </c>
      <c r="Y323" s="98">
        <f t="shared" si="126"/>
        <v>375.20255003899757</v>
      </c>
      <c r="Z323" s="25">
        <f t="shared" si="119"/>
        <v>0</v>
      </c>
      <c r="AA323" s="22">
        <f t="shared" si="127"/>
        <v>19</v>
      </c>
      <c r="AB323" s="22">
        <f t="shared" si="135"/>
        <v>0</v>
      </c>
      <c r="AC323" s="22">
        <f t="shared" si="128"/>
        <v>123</v>
      </c>
      <c r="AD323" s="25">
        <f t="shared" si="120"/>
        <v>938.00637509749356</v>
      </c>
      <c r="AF323" s="22">
        <f t="shared" si="121"/>
        <v>245.24054733173455</v>
      </c>
      <c r="AG323" s="25">
        <v>5.5264873818394955</v>
      </c>
      <c r="AH323" s="25" t="s">
        <v>49</v>
      </c>
      <c r="AI323">
        <f t="shared" si="129"/>
        <v>1285006.5850779719</v>
      </c>
      <c r="AJ323" s="25">
        <f t="shared" si="130"/>
        <v>1285.006585077972</v>
      </c>
      <c r="AK323" s="25">
        <f t="shared" si="131"/>
        <v>681.05349009132522</v>
      </c>
      <c r="AL323" s="81">
        <f t="shared" si="132"/>
        <v>503.97958266758064</v>
      </c>
      <c r="AN323" s="98">
        <v>2.2105949527357982</v>
      </c>
    </row>
    <row r="324" spans="2:40" x14ac:dyDescent="0.35">
      <c r="B324" s="11" t="s">
        <v>29</v>
      </c>
      <c r="C324" s="11">
        <v>320</v>
      </c>
      <c r="D324" s="11">
        <v>320</v>
      </c>
      <c r="E324" s="12">
        <v>26.1</v>
      </c>
      <c r="F324" s="70">
        <f t="shared" si="133"/>
        <v>-0.33333333333333315</v>
      </c>
      <c r="G324" s="70">
        <f t="shared" si="134"/>
        <v>-1.1999999999999993</v>
      </c>
      <c r="I324" s="21">
        <f t="shared" ref="I324:I387" si="136">E324 * (1000/3600)</f>
        <v>7.2500000000000009</v>
      </c>
      <c r="J324" s="22">
        <f t="shared" si="122"/>
        <v>-733.99999999999955</v>
      </c>
      <c r="K324" s="22">
        <f t="shared" si="123"/>
        <v>28.625999999999998</v>
      </c>
      <c r="L324" s="22">
        <f>0.5*1.202*2.64*0.3*Sheet2!I324^2</f>
        <v>25.019329500000005</v>
      </c>
      <c r="M324" s="22">
        <f t="shared" si="124"/>
        <v>-680.35467049999954</v>
      </c>
      <c r="O324" s="22">
        <f t="shared" ref="O324:O387" si="137">I324*M324</f>
        <v>-4932.5713611249976</v>
      </c>
      <c r="P324" s="81">
        <f t="shared" ref="P324:P387" si="138">O324/1000</f>
        <v>-4.9325713611249977</v>
      </c>
      <c r="Q324" s="22">
        <f t="shared" ref="Q324:Q387" si="139">IF(O324&lt;=0,0,O324)</f>
        <v>0</v>
      </c>
      <c r="R324" s="81">
        <f t="shared" ref="R324:R387" si="140">Q324/1000</f>
        <v>0</v>
      </c>
      <c r="S324" s="22">
        <f t="shared" ref="S324:S387" si="141">Q324+S323</f>
        <v>1183246.9224292282</v>
      </c>
      <c r="T324" s="81">
        <f t="shared" ref="T324:T387" si="142">S324/1000</f>
        <v>1183.2469224292281</v>
      </c>
      <c r="U324" s="22">
        <f t="shared" ref="U324:U387" si="143">IF(O324&gt;=0,0,(O324*-1))</f>
        <v>4932.5713611249976</v>
      </c>
      <c r="V324" s="81">
        <f t="shared" ref="V324:V387" si="144">U324/1000</f>
        <v>4.9325713611249977</v>
      </c>
      <c r="W324" s="22">
        <f t="shared" ref="W324:W387" si="145">IF(V324=0,0,V324+W323)</f>
        <v>114.19964571884567</v>
      </c>
      <c r="X324" s="98">
        <f t="shared" si="125"/>
        <v>1.9730285444499991</v>
      </c>
      <c r="Y324" s="98">
        <f t="shared" si="126"/>
        <v>377.17557858344759</v>
      </c>
      <c r="Z324" s="25">
        <f t="shared" ref="Z324:Z387" si="146">IF(AB324&gt;0,W324/AB324,0)</f>
        <v>0</v>
      </c>
      <c r="AA324" s="22">
        <f t="shared" si="127"/>
        <v>20</v>
      </c>
      <c r="AB324" s="22">
        <f t="shared" si="135"/>
        <v>0</v>
      </c>
      <c r="AC324" s="22">
        <f t="shared" si="128"/>
        <v>124</v>
      </c>
      <c r="AD324" s="25">
        <f t="shared" ref="AD324:AD387" si="147">V324+AD323</f>
        <v>942.9389464586186</v>
      </c>
      <c r="AF324" s="22">
        <f t="shared" ref="AF324:AF387" si="148">T324-AD324</f>
        <v>240.3079759706095</v>
      </c>
      <c r="AG324" s="25">
        <v>5.5141239481095745</v>
      </c>
      <c r="AH324" s="25" t="s">
        <v>49</v>
      </c>
      <c r="AI324">
        <f t="shared" si="129"/>
        <v>1116529.7650777618</v>
      </c>
      <c r="AJ324" s="25">
        <f t="shared" si="130"/>
        <v>1116.5297650777618</v>
      </c>
      <c r="AK324" s="25">
        <f t="shared" si="131"/>
        <v>591.76077549121374</v>
      </c>
      <c r="AL324" s="81">
        <f t="shared" si="132"/>
        <v>437.90297386349818</v>
      </c>
      <c r="AN324" s="98">
        <v>2.20564957924383</v>
      </c>
    </row>
    <row r="325" spans="2:40" x14ac:dyDescent="0.35">
      <c r="B325" s="11" t="s">
        <v>29</v>
      </c>
      <c r="C325" s="11">
        <v>321</v>
      </c>
      <c r="D325" s="11">
        <v>321</v>
      </c>
      <c r="E325" s="12">
        <v>25.6</v>
      </c>
      <c r="F325" s="70">
        <f t="shared" si="133"/>
        <v>-0.16666666666666705</v>
      </c>
      <c r="G325" s="70">
        <f t="shared" si="134"/>
        <v>-0.60000000000000142</v>
      </c>
      <c r="I325" s="21">
        <f t="shared" si="136"/>
        <v>7.1111111111111116</v>
      </c>
      <c r="J325" s="22">
        <f t="shared" ref="J325:J388" si="149">F325*2202</f>
        <v>-367.00000000000085</v>
      </c>
      <c r="K325" s="22">
        <f t="shared" ref="K325:K388" si="150">0.013*(2202)</f>
        <v>28.625999999999998</v>
      </c>
      <c r="L325" s="22">
        <f>0.5*1.202*2.64*0.3*Sheet2!I325^2</f>
        <v>24.069916444444445</v>
      </c>
      <c r="M325" s="22">
        <f t="shared" ref="M325:M388" si="151">J325+K325+L325</f>
        <v>-314.30408355555642</v>
      </c>
      <c r="O325" s="22">
        <f t="shared" si="137"/>
        <v>-2235.0512608395125</v>
      </c>
      <c r="P325" s="81">
        <f t="shared" si="138"/>
        <v>-2.2350512608395126</v>
      </c>
      <c r="Q325" s="22">
        <f t="shared" si="139"/>
        <v>0</v>
      </c>
      <c r="R325" s="81">
        <f t="shared" si="140"/>
        <v>0</v>
      </c>
      <c r="S325" s="22">
        <f t="shared" si="141"/>
        <v>1183246.9224292282</v>
      </c>
      <c r="T325" s="81">
        <f t="shared" si="142"/>
        <v>1183.2469224292281</v>
      </c>
      <c r="U325" s="22">
        <f t="shared" si="143"/>
        <v>2235.0512608395125</v>
      </c>
      <c r="V325" s="81">
        <f t="shared" si="144"/>
        <v>2.2350512608395126</v>
      </c>
      <c r="W325" s="22">
        <f t="shared" si="145"/>
        <v>116.43469697968519</v>
      </c>
      <c r="X325" s="98">
        <f t="shared" ref="X325:X388" si="152">V325*0.4</f>
        <v>0.89402050433580504</v>
      </c>
      <c r="Y325" s="98">
        <f t="shared" ref="Y325:Y388" si="153">X325+Y324</f>
        <v>378.06959908778339</v>
      </c>
      <c r="Z325" s="25">
        <f t="shared" si="146"/>
        <v>0</v>
      </c>
      <c r="AA325" s="22">
        <f t="shared" ref="AA325:AA388" si="154">IF(W325=0,0,AA324+1)</f>
        <v>21</v>
      </c>
      <c r="AB325" s="22">
        <f t="shared" si="135"/>
        <v>0</v>
      </c>
      <c r="AC325" s="22">
        <f t="shared" ref="AC325:AC388" si="155">IF(AA325=0,AC324,AC324+1)</f>
        <v>125</v>
      </c>
      <c r="AD325" s="25">
        <f t="shared" si="147"/>
        <v>945.17399771945816</v>
      </c>
      <c r="AF325" s="22">
        <f t="shared" si="148"/>
        <v>238.07292470976995</v>
      </c>
      <c r="AG325" s="25">
        <v>5.4992744951110941</v>
      </c>
      <c r="AH325" s="25" t="s">
        <v>49</v>
      </c>
      <c r="AI325">
        <f t="shared" ref="AI325:AI388" si="156">0.5*((2022/9.81)*I325)^2</f>
        <v>1074160.6066284436</v>
      </c>
      <c r="AJ325" s="25">
        <f t="shared" ref="AJ325:AJ388" si="157">AI325/1000</f>
        <v>1074.1606066284435</v>
      </c>
      <c r="AK325" s="25">
        <f t="shared" ref="AK325:AK388" si="158">AJ325*0.53</f>
        <v>569.30512151307505</v>
      </c>
      <c r="AL325" s="81">
        <f t="shared" ref="AL325:AL388" si="159">AK325*0.74</f>
        <v>421.28578991967555</v>
      </c>
      <c r="AN325" s="98">
        <v>2.1997097980444376</v>
      </c>
    </row>
    <row r="326" spans="2:40" x14ac:dyDescent="0.35">
      <c r="B326" s="11" t="s">
        <v>29</v>
      </c>
      <c r="C326" s="11">
        <v>322</v>
      </c>
      <c r="D326" s="11">
        <v>322</v>
      </c>
      <c r="E326" s="12">
        <v>24.9</v>
      </c>
      <c r="F326" s="70">
        <f t="shared" ref="F326:F389" si="160">($E327-$E325)/2/3.6</f>
        <v>-9.7222222222222612E-2</v>
      </c>
      <c r="G326" s="70">
        <f t="shared" ref="G326:G389" si="161">($E327-$E325)/2</f>
        <v>-0.35000000000000142</v>
      </c>
      <c r="I326" s="21">
        <f t="shared" si="136"/>
        <v>6.916666666666667</v>
      </c>
      <c r="J326" s="22">
        <f t="shared" si="149"/>
        <v>-214.0833333333342</v>
      </c>
      <c r="K326" s="22">
        <f t="shared" si="150"/>
        <v>28.625999999999998</v>
      </c>
      <c r="L326" s="22">
        <f>0.5*1.202*2.64*0.3*Sheet2!I326^2</f>
        <v>22.771589499999997</v>
      </c>
      <c r="M326" s="22">
        <f t="shared" si="151"/>
        <v>-162.68574383333419</v>
      </c>
      <c r="O326" s="22">
        <f t="shared" si="137"/>
        <v>-1125.2430615138949</v>
      </c>
      <c r="P326" s="81">
        <f t="shared" si="138"/>
        <v>-1.1252430615138949</v>
      </c>
      <c r="Q326" s="22">
        <f t="shared" si="139"/>
        <v>0</v>
      </c>
      <c r="R326" s="81">
        <f t="shared" si="140"/>
        <v>0</v>
      </c>
      <c r="S326" s="22">
        <f t="shared" si="141"/>
        <v>1183246.9224292282</v>
      </c>
      <c r="T326" s="81">
        <f t="shared" si="142"/>
        <v>1183.2469224292281</v>
      </c>
      <c r="U326" s="22">
        <f t="shared" si="143"/>
        <v>1125.2430615138949</v>
      </c>
      <c r="V326" s="81">
        <f t="shared" si="144"/>
        <v>1.1252430615138949</v>
      </c>
      <c r="W326" s="22">
        <f t="shared" si="145"/>
        <v>117.55994004119908</v>
      </c>
      <c r="X326" s="98">
        <f t="shared" si="152"/>
        <v>0.45009722460555796</v>
      </c>
      <c r="Y326" s="98">
        <f t="shared" si="153"/>
        <v>378.51969631238893</v>
      </c>
      <c r="Z326" s="25">
        <f t="shared" si="146"/>
        <v>0</v>
      </c>
      <c r="AA326" s="22">
        <f t="shared" si="154"/>
        <v>22</v>
      </c>
      <c r="AB326" s="22">
        <f t="shared" si="135"/>
        <v>0</v>
      </c>
      <c r="AC326" s="22">
        <f t="shared" si="155"/>
        <v>126</v>
      </c>
      <c r="AD326" s="25">
        <f t="shared" si="147"/>
        <v>946.29924078097201</v>
      </c>
      <c r="AF326" s="22">
        <f t="shared" si="148"/>
        <v>236.94768164825609</v>
      </c>
      <c r="AG326" s="25">
        <v>5.4732090457917177</v>
      </c>
      <c r="AH326" s="25" t="s">
        <v>49</v>
      </c>
      <c r="AI326">
        <f t="shared" si="156"/>
        <v>1016220.5775691243</v>
      </c>
      <c r="AJ326" s="25">
        <f t="shared" si="157"/>
        <v>1016.2205775691243</v>
      </c>
      <c r="AK326" s="25">
        <f t="shared" si="158"/>
        <v>538.59690611163592</v>
      </c>
      <c r="AL326" s="81">
        <f t="shared" si="159"/>
        <v>398.56171052261055</v>
      </c>
      <c r="AN326" s="98">
        <v>2.1892836183166873</v>
      </c>
    </row>
    <row r="327" spans="2:40" x14ac:dyDescent="0.35">
      <c r="B327" s="11" t="s">
        <v>29</v>
      </c>
      <c r="C327" s="11">
        <v>323</v>
      </c>
      <c r="D327" s="11">
        <v>323</v>
      </c>
      <c r="E327" s="12">
        <v>24.9</v>
      </c>
      <c r="F327" s="70">
        <f t="shared" si="160"/>
        <v>-8.3333333333333037E-2</v>
      </c>
      <c r="G327" s="70">
        <f t="shared" si="161"/>
        <v>-0.29999999999999893</v>
      </c>
      <c r="I327" s="21">
        <f t="shared" si="136"/>
        <v>6.916666666666667</v>
      </c>
      <c r="J327" s="22">
        <f t="shared" si="149"/>
        <v>-183.49999999999935</v>
      </c>
      <c r="K327" s="22">
        <f t="shared" si="150"/>
        <v>28.625999999999998</v>
      </c>
      <c r="L327" s="22">
        <f>0.5*1.202*2.64*0.3*Sheet2!I327^2</f>
        <v>22.771589499999997</v>
      </c>
      <c r="M327" s="22">
        <f t="shared" si="151"/>
        <v>-132.10241049999934</v>
      </c>
      <c r="O327" s="22">
        <f t="shared" si="137"/>
        <v>-913.70833929166213</v>
      </c>
      <c r="P327" s="81">
        <f t="shared" si="138"/>
        <v>-0.91370833929166217</v>
      </c>
      <c r="Q327" s="22">
        <f t="shared" si="139"/>
        <v>0</v>
      </c>
      <c r="R327" s="81">
        <f t="shared" si="140"/>
        <v>0</v>
      </c>
      <c r="S327" s="22">
        <f t="shared" si="141"/>
        <v>1183246.9224292282</v>
      </c>
      <c r="T327" s="81">
        <f t="shared" si="142"/>
        <v>1183.2469224292281</v>
      </c>
      <c r="U327" s="22">
        <f t="shared" si="143"/>
        <v>913.70833929166213</v>
      </c>
      <c r="V327" s="81">
        <f t="shared" si="144"/>
        <v>0.91370833929166217</v>
      </c>
      <c r="W327" s="22">
        <f t="shared" si="145"/>
        <v>118.47364838049074</v>
      </c>
      <c r="X327" s="98">
        <f t="shared" si="152"/>
        <v>0.36548333571666491</v>
      </c>
      <c r="Y327" s="98">
        <f t="shared" si="153"/>
        <v>378.88517964810558</v>
      </c>
      <c r="Z327" s="25">
        <f t="shared" si="146"/>
        <v>0</v>
      </c>
      <c r="AA327" s="22">
        <f t="shared" si="154"/>
        <v>23</v>
      </c>
      <c r="AB327" s="22">
        <f t="shared" si="135"/>
        <v>0</v>
      </c>
      <c r="AC327" s="22">
        <f t="shared" si="155"/>
        <v>127</v>
      </c>
      <c r="AD327" s="25">
        <f t="shared" si="147"/>
        <v>947.21294912026372</v>
      </c>
      <c r="AF327" s="22">
        <f t="shared" si="148"/>
        <v>236.03397330896439</v>
      </c>
      <c r="AG327" s="25">
        <v>5.4548724839891811</v>
      </c>
      <c r="AH327" s="25" t="s">
        <v>49</v>
      </c>
      <c r="AI327">
        <f t="shared" si="156"/>
        <v>1016220.5775691243</v>
      </c>
      <c r="AJ327" s="25">
        <f t="shared" si="157"/>
        <v>1016.2205775691243</v>
      </c>
      <c r="AK327" s="25">
        <f t="shared" si="158"/>
        <v>538.59690611163592</v>
      </c>
      <c r="AL327" s="81">
        <f t="shared" si="159"/>
        <v>398.56171052261055</v>
      </c>
      <c r="AN327" s="98">
        <v>2.1819489935956726</v>
      </c>
    </row>
    <row r="328" spans="2:40" x14ac:dyDescent="0.35">
      <c r="B328" s="11" t="s">
        <v>29</v>
      </c>
      <c r="C328" s="11">
        <v>324</v>
      </c>
      <c r="D328" s="11">
        <v>324</v>
      </c>
      <c r="E328" s="12">
        <v>24.3</v>
      </c>
      <c r="F328" s="70">
        <f t="shared" si="160"/>
        <v>-0.1388888888888889</v>
      </c>
      <c r="G328" s="70">
        <f t="shared" si="161"/>
        <v>-0.5</v>
      </c>
      <c r="I328" s="21">
        <f t="shared" si="136"/>
        <v>6.7500000000000009</v>
      </c>
      <c r="J328" s="22">
        <f t="shared" si="149"/>
        <v>-305.83333333333337</v>
      </c>
      <c r="K328" s="22">
        <f t="shared" si="150"/>
        <v>28.625999999999998</v>
      </c>
      <c r="L328" s="22">
        <f>0.5*1.202*2.64*0.3*Sheet2!I328^2</f>
        <v>21.687385500000005</v>
      </c>
      <c r="M328" s="22">
        <f t="shared" si="151"/>
        <v>-255.51994783333339</v>
      </c>
      <c r="O328" s="22">
        <f t="shared" si="137"/>
        <v>-1724.7596478750006</v>
      </c>
      <c r="P328" s="81">
        <f t="shared" si="138"/>
        <v>-1.7247596478750007</v>
      </c>
      <c r="Q328" s="22">
        <f t="shared" si="139"/>
        <v>0</v>
      </c>
      <c r="R328" s="81">
        <f t="shared" si="140"/>
        <v>0</v>
      </c>
      <c r="S328" s="22">
        <f t="shared" si="141"/>
        <v>1183246.9224292282</v>
      </c>
      <c r="T328" s="81">
        <f t="shared" si="142"/>
        <v>1183.2469224292281</v>
      </c>
      <c r="U328" s="22">
        <f t="shared" si="143"/>
        <v>1724.7596478750006</v>
      </c>
      <c r="V328" s="81">
        <f t="shared" si="144"/>
        <v>1.7247596478750007</v>
      </c>
      <c r="W328" s="22">
        <f t="shared" si="145"/>
        <v>120.19840802836575</v>
      </c>
      <c r="X328" s="98">
        <f t="shared" si="152"/>
        <v>0.6899038591500003</v>
      </c>
      <c r="Y328" s="98">
        <f t="shared" si="153"/>
        <v>379.57508350725556</v>
      </c>
      <c r="Z328" s="25">
        <f t="shared" si="146"/>
        <v>0</v>
      </c>
      <c r="AA328" s="22">
        <f t="shared" si="154"/>
        <v>24</v>
      </c>
      <c r="AB328" s="22">
        <f t="shared" si="135"/>
        <v>0</v>
      </c>
      <c r="AC328" s="22">
        <f t="shared" si="155"/>
        <v>128</v>
      </c>
      <c r="AD328" s="25">
        <f t="shared" si="147"/>
        <v>948.93770876813869</v>
      </c>
      <c r="AF328" s="22">
        <f t="shared" si="148"/>
        <v>234.30921366108942</v>
      </c>
      <c r="AG328" s="25">
        <v>5.4151851509999771</v>
      </c>
      <c r="AH328" s="25" t="s">
        <v>49</v>
      </c>
      <c r="AI328">
        <f t="shared" si="156"/>
        <v>967836.14594731107</v>
      </c>
      <c r="AJ328" s="25">
        <f t="shared" si="157"/>
        <v>967.83614594731102</v>
      </c>
      <c r="AK328" s="25">
        <f t="shared" si="158"/>
        <v>512.95315735207487</v>
      </c>
      <c r="AL328" s="81">
        <f t="shared" si="159"/>
        <v>379.5853364405354</v>
      </c>
      <c r="AN328" s="98">
        <v>2.1660740603999908</v>
      </c>
    </row>
    <row r="329" spans="2:40" x14ac:dyDescent="0.35">
      <c r="B329" s="11" t="s">
        <v>29</v>
      </c>
      <c r="C329" s="11">
        <v>325</v>
      </c>
      <c r="D329" s="11">
        <v>325</v>
      </c>
      <c r="E329" s="12">
        <v>23.9</v>
      </c>
      <c r="F329" s="70">
        <f t="shared" si="160"/>
        <v>-5.5555555555555851E-2</v>
      </c>
      <c r="G329" s="70">
        <f t="shared" si="161"/>
        <v>-0.20000000000000107</v>
      </c>
      <c r="I329" s="21">
        <f t="shared" si="136"/>
        <v>6.6388888888888884</v>
      </c>
      <c r="J329" s="22">
        <f t="shared" si="149"/>
        <v>-122.33333333333398</v>
      </c>
      <c r="K329" s="22">
        <f t="shared" si="150"/>
        <v>28.625999999999998</v>
      </c>
      <c r="L329" s="22">
        <f>0.5*1.202*2.64*0.3*Sheet2!I329^2</f>
        <v>20.97927394444444</v>
      </c>
      <c r="M329" s="22">
        <f t="shared" si="151"/>
        <v>-72.728059388889548</v>
      </c>
      <c r="O329" s="22">
        <f t="shared" si="137"/>
        <v>-482.83350538735004</v>
      </c>
      <c r="P329" s="81">
        <f t="shared" si="138"/>
        <v>-0.48283350538735004</v>
      </c>
      <c r="Q329" s="22">
        <f t="shared" si="139"/>
        <v>0</v>
      </c>
      <c r="R329" s="81">
        <f t="shared" si="140"/>
        <v>0</v>
      </c>
      <c r="S329" s="22">
        <f t="shared" si="141"/>
        <v>1183246.9224292282</v>
      </c>
      <c r="T329" s="81">
        <f t="shared" si="142"/>
        <v>1183.2469224292281</v>
      </c>
      <c r="U329" s="22">
        <f t="shared" si="143"/>
        <v>482.83350538735004</v>
      </c>
      <c r="V329" s="81">
        <f t="shared" si="144"/>
        <v>0.48283350538735004</v>
      </c>
      <c r="W329" s="22">
        <f t="shared" si="145"/>
        <v>120.6812415337531</v>
      </c>
      <c r="X329" s="98">
        <f t="shared" si="152"/>
        <v>0.19313340215494001</v>
      </c>
      <c r="Y329" s="98">
        <f t="shared" si="153"/>
        <v>379.76821690941051</v>
      </c>
      <c r="Z329" s="25">
        <f t="shared" si="146"/>
        <v>0</v>
      </c>
      <c r="AA329" s="22">
        <f t="shared" si="154"/>
        <v>25</v>
      </c>
      <c r="AB329" s="22">
        <f t="shared" si="135"/>
        <v>0</v>
      </c>
      <c r="AC329" s="22">
        <f t="shared" si="155"/>
        <v>129</v>
      </c>
      <c r="AD329" s="25">
        <f t="shared" si="147"/>
        <v>949.42054227352605</v>
      </c>
      <c r="AF329" s="22">
        <f t="shared" si="148"/>
        <v>233.82638015570205</v>
      </c>
      <c r="AG329" s="25">
        <v>5.4139297280000029</v>
      </c>
      <c r="AH329" s="25" t="s">
        <v>49</v>
      </c>
      <c r="AI329">
        <f t="shared" si="156"/>
        <v>936235.47380406666</v>
      </c>
      <c r="AJ329" s="25">
        <f t="shared" si="157"/>
        <v>936.2354738040666</v>
      </c>
      <c r="AK329" s="25">
        <f t="shared" si="158"/>
        <v>496.20480111615529</v>
      </c>
      <c r="AL329" s="81">
        <f t="shared" si="159"/>
        <v>367.19155282595489</v>
      </c>
      <c r="AN329" s="98">
        <v>2.1655718912000013</v>
      </c>
    </row>
    <row r="330" spans="2:40" x14ac:dyDescent="0.35">
      <c r="B330" s="11" t="s">
        <v>29</v>
      </c>
      <c r="C330" s="11">
        <v>326</v>
      </c>
      <c r="D330" s="11">
        <v>326</v>
      </c>
      <c r="E330" s="12">
        <v>23.9</v>
      </c>
      <c r="F330" s="70">
        <f t="shared" si="160"/>
        <v>-4.1666666666666269E-2</v>
      </c>
      <c r="G330" s="70">
        <f t="shared" si="161"/>
        <v>-0.14999999999999858</v>
      </c>
      <c r="I330" s="21">
        <f t="shared" si="136"/>
        <v>6.6388888888888884</v>
      </c>
      <c r="J330" s="22">
        <f t="shared" si="149"/>
        <v>-91.749999999999119</v>
      </c>
      <c r="K330" s="22">
        <f t="shared" si="150"/>
        <v>28.625999999999998</v>
      </c>
      <c r="L330" s="22">
        <f>0.5*1.202*2.64*0.3*Sheet2!I330^2</f>
        <v>20.97927394444444</v>
      </c>
      <c r="M330" s="22">
        <f t="shared" si="151"/>
        <v>-42.144726055554685</v>
      </c>
      <c r="O330" s="22">
        <f t="shared" si="137"/>
        <v>-279.79415353548802</v>
      </c>
      <c r="P330" s="81">
        <f t="shared" si="138"/>
        <v>-0.27979415353548803</v>
      </c>
      <c r="Q330" s="22">
        <f t="shared" si="139"/>
        <v>0</v>
      </c>
      <c r="R330" s="81">
        <f t="shared" si="140"/>
        <v>0</v>
      </c>
      <c r="S330" s="22">
        <f t="shared" si="141"/>
        <v>1183246.9224292282</v>
      </c>
      <c r="T330" s="81">
        <f t="shared" si="142"/>
        <v>1183.2469224292281</v>
      </c>
      <c r="U330" s="22">
        <f t="shared" si="143"/>
        <v>279.79415353548802</v>
      </c>
      <c r="V330" s="81">
        <f t="shared" si="144"/>
        <v>0.27979415353548803</v>
      </c>
      <c r="W330" s="22">
        <f t="shared" si="145"/>
        <v>120.96103568728859</v>
      </c>
      <c r="X330" s="98">
        <f t="shared" si="152"/>
        <v>0.11191766141419522</v>
      </c>
      <c r="Y330" s="98">
        <f t="shared" si="153"/>
        <v>379.88013457082468</v>
      </c>
      <c r="Z330" s="25">
        <f t="shared" si="146"/>
        <v>0</v>
      </c>
      <c r="AA330" s="22">
        <f t="shared" si="154"/>
        <v>26</v>
      </c>
      <c r="AB330" s="22">
        <f t="shared" si="135"/>
        <v>0</v>
      </c>
      <c r="AC330" s="22">
        <f t="shared" si="155"/>
        <v>130</v>
      </c>
      <c r="AD330" s="25">
        <f t="shared" si="147"/>
        <v>949.70033642706153</v>
      </c>
      <c r="AF330" s="22">
        <f t="shared" si="148"/>
        <v>233.54658600216658</v>
      </c>
      <c r="AG330" s="25">
        <v>5.4135669230138621</v>
      </c>
      <c r="AH330" s="25" t="s">
        <v>49</v>
      </c>
      <c r="AI330">
        <f t="shared" si="156"/>
        <v>936235.47380406666</v>
      </c>
      <c r="AJ330" s="25">
        <f t="shared" si="157"/>
        <v>936.2354738040666</v>
      </c>
      <c r="AK330" s="25">
        <f t="shared" si="158"/>
        <v>496.20480111615529</v>
      </c>
      <c r="AL330" s="81">
        <f t="shared" si="159"/>
        <v>367.19155282595489</v>
      </c>
      <c r="AN330" s="98">
        <v>2.1654267692055451</v>
      </c>
    </row>
    <row r="331" spans="2:40" x14ac:dyDescent="0.35">
      <c r="B331" s="11" t="s">
        <v>29</v>
      </c>
      <c r="C331" s="11">
        <v>327</v>
      </c>
      <c r="D331" s="11">
        <v>327</v>
      </c>
      <c r="E331" s="12">
        <v>23.6</v>
      </c>
      <c r="F331" s="70">
        <f t="shared" si="160"/>
        <v>-8.3333333333333037E-2</v>
      </c>
      <c r="G331" s="70">
        <f t="shared" si="161"/>
        <v>-0.29999999999999893</v>
      </c>
      <c r="I331" s="21">
        <f t="shared" si="136"/>
        <v>6.5555555555555562</v>
      </c>
      <c r="J331" s="22">
        <f t="shared" si="149"/>
        <v>-183.49999999999935</v>
      </c>
      <c r="K331" s="22">
        <f t="shared" si="150"/>
        <v>28.625999999999998</v>
      </c>
      <c r="L331" s="22">
        <f>0.5*1.202*2.64*0.3*Sheet2!I331^2</f>
        <v>20.455903111111112</v>
      </c>
      <c r="M331" s="22">
        <f t="shared" si="151"/>
        <v>-134.41809688888821</v>
      </c>
      <c r="O331" s="22">
        <f t="shared" si="137"/>
        <v>-881.1853018271562</v>
      </c>
      <c r="P331" s="81">
        <f t="shared" si="138"/>
        <v>-0.88118530182715615</v>
      </c>
      <c r="Q331" s="22">
        <f t="shared" si="139"/>
        <v>0</v>
      </c>
      <c r="R331" s="81">
        <f t="shared" si="140"/>
        <v>0</v>
      </c>
      <c r="S331" s="22">
        <f t="shared" si="141"/>
        <v>1183246.9224292282</v>
      </c>
      <c r="T331" s="81">
        <f t="shared" si="142"/>
        <v>1183.2469224292281</v>
      </c>
      <c r="U331" s="22">
        <f t="shared" si="143"/>
        <v>881.1853018271562</v>
      </c>
      <c r="V331" s="81">
        <f t="shared" si="144"/>
        <v>0.88118530182715615</v>
      </c>
      <c r="W331" s="22">
        <f t="shared" si="145"/>
        <v>121.84222098911575</v>
      </c>
      <c r="X331" s="98">
        <f t="shared" si="152"/>
        <v>0.35247412073086248</v>
      </c>
      <c r="Y331" s="98">
        <f t="shared" si="153"/>
        <v>380.23260869155553</v>
      </c>
      <c r="Z331" s="25">
        <f t="shared" si="146"/>
        <v>0</v>
      </c>
      <c r="AA331" s="22">
        <f t="shared" si="154"/>
        <v>27</v>
      </c>
      <c r="AB331" s="22">
        <f t="shared" si="135"/>
        <v>0</v>
      </c>
      <c r="AC331" s="22">
        <f t="shared" si="155"/>
        <v>131</v>
      </c>
      <c r="AD331" s="25">
        <f t="shared" si="147"/>
        <v>950.58152172888867</v>
      </c>
      <c r="AF331" s="22">
        <f t="shared" si="148"/>
        <v>232.66540070033943</v>
      </c>
      <c r="AG331" s="25">
        <v>5.3959736042098747</v>
      </c>
      <c r="AH331" s="25" t="s">
        <v>49</v>
      </c>
      <c r="AI331">
        <f t="shared" si="156"/>
        <v>912879.16788906534</v>
      </c>
      <c r="AJ331" s="25">
        <f t="shared" si="157"/>
        <v>912.87916788906534</v>
      </c>
      <c r="AK331" s="25">
        <f t="shared" si="158"/>
        <v>483.82595898120468</v>
      </c>
      <c r="AL331" s="81">
        <f t="shared" si="159"/>
        <v>358.03120964609144</v>
      </c>
      <c r="AN331" s="98">
        <v>2.15838944168395</v>
      </c>
    </row>
    <row r="332" spans="2:40" x14ac:dyDescent="0.35">
      <c r="B332" s="11" t="s">
        <v>29</v>
      </c>
      <c r="C332" s="11">
        <v>328</v>
      </c>
      <c r="D332" s="11">
        <v>328</v>
      </c>
      <c r="E332" s="12">
        <v>23.3</v>
      </c>
      <c r="F332" s="70">
        <f t="shared" si="160"/>
        <v>-0.43055555555555575</v>
      </c>
      <c r="G332" s="70">
        <f t="shared" si="161"/>
        <v>-1.5500000000000007</v>
      </c>
      <c r="I332" s="21">
        <f t="shared" si="136"/>
        <v>6.4722222222222223</v>
      </c>
      <c r="J332" s="22">
        <f t="shared" si="149"/>
        <v>-948.08333333333371</v>
      </c>
      <c r="K332" s="22">
        <f t="shared" si="150"/>
        <v>28.625999999999998</v>
      </c>
      <c r="L332" s="22">
        <f>0.5*1.202*2.64*0.3*Sheet2!I332^2</f>
        <v>19.939143277777777</v>
      </c>
      <c r="M332" s="22">
        <f t="shared" si="151"/>
        <v>-899.51819005555592</v>
      </c>
      <c r="O332" s="22">
        <f t="shared" si="137"/>
        <v>-5821.8816189706813</v>
      </c>
      <c r="P332" s="81">
        <f t="shared" si="138"/>
        <v>-5.8218816189706812</v>
      </c>
      <c r="Q332" s="22">
        <f t="shared" si="139"/>
        <v>0</v>
      </c>
      <c r="R332" s="81">
        <f t="shared" si="140"/>
        <v>0</v>
      </c>
      <c r="S332" s="22">
        <f t="shared" si="141"/>
        <v>1183246.9224292282</v>
      </c>
      <c r="T332" s="81">
        <f t="shared" si="142"/>
        <v>1183.2469224292281</v>
      </c>
      <c r="U332" s="22">
        <f t="shared" si="143"/>
        <v>5821.8816189706813</v>
      </c>
      <c r="V332" s="81">
        <f t="shared" si="144"/>
        <v>5.8218816189706812</v>
      </c>
      <c r="W332" s="22">
        <f t="shared" si="145"/>
        <v>127.66410260808642</v>
      </c>
      <c r="X332" s="98">
        <f t="shared" si="152"/>
        <v>2.3287526475882725</v>
      </c>
      <c r="Y332" s="98">
        <f t="shared" si="153"/>
        <v>382.56136133914379</v>
      </c>
      <c r="Z332" s="25">
        <f t="shared" si="146"/>
        <v>0</v>
      </c>
      <c r="AA332" s="22">
        <f t="shared" si="154"/>
        <v>28</v>
      </c>
      <c r="AB332" s="22">
        <f t="shared" si="135"/>
        <v>0</v>
      </c>
      <c r="AC332" s="22">
        <f t="shared" si="155"/>
        <v>132</v>
      </c>
      <c r="AD332" s="25">
        <f t="shared" si="147"/>
        <v>956.40340334785935</v>
      </c>
      <c r="AF332" s="22">
        <f t="shared" si="148"/>
        <v>226.84351908136875</v>
      </c>
      <c r="AG332" s="25">
        <v>5.3812257277654387</v>
      </c>
      <c r="AH332" s="25" t="s">
        <v>49</v>
      </c>
      <c r="AI332">
        <f t="shared" si="156"/>
        <v>889817.88899614825</v>
      </c>
      <c r="AJ332" s="25">
        <f t="shared" si="157"/>
        <v>889.81788899614821</v>
      </c>
      <c r="AK332" s="25">
        <f t="shared" si="158"/>
        <v>471.60348116795859</v>
      </c>
      <c r="AL332" s="81">
        <f t="shared" si="159"/>
        <v>348.98657606428935</v>
      </c>
      <c r="AN332" s="98">
        <v>2.1524902911061754</v>
      </c>
    </row>
    <row r="333" spans="2:40" x14ac:dyDescent="0.35">
      <c r="B333" s="11" t="s">
        <v>29</v>
      </c>
      <c r="C333" s="11">
        <v>329</v>
      </c>
      <c r="D333" s="11">
        <v>329</v>
      </c>
      <c r="E333" s="12">
        <v>20.5</v>
      </c>
      <c r="F333" s="70">
        <f t="shared" si="160"/>
        <v>-0.80555555555555558</v>
      </c>
      <c r="G333" s="70">
        <f t="shared" si="161"/>
        <v>-2.9000000000000004</v>
      </c>
      <c r="I333" s="21">
        <f t="shared" si="136"/>
        <v>5.6944444444444446</v>
      </c>
      <c r="J333" s="22">
        <f t="shared" si="149"/>
        <v>-1773.8333333333335</v>
      </c>
      <c r="K333" s="22">
        <f t="shared" si="150"/>
        <v>28.625999999999998</v>
      </c>
      <c r="L333" s="22">
        <f>0.5*1.202*2.64*0.3*Sheet2!I333^2</f>
        <v>15.434848611111113</v>
      </c>
      <c r="M333" s="22">
        <f t="shared" si="151"/>
        <v>-1729.7724847222223</v>
      </c>
      <c r="O333" s="22">
        <f t="shared" si="137"/>
        <v>-9850.0933157793224</v>
      </c>
      <c r="P333" s="81">
        <f t="shared" si="138"/>
        <v>-9.850093315779322</v>
      </c>
      <c r="Q333" s="22">
        <f t="shared" si="139"/>
        <v>0</v>
      </c>
      <c r="R333" s="81">
        <f t="shared" si="140"/>
        <v>0</v>
      </c>
      <c r="S333" s="22">
        <f t="shared" si="141"/>
        <v>1183246.9224292282</v>
      </c>
      <c r="T333" s="81">
        <f t="shared" si="142"/>
        <v>1183.2469224292281</v>
      </c>
      <c r="U333" s="22">
        <f t="shared" si="143"/>
        <v>9850.0933157793224</v>
      </c>
      <c r="V333" s="81">
        <f t="shared" si="144"/>
        <v>9.850093315779322</v>
      </c>
      <c r="W333" s="22">
        <f t="shared" si="145"/>
        <v>137.51419592386574</v>
      </c>
      <c r="X333" s="98">
        <f t="shared" si="152"/>
        <v>3.940037326311729</v>
      </c>
      <c r="Y333" s="98">
        <f t="shared" si="153"/>
        <v>386.5013986654555</v>
      </c>
      <c r="Z333" s="25">
        <f t="shared" si="146"/>
        <v>0</v>
      </c>
      <c r="AA333" s="22">
        <f t="shared" si="154"/>
        <v>29</v>
      </c>
      <c r="AB333" s="22">
        <f t="shared" si="135"/>
        <v>0</v>
      </c>
      <c r="AC333" s="22">
        <f t="shared" si="155"/>
        <v>133</v>
      </c>
      <c r="AD333" s="25">
        <f t="shared" si="147"/>
        <v>966.25349666363866</v>
      </c>
      <c r="AF333" s="22">
        <f t="shared" si="148"/>
        <v>216.99342576558945</v>
      </c>
      <c r="AG333" s="25">
        <v>5.219284466753086</v>
      </c>
      <c r="AH333" s="25" t="s">
        <v>49</v>
      </c>
      <c r="AI333">
        <f t="shared" si="156"/>
        <v>688806.14461609407</v>
      </c>
      <c r="AJ333" s="25">
        <f t="shared" si="157"/>
        <v>688.80614461609412</v>
      </c>
      <c r="AK333" s="25">
        <f t="shared" si="158"/>
        <v>365.06725664652993</v>
      </c>
      <c r="AL333" s="81">
        <f t="shared" si="159"/>
        <v>270.14976991843213</v>
      </c>
      <c r="AN333" s="98">
        <v>2.0877137867012343</v>
      </c>
    </row>
    <row r="334" spans="2:40" x14ac:dyDescent="0.35">
      <c r="B334" s="11" t="s">
        <v>29</v>
      </c>
      <c r="C334" s="11">
        <v>330</v>
      </c>
      <c r="D334" s="11">
        <v>330</v>
      </c>
      <c r="E334" s="12">
        <v>17.5</v>
      </c>
      <c r="F334" s="70">
        <f t="shared" si="160"/>
        <v>-0.50000000000000022</v>
      </c>
      <c r="G334" s="70">
        <f t="shared" si="161"/>
        <v>-1.8000000000000007</v>
      </c>
      <c r="I334" s="21">
        <f t="shared" si="136"/>
        <v>4.8611111111111116</v>
      </c>
      <c r="J334" s="22">
        <f t="shared" si="149"/>
        <v>-1101.0000000000005</v>
      </c>
      <c r="K334" s="22">
        <f t="shared" si="150"/>
        <v>28.625999999999998</v>
      </c>
      <c r="L334" s="22">
        <f>0.5*1.202*2.64*0.3*Sheet2!I334^2</f>
        <v>11.247881944444446</v>
      </c>
      <c r="M334" s="22">
        <f t="shared" si="151"/>
        <v>-1061.1261180555559</v>
      </c>
      <c r="O334" s="22">
        <f t="shared" si="137"/>
        <v>-5158.251962770064</v>
      </c>
      <c r="P334" s="81">
        <f t="shared" si="138"/>
        <v>-5.1582519627700636</v>
      </c>
      <c r="Q334" s="22">
        <f t="shared" si="139"/>
        <v>0</v>
      </c>
      <c r="R334" s="81">
        <f t="shared" si="140"/>
        <v>0</v>
      </c>
      <c r="S334" s="22">
        <f t="shared" si="141"/>
        <v>1183246.9224292282</v>
      </c>
      <c r="T334" s="81">
        <f t="shared" si="142"/>
        <v>1183.2469224292281</v>
      </c>
      <c r="U334" s="22">
        <f t="shared" si="143"/>
        <v>5158.251962770064</v>
      </c>
      <c r="V334" s="81">
        <f t="shared" si="144"/>
        <v>5.1582519627700636</v>
      </c>
      <c r="W334" s="22">
        <f t="shared" si="145"/>
        <v>142.67244788663581</v>
      </c>
      <c r="X334" s="98">
        <f t="shared" si="152"/>
        <v>2.0633007851080256</v>
      </c>
      <c r="Y334" s="98">
        <f t="shared" si="153"/>
        <v>388.56469945056352</v>
      </c>
      <c r="Z334" s="25">
        <f t="shared" si="146"/>
        <v>0</v>
      </c>
      <c r="AA334" s="22">
        <f t="shared" si="154"/>
        <v>30</v>
      </c>
      <c r="AB334" s="22">
        <f t="shared" si="135"/>
        <v>0</v>
      </c>
      <c r="AC334" s="22">
        <f t="shared" si="155"/>
        <v>134</v>
      </c>
      <c r="AD334" s="25">
        <f t="shared" si="147"/>
        <v>971.41174862640867</v>
      </c>
      <c r="AF334" s="22">
        <f t="shared" si="148"/>
        <v>211.83517380281944</v>
      </c>
      <c r="AG334" s="25">
        <v>5.171692624486111</v>
      </c>
      <c r="AH334" s="25" t="s">
        <v>49</v>
      </c>
      <c r="AI334">
        <f t="shared" si="156"/>
        <v>501955.6972960828</v>
      </c>
      <c r="AJ334" s="25">
        <f t="shared" si="157"/>
        <v>501.9556972960828</v>
      </c>
      <c r="AK334" s="25">
        <f t="shared" si="158"/>
        <v>266.03651956692391</v>
      </c>
      <c r="AL334" s="81">
        <f t="shared" si="159"/>
        <v>196.86702447952371</v>
      </c>
      <c r="AN334" s="98">
        <v>2.0686770497944447</v>
      </c>
    </row>
    <row r="335" spans="2:40" x14ac:dyDescent="0.35">
      <c r="B335" s="11" t="s">
        <v>29</v>
      </c>
      <c r="C335" s="11">
        <v>331</v>
      </c>
      <c r="D335" s="11">
        <v>331</v>
      </c>
      <c r="E335" s="12">
        <v>16.899999999999999</v>
      </c>
      <c r="F335" s="70">
        <f t="shared" si="160"/>
        <v>-0.1111111111111112</v>
      </c>
      <c r="G335" s="70">
        <f t="shared" si="161"/>
        <v>-0.40000000000000036</v>
      </c>
      <c r="I335" s="21">
        <f t="shared" si="136"/>
        <v>4.6944444444444446</v>
      </c>
      <c r="J335" s="22">
        <f t="shared" si="149"/>
        <v>-244.66666666666686</v>
      </c>
      <c r="K335" s="22">
        <f t="shared" si="150"/>
        <v>28.625999999999998</v>
      </c>
      <c r="L335" s="22">
        <f>0.5*1.202*2.64*0.3*Sheet2!I335^2</f>
        <v>10.489820611111112</v>
      </c>
      <c r="M335" s="22">
        <f t="shared" si="151"/>
        <v>-205.55084605555575</v>
      </c>
      <c r="O335" s="22">
        <f t="shared" si="137"/>
        <v>-964.94702731635903</v>
      </c>
      <c r="P335" s="81">
        <f t="shared" si="138"/>
        <v>-0.96494702731635906</v>
      </c>
      <c r="Q335" s="22">
        <f t="shared" si="139"/>
        <v>0</v>
      </c>
      <c r="R335" s="81">
        <f t="shared" si="140"/>
        <v>0</v>
      </c>
      <c r="S335" s="22">
        <f t="shared" si="141"/>
        <v>1183246.9224292282</v>
      </c>
      <c r="T335" s="81">
        <f t="shared" si="142"/>
        <v>1183.2469224292281</v>
      </c>
      <c r="U335" s="22">
        <f t="shared" si="143"/>
        <v>964.94702731635903</v>
      </c>
      <c r="V335" s="81">
        <f t="shared" si="144"/>
        <v>0.96494702731635906</v>
      </c>
      <c r="W335" s="22">
        <f t="shared" si="145"/>
        <v>143.63739491395216</v>
      </c>
      <c r="X335" s="98">
        <f t="shared" si="152"/>
        <v>0.38597881092654363</v>
      </c>
      <c r="Y335" s="98">
        <f t="shared" si="153"/>
        <v>388.95067826149005</v>
      </c>
      <c r="Z335" s="25">
        <f t="shared" si="146"/>
        <v>0</v>
      </c>
      <c r="AA335" s="22">
        <f t="shared" si="154"/>
        <v>31</v>
      </c>
      <c r="AB335" s="22">
        <f t="shared" si="135"/>
        <v>0</v>
      </c>
      <c r="AC335" s="22">
        <f t="shared" si="155"/>
        <v>135</v>
      </c>
      <c r="AD335" s="25">
        <f t="shared" si="147"/>
        <v>972.37669565372505</v>
      </c>
      <c r="AF335" s="22">
        <f t="shared" si="148"/>
        <v>210.87022677550306</v>
      </c>
      <c r="AG335" s="25">
        <v>5.1582519627700636</v>
      </c>
      <c r="AH335" s="25" t="s">
        <v>49</v>
      </c>
      <c r="AI335">
        <f t="shared" si="156"/>
        <v>468125.93209709134</v>
      </c>
      <c r="AJ335" s="25">
        <f t="shared" si="157"/>
        <v>468.12593209709132</v>
      </c>
      <c r="AK335" s="25">
        <f t="shared" si="158"/>
        <v>248.1067440114584</v>
      </c>
      <c r="AL335" s="81">
        <f t="shared" si="159"/>
        <v>183.59899056847922</v>
      </c>
      <c r="AN335" s="98">
        <v>2.0633007851080256</v>
      </c>
    </row>
    <row r="336" spans="2:40" x14ac:dyDescent="0.35">
      <c r="B336" s="11" t="s">
        <v>29</v>
      </c>
      <c r="C336" s="11">
        <v>332</v>
      </c>
      <c r="D336" s="11">
        <v>332</v>
      </c>
      <c r="E336" s="12">
        <v>16.7</v>
      </c>
      <c r="F336" s="70">
        <f t="shared" si="160"/>
        <v>-0.13888888888888865</v>
      </c>
      <c r="G336" s="70">
        <f t="shared" si="161"/>
        <v>-0.49999999999999911</v>
      </c>
      <c r="I336" s="21">
        <f t="shared" si="136"/>
        <v>4.6388888888888893</v>
      </c>
      <c r="J336" s="22">
        <f t="shared" si="149"/>
        <v>-305.8333333333328</v>
      </c>
      <c r="K336" s="22">
        <f t="shared" si="150"/>
        <v>28.625999999999998</v>
      </c>
      <c r="L336" s="22">
        <f>0.5*1.202*2.64*0.3*Sheet2!I336^2</f>
        <v>10.243009944444447</v>
      </c>
      <c r="M336" s="22">
        <f t="shared" si="151"/>
        <v>-266.96432338888837</v>
      </c>
      <c r="O336" s="22">
        <f t="shared" si="137"/>
        <v>-1238.4178334984545</v>
      </c>
      <c r="P336" s="81">
        <f t="shared" si="138"/>
        <v>-1.2384178334984544</v>
      </c>
      <c r="Q336" s="22">
        <f t="shared" si="139"/>
        <v>0</v>
      </c>
      <c r="R336" s="81">
        <f t="shared" si="140"/>
        <v>0</v>
      </c>
      <c r="S336" s="22">
        <f t="shared" si="141"/>
        <v>1183246.9224292282</v>
      </c>
      <c r="T336" s="81">
        <f t="shared" si="142"/>
        <v>1183.2469224292281</v>
      </c>
      <c r="U336" s="22">
        <f t="shared" si="143"/>
        <v>1238.4178334984545</v>
      </c>
      <c r="V336" s="81">
        <f t="shared" si="144"/>
        <v>1.2384178334984544</v>
      </c>
      <c r="W336" s="22">
        <f t="shared" si="145"/>
        <v>144.87581274745062</v>
      </c>
      <c r="X336" s="98">
        <f t="shared" si="152"/>
        <v>0.49536713339938176</v>
      </c>
      <c r="Y336" s="98">
        <f t="shared" si="153"/>
        <v>389.44604539488944</v>
      </c>
      <c r="Z336" s="25">
        <f t="shared" si="146"/>
        <v>0</v>
      </c>
      <c r="AA336" s="22">
        <f t="shared" si="154"/>
        <v>32</v>
      </c>
      <c r="AB336" s="22">
        <f t="shared" si="135"/>
        <v>0</v>
      </c>
      <c r="AC336" s="22">
        <f t="shared" si="155"/>
        <v>136</v>
      </c>
      <c r="AD336" s="25">
        <f t="shared" si="147"/>
        <v>973.61511348722354</v>
      </c>
      <c r="AF336" s="22">
        <f t="shared" si="148"/>
        <v>209.63180894200457</v>
      </c>
      <c r="AG336" s="25">
        <v>5.1215018547391979</v>
      </c>
      <c r="AH336" s="25" t="s">
        <v>49</v>
      </c>
      <c r="AI336">
        <f t="shared" si="156"/>
        <v>457111.58993928012</v>
      </c>
      <c r="AJ336" s="25">
        <f t="shared" si="157"/>
        <v>457.11158993928012</v>
      </c>
      <c r="AK336" s="25">
        <f t="shared" si="158"/>
        <v>242.26914266781847</v>
      </c>
      <c r="AL336" s="81">
        <f t="shared" si="159"/>
        <v>179.27916557418567</v>
      </c>
      <c r="AN336" s="98">
        <v>2.0486007418956791</v>
      </c>
    </row>
    <row r="337" spans="1:40" x14ac:dyDescent="0.35">
      <c r="B337" s="11" t="s">
        <v>29</v>
      </c>
      <c r="C337" s="11">
        <v>333</v>
      </c>
      <c r="D337" s="11">
        <v>333</v>
      </c>
      <c r="E337" s="12">
        <v>15.9</v>
      </c>
      <c r="F337" s="70">
        <f t="shared" si="160"/>
        <v>-0.15277777777777773</v>
      </c>
      <c r="G337" s="70">
        <f t="shared" si="161"/>
        <v>-0.54999999999999982</v>
      </c>
      <c r="I337" s="21">
        <f t="shared" si="136"/>
        <v>4.416666666666667</v>
      </c>
      <c r="J337" s="22">
        <f t="shared" si="149"/>
        <v>-336.41666666666657</v>
      </c>
      <c r="K337" s="22">
        <f t="shared" si="150"/>
        <v>28.625999999999998</v>
      </c>
      <c r="L337" s="22">
        <f>0.5*1.202*2.64*0.3*Sheet2!I337^2</f>
        <v>9.2851495000000011</v>
      </c>
      <c r="M337" s="22">
        <f t="shared" si="151"/>
        <v>-298.50551716666661</v>
      </c>
      <c r="O337" s="22">
        <f t="shared" si="137"/>
        <v>-1318.399367486111</v>
      </c>
      <c r="P337" s="81">
        <f t="shared" si="138"/>
        <v>-1.318399367486111</v>
      </c>
      <c r="Q337" s="22">
        <f t="shared" si="139"/>
        <v>0</v>
      </c>
      <c r="R337" s="81">
        <f t="shared" si="140"/>
        <v>0</v>
      </c>
      <c r="S337" s="22">
        <f t="shared" si="141"/>
        <v>1183246.9224292282</v>
      </c>
      <c r="T337" s="81">
        <f t="shared" si="142"/>
        <v>1183.2469224292281</v>
      </c>
      <c r="U337" s="22">
        <f t="shared" si="143"/>
        <v>1318.399367486111</v>
      </c>
      <c r="V337" s="81">
        <f t="shared" si="144"/>
        <v>1.318399367486111</v>
      </c>
      <c r="W337" s="22">
        <f t="shared" si="145"/>
        <v>146.19421211493673</v>
      </c>
      <c r="X337" s="98">
        <f t="shared" si="152"/>
        <v>0.52735974699444443</v>
      </c>
      <c r="Y337" s="98">
        <f t="shared" si="153"/>
        <v>389.97340514188386</v>
      </c>
      <c r="Z337" s="25">
        <f t="shared" si="146"/>
        <v>0</v>
      </c>
      <c r="AA337" s="22">
        <f t="shared" si="154"/>
        <v>33</v>
      </c>
      <c r="AB337" s="22">
        <f t="shared" si="135"/>
        <v>0</v>
      </c>
      <c r="AC337" s="22">
        <f t="shared" si="155"/>
        <v>137</v>
      </c>
      <c r="AD337" s="25">
        <f t="shared" si="147"/>
        <v>974.93351285470965</v>
      </c>
      <c r="AF337" s="22">
        <f t="shared" si="148"/>
        <v>208.31340957451846</v>
      </c>
      <c r="AG337" s="25">
        <v>5.0861173333333323</v>
      </c>
      <c r="AH337" s="25" t="s">
        <v>49</v>
      </c>
      <c r="AI337">
        <f t="shared" si="156"/>
        <v>414365.45251729857</v>
      </c>
      <c r="AJ337" s="25">
        <f t="shared" si="157"/>
        <v>414.36545251729859</v>
      </c>
      <c r="AK337" s="25">
        <f t="shared" si="158"/>
        <v>219.61368983416827</v>
      </c>
      <c r="AL337" s="81">
        <f t="shared" si="159"/>
        <v>162.51413047728451</v>
      </c>
      <c r="AN337" s="98">
        <v>2.0344469333333328</v>
      </c>
    </row>
    <row r="338" spans="1:40" x14ac:dyDescent="0.35">
      <c r="B338" s="11" t="s">
        <v>29</v>
      </c>
      <c r="C338" s="11">
        <v>334</v>
      </c>
      <c r="D338" s="11">
        <v>334</v>
      </c>
      <c r="E338" s="12">
        <v>15.6</v>
      </c>
      <c r="F338" s="70">
        <f t="shared" si="160"/>
        <v>-0.12500000000000006</v>
      </c>
      <c r="G338" s="70">
        <f t="shared" si="161"/>
        <v>-0.45000000000000018</v>
      </c>
      <c r="I338" s="21">
        <f t="shared" si="136"/>
        <v>4.333333333333333</v>
      </c>
      <c r="J338" s="22">
        <f t="shared" si="149"/>
        <v>-275.25000000000011</v>
      </c>
      <c r="K338" s="22">
        <f t="shared" si="150"/>
        <v>28.625999999999998</v>
      </c>
      <c r="L338" s="22">
        <f>0.5*1.202*2.64*0.3*Sheet2!I338^2</f>
        <v>8.9380719999999982</v>
      </c>
      <c r="M338" s="22">
        <f t="shared" si="151"/>
        <v>-237.6859280000001</v>
      </c>
      <c r="O338" s="22">
        <f t="shared" si="137"/>
        <v>-1029.9723546666671</v>
      </c>
      <c r="P338" s="81">
        <f t="shared" si="138"/>
        <v>-1.029972354666667</v>
      </c>
      <c r="Q338" s="22">
        <f t="shared" si="139"/>
        <v>0</v>
      </c>
      <c r="R338" s="81">
        <f t="shared" si="140"/>
        <v>0</v>
      </c>
      <c r="S338" s="22">
        <f t="shared" si="141"/>
        <v>1183246.9224292282</v>
      </c>
      <c r="T338" s="81">
        <f t="shared" si="142"/>
        <v>1183.2469224292281</v>
      </c>
      <c r="U338" s="22">
        <f t="shared" si="143"/>
        <v>1029.9723546666671</v>
      </c>
      <c r="V338" s="81">
        <f t="shared" si="144"/>
        <v>1.029972354666667</v>
      </c>
      <c r="W338" s="22">
        <f t="shared" si="145"/>
        <v>147.22418446960339</v>
      </c>
      <c r="X338" s="98">
        <f t="shared" si="152"/>
        <v>0.41198894186666685</v>
      </c>
      <c r="Y338" s="98">
        <f t="shared" si="153"/>
        <v>390.3853940837505</v>
      </c>
      <c r="Z338" s="25">
        <f t="shared" si="146"/>
        <v>0</v>
      </c>
      <c r="AA338" s="22">
        <f t="shared" si="154"/>
        <v>34</v>
      </c>
      <c r="AB338" s="22">
        <f t="shared" si="135"/>
        <v>0</v>
      </c>
      <c r="AC338" s="22">
        <f t="shared" si="155"/>
        <v>138</v>
      </c>
      <c r="AD338" s="25">
        <f t="shared" si="147"/>
        <v>975.96348520937636</v>
      </c>
      <c r="AF338" s="22">
        <f t="shared" si="148"/>
        <v>207.28343721985175</v>
      </c>
      <c r="AG338" s="25">
        <v>5.0357092000987649</v>
      </c>
      <c r="AH338" s="25" t="s">
        <v>49</v>
      </c>
      <c r="AI338">
        <f t="shared" si="156"/>
        <v>398876.53385787655</v>
      </c>
      <c r="AJ338" s="25">
        <f t="shared" si="157"/>
        <v>398.87653385787655</v>
      </c>
      <c r="AK338" s="25">
        <f t="shared" si="158"/>
        <v>211.40456294467458</v>
      </c>
      <c r="AL338" s="81">
        <f t="shared" si="159"/>
        <v>156.4393765790592</v>
      </c>
      <c r="AN338" s="98">
        <v>2.0142836800395059</v>
      </c>
    </row>
    <row r="339" spans="1:40" ht="15" thickBot="1" x14ac:dyDescent="0.4">
      <c r="B339" s="39" t="s">
        <v>29</v>
      </c>
      <c r="C339" s="39">
        <v>335</v>
      </c>
      <c r="D339" s="39">
        <v>335</v>
      </c>
      <c r="E339" s="40">
        <v>15</v>
      </c>
      <c r="F339" s="70">
        <f t="shared" si="160"/>
        <v>-0.15277777777777773</v>
      </c>
      <c r="G339" s="70">
        <f t="shared" si="161"/>
        <v>-0.54999999999999982</v>
      </c>
      <c r="I339" s="21">
        <f t="shared" si="136"/>
        <v>4.166666666666667</v>
      </c>
      <c r="J339" s="22">
        <f t="shared" si="149"/>
        <v>-336.41666666666657</v>
      </c>
      <c r="K339" s="22">
        <f t="shared" si="150"/>
        <v>28.625999999999998</v>
      </c>
      <c r="L339" s="22">
        <f>0.5*1.202*2.64*0.3*Sheet2!I339^2</f>
        <v>8.2637500000000017</v>
      </c>
      <c r="M339" s="22">
        <f t="shared" si="151"/>
        <v>-299.52691666666658</v>
      </c>
      <c r="O339" s="22">
        <f t="shared" si="137"/>
        <v>-1248.0288194444443</v>
      </c>
      <c r="P339" s="81">
        <f t="shared" si="138"/>
        <v>-1.2480288194444442</v>
      </c>
      <c r="Q339" s="22">
        <f t="shared" si="139"/>
        <v>0</v>
      </c>
      <c r="R339" s="81">
        <f t="shared" si="140"/>
        <v>0</v>
      </c>
      <c r="S339" s="22">
        <f t="shared" si="141"/>
        <v>1183246.9224292282</v>
      </c>
      <c r="T339" s="81">
        <f t="shared" si="142"/>
        <v>1183.2469224292281</v>
      </c>
      <c r="U339" s="22">
        <f t="shared" si="143"/>
        <v>1248.0288194444443</v>
      </c>
      <c r="V339" s="81">
        <f t="shared" si="144"/>
        <v>1.2480288194444442</v>
      </c>
      <c r="W339" s="22">
        <f t="shared" si="145"/>
        <v>148.47221328904783</v>
      </c>
      <c r="X339" s="98">
        <f t="shared" si="152"/>
        <v>0.49921152777777772</v>
      </c>
      <c r="Y339" s="98">
        <f t="shared" si="153"/>
        <v>390.88460561152829</v>
      </c>
      <c r="Z339" s="25">
        <f t="shared" si="146"/>
        <v>0</v>
      </c>
      <c r="AA339" s="22">
        <f t="shared" si="154"/>
        <v>35</v>
      </c>
      <c r="AB339" s="22">
        <f t="shared" si="135"/>
        <v>0</v>
      </c>
      <c r="AC339" s="22">
        <f t="shared" si="155"/>
        <v>139</v>
      </c>
      <c r="AD339" s="25">
        <f t="shared" si="147"/>
        <v>977.21151402882083</v>
      </c>
      <c r="AF339" s="22">
        <f t="shared" si="148"/>
        <v>206.03540840040728</v>
      </c>
      <c r="AG339" s="25">
        <v>4.9989496329089658</v>
      </c>
      <c r="AH339" s="25" t="s">
        <v>49</v>
      </c>
      <c r="AI339">
        <f t="shared" si="156"/>
        <v>368783.77760528534</v>
      </c>
      <c r="AJ339" s="25">
        <f t="shared" si="157"/>
        <v>368.78377760528537</v>
      </c>
      <c r="AK339" s="25">
        <f t="shared" si="158"/>
        <v>195.45540213080125</v>
      </c>
      <c r="AL339" s="81">
        <f t="shared" si="159"/>
        <v>144.63699757679291</v>
      </c>
      <c r="AN339" s="98">
        <v>1.9995798531635864</v>
      </c>
    </row>
    <row r="340" spans="1:40" s="47" customFormat="1" ht="15" thickBot="1" x14ac:dyDescent="0.4">
      <c r="A340" s="43"/>
      <c r="B340" s="44" t="s">
        <v>29</v>
      </c>
      <c r="C340" s="44">
        <v>336</v>
      </c>
      <c r="D340" s="44">
        <v>336</v>
      </c>
      <c r="E340" s="45">
        <v>14.5</v>
      </c>
      <c r="F340" s="46">
        <f t="shared" si="160"/>
        <v>-9.7222222222222127E-2</v>
      </c>
      <c r="G340" s="46">
        <f t="shared" si="161"/>
        <v>-0.34999999999999964</v>
      </c>
      <c r="I340" s="48">
        <f t="shared" si="136"/>
        <v>4.0277777777777777</v>
      </c>
      <c r="J340" s="49">
        <f t="shared" si="149"/>
        <v>-214.08333333333312</v>
      </c>
      <c r="K340" s="49">
        <f t="shared" si="150"/>
        <v>28.625999999999998</v>
      </c>
      <c r="L340" s="49">
        <f>0.5*1.202*2.64*0.3*Sheet2!I340^2</f>
        <v>7.7220152777777775</v>
      </c>
      <c r="M340" s="49">
        <f t="shared" si="151"/>
        <v>-177.73531805555533</v>
      </c>
      <c r="O340" s="49">
        <f t="shared" si="137"/>
        <v>-715.8783643904311</v>
      </c>
      <c r="P340" s="82">
        <f t="shared" si="138"/>
        <v>-0.71587836439043107</v>
      </c>
      <c r="Q340" s="49">
        <f t="shared" si="139"/>
        <v>0</v>
      </c>
      <c r="R340" s="82">
        <f t="shared" si="140"/>
        <v>0</v>
      </c>
      <c r="S340" s="49">
        <f t="shared" si="141"/>
        <v>1183246.9224292282</v>
      </c>
      <c r="T340" s="82">
        <f t="shared" si="142"/>
        <v>1183.2469224292281</v>
      </c>
      <c r="U340" s="49">
        <f t="shared" si="143"/>
        <v>715.8783643904311</v>
      </c>
      <c r="V340" s="82">
        <f t="shared" si="144"/>
        <v>0.71587836439043107</v>
      </c>
      <c r="W340" s="22">
        <f t="shared" si="145"/>
        <v>149.18809165343825</v>
      </c>
      <c r="X340" s="98">
        <f t="shared" si="152"/>
        <v>0.28635134575617244</v>
      </c>
      <c r="Y340" s="98">
        <f t="shared" si="153"/>
        <v>391.17095695728443</v>
      </c>
      <c r="Z340" s="50">
        <f t="shared" si="146"/>
        <v>4.1441136570399513</v>
      </c>
      <c r="AA340" s="49">
        <f t="shared" si="154"/>
        <v>36</v>
      </c>
      <c r="AB340" s="49">
        <f t="shared" si="135"/>
        <v>36</v>
      </c>
      <c r="AC340" s="22">
        <f t="shared" si="155"/>
        <v>140</v>
      </c>
      <c r="AD340" s="50">
        <f t="shared" si="147"/>
        <v>977.92739239321122</v>
      </c>
      <c r="AF340" s="49">
        <f t="shared" si="148"/>
        <v>205.31953003601689</v>
      </c>
      <c r="AG340" s="50">
        <v>4.976641809049382</v>
      </c>
      <c r="AH340" s="25" t="s">
        <v>49</v>
      </c>
      <c r="AI340">
        <f t="shared" si="156"/>
        <v>344607.95218449435</v>
      </c>
      <c r="AJ340" s="25">
        <f t="shared" si="157"/>
        <v>344.60795218449437</v>
      </c>
      <c r="AK340" s="25">
        <f t="shared" si="158"/>
        <v>182.64221465778203</v>
      </c>
      <c r="AL340" s="81">
        <f t="shared" si="159"/>
        <v>135.15523884675869</v>
      </c>
      <c r="AN340" s="101">
        <v>1.990656723619753</v>
      </c>
    </row>
    <row r="341" spans="1:40" x14ac:dyDescent="0.35">
      <c r="B341" s="41" t="s">
        <v>29</v>
      </c>
      <c r="C341" s="41">
        <v>337</v>
      </c>
      <c r="D341" s="41">
        <v>337</v>
      </c>
      <c r="E341" s="42">
        <v>14.3</v>
      </c>
      <c r="F341" s="70">
        <f t="shared" si="160"/>
        <v>0</v>
      </c>
      <c r="G341" s="70">
        <f t="shared" si="161"/>
        <v>0</v>
      </c>
      <c r="I341" s="21">
        <f t="shared" si="136"/>
        <v>3.9722222222222228</v>
      </c>
      <c r="J341" s="22">
        <f t="shared" si="149"/>
        <v>0</v>
      </c>
      <c r="K341" s="22">
        <f t="shared" si="150"/>
        <v>28.625999999999998</v>
      </c>
      <c r="L341" s="22">
        <f>0.5*1.202*2.64*0.3*Sheet2!I341^2</f>
        <v>7.51046327777778</v>
      </c>
      <c r="M341" s="22">
        <f t="shared" si="151"/>
        <v>36.136463277777779</v>
      </c>
      <c r="O341" s="22">
        <f t="shared" si="137"/>
        <v>143.54206246450619</v>
      </c>
      <c r="P341" s="81">
        <f t="shared" si="138"/>
        <v>0.14354206246450618</v>
      </c>
      <c r="Q341" s="22">
        <f t="shared" si="139"/>
        <v>143.54206246450619</v>
      </c>
      <c r="R341" s="81">
        <f t="shared" si="140"/>
        <v>0.14354206246450618</v>
      </c>
      <c r="S341" s="22">
        <f t="shared" si="141"/>
        <v>1183390.4644916926</v>
      </c>
      <c r="T341" s="81">
        <f t="shared" si="142"/>
        <v>1183.3904644916927</v>
      </c>
      <c r="U341" s="22">
        <f t="shared" si="143"/>
        <v>0</v>
      </c>
      <c r="V341" s="81">
        <f t="shared" si="144"/>
        <v>0</v>
      </c>
      <c r="W341" s="22">
        <f t="shared" si="145"/>
        <v>0</v>
      </c>
      <c r="X341" s="98">
        <f t="shared" si="152"/>
        <v>0</v>
      </c>
      <c r="Y341" s="98">
        <f t="shared" si="153"/>
        <v>391.17095695728443</v>
      </c>
      <c r="Z341" s="25">
        <f t="shared" si="146"/>
        <v>0</v>
      </c>
      <c r="AA341" s="22">
        <f t="shared" si="154"/>
        <v>0</v>
      </c>
      <c r="AB341" s="22">
        <f t="shared" si="135"/>
        <v>0</v>
      </c>
      <c r="AC341" s="22">
        <f t="shared" si="155"/>
        <v>140</v>
      </c>
      <c r="AD341" s="25">
        <f t="shared" si="147"/>
        <v>977.92739239321122</v>
      </c>
      <c r="AF341" s="22">
        <f t="shared" si="148"/>
        <v>205.46307209848146</v>
      </c>
      <c r="AG341" s="25">
        <v>4.9325713611249977</v>
      </c>
      <c r="AH341" s="25" t="s">
        <v>49</v>
      </c>
      <c r="AI341">
        <f t="shared" si="156"/>
        <v>335167.08747779916</v>
      </c>
      <c r="AJ341" s="25">
        <f t="shared" si="157"/>
        <v>335.16708747779916</v>
      </c>
      <c r="AK341" s="25">
        <f t="shared" si="158"/>
        <v>177.63855636323356</v>
      </c>
      <c r="AL341" s="81">
        <f t="shared" si="159"/>
        <v>131.45253170879283</v>
      </c>
      <c r="AN341" s="98">
        <v>1.9730285444499991</v>
      </c>
    </row>
    <row r="342" spans="1:40" x14ac:dyDescent="0.35">
      <c r="B342" s="11" t="s">
        <v>29</v>
      </c>
      <c r="C342" s="11">
        <v>338</v>
      </c>
      <c r="D342" s="11">
        <v>338</v>
      </c>
      <c r="E342" s="12">
        <v>14.5</v>
      </c>
      <c r="F342" s="70">
        <f t="shared" si="160"/>
        <v>0.15277777777777773</v>
      </c>
      <c r="G342" s="70">
        <f t="shared" si="161"/>
        <v>0.54999999999999982</v>
      </c>
      <c r="I342" s="21">
        <f t="shared" si="136"/>
        <v>4.0277777777777777</v>
      </c>
      <c r="J342" s="22">
        <f t="shared" si="149"/>
        <v>336.41666666666657</v>
      </c>
      <c r="K342" s="22">
        <f t="shared" si="150"/>
        <v>28.625999999999998</v>
      </c>
      <c r="L342" s="22">
        <f>0.5*1.202*2.64*0.3*Sheet2!I342^2</f>
        <v>7.7220152777777775</v>
      </c>
      <c r="M342" s="22">
        <f t="shared" si="151"/>
        <v>372.76468194444431</v>
      </c>
      <c r="O342" s="22">
        <f t="shared" si="137"/>
        <v>1501.4133022762339</v>
      </c>
      <c r="P342" s="81">
        <f t="shared" si="138"/>
        <v>1.5014133022762339</v>
      </c>
      <c r="Q342" s="22">
        <f t="shared" si="139"/>
        <v>1501.4133022762339</v>
      </c>
      <c r="R342" s="81">
        <f t="shared" si="140"/>
        <v>1.5014133022762339</v>
      </c>
      <c r="S342" s="22">
        <f t="shared" si="141"/>
        <v>1184891.8777939689</v>
      </c>
      <c r="T342" s="81">
        <f t="shared" si="142"/>
        <v>1184.8918777939689</v>
      </c>
      <c r="U342" s="22">
        <f t="shared" si="143"/>
        <v>0</v>
      </c>
      <c r="V342" s="81">
        <f t="shared" si="144"/>
        <v>0</v>
      </c>
      <c r="W342" s="22">
        <f t="shared" si="145"/>
        <v>0</v>
      </c>
      <c r="X342" s="98">
        <f t="shared" si="152"/>
        <v>0</v>
      </c>
      <c r="Y342" s="98">
        <f t="shared" si="153"/>
        <v>391.17095695728443</v>
      </c>
      <c r="Z342" s="25">
        <f t="shared" si="146"/>
        <v>0</v>
      </c>
      <c r="AA342" s="22">
        <f t="shared" si="154"/>
        <v>0</v>
      </c>
      <c r="AB342" s="22">
        <f t="shared" si="135"/>
        <v>0</v>
      </c>
      <c r="AC342" s="22">
        <f t="shared" si="155"/>
        <v>140</v>
      </c>
      <c r="AD342" s="25">
        <f t="shared" si="147"/>
        <v>977.92739239321122</v>
      </c>
      <c r="AF342" s="22">
        <f t="shared" si="148"/>
        <v>206.96448540075767</v>
      </c>
      <c r="AG342" s="25">
        <v>4.9291168356543178</v>
      </c>
      <c r="AH342" s="25" t="s">
        <v>49</v>
      </c>
      <c r="AI342">
        <f t="shared" si="156"/>
        <v>344607.95218449435</v>
      </c>
      <c r="AJ342" s="25">
        <f t="shared" si="157"/>
        <v>344.60795218449437</v>
      </c>
      <c r="AK342" s="25">
        <f t="shared" si="158"/>
        <v>182.64221465778203</v>
      </c>
      <c r="AL342" s="81">
        <f t="shared" si="159"/>
        <v>135.15523884675869</v>
      </c>
      <c r="AN342" s="98">
        <v>1.9716467342617272</v>
      </c>
    </row>
    <row r="343" spans="1:40" x14ac:dyDescent="0.35">
      <c r="B343" s="11" t="s">
        <v>29</v>
      </c>
      <c r="C343" s="11">
        <v>339</v>
      </c>
      <c r="D343" s="11">
        <v>339</v>
      </c>
      <c r="E343" s="12">
        <v>15.4</v>
      </c>
      <c r="F343" s="70">
        <f t="shared" si="160"/>
        <v>0.45833333333333343</v>
      </c>
      <c r="G343" s="70">
        <f t="shared" si="161"/>
        <v>1.6500000000000004</v>
      </c>
      <c r="I343" s="21">
        <f t="shared" si="136"/>
        <v>4.2777777777777777</v>
      </c>
      <c r="J343" s="22">
        <f t="shared" si="149"/>
        <v>1009.2500000000002</v>
      </c>
      <c r="K343" s="22">
        <f t="shared" si="150"/>
        <v>28.625999999999998</v>
      </c>
      <c r="L343" s="22">
        <f>0.5*1.202*2.64*0.3*Sheet2!I343^2</f>
        <v>8.7103597777777768</v>
      </c>
      <c r="M343" s="22">
        <f t="shared" si="151"/>
        <v>1046.5863597777779</v>
      </c>
      <c r="O343" s="22">
        <f t="shared" si="137"/>
        <v>4477.0638723827169</v>
      </c>
      <c r="P343" s="81">
        <f t="shared" si="138"/>
        <v>4.4770638723827165</v>
      </c>
      <c r="Q343" s="22">
        <f t="shared" si="139"/>
        <v>4477.0638723827169</v>
      </c>
      <c r="R343" s="81">
        <f t="shared" si="140"/>
        <v>4.4770638723827165</v>
      </c>
      <c r="S343" s="22">
        <f t="shared" si="141"/>
        <v>1189368.9416663516</v>
      </c>
      <c r="T343" s="81">
        <f t="shared" si="142"/>
        <v>1189.3689416663517</v>
      </c>
      <c r="U343" s="22">
        <f t="shared" si="143"/>
        <v>0</v>
      </c>
      <c r="V343" s="81">
        <f t="shared" si="144"/>
        <v>0</v>
      </c>
      <c r="W343" s="22">
        <f t="shared" si="145"/>
        <v>0</v>
      </c>
      <c r="X343" s="98">
        <f t="shared" si="152"/>
        <v>0</v>
      </c>
      <c r="Y343" s="98">
        <f t="shared" si="153"/>
        <v>391.17095695728443</v>
      </c>
      <c r="Z343" s="25">
        <f t="shared" si="146"/>
        <v>0</v>
      </c>
      <c r="AA343" s="22">
        <f t="shared" si="154"/>
        <v>0</v>
      </c>
      <c r="AB343" s="22">
        <f t="shared" si="135"/>
        <v>0</v>
      </c>
      <c r="AC343" s="22">
        <f t="shared" si="155"/>
        <v>140</v>
      </c>
      <c r="AD343" s="25">
        <f t="shared" si="147"/>
        <v>977.92739239321122</v>
      </c>
      <c r="AF343" s="22">
        <f t="shared" si="148"/>
        <v>211.44154927314048</v>
      </c>
      <c r="AG343" s="25">
        <v>4.921994768569407</v>
      </c>
      <c r="AH343" s="25" t="s">
        <v>49</v>
      </c>
      <c r="AI343">
        <f t="shared" si="156"/>
        <v>388714.49198608642</v>
      </c>
      <c r="AJ343" s="25">
        <f t="shared" si="157"/>
        <v>388.71449198608644</v>
      </c>
      <c r="AK343" s="25">
        <f t="shared" si="158"/>
        <v>206.01868075262581</v>
      </c>
      <c r="AL343" s="81">
        <f t="shared" si="159"/>
        <v>152.45382375694311</v>
      </c>
      <c r="AN343" s="98">
        <v>1.9687979074277628</v>
      </c>
    </row>
    <row r="344" spans="1:40" x14ac:dyDescent="0.35">
      <c r="B344" s="11" t="s">
        <v>29</v>
      </c>
      <c r="C344" s="11">
        <v>340</v>
      </c>
      <c r="D344" s="11">
        <v>340</v>
      </c>
      <c r="E344" s="12">
        <v>17.8</v>
      </c>
      <c r="F344" s="70">
        <f t="shared" si="160"/>
        <v>0.79166666666666674</v>
      </c>
      <c r="G344" s="70">
        <f t="shared" si="161"/>
        <v>2.8500000000000005</v>
      </c>
      <c r="I344" s="21">
        <f t="shared" si="136"/>
        <v>4.9444444444444446</v>
      </c>
      <c r="J344" s="22">
        <f t="shared" si="149"/>
        <v>1743.2500000000002</v>
      </c>
      <c r="K344" s="22">
        <f t="shared" si="150"/>
        <v>28.625999999999998</v>
      </c>
      <c r="L344" s="22">
        <f>0.5*1.202*2.64*0.3*Sheet2!I344^2</f>
        <v>11.63682911111111</v>
      </c>
      <c r="M344" s="22">
        <f t="shared" si="151"/>
        <v>1783.5128291111114</v>
      </c>
      <c r="O344" s="22">
        <f t="shared" si="137"/>
        <v>8818.4800994938287</v>
      </c>
      <c r="P344" s="81">
        <f t="shared" si="138"/>
        <v>8.8184800994938293</v>
      </c>
      <c r="Q344" s="22">
        <f t="shared" si="139"/>
        <v>8818.4800994938287</v>
      </c>
      <c r="R344" s="81">
        <f t="shared" si="140"/>
        <v>8.8184800994938293</v>
      </c>
      <c r="S344" s="22">
        <f t="shared" si="141"/>
        <v>1198187.4217658455</v>
      </c>
      <c r="T344" s="81">
        <f t="shared" si="142"/>
        <v>1198.1874217658456</v>
      </c>
      <c r="U344" s="22">
        <f t="shared" si="143"/>
        <v>0</v>
      </c>
      <c r="V344" s="81">
        <f t="shared" si="144"/>
        <v>0</v>
      </c>
      <c r="W344" s="22">
        <f t="shared" si="145"/>
        <v>0</v>
      </c>
      <c r="X344" s="98">
        <f t="shared" si="152"/>
        <v>0</v>
      </c>
      <c r="Y344" s="98">
        <f t="shared" si="153"/>
        <v>391.17095695728443</v>
      </c>
      <c r="Z344" s="25">
        <f t="shared" si="146"/>
        <v>0</v>
      </c>
      <c r="AA344" s="22">
        <f t="shared" si="154"/>
        <v>0</v>
      </c>
      <c r="AB344" s="22">
        <f t="shared" si="135"/>
        <v>0</v>
      </c>
      <c r="AC344" s="22">
        <f t="shared" si="155"/>
        <v>140</v>
      </c>
      <c r="AD344" s="25">
        <f t="shared" si="147"/>
        <v>977.92739239321122</v>
      </c>
      <c r="AF344" s="22">
        <f t="shared" si="148"/>
        <v>220.26002937263434</v>
      </c>
      <c r="AG344" s="25">
        <v>4.9126341079382714</v>
      </c>
      <c r="AH344" s="25" t="s">
        <v>49</v>
      </c>
      <c r="AI344">
        <f t="shared" si="156"/>
        <v>519313.12042870483</v>
      </c>
      <c r="AJ344" s="25">
        <f t="shared" si="157"/>
        <v>519.31312042870479</v>
      </c>
      <c r="AK344" s="25">
        <f t="shared" si="158"/>
        <v>275.23595382721356</v>
      </c>
      <c r="AL344" s="81">
        <f t="shared" si="159"/>
        <v>203.67460583213804</v>
      </c>
      <c r="AN344" s="98">
        <v>1.9650536431753087</v>
      </c>
    </row>
    <row r="345" spans="1:40" x14ac:dyDescent="0.35">
      <c r="B345" s="11" t="s">
        <v>29</v>
      </c>
      <c r="C345" s="11">
        <v>341</v>
      </c>
      <c r="D345" s="11">
        <v>341</v>
      </c>
      <c r="E345" s="12">
        <v>21.1</v>
      </c>
      <c r="F345" s="70">
        <f t="shared" si="160"/>
        <v>0.87500000000000011</v>
      </c>
      <c r="G345" s="70">
        <f t="shared" si="161"/>
        <v>3.1500000000000004</v>
      </c>
      <c r="I345" s="21">
        <f t="shared" si="136"/>
        <v>5.8611111111111116</v>
      </c>
      <c r="J345" s="22">
        <f t="shared" si="149"/>
        <v>1926.7500000000002</v>
      </c>
      <c r="K345" s="22">
        <f t="shared" si="150"/>
        <v>28.625999999999998</v>
      </c>
      <c r="L345" s="22">
        <f>0.5*1.202*2.64*0.3*Sheet2!I345^2</f>
        <v>16.351573944444446</v>
      </c>
      <c r="M345" s="22">
        <f t="shared" si="151"/>
        <v>1971.7275739444447</v>
      </c>
      <c r="O345" s="22">
        <f t="shared" si="137"/>
        <v>11556.514391729941</v>
      </c>
      <c r="P345" s="81">
        <f t="shared" si="138"/>
        <v>11.556514391729941</v>
      </c>
      <c r="Q345" s="22">
        <f t="shared" si="139"/>
        <v>11556.514391729941</v>
      </c>
      <c r="R345" s="81">
        <f t="shared" si="140"/>
        <v>11.556514391729941</v>
      </c>
      <c r="S345" s="22">
        <f t="shared" si="141"/>
        <v>1209743.9361575753</v>
      </c>
      <c r="T345" s="81">
        <f t="shared" si="142"/>
        <v>1209.7439361575753</v>
      </c>
      <c r="U345" s="22">
        <f t="shared" si="143"/>
        <v>0</v>
      </c>
      <c r="V345" s="81">
        <f t="shared" si="144"/>
        <v>0</v>
      </c>
      <c r="W345" s="22">
        <f t="shared" si="145"/>
        <v>0</v>
      </c>
      <c r="X345" s="98">
        <f t="shared" si="152"/>
        <v>0</v>
      </c>
      <c r="Y345" s="98">
        <f t="shared" si="153"/>
        <v>391.17095695728443</v>
      </c>
      <c r="Z345" s="25">
        <f t="shared" si="146"/>
        <v>0</v>
      </c>
      <c r="AA345" s="22">
        <f t="shared" si="154"/>
        <v>0</v>
      </c>
      <c r="AB345" s="22">
        <f t="shared" si="135"/>
        <v>0</v>
      </c>
      <c r="AC345" s="22">
        <f t="shared" si="155"/>
        <v>140</v>
      </c>
      <c r="AD345" s="25">
        <f t="shared" si="147"/>
        <v>977.92739239321122</v>
      </c>
      <c r="AF345" s="22">
        <f t="shared" si="148"/>
        <v>231.81654376436404</v>
      </c>
      <c r="AG345" s="25">
        <v>4.8682194644552457</v>
      </c>
      <c r="AH345" s="25" t="s">
        <v>49</v>
      </c>
      <c r="AI345">
        <f t="shared" si="156"/>
        <v>729716.55834510713</v>
      </c>
      <c r="AJ345" s="25">
        <f t="shared" si="157"/>
        <v>729.71655834510716</v>
      </c>
      <c r="AK345" s="25">
        <f t="shared" si="158"/>
        <v>386.74977592290679</v>
      </c>
      <c r="AL345" s="81">
        <f t="shared" si="159"/>
        <v>286.19483418295101</v>
      </c>
      <c r="AN345" s="98">
        <v>1.9472877857820983</v>
      </c>
    </row>
    <row r="346" spans="1:40" x14ac:dyDescent="0.35">
      <c r="B346" s="11" t="s">
        <v>29</v>
      </c>
      <c r="C346" s="11">
        <v>342</v>
      </c>
      <c r="D346" s="11">
        <v>342</v>
      </c>
      <c r="E346" s="12">
        <v>24.1</v>
      </c>
      <c r="F346" s="70">
        <f t="shared" si="160"/>
        <v>0.54166666666666641</v>
      </c>
      <c r="G346" s="70">
        <f t="shared" si="161"/>
        <v>1.9499999999999993</v>
      </c>
      <c r="I346" s="21">
        <f t="shared" si="136"/>
        <v>6.6944444444444455</v>
      </c>
      <c r="J346" s="22">
        <f t="shared" si="149"/>
        <v>1192.7499999999993</v>
      </c>
      <c r="K346" s="22">
        <f t="shared" si="150"/>
        <v>28.625999999999998</v>
      </c>
      <c r="L346" s="22">
        <f>0.5*1.202*2.64*0.3*Sheet2!I346^2</f>
        <v>21.331860611111118</v>
      </c>
      <c r="M346" s="22">
        <f t="shared" si="151"/>
        <v>1242.7078606111104</v>
      </c>
      <c r="O346" s="22">
        <f t="shared" si="137"/>
        <v>8319.2387335354906</v>
      </c>
      <c r="P346" s="81">
        <f t="shared" si="138"/>
        <v>8.3192387335354905</v>
      </c>
      <c r="Q346" s="22">
        <f t="shared" si="139"/>
        <v>8319.2387335354906</v>
      </c>
      <c r="R346" s="81">
        <f t="shared" si="140"/>
        <v>8.3192387335354905</v>
      </c>
      <c r="S346" s="22">
        <f t="shared" si="141"/>
        <v>1218063.1748911107</v>
      </c>
      <c r="T346" s="81">
        <f t="shared" si="142"/>
        <v>1218.0631748911107</v>
      </c>
      <c r="U346" s="22">
        <f t="shared" si="143"/>
        <v>0</v>
      </c>
      <c r="V346" s="81">
        <f t="shared" si="144"/>
        <v>0</v>
      </c>
      <c r="W346" s="22">
        <f t="shared" si="145"/>
        <v>0</v>
      </c>
      <c r="X346" s="98">
        <f t="shared" si="152"/>
        <v>0</v>
      </c>
      <c r="Y346" s="98">
        <f t="shared" si="153"/>
        <v>391.17095695728443</v>
      </c>
      <c r="Z346" s="25">
        <f t="shared" si="146"/>
        <v>0</v>
      </c>
      <c r="AA346" s="22">
        <f t="shared" si="154"/>
        <v>0</v>
      </c>
      <c r="AB346" s="22">
        <f t="shared" si="135"/>
        <v>0</v>
      </c>
      <c r="AC346" s="22">
        <f t="shared" si="155"/>
        <v>140</v>
      </c>
      <c r="AD346" s="25">
        <f t="shared" si="147"/>
        <v>977.92739239321122</v>
      </c>
      <c r="AF346" s="22">
        <f t="shared" si="148"/>
        <v>240.13578249789953</v>
      </c>
      <c r="AG346" s="25">
        <v>4.8483935011867283</v>
      </c>
      <c r="AH346" s="25" t="s">
        <v>49</v>
      </c>
      <c r="AI346">
        <f t="shared" si="156"/>
        <v>951970.24831522582</v>
      </c>
      <c r="AJ346" s="25">
        <f t="shared" si="157"/>
        <v>951.97024831522583</v>
      </c>
      <c r="AK346" s="25">
        <f t="shared" si="158"/>
        <v>504.54423160706972</v>
      </c>
      <c r="AL346" s="81">
        <f t="shared" si="159"/>
        <v>373.36273138923161</v>
      </c>
      <c r="AN346" s="98">
        <v>1.9393574004746914</v>
      </c>
    </row>
    <row r="347" spans="1:40" x14ac:dyDescent="0.35">
      <c r="B347" s="11" t="s">
        <v>29</v>
      </c>
      <c r="C347" s="11">
        <v>343</v>
      </c>
      <c r="D347" s="11">
        <v>343</v>
      </c>
      <c r="E347" s="12">
        <v>25</v>
      </c>
      <c r="F347" s="70">
        <f t="shared" si="160"/>
        <v>0.16666666666666657</v>
      </c>
      <c r="G347" s="70">
        <f t="shared" si="161"/>
        <v>0.59999999999999964</v>
      </c>
      <c r="I347" s="21">
        <f t="shared" si="136"/>
        <v>6.9444444444444446</v>
      </c>
      <c r="J347" s="22">
        <f t="shared" si="149"/>
        <v>366.99999999999977</v>
      </c>
      <c r="K347" s="22">
        <f t="shared" si="150"/>
        <v>28.625999999999998</v>
      </c>
      <c r="L347" s="22">
        <f>0.5*1.202*2.64*0.3*Sheet2!I347^2</f>
        <v>22.954861111111111</v>
      </c>
      <c r="M347" s="22">
        <f t="shared" si="151"/>
        <v>418.58086111111083</v>
      </c>
      <c r="O347" s="22">
        <f t="shared" si="137"/>
        <v>2906.8115354938254</v>
      </c>
      <c r="P347" s="81">
        <f t="shared" si="138"/>
        <v>2.9068115354938255</v>
      </c>
      <c r="Q347" s="22">
        <f t="shared" si="139"/>
        <v>2906.8115354938254</v>
      </c>
      <c r="R347" s="81">
        <f t="shared" si="140"/>
        <v>2.9068115354938255</v>
      </c>
      <c r="S347" s="22">
        <f t="shared" si="141"/>
        <v>1220969.9864266047</v>
      </c>
      <c r="T347" s="81">
        <f t="shared" si="142"/>
        <v>1220.9699864266047</v>
      </c>
      <c r="U347" s="22">
        <f t="shared" si="143"/>
        <v>0</v>
      </c>
      <c r="V347" s="81">
        <f t="shared" si="144"/>
        <v>0</v>
      </c>
      <c r="W347" s="22">
        <f t="shared" si="145"/>
        <v>0</v>
      </c>
      <c r="X347" s="98">
        <f t="shared" si="152"/>
        <v>0</v>
      </c>
      <c r="Y347" s="98">
        <f t="shared" si="153"/>
        <v>391.17095695728443</v>
      </c>
      <c r="Z347" s="25">
        <f t="shared" si="146"/>
        <v>0</v>
      </c>
      <c r="AA347" s="22">
        <f t="shared" si="154"/>
        <v>0</v>
      </c>
      <c r="AB347" s="22">
        <f t="shared" si="135"/>
        <v>0</v>
      </c>
      <c r="AC347" s="22">
        <f t="shared" si="155"/>
        <v>140</v>
      </c>
      <c r="AD347" s="25">
        <f t="shared" si="147"/>
        <v>977.92739239321122</v>
      </c>
      <c r="AF347" s="22">
        <f t="shared" si="148"/>
        <v>243.04259403339347</v>
      </c>
      <c r="AG347" s="25">
        <v>4.8330988086589493</v>
      </c>
      <c r="AH347" s="25" t="s">
        <v>49</v>
      </c>
      <c r="AI347">
        <f t="shared" si="156"/>
        <v>1024399.3822369036</v>
      </c>
      <c r="AJ347" s="25">
        <f t="shared" si="157"/>
        <v>1024.3993822369036</v>
      </c>
      <c r="AK347" s="25">
        <f t="shared" si="158"/>
        <v>542.931672585559</v>
      </c>
      <c r="AL347" s="81">
        <f t="shared" si="159"/>
        <v>401.76943771331366</v>
      </c>
      <c r="AN347" s="98">
        <v>1.9332395234635797</v>
      </c>
    </row>
    <row r="348" spans="1:40" x14ac:dyDescent="0.35">
      <c r="B348" s="11" t="s">
        <v>29</v>
      </c>
      <c r="C348" s="11">
        <v>344</v>
      </c>
      <c r="D348" s="11">
        <v>344</v>
      </c>
      <c r="E348" s="12">
        <v>25.3</v>
      </c>
      <c r="F348" s="70">
        <f t="shared" si="160"/>
        <v>6.9444444444444448E-2</v>
      </c>
      <c r="G348" s="70">
        <f t="shared" si="161"/>
        <v>0.25</v>
      </c>
      <c r="I348" s="21">
        <f t="shared" si="136"/>
        <v>7.0277777777777786</v>
      </c>
      <c r="J348" s="22">
        <f t="shared" si="149"/>
        <v>152.91666666666669</v>
      </c>
      <c r="K348" s="22">
        <f t="shared" si="150"/>
        <v>28.625999999999998</v>
      </c>
      <c r="L348" s="22">
        <f>0.5*1.202*2.64*0.3*Sheet2!I348^2</f>
        <v>23.509083277777783</v>
      </c>
      <c r="M348" s="22">
        <f t="shared" si="151"/>
        <v>205.05174994444448</v>
      </c>
      <c r="O348" s="22">
        <f t="shared" si="137"/>
        <v>1441.0581315540128</v>
      </c>
      <c r="P348" s="81">
        <f t="shared" si="138"/>
        <v>1.4410581315540127</v>
      </c>
      <c r="Q348" s="22">
        <f t="shared" si="139"/>
        <v>1441.0581315540128</v>
      </c>
      <c r="R348" s="81">
        <f t="shared" si="140"/>
        <v>1.4410581315540127</v>
      </c>
      <c r="S348" s="22">
        <f t="shared" si="141"/>
        <v>1222411.0445581586</v>
      </c>
      <c r="T348" s="81">
        <f t="shared" si="142"/>
        <v>1222.4110445581587</v>
      </c>
      <c r="U348" s="22">
        <f t="shared" si="143"/>
        <v>0</v>
      </c>
      <c r="V348" s="81">
        <f t="shared" si="144"/>
        <v>0</v>
      </c>
      <c r="W348" s="22">
        <f t="shared" si="145"/>
        <v>0</v>
      </c>
      <c r="X348" s="98">
        <f t="shared" si="152"/>
        <v>0</v>
      </c>
      <c r="Y348" s="98">
        <f t="shared" si="153"/>
        <v>391.17095695728443</v>
      </c>
      <c r="Z348" s="25">
        <f t="shared" si="146"/>
        <v>0</v>
      </c>
      <c r="AA348" s="22">
        <f t="shared" si="154"/>
        <v>0</v>
      </c>
      <c r="AB348" s="22">
        <f t="shared" si="135"/>
        <v>0</v>
      </c>
      <c r="AC348" s="22">
        <f t="shared" si="155"/>
        <v>140</v>
      </c>
      <c r="AD348" s="25">
        <f t="shared" si="147"/>
        <v>977.92739239321122</v>
      </c>
      <c r="AF348" s="22">
        <f t="shared" si="148"/>
        <v>244.48365216494744</v>
      </c>
      <c r="AG348" s="25">
        <v>4.7318739270246954</v>
      </c>
      <c r="AH348" s="25" t="s">
        <v>49</v>
      </c>
      <c r="AI348">
        <f t="shared" si="156"/>
        <v>1049132.4809216317</v>
      </c>
      <c r="AJ348" s="25">
        <f t="shared" si="157"/>
        <v>1049.1324809216317</v>
      </c>
      <c r="AK348" s="25">
        <f t="shared" si="158"/>
        <v>556.04021488846479</v>
      </c>
      <c r="AL348" s="81">
        <f t="shared" si="159"/>
        <v>411.46975901746396</v>
      </c>
      <c r="AN348" s="98">
        <v>1.8927495708098783</v>
      </c>
    </row>
    <row r="349" spans="1:40" x14ac:dyDescent="0.35">
      <c r="B349" s="11" t="s">
        <v>29</v>
      </c>
      <c r="C349" s="11">
        <v>345</v>
      </c>
      <c r="D349" s="11">
        <v>345</v>
      </c>
      <c r="E349" s="12">
        <v>25.5</v>
      </c>
      <c r="F349" s="70">
        <f t="shared" si="160"/>
        <v>0.15277777777777748</v>
      </c>
      <c r="G349" s="70">
        <f t="shared" si="161"/>
        <v>0.54999999999999893</v>
      </c>
      <c r="I349" s="21">
        <f t="shared" si="136"/>
        <v>7.0833333333333339</v>
      </c>
      <c r="J349" s="22">
        <f t="shared" si="149"/>
        <v>336.416666666666</v>
      </c>
      <c r="K349" s="22">
        <f t="shared" si="150"/>
        <v>28.625999999999998</v>
      </c>
      <c r="L349" s="22">
        <f>0.5*1.202*2.64*0.3*Sheet2!I349^2</f>
        <v>23.882237500000002</v>
      </c>
      <c r="M349" s="22">
        <f t="shared" si="151"/>
        <v>388.92490416666601</v>
      </c>
      <c r="O349" s="22">
        <f t="shared" si="137"/>
        <v>2754.8847378472178</v>
      </c>
      <c r="P349" s="81">
        <f t="shared" si="138"/>
        <v>2.7548847378472177</v>
      </c>
      <c r="Q349" s="22">
        <f t="shared" si="139"/>
        <v>2754.8847378472178</v>
      </c>
      <c r="R349" s="81">
        <f t="shared" si="140"/>
        <v>2.7548847378472177</v>
      </c>
      <c r="S349" s="22">
        <f t="shared" si="141"/>
        <v>1225165.9292960058</v>
      </c>
      <c r="T349" s="81">
        <f t="shared" si="142"/>
        <v>1225.1659292960057</v>
      </c>
      <c r="U349" s="22">
        <f t="shared" si="143"/>
        <v>0</v>
      </c>
      <c r="V349" s="81">
        <f t="shared" si="144"/>
        <v>0</v>
      </c>
      <c r="W349" s="22">
        <f t="shared" si="145"/>
        <v>0</v>
      </c>
      <c r="X349" s="98">
        <f t="shared" si="152"/>
        <v>0</v>
      </c>
      <c r="Y349" s="98">
        <f t="shared" si="153"/>
        <v>391.17095695728443</v>
      </c>
      <c r="Z349" s="25">
        <f t="shared" si="146"/>
        <v>0</v>
      </c>
      <c r="AA349" s="22">
        <f t="shared" si="154"/>
        <v>0</v>
      </c>
      <c r="AB349" s="22">
        <f t="shared" si="135"/>
        <v>0</v>
      </c>
      <c r="AC349" s="22">
        <f t="shared" si="155"/>
        <v>140</v>
      </c>
      <c r="AD349" s="25">
        <f t="shared" si="147"/>
        <v>977.92739239321122</v>
      </c>
      <c r="AF349" s="22">
        <f t="shared" si="148"/>
        <v>247.23853690279452</v>
      </c>
      <c r="AG349" s="25">
        <v>4.7261646475061729</v>
      </c>
      <c r="AH349" s="25" t="s">
        <v>49</v>
      </c>
      <c r="AI349">
        <f t="shared" si="156"/>
        <v>1065785.1172792744</v>
      </c>
      <c r="AJ349" s="25">
        <f t="shared" si="157"/>
        <v>1065.7851172792743</v>
      </c>
      <c r="AK349" s="25">
        <f t="shared" si="158"/>
        <v>564.86611215801543</v>
      </c>
      <c r="AL349" s="81">
        <f t="shared" si="159"/>
        <v>418.00092299693142</v>
      </c>
      <c r="AN349" s="98">
        <v>1.8904658590024692</v>
      </c>
    </row>
    <row r="350" spans="1:40" x14ac:dyDescent="0.35">
      <c r="B350" s="11" t="s">
        <v>29</v>
      </c>
      <c r="C350" s="11">
        <v>346</v>
      </c>
      <c r="D350" s="11">
        <v>346</v>
      </c>
      <c r="E350" s="12">
        <v>26.4</v>
      </c>
      <c r="F350" s="70">
        <f t="shared" si="160"/>
        <v>0.15277777777777798</v>
      </c>
      <c r="G350" s="70">
        <f t="shared" si="161"/>
        <v>0.55000000000000071</v>
      </c>
      <c r="I350" s="21">
        <f t="shared" si="136"/>
        <v>7.333333333333333</v>
      </c>
      <c r="J350" s="22">
        <f t="shared" si="149"/>
        <v>336.41666666666714</v>
      </c>
      <c r="K350" s="22">
        <f t="shared" si="150"/>
        <v>28.625999999999998</v>
      </c>
      <c r="L350" s="22">
        <f>0.5*1.202*2.64*0.3*Sheet2!I350^2</f>
        <v>25.597791999999995</v>
      </c>
      <c r="M350" s="22">
        <f t="shared" si="151"/>
        <v>390.64045866666709</v>
      </c>
      <c r="O350" s="22">
        <f t="shared" si="137"/>
        <v>2864.6966968888919</v>
      </c>
      <c r="P350" s="81">
        <f t="shared" si="138"/>
        <v>2.8646966968888918</v>
      </c>
      <c r="Q350" s="22">
        <f t="shared" si="139"/>
        <v>2864.6966968888919</v>
      </c>
      <c r="R350" s="81">
        <f t="shared" si="140"/>
        <v>2.8646966968888918</v>
      </c>
      <c r="S350" s="22">
        <f t="shared" si="141"/>
        <v>1228030.6259928946</v>
      </c>
      <c r="T350" s="81">
        <f t="shared" si="142"/>
        <v>1228.0306259928946</v>
      </c>
      <c r="U350" s="22">
        <f t="shared" si="143"/>
        <v>0</v>
      </c>
      <c r="V350" s="81">
        <f t="shared" si="144"/>
        <v>0</v>
      </c>
      <c r="W350" s="22">
        <f t="shared" si="145"/>
        <v>0</v>
      </c>
      <c r="X350" s="98">
        <f t="shared" si="152"/>
        <v>0</v>
      </c>
      <c r="Y350" s="98">
        <f t="shared" si="153"/>
        <v>391.17095695728443</v>
      </c>
      <c r="Z350" s="25">
        <f t="shared" si="146"/>
        <v>0</v>
      </c>
      <c r="AA350" s="22">
        <f t="shared" si="154"/>
        <v>0</v>
      </c>
      <c r="AB350" s="22">
        <f t="shared" si="135"/>
        <v>0</v>
      </c>
      <c r="AC350" s="22">
        <f t="shared" si="155"/>
        <v>140</v>
      </c>
      <c r="AD350" s="25">
        <f t="shared" si="147"/>
        <v>977.92739239321122</v>
      </c>
      <c r="AF350" s="22">
        <f t="shared" si="148"/>
        <v>250.10323359968334</v>
      </c>
      <c r="AG350" s="25">
        <v>4.7250225262345653</v>
      </c>
      <c r="AH350" s="25" t="s">
        <v>49</v>
      </c>
      <c r="AI350">
        <f t="shared" si="156"/>
        <v>1142344.6295101314</v>
      </c>
      <c r="AJ350" s="25">
        <f t="shared" si="157"/>
        <v>1142.3446295101314</v>
      </c>
      <c r="AK350" s="25">
        <f t="shared" si="158"/>
        <v>605.44265364036971</v>
      </c>
      <c r="AL350" s="81">
        <f t="shared" si="159"/>
        <v>448.02756369387356</v>
      </c>
      <c r="AN350" s="98">
        <v>1.8900090104938263</v>
      </c>
    </row>
    <row r="351" spans="1:40" x14ac:dyDescent="0.35">
      <c r="B351" s="11" t="s">
        <v>29</v>
      </c>
      <c r="C351" s="11">
        <v>347</v>
      </c>
      <c r="D351" s="11">
        <v>347</v>
      </c>
      <c r="E351" s="12">
        <v>26.6</v>
      </c>
      <c r="F351" s="70">
        <f t="shared" si="160"/>
        <v>9.7222222222222612E-2</v>
      </c>
      <c r="G351" s="70">
        <f t="shared" si="161"/>
        <v>0.35000000000000142</v>
      </c>
      <c r="I351" s="21">
        <f t="shared" si="136"/>
        <v>7.3888888888888893</v>
      </c>
      <c r="J351" s="22">
        <f t="shared" si="149"/>
        <v>214.0833333333342</v>
      </c>
      <c r="K351" s="22">
        <f t="shared" si="150"/>
        <v>28.625999999999998</v>
      </c>
      <c r="L351" s="22">
        <f>0.5*1.202*2.64*0.3*Sheet2!I351^2</f>
        <v>25.987106444444446</v>
      </c>
      <c r="M351" s="22">
        <f t="shared" si="151"/>
        <v>268.69643977777866</v>
      </c>
      <c r="O351" s="22">
        <f t="shared" si="137"/>
        <v>1985.3681383580313</v>
      </c>
      <c r="P351" s="81">
        <f t="shared" si="138"/>
        <v>1.9853681383580313</v>
      </c>
      <c r="Q351" s="22">
        <f t="shared" si="139"/>
        <v>1985.3681383580313</v>
      </c>
      <c r="R351" s="81">
        <f t="shared" si="140"/>
        <v>1.9853681383580313</v>
      </c>
      <c r="S351" s="22">
        <f t="shared" si="141"/>
        <v>1230015.9941312526</v>
      </c>
      <c r="T351" s="81">
        <f t="shared" si="142"/>
        <v>1230.0159941312527</v>
      </c>
      <c r="U351" s="22">
        <f t="shared" si="143"/>
        <v>0</v>
      </c>
      <c r="V351" s="81">
        <f t="shared" si="144"/>
        <v>0</v>
      </c>
      <c r="W351" s="22">
        <f t="shared" si="145"/>
        <v>0</v>
      </c>
      <c r="X351" s="98">
        <f t="shared" si="152"/>
        <v>0</v>
      </c>
      <c r="Y351" s="98">
        <f t="shared" si="153"/>
        <v>391.17095695728443</v>
      </c>
      <c r="Z351" s="25">
        <f t="shared" si="146"/>
        <v>0</v>
      </c>
      <c r="AA351" s="22">
        <f t="shared" si="154"/>
        <v>0</v>
      </c>
      <c r="AB351" s="22">
        <f t="shared" si="135"/>
        <v>0</v>
      </c>
      <c r="AC351" s="22">
        <f t="shared" si="155"/>
        <v>140</v>
      </c>
      <c r="AD351" s="25">
        <f t="shared" si="147"/>
        <v>977.92739239321122</v>
      </c>
      <c r="AF351" s="22">
        <f t="shared" si="148"/>
        <v>252.08860173804146</v>
      </c>
      <c r="AG351" s="25">
        <v>4.7130397440108025</v>
      </c>
      <c r="AH351" s="25" t="s">
        <v>49</v>
      </c>
      <c r="AI351">
        <f t="shared" si="156"/>
        <v>1159718.4430328696</v>
      </c>
      <c r="AJ351" s="25">
        <f t="shared" si="157"/>
        <v>1159.7184430328696</v>
      </c>
      <c r="AK351" s="25">
        <f t="shared" si="158"/>
        <v>614.65077480742093</v>
      </c>
      <c r="AL351" s="81">
        <f t="shared" si="159"/>
        <v>454.84157335749148</v>
      </c>
      <c r="AN351" s="98">
        <v>1.8852158976043212</v>
      </c>
    </row>
    <row r="352" spans="1:40" x14ac:dyDescent="0.35">
      <c r="B352" s="11" t="s">
        <v>29</v>
      </c>
      <c r="C352" s="11">
        <v>348</v>
      </c>
      <c r="D352" s="11">
        <v>348</v>
      </c>
      <c r="E352" s="12">
        <v>27.1</v>
      </c>
      <c r="F352" s="70">
        <f t="shared" si="160"/>
        <v>0.15277777777777748</v>
      </c>
      <c r="G352" s="70">
        <f t="shared" si="161"/>
        <v>0.54999999999999893</v>
      </c>
      <c r="I352" s="21">
        <f t="shared" si="136"/>
        <v>7.5277777777777786</v>
      </c>
      <c r="J352" s="22">
        <f t="shared" si="149"/>
        <v>336.416666666666</v>
      </c>
      <c r="K352" s="22">
        <f t="shared" si="150"/>
        <v>28.625999999999998</v>
      </c>
      <c r="L352" s="22">
        <f>0.5*1.202*2.64*0.3*Sheet2!I352^2</f>
        <v>26.973247277777784</v>
      </c>
      <c r="M352" s="22">
        <f t="shared" si="151"/>
        <v>392.01591394444375</v>
      </c>
      <c r="O352" s="22">
        <f t="shared" si="137"/>
        <v>2951.0086855262298</v>
      </c>
      <c r="P352" s="81">
        <f t="shared" si="138"/>
        <v>2.9510086855262299</v>
      </c>
      <c r="Q352" s="22">
        <f t="shared" si="139"/>
        <v>2951.0086855262298</v>
      </c>
      <c r="R352" s="81">
        <f t="shared" si="140"/>
        <v>2.9510086855262299</v>
      </c>
      <c r="S352" s="22">
        <f t="shared" si="141"/>
        <v>1232967.0028167788</v>
      </c>
      <c r="T352" s="81">
        <f t="shared" si="142"/>
        <v>1232.9670028167789</v>
      </c>
      <c r="U352" s="22">
        <f t="shared" si="143"/>
        <v>0</v>
      </c>
      <c r="V352" s="81">
        <f t="shared" si="144"/>
        <v>0</v>
      </c>
      <c r="W352" s="22">
        <f t="shared" si="145"/>
        <v>0</v>
      </c>
      <c r="X352" s="98">
        <f t="shared" si="152"/>
        <v>0</v>
      </c>
      <c r="Y352" s="98">
        <f t="shared" si="153"/>
        <v>391.17095695728443</v>
      </c>
      <c r="Z352" s="25">
        <f t="shared" si="146"/>
        <v>0</v>
      </c>
      <c r="AA352" s="22">
        <f t="shared" si="154"/>
        <v>0</v>
      </c>
      <c r="AB352" s="22">
        <f t="shared" si="135"/>
        <v>0</v>
      </c>
      <c r="AC352" s="22">
        <f t="shared" si="155"/>
        <v>140</v>
      </c>
      <c r="AD352" s="25">
        <f t="shared" si="147"/>
        <v>977.92739239321122</v>
      </c>
      <c r="AF352" s="22">
        <f t="shared" si="148"/>
        <v>255.03961042356764</v>
      </c>
      <c r="AG352" s="25">
        <v>4.6718778736497013</v>
      </c>
      <c r="AH352" s="25" t="s">
        <v>49</v>
      </c>
      <c r="AI352">
        <f t="shared" si="156"/>
        <v>1203726.6404937671</v>
      </c>
      <c r="AJ352" s="25">
        <f t="shared" si="157"/>
        <v>1203.726640493767</v>
      </c>
      <c r="AK352" s="25">
        <f t="shared" si="158"/>
        <v>637.97511946169652</v>
      </c>
      <c r="AL352" s="81">
        <f t="shared" si="159"/>
        <v>472.10158840165542</v>
      </c>
      <c r="AN352" s="98">
        <v>1.8687511494598805</v>
      </c>
    </row>
    <row r="353" spans="2:40" x14ac:dyDescent="0.35">
      <c r="B353" s="11" t="s">
        <v>29</v>
      </c>
      <c r="C353" s="11">
        <v>349</v>
      </c>
      <c r="D353" s="11">
        <v>349</v>
      </c>
      <c r="E353" s="12">
        <v>27.7</v>
      </c>
      <c r="F353" s="70">
        <f t="shared" si="160"/>
        <v>0.1388888888888889</v>
      </c>
      <c r="G353" s="70">
        <f t="shared" si="161"/>
        <v>0.5</v>
      </c>
      <c r="I353" s="21">
        <f t="shared" si="136"/>
        <v>7.6944444444444446</v>
      </c>
      <c r="J353" s="22">
        <f t="shared" si="149"/>
        <v>305.83333333333337</v>
      </c>
      <c r="K353" s="22">
        <f t="shared" si="150"/>
        <v>28.625999999999998</v>
      </c>
      <c r="L353" s="22">
        <f>0.5*1.202*2.64*0.3*Sheet2!I353^2</f>
        <v>28.180856611111114</v>
      </c>
      <c r="M353" s="22">
        <f t="shared" si="151"/>
        <v>362.64018994444444</v>
      </c>
      <c r="O353" s="22">
        <f t="shared" si="137"/>
        <v>2790.3147948503088</v>
      </c>
      <c r="P353" s="81">
        <f t="shared" si="138"/>
        <v>2.7903147948503086</v>
      </c>
      <c r="Q353" s="22">
        <f t="shared" si="139"/>
        <v>2790.3147948503088</v>
      </c>
      <c r="R353" s="81">
        <f t="shared" si="140"/>
        <v>2.7903147948503086</v>
      </c>
      <c r="S353" s="22">
        <f t="shared" si="141"/>
        <v>1235757.3176116291</v>
      </c>
      <c r="T353" s="81">
        <f t="shared" si="142"/>
        <v>1235.7573176116291</v>
      </c>
      <c r="U353" s="22">
        <f t="shared" si="143"/>
        <v>0</v>
      </c>
      <c r="V353" s="81">
        <f t="shared" si="144"/>
        <v>0</v>
      </c>
      <c r="W353" s="22">
        <f t="shared" si="145"/>
        <v>0</v>
      </c>
      <c r="X353" s="98">
        <f t="shared" si="152"/>
        <v>0</v>
      </c>
      <c r="Y353" s="98">
        <f t="shared" si="153"/>
        <v>391.17095695728443</v>
      </c>
      <c r="Z353" s="25">
        <f t="shared" si="146"/>
        <v>0</v>
      </c>
      <c r="AA353" s="22">
        <f t="shared" si="154"/>
        <v>0</v>
      </c>
      <c r="AB353" s="22">
        <f t="shared" si="135"/>
        <v>0</v>
      </c>
      <c r="AC353" s="22">
        <f t="shared" si="155"/>
        <v>140</v>
      </c>
      <c r="AD353" s="25">
        <f t="shared" si="147"/>
        <v>977.92739239321122</v>
      </c>
      <c r="AF353" s="22">
        <f t="shared" si="148"/>
        <v>257.82992521841788</v>
      </c>
      <c r="AG353" s="25">
        <v>4.6673249843950604</v>
      </c>
      <c r="AH353" s="25" t="s">
        <v>49</v>
      </c>
      <c r="AI353">
        <f t="shared" si="156"/>
        <v>1257618.2431944858</v>
      </c>
      <c r="AJ353" s="25">
        <f t="shared" si="157"/>
        <v>1257.6182431944858</v>
      </c>
      <c r="AK353" s="25">
        <f t="shared" si="158"/>
        <v>666.53766889307747</v>
      </c>
      <c r="AL353" s="81">
        <f t="shared" si="159"/>
        <v>493.23787498087734</v>
      </c>
      <c r="AN353" s="98">
        <v>1.8669299937580242</v>
      </c>
    </row>
    <row r="354" spans="2:40" x14ac:dyDescent="0.35">
      <c r="B354" s="11" t="s">
        <v>29</v>
      </c>
      <c r="C354" s="11">
        <v>350</v>
      </c>
      <c r="D354" s="11">
        <v>350</v>
      </c>
      <c r="E354" s="12">
        <v>28.1</v>
      </c>
      <c r="F354" s="70">
        <f t="shared" si="160"/>
        <v>6.9444444444444448E-2</v>
      </c>
      <c r="G354" s="70">
        <f t="shared" si="161"/>
        <v>0.25</v>
      </c>
      <c r="I354" s="21">
        <f t="shared" si="136"/>
        <v>7.8055555555555562</v>
      </c>
      <c r="J354" s="22">
        <f t="shared" si="149"/>
        <v>152.91666666666669</v>
      </c>
      <c r="K354" s="22">
        <f t="shared" si="150"/>
        <v>28.625999999999998</v>
      </c>
      <c r="L354" s="22">
        <f>0.5*1.202*2.64*0.3*Sheet2!I354^2</f>
        <v>29.000620611111117</v>
      </c>
      <c r="M354" s="22">
        <f t="shared" si="151"/>
        <v>210.54328727777781</v>
      </c>
      <c r="O354" s="22">
        <f t="shared" si="137"/>
        <v>1643.407325695988</v>
      </c>
      <c r="P354" s="81">
        <f t="shared" si="138"/>
        <v>1.643407325695988</v>
      </c>
      <c r="Q354" s="22">
        <f t="shared" si="139"/>
        <v>1643.407325695988</v>
      </c>
      <c r="R354" s="81">
        <f t="shared" si="140"/>
        <v>1.643407325695988</v>
      </c>
      <c r="S354" s="22">
        <f t="shared" si="141"/>
        <v>1237400.7249373251</v>
      </c>
      <c r="T354" s="81">
        <f t="shared" si="142"/>
        <v>1237.4007249373251</v>
      </c>
      <c r="U354" s="22">
        <f t="shared" si="143"/>
        <v>0</v>
      </c>
      <c r="V354" s="81">
        <f t="shared" si="144"/>
        <v>0</v>
      </c>
      <c r="W354" s="22">
        <f t="shared" si="145"/>
        <v>0</v>
      </c>
      <c r="X354" s="98">
        <f t="shared" si="152"/>
        <v>0</v>
      </c>
      <c r="Y354" s="98">
        <f t="shared" si="153"/>
        <v>391.17095695728443</v>
      </c>
      <c r="Z354" s="25">
        <f t="shared" si="146"/>
        <v>0</v>
      </c>
      <c r="AA354" s="22">
        <f t="shared" si="154"/>
        <v>0</v>
      </c>
      <c r="AB354" s="22">
        <f t="shared" si="135"/>
        <v>0</v>
      </c>
      <c r="AC354" s="22">
        <f t="shared" si="155"/>
        <v>140</v>
      </c>
      <c r="AD354" s="25">
        <f t="shared" si="147"/>
        <v>977.92739239321122</v>
      </c>
      <c r="AF354" s="22">
        <f t="shared" si="148"/>
        <v>259.47333254411387</v>
      </c>
      <c r="AG354" s="25">
        <v>4.5097986170694462</v>
      </c>
      <c r="AH354" s="25" t="s">
        <v>49</v>
      </c>
      <c r="AI354">
        <f t="shared" si="156"/>
        <v>1294201.5939329306</v>
      </c>
      <c r="AJ354" s="25">
        <f t="shared" si="157"/>
        <v>1294.2015939329306</v>
      </c>
      <c r="AK354" s="25">
        <f t="shared" si="158"/>
        <v>685.92684478445324</v>
      </c>
      <c r="AL354" s="81">
        <f t="shared" si="159"/>
        <v>507.5858651404954</v>
      </c>
      <c r="AN354" s="98">
        <v>1.8039194468277786</v>
      </c>
    </row>
    <row r="355" spans="2:40" x14ac:dyDescent="0.35">
      <c r="B355" s="11" t="s">
        <v>29</v>
      </c>
      <c r="C355" s="11">
        <v>351</v>
      </c>
      <c r="D355" s="11">
        <v>351</v>
      </c>
      <c r="E355" s="12">
        <v>28.2</v>
      </c>
      <c r="F355" s="70">
        <f t="shared" si="160"/>
        <v>0</v>
      </c>
      <c r="G355" s="70">
        <f t="shared" si="161"/>
        <v>0</v>
      </c>
      <c r="I355" s="21">
        <f t="shared" si="136"/>
        <v>7.8333333333333339</v>
      </c>
      <c r="J355" s="22">
        <f t="shared" si="149"/>
        <v>0</v>
      </c>
      <c r="K355" s="22">
        <f t="shared" si="150"/>
        <v>28.625999999999998</v>
      </c>
      <c r="L355" s="22">
        <f>0.5*1.202*2.64*0.3*Sheet2!I355^2</f>
        <v>29.207398000000005</v>
      </c>
      <c r="M355" s="22">
        <f t="shared" si="151"/>
        <v>57.833398000000003</v>
      </c>
      <c r="O355" s="22">
        <f t="shared" si="137"/>
        <v>453.02828433333337</v>
      </c>
      <c r="P355" s="81">
        <f t="shared" si="138"/>
        <v>0.45302828433333336</v>
      </c>
      <c r="Q355" s="22">
        <f t="shared" si="139"/>
        <v>453.02828433333337</v>
      </c>
      <c r="R355" s="81">
        <f t="shared" si="140"/>
        <v>0.45302828433333336</v>
      </c>
      <c r="S355" s="22">
        <f t="shared" si="141"/>
        <v>1237853.7532216585</v>
      </c>
      <c r="T355" s="81">
        <f t="shared" si="142"/>
        <v>1237.8537532216585</v>
      </c>
      <c r="U355" s="22">
        <f t="shared" si="143"/>
        <v>0</v>
      </c>
      <c r="V355" s="81">
        <f t="shared" si="144"/>
        <v>0</v>
      </c>
      <c r="W355" s="22">
        <f t="shared" si="145"/>
        <v>0</v>
      </c>
      <c r="X355" s="98">
        <f t="shared" si="152"/>
        <v>0</v>
      </c>
      <c r="Y355" s="98">
        <f t="shared" si="153"/>
        <v>391.17095695728443</v>
      </c>
      <c r="Z355" s="25">
        <f t="shared" si="146"/>
        <v>0</v>
      </c>
      <c r="AA355" s="22">
        <f t="shared" si="154"/>
        <v>0</v>
      </c>
      <c r="AB355" s="22">
        <f t="shared" si="135"/>
        <v>0</v>
      </c>
      <c r="AC355" s="22">
        <f t="shared" si="155"/>
        <v>140</v>
      </c>
      <c r="AD355" s="25">
        <f t="shared" si="147"/>
        <v>977.92739239321122</v>
      </c>
      <c r="AF355" s="22">
        <f t="shared" si="148"/>
        <v>259.92636082844729</v>
      </c>
      <c r="AG355" s="25">
        <v>4.4616802115416672</v>
      </c>
      <c r="AH355" s="25" t="s">
        <v>49</v>
      </c>
      <c r="AI355">
        <f t="shared" si="156"/>
        <v>1303429.3835681204</v>
      </c>
      <c r="AJ355" s="25">
        <f t="shared" si="157"/>
        <v>1303.4293835681203</v>
      </c>
      <c r="AK355" s="25">
        <f t="shared" si="158"/>
        <v>690.81757329110383</v>
      </c>
      <c r="AL355" s="81">
        <f t="shared" si="159"/>
        <v>511.20500423541682</v>
      </c>
      <c r="AN355" s="98">
        <v>1.784672084616667</v>
      </c>
    </row>
    <row r="356" spans="2:40" x14ac:dyDescent="0.35">
      <c r="B356" s="11" t="s">
        <v>29</v>
      </c>
      <c r="C356" s="11">
        <v>352</v>
      </c>
      <c r="D356" s="11">
        <v>352</v>
      </c>
      <c r="E356" s="12">
        <v>28.1</v>
      </c>
      <c r="F356" s="70">
        <f t="shared" si="160"/>
        <v>-2.7777777777777679E-2</v>
      </c>
      <c r="G356" s="70">
        <f t="shared" si="161"/>
        <v>-9.9999999999999645E-2</v>
      </c>
      <c r="I356" s="21">
        <f t="shared" si="136"/>
        <v>7.8055555555555562</v>
      </c>
      <c r="J356" s="22">
        <f t="shared" si="149"/>
        <v>-61.166666666666451</v>
      </c>
      <c r="K356" s="22">
        <f t="shared" si="150"/>
        <v>28.625999999999998</v>
      </c>
      <c r="L356" s="22">
        <f>0.5*1.202*2.64*0.3*Sheet2!I356^2</f>
        <v>29.000620611111117</v>
      </c>
      <c r="M356" s="22">
        <f t="shared" si="151"/>
        <v>-3.5400460555553366</v>
      </c>
      <c r="O356" s="22">
        <f t="shared" si="137"/>
        <v>-27.632026155862491</v>
      </c>
      <c r="P356" s="81">
        <f t="shared" si="138"/>
        <v>-2.763202615586249E-2</v>
      </c>
      <c r="Q356" s="22">
        <f t="shared" si="139"/>
        <v>0</v>
      </c>
      <c r="R356" s="81">
        <f t="shared" si="140"/>
        <v>0</v>
      </c>
      <c r="S356" s="22">
        <f t="shared" si="141"/>
        <v>1237853.7532216585</v>
      </c>
      <c r="T356" s="81">
        <f t="shared" si="142"/>
        <v>1237.8537532216585</v>
      </c>
      <c r="U356" s="22">
        <f t="shared" si="143"/>
        <v>27.632026155862491</v>
      </c>
      <c r="V356" s="81">
        <f t="shared" si="144"/>
        <v>2.763202615586249E-2</v>
      </c>
      <c r="W356" s="22">
        <f t="shared" si="145"/>
        <v>2.763202615586249E-2</v>
      </c>
      <c r="X356" s="98">
        <f t="shared" si="152"/>
        <v>1.1052810462344997E-2</v>
      </c>
      <c r="Y356" s="98">
        <f t="shared" si="153"/>
        <v>391.18200976774676</v>
      </c>
      <c r="Z356" s="25">
        <f t="shared" si="146"/>
        <v>0</v>
      </c>
      <c r="AA356" s="22">
        <f t="shared" si="154"/>
        <v>1</v>
      </c>
      <c r="AB356" s="22">
        <f t="shared" si="135"/>
        <v>0</v>
      </c>
      <c r="AC356" s="22">
        <f t="shared" si="155"/>
        <v>141</v>
      </c>
      <c r="AD356" s="25">
        <f t="shared" si="147"/>
        <v>977.95502441936708</v>
      </c>
      <c r="AF356" s="22">
        <f t="shared" si="148"/>
        <v>259.89872880229143</v>
      </c>
      <c r="AG356" s="25">
        <v>4.4495176419753388</v>
      </c>
      <c r="AH356" s="25" t="s">
        <v>49</v>
      </c>
      <c r="AI356">
        <f t="shared" si="156"/>
        <v>1294201.5939329306</v>
      </c>
      <c r="AJ356" s="25">
        <f t="shared" si="157"/>
        <v>1294.2015939329306</v>
      </c>
      <c r="AK356" s="25">
        <f t="shared" si="158"/>
        <v>685.92684478445324</v>
      </c>
      <c r="AL356" s="81">
        <f t="shared" si="159"/>
        <v>507.5858651404954</v>
      </c>
      <c r="AN356" s="98">
        <v>1.7798070567901356</v>
      </c>
    </row>
    <row r="357" spans="2:40" x14ac:dyDescent="0.35">
      <c r="B357" s="11" t="s">
        <v>29</v>
      </c>
      <c r="C357" s="11">
        <v>353</v>
      </c>
      <c r="D357" s="11">
        <v>353</v>
      </c>
      <c r="E357" s="12">
        <v>28</v>
      </c>
      <c r="F357" s="70">
        <f t="shared" si="160"/>
        <v>-2.7777777777778172E-2</v>
      </c>
      <c r="G357" s="70">
        <f t="shared" si="161"/>
        <v>-0.10000000000000142</v>
      </c>
      <c r="I357" s="21">
        <f t="shared" si="136"/>
        <v>7.7777777777777786</v>
      </c>
      <c r="J357" s="22">
        <f t="shared" si="149"/>
        <v>-61.166666666667531</v>
      </c>
      <c r="K357" s="22">
        <f t="shared" si="150"/>
        <v>28.625999999999998</v>
      </c>
      <c r="L357" s="22">
        <f>0.5*1.202*2.64*0.3*Sheet2!I357^2</f>
        <v>28.794577777777782</v>
      </c>
      <c r="M357" s="22">
        <f t="shared" si="151"/>
        <v>-3.7460888888897514</v>
      </c>
      <c r="O357" s="22">
        <f t="shared" si="137"/>
        <v>-29.136246913586959</v>
      </c>
      <c r="P357" s="81">
        <f t="shared" si="138"/>
        <v>-2.9136246913586957E-2</v>
      </c>
      <c r="Q357" s="22">
        <f t="shared" si="139"/>
        <v>0</v>
      </c>
      <c r="R357" s="81">
        <f t="shared" si="140"/>
        <v>0</v>
      </c>
      <c r="S357" s="22">
        <f t="shared" si="141"/>
        <v>1237853.7532216585</v>
      </c>
      <c r="T357" s="81">
        <f t="shared" si="142"/>
        <v>1237.8537532216585</v>
      </c>
      <c r="U357" s="22">
        <f t="shared" si="143"/>
        <v>29.136246913586959</v>
      </c>
      <c r="V357" s="81">
        <f t="shared" si="144"/>
        <v>2.9136246913586957E-2</v>
      </c>
      <c r="W357" s="22">
        <f t="shared" si="145"/>
        <v>5.6768273069449447E-2</v>
      </c>
      <c r="X357" s="98">
        <f t="shared" si="152"/>
        <v>1.1654498765434784E-2</v>
      </c>
      <c r="Y357" s="98">
        <f t="shared" si="153"/>
        <v>391.1936642665122</v>
      </c>
      <c r="Z357" s="25">
        <f t="shared" si="146"/>
        <v>2.8384136534724724E-2</v>
      </c>
      <c r="AA357" s="22">
        <f t="shared" si="154"/>
        <v>2</v>
      </c>
      <c r="AB357" s="22">
        <f t="shared" si="135"/>
        <v>2</v>
      </c>
      <c r="AC357" s="22">
        <f t="shared" si="155"/>
        <v>142</v>
      </c>
      <c r="AD357" s="25">
        <f t="shared" si="147"/>
        <v>977.98416066628067</v>
      </c>
      <c r="AF357" s="22">
        <f t="shared" si="148"/>
        <v>259.86959255537784</v>
      </c>
      <c r="AG357" s="25">
        <v>4.4411142858966048</v>
      </c>
      <c r="AH357" s="25" t="s">
        <v>49</v>
      </c>
      <c r="AI357">
        <f t="shared" si="156"/>
        <v>1285006.5850779719</v>
      </c>
      <c r="AJ357" s="25">
        <f t="shared" si="157"/>
        <v>1285.006585077972</v>
      </c>
      <c r="AK357" s="25">
        <f t="shared" si="158"/>
        <v>681.05349009132522</v>
      </c>
      <c r="AL357" s="81">
        <f t="shared" si="159"/>
        <v>503.97958266758064</v>
      </c>
      <c r="AN357" s="98">
        <v>1.7764457143586421</v>
      </c>
    </row>
    <row r="358" spans="2:40" x14ac:dyDescent="0.35">
      <c r="B358" s="11" t="s">
        <v>29</v>
      </c>
      <c r="C358" s="11">
        <v>354</v>
      </c>
      <c r="D358" s="11">
        <v>354</v>
      </c>
      <c r="E358" s="12">
        <v>27.9</v>
      </c>
      <c r="F358" s="70">
        <f t="shared" si="160"/>
        <v>-1.3888888888889086E-2</v>
      </c>
      <c r="G358" s="70">
        <f t="shared" si="161"/>
        <v>-5.0000000000000711E-2</v>
      </c>
      <c r="I358" s="21">
        <f t="shared" si="136"/>
        <v>7.75</v>
      </c>
      <c r="J358" s="22">
        <f t="shared" si="149"/>
        <v>-30.583333333333766</v>
      </c>
      <c r="K358" s="22">
        <f t="shared" si="150"/>
        <v>28.625999999999998</v>
      </c>
      <c r="L358" s="22">
        <f>0.5*1.202*2.64*0.3*Sheet2!I358^2</f>
        <v>28.589269499999997</v>
      </c>
      <c r="M358" s="22">
        <f t="shared" si="151"/>
        <v>26.631936166666229</v>
      </c>
      <c r="O358" s="22">
        <f t="shared" si="137"/>
        <v>206.39750529166326</v>
      </c>
      <c r="P358" s="81">
        <f t="shared" si="138"/>
        <v>0.20639750529166326</v>
      </c>
      <c r="Q358" s="22">
        <f t="shared" si="139"/>
        <v>206.39750529166326</v>
      </c>
      <c r="R358" s="81">
        <f t="shared" si="140"/>
        <v>0.20639750529166326</v>
      </c>
      <c r="S358" s="22">
        <f t="shared" si="141"/>
        <v>1238060.1507269503</v>
      </c>
      <c r="T358" s="81">
        <f t="shared" si="142"/>
        <v>1238.0601507269503</v>
      </c>
      <c r="U358" s="22">
        <f t="shared" si="143"/>
        <v>0</v>
      </c>
      <c r="V358" s="81">
        <f t="shared" si="144"/>
        <v>0</v>
      </c>
      <c r="W358" s="22">
        <f t="shared" si="145"/>
        <v>0</v>
      </c>
      <c r="X358" s="98">
        <f t="shared" si="152"/>
        <v>0</v>
      </c>
      <c r="Y358" s="98">
        <f t="shared" si="153"/>
        <v>391.1936642665122</v>
      </c>
      <c r="Z358" s="25">
        <f t="shared" si="146"/>
        <v>0</v>
      </c>
      <c r="AA358" s="22">
        <f t="shared" si="154"/>
        <v>0</v>
      </c>
      <c r="AB358" s="22">
        <f t="shared" si="135"/>
        <v>0</v>
      </c>
      <c r="AC358" s="22">
        <f t="shared" si="155"/>
        <v>142</v>
      </c>
      <c r="AD358" s="25">
        <f t="shared" si="147"/>
        <v>977.98416066628067</v>
      </c>
      <c r="AF358" s="22">
        <f t="shared" si="148"/>
        <v>260.0759900606696</v>
      </c>
      <c r="AG358" s="25">
        <v>4.4035687463333391</v>
      </c>
      <c r="AH358" s="25" t="s">
        <v>49</v>
      </c>
      <c r="AI358">
        <f t="shared" si="156"/>
        <v>1275844.3570032448</v>
      </c>
      <c r="AJ358" s="25">
        <f t="shared" si="157"/>
        <v>1275.8443570032448</v>
      </c>
      <c r="AK358" s="25">
        <f t="shared" si="158"/>
        <v>676.19750921171976</v>
      </c>
      <c r="AL358" s="81">
        <f t="shared" si="159"/>
        <v>500.38615681667261</v>
      </c>
      <c r="AN358" s="98">
        <v>1.7614274985333358</v>
      </c>
    </row>
    <row r="359" spans="2:40" x14ac:dyDescent="0.35">
      <c r="B359" s="11" t="s">
        <v>29</v>
      </c>
      <c r="C359" s="11">
        <v>355</v>
      </c>
      <c r="D359" s="11">
        <v>355</v>
      </c>
      <c r="E359" s="12">
        <v>27.9</v>
      </c>
      <c r="F359" s="70">
        <f t="shared" si="160"/>
        <v>2.7777777777778172E-2</v>
      </c>
      <c r="G359" s="70">
        <f t="shared" si="161"/>
        <v>0.10000000000000142</v>
      </c>
      <c r="I359" s="21">
        <f t="shared" si="136"/>
        <v>7.75</v>
      </c>
      <c r="J359" s="22">
        <f t="shared" si="149"/>
        <v>61.166666666667531</v>
      </c>
      <c r="K359" s="22">
        <f t="shared" si="150"/>
        <v>28.625999999999998</v>
      </c>
      <c r="L359" s="22">
        <f>0.5*1.202*2.64*0.3*Sheet2!I359^2</f>
        <v>28.589269499999997</v>
      </c>
      <c r="M359" s="22">
        <f t="shared" si="151"/>
        <v>118.38193616666753</v>
      </c>
      <c r="O359" s="22">
        <f t="shared" si="137"/>
        <v>917.46000529167338</v>
      </c>
      <c r="P359" s="81">
        <f t="shared" si="138"/>
        <v>0.91746000529167338</v>
      </c>
      <c r="Q359" s="22">
        <f t="shared" si="139"/>
        <v>917.46000529167338</v>
      </c>
      <c r="R359" s="81">
        <f t="shared" si="140"/>
        <v>0.91746000529167338</v>
      </c>
      <c r="S359" s="22">
        <f t="shared" si="141"/>
        <v>1238977.610732242</v>
      </c>
      <c r="T359" s="81">
        <f t="shared" si="142"/>
        <v>1238.9776107322421</v>
      </c>
      <c r="U359" s="22">
        <f t="shared" si="143"/>
        <v>0</v>
      </c>
      <c r="V359" s="81">
        <f t="shared" si="144"/>
        <v>0</v>
      </c>
      <c r="W359" s="22">
        <f t="shared" si="145"/>
        <v>0</v>
      </c>
      <c r="X359" s="98">
        <f t="shared" si="152"/>
        <v>0</v>
      </c>
      <c r="Y359" s="98">
        <f t="shared" si="153"/>
        <v>391.1936642665122</v>
      </c>
      <c r="Z359" s="25">
        <f t="shared" si="146"/>
        <v>0</v>
      </c>
      <c r="AA359" s="22">
        <f t="shared" si="154"/>
        <v>0</v>
      </c>
      <c r="AB359" s="22">
        <f t="shared" si="135"/>
        <v>0</v>
      </c>
      <c r="AC359" s="22">
        <f t="shared" si="155"/>
        <v>142</v>
      </c>
      <c r="AD359" s="25">
        <f t="shared" si="147"/>
        <v>977.98416066628067</v>
      </c>
      <c r="AF359" s="22">
        <f t="shared" si="148"/>
        <v>260.99345006596138</v>
      </c>
      <c r="AG359" s="25">
        <v>4.3460641159336459</v>
      </c>
      <c r="AH359" s="25" t="s">
        <v>49</v>
      </c>
      <c r="AI359">
        <f t="shared" si="156"/>
        <v>1275844.3570032448</v>
      </c>
      <c r="AJ359" s="25">
        <f t="shared" si="157"/>
        <v>1275.8443570032448</v>
      </c>
      <c r="AK359" s="25">
        <f t="shared" si="158"/>
        <v>676.19750921171976</v>
      </c>
      <c r="AL359" s="81">
        <f t="shared" si="159"/>
        <v>500.38615681667261</v>
      </c>
      <c r="AN359" s="98">
        <v>1.7384256463734584</v>
      </c>
    </row>
    <row r="360" spans="2:40" x14ac:dyDescent="0.35">
      <c r="B360" s="11" t="s">
        <v>29</v>
      </c>
      <c r="C360" s="11">
        <v>356</v>
      </c>
      <c r="D360" s="11">
        <v>356</v>
      </c>
      <c r="E360" s="12">
        <v>28.1</v>
      </c>
      <c r="F360" s="70">
        <f t="shared" si="160"/>
        <v>4.1666666666666761E-2</v>
      </c>
      <c r="G360" s="70">
        <f t="shared" si="161"/>
        <v>0.15000000000000036</v>
      </c>
      <c r="I360" s="21">
        <f t="shared" si="136"/>
        <v>7.8055555555555562</v>
      </c>
      <c r="J360" s="22">
        <f t="shared" si="149"/>
        <v>91.750000000000213</v>
      </c>
      <c r="K360" s="22">
        <f t="shared" si="150"/>
        <v>28.625999999999998</v>
      </c>
      <c r="L360" s="22">
        <f>0.5*1.202*2.64*0.3*Sheet2!I360^2</f>
        <v>29.000620611111117</v>
      </c>
      <c r="M360" s="22">
        <f t="shared" si="151"/>
        <v>149.37662061111132</v>
      </c>
      <c r="O360" s="22">
        <f t="shared" si="137"/>
        <v>1165.9675108811746</v>
      </c>
      <c r="P360" s="81">
        <f t="shared" si="138"/>
        <v>1.1659675108811747</v>
      </c>
      <c r="Q360" s="22">
        <f t="shared" si="139"/>
        <v>1165.9675108811746</v>
      </c>
      <c r="R360" s="81">
        <f t="shared" si="140"/>
        <v>1.1659675108811747</v>
      </c>
      <c r="S360" s="22">
        <f t="shared" si="141"/>
        <v>1240143.5782431231</v>
      </c>
      <c r="T360" s="81">
        <f t="shared" si="142"/>
        <v>1240.1435782431231</v>
      </c>
      <c r="U360" s="22">
        <f t="shared" si="143"/>
        <v>0</v>
      </c>
      <c r="V360" s="81">
        <f t="shared" si="144"/>
        <v>0</v>
      </c>
      <c r="W360" s="22">
        <f t="shared" si="145"/>
        <v>0</v>
      </c>
      <c r="X360" s="98">
        <f t="shared" si="152"/>
        <v>0</v>
      </c>
      <c r="Y360" s="98">
        <f t="shared" si="153"/>
        <v>391.1936642665122</v>
      </c>
      <c r="Z360" s="25">
        <f t="shared" si="146"/>
        <v>0</v>
      </c>
      <c r="AA360" s="22">
        <f t="shared" si="154"/>
        <v>0</v>
      </c>
      <c r="AB360" s="22">
        <f t="shared" si="135"/>
        <v>0</v>
      </c>
      <c r="AC360" s="22">
        <f t="shared" si="155"/>
        <v>142</v>
      </c>
      <c r="AD360" s="25">
        <f t="shared" si="147"/>
        <v>977.98416066628067</v>
      </c>
      <c r="AF360" s="22">
        <f t="shared" si="148"/>
        <v>262.15941757684243</v>
      </c>
      <c r="AG360" s="25">
        <v>4.3394068038194469</v>
      </c>
      <c r="AH360" s="25" t="s">
        <v>49</v>
      </c>
      <c r="AI360">
        <f t="shared" si="156"/>
        <v>1294201.5939329306</v>
      </c>
      <c r="AJ360" s="25">
        <f t="shared" si="157"/>
        <v>1294.2015939329306</v>
      </c>
      <c r="AK360" s="25">
        <f t="shared" si="158"/>
        <v>685.92684478445324</v>
      </c>
      <c r="AL360" s="81">
        <f t="shared" si="159"/>
        <v>507.5858651404954</v>
      </c>
      <c r="AN360" s="98">
        <v>1.7357627215277789</v>
      </c>
    </row>
    <row r="361" spans="2:40" x14ac:dyDescent="0.35">
      <c r="B361" s="11" t="s">
        <v>29</v>
      </c>
      <c r="C361" s="11">
        <v>357</v>
      </c>
      <c r="D361" s="11">
        <v>357</v>
      </c>
      <c r="E361" s="12">
        <v>28.2</v>
      </c>
      <c r="F361" s="70">
        <f t="shared" si="160"/>
        <v>-1.3888888888889086E-2</v>
      </c>
      <c r="G361" s="70">
        <f t="shared" si="161"/>
        <v>-5.0000000000000711E-2</v>
      </c>
      <c r="I361" s="21">
        <f t="shared" si="136"/>
        <v>7.8333333333333339</v>
      </c>
      <c r="J361" s="22">
        <f t="shared" si="149"/>
        <v>-30.583333333333766</v>
      </c>
      <c r="K361" s="22">
        <f t="shared" si="150"/>
        <v>28.625999999999998</v>
      </c>
      <c r="L361" s="22">
        <f>0.5*1.202*2.64*0.3*Sheet2!I361^2</f>
        <v>29.207398000000005</v>
      </c>
      <c r="M361" s="22">
        <f t="shared" si="151"/>
        <v>27.250064666666237</v>
      </c>
      <c r="O361" s="22">
        <f t="shared" si="137"/>
        <v>213.45883988888554</v>
      </c>
      <c r="P361" s="81">
        <f t="shared" si="138"/>
        <v>0.21345883988888553</v>
      </c>
      <c r="Q361" s="22">
        <f t="shared" si="139"/>
        <v>213.45883988888554</v>
      </c>
      <c r="R361" s="81">
        <f t="shared" si="140"/>
        <v>0.21345883988888553</v>
      </c>
      <c r="S361" s="22">
        <f t="shared" si="141"/>
        <v>1240357.0370830121</v>
      </c>
      <c r="T361" s="81">
        <f t="shared" si="142"/>
        <v>1240.3570370830121</v>
      </c>
      <c r="U361" s="22">
        <f t="shared" si="143"/>
        <v>0</v>
      </c>
      <c r="V361" s="81">
        <f t="shared" si="144"/>
        <v>0</v>
      </c>
      <c r="W361" s="22">
        <f t="shared" si="145"/>
        <v>0</v>
      </c>
      <c r="X361" s="98">
        <f t="shared" si="152"/>
        <v>0</v>
      </c>
      <c r="Y361" s="98">
        <f t="shared" si="153"/>
        <v>391.1936642665122</v>
      </c>
      <c r="Z361" s="25">
        <f t="shared" si="146"/>
        <v>0</v>
      </c>
      <c r="AA361" s="22">
        <f t="shared" si="154"/>
        <v>0</v>
      </c>
      <c r="AB361" s="22">
        <f t="shared" si="135"/>
        <v>0</v>
      </c>
      <c r="AC361" s="22">
        <f t="shared" si="155"/>
        <v>142</v>
      </c>
      <c r="AD361" s="25">
        <f t="shared" si="147"/>
        <v>977.98416066628067</v>
      </c>
      <c r="AF361" s="22">
        <f t="shared" si="148"/>
        <v>262.3728764167314</v>
      </c>
      <c r="AG361" s="25">
        <v>4.2748727990987652</v>
      </c>
      <c r="AH361" s="25" t="s">
        <v>49</v>
      </c>
      <c r="AI361">
        <f t="shared" si="156"/>
        <v>1303429.3835681204</v>
      </c>
      <c r="AJ361" s="25">
        <f t="shared" si="157"/>
        <v>1303.4293835681203</v>
      </c>
      <c r="AK361" s="25">
        <f t="shared" si="158"/>
        <v>690.81757329110383</v>
      </c>
      <c r="AL361" s="81">
        <f t="shared" si="159"/>
        <v>511.20500423541682</v>
      </c>
      <c r="AN361" s="98">
        <v>1.7099491196395062</v>
      </c>
    </row>
    <row r="362" spans="2:40" x14ac:dyDescent="0.35">
      <c r="B362" s="11" t="s">
        <v>29</v>
      </c>
      <c r="C362" s="11">
        <v>358</v>
      </c>
      <c r="D362" s="11">
        <v>358</v>
      </c>
      <c r="E362" s="12">
        <v>28</v>
      </c>
      <c r="F362" s="70">
        <f t="shared" si="160"/>
        <v>-0.18055555555555566</v>
      </c>
      <c r="G362" s="70">
        <f t="shared" si="161"/>
        <v>-0.65000000000000036</v>
      </c>
      <c r="I362" s="21">
        <f t="shared" si="136"/>
        <v>7.7777777777777786</v>
      </c>
      <c r="J362" s="22">
        <f t="shared" si="149"/>
        <v>-397.5833333333336</v>
      </c>
      <c r="K362" s="22">
        <f t="shared" si="150"/>
        <v>28.625999999999998</v>
      </c>
      <c r="L362" s="22">
        <f>0.5*1.202*2.64*0.3*Sheet2!I362^2</f>
        <v>28.794577777777782</v>
      </c>
      <c r="M362" s="22">
        <f t="shared" si="151"/>
        <v>-340.16275555555586</v>
      </c>
      <c r="O362" s="22">
        <f t="shared" si="137"/>
        <v>-2645.7103209876568</v>
      </c>
      <c r="P362" s="81">
        <f t="shared" si="138"/>
        <v>-2.6457103209876567</v>
      </c>
      <c r="Q362" s="22">
        <f t="shared" si="139"/>
        <v>0</v>
      </c>
      <c r="R362" s="81">
        <f t="shared" si="140"/>
        <v>0</v>
      </c>
      <c r="S362" s="22">
        <f t="shared" si="141"/>
        <v>1240357.0370830121</v>
      </c>
      <c r="T362" s="81">
        <f t="shared" si="142"/>
        <v>1240.3570370830121</v>
      </c>
      <c r="U362" s="22">
        <f t="shared" si="143"/>
        <v>2645.7103209876568</v>
      </c>
      <c r="V362" s="81">
        <f t="shared" si="144"/>
        <v>2.6457103209876567</v>
      </c>
      <c r="W362" s="22">
        <f t="shared" si="145"/>
        <v>2.6457103209876567</v>
      </c>
      <c r="X362" s="98">
        <f t="shared" si="152"/>
        <v>1.0582841283950628</v>
      </c>
      <c r="Y362" s="98">
        <f t="shared" si="153"/>
        <v>392.25194839490729</v>
      </c>
      <c r="Z362" s="25">
        <f t="shared" si="146"/>
        <v>0</v>
      </c>
      <c r="AA362" s="22">
        <f t="shared" si="154"/>
        <v>1</v>
      </c>
      <c r="AB362" s="22">
        <f t="shared" si="135"/>
        <v>0</v>
      </c>
      <c r="AC362" s="22">
        <f t="shared" si="155"/>
        <v>143</v>
      </c>
      <c r="AD362" s="25">
        <f t="shared" si="147"/>
        <v>980.6298709872683</v>
      </c>
      <c r="AF362" s="22">
        <f t="shared" si="148"/>
        <v>259.72716609574377</v>
      </c>
      <c r="AG362" s="25">
        <v>4.2453578284444387</v>
      </c>
      <c r="AH362" s="25" t="s">
        <v>49</v>
      </c>
      <c r="AI362">
        <f t="shared" si="156"/>
        <v>1285006.5850779719</v>
      </c>
      <c r="AJ362" s="25">
        <f t="shared" si="157"/>
        <v>1285.006585077972</v>
      </c>
      <c r="AK362" s="25">
        <f t="shared" si="158"/>
        <v>681.05349009132522</v>
      </c>
      <c r="AL362" s="81">
        <f t="shared" si="159"/>
        <v>503.97958266758064</v>
      </c>
      <c r="AN362" s="98">
        <v>1.6981431313777755</v>
      </c>
    </row>
    <row r="363" spans="2:40" x14ac:dyDescent="0.35">
      <c r="B363" s="11" t="s">
        <v>29</v>
      </c>
      <c r="C363" s="11">
        <v>359</v>
      </c>
      <c r="D363" s="11">
        <v>359</v>
      </c>
      <c r="E363" s="12">
        <v>26.9</v>
      </c>
      <c r="F363" s="70">
        <f t="shared" si="160"/>
        <v>-0.41666666666666663</v>
      </c>
      <c r="G363" s="70">
        <f t="shared" si="161"/>
        <v>-1.5</v>
      </c>
      <c r="I363" s="21">
        <f t="shared" si="136"/>
        <v>7.4722222222222223</v>
      </c>
      <c r="J363" s="22">
        <f t="shared" si="149"/>
        <v>-917.49999999999989</v>
      </c>
      <c r="K363" s="22">
        <f t="shared" si="150"/>
        <v>28.625999999999998</v>
      </c>
      <c r="L363" s="22">
        <f>0.5*1.202*2.64*0.3*Sheet2!I363^2</f>
        <v>26.576587277777776</v>
      </c>
      <c r="M363" s="22">
        <f t="shared" si="151"/>
        <v>-862.29741272222213</v>
      </c>
      <c r="O363" s="22">
        <f t="shared" si="137"/>
        <v>-6443.2778895077154</v>
      </c>
      <c r="P363" s="81">
        <f t="shared" si="138"/>
        <v>-6.4432778895077156</v>
      </c>
      <c r="Q363" s="22">
        <f t="shared" si="139"/>
        <v>0</v>
      </c>
      <c r="R363" s="81">
        <f t="shared" si="140"/>
        <v>0</v>
      </c>
      <c r="S363" s="22">
        <f t="shared" si="141"/>
        <v>1240357.0370830121</v>
      </c>
      <c r="T363" s="81">
        <f t="shared" si="142"/>
        <v>1240.3570370830121</v>
      </c>
      <c r="U363" s="22">
        <f t="shared" si="143"/>
        <v>6443.2778895077154</v>
      </c>
      <c r="V363" s="81">
        <f t="shared" si="144"/>
        <v>6.4432778895077156</v>
      </c>
      <c r="W363" s="22">
        <f t="shared" si="145"/>
        <v>9.0889882104953728</v>
      </c>
      <c r="X363" s="98">
        <f t="shared" si="152"/>
        <v>2.5773111558030863</v>
      </c>
      <c r="Y363" s="98">
        <f t="shared" si="153"/>
        <v>394.82925955071039</v>
      </c>
      <c r="Z363" s="25">
        <f t="shared" si="146"/>
        <v>0</v>
      </c>
      <c r="AA363" s="22">
        <f t="shared" si="154"/>
        <v>2</v>
      </c>
      <c r="AB363" s="22">
        <f t="shared" si="135"/>
        <v>0</v>
      </c>
      <c r="AC363" s="22">
        <f t="shared" si="155"/>
        <v>144</v>
      </c>
      <c r="AD363" s="25">
        <f t="shared" si="147"/>
        <v>987.07314887677603</v>
      </c>
      <c r="AF363" s="22">
        <f t="shared" si="148"/>
        <v>253.28388820623604</v>
      </c>
      <c r="AG363" s="25">
        <v>4.1818353493333333</v>
      </c>
      <c r="AH363" s="25" t="s">
        <v>49</v>
      </c>
      <c r="AI363">
        <f t="shared" si="156"/>
        <v>1186025.0191687134</v>
      </c>
      <c r="AJ363" s="25">
        <f t="shared" si="157"/>
        <v>1186.0250191687135</v>
      </c>
      <c r="AK363" s="25">
        <f t="shared" si="158"/>
        <v>628.59326015941815</v>
      </c>
      <c r="AL363" s="81">
        <f t="shared" si="159"/>
        <v>465.15901251796942</v>
      </c>
      <c r="AN363" s="98">
        <v>1.6727341397333335</v>
      </c>
    </row>
    <row r="364" spans="2:40" x14ac:dyDescent="0.35">
      <c r="B364" s="11" t="s">
        <v>29</v>
      </c>
      <c r="C364" s="11">
        <v>360</v>
      </c>
      <c r="D364" s="11">
        <v>360</v>
      </c>
      <c r="E364" s="12">
        <v>25</v>
      </c>
      <c r="F364" s="70">
        <f t="shared" si="160"/>
        <v>-0.51388888888888873</v>
      </c>
      <c r="G364" s="70">
        <f t="shared" si="161"/>
        <v>-1.8499999999999996</v>
      </c>
      <c r="I364" s="21">
        <f t="shared" si="136"/>
        <v>6.9444444444444446</v>
      </c>
      <c r="J364" s="22">
        <f t="shared" si="149"/>
        <v>-1131.583333333333</v>
      </c>
      <c r="K364" s="22">
        <f t="shared" si="150"/>
        <v>28.625999999999998</v>
      </c>
      <c r="L364" s="22">
        <f>0.5*1.202*2.64*0.3*Sheet2!I364^2</f>
        <v>22.954861111111111</v>
      </c>
      <c r="M364" s="22">
        <f t="shared" si="151"/>
        <v>-1080.002472222222</v>
      </c>
      <c r="O364" s="22">
        <f t="shared" si="137"/>
        <v>-7500.0171682098753</v>
      </c>
      <c r="P364" s="81">
        <f t="shared" si="138"/>
        <v>-7.5000171682098751</v>
      </c>
      <c r="Q364" s="22">
        <f t="shared" si="139"/>
        <v>0</v>
      </c>
      <c r="R364" s="81">
        <f t="shared" si="140"/>
        <v>0</v>
      </c>
      <c r="S364" s="22">
        <f t="shared" si="141"/>
        <v>1240357.0370830121</v>
      </c>
      <c r="T364" s="81">
        <f t="shared" si="142"/>
        <v>1240.3570370830121</v>
      </c>
      <c r="U364" s="22">
        <f t="shared" si="143"/>
        <v>7500.0171682098753</v>
      </c>
      <c r="V364" s="81">
        <f t="shared" si="144"/>
        <v>7.5000171682098751</v>
      </c>
      <c r="W364" s="22">
        <f t="shared" si="145"/>
        <v>16.589005378705249</v>
      </c>
      <c r="X364" s="98">
        <f t="shared" si="152"/>
        <v>3.0000068672839504</v>
      </c>
      <c r="Y364" s="98">
        <f t="shared" si="153"/>
        <v>397.82926641799435</v>
      </c>
      <c r="Z364" s="25">
        <f t="shared" si="146"/>
        <v>0</v>
      </c>
      <c r="AA364" s="22">
        <f t="shared" si="154"/>
        <v>3</v>
      </c>
      <c r="AB364" s="22">
        <f t="shared" si="135"/>
        <v>0</v>
      </c>
      <c r="AC364" s="22">
        <f t="shared" si="155"/>
        <v>145</v>
      </c>
      <c r="AD364" s="25">
        <f t="shared" si="147"/>
        <v>994.5731660449859</v>
      </c>
      <c r="AF364" s="22">
        <f t="shared" si="148"/>
        <v>245.78387103802618</v>
      </c>
      <c r="AG364" s="25">
        <v>4.1341690152021622</v>
      </c>
      <c r="AH364" s="25" t="s">
        <v>49</v>
      </c>
      <c r="AI364">
        <f t="shared" si="156"/>
        <v>1024399.3822369036</v>
      </c>
      <c r="AJ364" s="25">
        <f t="shared" si="157"/>
        <v>1024.3993822369036</v>
      </c>
      <c r="AK364" s="25">
        <f t="shared" si="158"/>
        <v>542.931672585559</v>
      </c>
      <c r="AL364" s="81">
        <f t="shared" si="159"/>
        <v>401.76943771331366</v>
      </c>
      <c r="AN364" s="98">
        <v>1.653667606080865</v>
      </c>
    </row>
    <row r="365" spans="2:40" x14ac:dyDescent="0.35">
      <c r="B365" s="11" t="s">
        <v>29</v>
      </c>
      <c r="C365" s="11">
        <v>361</v>
      </c>
      <c r="D365" s="11">
        <v>361</v>
      </c>
      <c r="E365" s="12">
        <v>23.2</v>
      </c>
      <c r="F365" s="70">
        <f t="shared" si="160"/>
        <v>-0.43055555555555575</v>
      </c>
      <c r="G365" s="70">
        <f t="shared" si="161"/>
        <v>-1.5500000000000007</v>
      </c>
      <c r="I365" s="21">
        <f t="shared" si="136"/>
        <v>6.4444444444444446</v>
      </c>
      <c r="J365" s="22">
        <f t="shared" si="149"/>
        <v>-948.08333333333371</v>
      </c>
      <c r="K365" s="22">
        <f t="shared" si="150"/>
        <v>28.625999999999998</v>
      </c>
      <c r="L365" s="22">
        <f>0.5*1.202*2.64*0.3*Sheet2!I365^2</f>
        <v>19.76835911111111</v>
      </c>
      <c r="M365" s="22">
        <f t="shared" si="151"/>
        <v>-899.68897422222267</v>
      </c>
      <c r="O365" s="22">
        <f t="shared" si="137"/>
        <v>-5797.9956116543244</v>
      </c>
      <c r="P365" s="81">
        <f t="shared" si="138"/>
        <v>-5.7979956116543248</v>
      </c>
      <c r="Q365" s="22">
        <f t="shared" si="139"/>
        <v>0</v>
      </c>
      <c r="R365" s="81">
        <f t="shared" si="140"/>
        <v>0</v>
      </c>
      <c r="S365" s="22">
        <f t="shared" si="141"/>
        <v>1240357.0370830121</v>
      </c>
      <c r="T365" s="81">
        <f t="shared" si="142"/>
        <v>1240.3570370830121</v>
      </c>
      <c r="U365" s="22">
        <f t="shared" si="143"/>
        <v>5797.9956116543244</v>
      </c>
      <c r="V365" s="81">
        <f t="shared" si="144"/>
        <v>5.7979956116543248</v>
      </c>
      <c r="W365" s="22">
        <f t="shared" si="145"/>
        <v>22.387000990359574</v>
      </c>
      <c r="X365" s="98">
        <f t="shared" si="152"/>
        <v>2.3191982446617301</v>
      </c>
      <c r="Y365" s="98">
        <f t="shared" si="153"/>
        <v>400.14846466265607</v>
      </c>
      <c r="Z365" s="25">
        <f t="shared" si="146"/>
        <v>0</v>
      </c>
      <c r="AA365" s="22">
        <f t="shared" si="154"/>
        <v>4</v>
      </c>
      <c r="AB365" s="22">
        <f t="shared" si="135"/>
        <v>0</v>
      </c>
      <c r="AC365" s="22">
        <f t="shared" si="155"/>
        <v>146</v>
      </c>
      <c r="AD365" s="25">
        <f t="shared" si="147"/>
        <v>1000.3711616566402</v>
      </c>
      <c r="AF365" s="22">
        <f t="shared" si="148"/>
        <v>239.98587542637188</v>
      </c>
      <c r="AG365" s="25">
        <v>4.0792592782222217</v>
      </c>
      <c r="AH365" s="25" t="s">
        <v>49</v>
      </c>
      <c r="AI365">
        <f t="shared" si="156"/>
        <v>882196.35759230552</v>
      </c>
      <c r="AJ365" s="25">
        <f t="shared" si="157"/>
        <v>882.1963575923055</v>
      </c>
      <c r="AK365" s="25">
        <f t="shared" si="158"/>
        <v>467.56406952392194</v>
      </c>
      <c r="AL365" s="81">
        <f t="shared" si="159"/>
        <v>345.99741144770223</v>
      </c>
      <c r="AN365" s="98">
        <v>1.6317037112888888</v>
      </c>
    </row>
    <row r="366" spans="2:40" x14ac:dyDescent="0.35">
      <c r="B366" s="11" t="s">
        <v>29</v>
      </c>
      <c r="C366" s="11">
        <v>362</v>
      </c>
      <c r="D366" s="11">
        <v>362</v>
      </c>
      <c r="E366" s="12">
        <v>21.9</v>
      </c>
      <c r="F366" s="70">
        <f t="shared" si="160"/>
        <v>-0.29166666666666635</v>
      </c>
      <c r="G366" s="70">
        <f t="shared" si="161"/>
        <v>-1.0499999999999989</v>
      </c>
      <c r="I366" s="21">
        <f t="shared" si="136"/>
        <v>6.083333333333333</v>
      </c>
      <c r="J366" s="22">
        <f t="shared" si="149"/>
        <v>-642.24999999999932</v>
      </c>
      <c r="K366" s="22">
        <f t="shared" si="150"/>
        <v>28.625999999999998</v>
      </c>
      <c r="L366" s="22">
        <f>0.5*1.202*2.64*0.3*Sheet2!I366^2</f>
        <v>17.615009499999999</v>
      </c>
      <c r="M366" s="22">
        <f t="shared" si="151"/>
        <v>-596.0089904999993</v>
      </c>
      <c r="O366" s="22">
        <f t="shared" si="137"/>
        <v>-3625.7213588749955</v>
      </c>
      <c r="P366" s="81">
        <f t="shared" si="138"/>
        <v>-3.6257213588749955</v>
      </c>
      <c r="Q366" s="22">
        <f t="shared" si="139"/>
        <v>0</v>
      </c>
      <c r="R366" s="81">
        <f t="shared" si="140"/>
        <v>0</v>
      </c>
      <c r="S366" s="22">
        <f t="shared" si="141"/>
        <v>1240357.0370830121</v>
      </c>
      <c r="T366" s="81">
        <f t="shared" si="142"/>
        <v>1240.3570370830121</v>
      </c>
      <c r="U366" s="22">
        <f t="shared" si="143"/>
        <v>3625.7213588749955</v>
      </c>
      <c r="V366" s="81">
        <f t="shared" si="144"/>
        <v>3.6257213588749955</v>
      </c>
      <c r="W366" s="22">
        <f t="shared" si="145"/>
        <v>26.012722349234568</v>
      </c>
      <c r="X366" s="98">
        <f t="shared" si="152"/>
        <v>1.4502885435499984</v>
      </c>
      <c r="Y366" s="98">
        <f t="shared" si="153"/>
        <v>401.59875320620608</v>
      </c>
      <c r="Z366" s="25">
        <f t="shared" si="146"/>
        <v>0</v>
      </c>
      <c r="AA366" s="22">
        <f t="shared" si="154"/>
        <v>5</v>
      </c>
      <c r="AB366" s="22">
        <f t="shared" si="135"/>
        <v>0</v>
      </c>
      <c r="AC366" s="22">
        <f t="shared" si="155"/>
        <v>147</v>
      </c>
      <c r="AD366" s="25">
        <f t="shared" si="147"/>
        <v>1003.9968830155152</v>
      </c>
      <c r="AF366" s="22">
        <f t="shared" si="148"/>
        <v>236.36015406749686</v>
      </c>
      <c r="AG366" s="25">
        <v>3.9576053070987238</v>
      </c>
      <c r="AH366" s="25" t="s">
        <v>49</v>
      </c>
      <c r="AI366">
        <f t="shared" si="156"/>
        <v>786099.50034342601</v>
      </c>
      <c r="AJ366" s="25">
        <f t="shared" si="157"/>
        <v>786.09950034342603</v>
      </c>
      <c r="AK366" s="25">
        <f t="shared" si="158"/>
        <v>416.63273518201584</v>
      </c>
      <c r="AL366" s="81">
        <f t="shared" si="159"/>
        <v>308.3082240346917</v>
      </c>
      <c r="AN366" s="98">
        <v>1.5830421228394895</v>
      </c>
    </row>
    <row r="367" spans="2:40" x14ac:dyDescent="0.35">
      <c r="B367" s="11" t="s">
        <v>29</v>
      </c>
      <c r="C367" s="11">
        <v>363</v>
      </c>
      <c r="D367" s="11">
        <v>363</v>
      </c>
      <c r="E367" s="12">
        <v>21.1</v>
      </c>
      <c r="F367" s="70">
        <f t="shared" si="160"/>
        <v>-0.16666666666666657</v>
      </c>
      <c r="G367" s="70">
        <f t="shared" si="161"/>
        <v>-0.59999999999999964</v>
      </c>
      <c r="I367" s="21">
        <f t="shared" si="136"/>
        <v>5.8611111111111116</v>
      </c>
      <c r="J367" s="22">
        <f t="shared" si="149"/>
        <v>-366.99999999999977</v>
      </c>
      <c r="K367" s="22">
        <f t="shared" si="150"/>
        <v>28.625999999999998</v>
      </c>
      <c r="L367" s="22">
        <f>0.5*1.202*2.64*0.3*Sheet2!I367^2</f>
        <v>16.351573944444446</v>
      </c>
      <c r="M367" s="22">
        <f t="shared" si="151"/>
        <v>-322.02242605555534</v>
      </c>
      <c r="O367" s="22">
        <f t="shared" si="137"/>
        <v>-1887.4092193811719</v>
      </c>
      <c r="P367" s="81">
        <f t="shared" si="138"/>
        <v>-1.8874092193811718</v>
      </c>
      <c r="Q367" s="22">
        <f t="shared" si="139"/>
        <v>0</v>
      </c>
      <c r="R367" s="81">
        <f t="shared" si="140"/>
        <v>0</v>
      </c>
      <c r="S367" s="22">
        <f t="shared" si="141"/>
        <v>1240357.0370830121</v>
      </c>
      <c r="T367" s="81">
        <f t="shared" si="142"/>
        <v>1240.3570370830121</v>
      </c>
      <c r="U367" s="22">
        <f t="shared" si="143"/>
        <v>1887.4092193811719</v>
      </c>
      <c r="V367" s="81">
        <f t="shared" si="144"/>
        <v>1.8874092193811718</v>
      </c>
      <c r="W367" s="22">
        <f t="shared" si="145"/>
        <v>27.900131568615741</v>
      </c>
      <c r="X367" s="98">
        <f t="shared" si="152"/>
        <v>0.7549636877524688</v>
      </c>
      <c r="Y367" s="98">
        <f t="shared" si="153"/>
        <v>402.35371689395856</v>
      </c>
      <c r="Z367" s="25">
        <f t="shared" si="146"/>
        <v>0</v>
      </c>
      <c r="AA367" s="22">
        <f t="shared" si="154"/>
        <v>6</v>
      </c>
      <c r="AB367" s="22">
        <f t="shared" si="135"/>
        <v>0</v>
      </c>
      <c r="AC367" s="22">
        <f t="shared" si="155"/>
        <v>148</v>
      </c>
      <c r="AD367" s="25">
        <f t="shared" si="147"/>
        <v>1005.8842922348964</v>
      </c>
      <c r="AF367" s="22">
        <f t="shared" si="148"/>
        <v>234.47274484811567</v>
      </c>
      <c r="AG367" s="25">
        <v>3.9322636277052481</v>
      </c>
      <c r="AH367" s="25" t="s">
        <v>49</v>
      </c>
      <c r="AI367">
        <f t="shared" si="156"/>
        <v>729716.55834510713</v>
      </c>
      <c r="AJ367" s="25">
        <f t="shared" si="157"/>
        <v>729.71655834510716</v>
      </c>
      <c r="AK367" s="25">
        <f t="shared" si="158"/>
        <v>386.74977592290679</v>
      </c>
      <c r="AL367" s="81">
        <f t="shared" si="159"/>
        <v>286.19483418295101</v>
      </c>
      <c r="AN367" s="98">
        <v>1.5729054510820992</v>
      </c>
    </row>
    <row r="368" spans="2:40" x14ac:dyDescent="0.35">
      <c r="B368" s="11" t="s">
        <v>29</v>
      </c>
      <c r="C368" s="11">
        <v>364</v>
      </c>
      <c r="D368" s="11">
        <v>364</v>
      </c>
      <c r="E368" s="12">
        <v>20.7</v>
      </c>
      <c r="F368" s="70">
        <f t="shared" si="160"/>
        <v>-5.5555555555555851E-2</v>
      </c>
      <c r="G368" s="70">
        <f t="shared" si="161"/>
        <v>-0.20000000000000107</v>
      </c>
      <c r="I368" s="21">
        <f t="shared" si="136"/>
        <v>5.75</v>
      </c>
      <c r="J368" s="22">
        <f t="shared" si="149"/>
        <v>-122.33333333333398</v>
      </c>
      <c r="K368" s="22">
        <f t="shared" si="150"/>
        <v>28.625999999999998</v>
      </c>
      <c r="L368" s="22">
        <f>0.5*1.202*2.64*0.3*Sheet2!I368^2</f>
        <v>15.737485499999998</v>
      </c>
      <c r="M368" s="22">
        <f t="shared" si="151"/>
        <v>-77.969847833334001</v>
      </c>
      <c r="O368" s="22">
        <f t="shared" si="137"/>
        <v>-448.32662504167052</v>
      </c>
      <c r="P368" s="81">
        <f t="shared" si="138"/>
        <v>-0.44832662504167053</v>
      </c>
      <c r="Q368" s="22">
        <f t="shared" si="139"/>
        <v>0</v>
      </c>
      <c r="R368" s="81">
        <f t="shared" si="140"/>
        <v>0</v>
      </c>
      <c r="S368" s="22">
        <f t="shared" si="141"/>
        <v>1240357.0370830121</v>
      </c>
      <c r="T368" s="81">
        <f t="shared" si="142"/>
        <v>1240.3570370830121</v>
      </c>
      <c r="U368" s="22">
        <f t="shared" si="143"/>
        <v>448.32662504167052</v>
      </c>
      <c r="V368" s="81">
        <f t="shared" si="144"/>
        <v>0.44832662504167053</v>
      </c>
      <c r="W368" s="22">
        <f t="shared" si="145"/>
        <v>28.348458193657411</v>
      </c>
      <c r="X368" s="98">
        <f t="shared" si="152"/>
        <v>0.17933065001666823</v>
      </c>
      <c r="Y368" s="98">
        <f t="shared" si="153"/>
        <v>402.53304754397521</v>
      </c>
      <c r="Z368" s="25">
        <f t="shared" si="146"/>
        <v>4.0497797419510588</v>
      </c>
      <c r="AA368" s="22">
        <f t="shared" si="154"/>
        <v>7</v>
      </c>
      <c r="AB368" s="22">
        <f t="shared" si="135"/>
        <v>7</v>
      </c>
      <c r="AC368" s="22">
        <f t="shared" si="155"/>
        <v>149</v>
      </c>
      <c r="AD368" s="25">
        <f t="shared" si="147"/>
        <v>1006.3326188599381</v>
      </c>
      <c r="AF368" s="22">
        <f t="shared" si="148"/>
        <v>234.02441822307401</v>
      </c>
      <c r="AG368" s="25">
        <v>3.9271202430756169</v>
      </c>
      <c r="AH368" s="25" t="s">
        <v>49</v>
      </c>
      <c r="AI368">
        <f t="shared" si="156"/>
        <v>702311.8260715052</v>
      </c>
      <c r="AJ368" s="25">
        <f t="shared" si="157"/>
        <v>702.31182607150515</v>
      </c>
      <c r="AK368" s="25">
        <f t="shared" si="158"/>
        <v>372.22526781789776</v>
      </c>
      <c r="AL368" s="81">
        <f t="shared" si="159"/>
        <v>275.44669818524432</v>
      </c>
      <c r="AN368" s="98">
        <v>1.5708480972302468</v>
      </c>
    </row>
    <row r="369" spans="2:40" x14ac:dyDescent="0.35">
      <c r="B369" s="11" t="s">
        <v>29</v>
      </c>
      <c r="C369" s="11">
        <v>365</v>
      </c>
      <c r="D369" s="11">
        <v>365</v>
      </c>
      <c r="E369" s="12">
        <v>20.7</v>
      </c>
      <c r="F369" s="70">
        <f t="shared" si="160"/>
        <v>1.3888888888889086E-2</v>
      </c>
      <c r="G369" s="70">
        <f t="shared" si="161"/>
        <v>5.0000000000000711E-2</v>
      </c>
      <c r="I369" s="21">
        <f t="shared" si="136"/>
        <v>5.75</v>
      </c>
      <c r="J369" s="22">
        <f t="shared" si="149"/>
        <v>30.583333333333766</v>
      </c>
      <c r="K369" s="22">
        <f t="shared" si="150"/>
        <v>28.625999999999998</v>
      </c>
      <c r="L369" s="22">
        <f>0.5*1.202*2.64*0.3*Sheet2!I369^2</f>
        <v>15.737485499999998</v>
      </c>
      <c r="M369" s="22">
        <f t="shared" si="151"/>
        <v>74.946818833333765</v>
      </c>
      <c r="O369" s="22">
        <f t="shared" si="137"/>
        <v>430.94420829166916</v>
      </c>
      <c r="P369" s="81">
        <f t="shared" si="138"/>
        <v>0.43094420829166913</v>
      </c>
      <c r="Q369" s="22">
        <f t="shared" si="139"/>
        <v>430.94420829166916</v>
      </c>
      <c r="R369" s="81">
        <f t="shared" si="140"/>
        <v>0.43094420829166913</v>
      </c>
      <c r="S369" s="22">
        <f t="shared" si="141"/>
        <v>1240787.9812913036</v>
      </c>
      <c r="T369" s="81">
        <f t="shared" si="142"/>
        <v>1240.7879812913036</v>
      </c>
      <c r="U369" s="22">
        <f t="shared" si="143"/>
        <v>0</v>
      </c>
      <c r="V369" s="81">
        <f t="shared" si="144"/>
        <v>0</v>
      </c>
      <c r="W369" s="22">
        <f t="shared" si="145"/>
        <v>0</v>
      </c>
      <c r="X369" s="98">
        <f t="shared" si="152"/>
        <v>0</v>
      </c>
      <c r="Y369" s="98">
        <f t="shared" si="153"/>
        <v>402.53304754397521</v>
      </c>
      <c r="Z369" s="25">
        <f t="shared" si="146"/>
        <v>0</v>
      </c>
      <c r="AA369" s="22">
        <f t="shared" si="154"/>
        <v>0</v>
      </c>
      <c r="AB369" s="22">
        <f t="shared" si="135"/>
        <v>0</v>
      </c>
      <c r="AC369" s="22">
        <f t="shared" si="155"/>
        <v>149</v>
      </c>
      <c r="AD369" s="25">
        <f t="shared" si="147"/>
        <v>1006.3326188599381</v>
      </c>
      <c r="AF369" s="22">
        <f t="shared" si="148"/>
        <v>234.45536243136553</v>
      </c>
      <c r="AG369" s="25">
        <v>3.9020394517391965</v>
      </c>
      <c r="AH369" s="25" t="s">
        <v>49</v>
      </c>
      <c r="AI369">
        <f t="shared" si="156"/>
        <v>702311.8260715052</v>
      </c>
      <c r="AJ369" s="25">
        <f t="shared" si="157"/>
        <v>702.31182607150515</v>
      </c>
      <c r="AK369" s="25">
        <f t="shared" si="158"/>
        <v>372.22526781789776</v>
      </c>
      <c r="AL369" s="81">
        <f t="shared" si="159"/>
        <v>275.44669818524432</v>
      </c>
      <c r="AN369" s="98">
        <v>1.5608157806956786</v>
      </c>
    </row>
    <row r="370" spans="2:40" x14ac:dyDescent="0.35">
      <c r="B370" s="11" t="s">
        <v>29</v>
      </c>
      <c r="C370" s="11">
        <v>366</v>
      </c>
      <c r="D370" s="11">
        <v>366</v>
      </c>
      <c r="E370" s="12">
        <v>20.8</v>
      </c>
      <c r="F370" s="70">
        <f t="shared" si="160"/>
        <v>6.9444444444444448E-2</v>
      </c>
      <c r="G370" s="70">
        <f t="shared" si="161"/>
        <v>0.25</v>
      </c>
      <c r="I370" s="21">
        <f t="shared" si="136"/>
        <v>5.7777777777777786</v>
      </c>
      <c r="J370" s="22">
        <f t="shared" si="149"/>
        <v>152.91666666666669</v>
      </c>
      <c r="K370" s="22">
        <f t="shared" si="150"/>
        <v>28.625999999999998</v>
      </c>
      <c r="L370" s="22">
        <f>0.5*1.202*2.64*0.3*Sheet2!I370^2</f>
        <v>15.889905777777781</v>
      </c>
      <c r="M370" s="22">
        <f t="shared" si="151"/>
        <v>197.43257244444447</v>
      </c>
      <c r="O370" s="22">
        <f t="shared" si="137"/>
        <v>1140.7215296790127</v>
      </c>
      <c r="P370" s="81">
        <f t="shared" si="138"/>
        <v>1.1407215296790127</v>
      </c>
      <c r="Q370" s="22">
        <f t="shared" si="139"/>
        <v>1140.7215296790127</v>
      </c>
      <c r="R370" s="81">
        <f t="shared" si="140"/>
        <v>1.1407215296790127</v>
      </c>
      <c r="S370" s="22">
        <f t="shared" si="141"/>
        <v>1241928.7028209826</v>
      </c>
      <c r="T370" s="81">
        <f t="shared" si="142"/>
        <v>1241.9287028209826</v>
      </c>
      <c r="U370" s="22">
        <f t="shared" si="143"/>
        <v>0</v>
      </c>
      <c r="V370" s="81">
        <f t="shared" si="144"/>
        <v>0</v>
      </c>
      <c r="W370" s="22">
        <f t="shared" si="145"/>
        <v>0</v>
      </c>
      <c r="X370" s="98">
        <f t="shared" si="152"/>
        <v>0</v>
      </c>
      <c r="Y370" s="98">
        <f t="shared" si="153"/>
        <v>402.53304754397521</v>
      </c>
      <c r="Z370" s="25">
        <f t="shared" si="146"/>
        <v>0</v>
      </c>
      <c r="AA370" s="22">
        <f t="shared" si="154"/>
        <v>0</v>
      </c>
      <c r="AB370" s="22">
        <f t="shared" si="135"/>
        <v>0</v>
      </c>
      <c r="AC370" s="22">
        <f t="shared" si="155"/>
        <v>149</v>
      </c>
      <c r="AD370" s="25">
        <f t="shared" si="147"/>
        <v>1006.3326188599381</v>
      </c>
      <c r="AF370" s="22">
        <f t="shared" si="148"/>
        <v>235.59608396104454</v>
      </c>
      <c r="AG370" s="25">
        <v>3.8793144481466042</v>
      </c>
      <c r="AH370" s="25" t="s">
        <v>49</v>
      </c>
      <c r="AI370">
        <f t="shared" si="156"/>
        <v>709113.83796955866</v>
      </c>
      <c r="AJ370" s="25">
        <f t="shared" si="157"/>
        <v>709.11383796955863</v>
      </c>
      <c r="AK370" s="25">
        <f t="shared" si="158"/>
        <v>375.83033412386607</v>
      </c>
      <c r="AL370" s="81">
        <f t="shared" si="159"/>
        <v>278.11444725166086</v>
      </c>
      <c r="AN370" s="98">
        <v>1.5517257792586419</v>
      </c>
    </row>
    <row r="371" spans="2:40" x14ac:dyDescent="0.35">
      <c r="B371" s="11" t="s">
        <v>29</v>
      </c>
      <c r="C371" s="11">
        <v>367</v>
      </c>
      <c r="D371" s="11">
        <v>367</v>
      </c>
      <c r="E371" s="12">
        <v>21.2</v>
      </c>
      <c r="F371" s="70">
        <f t="shared" si="160"/>
        <v>0.18055555555555566</v>
      </c>
      <c r="G371" s="70">
        <f t="shared" si="161"/>
        <v>0.65000000000000036</v>
      </c>
      <c r="I371" s="21">
        <f t="shared" si="136"/>
        <v>5.8888888888888893</v>
      </c>
      <c r="J371" s="22">
        <f t="shared" si="149"/>
        <v>397.5833333333336</v>
      </c>
      <c r="K371" s="22">
        <f t="shared" si="150"/>
        <v>28.625999999999998</v>
      </c>
      <c r="L371" s="22">
        <f>0.5*1.202*2.64*0.3*Sheet2!I371^2</f>
        <v>16.506932444444448</v>
      </c>
      <c r="M371" s="22">
        <f t="shared" si="151"/>
        <v>442.71626577777801</v>
      </c>
      <c r="O371" s="22">
        <f t="shared" si="137"/>
        <v>2607.1068984691374</v>
      </c>
      <c r="P371" s="81">
        <f t="shared" si="138"/>
        <v>2.6071068984691372</v>
      </c>
      <c r="Q371" s="22">
        <f t="shared" si="139"/>
        <v>2607.1068984691374</v>
      </c>
      <c r="R371" s="81">
        <f t="shared" si="140"/>
        <v>2.6071068984691372</v>
      </c>
      <c r="S371" s="22">
        <f t="shared" si="141"/>
        <v>1244535.8097194517</v>
      </c>
      <c r="T371" s="81">
        <f t="shared" si="142"/>
        <v>1244.5358097194517</v>
      </c>
      <c r="U371" s="22">
        <f t="shared" si="143"/>
        <v>0</v>
      </c>
      <c r="V371" s="81">
        <f t="shared" si="144"/>
        <v>0</v>
      </c>
      <c r="W371" s="22">
        <f t="shared" si="145"/>
        <v>0</v>
      </c>
      <c r="X371" s="98">
        <f t="shared" si="152"/>
        <v>0</v>
      </c>
      <c r="Y371" s="98">
        <f t="shared" si="153"/>
        <v>402.53304754397521</v>
      </c>
      <c r="Z371" s="25">
        <f t="shared" si="146"/>
        <v>0</v>
      </c>
      <c r="AA371" s="22">
        <f t="shared" si="154"/>
        <v>0</v>
      </c>
      <c r="AB371" s="22">
        <f t="shared" si="135"/>
        <v>0</v>
      </c>
      <c r="AC371" s="22">
        <f t="shared" si="155"/>
        <v>149</v>
      </c>
      <c r="AD371" s="25">
        <f t="shared" si="147"/>
        <v>1006.3326188599381</v>
      </c>
      <c r="AF371" s="22">
        <f t="shared" si="148"/>
        <v>238.2031908595136</v>
      </c>
      <c r="AG371" s="25">
        <v>3.8528960284444445</v>
      </c>
      <c r="AH371" s="25" t="s">
        <v>49</v>
      </c>
      <c r="AI371">
        <f t="shared" si="156"/>
        <v>736649.69336408644</v>
      </c>
      <c r="AJ371" s="25">
        <f t="shared" si="157"/>
        <v>736.64969336408649</v>
      </c>
      <c r="AK371" s="25">
        <f t="shared" si="158"/>
        <v>390.42433748296588</v>
      </c>
      <c r="AL371" s="81">
        <f t="shared" si="159"/>
        <v>288.91400973739474</v>
      </c>
      <c r="AN371" s="98">
        <v>1.5411584113777779</v>
      </c>
    </row>
    <row r="372" spans="2:40" x14ac:dyDescent="0.35">
      <c r="B372" s="11" t="s">
        <v>29</v>
      </c>
      <c r="C372" s="11">
        <v>368</v>
      </c>
      <c r="D372" s="11">
        <v>368</v>
      </c>
      <c r="E372" s="12">
        <v>22.1</v>
      </c>
      <c r="F372" s="70">
        <f t="shared" si="160"/>
        <v>0.31944444444444453</v>
      </c>
      <c r="G372" s="70">
        <f t="shared" si="161"/>
        <v>1.1500000000000004</v>
      </c>
      <c r="I372" s="21">
        <f t="shared" si="136"/>
        <v>6.1388888888888893</v>
      </c>
      <c r="J372" s="22">
        <f t="shared" si="149"/>
        <v>703.41666666666686</v>
      </c>
      <c r="K372" s="22">
        <f t="shared" si="150"/>
        <v>28.625999999999998</v>
      </c>
      <c r="L372" s="22">
        <f>0.5*1.202*2.64*0.3*Sheet2!I372^2</f>
        <v>17.938213944444446</v>
      </c>
      <c r="M372" s="22">
        <f t="shared" si="151"/>
        <v>749.98088061111127</v>
      </c>
      <c r="O372" s="22">
        <f t="shared" si="137"/>
        <v>4604.0492948626552</v>
      </c>
      <c r="P372" s="81">
        <f t="shared" si="138"/>
        <v>4.604049294862655</v>
      </c>
      <c r="Q372" s="22">
        <f t="shared" si="139"/>
        <v>4604.0492948626552</v>
      </c>
      <c r="R372" s="81">
        <f t="shared" si="140"/>
        <v>4.604049294862655</v>
      </c>
      <c r="S372" s="22">
        <f t="shared" si="141"/>
        <v>1249139.8590143144</v>
      </c>
      <c r="T372" s="81">
        <f t="shared" si="142"/>
        <v>1249.1398590143144</v>
      </c>
      <c r="U372" s="22">
        <f t="shared" si="143"/>
        <v>0</v>
      </c>
      <c r="V372" s="81">
        <f t="shared" si="144"/>
        <v>0</v>
      </c>
      <c r="W372" s="22">
        <f t="shared" si="145"/>
        <v>0</v>
      </c>
      <c r="X372" s="98">
        <f t="shared" si="152"/>
        <v>0</v>
      </c>
      <c r="Y372" s="98">
        <f t="shared" si="153"/>
        <v>402.53304754397521</v>
      </c>
      <c r="Z372" s="25">
        <f t="shared" si="146"/>
        <v>0</v>
      </c>
      <c r="AA372" s="22">
        <f t="shared" si="154"/>
        <v>0</v>
      </c>
      <c r="AB372" s="22">
        <f t="shared" si="135"/>
        <v>0</v>
      </c>
      <c r="AC372" s="22">
        <f t="shared" si="155"/>
        <v>149</v>
      </c>
      <c r="AD372" s="25">
        <f t="shared" si="147"/>
        <v>1006.3326188599381</v>
      </c>
      <c r="AF372" s="22">
        <f t="shared" si="148"/>
        <v>242.80724015437636</v>
      </c>
      <c r="AG372" s="25">
        <v>3.8402060229583181</v>
      </c>
      <c r="AH372" s="25" t="s">
        <v>49</v>
      </c>
      <c r="AI372">
        <f t="shared" si="156"/>
        <v>800523.04364532186</v>
      </c>
      <c r="AJ372" s="25">
        <f t="shared" si="157"/>
        <v>800.52304364532188</v>
      </c>
      <c r="AK372" s="25">
        <f t="shared" si="158"/>
        <v>424.27721313202062</v>
      </c>
      <c r="AL372" s="81">
        <f t="shared" si="159"/>
        <v>313.96513771769526</v>
      </c>
      <c r="AN372" s="98">
        <v>1.5360824091833274</v>
      </c>
    </row>
    <row r="373" spans="2:40" x14ac:dyDescent="0.35">
      <c r="B373" s="11" t="s">
        <v>29</v>
      </c>
      <c r="C373" s="11">
        <v>369</v>
      </c>
      <c r="D373" s="11">
        <v>369</v>
      </c>
      <c r="E373" s="12">
        <v>23.5</v>
      </c>
      <c r="F373" s="70">
        <f t="shared" si="160"/>
        <v>0.30555555555555547</v>
      </c>
      <c r="G373" s="70">
        <f t="shared" si="161"/>
        <v>1.0999999999999996</v>
      </c>
      <c r="I373" s="21">
        <f t="shared" si="136"/>
        <v>6.5277777777777777</v>
      </c>
      <c r="J373" s="22">
        <f t="shared" si="149"/>
        <v>672.83333333333314</v>
      </c>
      <c r="K373" s="22">
        <f t="shared" si="150"/>
        <v>28.625999999999998</v>
      </c>
      <c r="L373" s="22">
        <f>0.5*1.202*2.64*0.3*Sheet2!I373^2</f>
        <v>20.282915277777775</v>
      </c>
      <c r="M373" s="22">
        <f t="shared" si="151"/>
        <v>721.74224861111088</v>
      </c>
      <c r="O373" s="22">
        <f t="shared" si="137"/>
        <v>4711.3730117669738</v>
      </c>
      <c r="P373" s="81">
        <f t="shared" si="138"/>
        <v>4.7113730117669741</v>
      </c>
      <c r="Q373" s="22">
        <f t="shared" si="139"/>
        <v>4711.3730117669738</v>
      </c>
      <c r="R373" s="81">
        <f t="shared" si="140"/>
        <v>4.7113730117669741</v>
      </c>
      <c r="S373" s="22">
        <f t="shared" si="141"/>
        <v>1253851.2320260813</v>
      </c>
      <c r="T373" s="81">
        <f t="shared" si="142"/>
        <v>1253.8512320260813</v>
      </c>
      <c r="U373" s="22">
        <f t="shared" si="143"/>
        <v>0</v>
      </c>
      <c r="V373" s="81">
        <f t="shared" si="144"/>
        <v>0</v>
      </c>
      <c r="W373" s="22">
        <f t="shared" si="145"/>
        <v>0</v>
      </c>
      <c r="X373" s="98">
        <f t="shared" si="152"/>
        <v>0</v>
      </c>
      <c r="Y373" s="98">
        <f t="shared" si="153"/>
        <v>402.53304754397521</v>
      </c>
      <c r="Z373" s="25">
        <f t="shared" si="146"/>
        <v>0</v>
      </c>
      <c r="AA373" s="22">
        <f t="shared" si="154"/>
        <v>0</v>
      </c>
      <c r="AB373" s="22">
        <f t="shared" ref="AB373:AB436" si="162">IF(AA374=0,AA373,0)</f>
        <v>0</v>
      </c>
      <c r="AC373" s="22">
        <f t="shared" si="155"/>
        <v>149</v>
      </c>
      <c r="AD373" s="25">
        <f t="shared" si="147"/>
        <v>1006.3326188599381</v>
      </c>
      <c r="AF373" s="22">
        <f t="shared" si="148"/>
        <v>247.51861316614327</v>
      </c>
      <c r="AG373" s="25">
        <v>3.8375464347654358</v>
      </c>
      <c r="AH373" s="25" t="s">
        <v>49</v>
      </c>
      <c r="AI373">
        <f t="shared" si="156"/>
        <v>905159.29414452787</v>
      </c>
      <c r="AJ373" s="25">
        <f t="shared" si="157"/>
        <v>905.15929414452785</v>
      </c>
      <c r="AK373" s="25">
        <f t="shared" si="158"/>
        <v>479.73442589659976</v>
      </c>
      <c r="AL373" s="81">
        <f t="shared" si="159"/>
        <v>355.00347516348381</v>
      </c>
      <c r="AN373" s="98">
        <v>1.5350185739061744</v>
      </c>
    </row>
    <row r="374" spans="2:40" x14ac:dyDescent="0.35">
      <c r="B374" s="11" t="s">
        <v>29</v>
      </c>
      <c r="C374" s="11">
        <v>370</v>
      </c>
      <c r="D374" s="11">
        <v>370</v>
      </c>
      <c r="E374" s="12">
        <v>24.3</v>
      </c>
      <c r="F374" s="70">
        <f t="shared" si="160"/>
        <v>0.1388888888888889</v>
      </c>
      <c r="G374" s="70">
        <f t="shared" si="161"/>
        <v>0.5</v>
      </c>
      <c r="I374" s="21">
        <f t="shared" si="136"/>
        <v>6.7500000000000009</v>
      </c>
      <c r="J374" s="22">
        <f t="shared" si="149"/>
        <v>305.83333333333337</v>
      </c>
      <c r="K374" s="22">
        <f t="shared" si="150"/>
        <v>28.625999999999998</v>
      </c>
      <c r="L374" s="22">
        <f>0.5*1.202*2.64*0.3*Sheet2!I374^2</f>
        <v>21.687385500000005</v>
      </c>
      <c r="M374" s="22">
        <f t="shared" si="151"/>
        <v>356.14671883333335</v>
      </c>
      <c r="O374" s="22">
        <f t="shared" si="137"/>
        <v>2403.9903521250003</v>
      </c>
      <c r="P374" s="81">
        <f t="shared" si="138"/>
        <v>2.4039903521250001</v>
      </c>
      <c r="Q374" s="22">
        <f t="shared" si="139"/>
        <v>2403.9903521250003</v>
      </c>
      <c r="R374" s="81">
        <f t="shared" si="140"/>
        <v>2.4039903521250001</v>
      </c>
      <c r="S374" s="22">
        <f t="shared" si="141"/>
        <v>1256255.2223782062</v>
      </c>
      <c r="T374" s="81">
        <f t="shared" si="142"/>
        <v>1256.2552223782061</v>
      </c>
      <c r="U374" s="22">
        <f t="shared" si="143"/>
        <v>0</v>
      </c>
      <c r="V374" s="81">
        <f t="shared" si="144"/>
        <v>0</v>
      </c>
      <c r="W374" s="22">
        <f t="shared" si="145"/>
        <v>0</v>
      </c>
      <c r="X374" s="98">
        <f t="shared" si="152"/>
        <v>0</v>
      </c>
      <c r="Y374" s="98">
        <f t="shared" si="153"/>
        <v>402.53304754397521</v>
      </c>
      <c r="Z374" s="25">
        <f t="shared" si="146"/>
        <v>0</v>
      </c>
      <c r="AA374" s="22">
        <f t="shared" si="154"/>
        <v>0</v>
      </c>
      <c r="AB374" s="22">
        <f t="shared" si="162"/>
        <v>0</v>
      </c>
      <c r="AC374" s="22">
        <f t="shared" si="155"/>
        <v>149</v>
      </c>
      <c r="AD374" s="25">
        <f t="shared" si="147"/>
        <v>1006.3326188599381</v>
      </c>
      <c r="AF374" s="22">
        <f t="shared" si="148"/>
        <v>249.92260351826803</v>
      </c>
      <c r="AG374" s="25">
        <v>3.8005223835061734</v>
      </c>
      <c r="AH374" s="25" t="s">
        <v>49</v>
      </c>
      <c r="AI374">
        <f t="shared" si="156"/>
        <v>967836.14594731107</v>
      </c>
      <c r="AJ374" s="25">
        <f t="shared" si="157"/>
        <v>967.83614594731102</v>
      </c>
      <c r="AK374" s="25">
        <f t="shared" si="158"/>
        <v>512.95315735207487</v>
      </c>
      <c r="AL374" s="81">
        <f t="shared" si="159"/>
        <v>379.5853364405354</v>
      </c>
      <c r="AN374" s="98">
        <v>1.5202089534024694</v>
      </c>
    </row>
    <row r="375" spans="2:40" x14ac:dyDescent="0.35">
      <c r="B375" s="11" t="s">
        <v>29</v>
      </c>
      <c r="C375" s="11">
        <v>371</v>
      </c>
      <c r="D375" s="11">
        <v>371</v>
      </c>
      <c r="E375" s="12">
        <v>24.5</v>
      </c>
      <c r="F375" s="70">
        <f t="shared" si="160"/>
        <v>-6.9444444444444448E-2</v>
      </c>
      <c r="G375" s="70">
        <f t="shared" si="161"/>
        <v>-0.25</v>
      </c>
      <c r="I375" s="21">
        <f t="shared" si="136"/>
        <v>6.8055555555555562</v>
      </c>
      <c r="J375" s="22">
        <f t="shared" si="149"/>
        <v>-152.91666666666669</v>
      </c>
      <c r="K375" s="22">
        <f t="shared" si="150"/>
        <v>28.625999999999998</v>
      </c>
      <c r="L375" s="22">
        <f>0.5*1.202*2.64*0.3*Sheet2!I375^2</f>
        <v>22.045848611111115</v>
      </c>
      <c r="M375" s="22">
        <f t="shared" si="151"/>
        <v>-102.24481805555557</v>
      </c>
      <c r="O375" s="22">
        <f t="shared" si="137"/>
        <v>-695.83278954475327</v>
      </c>
      <c r="P375" s="81">
        <f t="shared" si="138"/>
        <v>-0.69583278954475325</v>
      </c>
      <c r="Q375" s="22">
        <f t="shared" si="139"/>
        <v>0</v>
      </c>
      <c r="R375" s="81">
        <f t="shared" si="140"/>
        <v>0</v>
      </c>
      <c r="S375" s="22">
        <f t="shared" si="141"/>
        <v>1256255.2223782062</v>
      </c>
      <c r="T375" s="81">
        <f t="shared" si="142"/>
        <v>1256.2552223782061</v>
      </c>
      <c r="U375" s="22">
        <f t="shared" si="143"/>
        <v>695.83278954475327</v>
      </c>
      <c r="V375" s="81">
        <f t="shared" si="144"/>
        <v>0.69583278954475325</v>
      </c>
      <c r="W375" s="22">
        <f t="shared" si="145"/>
        <v>0.69583278954475325</v>
      </c>
      <c r="X375" s="98">
        <f t="shared" si="152"/>
        <v>0.27833311581790132</v>
      </c>
      <c r="Y375" s="98">
        <f t="shared" si="153"/>
        <v>402.81138065979314</v>
      </c>
      <c r="Z375" s="25">
        <f t="shared" si="146"/>
        <v>0</v>
      </c>
      <c r="AA375" s="22">
        <f t="shared" si="154"/>
        <v>1</v>
      </c>
      <c r="AB375" s="22">
        <f t="shared" si="162"/>
        <v>0</v>
      </c>
      <c r="AC375" s="22">
        <f t="shared" si="155"/>
        <v>150</v>
      </c>
      <c r="AD375" s="25">
        <f t="shared" si="147"/>
        <v>1007.0284516494828</v>
      </c>
      <c r="AF375" s="22">
        <f t="shared" si="148"/>
        <v>249.2267707287233</v>
      </c>
      <c r="AG375" s="25">
        <v>3.7680578423040298</v>
      </c>
      <c r="AH375" s="25" t="s">
        <v>49</v>
      </c>
      <c r="AI375">
        <f t="shared" si="156"/>
        <v>983833.1667003223</v>
      </c>
      <c r="AJ375" s="25">
        <f t="shared" si="157"/>
        <v>983.83316670032229</v>
      </c>
      <c r="AK375" s="25">
        <f t="shared" si="158"/>
        <v>521.43157835117086</v>
      </c>
      <c r="AL375" s="81">
        <f t="shared" si="159"/>
        <v>385.85936797986642</v>
      </c>
      <c r="AN375" s="98">
        <v>1.507223136921612</v>
      </c>
    </row>
    <row r="376" spans="2:40" x14ac:dyDescent="0.35">
      <c r="B376" s="11" t="s">
        <v>29</v>
      </c>
      <c r="C376" s="11">
        <v>372</v>
      </c>
      <c r="D376" s="11">
        <v>372</v>
      </c>
      <c r="E376" s="12">
        <v>23.8</v>
      </c>
      <c r="F376" s="70">
        <f t="shared" si="160"/>
        <v>-0.44444444444444431</v>
      </c>
      <c r="G376" s="70">
        <f t="shared" si="161"/>
        <v>-1.5999999999999996</v>
      </c>
      <c r="I376" s="21">
        <f t="shared" si="136"/>
        <v>6.6111111111111116</v>
      </c>
      <c r="J376" s="22">
        <f t="shared" si="149"/>
        <v>-978.6666666666664</v>
      </c>
      <c r="K376" s="22">
        <f t="shared" si="150"/>
        <v>28.625999999999998</v>
      </c>
      <c r="L376" s="22">
        <f>0.5*1.202*2.64*0.3*Sheet2!I376^2</f>
        <v>20.804082444444447</v>
      </c>
      <c r="M376" s="22">
        <f t="shared" si="151"/>
        <v>-929.23658422222195</v>
      </c>
      <c r="O376" s="22">
        <f t="shared" si="137"/>
        <v>-6143.2863068024681</v>
      </c>
      <c r="P376" s="81">
        <f t="shared" si="138"/>
        <v>-6.1432863068024677</v>
      </c>
      <c r="Q376" s="22">
        <f t="shared" si="139"/>
        <v>0</v>
      </c>
      <c r="R376" s="81">
        <f t="shared" si="140"/>
        <v>0</v>
      </c>
      <c r="S376" s="22">
        <f t="shared" si="141"/>
        <v>1256255.2223782062</v>
      </c>
      <c r="T376" s="81">
        <f t="shared" si="142"/>
        <v>1256.2552223782061</v>
      </c>
      <c r="U376" s="22">
        <f t="shared" si="143"/>
        <v>6143.2863068024681</v>
      </c>
      <c r="V376" s="81">
        <f t="shared" si="144"/>
        <v>6.1432863068024677</v>
      </c>
      <c r="W376" s="22">
        <f t="shared" si="145"/>
        <v>6.839119096347221</v>
      </c>
      <c r="X376" s="98">
        <f t="shared" si="152"/>
        <v>2.4573145227209872</v>
      </c>
      <c r="Y376" s="98">
        <f t="shared" si="153"/>
        <v>405.26869518251414</v>
      </c>
      <c r="Z376" s="25">
        <f t="shared" si="146"/>
        <v>0</v>
      </c>
      <c r="AA376" s="22">
        <f t="shared" si="154"/>
        <v>2</v>
      </c>
      <c r="AB376" s="22">
        <f t="shared" si="162"/>
        <v>0</v>
      </c>
      <c r="AC376" s="22">
        <f t="shared" si="155"/>
        <v>151</v>
      </c>
      <c r="AD376" s="25">
        <f t="shared" si="147"/>
        <v>1013.1717379562853</v>
      </c>
      <c r="AF376" s="22">
        <f t="shared" si="148"/>
        <v>243.08348442192084</v>
      </c>
      <c r="AG376" s="25">
        <v>3.7435431739876717</v>
      </c>
      <c r="AH376" s="25" t="s">
        <v>49</v>
      </c>
      <c r="AI376">
        <f t="shared" si="156"/>
        <v>928417.25771883479</v>
      </c>
      <c r="AJ376" s="25">
        <f t="shared" si="157"/>
        <v>928.41725771883478</v>
      </c>
      <c r="AK376" s="25">
        <f t="shared" si="158"/>
        <v>492.06114659098245</v>
      </c>
      <c r="AL376" s="81">
        <f t="shared" si="159"/>
        <v>364.12524847732703</v>
      </c>
      <c r="AN376" s="98">
        <v>1.4974172695950687</v>
      </c>
    </row>
    <row r="377" spans="2:40" x14ac:dyDescent="0.35">
      <c r="B377" s="11" t="s">
        <v>29</v>
      </c>
      <c r="C377" s="11">
        <v>373</v>
      </c>
      <c r="D377" s="11">
        <v>373</v>
      </c>
      <c r="E377" s="12">
        <v>21.3</v>
      </c>
      <c r="F377" s="70">
        <f t="shared" si="160"/>
        <v>-0.84722222222222243</v>
      </c>
      <c r="G377" s="70">
        <f t="shared" si="161"/>
        <v>-3.0500000000000007</v>
      </c>
      <c r="I377" s="21">
        <f t="shared" si="136"/>
        <v>5.916666666666667</v>
      </c>
      <c r="J377" s="22">
        <f t="shared" si="149"/>
        <v>-1865.5833333333337</v>
      </c>
      <c r="K377" s="22">
        <f t="shared" si="150"/>
        <v>28.625999999999998</v>
      </c>
      <c r="L377" s="22">
        <f>0.5*1.202*2.64*0.3*Sheet2!I377^2</f>
        <v>16.663025500000003</v>
      </c>
      <c r="M377" s="22">
        <f t="shared" si="151"/>
        <v>-1820.2943078333337</v>
      </c>
      <c r="O377" s="22">
        <f t="shared" si="137"/>
        <v>-10770.074654680559</v>
      </c>
      <c r="P377" s="81">
        <f t="shared" si="138"/>
        <v>-10.770074654680558</v>
      </c>
      <c r="Q377" s="22">
        <f t="shared" si="139"/>
        <v>0</v>
      </c>
      <c r="R377" s="81">
        <f t="shared" si="140"/>
        <v>0</v>
      </c>
      <c r="S377" s="22">
        <f t="shared" si="141"/>
        <v>1256255.2223782062</v>
      </c>
      <c r="T377" s="81">
        <f t="shared" si="142"/>
        <v>1256.2552223782061</v>
      </c>
      <c r="U377" s="22">
        <f t="shared" si="143"/>
        <v>10770.074654680559</v>
      </c>
      <c r="V377" s="81">
        <f t="shared" si="144"/>
        <v>10.770074654680558</v>
      </c>
      <c r="W377" s="22">
        <f t="shared" si="145"/>
        <v>17.609193751027778</v>
      </c>
      <c r="X377" s="98">
        <f t="shared" si="152"/>
        <v>4.3080298618722237</v>
      </c>
      <c r="Y377" s="98">
        <f t="shared" si="153"/>
        <v>409.57672504438636</v>
      </c>
      <c r="Z377" s="25">
        <f t="shared" si="146"/>
        <v>0</v>
      </c>
      <c r="AA377" s="22">
        <f t="shared" si="154"/>
        <v>3</v>
      </c>
      <c r="AB377" s="22">
        <f t="shared" si="162"/>
        <v>0</v>
      </c>
      <c r="AC377" s="22">
        <f t="shared" si="155"/>
        <v>152</v>
      </c>
      <c r="AD377" s="25">
        <f t="shared" si="147"/>
        <v>1023.9418126109658</v>
      </c>
      <c r="AF377" s="22">
        <f t="shared" si="148"/>
        <v>232.31340976724027</v>
      </c>
      <c r="AG377" s="25">
        <v>3.7036196934830223</v>
      </c>
      <c r="AH377" s="25" t="s">
        <v>49</v>
      </c>
      <c r="AI377">
        <f t="shared" si="156"/>
        <v>743615.60916329722</v>
      </c>
      <c r="AJ377" s="25">
        <f t="shared" si="157"/>
        <v>743.61560916329722</v>
      </c>
      <c r="AK377" s="25">
        <f t="shared" si="158"/>
        <v>394.11627285654754</v>
      </c>
      <c r="AL377" s="81">
        <f t="shared" si="159"/>
        <v>291.64604191384518</v>
      </c>
      <c r="AN377" s="98">
        <v>1.4814478773932089</v>
      </c>
    </row>
    <row r="378" spans="2:40" x14ac:dyDescent="0.35">
      <c r="B378" s="11" t="s">
        <v>29</v>
      </c>
      <c r="C378" s="11">
        <v>374</v>
      </c>
      <c r="D378" s="11">
        <v>374</v>
      </c>
      <c r="E378" s="12">
        <v>17.7</v>
      </c>
      <c r="F378" s="70">
        <f t="shared" si="160"/>
        <v>-0.95833333333333337</v>
      </c>
      <c r="G378" s="70">
        <f t="shared" si="161"/>
        <v>-3.45</v>
      </c>
      <c r="I378" s="21">
        <f t="shared" si="136"/>
        <v>4.916666666666667</v>
      </c>
      <c r="J378" s="22">
        <f t="shared" si="149"/>
        <v>-2110.25</v>
      </c>
      <c r="K378" s="22">
        <f t="shared" si="150"/>
        <v>28.625999999999998</v>
      </c>
      <c r="L378" s="22">
        <f>0.5*1.202*2.64*0.3*Sheet2!I378^2</f>
        <v>11.506445500000002</v>
      </c>
      <c r="M378" s="22">
        <f t="shared" si="151"/>
        <v>-2070.1175544999996</v>
      </c>
      <c r="O378" s="22">
        <f t="shared" si="137"/>
        <v>-10178.077976291666</v>
      </c>
      <c r="P378" s="81">
        <f t="shared" si="138"/>
        <v>-10.178077976291666</v>
      </c>
      <c r="Q378" s="22">
        <f t="shared" si="139"/>
        <v>0</v>
      </c>
      <c r="R378" s="81">
        <f t="shared" si="140"/>
        <v>0</v>
      </c>
      <c r="S378" s="22">
        <f t="shared" si="141"/>
        <v>1256255.2223782062</v>
      </c>
      <c r="T378" s="81">
        <f t="shared" si="142"/>
        <v>1256.2552223782061</v>
      </c>
      <c r="U378" s="22">
        <f t="shared" si="143"/>
        <v>10178.077976291666</v>
      </c>
      <c r="V378" s="81">
        <f t="shared" si="144"/>
        <v>10.178077976291666</v>
      </c>
      <c r="W378" s="22">
        <f t="shared" si="145"/>
        <v>27.787271727319443</v>
      </c>
      <c r="X378" s="98">
        <f t="shared" si="152"/>
        <v>4.0712311905166665</v>
      </c>
      <c r="Y378" s="98">
        <f t="shared" si="153"/>
        <v>413.64795623490301</v>
      </c>
      <c r="Z378" s="25">
        <f t="shared" si="146"/>
        <v>0</v>
      </c>
      <c r="AA378" s="22">
        <f t="shared" si="154"/>
        <v>4</v>
      </c>
      <c r="AB378" s="22">
        <f t="shared" si="162"/>
        <v>0</v>
      </c>
      <c r="AC378" s="22">
        <f t="shared" si="155"/>
        <v>153</v>
      </c>
      <c r="AD378" s="25">
        <f t="shared" si="147"/>
        <v>1034.1198905872575</v>
      </c>
      <c r="AF378" s="22">
        <f t="shared" si="148"/>
        <v>222.13533179094861</v>
      </c>
      <c r="AG378" s="25">
        <v>3.6880556721975322</v>
      </c>
      <c r="AH378" s="25" t="s">
        <v>49</v>
      </c>
      <c r="AI378">
        <f t="shared" si="156"/>
        <v>513494.5319375993</v>
      </c>
      <c r="AJ378" s="25">
        <f t="shared" si="157"/>
        <v>513.49453193759928</v>
      </c>
      <c r="AK378" s="25">
        <f t="shared" si="158"/>
        <v>272.15210192692763</v>
      </c>
      <c r="AL378" s="81">
        <f t="shared" si="159"/>
        <v>201.39255542592645</v>
      </c>
      <c r="AN378" s="98">
        <v>1.4752222688790129</v>
      </c>
    </row>
    <row r="379" spans="2:40" x14ac:dyDescent="0.35">
      <c r="B379" s="11" t="s">
        <v>29</v>
      </c>
      <c r="C379" s="11">
        <v>375</v>
      </c>
      <c r="D379" s="11">
        <v>375</v>
      </c>
      <c r="E379" s="12">
        <v>14.4</v>
      </c>
      <c r="F379" s="70">
        <f t="shared" si="160"/>
        <v>-0.80555555555555536</v>
      </c>
      <c r="G379" s="70">
        <f t="shared" si="161"/>
        <v>-2.8999999999999995</v>
      </c>
      <c r="I379" s="21">
        <f t="shared" si="136"/>
        <v>4</v>
      </c>
      <c r="J379" s="22">
        <f t="shared" si="149"/>
        <v>-1773.8333333333328</v>
      </c>
      <c r="K379" s="22">
        <f t="shared" si="150"/>
        <v>28.625999999999998</v>
      </c>
      <c r="L379" s="22">
        <f>0.5*1.202*2.64*0.3*Sheet2!I379^2</f>
        <v>7.6158719999999995</v>
      </c>
      <c r="M379" s="22">
        <f t="shared" si="151"/>
        <v>-1737.5914613333327</v>
      </c>
      <c r="O379" s="22">
        <f t="shared" si="137"/>
        <v>-6950.365845333331</v>
      </c>
      <c r="P379" s="81">
        <f t="shared" si="138"/>
        <v>-6.950365845333331</v>
      </c>
      <c r="Q379" s="22">
        <f t="shared" si="139"/>
        <v>0</v>
      </c>
      <c r="R379" s="81">
        <f t="shared" si="140"/>
        <v>0</v>
      </c>
      <c r="S379" s="22">
        <f t="shared" si="141"/>
        <v>1256255.2223782062</v>
      </c>
      <c r="T379" s="81">
        <f t="shared" si="142"/>
        <v>1256.2552223782061</v>
      </c>
      <c r="U379" s="22">
        <f t="shared" si="143"/>
        <v>6950.365845333331</v>
      </c>
      <c r="V379" s="81">
        <f t="shared" si="144"/>
        <v>6.950365845333331</v>
      </c>
      <c r="W379" s="22">
        <f t="shared" si="145"/>
        <v>34.737637572652773</v>
      </c>
      <c r="X379" s="98">
        <f t="shared" si="152"/>
        <v>2.7801463381333327</v>
      </c>
      <c r="Y379" s="98">
        <f t="shared" si="153"/>
        <v>416.42810257303631</v>
      </c>
      <c r="Z379" s="25">
        <f t="shared" si="146"/>
        <v>0</v>
      </c>
      <c r="AA379" s="22">
        <f t="shared" si="154"/>
        <v>5</v>
      </c>
      <c r="AB379" s="22">
        <f t="shared" si="162"/>
        <v>0</v>
      </c>
      <c r="AC379" s="22">
        <f t="shared" si="155"/>
        <v>154</v>
      </c>
      <c r="AD379" s="25">
        <f t="shared" si="147"/>
        <v>1041.0702564325909</v>
      </c>
      <c r="AF379" s="22">
        <f t="shared" si="148"/>
        <v>215.1849659456152</v>
      </c>
      <c r="AG379" s="25">
        <v>3.6567357444429018</v>
      </c>
      <c r="AH379" s="25" t="s">
        <v>49</v>
      </c>
      <c r="AI379">
        <f t="shared" si="156"/>
        <v>339871.12944103091</v>
      </c>
      <c r="AJ379" s="25">
        <f t="shared" si="157"/>
        <v>339.87112944103092</v>
      </c>
      <c r="AK379" s="25">
        <f t="shared" si="158"/>
        <v>180.1316986037464</v>
      </c>
      <c r="AL379" s="81">
        <f t="shared" si="159"/>
        <v>133.29745696677233</v>
      </c>
      <c r="AN379" s="98">
        <v>1.4626942977771609</v>
      </c>
    </row>
    <row r="380" spans="2:40" x14ac:dyDescent="0.35">
      <c r="B380" s="11" t="s">
        <v>29</v>
      </c>
      <c r="C380" s="11">
        <v>376</v>
      </c>
      <c r="D380" s="11">
        <v>376</v>
      </c>
      <c r="E380" s="12">
        <v>11.9</v>
      </c>
      <c r="F380" s="70">
        <f t="shared" si="160"/>
        <v>-0.58333333333333348</v>
      </c>
      <c r="G380" s="70">
        <f t="shared" si="161"/>
        <v>-2.1000000000000005</v>
      </c>
      <c r="I380" s="21">
        <f t="shared" si="136"/>
        <v>3.3055555555555558</v>
      </c>
      <c r="J380" s="22">
        <f t="shared" si="149"/>
        <v>-1284.5000000000002</v>
      </c>
      <c r="K380" s="22">
        <f t="shared" si="150"/>
        <v>28.625999999999998</v>
      </c>
      <c r="L380" s="22">
        <f>0.5*1.202*2.64*0.3*Sheet2!I380^2</f>
        <v>5.2010206111111117</v>
      </c>
      <c r="M380" s="22">
        <f t="shared" si="151"/>
        <v>-1250.6729793888892</v>
      </c>
      <c r="O380" s="22">
        <f t="shared" si="137"/>
        <v>-4134.169015202162</v>
      </c>
      <c r="P380" s="81">
        <f t="shared" si="138"/>
        <v>-4.1341690152021622</v>
      </c>
      <c r="Q380" s="22">
        <f t="shared" si="139"/>
        <v>0</v>
      </c>
      <c r="R380" s="81">
        <f t="shared" si="140"/>
        <v>0</v>
      </c>
      <c r="S380" s="22">
        <f t="shared" si="141"/>
        <v>1256255.2223782062</v>
      </c>
      <c r="T380" s="81">
        <f t="shared" si="142"/>
        <v>1256.2552223782061</v>
      </c>
      <c r="U380" s="22">
        <f t="shared" si="143"/>
        <v>4134.169015202162</v>
      </c>
      <c r="V380" s="81">
        <f t="shared" si="144"/>
        <v>4.1341690152021622</v>
      </c>
      <c r="W380" s="22">
        <f t="shared" si="145"/>
        <v>38.871806587854934</v>
      </c>
      <c r="X380" s="98">
        <f t="shared" si="152"/>
        <v>1.653667606080865</v>
      </c>
      <c r="Y380" s="98">
        <f t="shared" si="153"/>
        <v>418.0817701791172</v>
      </c>
      <c r="Z380" s="25">
        <f t="shared" si="146"/>
        <v>0</v>
      </c>
      <c r="AA380" s="22">
        <f t="shared" si="154"/>
        <v>6</v>
      </c>
      <c r="AB380" s="22">
        <f t="shared" si="162"/>
        <v>0</v>
      </c>
      <c r="AC380" s="22">
        <f t="shared" si="155"/>
        <v>155</v>
      </c>
      <c r="AD380" s="25">
        <f t="shared" si="147"/>
        <v>1045.204425447793</v>
      </c>
      <c r="AF380" s="22">
        <f t="shared" si="148"/>
        <v>211.05079693041307</v>
      </c>
      <c r="AG380" s="25">
        <v>3.6554924310123291</v>
      </c>
      <c r="AH380" s="25" t="s">
        <v>49</v>
      </c>
      <c r="AI380">
        <f t="shared" si="156"/>
        <v>232104.3144297087</v>
      </c>
      <c r="AJ380" s="25">
        <f t="shared" si="157"/>
        <v>232.10431442970869</v>
      </c>
      <c r="AK380" s="25">
        <f t="shared" si="158"/>
        <v>123.01528664774561</v>
      </c>
      <c r="AL380" s="81">
        <f t="shared" si="159"/>
        <v>91.031312119331758</v>
      </c>
      <c r="AN380" s="98">
        <v>1.4621969724049317</v>
      </c>
    </row>
    <row r="381" spans="2:40" x14ac:dyDescent="0.35">
      <c r="B381" s="11" t="s">
        <v>29</v>
      </c>
      <c r="C381" s="11">
        <v>377</v>
      </c>
      <c r="D381" s="11">
        <v>377</v>
      </c>
      <c r="E381" s="12">
        <v>10.199999999999999</v>
      </c>
      <c r="F381" s="70">
        <f t="shared" si="160"/>
        <v>-0.41666666666666663</v>
      </c>
      <c r="G381" s="70">
        <f t="shared" si="161"/>
        <v>-1.5</v>
      </c>
      <c r="I381" s="21">
        <f t="shared" si="136"/>
        <v>2.8333333333333335</v>
      </c>
      <c r="J381" s="22">
        <f t="shared" si="149"/>
        <v>-917.49999999999989</v>
      </c>
      <c r="K381" s="22">
        <f t="shared" si="150"/>
        <v>28.625999999999998</v>
      </c>
      <c r="L381" s="22">
        <f>0.5*1.202*2.64*0.3*Sheet2!I381^2</f>
        <v>3.8211580000000001</v>
      </c>
      <c r="M381" s="22">
        <f t="shared" si="151"/>
        <v>-885.05284199999994</v>
      </c>
      <c r="O381" s="22">
        <f t="shared" si="137"/>
        <v>-2507.649719</v>
      </c>
      <c r="P381" s="81">
        <f t="shared" si="138"/>
        <v>-2.5076497190000002</v>
      </c>
      <c r="Q381" s="22">
        <f t="shared" si="139"/>
        <v>0</v>
      </c>
      <c r="R381" s="81">
        <f t="shared" si="140"/>
        <v>0</v>
      </c>
      <c r="S381" s="22">
        <f t="shared" si="141"/>
        <v>1256255.2223782062</v>
      </c>
      <c r="T381" s="81">
        <f t="shared" si="142"/>
        <v>1256.2552223782061</v>
      </c>
      <c r="U381" s="22">
        <f t="shared" si="143"/>
        <v>2507.649719</v>
      </c>
      <c r="V381" s="81">
        <f t="shared" si="144"/>
        <v>2.5076497190000002</v>
      </c>
      <c r="W381" s="22">
        <f t="shared" si="145"/>
        <v>41.379456306854934</v>
      </c>
      <c r="X381" s="98">
        <f t="shared" si="152"/>
        <v>1.0030598876000001</v>
      </c>
      <c r="Y381" s="98">
        <f t="shared" si="153"/>
        <v>419.08483006671719</v>
      </c>
      <c r="Z381" s="25">
        <f t="shared" si="146"/>
        <v>0</v>
      </c>
      <c r="AA381" s="22">
        <f t="shared" si="154"/>
        <v>7</v>
      </c>
      <c r="AB381" s="22">
        <f t="shared" si="162"/>
        <v>0</v>
      </c>
      <c r="AC381" s="22">
        <f t="shared" si="155"/>
        <v>156</v>
      </c>
      <c r="AD381" s="25">
        <f t="shared" si="147"/>
        <v>1047.7120751667931</v>
      </c>
      <c r="AF381" s="22">
        <f t="shared" si="148"/>
        <v>208.54314721141304</v>
      </c>
      <c r="AG381" s="25">
        <v>3.6257213588749955</v>
      </c>
      <c r="AH381" s="25" t="s">
        <v>49</v>
      </c>
      <c r="AI381">
        <f t="shared" si="156"/>
        <v>170525.6187646839</v>
      </c>
      <c r="AJ381" s="25">
        <f t="shared" si="157"/>
        <v>170.52561876468388</v>
      </c>
      <c r="AK381" s="25">
        <f t="shared" si="158"/>
        <v>90.378577945282458</v>
      </c>
      <c r="AL381" s="81">
        <f t="shared" si="159"/>
        <v>66.880147679509022</v>
      </c>
      <c r="AN381" s="98">
        <v>1.4502885435499984</v>
      </c>
    </row>
    <row r="382" spans="2:40" x14ac:dyDescent="0.35">
      <c r="B382" s="11" t="s">
        <v>29</v>
      </c>
      <c r="C382" s="11">
        <v>378</v>
      </c>
      <c r="D382" s="11">
        <v>378</v>
      </c>
      <c r="E382" s="12">
        <v>8.9</v>
      </c>
      <c r="F382" s="70">
        <f t="shared" si="160"/>
        <v>-0.30555555555555547</v>
      </c>
      <c r="G382" s="70">
        <f t="shared" si="161"/>
        <v>-1.0999999999999996</v>
      </c>
      <c r="I382" s="21">
        <f t="shared" si="136"/>
        <v>2.4722222222222223</v>
      </c>
      <c r="J382" s="22">
        <f t="shared" si="149"/>
        <v>-672.83333333333314</v>
      </c>
      <c r="K382" s="22">
        <f t="shared" si="150"/>
        <v>28.625999999999998</v>
      </c>
      <c r="L382" s="22">
        <f>0.5*1.202*2.64*0.3*Sheet2!I382^2</f>
        <v>2.9092072777777775</v>
      </c>
      <c r="M382" s="22">
        <f t="shared" si="151"/>
        <v>-641.29812605555537</v>
      </c>
      <c r="O382" s="22">
        <f t="shared" si="137"/>
        <v>-1585.431478304012</v>
      </c>
      <c r="P382" s="81">
        <f t="shared" si="138"/>
        <v>-1.585431478304012</v>
      </c>
      <c r="Q382" s="22">
        <f t="shared" si="139"/>
        <v>0</v>
      </c>
      <c r="R382" s="81">
        <f t="shared" si="140"/>
        <v>0</v>
      </c>
      <c r="S382" s="22">
        <f t="shared" si="141"/>
        <v>1256255.2223782062</v>
      </c>
      <c r="T382" s="81">
        <f t="shared" si="142"/>
        <v>1256.2552223782061</v>
      </c>
      <c r="U382" s="22">
        <f t="shared" si="143"/>
        <v>1585.431478304012</v>
      </c>
      <c r="V382" s="81">
        <f t="shared" si="144"/>
        <v>1.585431478304012</v>
      </c>
      <c r="W382" s="22">
        <f t="shared" si="145"/>
        <v>42.964887785158943</v>
      </c>
      <c r="X382" s="98">
        <f t="shared" si="152"/>
        <v>0.63417259132160486</v>
      </c>
      <c r="Y382" s="98">
        <f t="shared" si="153"/>
        <v>419.71900265803879</v>
      </c>
      <c r="Z382" s="25">
        <f t="shared" si="146"/>
        <v>0</v>
      </c>
      <c r="AA382" s="22">
        <f t="shared" si="154"/>
        <v>8</v>
      </c>
      <c r="AB382" s="22">
        <f t="shared" si="162"/>
        <v>0</v>
      </c>
      <c r="AC382" s="22">
        <f t="shared" si="155"/>
        <v>157</v>
      </c>
      <c r="AD382" s="25">
        <f t="shared" si="147"/>
        <v>1049.297506645097</v>
      </c>
      <c r="AF382" s="22">
        <f t="shared" si="148"/>
        <v>206.95771573310913</v>
      </c>
      <c r="AG382" s="25">
        <v>3.5122719066836594</v>
      </c>
      <c r="AH382" s="25" t="s">
        <v>49</v>
      </c>
      <c r="AI382">
        <f t="shared" si="156"/>
        <v>129828.28010717621</v>
      </c>
      <c r="AJ382" s="25">
        <f t="shared" si="157"/>
        <v>129.8282801071762</v>
      </c>
      <c r="AK382" s="25">
        <f t="shared" si="158"/>
        <v>68.808988456803391</v>
      </c>
      <c r="AL382" s="81">
        <f t="shared" si="159"/>
        <v>50.91865145803451</v>
      </c>
      <c r="AN382" s="98">
        <v>1.4049087626734638</v>
      </c>
    </row>
    <row r="383" spans="2:40" x14ac:dyDescent="0.35">
      <c r="B383" s="11" t="s">
        <v>29</v>
      </c>
      <c r="C383" s="11">
        <v>379</v>
      </c>
      <c r="D383" s="11">
        <v>379</v>
      </c>
      <c r="E383" s="12">
        <v>8</v>
      </c>
      <c r="F383" s="70">
        <f t="shared" si="160"/>
        <v>-0.23611111111111113</v>
      </c>
      <c r="G383" s="70">
        <f t="shared" si="161"/>
        <v>-0.85000000000000009</v>
      </c>
      <c r="I383" s="21">
        <f t="shared" si="136"/>
        <v>2.2222222222222223</v>
      </c>
      <c r="J383" s="22">
        <f t="shared" si="149"/>
        <v>-519.91666666666674</v>
      </c>
      <c r="K383" s="22">
        <f t="shared" si="150"/>
        <v>28.625999999999998</v>
      </c>
      <c r="L383" s="22">
        <f>0.5*1.202*2.64*0.3*Sheet2!I383^2</f>
        <v>2.3505777777777781</v>
      </c>
      <c r="M383" s="22">
        <f t="shared" si="151"/>
        <v>-488.94008888888897</v>
      </c>
      <c r="O383" s="22">
        <f t="shared" si="137"/>
        <v>-1086.5335308641977</v>
      </c>
      <c r="P383" s="81">
        <f t="shared" si="138"/>
        <v>-1.0865335308641977</v>
      </c>
      <c r="Q383" s="22">
        <f t="shared" si="139"/>
        <v>0</v>
      </c>
      <c r="R383" s="81">
        <f t="shared" si="140"/>
        <v>0</v>
      </c>
      <c r="S383" s="22">
        <f t="shared" si="141"/>
        <v>1256255.2223782062</v>
      </c>
      <c r="T383" s="81">
        <f t="shared" si="142"/>
        <v>1256.2552223782061</v>
      </c>
      <c r="U383" s="22">
        <f t="shared" si="143"/>
        <v>1086.5335308641977</v>
      </c>
      <c r="V383" s="81">
        <f t="shared" si="144"/>
        <v>1.0865335308641977</v>
      </c>
      <c r="W383" s="22">
        <f t="shared" si="145"/>
        <v>44.051421316023138</v>
      </c>
      <c r="X383" s="98">
        <f t="shared" si="152"/>
        <v>0.43461341234567907</v>
      </c>
      <c r="Y383" s="98">
        <f t="shared" si="153"/>
        <v>420.15361607038449</v>
      </c>
      <c r="Z383" s="25">
        <f t="shared" si="146"/>
        <v>0</v>
      </c>
      <c r="AA383" s="22">
        <f t="shared" si="154"/>
        <v>9</v>
      </c>
      <c r="AB383" s="22">
        <f t="shared" si="162"/>
        <v>0</v>
      </c>
      <c r="AC383" s="22">
        <f t="shared" si="155"/>
        <v>158</v>
      </c>
      <c r="AD383" s="25">
        <f t="shared" si="147"/>
        <v>1050.3840401759612</v>
      </c>
      <c r="AF383" s="22">
        <f t="shared" si="148"/>
        <v>205.87118220224488</v>
      </c>
      <c r="AG383" s="25">
        <v>3.4812163432916674</v>
      </c>
      <c r="AH383" s="25" t="s">
        <v>49</v>
      </c>
      <c r="AI383">
        <f t="shared" si="156"/>
        <v>104898.49674105893</v>
      </c>
      <c r="AJ383" s="25">
        <f t="shared" si="157"/>
        <v>104.89849674105893</v>
      </c>
      <c r="AK383" s="25">
        <f t="shared" si="158"/>
        <v>55.596203272761237</v>
      </c>
      <c r="AL383" s="81">
        <f t="shared" si="159"/>
        <v>41.141190421843312</v>
      </c>
      <c r="AN383" s="98">
        <v>1.3924865373166671</v>
      </c>
    </row>
    <row r="384" spans="2:40" x14ac:dyDescent="0.35">
      <c r="B384" s="11" t="s">
        <v>29</v>
      </c>
      <c r="C384" s="11">
        <v>380</v>
      </c>
      <c r="D384" s="11">
        <v>380</v>
      </c>
      <c r="E384" s="12">
        <v>7.2</v>
      </c>
      <c r="F384" s="70">
        <f t="shared" si="160"/>
        <v>-0.26388888888888895</v>
      </c>
      <c r="G384" s="70">
        <f t="shared" si="161"/>
        <v>-0.95000000000000018</v>
      </c>
      <c r="I384" s="21">
        <f t="shared" si="136"/>
        <v>2</v>
      </c>
      <c r="J384" s="22">
        <f t="shared" si="149"/>
        <v>-581.08333333333348</v>
      </c>
      <c r="K384" s="22">
        <f t="shared" si="150"/>
        <v>28.625999999999998</v>
      </c>
      <c r="L384" s="22">
        <f>0.5*1.202*2.64*0.3*Sheet2!I384^2</f>
        <v>1.9039679999999999</v>
      </c>
      <c r="M384" s="22">
        <f t="shared" si="151"/>
        <v>-550.55336533333355</v>
      </c>
      <c r="O384" s="22">
        <f t="shared" si="137"/>
        <v>-1101.1067306666671</v>
      </c>
      <c r="P384" s="81">
        <f t="shared" si="138"/>
        <v>-1.1011067306666671</v>
      </c>
      <c r="Q384" s="22">
        <f t="shared" si="139"/>
        <v>0</v>
      </c>
      <c r="R384" s="81">
        <f t="shared" si="140"/>
        <v>0</v>
      </c>
      <c r="S384" s="22">
        <f t="shared" si="141"/>
        <v>1256255.2223782062</v>
      </c>
      <c r="T384" s="81">
        <f t="shared" si="142"/>
        <v>1256.2552223782061</v>
      </c>
      <c r="U384" s="22">
        <f t="shared" si="143"/>
        <v>1101.1067306666671</v>
      </c>
      <c r="V384" s="81">
        <f t="shared" si="144"/>
        <v>1.1011067306666671</v>
      </c>
      <c r="W384" s="22">
        <f t="shared" si="145"/>
        <v>45.152528046689802</v>
      </c>
      <c r="X384" s="98">
        <f t="shared" si="152"/>
        <v>0.44044269226666688</v>
      </c>
      <c r="Y384" s="98">
        <f t="shared" si="153"/>
        <v>420.59405876265117</v>
      </c>
      <c r="Z384" s="25">
        <f t="shared" si="146"/>
        <v>0</v>
      </c>
      <c r="AA384" s="22">
        <f t="shared" si="154"/>
        <v>10</v>
      </c>
      <c r="AB384" s="22">
        <f t="shared" si="162"/>
        <v>0</v>
      </c>
      <c r="AC384" s="22">
        <f t="shared" si="155"/>
        <v>159</v>
      </c>
      <c r="AD384" s="25">
        <f t="shared" si="147"/>
        <v>1051.485146906628</v>
      </c>
      <c r="AF384" s="22">
        <f t="shared" si="148"/>
        <v>204.77007547157814</v>
      </c>
      <c r="AG384" s="25">
        <v>3.480196480325608</v>
      </c>
      <c r="AH384" s="25" t="s">
        <v>49</v>
      </c>
      <c r="AI384">
        <f t="shared" si="156"/>
        <v>84967.782360257726</v>
      </c>
      <c r="AJ384" s="25">
        <f t="shared" si="157"/>
        <v>84.967782360257729</v>
      </c>
      <c r="AK384" s="25">
        <f t="shared" si="158"/>
        <v>45.0329246509366</v>
      </c>
      <c r="AL384" s="81">
        <f t="shared" si="159"/>
        <v>33.324364241693083</v>
      </c>
      <c r="AN384" s="98">
        <v>1.3920785921302432</v>
      </c>
    </row>
    <row r="385" spans="2:40" x14ac:dyDescent="0.35">
      <c r="B385" s="11" t="s">
        <v>29</v>
      </c>
      <c r="C385" s="11">
        <v>381</v>
      </c>
      <c r="D385" s="11">
        <v>381</v>
      </c>
      <c r="E385" s="12">
        <v>6.1</v>
      </c>
      <c r="F385" s="70">
        <f t="shared" si="160"/>
        <v>-0.31944444444444442</v>
      </c>
      <c r="G385" s="70">
        <f t="shared" si="161"/>
        <v>-1.1499999999999999</v>
      </c>
      <c r="I385" s="21">
        <f t="shared" si="136"/>
        <v>1.6944444444444444</v>
      </c>
      <c r="J385" s="22">
        <f t="shared" si="149"/>
        <v>-703.41666666666663</v>
      </c>
      <c r="K385" s="22">
        <f t="shared" si="150"/>
        <v>28.625999999999998</v>
      </c>
      <c r="L385" s="22">
        <f>0.5*1.202*2.64*0.3*Sheet2!I385^2</f>
        <v>1.3666406111111111</v>
      </c>
      <c r="M385" s="22">
        <f t="shared" si="151"/>
        <v>-673.42402605555549</v>
      </c>
      <c r="O385" s="22">
        <f t="shared" si="137"/>
        <v>-1141.0795997052469</v>
      </c>
      <c r="P385" s="81">
        <f t="shared" si="138"/>
        <v>-1.141079599705247</v>
      </c>
      <c r="Q385" s="22">
        <f t="shared" si="139"/>
        <v>0</v>
      </c>
      <c r="R385" s="81">
        <f t="shared" si="140"/>
        <v>0</v>
      </c>
      <c r="S385" s="22">
        <f t="shared" si="141"/>
        <v>1256255.2223782062</v>
      </c>
      <c r="T385" s="81">
        <f t="shared" si="142"/>
        <v>1256.2552223782061</v>
      </c>
      <c r="U385" s="22">
        <f t="shared" si="143"/>
        <v>1141.0795997052469</v>
      </c>
      <c r="V385" s="81">
        <f t="shared" si="144"/>
        <v>1.141079599705247</v>
      </c>
      <c r="W385" s="22">
        <f t="shared" si="145"/>
        <v>46.293607646395053</v>
      </c>
      <c r="X385" s="98">
        <f t="shared" si="152"/>
        <v>0.45643183988209879</v>
      </c>
      <c r="Y385" s="98">
        <f t="shared" si="153"/>
        <v>421.05049060253327</v>
      </c>
      <c r="Z385" s="25">
        <f t="shared" si="146"/>
        <v>0</v>
      </c>
      <c r="AA385" s="22">
        <f t="shared" si="154"/>
        <v>11</v>
      </c>
      <c r="AB385" s="22">
        <f t="shared" si="162"/>
        <v>0</v>
      </c>
      <c r="AC385" s="22">
        <f t="shared" si="155"/>
        <v>160</v>
      </c>
      <c r="AD385" s="25">
        <f t="shared" si="147"/>
        <v>1052.6262265063333</v>
      </c>
      <c r="AF385" s="22">
        <f t="shared" si="148"/>
        <v>203.6289958718728</v>
      </c>
      <c r="AG385" s="25">
        <v>3.4730392031249906</v>
      </c>
      <c r="AH385" s="25" t="s">
        <v>49</v>
      </c>
      <c r="AI385">
        <f t="shared" si="156"/>
        <v>60988.641620856288</v>
      </c>
      <c r="AJ385" s="25">
        <f t="shared" si="157"/>
        <v>60.988641620856285</v>
      </c>
      <c r="AK385" s="25">
        <f t="shared" si="158"/>
        <v>32.323980059053831</v>
      </c>
      <c r="AL385" s="81">
        <f t="shared" si="159"/>
        <v>23.919745243699836</v>
      </c>
      <c r="AN385" s="98">
        <v>1.3892156812499963</v>
      </c>
    </row>
    <row r="386" spans="2:40" x14ac:dyDescent="0.35">
      <c r="B386" s="11" t="s">
        <v>29</v>
      </c>
      <c r="C386" s="11">
        <v>382</v>
      </c>
      <c r="D386" s="11">
        <v>382</v>
      </c>
      <c r="E386" s="12">
        <v>4.9000000000000004</v>
      </c>
      <c r="F386" s="70">
        <f t="shared" si="160"/>
        <v>-0.33333333333333326</v>
      </c>
      <c r="G386" s="70">
        <f t="shared" si="161"/>
        <v>-1.1999999999999997</v>
      </c>
      <c r="I386" s="21">
        <f t="shared" si="136"/>
        <v>1.3611111111111112</v>
      </c>
      <c r="J386" s="22">
        <f t="shared" si="149"/>
        <v>-733.99999999999989</v>
      </c>
      <c r="K386" s="22">
        <f t="shared" si="150"/>
        <v>28.625999999999998</v>
      </c>
      <c r="L386" s="22">
        <f>0.5*1.202*2.64*0.3*Sheet2!I386^2</f>
        <v>0.88183394444444452</v>
      </c>
      <c r="M386" s="22">
        <f t="shared" si="151"/>
        <v>-704.49216605555546</v>
      </c>
      <c r="O386" s="22">
        <f t="shared" si="137"/>
        <v>-958.89211490895048</v>
      </c>
      <c r="P386" s="81">
        <f t="shared" si="138"/>
        <v>-0.95889211490895043</v>
      </c>
      <c r="Q386" s="22">
        <f t="shared" si="139"/>
        <v>0</v>
      </c>
      <c r="R386" s="81">
        <f t="shared" si="140"/>
        <v>0</v>
      </c>
      <c r="S386" s="22">
        <f t="shared" si="141"/>
        <v>1256255.2223782062</v>
      </c>
      <c r="T386" s="81">
        <f t="shared" si="142"/>
        <v>1256.2552223782061</v>
      </c>
      <c r="U386" s="22">
        <f t="shared" si="143"/>
        <v>958.89211490895048</v>
      </c>
      <c r="V386" s="81">
        <f t="shared" si="144"/>
        <v>0.95889211490895043</v>
      </c>
      <c r="W386" s="22">
        <f t="shared" si="145"/>
        <v>47.252499761304001</v>
      </c>
      <c r="X386" s="98">
        <f t="shared" si="152"/>
        <v>0.3835568459635802</v>
      </c>
      <c r="Y386" s="98">
        <f t="shared" si="153"/>
        <v>421.43404744849687</v>
      </c>
      <c r="Z386" s="25">
        <f t="shared" si="146"/>
        <v>0</v>
      </c>
      <c r="AA386" s="22">
        <f t="shared" si="154"/>
        <v>12</v>
      </c>
      <c r="AB386" s="22">
        <f t="shared" si="162"/>
        <v>0</v>
      </c>
      <c r="AC386" s="22">
        <f t="shared" si="155"/>
        <v>161</v>
      </c>
      <c r="AD386" s="25">
        <f t="shared" si="147"/>
        <v>1053.5851186212421</v>
      </c>
      <c r="AF386" s="22">
        <f t="shared" si="148"/>
        <v>202.67010375696395</v>
      </c>
      <c r="AG386" s="25">
        <v>3.4496062432978523</v>
      </c>
      <c r="AH386" s="25" t="s">
        <v>49</v>
      </c>
      <c r="AI386">
        <f t="shared" si="156"/>
        <v>39353.326668012895</v>
      </c>
      <c r="AJ386" s="25">
        <f t="shared" si="157"/>
        <v>39.353326668012897</v>
      </c>
      <c r="AK386" s="25">
        <f t="shared" si="158"/>
        <v>20.857263134046836</v>
      </c>
      <c r="AL386" s="81">
        <f t="shared" si="159"/>
        <v>15.434374719194658</v>
      </c>
      <c r="AN386" s="98">
        <v>1.379842497319141</v>
      </c>
    </row>
    <row r="387" spans="2:40" x14ac:dyDescent="0.35">
      <c r="B387" s="11" t="s">
        <v>29</v>
      </c>
      <c r="C387" s="11">
        <v>383</v>
      </c>
      <c r="D387" s="11">
        <v>383</v>
      </c>
      <c r="E387" s="12">
        <v>3.7</v>
      </c>
      <c r="F387" s="70">
        <f t="shared" si="160"/>
        <v>-0.36111111111111116</v>
      </c>
      <c r="G387" s="70">
        <f t="shared" si="161"/>
        <v>-1.3000000000000003</v>
      </c>
      <c r="I387" s="21">
        <f t="shared" si="136"/>
        <v>1.0277777777777779</v>
      </c>
      <c r="J387" s="22">
        <f t="shared" si="149"/>
        <v>-795.16666666666674</v>
      </c>
      <c r="K387" s="22">
        <f t="shared" si="150"/>
        <v>28.625999999999998</v>
      </c>
      <c r="L387" s="22">
        <f>0.5*1.202*2.64*0.3*Sheet2!I387^2</f>
        <v>0.50280327777777789</v>
      </c>
      <c r="M387" s="22">
        <f t="shared" si="151"/>
        <v>-766.03786338888904</v>
      </c>
      <c r="O387" s="22">
        <f t="shared" si="137"/>
        <v>-787.31669292746938</v>
      </c>
      <c r="P387" s="81">
        <f t="shared" si="138"/>
        <v>-0.78731669292746942</v>
      </c>
      <c r="Q387" s="22">
        <f t="shared" si="139"/>
        <v>0</v>
      </c>
      <c r="R387" s="81">
        <f t="shared" si="140"/>
        <v>0</v>
      </c>
      <c r="S387" s="22">
        <f t="shared" si="141"/>
        <v>1256255.2223782062</v>
      </c>
      <c r="T387" s="81">
        <f t="shared" si="142"/>
        <v>1256.2552223782061</v>
      </c>
      <c r="U387" s="22">
        <f t="shared" si="143"/>
        <v>787.31669292746938</v>
      </c>
      <c r="V387" s="81">
        <f t="shared" si="144"/>
        <v>0.78731669292746942</v>
      </c>
      <c r="W387" s="22">
        <f t="shared" si="145"/>
        <v>48.03981645423147</v>
      </c>
      <c r="X387" s="98">
        <f t="shared" si="152"/>
        <v>0.31492667717098777</v>
      </c>
      <c r="Y387" s="98">
        <f t="shared" si="153"/>
        <v>421.74897412566787</v>
      </c>
      <c r="Z387" s="25">
        <f t="shared" si="146"/>
        <v>0</v>
      </c>
      <c r="AA387" s="22">
        <f t="shared" si="154"/>
        <v>13</v>
      </c>
      <c r="AB387" s="22">
        <f t="shared" si="162"/>
        <v>0</v>
      </c>
      <c r="AC387" s="22">
        <f t="shared" si="155"/>
        <v>162</v>
      </c>
      <c r="AD387" s="25">
        <f t="shared" si="147"/>
        <v>1054.3724353141697</v>
      </c>
      <c r="AF387" s="22">
        <f t="shared" si="148"/>
        <v>201.88278706403639</v>
      </c>
      <c r="AG387" s="25">
        <v>3.4449554369999786</v>
      </c>
      <c r="AH387" s="25" t="s">
        <v>49</v>
      </c>
      <c r="AI387">
        <f t="shared" si="156"/>
        <v>22438.444068517139</v>
      </c>
      <c r="AJ387" s="25">
        <f t="shared" si="157"/>
        <v>22.438444068517139</v>
      </c>
      <c r="AK387" s="25">
        <f t="shared" si="158"/>
        <v>11.892375356314083</v>
      </c>
      <c r="AL387" s="81">
        <f t="shared" si="159"/>
        <v>8.8003577636724213</v>
      </c>
      <c r="AN387" s="98">
        <v>1.3779821747999916</v>
      </c>
    </row>
    <row r="388" spans="2:40" x14ac:dyDescent="0.35">
      <c r="B388" s="11" t="s">
        <v>29</v>
      </c>
      <c r="C388" s="11">
        <v>384</v>
      </c>
      <c r="D388" s="11">
        <v>384</v>
      </c>
      <c r="E388" s="12">
        <v>2.2999999999999998</v>
      </c>
      <c r="F388" s="70">
        <f t="shared" si="160"/>
        <v>-0.3888888888888889</v>
      </c>
      <c r="G388" s="70">
        <f t="shared" si="161"/>
        <v>-1.4000000000000001</v>
      </c>
      <c r="I388" s="21">
        <f t="shared" ref="I388:I451" si="163">E388 * (1000/3600)</f>
        <v>0.63888888888888884</v>
      </c>
      <c r="J388" s="22">
        <f t="shared" si="149"/>
        <v>-856.33333333333337</v>
      </c>
      <c r="K388" s="22">
        <f t="shared" si="150"/>
        <v>28.625999999999998</v>
      </c>
      <c r="L388" s="22">
        <f>0.5*1.202*2.64*0.3*Sheet2!I388^2</f>
        <v>0.19428994444444439</v>
      </c>
      <c r="M388" s="22">
        <f t="shared" si="151"/>
        <v>-827.51304338888895</v>
      </c>
      <c r="O388" s="22">
        <f t="shared" ref="O388:O451" si="164">I388*M388</f>
        <v>-528.68888883179011</v>
      </c>
      <c r="P388" s="81">
        <f t="shared" ref="P388:P451" si="165">O388/1000</f>
        <v>-0.5286888888317901</v>
      </c>
      <c r="Q388" s="22">
        <f t="shared" ref="Q388:Q451" si="166">IF(O388&lt;=0,0,O388)</f>
        <v>0</v>
      </c>
      <c r="R388" s="81">
        <f t="shared" ref="R388:R451" si="167">Q388/1000</f>
        <v>0</v>
      </c>
      <c r="S388" s="22">
        <f t="shared" ref="S388:S451" si="168">Q388+S387</f>
        <v>1256255.2223782062</v>
      </c>
      <c r="T388" s="81">
        <f t="shared" ref="T388:T451" si="169">S388/1000</f>
        <v>1256.2552223782061</v>
      </c>
      <c r="U388" s="22">
        <f t="shared" ref="U388:U451" si="170">IF(O388&gt;=0,0,(O388*-1))</f>
        <v>528.68888883179011</v>
      </c>
      <c r="V388" s="81">
        <f t="shared" ref="V388:V451" si="171">U388/1000</f>
        <v>0.5286888888317901</v>
      </c>
      <c r="W388" s="22">
        <f t="shared" ref="W388:W451" si="172">IF(V388=0,0,V388+W387)</f>
        <v>48.568505343063258</v>
      </c>
      <c r="X388" s="98">
        <f t="shared" si="152"/>
        <v>0.21147555553271605</v>
      </c>
      <c r="Y388" s="98">
        <f t="shared" si="153"/>
        <v>421.9604496812006</v>
      </c>
      <c r="Z388" s="25">
        <f t="shared" ref="Z388:Z451" si="173">IF(AB388&gt;0,W388/AB388,0)</f>
        <v>0</v>
      </c>
      <c r="AA388" s="22">
        <f t="shared" si="154"/>
        <v>14</v>
      </c>
      <c r="AB388" s="22">
        <f t="shared" si="162"/>
        <v>0</v>
      </c>
      <c r="AC388" s="22">
        <f t="shared" si="155"/>
        <v>163</v>
      </c>
      <c r="AD388" s="25">
        <f t="shared" ref="AD388:AD451" si="174">V388+AD387</f>
        <v>1054.9011242030015</v>
      </c>
      <c r="AF388" s="22">
        <f t="shared" ref="AF388:AF451" si="175">T388-AD388</f>
        <v>201.35409817520463</v>
      </c>
      <c r="AG388" s="25">
        <v>3.4113888658534068</v>
      </c>
      <c r="AH388" s="25" t="s">
        <v>49</v>
      </c>
      <c r="AI388">
        <f t="shared" si="156"/>
        <v>8670.5163712531503</v>
      </c>
      <c r="AJ388" s="25">
        <f t="shared" si="157"/>
        <v>8.6705163712531501</v>
      </c>
      <c r="AK388" s="25">
        <f t="shared" si="158"/>
        <v>4.5953736767641695</v>
      </c>
      <c r="AL388" s="81">
        <f t="shared" si="159"/>
        <v>3.4005765208054854</v>
      </c>
      <c r="AN388" s="98">
        <v>1.3645555463413628</v>
      </c>
    </row>
    <row r="389" spans="2:40" x14ac:dyDescent="0.35">
      <c r="B389" s="11" t="s">
        <v>29</v>
      </c>
      <c r="C389" s="11">
        <v>385</v>
      </c>
      <c r="D389" s="11">
        <v>385</v>
      </c>
      <c r="E389" s="12">
        <v>0.9</v>
      </c>
      <c r="F389" s="70">
        <f t="shared" si="160"/>
        <v>-0.31944444444444442</v>
      </c>
      <c r="G389" s="70">
        <f t="shared" si="161"/>
        <v>-1.1499999999999999</v>
      </c>
      <c r="I389" s="21">
        <f t="shared" si="163"/>
        <v>0.25</v>
      </c>
      <c r="J389" s="22">
        <f t="shared" ref="J389:J452" si="176">F389*2202</f>
        <v>-703.41666666666663</v>
      </c>
      <c r="K389" s="22">
        <f t="shared" ref="K389:K452" si="177">0.013*(2202)</f>
        <v>28.625999999999998</v>
      </c>
      <c r="L389" s="22">
        <f>0.5*1.202*2.64*0.3*Sheet2!I389^2</f>
        <v>2.9749499999999998E-2</v>
      </c>
      <c r="M389" s="22">
        <f t="shared" ref="M389:M452" si="178">J389+K389+L389</f>
        <v>-674.76091716666667</v>
      </c>
      <c r="O389" s="22">
        <f t="shared" si="164"/>
        <v>-168.69022929166667</v>
      </c>
      <c r="P389" s="81">
        <f t="shared" si="165"/>
        <v>-0.16869022929166666</v>
      </c>
      <c r="Q389" s="22">
        <f t="shared" si="166"/>
        <v>0</v>
      </c>
      <c r="R389" s="81">
        <f t="shared" si="167"/>
        <v>0</v>
      </c>
      <c r="S389" s="22">
        <f t="shared" si="168"/>
        <v>1256255.2223782062</v>
      </c>
      <c r="T389" s="81">
        <f t="shared" si="169"/>
        <v>1256.2552223782061</v>
      </c>
      <c r="U389" s="22">
        <f t="shared" si="170"/>
        <v>168.69022929166667</v>
      </c>
      <c r="V389" s="81">
        <f t="shared" si="171"/>
        <v>0.16869022929166666</v>
      </c>
      <c r="W389" s="22">
        <f t="shared" si="172"/>
        <v>48.737195572354928</v>
      </c>
      <c r="X389" s="98">
        <f t="shared" ref="X389:X452" si="179">V389*0.4</f>
        <v>6.7476091716666672E-2</v>
      </c>
      <c r="Y389" s="98">
        <f t="shared" ref="Y389:Y452" si="180">X389+Y388</f>
        <v>422.02792577291729</v>
      </c>
      <c r="Z389" s="25">
        <f t="shared" si="173"/>
        <v>3.2491463714903284</v>
      </c>
      <c r="AA389" s="22">
        <f t="shared" ref="AA389:AA452" si="181">IF(W389=0,0,AA388+1)</f>
        <v>15</v>
      </c>
      <c r="AB389" s="22">
        <f t="shared" si="162"/>
        <v>15</v>
      </c>
      <c r="AC389" s="22">
        <f t="shared" ref="AC389:AC452" si="182">IF(AA389=0,AC388,AC388+1)</f>
        <v>164</v>
      </c>
      <c r="AD389" s="25">
        <f t="shared" si="174"/>
        <v>1055.0698144322932</v>
      </c>
      <c r="AF389" s="22">
        <f t="shared" si="175"/>
        <v>201.18540794591286</v>
      </c>
      <c r="AG389" s="25">
        <v>3.378622228283962</v>
      </c>
      <c r="AH389" s="25" t="s">
        <v>49</v>
      </c>
      <c r="AI389">
        <f t="shared" ref="AI389:AI452" si="183">0.5*((2022/9.81)*I389)^2</f>
        <v>1327.621599379027</v>
      </c>
      <c r="AJ389" s="25">
        <f t="shared" ref="AJ389:AJ452" si="184">AI389/1000</f>
        <v>1.327621599379027</v>
      </c>
      <c r="AK389" s="25">
        <f t="shared" ref="AK389:AK452" si="185">AJ389*0.53</f>
        <v>0.70363944767088438</v>
      </c>
      <c r="AL389" s="81">
        <f t="shared" ref="AL389:AL452" si="186">AK389*0.74</f>
        <v>0.52069319127645441</v>
      </c>
      <c r="AN389" s="98">
        <v>1.3514488913135849</v>
      </c>
    </row>
    <row r="390" spans="2:40" x14ac:dyDescent="0.35">
      <c r="B390" s="11" t="s">
        <v>29</v>
      </c>
      <c r="C390" s="11">
        <v>386</v>
      </c>
      <c r="D390" s="11">
        <v>386</v>
      </c>
      <c r="E390" s="12">
        <v>0</v>
      </c>
      <c r="F390" s="70">
        <f t="shared" ref="F390:F453" si="187">($E391-$E389)/2/3.6</f>
        <v>-0.125</v>
      </c>
      <c r="G390" s="70">
        <f t="shared" ref="G390:G453" si="188">($E391-$E389)/2</f>
        <v>-0.45</v>
      </c>
      <c r="I390" s="21">
        <f t="shared" si="163"/>
        <v>0</v>
      </c>
      <c r="J390" s="22">
        <f t="shared" si="176"/>
        <v>-275.25</v>
      </c>
      <c r="K390" s="22">
        <f t="shared" si="177"/>
        <v>28.625999999999998</v>
      </c>
      <c r="L390" s="22">
        <f>0.5*1.202*2.64*0.3*Sheet2!I390^2</f>
        <v>0</v>
      </c>
      <c r="M390" s="22">
        <f t="shared" si="178"/>
        <v>-246.624</v>
      </c>
      <c r="O390" s="22">
        <f t="shared" si="164"/>
        <v>0</v>
      </c>
      <c r="P390" s="81">
        <f t="shared" si="165"/>
        <v>0</v>
      </c>
      <c r="Q390" s="22">
        <f t="shared" si="166"/>
        <v>0</v>
      </c>
      <c r="R390" s="81">
        <f t="shared" si="167"/>
        <v>0</v>
      </c>
      <c r="S390" s="22">
        <f t="shared" si="168"/>
        <v>1256255.2223782062</v>
      </c>
      <c r="T390" s="81">
        <f t="shared" si="169"/>
        <v>1256.2552223782061</v>
      </c>
      <c r="U390" s="22">
        <f t="shared" si="170"/>
        <v>0</v>
      </c>
      <c r="V390" s="81">
        <f t="shared" si="171"/>
        <v>0</v>
      </c>
      <c r="W390" s="22">
        <f t="shared" si="172"/>
        <v>0</v>
      </c>
      <c r="X390" s="98">
        <f t="shared" si="179"/>
        <v>0</v>
      </c>
      <c r="Y390" s="98">
        <f t="shared" si="180"/>
        <v>422.02792577291729</v>
      </c>
      <c r="Z390" s="25">
        <f t="shared" si="173"/>
        <v>0</v>
      </c>
      <c r="AA390" s="22">
        <f t="shared" si="181"/>
        <v>0</v>
      </c>
      <c r="AB390" s="22">
        <f t="shared" si="162"/>
        <v>0</v>
      </c>
      <c r="AC390" s="22">
        <f t="shared" si="182"/>
        <v>164</v>
      </c>
      <c r="AD390" s="25">
        <f t="shared" si="174"/>
        <v>1055.0698144322932</v>
      </c>
      <c r="AF390" s="22">
        <f t="shared" si="175"/>
        <v>201.18540794591286</v>
      </c>
      <c r="AG390" s="25">
        <v>3.3748121267021634</v>
      </c>
      <c r="AH390" s="25" t="s">
        <v>49</v>
      </c>
      <c r="AI390">
        <f t="shared" si="183"/>
        <v>0</v>
      </c>
      <c r="AJ390" s="25">
        <f t="shared" si="184"/>
        <v>0</v>
      </c>
      <c r="AK390" s="25">
        <f t="shared" si="185"/>
        <v>0</v>
      </c>
      <c r="AL390" s="81">
        <f t="shared" si="186"/>
        <v>0</v>
      </c>
      <c r="AN390" s="98">
        <v>1.3499248506808654</v>
      </c>
    </row>
    <row r="391" spans="2:40" x14ac:dyDescent="0.35">
      <c r="B391" s="11" t="s">
        <v>29</v>
      </c>
      <c r="C391" s="11">
        <v>387</v>
      </c>
      <c r="D391" s="11">
        <v>387</v>
      </c>
      <c r="E391" s="12">
        <v>0</v>
      </c>
      <c r="F391" s="70">
        <f t="shared" si="187"/>
        <v>0</v>
      </c>
      <c r="G391" s="70">
        <f t="shared" si="188"/>
        <v>0</v>
      </c>
      <c r="I391" s="21">
        <f t="shared" si="163"/>
        <v>0</v>
      </c>
      <c r="J391" s="22">
        <f t="shared" si="176"/>
        <v>0</v>
      </c>
      <c r="K391" s="22">
        <f t="shared" si="177"/>
        <v>28.625999999999998</v>
      </c>
      <c r="L391" s="22">
        <f>0.5*1.202*2.64*0.3*Sheet2!I391^2</f>
        <v>0</v>
      </c>
      <c r="M391" s="22">
        <f t="shared" si="178"/>
        <v>28.625999999999998</v>
      </c>
      <c r="O391" s="22">
        <f t="shared" si="164"/>
        <v>0</v>
      </c>
      <c r="P391" s="81">
        <f t="shared" si="165"/>
        <v>0</v>
      </c>
      <c r="Q391" s="22">
        <f t="shared" si="166"/>
        <v>0</v>
      </c>
      <c r="R391" s="81">
        <f t="shared" si="167"/>
        <v>0</v>
      </c>
      <c r="S391" s="22">
        <f t="shared" si="168"/>
        <v>1256255.2223782062</v>
      </c>
      <c r="T391" s="81">
        <f t="shared" si="169"/>
        <v>1256.2552223782061</v>
      </c>
      <c r="U391" s="22">
        <f t="shared" si="170"/>
        <v>0</v>
      </c>
      <c r="V391" s="81">
        <f t="shared" si="171"/>
        <v>0</v>
      </c>
      <c r="W391" s="22">
        <f t="shared" si="172"/>
        <v>0</v>
      </c>
      <c r="X391" s="98">
        <f t="shared" si="179"/>
        <v>0</v>
      </c>
      <c r="Y391" s="98">
        <f t="shared" si="180"/>
        <v>422.02792577291729</v>
      </c>
      <c r="Z391" s="25">
        <f t="shared" si="173"/>
        <v>0</v>
      </c>
      <c r="AA391" s="22">
        <f t="shared" si="181"/>
        <v>0</v>
      </c>
      <c r="AB391" s="22">
        <f t="shared" si="162"/>
        <v>0</v>
      </c>
      <c r="AC391" s="22">
        <f t="shared" si="182"/>
        <v>164</v>
      </c>
      <c r="AD391" s="25">
        <f t="shared" si="174"/>
        <v>1055.0698144322932</v>
      </c>
      <c r="AF391" s="22">
        <f t="shared" si="175"/>
        <v>201.18540794591286</v>
      </c>
      <c r="AG391" s="25">
        <v>3.3622765180617282</v>
      </c>
      <c r="AH391" s="25" t="s">
        <v>49</v>
      </c>
      <c r="AI391">
        <f t="shared" si="183"/>
        <v>0</v>
      </c>
      <c r="AJ391" s="25">
        <f t="shared" si="184"/>
        <v>0</v>
      </c>
      <c r="AK391" s="25">
        <f t="shared" si="185"/>
        <v>0</v>
      </c>
      <c r="AL391" s="81">
        <f t="shared" si="186"/>
        <v>0</v>
      </c>
      <c r="AN391" s="98">
        <v>1.3449106072246915</v>
      </c>
    </row>
    <row r="392" spans="2:40" x14ac:dyDescent="0.35">
      <c r="B392" s="11" t="s">
        <v>29</v>
      </c>
      <c r="C392" s="11">
        <v>388</v>
      </c>
      <c r="D392" s="11">
        <v>388</v>
      </c>
      <c r="E392" s="12">
        <v>0</v>
      </c>
      <c r="F392" s="70">
        <f t="shared" si="187"/>
        <v>0</v>
      </c>
      <c r="G392" s="70">
        <f t="shared" si="188"/>
        <v>0</v>
      </c>
      <c r="I392" s="21">
        <f t="shared" si="163"/>
        <v>0</v>
      </c>
      <c r="J392" s="22">
        <f t="shared" si="176"/>
        <v>0</v>
      </c>
      <c r="K392" s="22">
        <f t="shared" si="177"/>
        <v>28.625999999999998</v>
      </c>
      <c r="L392" s="22">
        <f>0.5*1.202*2.64*0.3*Sheet2!I392^2</f>
        <v>0</v>
      </c>
      <c r="M392" s="22">
        <f t="shared" si="178"/>
        <v>28.625999999999998</v>
      </c>
      <c r="O392" s="22">
        <f t="shared" si="164"/>
        <v>0</v>
      </c>
      <c r="P392" s="81">
        <f t="shared" si="165"/>
        <v>0</v>
      </c>
      <c r="Q392" s="22">
        <f t="shared" si="166"/>
        <v>0</v>
      </c>
      <c r="R392" s="81">
        <f t="shared" si="167"/>
        <v>0</v>
      </c>
      <c r="S392" s="22">
        <f t="shared" si="168"/>
        <v>1256255.2223782062</v>
      </c>
      <c r="T392" s="81">
        <f t="shared" si="169"/>
        <v>1256.2552223782061</v>
      </c>
      <c r="U392" s="22">
        <f t="shared" si="170"/>
        <v>0</v>
      </c>
      <c r="V392" s="81">
        <f t="shared" si="171"/>
        <v>0</v>
      </c>
      <c r="W392" s="22">
        <f t="shared" si="172"/>
        <v>0</v>
      </c>
      <c r="X392" s="98">
        <f t="shared" si="179"/>
        <v>0</v>
      </c>
      <c r="Y392" s="98">
        <f t="shared" si="180"/>
        <v>422.02792577291729</v>
      </c>
      <c r="Z392" s="25">
        <f t="shared" si="173"/>
        <v>0</v>
      </c>
      <c r="AA392" s="22">
        <f t="shared" si="181"/>
        <v>0</v>
      </c>
      <c r="AB392" s="22">
        <f t="shared" si="162"/>
        <v>0</v>
      </c>
      <c r="AC392" s="22">
        <f t="shared" si="182"/>
        <v>164</v>
      </c>
      <c r="AD392" s="25">
        <f t="shared" si="174"/>
        <v>1055.0698144322932</v>
      </c>
      <c r="AF392" s="22">
        <f t="shared" si="175"/>
        <v>201.18540794591286</v>
      </c>
      <c r="AG392" s="25">
        <v>3.313210970125005</v>
      </c>
      <c r="AH392" s="25" t="s">
        <v>49</v>
      </c>
      <c r="AI392">
        <f t="shared" si="183"/>
        <v>0</v>
      </c>
      <c r="AJ392" s="25">
        <f t="shared" si="184"/>
        <v>0</v>
      </c>
      <c r="AK392" s="25">
        <f t="shared" si="185"/>
        <v>0</v>
      </c>
      <c r="AL392" s="81">
        <f t="shared" si="186"/>
        <v>0</v>
      </c>
      <c r="AN392" s="98">
        <v>1.325284388050002</v>
      </c>
    </row>
    <row r="393" spans="2:40" x14ac:dyDescent="0.35">
      <c r="B393" s="11" t="s">
        <v>29</v>
      </c>
      <c r="C393" s="11">
        <v>389</v>
      </c>
      <c r="D393" s="11">
        <v>389</v>
      </c>
      <c r="E393" s="12">
        <v>0</v>
      </c>
      <c r="F393" s="70">
        <f t="shared" si="187"/>
        <v>0</v>
      </c>
      <c r="G393" s="70">
        <f t="shared" si="188"/>
        <v>0</v>
      </c>
      <c r="I393" s="21">
        <f t="shared" si="163"/>
        <v>0</v>
      </c>
      <c r="J393" s="22">
        <f t="shared" si="176"/>
        <v>0</v>
      </c>
      <c r="K393" s="22">
        <f t="shared" si="177"/>
        <v>28.625999999999998</v>
      </c>
      <c r="L393" s="22">
        <f>0.5*1.202*2.64*0.3*Sheet2!I393^2</f>
        <v>0</v>
      </c>
      <c r="M393" s="22">
        <f t="shared" si="178"/>
        <v>28.625999999999998</v>
      </c>
      <c r="O393" s="22">
        <f t="shared" si="164"/>
        <v>0</v>
      </c>
      <c r="P393" s="81">
        <f t="shared" si="165"/>
        <v>0</v>
      </c>
      <c r="Q393" s="22">
        <f t="shared" si="166"/>
        <v>0</v>
      </c>
      <c r="R393" s="81">
        <f t="shared" si="167"/>
        <v>0</v>
      </c>
      <c r="S393" s="22">
        <f t="shared" si="168"/>
        <v>1256255.2223782062</v>
      </c>
      <c r="T393" s="81">
        <f t="shared" si="169"/>
        <v>1256.2552223782061</v>
      </c>
      <c r="U393" s="22">
        <f t="shared" si="170"/>
        <v>0</v>
      </c>
      <c r="V393" s="81">
        <f t="shared" si="171"/>
        <v>0</v>
      </c>
      <c r="W393" s="22">
        <f t="shared" si="172"/>
        <v>0</v>
      </c>
      <c r="X393" s="98">
        <f t="shared" si="179"/>
        <v>0</v>
      </c>
      <c r="Y393" s="98">
        <f t="shared" si="180"/>
        <v>422.02792577291729</v>
      </c>
      <c r="Z393" s="25">
        <f t="shared" si="173"/>
        <v>0</v>
      </c>
      <c r="AA393" s="22">
        <f t="shared" si="181"/>
        <v>0</v>
      </c>
      <c r="AB393" s="22">
        <f t="shared" si="162"/>
        <v>0</v>
      </c>
      <c r="AC393" s="22">
        <f t="shared" si="182"/>
        <v>164</v>
      </c>
      <c r="AD393" s="25">
        <f t="shared" si="174"/>
        <v>1055.0698144322932</v>
      </c>
      <c r="AF393" s="22">
        <f t="shared" si="175"/>
        <v>201.18540794591286</v>
      </c>
      <c r="AG393" s="25">
        <v>3.3034877490385823</v>
      </c>
      <c r="AH393" s="25" t="s">
        <v>49</v>
      </c>
      <c r="AI393">
        <f t="shared" si="183"/>
        <v>0</v>
      </c>
      <c r="AJ393" s="25">
        <f t="shared" si="184"/>
        <v>0</v>
      </c>
      <c r="AK393" s="25">
        <f t="shared" si="185"/>
        <v>0</v>
      </c>
      <c r="AL393" s="81">
        <f t="shared" si="186"/>
        <v>0</v>
      </c>
      <c r="AN393" s="98">
        <v>1.3213950996154331</v>
      </c>
    </row>
    <row r="394" spans="2:40" x14ac:dyDescent="0.35">
      <c r="B394" s="11" t="s">
        <v>29</v>
      </c>
      <c r="C394" s="11">
        <v>390</v>
      </c>
      <c r="D394" s="11">
        <v>390</v>
      </c>
      <c r="E394" s="12">
        <v>0</v>
      </c>
      <c r="F394" s="70">
        <f t="shared" si="187"/>
        <v>0</v>
      </c>
      <c r="G394" s="70">
        <f t="shared" si="188"/>
        <v>0</v>
      </c>
      <c r="I394" s="21">
        <f t="shared" si="163"/>
        <v>0</v>
      </c>
      <c r="J394" s="22">
        <f t="shared" si="176"/>
        <v>0</v>
      </c>
      <c r="K394" s="22">
        <f t="shared" si="177"/>
        <v>28.625999999999998</v>
      </c>
      <c r="L394" s="22">
        <f>0.5*1.202*2.64*0.3*Sheet2!I394^2</f>
        <v>0</v>
      </c>
      <c r="M394" s="22">
        <f t="shared" si="178"/>
        <v>28.625999999999998</v>
      </c>
      <c r="O394" s="22">
        <f t="shared" si="164"/>
        <v>0</v>
      </c>
      <c r="P394" s="81">
        <f t="shared" si="165"/>
        <v>0</v>
      </c>
      <c r="Q394" s="22">
        <f t="shared" si="166"/>
        <v>0</v>
      </c>
      <c r="R394" s="81">
        <f t="shared" si="167"/>
        <v>0</v>
      </c>
      <c r="S394" s="22">
        <f t="shared" si="168"/>
        <v>1256255.2223782062</v>
      </c>
      <c r="T394" s="81">
        <f t="shared" si="169"/>
        <v>1256.2552223782061</v>
      </c>
      <c r="U394" s="22">
        <f t="shared" si="170"/>
        <v>0</v>
      </c>
      <c r="V394" s="81">
        <f t="shared" si="171"/>
        <v>0</v>
      </c>
      <c r="W394" s="22">
        <f t="shared" si="172"/>
        <v>0</v>
      </c>
      <c r="X394" s="98">
        <f t="shared" si="179"/>
        <v>0</v>
      </c>
      <c r="Y394" s="98">
        <f t="shared" si="180"/>
        <v>422.02792577291729</v>
      </c>
      <c r="Z394" s="25">
        <f t="shared" si="173"/>
        <v>0</v>
      </c>
      <c r="AA394" s="22">
        <f t="shared" si="181"/>
        <v>0</v>
      </c>
      <c r="AB394" s="22">
        <f t="shared" si="162"/>
        <v>0</v>
      </c>
      <c r="AC394" s="22">
        <f t="shared" si="182"/>
        <v>164</v>
      </c>
      <c r="AD394" s="25">
        <f t="shared" si="174"/>
        <v>1055.0698144322932</v>
      </c>
      <c r="AF394" s="22">
        <f t="shared" si="175"/>
        <v>201.18540794591286</v>
      </c>
      <c r="AG394" s="25">
        <v>3.2624963061605099</v>
      </c>
      <c r="AH394" s="25" t="s">
        <v>49</v>
      </c>
      <c r="AI394">
        <f t="shared" si="183"/>
        <v>0</v>
      </c>
      <c r="AJ394" s="25">
        <f t="shared" si="184"/>
        <v>0</v>
      </c>
      <c r="AK394" s="25">
        <f t="shared" si="185"/>
        <v>0</v>
      </c>
      <c r="AL394" s="81">
        <f t="shared" si="186"/>
        <v>0</v>
      </c>
      <c r="AN394" s="98">
        <v>1.304998522464204</v>
      </c>
    </row>
    <row r="395" spans="2:40" x14ac:dyDescent="0.35">
      <c r="B395" s="11" t="s">
        <v>29</v>
      </c>
      <c r="C395" s="11">
        <v>391</v>
      </c>
      <c r="D395" s="11">
        <v>391</v>
      </c>
      <c r="E395" s="12">
        <v>0</v>
      </c>
      <c r="F395" s="70">
        <f t="shared" si="187"/>
        <v>6.9444444444444448E-2</v>
      </c>
      <c r="G395" s="70">
        <f t="shared" si="188"/>
        <v>0.25</v>
      </c>
      <c r="I395" s="21">
        <f t="shared" si="163"/>
        <v>0</v>
      </c>
      <c r="J395" s="22">
        <f t="shared" si="176"/>
        <v>152.91666666666669</v>
      </c>
      <c r="K395" s="22">
        <f t="shared" si="177"/>
        <v>28.625999999999998</v>
      </c>
      <c r="L395" s="22">
        <f>0.5*1.202*2.64*0.3*Sheet2!I395^2</f>
        <v>0</v>
      </c>
      <c r="M395" s="22">
        <f t="shared" si="178"/>
        <v>181.54266666666669</v>
      </c>
      <c r="O395" s="22">
        <f t="shared" si="164"/>
        <v>0</v>
      </c>
      <c r="P395" s="81">
        <f t="shared" si="165"/>
        <v>0</v>
      </c>
      <c r="Q395" s="22">
        <f t="shared" si="166"/>
        <v>0</v>
      </c>
      <c r="R395" s="81">
        <f t="shared" si="167"/>
        <v>0</v>
      </c>
      <c r="S395" s="22">
        <f t="shared" si="168"/>
        <v>1256255.2223782062</v>
      </c>
      <c r="T395" s="81">
        <f t="shared" si="169"/>
        <v>1256.2552223782061</v>
      </c>
      <c r="U395" s="22">
        <f t="shared" si="170"/>
        <v>0</v>
      </c>
      <c r="V395" s="81">
        <f t="shared" si="171"/>
        <v>0</v>
      </c>
      <c r="W395" s="22">
        <f t="shared" si="172"/>
        <v>0</v>
      </c>
      <c r="X395" s="98">
        <f t="shared" si="179"/>
        <v>0</v>
      </c>
      <c r="Y395" s="98">
        <f t="shared" si="180"/>
        <v>422.02792577291729</v>
      </c>
      <c r="Z395" s="25">
        <f t="shared" si="173"/>
        <v>0</v>
      </c>
      <c r="AA395" s="22">
        <f t="shared" si="181"/>
        <v>0</v>
      </c>
      <c r="AB395" s="22">
        <f t="shared" si="162"/>
        <v>0</v>
      </c>
      <c r="AC395" s="22">
        <f t="shared" si="182"/>
        <v>164</v>
      </c>
      <c r="AD395" s="25">
        <f t="shared" si="174"/>
        <v>1055.0698144322932</v>
      </c>
      <c r="AF395" s="22">
        <f t="shared" si="175"/>
        <v>201.18540794591286</v>
      </c>
      <c r="AG395" s="25">
        <v>3.2477861483456785</v>
      </c>
      <c r="AH395" s="25" t="s">
        <v>49</v>
      </c>
      <c r="AI395">
        <f t="shared" si="183"/>
        <v>0</v>
      </c>
      <c r="AJ395" s="25">
        <f t="shared" si="184"/>
        <v>0</v>
      </c>
      <c r="AK395" s="25">
        <f t="shared" si="185"/>
        <v>0</v>
      </c>
      <c r="AL395" s="81">
        <f t="shared" si="186"/>
        <v>0</v>
      </c>
      <c r="AN395" s="98">
        <v>1.2991144593382715</v>
      </c>
    </row>
    <row r="396" spans="2:40" x14ac:dyDescent="0.35">
      <c r="B396" s="11" t="s">
        <v>29</v>
      </c>
      <c r="C396" s="11">
        <v>392</v>
      </c>
      <c r="D396" s="11">
        <v>392</v>
      </c>
      <c r="E396" s="12">
        <v>0.5</v>
      </c>
      <c r="F396" s="70">
        <f t="shared" si="187"/>
        <v>0.29166666666666669</v>
      </c>
      <c r="G396" s="70">
        <f t="shared" si="188"/>
        <v>1.05</v>
      </c>
      <c r="I396" s="21">
        <f t="shared" si="163"/>
        <v>0.1388888888888889</v>
      </c>
      <c r="J396" s="22">
        <f t="shared" si="176"/>
        <v>642.25</v>
      </c>
      <c r="K396" s="22">
        <f t="shared" si="177"/>
        <v>28.625999999999998</v>
      </c>
      <c r="L396" s="22">
        <f>0.5*1.202*2.64*0.3*Sheet2!I396^2</f>
        <v>9.1819444444444457E-3</v>
      </c>
      <c r="M396" s="22">
        <f t="shared" si="178"/>
        <v>670.88518194444441</v>
      </c>
      <c r="O396" s="22">
        <f t="shared" si="164"/>
        <v>93.178497492283952</v>
      </c>
      <c r="P396" s="81">
        <f t="shared" si="165"/>
        <v>9.3178497492283949E-2</v>
      </c>
      <c r="Q396" s="22">
        <f t="shared" si="166"/>
        <v>93.178497492283952</v>
      </c>
      <c r="R396" s="81">
        <f t="shared" si="167"/>
        <v>9.3178497492283949E-2</v>
      </c>
      <c r="S396" s="22">
        <f t="shared" si="168"/>
        <v>1256348.4008756985</v>
      </c>
      <c r="T396" s="81">
        <f t="shared" si="169"/>
        <v>1256.3484008756986</v>
      </c>
      <c r="U396" s="22">
        <f t="shared" si="170"/>
        <v>0</v>
      </c>
      <c r="V396" s="81">
        <f t="shared" si="171"/>
        <v>0</v>
      </c>
      <c r="W396" s="22">
        <f t="shared" si="172"/>
        <v>0</v>
      </c>
      <c r="X396" s="98">
        <f t="shared" si="179"/>
        <v>0</v>
      </c>
      <c r="Y396" s="98">
        <f t="shared" si="180"/>
        <v>422.02792577291729</v>
      </c>
      <c r="Z396" s="25">
        <f t="shared" si="173"/>
        <v>0</v>
      </c>
      <c r="AA396" s="22">
        <f t="shared" si="181"/>
        <v>0</v>
      </c>
      <c r="AB396" s="22">
        <f t="shared" si="162"/>
        <v>0</v>
      </c>
      <c r="AC396" s="22">
        <f t="shared" si="182"/>
        <v>164</v>
      </c>
      <c r="AD396" s="25">
        <f t="shared" si="174"/>
        <v>1055.0698144322932</v>
      </c>
      <c r="AF396" s="22">
        <f t="shared" si="175"/>
        <v>201.2785864434054</v>
      </c>
      <c r="AG396" s="25">
        <v>3.2397393244567949</v>
      </c>
      <c r="AH396" s="25" t="s">
        <v>49</v>
      </c>
      <c r="AI396">
        <f t="shared" si="183"/>
        <v>409.75975289476145</v>
      </c>
      <c r="AJ396" s="25">
        <f t="shared" si="184"/>
        <v>0.40975975289476146</v>
      </c>
      <c r="AK396" s="25">
        <f t="shared" si="185"/>
        <v>0.21717266903422358</v>
      </c>
      <c r="AL396" s="81">
        <f t="shared" si="186"/>
        <v>0.16070777508532544</v>
      </c>
      <c r="AN396" s="98">
        <v>1.2958957297827181</v>
      </c>
    </row>
    <row r="397" spans="2:40" x14ac:dyDescent="0.35">
      <c r="B397" s="11" t="s">
        <v>29</v>
      </c>
      <c r="C397" s="11">
        <v>393</v>
      </c>
      <c r="D397" s="11">
        <v>393</v>
      </c>
      <c r="E397" s="12">
        <v>2.1</v>
      </c>
      <c r="F397" s="70">
        <f t="shared" si="187"/>
        <v>0.59722222222222221</v>
      </c>
      <c r="G397" s="70">
        <f t="shared" si="188"/>
        <v>2.15</v>
      </c>
      <c r="I397" s="21">
        <f t="shared" si="163"/>
        <v>0.58333333333333337</v>
      </c>
      <c r="J397" s="22">
        <f t="shared" si="176"/>
        <v>1315.0833333333333</v>
      </c>
      <c r="K397" s="22">
        <f t="shared" si="177"/>
        <v>28.625999999999998</v>
      </c>
      <c r="L397" s="22">
        <f>0.5*1.202*2.64*0.3*Sheet2!I397^2</f>
        <v>0.16196950000000002</v>
      </c>
      <c r="M397" s="22">
        <f t="shared" si="178"/>
        <v>1343.8713028333332</v>
      </c>
      <c r="O397" s="22">
        <f t="shared" si="164"/>
        <v>783.92492665277769</v>
      </c>
      <c r="P397" s="81">
        <f t="shared" si="165"/>
        <v>0.78392492665277769</v>
      </c>
      <c r="Q397" s="22">
        <f t="shared" si="166"/>
        <v>783.92492665277769</v>
      </c>
      <c r="R397" s="81">
        <f t="shared" si="167"/>
        <v>0.78392492665277769</v>
      </c>
      <c r="S397" s="22">
        <f t="shared" si="168"/>
        <v>1257132.3258023513</v>
      </c>
      <c r="T397" s="81">
        <f t="shared" si="169"/>
        <v>1257.1323258023513</v>
      </c>
      <c r="U397" s="22">
        <f t="shared" si="170"/>
        <v>0</v>
      </c>
      <c r="V397" s="81">
        <f t="shared" si="171"/>
        <v>0</v>
      </c>
      <c r="W397" s="22">
        <f t="shared" si="172"/>
        <v>0</v>
      </c>
      <c r="X397" s="98">
        <f t="shared" si="179"/>
        <v>0</v>
      </c>
      <c r="Y397" s="98">
        <f t="shared" si="180"/>
        <v>422.02792577291729</v>
      </c>
      <c r="Z397" s="25">
        <f t="shared" si="173"/>
        <v>0</v>
      </c>
      <c r="AA397" s="22">
        <f t="shared" si="181"/>
        <v>0</v>
      </c>
      <c r="AB397" s="22">
        <f t="shared" si="162"/>
        <v>0</v>
      </c>
      <c r="AC397" s="22">
        <f t="shared" si="182"/>
        <v>164</v>
      </c>
      <c r="AD397" s="25">
        <f t="shared" si="174"/>
        <v>1055.0698144322932</v>
      </c>
      <c r="AF397" s="22">
        <f t="shared" si="175"/>
        <v>202.06251137005802</v>
      </c>
      <c r="AG397" s="25">
        <v>3.2288333424197511</v>
      </c>
      <c r="AH397" s="25" t="s">
        <v>49</v>
      </c>
      <c r="AI397">
        <f t="shared" si="183"/>
        <v>7228.1620410635924</v>
      </c>
      <c r="AJ397" s="25">
        <f t="shared" si="184"/>
        <v>7.2281620410635927</v>
      </c>
      <c r="AK397" s="25">
        <f t="shared" si="185"/>
        <v>3.8309258817637044</v>
      </c>
      <c r="AL397" s="81">
        <f t="shared" si="186"/>
        <v>2.8348851525051413</v>
      </c>
      <c r="AN397" s="98">
        <v>1.2915333369679005</v>
      </c>
    </row>
    <row r="398" spans="2:40" x14ac:dyDescent="0.35">
      <c r="B398" s="11" t="s">
        <v>29</v>
      </c>
      <c r="C398" s="11">
        <v>394</v>
      </c>
      <c r="D398" s="11">
        <v>394</v>
      </c>
      <c r="E398" s="12">
        <v>4.8</v>
      </c>
      <c r="F398" s="70">
        <f t="shared" si="187"/>
        <v>0.86111111111111127</v>
      </c>
      <c r="G398" s="70">
        <f t="shared" si="188"/>
        <v>3.1000000000000005</v>
      </c>
      <c r="I398" s="21">
        <f t="shared" si="163"/>
        <v>1.3333333333333333</v>
      </c>
      <c r="J398" s="22">
        <f t="shared" si="176"/>
        <v>1896.166666666667</v>
      </c>
      <c r="K398" s="22">
        <f t="shared" si="177"/>
        <v>28.625999999999998</v>
      </c>
      <c r="L398" s="22">
        <f>0.5*1.202*2.64*0.3*Sheet2!I398^2</f>
        <v>0.84620799999999985</v>
      </c>
      <c r="M398" s="22">
        <f t="shared" si="178"/>
        <v>1925.6388746666669</v>
      </c>
      <c r="O398" s="22">
        <f t="shared" si="164"/>
        <v>2567.5184995555555</v>
      </c>
      <c r="P398" s="81">
        <f t="shared" si="165"/>
        <v>2.5675184995555553</v>
      </c>
      <c r="Q398" s="22">
        <f t="shared" si="166"/>
        <v>2567.5184995555555</v>
      </c>
      <c r="R398" s="81">
        <f t="shared" si="167"/>
        <v>2.5675184995555553</v>
      </c>
      <c r="S398" s="22">
        <f t="shared" si="168"/>
        <v>1259699.8443019069</v>
      </c>
      <c r="T398" s="81">
        <f t="shared" si="169"/>
        <v>1259.699844301907</v>
      </c>
      <c r="U398" s="22">
        <f t="shared" si="170"/>
        <v>0</v>
      </c>
      <c r="V398" s="81">
        <f t="shared" si="171"/>
        <v>0</v>
      </c>
      <c r="W398" s="22">
        <f t="shared" si="172"/>
        <v>0</v>
      </c>
      <c r="X398" s="98">
        <f t="shared" si="179"/>
        <v>0</v>
      </c>
      <c r="Y398" s="98">
        <f t="shared" si="180"/>
        <v>422.02792577291729</v>
      </c>
      <c r="Z398" s="25">
        <f t="shared" si="173"/>
        <v>0</v>
      </c>
      <c r="AA398" s="22">
        <f t="shared" si="181"/>
        <v>0</v>
      </c>
      <c r="AB398" s="22">
        <f t="shared" si="162"/>
        <v>0</v>
      </c>
      <c r="AC398" s="22">
        <f t="shared" si="182"/>
        <v>164</v>
      </c>
      <c r="AD398" s="25">
        <f t="shared" si="174"/>
        <v>1055.0698144322932</v>
      </c>
      <c r="AF398" s="22">
        <f t="shared" si="175"/>
        <v>204.63002986961374</v>
      </c>
      <c r="AG398" s="25">
        <v>3.1922831421682645</v>
      </c>
      <c r="AH398" s="25" t="s">
        <v>49</v>
      </c>
      <c r="AI398">
        <f t="shared" si="183"/>
        <v>37763.458826781214</v>
      </c>
      <c r="AJ398" s="25">
        <f t="shared" si="184"/>
        <v>37.763458826781218</v>
      </c>
      <c r="AK398" s="25">
        <f t="shared" si="185"/>
        <v>20.014633178194046</v>
      </c>
      <c r="AL398" s="81">
        <f t="shared" si="186"/>
        <v>14.810828551863594</v>
      </c>
      <c r="AN398" s="98">
        <v>1.2769132568673058</v>
      </c>
    </row>
    <row r="399" spans="2:40" x14ac:dyDescent="0.35">
      <c r="B399" s="11" t="s">
        <v>29</v>
      </c>
      <c r="C399" s="11">
        <v>395</v>
      </c>
      <c r="D399" s="11">
        <v>395</v>
      </c>
      <c r="E399" s="12">
        <v>8.3000000000000007</v>
      </c>
      <c r="F399" s="70">
        <f t="shared" si="187"/>
        <v>1.0416666666666667</v>
      </c>
      <c r="G399" s="70">
        <f t="shared" si="188"/>
        <v>3.7500000000000004</v>
      </c>
      <c r="I399" s="21">
        <f t="shared" si="163"/>
        <v>2.3055555555555558</v>
      </c>
      <c r="J399" s="22">
        <f t="shared" si="176"/>
        <v>2293.75</v>
      </c>
      <c r="K399" s="22">
        <f t="shared" si="177"/>
        <v>28.625999999999998</v>
      </c>
      <c r="L399" s="22">
        <f>0.5*1.202*2.64*0.3*Sheet2!I399^2</f>
        <v>2.5301766111111119</v>
      </c>
      <c r="M399" s="22">
        <f t="shared" si="178"/>
        <v>2324.9061766111113</v>
      </c>
      <c r="O399" s="22">
        <f t="shared" si="164"/>
        <v>5360.2003516311734</v>
      </c>
      <c r="P399" s="81">
        <f t="shared" si="165"/>
        <v>5.3602003516311729</v>
      </c>
      <c r="Q399" s="22">
        <f t="shared" si="166"/>
        <v>5360.2003516311734</v>
      </c>
      <c r="R399" s="81">
        <f t="shared" si="167"/>
        <v>5.3602003516311729</v>
      </c>
      <c r="S399" s="22">
        <f t="shared" si="168"/>
        <v>1265060.0446535381</v>
      </c>
      <c r="T399" s="81">
        <f t="shared" si="169"/>
        <v>1265.0600446535382</v>
      </c>
      <c r="U399" s="22">
        <f t="shared" si="170"/>
        <v>0</v>
      </c>
      <c r="V399" s="81">
        <f t="shared" si="171"/>
        <v>0</v>
      </c>
      <c r="W399" s="22">
        <f t="shared" si="172"/>
        <v>0</v>
      </c>
      <c r="X399" s="98">
        <f t="shared" si="179"/>
        <v>0</v>
      </c>
      <c r="Y399" s="98">
        <f t="shared" si="180"/>
        <v>422.02792577291729</v>
      </c>
      <c r="Z399" s="25">
        <f t="shared" si="173"/>
        <v>0</v>
      </c>
      <c r="AA399" s="22">
        <f t="shared" si="181"/>
        <v>0</v>
      </c>
      <c r="AB399" s="22">
        <f t="shared" si="162"/>
        <v>0</v>
      </c>
      <c r="AC399" s="22">
        <f t="shared" si="182"/>
        <v>164</v>
      </c>
      <c r="AD399" s="25">
        <f t="shared" si="174"/>
        <v>1055.0698144322932</v>
      </c>
      <c r="AF399" s="22">
        <f t="shared" si="175"/>
        <v>209.99023022124493</v>
      </c>
      <c r="AG399" s="25">
        <v>3.178849178625017</v>
      </c>
      <c r="AH399" s="25" t="s">
        <v>49</v>
      </c>
      <c r="AI399">
        <f t="shared" si="183"/>
        <v>112913.39750768049</v>
      </c>
      <c r="AJ399" s="25">
        <f t="shared" si="184"/>
        <v>112.91339750768049</v>
      </c>
      <c r="AK399" s="25">
        <f t="shared" si="185"/>
        <v>59.844100679070664</v>
      </c>
      <c r="AL399" s="81">
        <f t="shared" si="186"/>
        <v>44.28463450251229</v>
      </c>
      <c r="AN399" s="98">
        <v>1.2715396714500069</v>
      </c>
    </row>
    <row r="400" spans="2:40" x14ac:dyDescent="0.35">
      <c r="B400" s="11" t="s">
        <v>29</v>
      </c>
      <c r="C400" s="11">
        <v>396</v>
      </c>
      <c r="D400" s="11">
        <v>396</v>
      </c>
      <c r="E400" s="12">
        <v>12.3</v>
      </c>
      <c r="F400" s="70">
        <f t="shared" si="187"/>
        <v>1.1527777777777779</v>
      </c>
      <c r="G400" s="70">
        <f t="shared" si="188"/>
        <v>4.1500000000000004</v>
      </c>
      <c r="I400" s="21">
        <f t="shared" si="163"/>
        <v>3.416666666666667</v>
      </c>
      <c r="J400" s="22">
        <f t="shared" si="176"/>
        <v>2538.416666666667</v>
      </c>
      <c r="K400" s="22">
        <f t="shared" si="177"/>
        <v>28.625999999999998</v>
      </c>
      <c r="L400" s="22">
        <f>0.5*1.202*2.64*0.3*Sheet2!I400^2</f>
        <v>5.5565455000000004</v>
      </c>
      <c r="M400" s="22">
        <f t="shared" si="178"/>
        <v>2572.5992121666673</v>
      </c>
      <c r="O400" s="22">
        <f t="shared" si="164"/>
        <v>8789.713974902781</v>
      </c>
      <c r="P400" s="81">
        <f t="shared" si="165"/>
        <v>8.7897139749027815</v>
      </c>
      <c r="Q400" s="22">
        <f t="shared" si="166"/>
        <v>8789.713974902781</v>
      </c>
      <c r="R400" s="81">
        <f t="shared" si="167"/>
        <v>8.7897139749027815</v>
      </c>
      <c r="S400" s="22">
        <f t="shared" si="168"/>
        <v>1273849.758628441</v>
      </c>
      <c r="T400" s="81">
        <f t="shared" si="169"/>
        <v>1273.8497586284411</v>
      </c>
      <c r="U400" s="22">
        <f t="shared" si="170"/>
        <v>0</v>
      </c>
      <c r="V400" s="81">
        <f t="shared" si="171"/>
        <v>0</v>
      </c>
      <c r="W400" s="22">
        <f t="shared" si="172"/>
        <v>0</v>
      </c>
      <c r="X400" s="98">
        <f t="shared" si="179"/>
        <v>0</v>
      </c>
      <c r="Y400" s="98">
        <f t="shared" si="180"/>
        <v>422.02792577291729</v>
      </c>
      <c r="Z400" s="25">
        <f t="shared" si="173"/>
        <v>0</v>
      </c>
      <c r="AA400" s="22">
        <f t="shared" si="181"/>
        <v>0</v>
      </c>
      <c r="AB400" s="22">
        <f t="shared" si="162"/>
        <v>0</v>
      </c>
      <c r="AC400" s="22">
        <f t="shared" si="182"/>
        <v>164</v>
      </c>
      <c r="AD400" s="25">
        <f t="shared" si="174"/>
        <v>1055.0698144322932</v>
      </c>
      <c r="AF400" s="22">
        <f t="shared" si="175"/>
        <v>218.77994419614788</v>
      </c>
      <c r="AG400" s="25">
        <v>3.1690694306373377</v>
      </c>
      <c r="AH400" s="25" t="s">
        <v>49</v>
      </c>
      <c r="AI400">
        <f t="shared" si="183"/>
        <v>247970.21206179389</v>
      </c>
      <c r="AJ400" s="25">
        <f t="shared" si="184"/>
        <v>247.97021206179389</v>
      </c>
      <c r="AK400" s="25">
        <f t="shared" si="185"/>
        <v>131.42421239275077</v>
      </c>
      <c r="AL400" s="81">
        <f t="shared" si="186"/>
        <v>97.253917170635575</v>
      </c>
      <c r="AN400" s="98">
        <v>1.2676277722549352</v>
      </c>
    </row>
    <row r="401" spans="2:40" x14ac:dyDescent="0.35">
      <c r="B401" s="11" t="s">
        <v>29</v>
      </c>
      <c r="C401" s="11">
        <v>397</v>
      </c>
      <c r="D401" s="11">
        <v>397</v>
      </c>
      <c r="E401" s="12">
        <v>16.600000000000001</v>
      </c>
      <c r="F401" s="70">
        <f t="shared" si="187"/>
        <v>1.1944444444444442</v>
      </c>
      <c r="G401" s="70">
        <f t="shared" si="188"/>
        <v>4.2999999999999989</v>
      </c>
      <c r="I401" s="21">
        <f t="shared" si="163"/>
        <v>4.6111111111111116</v>
      </c>
      <c r="J401" s="22">
        <f t="shared" si="176"/>
        <v>2630.1666666666661</v>
      </c>
      <c r="K401" s="22">
        <f t="shared" si="177"/>
        <v>28.625999999999998</v>
      </c>
      <c r="L401" s="22">
        <f>0.5*1.202*2.64*0.3*Sheet2!I401^2</f>
        <v>10.120706444444448</v>
      </c>
      <c r="M401" s="22">
        <f t="shared" si="178"/>
        <v>2668.9133731111106</v>
      </c>
      <c r="O401" s="22">
        <f t="shared" si="164"/>
        <v>12306.656109345678</v>
      </c>
      <c r="P401" s="81">
        <f t="shared" si="165"/>
        <v>12.306656109345678</v>
      </c>
      <c r="Q401" s="22">
        <f t="shared" si="166"/>
        <v>12306.656109345678</v>
      </c>
      <c r="R401" s="81">
        <f t="shared" si="167"/>
        <v>12.306656109345678</v>
      </c>
      <c r="S401" s="22">
        <f t="shared" si="168"/>
        <v>1286156.4147377866</v>
      </c>
      <c r="T401" s="81">
        <f t="shared" si="169"/>
        <v>1286.1564147377867</v>
      </c>
      <c r="U401" s="22">
        <f t="shared" si="170"/>
        <v>0</v>
      </c>
      <c r="V401" s="81">
        <f t="shared" si="171"/>
        <v>0</v>
      </c>
      <c r="W401" s="22">
        <f t="shared" si="172"/>
        <v>0</v>
      </c>
      <c r="X401" s="98">
        <f t="shared" si="179"/>
        <v>0</v>
      </c>
      <c r="Y401" s="98">
        <f t="shared" si="180"/>
        <v>422.02792577291729</v>
      </c>
      <c r="Z401" s="25">
        <f t="shared" si="173"/>
        <v>0</v>
      </c>
      <c r="AA401" s="22">
        <f t="shared" si="181"/>
        <v>0</v>
      </c>
      <c r="AB401" s="22">
        <f t="shared" si="162"/>
        <v>0</v>
      </c>
      <c r="AC401" s="22">
        <f t="shared" si="182"/>
        <v>164</v>
      </c>
      <c r="AD401" s="25">
        <f t="shared" si="174"/>
        <v>1055.0698144322932</v>
      </c>
      <c r="AF401" s="22">
        <f t="shared" si="175"/>
        <v>231.08660030549345</v>
      </c>
      <c r="AG401" s="25">
        <v>3.0938381803456783</v>
      </c>
      <c r="AH401" s="25" t="s">
        <v>49</v>
      </c>
      <c r="AI401">
        <f t="shared" si="183"/>
        <v>451653.59003072197</v>
      </c>
      <c r="AJ401" s="25">
        <f t="shared" si="184"/>
        <v>451.65359003072194</v>
      </c>
      <c r="AK401" s="25">
        <f t="shared" si="185"/>
        <v>239.37640271628266</v>
      </c>
      <c r="AL401" s="81">
        <f t="shared" si="186"/>
        <v>177.13853801004916</v>
      </c>
      <c r="AN401" s="98">
        <v>1.2375352721382713</v>
      </c>
    </row>
    <row r="402" spans="2:40" x14ac:dyDescent="0.35">
      <c r="B402" s="11" t="s">
        <v>29</v>
      </c>
      <c r="C402" s="11">
        <v>398</v>
      </c>
      <c r="D402" s="11">
        <v>398</v>
      </c>
      <c r="E402" s="12">
        <v>20.9</v>
      </c>
      <c r="F402" s="70">
        <f t="shared" si="187"/>
        <v>1.0555555555555551</v>
      </c>
      <c r="G402" s="70">
        <f t="shared" si="188"/>
        <v>3.7999999999999989</v>
      </c>
      <c r="I402" s="21">
        <f t="shared" si="163"/>
        <v>5.8055555555555554</v>
      </c>
      <c r="J402" s="22">
        <f t="shared" si="176"/>
        <v>2324.3333333333326</v>
      </c>
      <c r="K402" s="22">
        <f t="shared" si="177"/>
        <v>28.625999999999998</v>
      </c>
      <c r="L402" s="22">
        <f>0.5*1.202*2.64*0.3*Sheet2!I402^2</f>
        <v>16.043060611111109</v>
      </c>
      <c r="M402" s="22">
        <f t="shared" si="178"/>
        <v>2369.0023939444441</v>
      </c>
      <c r="O402" s="22">
        <f t="shared" si="164"/>
        <v>13753.375009288578</v>
      </c>
      <c r="P402" s="81">
        <f t="shared" si="165"/>
        <v>13.753375009288579</v>
      </c>
      <c r="Q402" s="22">
        <f t="shared" si="166"/>
        <v>13753.375009288578</v>
      </c>
      <c r="R402" s="81">
        <f t="shared" si="167"/>
        <v>13.753375009288579</v>
      </c>
      <c r="S402" s="22">
        <f t="shared" si="168"/>
        <v>1299909.7897470752</v>
      </c>
      <c r="T402" s="81">
        <f t="shared" si="169"/>
        <v>1299.9097897470751</v>
      </c>
      <c r="U402" s="22">
        <f t="shared" si="170"/>
        <v>0</v>
      </c>
      <c r="V402" s="81">
        <f t="shared" si="171"/>
        <v>0</v>
      </c>
      <c r="W402" s="22">
        <f t="shared" si="172"/>
        <v>0</v>
      </c>
      <c r="X402" s="98">
        <f t="shared" si="179"/>
        <v>0</v>
      </c>
      <c r="Y402" s="98">
        <f t="shared" si="180"/>
        <v>422.02792577291729</v>
      </c>
      <c r="Z402" s="25">
        <f t="shared" si="173"/>
        <v>0</v>
      </c>
      <c r="AA402" s="22">
        <f t="shared" si="181"/>
        <v>0</v>
      </c>
      <c r="AB402" s="22">
        <f t="shared" si="162"/>
        <v>0</v>
      </c>
      <c r="AC402" s="22">
        <f t="shared" si="182"/>
        <v>164</v>
      </c>
      <c r="AD402" s="25">
        <f t="shared" si="174"/>
        <v>1055.0698144322932</v>
      </c>
      <c r="AF402" s="22">
        <f t="shared" si="175"/>
        <v>244.8399753147819</v>
      </c>
      <c r="AG402" s="25">
        <v>3.0824891996527781</v>
      </c>
      <c r="AH402" s="25" t="s">
        <v>49</v>
      </c>
      <c r="AI402">
        <f t="shared" si="183"/>
        <v>715948.63064784289</v>
      </c>
      <c r="AJ402" s="25">
        <f t="shared" si="184"/>
        <v>715.94863064784283</v>
      </c>
      <c r="AK402" s="25">
        <f t="shared" si="185"/>
        <v>379.45277424335671</v>
      </c>
      <c r="AL402" s="81">
        <f t="shared" si="186"/>
        <v>280.79505294008396</v>
      </c>
      <c r="AN402" s="98">
        <v>1.2329956798611112</v>
      </c>
    </row>
    <row r="403" spans="2:40" x14ac:dyDescent="0.35">
      <c r="B403" s="11" t="s">
        <v>29</v>
      </c>
      <c r="C403" s="11">
        <v>399</v>
      </c>
      <c r="D403" s="11">
        <v>399</v>
      </c>
      <c r="E403" s="12">
        <v>24.2</v>
      </c>
      <c r="F403" s="70">
        <f t="shared" si="187"/>
        <v>0.65277777777777812</v>
      </c>
      <c r="G403" s="70">
        <f t="shared" si="188"/>
        <v>2.3500000000000014</v>
      </c>
      <c r="I403" s="21">
        <f t="shared" si="163"/>
        <v>6.7222222222222223</v>
      </c>
      <c r="J403" s="22">
        <f t="shared" si="176"/>
        <v>1437.4166666666674</v>
      </c>
      <c r="K403" s="22">
        <f t="shared" si="177"/>
        <v>28.625999999999998</v>
      </c>
      <c r="L403" s="22">
        <f>0.5*1.202*2.64*0.3*Sheet2!I403^2</f>
        <v>21.509255777777778</v>
      </c>
      <c r="M403" s="22">
        <f t="shared" si="178"/>
        <v>1487.5519224444452</v>
      </c>
      <c r="O403" s="22">
        <f t="shared" si="164"/>
        <v>9999.6545897654378</v>
      </c>
      <c r="P403" s="81">
        <f t="shared" si="165"/>
        <v>9.9996545897654379</v>
      </c>
      <c r="Q403" s="22">
        <f t="shared" si="166"/>
        <v>9999.6545897654378</v>
      </c>
      <c r="R403" s="81">
        <f t="shared" si="167"/>
        <v>9.9996545897654379</v>
      </c>
      <c r="S403" s="22">
        <f t="shared" si="168"/>
        <v>1309909.4443368407</v>
      </c>
      <c r="T403" s="81">
        <f t="shared" si="169"/>
        <v>1309.9094443368406</v>
      </c>
      <c r="U403" s="22">
        <f t="shared" si="170"/>
        <v>0</v>
      </c>
      <c r="V403" s="81">
        <f t="shared" si="171"/>
        <v>0</v>
      </c>
      <c r="W403" s="22">
        <f t="shared" si="172"/>
        <v>0</v>
      </c>
      <c r="X403" s="98">
        <f t="shared" si="179"/>
        <v>0</v>
      </c>
      <c r="Y403" s="98">
        <f t="shared" si="180"/>
        <v>422.02792577291729</v>
      </c>
      <c r="Z403" s="25">
        <f t="shared" si="173"/>
        <v>0</v>
      </c>
      <c r="AA403" s="22">
        <f t="shared" si="181"/>
        <v>0</v>
      </c>
      <c r="AB403" s="22">
        <f t="shared" si="162"/>
        <v>0</v>
      </c>
      <c r="AC403" s="22">
        <f t="shared" si="182"/>
        <v>164</v>
      </c>
      <c r="AD403" s="25">
        <f t="shared" si="174"/>
        <v>1055.0698144322932</v>
      </c>
      <c r="AF403" s="22">
        <f t="shared" si="175"/>
        <v>254.83962990454734</v>
      </c>
      <c r="AG403" s="25">
        <v>3.0824891996527781</v>
      </c>
      <c r="AH403" s="25" t="s">
        <v>49</v>
      </c>
      <c r="AI403">
        <f t="shared" si="183"/>
        <v>959886.80674115219</v>
      </c>
      <c r="AJ403" s="25">
        <f t="shared" si="184"/>
        <v>959.88680674115221</v>
      </c>
      <c r="AK403" s="25">
        <f t="shared" si="185"/>
        <v>508.74000757281073</v>
      </c>
      <c r="AL403" s="81">
        <f t="shared" si="186"/>
        <v>376.46760560387992</v>
      </c>
      <c r="AN403" s="98">
        <v>1.2329956798611112</v>
      </c>
    </row>
    <row r="404" spans="2:40" x14ac:dyDescent="0.35">
      <c r="B404" s="11" t="s">
        <v>29</v>
      </c>
      <c r="C404" s="11">
        <v>400</v>
      </c>
      <c r="D404" s="11">
        <v>400</v>
      </c>
      <c r="E404" s="12">
        <v>25.6</v>
      </c>
      <c r="F404" s="70">
        <f t="shared" si="187"/>
        <v>0.19444444444444473</v>
      </c>
      <c r="G404" s="70">
        <f t="shared" si="188"/>
        <v>0.70000000000000107</v>
      </c>
      <c r="I404" s="21">
        <f t="shared" si="163"/>
        <v>7.1111111111111116</v>
      </c>
      <c r="J404" s="22">
        <f t="shared" si="176"/>
        <v>428.16666666666731</v>
      </c>
      <c r="K404" s="22">
        <f t="shared" si="177"/>
        <v>28.625999999999998</v>
      </c>
      <c r="L404" s="22">
        <f>0.5*1.202*2.64*0.3*Sheet2!I404^2</f>
        <v>24.069916444444445</v>
      </c>
      <c r="M404" s="22">
        <f t="shared" si="178"/>
        <v>480.86258311111175</v>
      </c>
      <c r="O404" s="22">
        <f t="shared" si="164"/>
        <v>3419.4672576790172</v>
      </c>
      <c r="P404" s="81">
        <f t="shared" si="165"/>
        <v>3.4194672576790173</v>
      </c>
      <c r="Q404" s="22">
        <f t="shared" si="166"/>
        <v>3419.4672576790172</v>
      </c>
      <c r="R404" s="81">
        <f t="shared" si="167"/>
        <v>3.4194672576790173</v>
      </c>
      <c r="S404" s="22">
        <f t="shared" si="168"/>
        <v>1313328.9115945196</v>
      </c>
      <c r="T404" s="81">
        <f t="shared" si="169"/>
        <v>1313.3289115945197</v>
      </c>
      <c r="U404" s="22">
        <f t="shared" si="170"/>
        <v>0</v>
      </c>
      <c r="V404" s="81">
        <f t="shared" si="171"/>
        <v>0</v>
      </c>
      <c r="W404" s="22">
        <f t="shared" si="172"/>
        <v>0</v>
      </c>
      <c r="X404" s="98">
        <f t="shared" si="179"/>
        <v>0</v>
      </c>
      <c r="Y404" s="98">
        <f t="shared" si="180"/>
        <v>422.02792577291729</v>
      </c>
      <c r="Z404" s="25">
        <f t="shared" si="173"/>
        <v>0</v>
      </c>
      <c r="AA404" s="22">
        <f t="shared" si="181"/>
        <v>0</v>
      </c>
      <c r="AB404" s="22">
        <f t="shared" si="162"/>
        <v>0</v>
      </c>
      <c r="AC404" s="22">
        <f t="shared" si="182"/>
        <v>164</v>
      </c>
      <c r="AD404" s="25">
        <f t="shared" si="174"/>
        <v>1055.0698144322932</v>
      </c>
      <c r="AF404" s="22">
        <f t="shared" si="175"/>
        <v>258.25909716222645</v>
      </c>
      <c r="AG404" s="25">
        <v>3.0699766111605031</v>
      </c>
      <c r="AH404" s="25" t="s">
        <v>49</v>
      </c>
      <c r="AI404">
        <f t="shared" si="183"/>
        <v>1074160.6066284436</v>
      </c>
      <c r="AJ404" s="25">
        <f t="shared" si="184"/>
        <v>1074.1606066284435</v>
      </c>
      <c r="AK404" s="25">
        <f t="shared" si="185"/>
        <v>569.30512151307505</v>
      </c>
      <c r="AL404" s="81">
        <f t="shared" si="186"/>
        <v>421.28578991967555</v>
      </c>
      <c r="AN404" s="98">
        <v>1.2279906444642013</v>
      </c>
    </row>
    <row r="405" spans="2:40" x14ac:dyDescent="0.35">
      <c r="B405" s="11" t="s">
        <v>29</v>
      </c>
      <c r="C405" s="11">
        <v>401</v>
      </c>
      <c r="D405" s="11">
        <v>401</v>
      </c>
      <c r="E405" s="12">
        <v>25.6</v>
      </c>
      <c r="F405" s="70">
        <f t="shared" si="187"/>
        <v>-9.7222222222222612E-2</v>
      </c>
      <c r="G405" s="70">
        <f t="shared" si="188"/>
        <v>-0.35000000000000142</v>
      </c>
      <c r="I405" s="21">
        <f t="shared" si="163"/>
        <v>7.1111111111111116</v>
      </c>
      <c r="J405" s="22">
        <f t="shared" si="176"/>
        <v>-214.0833333333342</v>
      </c>
      <c r="K405" s="22">
        <f t="shared" si="177"/>
        <v>28.625999999999998</v>
      </c>
      <c r="L405" s="22">
        <f>0.5*1.202*2.64*0.3*Sheet2!I405^2</f>
        <v>24.069916444444445</v>
      </c>
      <c r="M405" s="22">
        <f t="shared" si="178"/>
        <v>-161.38741688888973</v>
      </c>
      <c r="O405" s="22">
        <f t="shared" si="164"/>
        <v>-1147.6438534321048</v>
      </c>
      <c r="P405" s="81">
        <f t="shared" si="165"/>
        <v>-1.1476438534321047</v>
      </c>
      <c r="Q405" s="22">
        <f t="shared" si="166"/>
        <v>0</v>
      </c>
      <c r="R405" s="81">
        <f t="shared" si="167"/>
        <v>0</v>
      </c>
      <c r="S405" s="22">
        <f t="shared" si="168"/>
        <v>1313328.9115945196</v>
      </c>
      <c r="T405" s="81">
        <f t="shared" si="169"/>
        <v>1313.3289115945197</v>
      </c>
      <c r="U405" s="22">
        <f t="shared" si="170"/>
        <v>1147.6438534321048</v>
      </c>
      <c r="V405" s="81">
        <f t="shared" si="171"/>
        <v>1.1476438534321047</v>
      </c>
      <c r="W405" s="22">
        <f t="shared" si="172"/>
        <v>1.1476438534321047</v>
      </c>
      <c r="X405" s="98">
        <f t="shared" si="179"/>
        <v>0.45905754137284194</v>
      </c>
      <c r="Y405" s="98">
        <f t="shared" si="180"/>
        <v>422.48698331429011</v>
      </c>
      <c r="Z405" s="25">
        <f t="shared" si="173"/>
        <v>0</v>
      </c>
      <c r="AA405" s="22">
        <f t="shared" si="181"/>
        <v>1</v>
      </c>
      <c r="AB405" s="22">
        <f t="shared" si="162"/>
        <v>0</v>
      </c>
      <c r="AC405" s="22">
        <f t="shared" si="182"/>
        <v>165</v>
      </c>
      <c r="AD405" s="25">
        <f t="shared" si="174"/>
        <v>1056.2174582857253</v>
      </c>
      <c r="AF405" s="22">
        <f t="shared" si="175"/>
        <v>257.11145330879435</v>
      </c>
      <c r="AG405" s="25">
        <v>3.0554371975309063</v>
      </c>
      <c r="AH405" s="25" t="s">
        <v>49</v>
      </c>
      <c r="AI405">
        <f t="shared" si="183"/>
        <v>1074160.6066284436</v>
      </c>
      <c r="AJ405" s="25">
        <f t="shared" si="184"/>
        <v>1074.1606066284435</v>
      </c>
      <c r="AK405" s="25">
        <f t="shared" si="185"/>
        <v>569.30512151307505</v>
      </c>
      <c r="AL405" s="81">
        <f t="shared" si="186"/>
        <v>421.28578991967555</v>
      </c>
      <c r="AN405" s="98">
        <v>1.2221748790123625</v>
      </c>
    </row>
    <row r="406" spans="2:40" x14ac:dyDescent="0.35">
      <c r="B406" s="11" t="s">
        <v>29</v>
      </c>
      <c r="C406" s="11">
        <v>402</v>
      </c>
      <c r="D406" s="11">
        <v>402</v>
      </c>
      <c r="E406" s="12">
        <v>24.9</v>
      </c>
      <c r="F406" s="70">
        <f t="shared" si="187"/>
        <v>-0.31944444444444453</v>
      </c>
      <c r="G406" s="70">
        <f t="shared" si="188"/>
        <v>-1.1500000000000004</v>
      </c>
      <c r="I406" s="21">
        <f t="shared" si="163"/>
        <v>6.916666666666667</v>
      </c>
      <c r="J406" s="22">
        <f t="shared" si="176"/>
        <v>-703.41666666666686</v>
      </c>
      <c r="K406" s="22">
        <f t="shared" si="177"/>
        <v>28.625999999999998</v>
      </c>
      <c r="L406" s="22">
        <f>0.5*1.202*2.64*0.3*Sheet2!I406^2</f>
        <v>22.771589499999997</v>
      </c>
      <c r="M406" s="22">
        <f t="shared" si="178"/>
        <v>-652.01907716666688</v>
      </c>
      <c r="O406" s="22">
        <f t="shared" si="164"/>
        <v>-4509.7986170694458</v>
      </c>
      <c r="P406" s="81">
        <f t="shared" si="165"/>
        <v>-4.5097986170694462</v>
      </c>
      <c r="Q406" s="22">
        <f t="shared" si="166"/>
        <v>0</v>
      </c>
      <c r="R406" s="81">
        <f t="shared" si="167"/>
        <v>0</v>
      </c>
      <c r="S406" s="22">
        <f t="shared" si="168"/>
        <v>1313328.9115945196</v>
      </c>
      <c r="T406" s="81">
        <f t="shared" si="169"/>
        <v>1313.3289115945197</v>
      </c>
      <c r="U406" s="22">
        <f t="shared" si="170"/>
        <v>4509.7986170694458</v>
      </c>
      <c r="V406" s="81">
        <f t="shared" si="171"/>
        <v>4.5097986170694462</v>
      </c>
      <c r="W406" s="22">
        <f t="shared" si="172"/>
        <v>5.6574424705015511</v>
      </c>
      <c r="X406" s="98">
        <f t="shared" si="179"/>
        <v>1.8039194468277786</v>
      </c>
      <c r="Y406" s="98">
        <f t="shared" si="180"/>
        <v>424.29090276111788</v>
      </c>
      <c r="Z406" s="25">
        <f t="shared" si="173"/>
        <v>0</v>
      </c>
      <c r="AA406" s="22">
        <f t="shared" si="181"/>
        <v>2</v>
      </c>
      <c r="AB406" s="22">
        <f t="shared" si="162"/>
        <v>0</v>
      </c>
      <c r="AC406" s="22">
        <f t="shared" si="182"/>
        <v>166</v>
      </c>
      <c r="AD406" s="25">
        <f t="shared" si="174"/>
        <v>1060.7272569027948</v>
      </c>
      <c r="AF406" s="22">
        <f t="shared" si="175"/>
        <v>252.60165469172489</v>
      </c>
      <c r="AG406" s="25">
        <v>3.0477578271604928</v>
      </c>
      <c r="AH406" s="25" t="s">
        <v>49</v>
      </c>
      <c r="AI406">
        <f t="shared" si="183"/>
        <v>1016220.5775691243</v>
      </c>
      <c r="AJ406" s="25">
        <f t="shared" si="184"/>
        <v>1016.2205775691243</v>
      </c>
      <c r="AK406" s="25">
        <f t="shared" si="185"/>
        <v>538.59690611163592</v>
      </c>
      <c r="AL406" s="81">
        <f t="shared" si="186"/>
        <v>398.56171052261055</v>
      </c>
      <c r="AN406" s="98">
        <v>1.2191031308641973</v>
      </c>
    </row>
    <row r="407" spans="2:40" x14ac:dyDescent="0.35">
      <c r="B407" s="11" t="s">
        <v>29</v>
      </c>
      <c r="C407" s="11">
        <v>403</v>
      </c>
      <c r="D407" s="11">
        <v>403</v>
      </c>
      <c r="E407" s="12">
        <v>23.3</v>
      </c>
      <c r="F407" s="70">
        <f t="shared" si="187"/>
        <v>-0.45833333333333293</v>
      </c>
      <c r="G407" s="70">
        <f t="shared" si="188"/>
        <v>-1.6499999999999986</v>
      </c>
      <c r="I407" s="21">
        <f t="shared" si="163"/>
        <v>6.4722222222222223</v>
      </c>
      <c r="J407" s="22">
        <f t="shared" si="176"/>
        <v>-1009.2499999999991</v>
      </c>
      <c r="K407" s="22">
        <f t="shared" si="177"/>
        <v>28.625999999999998</v>
      </c>
      <c r="L407" s="22">
        <f>0.5*1.202*2.64*0.3*Sheet2!I407^2</f>
        <v>19.939143277777777</v>
      </c>
      <c r="M407" s="22">
        <f t="shared" si="178"/>
        <v>-960.6848567222213</v>
      </c>
      <c r="O407" s="22">
        <f t="shared" si="164"/>
        <v>-6217.7658782299322</v>
      </c>
      <c r="P407" s="81">
        <f t="shared" si="165"/>
        <v>-6.2177658782299323</v>
      </c>
      <c r="Q407" s="22">
        <f t="shared" si="166"/>
        <v>0</v>
      </c>
      <c r="R407" s="81">
        <f t="shared" si="167"/>
        <v>0</v>
      </c>
      <c r="S407" s="22">
        <f t="shared" si="168"/>
        <v>1313328.9115945196</v>
      </c>
      <c r="T407" s="81">
        <f t="shared" si="169"/>
        <v>1313.3289115945197</v>
      </c>
      <c r="U407" s="22">
        <f t="shared" si="170"/>
        <v>6217.7658782299322</v>
      </c>
      <c r="V407" s="81">
        <f t="shared" si="171"/>
        <v>6.2177658782299323</v>
      </c>
      <c r="W407" s="22">
        <f t="shared" si="172"/>
        <v>11.875208348731483</v>
      </c>
      <c r="X407" s="98">
        <f t="shared" si="179"/>
        <v>2.4871063512919731</v>
      </c>
      <c r="Y407" s="98">
        <f t="shared" si="180"/>
        <v>426.77800911240985</v>
      </c>
      <c r="Z407" s="25">
        <f t="shared" si="173"/>
        <v>0</v>
      </c>
      <c r="AA407" s="22">
        <f t="shared" si="181"/>
        <v>3</v>
      </c>
      <c r="AB407" s="22">
        <f t="shared" si="162"/>
        <v>0</v>
      </c>
      <c r="AC407" s="22">
        <f t="shared" si="182"/>
        <v>167</v>
      </c>
      <c r="AD407" s="25">
        <f t="shared" si="174"/>
        <v>1066.9450227810248</v>
      </c>
      <c r="AF407" s="22">
        <f t="shared" si="175"/>
        <v>246.38388881349488</v>
      </c>
      <c r="AG407" s="25">
        <v>3.0259663183209868</v>
      </c>
      <c r="AH407" s="25" t="s">
        <v>49</v>
      </c>
      <c r="AI407">
        <f t="shared" si="183"/>
        <v>889817.88899614825</v>
      </c>
      <c r="AJ407" s="25">
        <f t="shared" si="184"/>
        <v>889.81788899614821</v>
      </c>
      <c r="AK407" s="25">
        <f t="shared" si="185"/>
        <v>471.60348116795859</v>
      </c>
      <c r="AL407" s="81">
        <f t="shared" si="186"/>
        <v>348.98657606428935</v>
      </c>
      <c r="AN407" s="98">
        <v>1.2103865273283949</v>
      </c>
    </row>
    <row r="408" spans="2:40" x14ac:dyDescent="0.35">
      <c r="B408" s="11" t="s">
        <v>29</v>
      </c>
      <c r="C408" s="11">
        <v>404</v>
      </c>
      <c r="D408" s="11">
        <v>404</v>
      </c>
      <c r="E408" s="12">
        <v>21.6</v>
      </c>
      <c r="F408" s="70">
        <f t="shared" si="187"/>
        <v>-0.43055555555555575</v>
      </c>
      <c r="G408" s="70">
        <f t="shared" si="188"/>
        <v>-1.5500000000000007</v>
      </c>
      <c r="I408" s="21">
        <f t="shared" si="163"/>
        <v>6.0000000000000009</v>
      </c>
      <c r="J408" s="22">
        <f t="shared" si="176"/>
        <v>-948.08333333333371</v>
      </c>
      <c r="K408" s="22">
        <f t="shared" si="177"/>
        <v>28.625999999999998</v>
      </c>
      <c r="L408" s="22">
        <f>0.5*1.202*2.64*0.3*Sheet2!I408^2</f>
        <v>17.135712000000005</v>
      </c>
      <c r="M408" s="22">
        <f t="shared" si="178"/>
        <v>-902.32162133333372</v>
      </c>
      <c r="O408" s="22">
        <f t="shared" si="164"/>
        <v>-5413.9297280000028</v>
      </c>
      <c r="P408" s="81">
        <f t="shared" si="165"/>
        <v>-5.4139297280000029</v>
      </c>
      <c r="Q408" s="22">
        <f t="shared" si="166"/>
        <v>0</v>
      </c>
      <c r="R408" s="81">
        <f t="shared" si="167"/>
        <v>0</v>
      </c>
      <c r="S408" s="22">
        <f t="shared" si="168"/>
        <v>1313328.9115945196</v>
      </c>
      <c r="T408" s="81">
        <f t="shared" si="169"/>
        <v>1313.3289115945197</v>
      </c>
      <c r="U408" s="22">
        <f t="shared" si="170"/>
        <v>5413.9297280000028</v>
      </c>
      <c r="V408" s="81">
        <f t="shared" si="171"/>
        <v>5.4139297280000029</v>
      </c>
      <c r="W408" s="22">
        <f t="shared" si="172"/>
        <v>17.289138076731486</v>
      </c>
      <c r="X408" s="98">
        <f t="shared" si="179"/>
        <v>2.1655718912000013</v>
      </c>
      <c r="Y408" s="98">
        <f t="shared" si="180"/>
        <v>428.94358100360984</v>
      </c>
      <c r="Z408" s="25">
        <f t="shared" si="173"/>
        <v>0</v>
      </c>
      <c r="AA408" s="22">
        <f t="shared" si="181"/>
        <v>4</v>
      </c>
      <c r="AB408" s="22">
        <f t="shared" si="162"/>
        <v>0</v>
      </c>
      <c r="AC408" s="22">
        <f t="shared" si="182"/>
        <v>168</v>
      </c>
      <c r="AD408" s="25">
        <f t="shared" si="174"/>
        <v>1072.3589525090249</v>
      </c>
      <c r="AF408" s="22">
        <f t="shared" si="175"/>
        <v>240.96995908549479</v>
      </c>
      <c r="AG408" s="25">
        <v>3.0049729552469211</v>
      </c>
      <c r="AH408" s="25" t="s">
        <v>49</v>
      </c>
      <c r="AI408">
        <f t="shared" si="183"/>
        <v>764710.04124231974</v>
      </c>
      <c r="AJ408" s="25">
        <f t="shared" si="184"/>
        <v>764.71004124231979</v>
      </c>
      <c r="AK408" s="25">
        <f t="shared" si="185"/>
        <v>405.29632185842951</v>
      </c>
      <c r="AL408" s="81">
        <f t="shared" si="186"/>
        <v>299.91927817523782</v>
      </c>
      <c r="AN408" s="98">
        <v>1.2019891820987685</v>
      </c>
    </row>
    <row r="409" spans="2:40" x14ac:dyDescent="0.35">
      <c r="B409" s="11" t="s">
        <v>29</v>
      </c>
      <c r="C409" s="11">
        <v>405</v>
      </c>
      <c r="D409" s="11">
        <v>405</v>
      </c>
      <c r="E409" s="12">
        <v>20.2</v>
      </c>
      <c r="F409" s="70">
        <f t="shared" si="187"/>
        <v>-0.40277777777777807</v>
      </c>
      <c r="G409" s="70">
        <f t="shared" si="188"/>
        <v>-1.4500000000000011</v>
      </c>
      <c r="I409" s="21">
        <f t="shared" si="163"/>
        <v>5.6111111111111116</v>
      </c>
      <c r="J409" s="22">
        <f t="shared" si="176"/>
        <v>-886.91666666666731</v>
      </c>
      <c r="K409" s="22">
        <f t="shared" si="177"/>
        <v>28.625999999999998</v>
      </c>
      <c r="L409" s="22">
        <f>0.5*1.202*2.64*0.3*Sheet2!I409^2</f>
        <v>14.986402444444446</v>
      </c>
      <c r="M409" s="22">
        <f t="shared" si="178"/>
        <v>-843.30426422222286</v>
      </c>
      <c r="O409" s="22">
        <f t="shared" si="164"/>
        <v>-4731.8739270246951</v>
      </c>
      <c r="P409" s="81">
        <f t="shared" si="165"/>
        <v>-4.7318739270246954</v>
      </c>
      <c r="Q409" s="22">
        <f t="shared" si="166"/>
        <v>0</v>
      </c>
      <c r="R409" s="81">
        <f t="shared" si="167"/>
        <v>0</v>
      </c>
      <c r="S409" s="22">
        <f t="shared" si="168"/>
        <v>1313328.9115945196</v>
      </c>
      <c r="T409" s="81">
        <f t="shared" si="169"/>
        <v>1313.3289115945197</v>
      </c>
      <c r="U409" s="22">
        <f t="shared" si="170"/>
        <v>4731.8739270246951</v>
      </c>
      <c r="V409" s="81">
        <f t="shared" si="171"/>
        <v>4.7318739270246954</v>
      </c>
      <c r="W409" s="22">
        <f t="shared" si="172"/>
        <v>22.021012003756184</v>
      </c>
      <c r="X409" s="98">
        <f t="shared" si="179"/>
        <v>1.8927495708098783</v>
      </c>
      <c r="Y409" s="98">
        <f t="shared" si="180"/>
        <v>430.83633057441972</v>
      </c>
      <c r="Z409" s="25">
        <f t="shared" si="173"/>
        <v>0</v>
      </c>
      <c r="AA409" s="22">
        <f t="shared" si="181"/>
        <v>5</v>
      </c>
      <c r="AB409" s="22">
        <f t="shared" si="162"/>
        <v>0</v>
      </c>
      <c r="AC409" s="22">
        <f t="shared" si="182"/>
        <v>169</v>
      </c>
      <c r="AD409" s="25">
        <f t="shared" si="174"/>
        <v>1077.0908264360496</v>
      </c>
      <c r="AF409" s="22">
        <f t="shared" si="175"/>
        <v>236.23808515847008</v>
      </c>
      <c r="AG409" s="25">
        <v>2.9961921975308718</v>
      </c>
      <c r="AH409" s="25" t="s">
        <v>49</v>
      </c>
      <c r="AI409">
        <f t="shared" si="183"/>
        <v>668793.47828471405</v>
      </c>
      <c r="AJ409" s="25">
        <f t="shared" si="184"/>
        <v>668.79347828471407</v>
      </c>
      <c r="AK409" s="25">
        <f t="shared" si="185"/>
        <v>354.46054349089849</v>
      </c>
      <c r="AL409" s="81">
        <f t="shared" si="186"/>
        <v>262.30080218326486</v>
      </c>
      <c r="AN409" s="98">
        <v>1.1984768790123488</v>
      </c>
    </row>
    <row r="410" spans="2:40" x14ac:dyDescent="0.35">
      <c r="B410" s="11" t="s">
        <v>29</v>
      </c>
      <c r="C410" s="11">
        <v>406</v>
      </c>
      <c r="D410" s="11">
        <v>406</v>
      </c>
      <c r="E410" s="12">
        <v>18.7</v>
      </c>
      <c r="F410" s="70">
        <f t="shared" si="187"/>
        <v>-0.44444444444444431</v>
      </c>
      <c r="G410" s="70">
        <f t="shared" si="188"/>
        <v>-1.5999999999999996</v>
      </c>
      <c r="I410" s="21">
        <f t="shared" si="163"/>
        <v>5.1944444444444446</v>
      </c>
      <c r="J410" s="22">
        <f t="shared" si="176"/>
        <v>-978.6666666666664</v>
      </c>
      <c r="K410" s="22">
        <f t="shared" si="177"/>
        <v>28.625999999999998</v>
      </c>
      <c r="L410" s="22">
        <f>0.5*1.202*2.64*0.3*Sheet2!I410^2</f>
        <v>12.843336611111113</v>
      </c>
      <c r="M410" s="22">
        <f t="shared" si="178"/>
        <v>-937.19733005555531</v>
      </c>
      <c r="O410" s="22">
        <f t="shared" si="164"/>
        <v>-4868.2194644552455</v>
      </c>
      <c r="P410" s="81">
        <f t="shared" si="165"/>
        <v>-4.8682194644552457</v>
      </c>
      <c r="Q410" s="22">
        <f t="shared" si="166"/>
        <v>0</v>
      </c>
      <c r="R410" s="81">
        <f t="shared" si="167"/>
        <v>0</v>
      </c>
      <c r="S410" s="22">
        <f t="shared" si="168"/>
        <v>1313328.9115945196</v>
      </c>
      <c r="T410" s="81">
        <f t="shared" si="169"/>
        <v>1313.3289115945197</v>
      </c>
      <c r="U410" s="22">
        <f t="shared" si="170"/>
        <v>4868.2194644552455</v>
      </c>
      <c r="V410" s="81">
        <f t="shared" si="171"/>
        <v>4.8682194644552457</v>
      </c>
      <c r="W410" s="22">
        <f t="shared" si="172"/>
        <v>26.889231468211428</v>
      </c>
      <c r="X410" s="98">
        <f t="shared" si="179"/>
        <v>1.9472877857820983</v>
      </c>
      <c r="Y410" s="98">
        <f t="shared" si="180"/>
        <v>432.78361836020184</v>
      </c>
      <c r="Z410" s="25">
        <f t="shared" si="173"/>
        <v>0</v>
      </c>
      <c r="AA410" s="22">
        <f t="shared" si="181"/>
        <v>6</v>
      </c>
      <c r="AB410" s="22">
        <f t="shared" si="162"/>
        <v>0</v>
      </c>
      <c r="AC410" s="22">
        <f t="shared" si="182"/>
        <v>170</v>
      </c>
      <c r="AD410" s="25">
        <f t="shared" si="174"/>
        <v>1081.9590459005049</v>
      </c>
      <c r="AF410" s="22">
        <f t="shared" si="175"/>
        <v>231.36986569401483</v>
      </c>
      <c r="AG410" s="25">
        <v>2.9951265958472302</v>
      </c>
      <c r="AH410" s="25" t="s">
        <v>49</v>
      </c>
      <c r="AI410">
        <f t="shared" si="183"/>
        <v>573155.55195907655</v>
      </c>
      <c r="AJ410" s="25">
        <f t="shared" si="184"/>
        <v>573.15555195907655</v>
      </c>
      <c r="AK410" s="25">
        <f t="shared" si="185"/>
        <v>303.7724425383106</v>
      </c>
      <c r="AL410" s="81">
        <f t="shared" si="186"/>
        <v>224.79160747834985</v>
      </c>
      <c r="AN410" s="98">
        <v>1.198050638338892</v>
      </c>
    </row>
    <row r="411" spans="2:40" x14ac:dyDescent="0.35">
      <c r="B411" s="11" t="s">
        <v>29</v>
      </c>
      <c r="C411" s="11">
        <v>407</v>
      </c>
      <c r="D411" s="11">
        <v>407</v>
      </c>
      <c r="E411" s="12">
        <v>17</v>
      </c>
      <c r="F411" s="70">
        <f t="shared" si="187"/>
        <v>-0.47222222222222199</v>
      </c>
      <c r="G411" s="70">
        <f t="shared" si="188"/>
        <v>-1.6999999999999993</v>
      </c>
      <c r="I411" s="21">
        <f t="shared" si="163"/>
        <v>4.7222222222222223</v>
      </c>
      <c r="J411" s="22">
        <f t="shared" si="176"/>
        <v>-1039.8333333333328</v>
      </c>
      <c r="K411" s="22">
        <f t="shared" si="177"/>
        <v>28.625999999999998</v>
      </c>
      <c r="L411" s="22">
        <f>0.5*1.202*2.64*0.3*Sheet2!I411^2</f>
        <v>10.614327777777778</v>
      </c>
      <c r="M411" s="22">
        <f t="shared" si="178"/>
        <v>-1000.593005555555</v>
      </c>
      <c r="O411" s="22">
        <f t="shared" si="164"/>
        <v>-4725.0225262345657</v>
      </c>
      <c r="P411" s="81">
        <f t="shared" si="165"/>
        <v>-4.7250225262345653</v>
      </c>
      <c r="Q411" s="22">
        <f t="shared" si="166"/>
        <v>0</v>
      </c>
      <c r="R411" s="81">
        <f t="shared" si="167"/>
        <v>0</v>
      </c>
      <c r="S411" s="22">
        <f t="shared" si="168"/>
        <v>1313328.9115945196</v>
      </c>
      <c r="T411" s="81">
        <f t="shared" si="169"/>
        <v>1313.3289115945197</v>
      </c>
      <c r="U411" s="22">
        <f t="shared" si="170"/>
        <v>4725.0225262345657</v>
      </c>
      <c r="V411" s="81">
        <f t="shared" si="171"/>
        <v>4.7250225262345653</v>
      </c>
      <c r="W411" s="22">
        <f t="shared" si="172"/>
        <v>31.614253994445992</v>
      </c>
      <c r="X411" s="98">
        <f t="shared" si="179"/>
        <v>1.8900090104938263</v>
      </c>
      <c r="Y411" s="98">
        <f t="shared" si="180"/>
        <v>434.67362737069567</v>
      </c>
      <c r="Z411" s="25">
        <f t="shared" si="173"/>
        <v>0</v>
      </c>
      <c r="AA411" s="22">
        <f t="shared" si="181"/>
        <v>7</v>
      </c>
      <c r="AB411" s="22">
        <f t="shared" si="162"/>
        <v>0</v>
      </c>
      <c r="AC411" s="22">
        <f t="shared" si="182"/>
        <v>171</v>
      </c>
      <c r="AD411" s="25">
        <f t="shared" si="174"/>
        <v>1086.6840684267395</v>
      </c>
      <c r="AF411" s="22">
        <f t="shared" si="175"/>
        <v>226.64484316778021</v>
      </c>
      <c r="AG411" s="25">
        <v>2.9733765280972633</v>
      </c>
      <c r="AH411" s="25" t="s">
        <v>49</v>
      </c>
      <c r="AI411">
        <f t="shared" si="183"/>
        <v>473682.27434634417</v>
      </c>
      <c r="AJ411" s="25">
        <f t="shared" si="184"/>
        <v>473.68227434634417</v>
      </c>
      <c r="AK411" s="25">
        <f t="shared" si="185"/>
        <v>251.05160540356243</v>
      </c>
      <c r="AL411" s="81">
        <f t="shared" si="186"/>
        <v>185.77818799863621</v>
      </c>
      <c r="AN411" s="98">
        <v>1.1893506112389054</v>
      </c>
    </row>
    <row r="412" spans="2:40" x14ac:dyDescent="0.35">
      <c r="B412" s="11" t="s">
        <v>29</v>
      </c>
      <c r="C412" s="11">
        <v>408</v>
      </c>
      <c r="D412" s="11">
        <v>408</v>
      </c>
      <c r="E412" s="12">
        <v>15.3</v>
      </c>
      <c r="F412" s="70">
        <f t="shared" si="187"/>
        <v>-0.38888888888888895</v>
      </c>
      <c r="G412" s="70">
        <f t="shared" si="188"/>
        <v>-1.4000000000000004</v>
      </c>
      <c r="I412" s="21">
        <f t="shared" si="163"/>
        <v>4.25</v>
      </c>
      <c r="J412" s="22">
        <f t="shared" si="176"/>
        <v>-856.33333333333348</v>
      </c>
      <c r="K412" s="22">
        <f t="shared" si="177"/>
        <v>28.625999999999998</v>
      </c>
      <c r="L412" s="22">
        <f>0.5*1.202*2.64*0.3*Sheet2!I412^2</f>
        <v>8.5976055000000002</v>
      </c>
      <c r="M412" s="22">
        <f t="shared" si="178"/>
        <v>-819.10972783333352</v>
      </c>
      <c r="O412" s="22">
        <f t="shared" si="164"/>
        <v>-3481.2163432916673</v>
      </c>
      <c r="P412" s="81">
        <f t="shared" si="165"/>
        <v>-3.4812163432916674</v>
      </c>
      <c r="Q412" s="22">
        <f t="shared" si="166"/>
        <v>0</v>
      </c>
      <c r="R412" s="81">
        <f t="shared" si="167"/>
        <v>0</v>
      </c>
      <c r="S412" s="22">
        <f t="shared" si="168"/>
        <v>1313328.9115945196</v>
      </c>
      <c r="T412" s="81">
        <f t="shared" si="169"/>
        <v>1313.3289115945197</v>
      </c>
      <c r="U412" s="22">
        <f t="shared" si="170"/>
        <v>3481.2163432916673</v>
      </c>
      <c r="V412" s="81">
        <f t="shared" si="171"/>
        <v>3.4812163432916674</v>
      </c>
      <c r="W412" s="22">
        <f t="shared" si="172"/>
        <v>35.095470337737659</v>
      </c>
      <c r="X412" s="98">
        <f t="shared" si="179"/>
        <v>1.3924865373166671</v>
      </c>
      <c r="Y412" s="98">
        <f t="shared" si="180"/>
        <v>436.06611390801231</v>
      </c>
      <c r="Z412" s="25">
        <f t="shared" si="173"/>
        <v>0</v>
      </c>
      <c r="AA412" s="22">
        <f t="shared" si="181"/>
        <v>8</v>
      </c>
      <c r="AB412" s="22">
        <f t="shared" si="162"/>
        <v>0</v>
      </c>
      <c r="AC412" s="22">
        <f t="shared" si="182"/>
        <v>172</v>
      </c>
      <c r="AD412" s="25">
        <f t="shared" si="174"/>
        <v>1090.1652847700311</v>
      </c>
      <c r="AF412" s="22">
        <f t="shared" si="175"/>
        <v>223.16362682448857</v>
      </c>
      <c r="AG412" s="25">
        <v>2.9366296203410505</v>
      </c>
      <c r="AH412" s="25" t="s">
        <v>49</v>
      </c>
      <c r="AI412">
        <f t="shared" si="183"/>
        <v>383682.64222053887</v>
      </c>
      <c r="AJ412" s="25">
        <f t="shared" si="184"/>
        <v>383.68264222053887</v>
      </c>
      <c r="AK412" s="25">
        <f t="shared" si="185"/>
        <v>203.35180037688562</v>
      </c>
      <c r="AL412" s="81">
        <f t="shared" si="186"/>
        <v>150.48033227889536</v>
      </c>
      <c r="AN412" s="98">
        <v>1.1746518481364203</v>
      </c>
    </row>
    <row r="413" spans="2:40" x14ac:dyDescent="0.35">
      <c r="B413" s="11" t="s">
        <v>29</v>
      </c>
      <c r="C413" s="11">
        <v>409</v>
      </c>
      <c r="D413" s="11">
        <v>409</v>
      </c>
      <c r="E413" s="12">
        <v>14.2</v>
      </c>
      <c r="F413" s="70">
        <f t="shared" si="187"/>
        <v>-0.19444444444444448</v>
      </c>
      <c r="G413" s="70">
        <f t="shared" si="188"/>
        <v>-0.70000000000000018</v>
      </c>
      <c r="I413" s="21">
        <f t="shared" si="163"/>
        <v>3.9444444444444446</v>
      </c>
      <c r="J413" s="22">
        <f t="shared" si="176"/>
        <v>-428.16666666666674</v>
      </c>
      <c r="K413" s="22">
        <f t="shared" si="177"/>
        <v>28.625999999999998</v>
      </c>
      <c r="L413" s="22">
        <f>0.5*1.202*2.64*0.3*Sheet2!I413^2</f>
        <v>7.4057891111111118</v>
      </c>
      <c r="M413" s="22">
        <f t="shared" si="178"/>
        <v>-392.13487755555565</v>
      </c>
      <c r="O413" s="22">
        <f t="shared" si="164"/>
        <v>-1546.754239246914</v>
      </c>
      <c r="P413" s="81">
        <f t="shared" si="165"/>
        <v>-1.546754239246914</v>
      </c>
      <c r="Q413" s="22">
        <f t="shared" si="166"/>
        <v>0</v>
      </c>
      <c r="R413" s="81">
        <f t="shared" si="167"/>
        <v>0</v>
      </c>
      <c r="S413" s="22">
        <f t="shared" si="168"/>
        <v>1313328.9115945196</v>
      </c>
      <c r="T413" s="81">
        <f t="shared" si="169"/>
        <v>1313.3289115945197</v>
      </c>
      <c r="U413" s="22">
        <f t="shared" si="170"/>
        <v>1546.754239246914</v>
      </c>
      <c r="V413" s="81">
        <f t="shared" si="171"/>
        <v>1.546754239246914</v>
      </c>
      <c r="W413" s="22">
        <f t="shared" si="172"/>
        <v>36.642224576984574</v>
      </c>
      <c r="X413" s="98">
        <f t="shared" si="179"/>
        <v>0.61870169569876565</v>
      </c>
      <c r="Y413" s="98">
        <f t="shared" si="180"/>
        <v>436.68481560371106</v>
      </c>
      <c r="Z413" s="25">
        <f t="shared" si="173"/>
        <v>0</v>
      </c>
      <c r="AA413" s="22">
        <f t="shared" si="181"/>
        <v>9</v>
      </c>
      <c r="AB413" s="22">
        <f t="shared" si="162"/>
        <v>0</v>
      </c>
      <c r="AC413" s="22">
        <f t="shared" si="182"/>
        <v>173</v>
      </c>
      <c r="AD413" s="25">
        <f t="shared" si="174"/>
        <v>1091.712039009278</v>
      </c>
      <c r="AF413" s="22">
        <f t="shared" si="175"/>
        <v>221.61687258524171</v>
      </c>
      <c r="AG413" s="25">
        <v>2.9366296203410505</v>
      </c>
      <c r="AH413" s="25" t="s">
        <v>49</v>
      </c>
      <c r="AI413">
        <f t="shared" si="183"/>
        <v>330495.82629479887</v>
      </c>
      <c r="AJ413" s="25">
        <f t="shared" si="184"/>
        <v>330.49582629479886</v>
      </c>
      <c r="AK413" s="25">
        <f t="shared" si="185"/>
        <v>175.1627879362434</v>
      </c>
      <c r="AL413" s="81">
        <f t="shared" si="186"/>
        <v>129.62046307282012</v>
      </c>
      <c r="AN413" s="98">
        <v>1.1746518481364203</v>
      </c>
    </row>
    <row r="414" spans="2:40" x14ac:dyDescent="0.35">
      <c r="B414" s="11" t="s">
        <v>29</v>
      </c>
      <c r="C414" s="11">
        <v>410</v>
      </c>
      <c r="D414" s="11">
        <v>410</v>
      </c>
      <c r="E414" s="12">
        <v>13.9</v>
      </c>
      <c r="F414" s="70">
        <f t="shared" si="187"/>
        <v>-2.7777777777777679E-2</v>
      </c>
      <c r="G414" s="70">
        <f t="shared" si="188"/>
        <v>-9.9999999999999645E-2</v>
      </c>
      <c r="I414" s="21">
        <f t="shared" si="163"/>
        <v>3.8611111111111112</v>
      </c>
      <c r="J414" s="22">
        <f t="shared" si="176"/>
        <v>-61.166666666666451</v>
      </c>
      <c r="K414" s="22">
        <f t="shared" si="177"/>
        <v>28.625999999999998</v>
      </c>
      <c r="L414" s="22">
        <f>0.5*1.202*2.64*0.3*Sheet2!I414^2</f>
        <v>7.0961739444444438</v>
      </c>
      <c r="M414" s="22">
        <f t="shared" si="178"/>
        <v>-25.444492722222009</v>
      </c>
      <c r="O414" s="22">
        <f t="shared" si="164"/>
        <v>-98.244013566357197</v>
      </c>
      <c r="P414" s="81">
        <f t="shared" si="165"/>
        <v>-9.8244013566357202E-2</v>
      </c>
      <c r="Q414" s="22">
        <f t="shared" si="166"/>
        <v>0</v>
      </c>
      <c r="R414" s="81">
        <f t="shared" si="167"/>
        <v>0</v>
      </c>
      <c r="S414" s="22">
        <f t="shared" si="168"/>
        <v>1313328.9115945196</v>
      </c>
      <c r="T414" s="81">
        <f t="shared" si="169"/>
        <v>1313.3289115945197</v>
      </c>
      <c r="U414" s="22">
        <f t="shared" si="170"/>
        <v>98.244013566357197</v>
      </c>
      <c r="V414" s="81">
        <f t="shared" si="171"/>
        <v>9.8244013566357202E-2</v>
      </c>
      <c r="W414" s="22">
        <f t="shared" si="172"/>
        <v>36.740468590550933</v>
      </c>
      <c r="X414" s="98">
        <f t="shared" si="179"/>
        <v>3.9297605426542884E-2</v>
      </c>
      <c r="Y414" s="98">
        <f t="shared" si="180"/>
        <v>436.72411320913761</v>
      </c>
      <c r="Z414" s="25">
        <f t="shared" si="173"/>
        <v>3.6740468590550934</v>
      </c>
      <c r="AA414" s="22">
        <f t="shared" si="181"/>
        <v>10</v>
      </c>
      <c r="AB414" s="22">
        <f t="shared" si="162"/>
        <v>10</v>
      </c>
      <c r="AC414" s="22">
        <f t="shared" si="182"/>
        <v>174</v>
      </c>
      <c r="AD414" s="25">
        <f t="shared" si="174"/>
        <v>1091.8102830228443</v>
      </c>
      <c r="AF414" s="22">
        <f t="shared" si="175"/>
        <v>221.51862857167544</v>
      </c>
      <c r="AG414" s="25">
        <v>2.9121041070000024</v>
      </c>
      <c r="AH414" s="25" t="s">
        <v>49</v>
      </c>
      <c r="AI414">
        <f t="shared" si="183"/>
        <v>316678.72742718743</v>
      </c>
      <c r="AJ414" s="25">
        <f t="shared" si="184"/>
        <v>316.67872742718743</v>
      </c>
      <c r="AK414" s="25">
        <f t="shared" si="185"/>
        <v>167.83972553640933</v>
      </c>
      <c r="AL414" s="81">
        <f t="shared" si="186"/>
        <v>124.20139689694291</v>
      </c>
      <c r="AN414" s="98">
        <v>1.164841642800001</v>
      </c>
    </row>
    <row r="415" spans="2:40" x14ac:dyDescent="0.35">
      <c r="B415" s="11" t="s">
        <v>29</v>
      </c>
      <c r="C415" s="11">
        <v>411</v>
      </c>
      <c r="D415" s="11">
        <v>411</v>
      </c>
      <c r="E415" s="12">
        <v>14</v>
      </c>
      <c r="F415" s="70">
        <f t="shared" si="187"/>
        <v>4.1666666666666519E-2</v>
      </c>
      <c r="G415" s="70">
        <f t="shared" si="188"/>
        <v>0.14999999999999947</v>
      </c>
      <c r="I415" s="21">
        <f t="shared" si="163"/>
        <v>3.8888888888888893</v>
      </c>
      <c r="J415" s="22">
        <f t="shared" si="176"/>
        <v>91.749999999999673</v>
      </c>
      <c r="K415" s="22">
        <f t="shared" si="177"/>
        <v>28.625999999999998</v>
      </c>
      <c r="L415" s="22">
        <f>0.5*1.202*2.64*0.3*Sheet2!I415^2</f>
        <v>7.1986444444444455</v>
      </c>
      <c r="M415" s="22">
        <f t="shared" si="178"/>
        <v>127.5746444444441</v>
      </c>
      <c r="O415" s="22">
        <f t="shared" si="164"/>
        <v>496.12361728394933</v>
      </c>
      <c r="P415" s="81">
        <f t="shared" si="165"/>
        <v>0.49612361728394933</v>
      </c>
      <c r="Q415" s="22">
        <f t="shared" si="166"/>
        <v>496.12361728394933</v>
      </c>
      <c r="R415" s="81">
        <f t="shared" si="167"/>
        <v>0.49612361728394933</v>
      </c>
      <c r="S415" s="22">
        <f t="shared" si="168"/>
        <v>1313825.0352118036</v>
      </c>
      <c r="T415" s="81">
        <f t="shared" si="169"/>
        <v>1313.8250352118037</v>
      </c>
      <c r="U415" s="22">
        <f t="shared" si="170"/>
        <v>0</v>
      </c>
      <c r="V415" s="81">
        <f t="shared" si="171"/>
        <v>0</v>
      </c>
      <c r="W415" s="22">
        <f t="shared" si="172"/>
        <v>0</v>
      </c>
      <c r="X415" s="98">
        <f t="shared" si="179"/>
        <v>0</v>
      </c>
      <c r="Y415" s="98">
        <f t="shared" si="180"/>
        <v>436.72411320913761</v>
      </c>
      <c r="Z415" s="25">
        <f t="shared" si="173"/>
        <v>0</v>
      </c>
      <c r="AA415" s="22">
        <f t="shared" si="181"/>
        <v>0</v>
      </c>
      <c r="AB415" s="22">
        <f t="shared" si="162"/>
        <v>0</v>
      </c>
      <c r="AC415" s="22">
        <f t="shared" si="182"/>
        <v>174</v>
      </c>
      <c r="AD415" s="25">
        <f t="shared" si="174"/>
        <v>1091.8102830228443</v>
      </c>
      <c r="AF415" s="22">
        <f t="shared" si="175"/>
        <v>222.01475218895939</v>
      </c>
      <c r="AG415" s="25">
        <v>2.9121041070000024</v>
      </c>
      <c r="AH415" s="25" t="s">
        <v>49</v>
      </c>
      <c r="AI415">
        <f t="shared" si="183"/>
        <v>321251.64626949298</v>
      </c>
      <c r="AJ415" s="25">
        <f t="shared" si="184"/>
        <v>321.25164626949299</v>
      </c>
      <c r="AK415" s="25">
        <f t="shared" si="185"/>
        <v>170.2633725228313</v>
      </c>
      <c r="AL415" s="81">
        <f t="shared" si="186"/>
        <v>125.99489566689516</v>
      </c>
      <c r="AN415" s="98">
        <v>1.164841642800001</v>
      </c>
    </row>
    <row r="416" spans="2:40" x14ac:dyDescent="0.35">
      <c r="B416" s="11" t="s">
        <v>29</v>
      </c>
      <c r="C416" s="11">
        <v>412</v>
      </c>
      <c r="D416" s="11">
        <v>412</v>
      </c>
      <c r="E416" s="12">
        <v>14.2</v>
      </c>
      <c r="F416" s="70">
        <f t="shared" si="187"/>
        <v>6.9444444444444448E-2</v>
      </c>
      <c r="G416" s="70">
        <f t="shared" si="188"/>
        <v>0.25</v>
      </c>
      <c r="I416" s="21">
        <f t="shared" si="163"/>
        <v>3.9444444444444446</v>
      </c>
      <c r="J416" s="22">
        <f t="shared" si="176"/>
        <v>152.91666666666669</v>
      </c>
      <c r="K416" s="22">
        <f t="shared" si="177"/>
        <v>28.625999999999998</v>
      </c>
      <c r="L416" s="22">
        <f>0.5*1.202*2.64*0.3*Sheet2!I416^2</f>
        <v>7.4057891111111118</v>
      </c>
      <c r="M416" s="22">
        <f t="shared" si="178"/>
        <v>188.94845577777781</v>
      </c>
      <c r="O416" s="22">
        <f t="shared" si="164"/>
        <v>745.29668667901251</v>
      </c>
      <c r="P416" s="81">
        <f t="shared" si="165"/>
        <v>0.7452966866790125</v>
      </c>
      <c r="Q416" s="22">
        <f t="shared" si="166"/>
        <v>745.29668667901251</v>
      </c>
      <c r="R416" s="81">
        <f t="shared" si="167"/>
        <v>0.7452966866790125</v>
      </c>
      <c r="S416" s="22">
        <f t="shared" si="168"/>
        <v>1314570.3318984827</v>
      </c>
      <c r="T416" s="81">
        <f t="shared" si="169"/>
        <v>1314.5703318984827</v>
      </c>
      <c r="U416" s="22">
        <f t="shared" si="170"/>
        <v>0</v>
      </c>
      <c r="V416" s="81">
        <f t="shared" si="171"/>
        <v>0</v>
      </c>
      <c r="W416" s="22">
        <f t="shared" si="172"/>
        <v>0</v>
      </c>
      <c r="X416" s="98">
        <f t="shared" si="179"/>
        <v>0</v>
      </c>
      <c r="Y416" s="98">
        <f t="shared" si="180"/>
        <v>436.72411320913761</v>
      </c>
      <c r="Z416" s="25">
        <f t="shared" si="173"/>
        <v>0</v>
      </c>
      <c r="AA416" s="22">
        <f t="shared" si="181"/>
        <v>0</v>
      </c>
      <c r="AB416" s="22">
        <f t="shared" si="162"/>
        <v>0</v>
      </c>
      <c r="AC416" s="22">
        <f t="shared" si="182"/>
        <v>174</v>
      </c>
      <c r="AD416" s="25">
        <f t="shared" si="174"/>
        <v>1091.8102830228443</v>
      </c>
      <c r="AF416" s="22">
        <f t="shared" si="175"/>
        <v>222.7600488756384</v>
      </c>
      <c r="AG416" s="25">
        <v>2.8909601627052557</v>
      </c>
      <c r="AH416" s="25" t="s">
        <v>49</v>
      </c>
      <c r="AI416">
        <f t="shared" si="183"/>
        <v>330495.82629479887</v>
      </c>
      <c r="AJ416" s="25">
        <f t="shared" si="184"/>
        <v>330.49582629479886</v>
      </c>
      <c r="AK416" s="25">
        <f t="shared" si="185"/>
        <v>175.1627879362434</v>
      </c>
      <c r="AL416" s="81">
        <f t="shared" si="186"/>
        <v>129.62046307282012</v>
      </c>
      <c r="AN416" s="98">
        <v>1.1563840650821022</v>
      </c>
    </row>
    <row r="417" spans="2:40" x14ac:dyDescent="0.35">
      <c r="B417" s="11" t="s">
        <v>29</v>
      </c>
      <c r="C417" s="11">
        <v>413</v>
      </c>
      <c r="D417" s="11">
        <v>413</v>
      </c>
      <c r="E417" s="12">
        <v>14.5</v>
      </c>
      <c r="F417" s="70">
        <f t="shared" si="187"/>
        <v>9.7222222222222363E-2</v>
      </c>
      <c r="G417" s="70">
        <f t="shared" si="188"/>
        <v>0.35000000000000053</v>
      </c>
      <c r="I417" s="21">
        <f t="shared" si="163"/>
        <v>4.0277777777777777</v>
      </c>
      <c r="J417" s="22">
        <f t="shared" si="176"/>
        <v>214.08333333333366</v>
      </c>
      <c r="K417" s="22">
        <f t="shared" si="177"/>
        <v>28.625999999999998</v>
      </c>
      <c r="L417" s="22">
        <f>0.5*1.202*2.64*0.3*Sheet2!I417^2</f>
        <v>7.7220152777777775</v>
      </c>
      <c r="M417" s="22">
        <f t="shared" si="178"/>
        <v>250.43134861111145</v>
      </c>
      <c r="O417" s="22">
        <f t="shared" si="164"/>
        <v>1008.6818207947545</v>
      </c>
      <c r="P417" s="81">
        <f t="shared" si="165"/>
        <v>1.0086818207947545</v>
      </c>
      <c r="Q417" s="22">
        <f t="shared" si="166"/>
        <v>1008.6818207947545</v>
      </c>
      <c r="R417" s="81">
        <f t="shared" si="167"/>
        <v>1.0086818207947545</v>
      </c>
      <c r="S417" s="22">
        <f t="shared" si="168"/>
        <v>1315579.0137192775</v>
      </c>
      <c r="T417" s="81">
        <f t="shared" si="169"/>
        <v>1315.5790137192776</v>
      </c>
      <c r="U417" s="22">
        <f t="shared" si="170"/>
        <v>0</v>
      </c>
      <c r="V417" s="81">
        <f t="shared" si="171"/>
        <v>0</v>
      </c>
      <c r="W417" s="22">
        <f t="shared" si="172"/>
        <v>0</v>
      </c>
      <c r="X417" s="98">
        <f t="shared" si="179"/>
        <v>0</v>
      </c>
      <c r="Y417" s="98">
        <f t="shared" si="180"/>
        <v>436.72411320913761</v>
      </c>
      <c r="Z417" s="25">
        <f t="shared" si="173"/>
        <v>0</v>
      </c>
      <c r="AA417" s="22">
        <f t="shared" si="181"/>
        <v>0</v>
      </c>
      <c r="AB417" s="22">
        <f t="shared" si="162"/>
        <v>0</v>
      </c>
      <c r="AC417" s="22">
        <f t="shared" si="182"/>
        <v>174</v>
      </c>
      <c r="AD417" s="25">
        <f t="shared" si="174"/>
        <v>1091.8102830228443</v>
      </c>
      <c r="AF417" s="22">
        <f t="shared" si="175"/>
        <v>223.76873069643329</v>
      </c>
      <c r="AG417" s="25">
        <v>2.8887153483579602</v>
      </c>
      <c r="AH417" s="25" t="s">
        <v>49</v>
      </c>
      <c r="AI417">
        <f t="shared" si="183"/>
        <v>344607.95218449435</v>
      </c>
      <c r="AJ417" s="25">
        <f t="shared" si="184"/>
        <v>344.60795218449437</v>
      </c>
      <c r="AK417" s="25">
        <f t="shared" si="185"/>
        <v>182.64221465778203</v>
      </c>
      <c r="AL417" s="81">
        <f t="shared" si="186"/>
        <v>135.15523884675869</v>
      </c>
      <c r="AN417" s="98">
        <v>1.1554861393431841</v>
      </c>
    </row>
    <row r="418" spans="2:40" x14ac:dyDescent="0.35">
      <c r="B418" s="11" t="s">
        <v>29</v>
      </c>
      <c r="C418" s="11">
        <v>414</v>
      </c>
      <c r="D418" s="11">
        <v>414</v>
      </c>
      <c r="E418" s="12">
        <v>14.9</v>
      </c>
      <c r="F418" s="70">
        <f t="shared" si="187"/>
        <v>0.19444444444444448</v>
      </c>
      <c r="G418" s="70">
        <f t="shared" si="188"/>
        <v>0.70000000000000018</v>
      </c>
      <c r="I418" s="21">
        <f t="shared" si="163"/>
        <v>4.1388888888888893</v>
      </c>
      <c r="J418" s="22">
        <f t="shared" si="176"/>
        <v>428.16666666666674</v>
      </c>
      <c r="K418" s="22">
        <f t="shared" si="177"/>
        <v>28.625999999999998</v>
      </c>
      <c r="L418" s="22">
        <f>0.5*1.202*2.64*0.3*Sheet2!I418^2</f>
        <v>8.1539339444444465</v>
      </c>
      <c r="M418" s="22">
        <f t="shared" si="178"/>
        <v>464.94660061111119</v>
      </c>
      <c r="O418" s="22">
        <f t="shared" si="164"/>
        <v>1924.3623191959882</v>
      </c>
      <c r="P418" s="81">
        <f t="shared" si="165"/>
        <v>1.9243623191959882</v>
      </c>
      <c r="Q418" s="22">
        <f t="shared" si="166"/>
        <v>1924.3623191959882</v>
      </c>
      <c r="R418" s="81">
        <f t="shared" si="167"/>
        <v>1.9243623191959882</v>
      </c>
      <c r="S418" s="22">
        <f t="shared" si="168"/>
        <v>1317503.3760384733</v>
      </c>
      <c r="T418" s="81">
        <f t="shared" si="169"/>
        <v>1317.5033760384733</v>
      </c>
      <c r="U418" s="22">
        <f t="shared" si="170"/>
        <v>0</v>
      </c>
      <c r="V418" s="81">
        <f t="shared" si="171"/>
        <v>0</v>
      </c>
      <c r="W418" s="22">
        <f t="shared" si="172"/>
        <v>0</v>
      </c>
      <c r="X418" s="98">
        <f t="shared" si="179"/>
        <v>0</v>
      </c>
      <c r="Y418" s="98">
        <f t="shared" si="180"/>
        <v>436.72411320913761</v>
      </c>
      <c r="Z418" s="25">
        <f t="shared" si="173"/>
        <v>0</v>
      </c>
      <c r="AA418" s="22">
        <f t="shared" si="181"/>
        <v>0</v>
      </c>
      <c r="AB418" s="22">
        <f t="shared" si="162"/>
        <v>0</v>
      </c>
      <c r="AC418" s="22">
        <f t="shared" si="182"/>
        <v>174</v>
      </c>
      <c r="AD418" s="25">
        <f t="shared" si="174"/>
        <v>1091.8102830228443</v>
      </c>
      <c r="AF418" s="22">
        <f t="shared" si="175"/>
        <v>225.69309301562907</v>
      </c>
      <c r="AG418" s="25">
        <v>2.7788833209876347</v>
      </c>
      <c r="AH418" s="25" t="s">
        <v>49</v>
      </c>
      <c r="AI418">
        <f t="shared" si="183"/>
        <v>363883.050960664</v>
      </c>
      <c r="AJ418" s="25">
        <f t="shared" si="184"/>
        <v>363.88305096066398</v>
      </c>
      <c r="AK418" s="25">
        <f t="shared" si="185"/>
        <v>192.85801700915192</v>
      </c>
      <c r="AL418" s="81">
        <f t="shared" si="186"/>
        <v>142.71493258677242</v>
      </c>
      <c r="AN418" s="98">
        <v>1.1115533283950538</v>
      </c>
    </row>
    <row r="419" spans="2:40" x14ac:dyDescent="0.35">
      <c r="B419" s="11" t="s">
        <v>29</v>
      </c>
      <c r="C419" s="11">
        <v>415</v>
      </c>
      <c r="D419" s="11">
        <v>415</v>
      </c>
      <c r="E419" s="12">
        <v>15.9</v>
      </c>
      <c r="F419" s="70">
        <f t="shared" si="187"/>
        <v>0.34722222222222199</v>
      </c>
      <c r="G419" s="70">
        <f t="shared" si="188"/>
        <v>1.2499999999999991</v>
      </c>
      <c r="I419" s="21">
        <f t="shared" si="163"/>
        <v>4.416666666666667</v>
      </c>
      <c r="J419" s="22">
        <f t="shared" si="176"/>
        <v>764.5833333333328</v>
      </c>
      <c r="K419" s="22">
        <f t="shared" si="177"/>
        <v>28.625999999999998</v>
      </c>
      <c r="L419" s="22">
        <f>0.5*1.202*2.64*0.3*Sheet2!I419^2</f>
        <v>9.2851495000000011</v>
      </c>
      <c r="M419" s="22">
        <f t="shared" si="178"/>
        <v>802.49448283333277</v>
      </c>
      <c r="O419" s="22">
        <f t="shared" si="164"/>
        <v>3544.3506325138865</v>
      </c>
      <c r="P419" s="81">
        <f t="shared" si="165"/>
        <v>3.5443506325138863</v>
      </c>
      <c r="Q419" s="22">
        <f t="shared" si="166"/>
        <v>3544.3506325138865</v>
      </c>
      <c r="R419" s="81">
        <f t="shared" si="167"/>
        <v>3.5443506325138863</v>
      </c>
      <c r="S419" s="22">
        <f t="shared" si="168"/>
        <v>1321047.7266709872</v>
      </c>
      <c r="T419" s="81">
        <f t="shared" si="169"/>
        <v>1321.0477266709872</v>
      </c>
      <c r="U419" s="22">
        <f t="shared" si="170"/>
        <v>0</v>
      </c>
      <c r="V419" s="81">
        <f t="shared" si="171"/>
        <v>0</v>
      </c>
      <c r="W419" s="22">
        <f t="shared" si="172"/>
        <v>0</v>
      </c>
      <c r="X419" s="98">
        <f t="shared" si="179"/>
        <v>0</v>
      </c>
      <c r="Y419" s="98">
        <f t="shared" si="180"/>
        <v>436.72411320913761</v>
      </c>
      <c r="Z419" s="25">
        <f t="shared" si="173"/>
        <v>0</v>
      </c>
      <c r="AA419" s="22">
        <f t="shared" si="181"/>
        <v>0</v>
      </c>
      <c r="AB419" s="22">
        <f t="shared" si="162"/>
        <v>0</v>
      </c>
      <c r="AC419" s="22">
        <f t="shared" si="182"/>
        <v>174</v>
      </c>
      <c r="AD419" s="25">
        <f t="shared" si="174"/>
        <v>1091.8102830228443</v>
      </c>
      <c r="AF419" s="22">
        <f t="shared" si="175"/>
        <v>229.23744364814297</v>
      </c>
      <c r="AG419" s="25">
        <v>2.6975938497299121</v>
      </c>
      <c r="AH419" s="25" t="s">
        <v>49</v>
      </c>
      <c r="AI419">
        <f t="shared" si="183"/>
        <v>414365.45251729857</v>
      </c>
      <c r="AJ419" s="25">
        <f t="shared" si="184"/>
        <v>414.36545251729859</v>
      </c>
      <c r="AK419" s="25">
        <f t="shared" si="185"/>
        <v>219.61368983416827</v>
      </c>
      <c r="AL419" s="81">
        <f t="shared" si="186"/>
        <v>162.51413047728451</v>
      </c>
      <c r="AN419" s="98">
        <v>1.0790375398919649</v>
      </c>
    </row>
    <row r="420" spans="2:40" x14ac:dyDescent="0.35">
      <c r="B420" s="11" t="s">
        <v>29</v>
      </c>
      <c r="C420" s="11">
        <v>416</v>
      </c>
      <c r="D420" s="11">
        <v>416</v>
      </c>
      <c r="E420" s="12">
        <v>17.399999999999999</v>
      </c>
      <c r="F420" s="70">
        <f t="shared" si="187"/>
        <v>0.38888888888888873</v>
      </c>
      <c r="G420" s="70">
        <f t="shared" si="188"/>
        <v>1.3999999999999995</v>
      </c>
      <c r="I420" s="21">
        <f t="shared" si="163"/>
        <v>4.833333333333333</v>
      </c>
      <c r="J420" s="22">
        <f t="shared" si="176"/>
        <v>856.33333333333303</v>
      </c>
      <c r="K420" s="22">
        <f t="shared" si="177"/>
        <v>28.625999999999998</v>
      </c>
      <c r="L420" s="22">
        <f>0.5*1.202*2.64*0.3*Sheet2!I420^2</f>
        <v>11.119701999999997</v>
      </c>
      <c r="M420" s="22">
        <f t="shared" si="178"/>
        <v>896.07903533333297</v>
      </c>
      <c r="O420" s="22">
        <f t="shared" si="164"/>
        <v>4331.0486707777754</v>
      </c>
      <c r="P420" s="81">
        <f t="shared" si="165"/>
        <v>4.3310486707777756</v>
      </c>
      <c r="Q420" s="22">
        <f t="shared" si="166"/>
        <v>4331.0486707777754</v>
      </c>
      <c r="R420" s="81">
        <f t="shared" si="167"/>
        <v>4.3310486707777756</v>
      </c>
      <c r="S420" s="22">
        <f t="shared" si="168"/>
        <v>1325378.775341765</v>
      </c>
      <c r="T420" s="81">
        <f t="shared" si="169"/>
        <v>1325.378775341765</v>
      </c>
      <c r="U420" s="22">
        <f t="shared" si="170"/>
        <v>0</v>
      </c>
      <c r="V420" s="81">
        <f t="shared" si="171"/>
        <v>0</v>
      </c>
      <c r="W420" s="22">
        <f t="shared" si="172"/>
        <v>0</v>
      </c>
      <c r="X420" s="98">
        <f t="shared" si="179"/>
        <v>0</v>
      </c>
      <c r="Y420" s="98">
        <f t="shared" si="180"/>
        <v>436.72411320913761</v>
      </c>
      <c r="Z420" s="25">
        <f t="shared" si="173"/>
        <v>0</v>
      </c>
      <c r="AA420" s="22">
        <f t="shared" si="181"/>
        <v>0</v>
      </c>
      <c r="AB420" s="22">
        <f t="shared" si="162"/>
        <v>0</v>
      </c>
      <c r="AC420" s="22">
        <f t="shared" si="182"/>
        <v>174</v>
      </c>
      <c r="AD420" s="25">
        <f t="shared" si="174"/>
        <v>1091.8102830228443</v>
      </c>
      <c r="AF420" s="22">
        <f t="shared" si="175"/>
        <v>233.56849231892079</v>
      </c>
      <c r="AG420" s="25">
        <v>2.6619129175432099</v>
      </c>
      <c r="AH420" s="25" t="s">
        <v>49</v>
      </c>
      <c r="AI420">
        <f t="shared" si="183"/>
        <v>496235.45114567183</v>
      </c>
      <c r="AJ420" s="25">
        <f t="shared" si="184"/>
        <v>496.23545114567185</v>
      </c>
      <c r="AK420" s="25">
        <f t="shared" si="185"/>
        <v>263.00478910720608</v>
      </c>
      <c r="AL420" s="81">
        <f t="shared" si="186"/>
        <v>194.62354393933251</v>
      </c>
      <c r="AN420" s="98">
        <v>1.064765167017284</v>
      </c>
    </row>
    <row r="421" spans="2:40" x14ac:dyDescent="0.35">
      <c r="B421" s="11" t="s">
        <v>29</v>
      </c>
      <c r="C421" s="11">
        <v>417</v>
      </c>
      <c r="D421" s="11">
        <v>417</v>
      </c>
      <c r="E421" s="12">
        <v>18.7</v>
      </c>
      <c r="F421" s="70">
        <f t="shared" si="187"/>
        <v>0.23611111111111149</v>
      </c>
      <c r="G421" s="70">
        <f t="shared" si="188"/>
        <v>0.85000000000000142</v>
      </c>
      <c r="I421" s="21">
        <f t="shared" si="163"/>
        <v>5.1944444444444446</v>
      </c>
      <c r="J421" s="22">
        <f t="shared" si="176"/>
        <v>519.91666666666754</v>
      </c>
      <c r="K421" s="22">
        <f t="shared" si="177"/>
        <v>28.625999999999998</v>
      </c>
      <c r="L421" s="22">
        <f>0.5*1.202*2.64*0.3*Sheet2!I421^2</f>
        <v>12.843336611111113</v>
      </c>
      <c r="M421" s="22">
        <f t="shared" si="178"/>
        <v>561.38600327777863</v>
      </c>
      <c r="O421" s="22">
        <f t="shared" si="164"/>
        <v>2916.0884059151281</v>
      </c>
      <c r="P421" s="81">
        <f t="shared" si="165"/>
        <v>2.916088405915128</v>
      </c>
      <c r="Q421" s="22">
        <f t="shared" si="166"/>
        <v>2916.0884059151281</v>
      </c>
      <c r="R421" s="81">
        <f t="shared" si="167"/>
        <v>2.916088405915128</v>
      </c>
      <c r="S421" s="22">
        <f t="shared" si="168"/>
        <v>1328294.8637476801</v>
      </c>
      <c r="T421" s="81">
        <f t="shared" si="169"/>
        <v>1328.29486374768</v>
      </c>
      <c r="U421" s="22">
        <f t="shared" si="170"/>
        <v>0</v>
      </c>
      <c r="V421" s="81">
        <f t="shared" si="171"/>
        <v>0</v>
      </c>
      <c r="W421" s="22">
        <f t="shared" si="172"/>
        <v>0</v>
      </c>
      <c r="X421" s="98">
        <f t="shared" si="179"/>
        <v>0</v>
      </c>
      <c r="Y421" s="98">
        <f t="shared" si="180"/>
        <v>436.72411320913761</v>
      </c>
      <c r="Z421" s="25">
        <f t="shared" si="173"/>
        <v>0</v>
      </c>
      <c r="AA421" s="22">
        <f t="shared" si="181"/>
        <v>0</v>
      </c>
      <c r="AB421" s="22">
        <f t="shared" si="162"/>
        <v>0</v>
      </c>
      <c r="AC421" s="22">
        <f t="shared" si="182"/>
        <v>174</v>
      </c>
      <c r="AD421" s="25">
        <f t="shared" si="174"/>
        <v>1091.8102830228443</v>
      </c>
      <c r="AF421" s="22">
        <f t="shared" si="175"/>
        <v>236.48458072483572</v>
      </c>
      <c r="AG421" s="25">
        <v>2.6457103209876567</v>
      </c>
      <c r="AH421" s="25" t="s">
        <v>49</v>
      </c>
      <c r="AI421">
        <f t="shared" si="183"/>
        <v>573155.55195907655</v>
      </c>
      <c r="AJ421" s="25">
        <f t="shared" si="184"/>
        <v>573.15555195907655</v>
      </c>
      <c r="AK421" s="25">
        <f t="shared" si="185"/>
        <v>303.7724425383106</v>
      </c>
      <c r="AL421" s="81">
        <f t="shared" si="186"/>
        <v>224.79160747834985</v>
      </c>
      <c r="AN421" s="98">
        <v>1.0582841283950628</v>
      </c>
    </row>
    <row r="422" spans="2:40" x14ac:dyDescent="0.35">
      <c r="B422" s="11" t="s">
        <v>29</v>
      </c>
      <c r="C422" s="11">
        <v>418</v>
      </c>
      <c r="D422" s="11">
        <v>418</v>
      </c>
      <c r="E422" s="12">
        <v>19.100000000000001</v>
      </c>
      <c r="F422" s="70">
        <f t="shared" si="187"/>
        <v>1.3888888888889086E-2</v>
      </c>
      <c r="G422" s="70">
        <f t="shared" si="188"/>
        <v>5.0000000000000711E-2</v>
      </c>
      <c r="I422" s="21">
        <f t="shared" si="163"/>
        <v>5.3055555555555562</v>
      </c>
      <c r="J422" s="22">
        <f t="shared" si="176"/>
        <v>30.583333333333766</v>
      </c>
      <c r="K422" s="22">
        <f t="shared" si="177"/>
        <v>28.625999999999998</v>
      </c>
      <c r="L422" s="22">
        <f>0.5*1.202*2.64*0.3*Sheet2!I422^2</f>
        <v>13.398660611111115</v>
      </c>
      <c r="M422" s="22">
        <f t="shared" si="178"/>
        <v>72.607993944444871</v>
      </c>
      <c r="O422" s="22">
        <f t="shared" si="164"/>
        <v>385.22574564969369</v>
      </c>
      <c r="P422" s="81">
        <f t="shared" si="165"/>
        <v>0.3852257456496937</v>
      </c>
      <c r="Q422" s="22">
        <f t="shared" si="166"/>
        <v>385.22574564969369</v>
      </c>
      <c r="R422" s="81">
        <f t="shared" si="167"/>
        <v>0.3852257456496937</v>
      </c>
      <c r="S422" s="22">
        <f t="shared" si="168"/>
        <v>1328680.0894933299</v>
      </c>
      <c r="T422" s="81">
        <f t="shared" si="169"/>
        <v>1328.6800894933299</v>
      </c>
      <c r="U422" s="22">
        <f t="shared" si="170"/>
        <v>0</v>
      </c>
      <c r="V422" s="81">
        <f t="shared" si="171"/>
        <v>0</v>
      </c>
      <c r="W422" s="22">
        <f t="shared" si="172"/>
        <v>0</v>
      </c>
      <c r="X422" s="98">
        <f t="shared" si="179"/>
        <v>0</v>
      </c>
      <c r="Y422" s="98">
        <f t="shared" si="180"/>
        <v>436.72411320913761</v>
      </c>
      <c r="Z422" s="25">
        <f t="shared" si="173"/>
        <v>0</v>
      </c>
      <c r="AA422" s="22">
        <f t="shared" si="181"/>
        <v>0</v>
      </c>
      <c r="AB422" s="22">
        <f t="shared" si="162"/>
        <v>0</v>
      </c>
      <c r="AC422" s="22">
        <f t="shared" si="182"/>
        <v>174</v>
      </c>
      <c r="AD422" s="25">
        <f t="shared" si="174"/>
        <v>1091.8102830228443</v>
      </c>
      <c r="AF422" s="22">
        <f t="shared" si="175"/>
        <v>236.86980647048563</v>
      </c>
      <c r="AG422" s="25">
        <v>2.6334532541774749</v>
      </c>
      <c r="AH422" s="25" t="s">
        <v>49</v>
      </c>
      <c r="AI422">
        <f t="shared" si="183"/>
        <v>597937.82181415171</v>
      </c>
      <c r="AJ422" s="25">
        <f t="shared" si="184"/>
        <v>597.93782181415168</v>
      </c>
      <c r="AK422" s="25">
        <f t="shared" si="185"/>
        <v>316.90704556150041</v>
      </c>
      <c r="AL422" s="81">
        <f t="shared" si="186"/>
        <v>234.51121371551031</v>
      </c>
      <c r="AN422" s="98">
        <v>1.0533813016709901</v>
      </c>
    </row>
    <row r="423" spans="2:40" x14ac:dyDescent="0.35">
      <c r="B423" s="11" t="s">
        <v>29</v>
      </c>
      <c r="C423" s="11">
        <v>419</v>
      </c>
      <c r="D423" s="11">
        <v>419</v>
      </c>
      <c r="E423" s="12">
        <v>18.8</v>
      </c>
      <c r="F423" s="70">
        <f t="shared" si="187"/>
        <v>-0.20833333333333331</v>
      </c>
      <c r="G423" s="70">
        <f t="shared" si="188"/>
        <v>-0.75</v>
      </c>
      <c r="I423" s="21">
        <f t="shared" si="163"/>
        <v>5.2222222222222223</v>
      </c>
      <c r="J423" s="22">
        <f t="shared" si="176"/>
        <v>-458.74999999999994</v>
      </c>
      <c r="K423" s="22">
        <f t="shared" si="177"/>
        <v>28.625999999999998</v>
      </c>
      <c r="L423" s="22">
        <f>0.5*1.202*2.64*0.3*Sheet2!I423^2</f>
        <v>12.981065777777777</v>
      </c>
      <c r="M423" s="22">
        <f t="shared" si="178"/>
        <v>-417.14293422222221</v>
      </c>
      <c r="O423" s="22">
        <f t="shared" si="164"/>
        <v>-2178.4131009382718</v>
      </c>
      <c r="P423" s="81">
        <f t="shared" si="165"/>
        <v>-2.1784131009382719</v>
      </c>
      <c r="Q423" s="22">
        <f t="shared" si="166"/>
        <v>0</v>
      </c>
      <c r="R423" s="81">
        <f t="shared" si="167"/>
        <v>0</v>
      </c>
      <c r="S423" s="22">
        <f t="shared" si="168"/>
        <v>1328680.0894933299</v>
      </c>
      <c r="T423" s="81">
        <f t="shared" si="169"/>
        <v>1328.6800894933299</v>
      </c>
      <c r="U423" s="22">
        <f t="shared" si="170"/>
        <v>2178.4131009382718</v>
      </c>
      <c r="V423" s="81">
        <f t="shared" si="171"/>
        <v>2.1784131009382719</v>
      </c>
      <c r="W423" s="22">
        <f t="shared" si="172"/>
        <v>2.1784131009382719</v>
      </c>
      <c r="X423" s="98">
        <f t="shared" si="179"/>
        <v>0.87136524037530882</v>
      </c>
      <c r="Y423" s="98">
        <f t="shared" si="180"/>
        <v>437.59547844951294</v>
      </c>
      <c r="Z423" s="25">
        <f t="shared" si="173"/>
        <v>0</v>
      </c>
      <c r="AA423" s="22">
        <f t="shared" si="181"/>
        <v>1</v>
      </c>
      <c r="AB423" s="22">
        <f t="shared" si="162"/>
        <v>0</v>
      </c>
      <c r="AC423" s="22">
        <f t="shared" si="182"/>
        <v>175</v>
      </c>
      <c r="AD423" s="25">
        <f t="shared" si="174"/>
        <v>1093.9886961237826</v>
      </c>
      <c r="AF423" s="22">
        <f t="shared" si="175"/>
        <v>234.69139336954731</v>
      </c>
      <c r="AG423" s="25">
        <v>2.6272621546805524</v>
      </c>
      <c r="AH423" s="25" t="s">
        <v>49</v>
      </c>
      <c r="AI423">
        <f t="shared" si="183"/>
        <v>579301.94825249782</v>
      </c>
      <c r="AJ423" s="25">
        <f t="shared" si="184"/>
        <v>579.30194825249782</v>
      </c>
      <c r="AK423" s="25">
        <f t="shared" si="185"/>
        <v>307.03003257382386</v>
      </c>
      <c r="AL423" s="81">
        <f t="shared" si="186"/>
        <v>227.20222410462966</v>
      </c>
      <c r="AN423" s="98">
        <v>1.050904861872221</v>
      </c>
    </row>
    <row r="424" spans="2:40" x14ac:dyDescent="0.35">
      <c r="B424" s="11" t="s">
        <v>29</v>
      </c>
      <c r="C424" s="11">
        <v>420</v>
      </c>
      <c r="D424" s="11">
        <v>420</v>
      </c>
      <c r="E424" s="12">
        <v>17.600000000000001</v>
      </c>
      <c r="F424" s="70">
        <f t="shared" si="187"/>
        <v>-0.30555555555555547</v>
      </c>
      <c r="G424" s="70">
        <f t="shared" si="188"/>
        <v>-1.0999999999999996</v>
      </c>
      <c r="I424" s="21">
        <f t="shared" si="163"/>
        <v>4.8888888888888893</v>
      </c>
      <c r="J424" s="22">
        <f t="shared" si="176"/>
        <v>-672.83333333333314</v>
      </c>
      <c r="K424" s="22">
        <f t="shared" si="177"/>
        <v>28.625999999999998</v>
      </c>
      <c r="L424" s="22">
        <f>0.5*1.202*2.64*0.3*Sheet2!I424^2</f>
        <v>11.376796444444444</v>
      </c>
      <c r="M424" s="22">
        <f t="shared" si="178"/>
        <v>-632.83053688888867</v>
      </c>
      <c r="O424" s="22">
        <f t="shared" si="164"/>
        <v>-3093.8381803456782</v>
      </c>
      <c r="P424" s="81">
        <f t="shared" si="165"/>
        <v>-3.0938381803456783</v>
      </c>
      <c r="Q424" s="22">
        <f t="shared" si="166"/>
        <v>0</v>
      </c>
      <c r="R424" s="81">
        <f t="shared" si="167"/>
        <v>0</v>
      </c>
      <c r="S424" s="22">
        <f t="shared" si="168"/>
        <v>1328680.0894933299</v>
      </c>
      <c r="T424" s="81">
        <f t="shared" si="169"/>
        <v>1328.6800894933299</v>
      </c>
      <c r="U424" s="22">
        <f t="shared" si="170"/>
        <v>3093.8381803456782</v>
      </c>
      <c r="V424" s="81">
        <f t="shared" si="171"/>
        <v>3.0938381803456783</v>
      </c>
      <c r="W424" s="22">
        <f t="shared" si="172"/>
        <v>5.2722512812839497</v>
      </c>
      <c r="X424" s="98">
        <f t="shared" si="179"/>
        <v>1.2375352721382713</v>
      </c>
      <c r="Y424" s="98">
        <f t="shared" si="180"/>
        <v>438.83301372165118</v>
      </c>
      <c r="Z424" s="25">
        <f t="shared" si="173"/>
        <v>0</v>
      </c>
      <c r="AA424" s="22">
        <f t="shared" si="181"/>
        <v>2</v>
      </c>
      <c r="AB424" s="22">
        <f t="shared" si="162"/>
        <v>0</v>
      </c>
      <c r="AC424" s="22">
        <f t="shared" si="182"/>
        <v>176</v>
      </c>
      <c r="AD424" s="25">
        <f t="shared" si="174"/>
        <v>1097.0825343041283</v>
      </c>
      <c r="AF424" s="22">
        <f t="shared" si="175"/>
        <v>231.59755518920156</v>
      </c>
      <c r="AG424" s="25">
        <v>2.5613275265416675</v>
      </c>
      <c r="AH424" s="25" t="s">
        <v>49</v>
      </c>
      <c r="AI424">
        <f t="shared" si="183"/>
        <v>507708.72422672529</v>
      </c>
      <c r="AJ424" s="25">
        <f t="shared" si="184"/>
        <v>507.70872422672528</v>
      </c>
      <c r="AK424" s="25">
        <f t="shared" si="185"/>
        <v>269.08562384016443</v>
      </c>
      <c r="AL424" s="81">
        <f t="shared" si="186"/>
        <v>199.12336164172169</v>
      </c>
      <c r="AN424" s="98">
        <v>1.024531010616667</v>
      </c>
    </row>
    <row r="425" spans="2:40" x14ac:dyDescent="0.35">
      <c r="B425" s="11" t="s">
        <v>29</v>
      </c>
      <c r="C425" s="11">
        <v>421</v>
      </c>
      <c r="D425" s="11">
        <v>421</v>
      </c>
      <c r="E425" s="12">
        <v>16.600000000000001</v>
      </c>
      <c r="F425" s="70">
        <f t="shared" si="187"/>
        <v>-0.19444444444444473</v>
      </c>
      <c r="G425" s="70">
        <f t="shared" si="188"/>
        <v>-0.70000000000000107</v>
      </c>
      <c r="I425" s="21">
        <f t="shared" si="163"/>
        <v>4.6111111111111116</v>
      </c>
      <c r="J425" s="22">
        <f t="shared" si="176"/>
        <v>-428.16666666666731</v>
      </c>
      <c r="K425" s="22">
        <f t="shared" si="177"/>
        <v>28.625999999999998</v>
      </c>
      <c r="L425" s="22">
        <f>0.5*1.202*2.64*0.3*Sheet2!I425^2</f>
        <v>10.120706444444448</v>
      </c>
      <c r="M425" s="22">
        <f t="shared" si="178"/>
        <v>-389.41996022222287</v>
      </c>
      <c r="O425" s="22">
        <f t="shared" si="164"/>
        <v>-1795.658705469139</v>
      </c>
      <c r="P425" s="81">
        <f t="shared" si="165"/>
        <v>-1.7956587054691391</v>
      </c>
      <c r="Q425" s="22">
        <f t="shared" si="166"/>
        <v>0</v>
      </c>
      <c r="R425" s="81">
        <f t="shared" si="167"/>
        <v>0</v>
      </c>
      <c r="S425" s="22">
        <f t="shared" si="168"/>
        <v>1328680.0894933299</v>
      </c>
      <c r="T425" s="81">
        <f t="shared" si="169"/>
        <v>1328.6800894933299</v>
      </c>
      <c r="U425" s="22">
        <f t="shared" si="170"/>
        <v>1795.658705469139</v>
      </c>
      <c r="V425" s="81">
        <f t="shared" si="171"/>
        <v>1.7956587054691391</v>
      </c>
      <c r="W425" s="22">
        <f t="shared" si="172"/>
        <v>7.0679099867530883</v>
      </c>
      <c r="X425" s="98">
        <f t="shared" si="179"/>
        <v>0.71826348218765568</v>
      </c>
      <c r="Y425" s="98">
        <f t="shared" si="180"/>
        <v>439.55127720383882</v>
      </c>
      <c r="Z425" s="25">
        <f t="shared" si="173"/>
        <v>0</v>
      </c>
      <c r="AA425" s="22">
        <f t="shared" si="181"/>
        <v>3</v>
      </c>
      <c r="AB425" s="22">
        <f t="shared" si="162"/>
        <v>0</v>
      </c>
      <c r="AC425" s="22">
        <f t="shared" si="182"/>
        <v>177</v>
      </c>
      <c r="AD425" s="25">
        <f t="shared" si="174"/>
        <v>1098.8781930095975</v>
      </c>
      <c r="AF425" s="22">
        <f t="shared" si="175"/>
        <v>229.80189648373243</v>
      </c>
      <c r="AG425" s="25">
        <v>2.5396469206913581</v>
      </c>
      <c r="AH425" s="25" t="s">
        <v>49</v>
      </c>
      <c r="AI425">
        <f t="shared" si="183"/>
        <v>451653.59003072197</v>
      </c>
      <c r="AJ425" s="25">
        <f t="shared" si="184"/>
        <v>451.65359003072194</v>
      </c>
      <c r="AK425" s="25">
        <f t="shared" si="185"/>
        <v>239.37640271628266</v>
      </c>
      <c r="AL425" s="81">
        <f t="shared" si="186"/>
        <v>177.13853801004916</v>
      </c>
      <c r="AN425" s="98">
        <v>1.0158587682765432</v>
      </c>
    </row>
    <row r="426" spans="2:40" x14ac:dyDescent="0.35">
      <c r="B426" s="11" t="s">
        <v>29</v>
      </c>
      <c r="C426" s="11">
        <v>422</v>
      </c>
      <c r="D426" s="11">
        <v>422</v>
      </c>
      <c r="E426" s="12">
        <v>16.2</v>
      </c>
      <c r="F426" s="70">
        <f t="shared" si="187"/>
        <v>-2.7777777777778172E-2</v>
      </c>
      <c r="G426" s="70">
        <f t="shared" si="188"/>
        <v>-0.10000000000000142</v>
      </c>
      <c r="I426" s="21">
        <f t="shared" si="163"/>
        <v>4.5</v>
      </c>
      <c r="J426" s="22">
        <f t="shared" si="176"/>
        <v>-61.166666666667531</v>
      </c>
      <c r="K426" s="22">
        <f t="shared" si="177"/>
        <v>28.625999999999998</v>
      </c>
      <c r="L426" s="22">
        <f>0.5*1.202*2.64*0.3*Sheet2!I426^2</f>
        <v>9.6388379999999998</v>
      </c>
      <c r="M426" s="22">
        <f t="shared" si="178"/>
        <v>-22.901828666667534</v>
      </c>
      <c r="O426" s="22">
        <f t="shared" si="164"/>
        <v>-103.05822900000391</v>
      </c>
      <c r="P426" s="81">
        <f t="shared" si="165"/>
        <v>-0.1030582290000039</v>
      </c>
      <c r="Q426" s="22">
        <f t="shared" si="166"/>
        <v>0</v>
      </c>
      <c r="R426" s="81">
        <f t="shared" si="167"/>
        <v>0</v>
      </c>
      <c r="S426" s="22">
        <f t="shared" si="168"/>
        <v>1328680.0894933299</v>
      </c>
      <c r="T426" s="81">
        <f t="shared" si="169"/>
        <v>1328.6800894933299</v>
      </c>
      <c r="U426" s="22">
        <f t="shared" si="170"/>
        <v>103.05822900000391</v>
      </c>
      <c r="V426" s="81">
        <f t="shared" si="171"/>
        <v>0.1030582290000039</v>
      </c>
      <c r="W426" s="22">
        <f t="shared" si="172"/>
        <v>7.1709682157530921</v>
      </c>
      <c r="X426" s="98">
        <f t="shared" si="179"/>
        <v>4.1223291600001565E-2</v>
      </c>
      <c r="Y426" s="98">
        <f t="shared" si="180"/>
        <v>439.5925004954388</v>
      </c>
      <c r="Z426" s="25">
        <f t="shared" si="173"/>
        <v>1.792742053938273</v>
      </c>
      <c r="AA426" s="22">
        <f t="shared" si="181"/>
        <v>4</v>
      </c>
      <c r="AB426" s="22">
        <f t="shared" si="162"/>
        <v>4</v>
      </c>
      <c r="AC426" s="22">
        <f t="shared" si="182"/>
        <v>178</v>
      </c>
      <c r="AD426" s="25">
        <f t="shared" si="174"/>
        <v>1098.9812512385975</v>
      </c>
      <c r="AF426" s="22">
        <f t="shared" si="175"/>
        <v>229.69883825473244</v>
      </c>
      <c r="AG426" s="25">
        <v>2.5356190976913418</v>
      </c>
      <c r="AH426" s="25" t="s">
        <v>49</v>
      </c>
      <c r="AI426">
        <f t="shared" si="183"/>
        <v>430149.3981988047</v>
      </c>
      <c r="AJ426" s="25">
        <f t="shared" si="184"/>
        <v>430.1493981988047</v>
      </c>
      <c r="AK426" s="25">
        <f t="shared" si="185"/>
        <v>227.97918104536652</v>
      </c>
      <c r="AL426" s="81">
        <f t="shared" si="186"/>
        <v>168.70459397357121</v>
      </c>
      <c r="AN426" s="98">
        <v>1.0142476390765367</v>
      </c>
    </row>
    <row r="427" spans="2:40" x14ac:dyDescent="0.35">
      <c r="B427" s="11" t="s">
        <v>29</v>
      </c>
      <c r="C427" s="11">
        <v>423</v>
      </c>
      <c r="D427" s="11">
        <v>423</v>
      </c>
      <c r="E427" s="12">
        <v>16.399999999999999</v>
      </c>
      <c r="F427" s="70">
        <f t="shared" si="187"/>
        <v>0.1388888888888889</v>
      </c>
      <c r="G427" s="70">
        <f t="shared" si="188"/>
        <v>0.5</v>
      </c>
      <c r="I427" s="21">
        <f t="shared" si="163"/>
        <v>4.5555555555555554</v>
      </c>
      <c r="J427" s="22">
        <f t="shared" si="176"/>
        <v>305.83333333333337</v>
      </c>
      <c r="K427" s="22">
        <f t="shared" si="177"/>
        <v>28.625999999999998</v>
      </c>
      <c r="L427" s="22">
        <f>0.5*1.202*2.64*0.3*Sheet2!I427^2</f>
        <v>9.8783031111111104</v>
      </c>
      <c r="M427" s="22">
        <f t="shared" si="178"/>
        <v>344.33763644444446</v>
      </c>
      <c r="O427" s="22">
        <f t="shared" si="164"/>
        <v>1568.6492326913581</v>
      </c>
      <c r="P427" s="81">
        <f t="shared" si="165"/>
        <v>1.5686492326913581</v>
      </c>
      <c r="Q427" s="22">
        <f t="shared" si="166"/>
        <v>1568.6492326913581</v>
      </c>
      <c r="R427" s="81">
        <f t="shared" si="167"/>
        <v>1.5686492326913581</v>
      </c>
      <c r="S427" s="22">
        <f t="shared" si="168"/>
        <v>1330248.7387260213</v>
      </c>
      <c r="T427" s="81">
        <f t="shared" si="169"/>
        <v>1330.2487387260212</v>
      </c>
      <c r="U427" s="22">
        <f t="shared" si="170"/>
        <v>0</v>
      </c>
      <c r="V427" s="81">
        <f t="shared" si="171"/>
        <v>0</v>
      </c>
      <c r="W427" s="22">
        <f t="shared" si="172"/>
        <v>0</v>
      </c>
      <c r="X427" s="98">
        <f t="shared" si="179"/>
        <v>0</v>
      </c>
      <c r="Y427" s="98">
        <f t="shared" si="180"/>
        <v>439.5925004954388</v>
      </c>
      <c r="Z427" s="25">
        <f t="shared" si="173"/>
        <v>0</v>
      </c>
      <c r="AA427" s="22">
        <f t="shared" si="181"/>
        <v>0</v>
      </c>
      <c r="AB427" s="22">
        <f t="shared" si="162"/>
        <v>0</v>
      </c>
      <c r="AC427" s="22">
        <f t="shared" si="182"/>
        <v>178</v>
      </c>
      <c r="AD427" s="25">
        <f t="shared" si="174"/>
        <v>1098.9812512385975</v>
      </c>
      <c r="AF427" s="22">
        <f t="shared" si="175"/>
        <v>231.26748748742375</v>
      </c>
      <c r="AG427" s="25">
        <v>2.5295141857638899</v>
      </c>
      <c r="AH427" s="25" t="s">
        <v>49</v>
      </c>
      <c r="AI427">
        <f t="shared" si="183"/>
        <v>440835.93255430012</v>
      </c>
      <c r="AJ427" s="25">
        <f t="shared" si="184"/>
        <v>440.83593255430014</v>
      </c>
      <c r="AK427" s="25">
        <f t="shared" si="185"/>
        <v>233.6430442537791</v>
      </c>
      <c r="AL427" s="81">
        <f t="shared" si="186"/>
        <v>172.89585274779654</v>
      </c>
      <c r="AN427" s="98">
        <v>1.0118056743055559</v>
      </c>
    </row>
    <row r="428" spans="2:40" x14ac:dyDescent="0.35">
      <c r="B428" s="11" t="s">
        <v>29</v>
      </c>
      <c r="C428" s="11">
        <v>424</v>
      </c>
      <c r="D428" s="11">
        <v>424</v>
      </c>
      <c r="E428" s="12">
        <v>17.2</v>
      </c>
      <c r="F428" s="70">
        <f t="shared" si="187"/>
        <v>0.37500000000000039</v>
      </c>
      <c r="G428" s="70">
        <f t="shared" si="188"/>
        <v>1.3500000000000014</v>
      </c>
      <c r="I428" s="21">
        <f t="shared" si="163"/>
        <v>4.7777777777777777</v>
      </c>
      <c r="J428" s="22">
        <f t="shared" si="176"/>
        <v>825.75000000000091</v>
      </c>
      <c r="K428" s="22">
        <f t="shared" si="177"/>
        <v>28.625999999999998</v>
      </c>
      <c r="L428" s="22">
        <f>0.5*1.202*2.64*0.3*Sheet2!I428^2</f>
        <v>10.865545777777776</v>
      </c>
      <c r="M428" s="22">
        <f t="shared" si="178"/>
        <v>865.2415457777787</v>
      </c>
      <c r="O428" s="22">
        <f t="shared" si="164"/>
        <v>4133.9318298271646</v>
      </c>
      <c r="P428" s="81">
        <f t="shared" si="165"/>
        <v>4.1339318298271648</v>
      </c>
      <c r="Q428" s="22">
        <f t="shared" si="166"/>
        <v>4133.9318298271646</v>
      </c>
      <c r="R428" s="81">
        <f t="shared" si="167"/>
        <v>4.1339318298271648</v>
      </c>
      <c r="S428" s="22">
        <f t="shared" si="168"/>
        <v>1334382.6705558484</v>
      </c>
      <c r="T428" s="81">
        <f t="shared" si="169"/>
        <v>1334.3826705558483</v>
      </c>
      <c r="U428" s="22">
        <f t="shared" si="170"/>
        <v>0</v>
      </c>
      <c r="V428" s="81">
        <f t="shared" si="171"/>
        <v>0</v>
      </c>
      <c r="W428" s="22">
        <f t="shared" si="172"/>
        <v>0</v>
      </c>
      <c r="X428" s="98">
        <f t="shared" si="179"/>
        <v>0</v>
      </c>
      <c r="Y428" s="98">
        <f t="shared" si="180"/>
        <v>439.5925004954388</v>
      </c>
      <c r="Z428" s="25">
        <f t="shared" si="173"/>
        <v>0</v>
      </c>
      <c r="AA428" s="22">
        <f t="shared" si="181"/>
        <v>0</v>
      </c>
      <c r="AB428" s="22">
        <f t="shared" si="162"/>
        <v>0</v>
      </c>
      <c r="AC428" s="22">
        <f t="shared" si="182"/>
        <v>178</v>
      </c>
      <c r="AD428" s="25">
        <f t="shared" si="174"/>
        <v>1098.9812512385975</v>
      </c>
      <c r="AF428" s="22">
        <f t="shared" si="175"/>
        <v>235.40141931725088</v>
      </c>
      <c r="AG428" s="25">
        <v>2.5236456054197962</v>
      </c>
      <c r="AH428" s="25" t="s">
        <v>49</v>
      </c>
      <c r="AI428">
        <f t="shared" si="183"/>
        <v>484893.30118554487</v>
      </c>
      <c r="AJ428" s="25">
        <f t="shared" si="184"/>
        <v>484.89330118554489</v>
      </c>
      <c r="AK428" s="25">
        <f t="shared" si="185"/>
        <v>256.99344962833879</v>
      </c>
      <c r="AL428" s="81">
        <f t="shared" si="186"/>
        <v>190.1751527249707</v>
      </c>
      <c r="AN428" s="98">
        <v>1.0094582421679186</v>
      </c>
    </row>
    <row r="429" spans="2:40" x14ac:dyDescent="0.35">
      <c r="B429" s="11" t="s">
        <v>29</v>
      </c>
      <c r="C429" s="11">
        <v>425</v>
      </c>
      <c r="D429" s="11">
        <v>425</v>
      </c>
      <c r="E429" s="12">
        <v>19.100000000000001</v>
      </c>
      <c r="F429" s="70">
        <f t="shared" si="187"/>
        <v>0.75000000000000022</v>
      </c>
      <c r="G429" s="70">
        <f t="shared" si="188"/>
        <v>2.7000000000000011</v>
      </c>
      <c r="I429" s="21">
        <f t="shared" si="163"/>
        <v>5.3055555555555562</v>
      </c>
      <c r="J429" s="22">
        <f t="shared" si="176"/>
        <v>1651.5000000000005</v>
      </c>
      <c r="K429" s="22">
        <f t="shared" si="177"/>
        <v>28.625999999999998</v>
      </c>
      <c r="L429" s="22">
        <f>0.5*1.202*2.64*0.3*Sheet2!I429^2</f>
        <v>13.398660611111115</v>
      </c>
      <c r="M429" s="22">
        <f t="shared" si="178"/>
        <v>1693.5246606111116</v>
      </c>
      <c r="O429" s="22">
        <f t="shared" si="164"/>
        <v>8985.0891715756206</v>
      </c>
      <c r="P429" s="81">
        <f t="shared" si="165"/>
        <v>8.9850891715756198</v>
      </c>
      <c r="Q429" s="22">
        <f t="shared" si="166"/>
        <v>8985.0891715756206</v>
      </c>
      <c r="R429" s="81">
        <f t="shared" si="167"/>
        <v>8.9850891715756198</v>
      </c>
      <c r="S429" s="22">
        <f t="shared" si="168"/>
        <v>1343367.759727424</v>
      </c>
      <c r="T429" s="81">
        <f t="shared" si="169"/>
        <v>1343.3677597274241</v>
      </c>
      <c r="U429" s="22">
        <f t="shared" si="170"/>
        <v>0</v>
      </c>
      <c r="V429" s="81">
        <f t="shared" si="171"/>
        <v>0</v>
      </c>
      <c r="W429" s="22">
        <f t="shared" si="172"/>
        <v>0</v>
      </c>
      <c r="X429" s="98">
        <f t="shared" si="179"/>
        <v>0</v>
      </c>
      <c r="Y429" s="98">
        <f t="shared" si="180"/>
        <v>439.5925004954388</v>
      </c>
      <c r="Z429" s="25">
        <f t="shared" si="173"/>
        <v>0</v>
      </c>
      <c r="AA429" s="22">
        <f t="shared" si="181"/>
        <v>0</v>
      </c>
      <c r="AB429" s="22">
        <f t="shared" si="162"/>
        <v>0</v>
      </c>
      <c r="AC429" s="22">
        <f t="shared" si="182"/>
        <v>178</v>
      </c>
      <c r="AD429" s="25">
        <f t="shared" si="174"/>
        <v>1098.9812512385975</v>
      </c>
      <c r="AF429" s="22">
        <f t="shared" si="175"/>
        <v>244.38650848882662</v>
      </c>
      <c r="AG429" s="25">
        <v>2.5076497190000002</v>
      </c>
      <c r="AH429" s="25" t="s">
        <v>49</v>
      </c>
      <c r="AI429">
        <f t="shared" si="183"/>
        <v>597937.82181415171</v>
      </c>
      <c r="AJ429" s="25">
        <f t="shared" si="184"/>
        <v>597.93782181415168</v>
      </c>
      <c r="AK429" s="25">
        <f t="shared" si="185"/>
        <v>316.90704556150041</v>
      </c>
      <c r="AL429" s="81">
        <f t="shared" si="186"/>
        <v>234.51121371551031</v>
      </c>
      <c r="AN429" s="98">
        <v>1.0030598876000001</v>
      </c>
    </row>
    <row r="430" spans="2:40" x14ac:dyDescent="0.35">
      <c r="B430" s="11" t="s">
        <v>29</v>
      </c>
      <c r="C430" s="11">
        <v>426</v>
      </c>
      <c r="D430" s="11">
        <v>426</v>
      </c>
      <c r="E430" s="12">
        <v>22.6</v>
      </c>
      <c r="F430" s="70">
        <f t="shared" si="187"/>
        <v>1.1527777777777775</v>
      </c>
      <c r="G430" s="70">
        <f t="shared" si="188"/>
        <v>4.1499999999999986</v>
      </c>
      <c r="I430" s="21">
        <f t="shared" si="163"/>
        <v>6.2777777777777786</v>
      </c>
      <c r="J430" s="22">
        <f t="shared" si="176"/>
        <v>2538.4166666666661</v>
      </c>
      <c r="K430" s="22">
        <f t="shared" si="177"/>
        <v>28.625999999999998</v>
      </c>
      <c r="L430" s="22">
        <f>0.5*1.202*2.64*0.3*Sheet2!I430^2</f>
        <v>18.759079777777782</v>
      </c>
      <c r="M430" s="22">
        <f t="shared" si="178"/>
        <v>2585.8017464444442</v>
      </c>
      <c r="O430" s="22">
        <f t="shared" si="164"/>
        <v>16233.088741567903</v>
      </c>
      <c r="P430" s="81">
        <f t="shared" si="165"/>
        <v>16.233088741567904</v>
      </c>
      <c r="Q430" s="22">
        <f t="shared" si="166"/>
        <v>16233.088741567903</v>
      </c>
      <c r="R430" s="81">
        <f t="shared" si="167"/>
        <v>16.233088741567904</v>
      </c>
      <c r="S430" s="22">
        <f t="shared" si="168"/>
        <v>1359600.8484689919</v>
      </c>
      <c r="T430" s="81">
        <f t="shared" si="169"/>
        <v>1359.6008484689919</v>
      </c>
      <c r="U430" s="22">
        <f t="shared" si="170"/>
        <v>0</v>
      </c>
      <c r="V430" s="81">
        <f t="shared" si="171"/>
        <v>0</v>
      </c>
      <c r="W430" s="22">
        <f t="shared" si="172"/>
        <v>0</v>
      </c>
      <c r="X430" s="98">
        <f t="shared" si="179"/>
        <v>0</v>
      </c>
      <c r="Y430" s="98">
        <f t="shared" si="180"/>
        <v>439.5925004954388</v>
      </c>
      <c r="Z430" s="25">
        <f t="shared" si="173"/>
        <v>0</v>
      </c>
      <c r="AA430" s="22">
        <f t="shared" si="181"/>
        <v>0</v>
      </c>
      <c r="AB430" s="22">
        <f t="shared" si="162"/>
        <v>0</v>
      </c>
      <c r="AC430" s="22">
        <f t="shared" si="182"/>
        <v>178</v>
      </c>
      <c r="AD430" s="25">
        <f t="shared" si="174"/>
        <v>1098.9812512385975</v>
      </c>
      <c r="AF430" s="22">
        <f t="shared" si="175"/>
        <v>260.61959723039445</v>
      </c>
      <c r="AG430" s="25">
        <v>2.4905850235061711</v>
      </c>
      <c r="AH430" s="25" t="s">
        <v>49</v>
      </c>
      <c r="AI430">
        <f t="shared" si="183"/>
        <v>837155.56555411348</v>
      </c>
      <c r="AJ430" s="25">
        <f t="shared" si="184"/>
        <v>837.15556555411342</v>
      </c>
      <c r="AK430" s="25">
        <f t="shared" si="185"/>
        <v>443.69244974368013</v>
      </c>
      <c r="AL430" s="81">
        <f t="shared" si="186"/>
        <v>328.33241281032332</v>
      </c>
      <c r="AN430" s="98">
        <v>0.99623400940246842</v>
      </c>
    </row>
    <row r="431" spans="2:40" x14ac:dyDescent="0.35">
      <c r="B431" s="11" t="s">
        <v>29</v>
      </c>
      <c r="C431" s="11">
        <v>427</v>
      </c>
      <c r="D431" s="11">
        <v>427</v>
      </c>
      <c r="E431" s="12">
        <v>27.4</v>
      </c>
      <c r="F431" s="70">
        <f t="shared" si="187"/>
        <v>1.25</v>
      </c>
      <c r="G431" s="70">
        <f t="shared" si="188"/>
        <v>4.5</v>
      </c>
      <c r="I431" s="21">
        <f t="shared" si="163"/>
        <v>7.6111111111111107</v>
      </c>
      <c r="J431" s="22">
        <f t="shared" si="176"/>
        <v>2752.5</v>
      </c>
      <c r="K431" s="22">
        <f t="shared" si="177"/>
        <v>28.625999999999998</v>
      </c>
      <c r="L431" s="22">
        <f>0.5*1.202*2.64*0.3*Sheet2!I431^2</f>
        <v>27.573746444444438</v>
      </c>
      <c r="M431" s="22">
        <f t="shared" si="178"/>
        <v>2808.6997464444448</v>
      </c>
      <c r="O431" s="22">
        <f t="shared" si="164"/>
        <v>21377.325847938275</v>
      </c>
      <c r="P431" s="81">
        <f t="shared" si="165"/>
        <v>21.377325847938273</v>
      </c>
      <c r="Q431" s="22">
        <f t="shared" si="166"/>
        <v>21377.325847938275</v>
      </c>
      <c r="R431" s="81">
        <f t="shared" si="167"/>
        <v>21.377325847938273</v>
      </c>
      <c r="S431" s="22">
        <f t="shared" si="168"/>
        <v>1380978.1743169301</v>
      </c>
      <c r="T431" s="81">
        <f t="shared" si="169"/>
        <v>1380.9781743169301</v>
      </c>
      <c r="U431" s="22">
        <f t="shared" si="170"/>
        <v>0</v>
      </c>
      <c r="V431" s="81">
        <f t="shared" si="171"/>
        <v>0</v>
      </c>
      <c r="W431" s="22">
        <f t="shared" si="172"/>
        <v>0</v>
      </c>
      <c r="X431" s="98">
        <f t="shared" si="179"/>
        <v>0</v>
      </c>
      <c r="Y431" s="98">
        <f t="shared" si="180"/>
        <v>439.5925004954388</v>
      </c>
      <c r="Z431" s="25">
        <f t="shared" si="173"/>
        <v>0</v>
      </c>
      <c r="AA431" s="22">
        <f t="shared" si="181"/>
        <v>0</v>
      </c>
      <c r="AB431" s="22">
        <f t="shared" si="162"/>
        <v>0</v>
      </c>
      <c r="AC431" s="22">
        <f t="shared" si="182"/>
        <v>178</v>
      </c>
      <c r="AD431" s="25">
        <f t="shared" si="174"/>
        <v>1098.9812512385975</v>
      </c>
      <c r="AF431" s="22">
        <f t="shared" si="175"/>
        <v>281.99692307833266</v>
      </c>
      <c r="AG431" s="25">
        <v>2.463960000333334</v>
      </c>
      <c r="AH431" s="25" t="s">
        <v>49</v>
      </c>
      <c r="AI431">
        <f t="shared" si="183"/>
        <v>1230524.9283330843</v>
      </c>
      <c r="AJ431" s="25">
        <f t="shared" si="184"/>
        <v>1230.5249283330843</v>
      </c>
      <c r="AK431" s="25">
        <f t="shared" si="185"/>
        <v>652.17821201653476</v>
      </c>
      <c r="AL431" s="81">
        <f t="shared" si="186"/>
        <v>482.61187689223573</v>
      </c>
      <c r="AN431" s="98">
        <v>0.98558400013333358</v>
      </c>
    </row>
    <row r="432" spans="2:40" x14ac:dyDescent="0.35">
      <c r="B432" s="11" t="s">
        <v>29</v>
      </c>
      <c r="C432" s="11">
        <v>428</v>
      </c>
      <c r="D432" s="11">
        <v>428</v>
      </c>
      <c r="E432" s="12">
        <v>31.6</v>
      </c>
      <c r="F432" s="70">
        <f t="shared" si="187"/>
        <v>0.83333333333333326</v>
      </c>
      <c r="G432" s="70">
        <f t="shared" si="188"/>
        <v>3</v>
      </c>
      <c r="I432" s="21">
        <f t="shared" si="163"/>
        <v>8.7777777777777786</v>
      </c>
      <c r="J432" s="22">
        <f t="shared" si="176"/>
        <v>1834.9999999999998</v>
      </c>
      <c r="K432" s="22">
        <f t="shared" si="177"/>
        <v>28.625999999999998</v>
      </c>
      <c r="L432" s="22">
        <f>0.5*1.202*2.64*0.3*Sheet2!I432^2</f>
        <v>36.674889777777778</v>
      </c>
      <c r="M432" s="22">
        <f t="shared" si="178"/>
        <v>1900.3008897777775</v>
      </c>
      <c r="O432" s="22">
        <f t="shared" si="164"/>
        <v>16680.418921382716</v>
      </c>
      <c r="P432" s="81">
        <f t="shared" si="165"/>
        <v>16.680418921382717</v>
      </c>
      <c r="Q432" s="22">
        <f t="shared" si="166"/>
        <v>16680.418921382716</v>
      </c>
      <c r="R432" s="81">
        <f t="shared" si="167"/>
        <v>16.680418921382717</v>
      </c>
      <c r="S432" s="22">
        <f t="shared" si="168"/>
        <v>1397658.5932383128</v>
      </c>
      <c r="T432" s="81">
        <f t="shared" si="169"/>
        <v>1397.6585932383127</v>
      </c>
      <c r="U432" s="22">
        <f t="shared" si="170"/>
        <v>0</v>
      </c>
      <c r="V432" s="81">
        <f t="shared" si="171"/>
        <v>0</v>
      </c>
      <c r="W432" s="22">
        <f t="shared" si="172"/>
        <v>0</v>
      </c>
      <c r="X432" s="98">
        <f t="shared" si="179"/>
        <v>0</v>
      </c>
      <c r="Y432" s="98">
        <f t="shared" si="180"/>
        <v>439.5925004954388</v>
      </c>
      <c r="Z432" s="25">
        <f t="shared" si="173"/>
        <v>0</v>
      </c>
      <c r="AA432" s="22">
        <f t="shared" si="181"/>
        <v>0</v>
      </c>
      <c r="AB432" s="22">
        <f t="shared" si="162"/>
        <v>0</v>
      </c>
      <c r="AC432" s="22">
        <f t="shared" si="182"/>
        <v>178</v>
      </c>
      <c r="AD432" s="25">
        <f t="shared" si="174"/>
        <v>1098.9812512385975</v>
      </c>
      <c r="AF432" s="22">
        <f t="shared" si="175"/>
        <v>298.67734199971528</v>
      </c>
      <c r="AG432" s="25">
        <v>2.463960000333334</v>
      </c>
      <c r="AH432" s="25" t="s">
        <v>49</v>
      </c>
      <c r="AI432">
        <f t="shared" si="183"/>
        <v>1636678.7954023723</v>
      </c>
      <c r="AJ432" s="25">
        <f t="shared" si="184"/>
        <v>1636.6787954023723</v>
      </c>
      <c r="AK432" s="25">
        <f t="shared" si="185"/>
        <v>867.43976156325732</v>
      </c>
      <c r="AL432" s="81">
        <f t="shared" si="186"/>
        <v>641.90542355681043</v>
      </c>
      <c r="AN432" s="98">
        <v>0.98558400013333358</v>
      </c>
    </row>
    <row r="433" spans="2:40" x14ac:dyDescent="0.35">
      <c r="B433" s="11" t="s">
        <v>29</v>
      </c>
      <c r="C433" s="11">
        <v>429</v>
      </c>
      <c r="D433" s="11">
        <v>429</v>
      </c>
      <c r="E433" s="12">
        <v>33.4</v>
      </c>
      <c r="F433" s="70">
        <f t="shared" si="187"/>
        <v>0.26388888888888867</v>
      </c>
      <c r="G433" s="70">
        <f t="shared" si="188"/>
        <v>0.94999999999999929</v>
      </c>
      <c r="I433" s="21">
        <f t="shared" si="163"/>
        <v>9.2777777777777786</v>
      </c>
      <c r="J433" s="22">
        <f t="shared" si="176"/>
        <v>581.0833333333328</v>
      </c>
      <c r="K433" s="22">
        <f t="shared" si="177"/>
        <v>28.625999999999998</v>
      </c>
      <c r="L433" s="22">
        <f>0.5*1.202*2.64*0.3*Sheet2!I433^2</f>
        <v>40.972039777777788</v>
      </c>
      <c r="M433" s="22">
        <f t="shared" si="178"/>
        <v>650.68137311111059</v>
      </c>
      <c r="O433" s="22">
        <f t="shared" si="164"/>
        <v>6036.8771838641933</v>
      </c>
      <c r="P433" s="81">
        <f t="shared" si="165"/>
        <v>6.0368771838641937</v>
      </c>
      <c r="Q433" s="22">
        <f t="shared" si="166"/>
        <v>6036.8771838641933</v>
      </c>
      <c r="R433" s="81">
        <f t="shared" si="167"/>
        <v>6.0368771838641937</v>
      </c>
      <c r="S433" s="22">
        <f t="shared" si="168"/>
        <v>1403695.4704221769</v>
      </c>
      <c r="T433" s="81">
        <f t="shared" si="169"/>
        <v>1403.6954704221769</v>
      </c>
      <c r="U433" s="22">
        <f t="shared" si="170"/>
        <v>0</v>
      </c>
      <c r="V433" s="81">
        <f t="shared" si="171"/>
        <v>0</v>
      </c>
      <c r="W433" s="22">
        <f t="shared" si="172"/>
        <v>0</v>
      </c>
      <c r="X433" s="98">
        <f t="shared" si="179"/>
        <v>0</v>
      </c>
      <c r="Y433" s="98">
        <f t="shared" si="180"/>
        <v>439.5925004954388</v>
      </c>
      <c r="Z433" s="25">
        <f t="shared" si="173"/>
        <v>0</v>
      </c>
      <c r="AA433" s="22">
        <f t="shared" si="181"/>
        <v>0</v>
      </c>
      <c r="AB433" s="22">
        <f t="shared" si="162"/>
        <v>0</v>
      </c>
      <c r="AC433" s="22">
        <f t="shared" si="182"/>
        <v>178</v>
      </c>
      <c r="AD433" s="25">
        <f t="shared" si="174"/>
        <v>1098.9812512385975</v>
      </c>
      <c r="AF433" s="22">
        <f t="shared" si="175"/>
        <v>304.71421918357942</v>
      </c>
      <c r="AG433" s="25">
        <v>2.4568357112716068</v>
      </c>
      <c r="AH433" s="25" t="s">
        <v>49</v>
      </c>
      <c r="AI433">
        <f t="shared" si="183"/>
        <v>1828446.3597571205</v>
      </c>
      <c r="AJ433" s="25">
        <f t="shared" si="184"/>
        <v>1828.4463597571205</v>
      </c>
      <c r="AK433" s="25">
        <f t="shared" si="185"/>
        <v>969.07657067127388</v>
      </c>
      <c r="AL433" s="81">
        <f t="shared" si="186"/>
        <v>717.11666229674267</v>
      </c>
      <c r="AN433" s="98">
        <v>0.98273428450864275</v>
      </c>
    </row>
    <row r="434" spans="2:40" x14ac:dyDescent="0.35">
      <c r="B434" s="11" t="s">
        <v>29</v>
      </c>
      <c r="C434" s="11">
        <v>430</v>
      </c>
      <c r="D434" s="11">
        <v>430</v>
      </c>
      <c r="E434" s="12">
        <v>33.5</v>
      </c>
      <c r="F434" s="70">
        <f t="shared" si="187"/>
        <v>-8.3333333333333523E-2</v>
      </c>
      <c r="G434" s="70">
        <f t="shared" si="188"/>
        <v>-0.30000000000000071</v>
      </c>
      <c r="I434" s="21">
        <f t="shared" si="163"/>
        <v>9.3055555555555554</v>
      </c>
      <c r="J434" s="22">
        <f t="shared" si="176"/>
        <v>-183.50000000000043</v>
      </c>
      <c r="K434" s="22">
        <f t="shared" si="177"/>
        <v>28.625999999999998</v>
      </c>
      <c r="L434" s="22">
        <f>0.5*1.202*2.64*0.3*Sheet2!I434^2</f>
        <v>41.217748611111105</v>
      </c>
      <c r="M434" s="22">
        <f t="shared" si="178"/>
        <v>-113.65625138888932</v>
      </c>
      <c r="O434" s="22">
        <f t="shared" si="164"/>
        <v>-1057.6345615354978</v>
      </c>
      <c r="P434" s="81">
        <f t="shared" si="165"/>
        <v>-1.0576345615354978</v>
      </c>
      <c r="Q434" s="22">
        <f t="shared" si="166"/>
        <v>0</v>
      </c>
      <c r="R434" s="81">
        <f t="shared" si="167"/>
        <v>0</v>
      </c>
      <c r="S434" s="22">
        <f t="shared" si="168"/>
        <v>1403695.4704221769</v>
      </c>
      <c r="T434" s="81">
        <f t="shared" si="169"/>
        <v>1403.6954704221769</v>
      </c>
      <c r="U434" s="22">
        <f t="shared" si="170"/>
        <v>1057.6345615354978</v>
      </c>
      <c r="V434" s="81">
        <f t="shared" si="171"/>
        <v>1.0576345615354978</v>
      </c>
      <c r="W434" s="22">
        <f t="shared" si="172"/>
        <v>1.0576345615354978</v>
      </c>
      <c r="X434" s="98">
        <f t="shared" si="179"/>
        <v>0.42305382461419916</v>
      </c>
      <c r="Y434" s="98">
        <f t="shared" si="180"/>
        <v>440.01555432005301</v>
      </c>
      <c r="Z434" s="25">
        <f t="shared" si="173"/>
        <v>0</v>
      </c>
      <c r="AA434" s="22">
        <f t="shared" si="181"/>
        <v>1</v>
      </c>
      <c r="AB434" s="22">
        <f t="shared" si="162"/>
        <v>0</v>
      </c>
      <c r="AC434" s="22">
        <f t="shared" si="182"/>
        <v>179</v>
      </c>
      <c r="AD434" s="25">
        <f t="shared" si="174"/>
        <v>1100.0388858001329</v>
      </c>
      <c r="AF434" s="22">
        <f t="shared" si="175"/>
        <v>303.65658462204397</v>
      </c>
      <c r="AG434" s="25">
        <v>2.4474867855802453</v>
      </c>
      <c r="AH434" s="25" t="s">
        <v>49</v>
      </c>
      <c r="AI434">
        <f t="shared" si="183"/>
        <v>1839411.530744584</v>
      </c>
      <c r="AJ434" s="25">
        <f t="shared" si="184"/>
        <v>1839.4115307445841</v>
      </c>
      <c r="AK434" s="25">
        <f t="shared" si="185"/>
        <v>974.88811129462965</v>
      </c>
      <c r="AL434" s="81">
        <f t="shared" si="186"/>
        <v>721.41720235802597</v>
      </c>
      <c r="AN434" s="98">
        <v>0.97899471423209816</v>
      </c>
    </row>
    <row r="435" spans="2:40" x14ac:dyDescent="0.35">
      <c r="B435" s="11" t="s">
        <v>29</v>
      </c>
      <c r="C435" s="11">
        <v>431</v>
      </c>
      <c r="D435" s="11">
        <v>431</v>
      </c>
      <c r="E435" s="12">
        <v>32.799999999999997</v>
      </c>
      <c r="F435" s="70">
        <f t="shared" si="187"/>
        <v>-0.2222222222222224</v>
      </c>
      <c r="G435" s="70">
        <f t="shared" si="188"/>
        <v>-0.80000000000000071</v>
      </c>
      <c r="I435" s="21">
        <f t="shared" si="163"/>
        <v>9.1111111111111107</v>
      </c>
      <c r="J435" s="22">
        <f t="shared" si="176"/>
        <v>-489.33333333333371</v>
      </c>
      <c r="K435" s="22">
        <f t="shared" si="177"/>
        <v>28.625999999999998</v>
      </c>
      <c r="L435" s="22">
        <f>0.5*1.202*2.64*0.3*Sheet2!I435^2</f>
        <v>39.513212444444441</v>
      </c>
      <c r="M435" s="22">
        <f t="shared" si="178"/>
        <v>-421.1941208888893</v>
      </c>
      <c r="O435" s="22">
        <f t="shared" si="164"/>
        <v>-3837.5464347654356</v>
      </c>
      <c r="P435" s="81">
        <f t="shared" si="165"/>
        <v>-3.8375464347654358</v>
      </c>
      <c r="Q435" s="22">
        <f t="shared" si="166"/>
        <v>0</v>
      </c>
      <c r="R435" s="81">
        <f t="shared" si="167"/>
        <v>0</v>
      </c>
      <c r="S435" s="22">
        <f t="shared" si="168"/>
        <v>1403695.4704221769</v>
      </c>
      <c r="T435" s="81">
        <f t="shared" si="169"/>
        <v>1403.6954704221769</v>
      </c>
      <c r="U435" s="22">
        <f t="shared" si="170"/>
        <v>3837.5464347654356</v>
      </c>
      <c r="V435" s="81">
        <f t="shared" si="171"/>
        <v>3.8375464347654358</v>
      </c>
      <c r="W435" s="22">
        <f t="shared" si="172"/>
        <v>4.8951809963009332</v>
      </c>
      <c r="X435" s="98">
        <f t="shared" si="179"/>
        <v>1.5350185739061744</v>
      </c>
      <c r="Y435" s="98">
        <f t="shared" si="180"/>
        <v>441.55057289395921</v>
      </c>
      <c r="Z435" s="25">
        <f t="shared" si="173"/>
        <v>0</v>
      </c>
      <c r="AA435" s="22">
        <f t="shared" si="181"/>
        <v>2</v>
      </c>
      <c r="AB435" s="22">
        <f t="shared" si="162"/>
        <v>0</v>
      </c>
      <c r="AC435" s="22">
        <f t="shared" si="182"/>
        <v>180</v>
      </c>
      <c r="AD435" s="25">
        <f t="shared" si="174"/>
        <v>1103.8764322348984</v>
      </c>
      <c r="AF435" s="22">
        <f t="shared" si="175"/>
        <v>299.81903818727847</v>
      </c>
      <c r="AG435" s="25">
        <v>2.4474867855802453</v>
      </c>
      <c r="AH435" s="25" t="s">
        <v>49</v>
      </c>
      <c r="AI435">
        <f t="shared" si="183"/>
        <v>1763343.7302172005</v>
      </c>
      <c r="AJ435" s="25">
        <f t="shared" si="184"/>
        <v>1763.3437302172006</v>
      </c>
      <c r="AK435" s="25">
        <f t="shared" si="185"/>
        <v>934.57217701511638</v>
      </c>
      <c r="AL435" s="81">
        <f t="shared" si="186"/>
        <v>691.58341099118616</v>
      </c>
      <c r="AN435" s="98">
        <v>0.97899471423209816</v>
      </c>
    </row>
    <row r="436" spans="2:40" x14ac:dyDescent="0.35">
      <c r="B436" s="11" t="s">
        <v>29</v>
      </c>
      <c r="C436" s="11">
        <v>432</v>
      </c>
      <c r="D436" s="11">
        <v>432</v>
      </c>
      <c r="E436" s="12">
        <v>31.9</v>
      </c>
      <c r="F436" s="70">
        <f t="shared" si="187"/>
        <v>-0.20833333333333284</v>
      </c>
      <c r="G436" s="70">
        <f t="shared" si="188"/>
        <v>-0.74999999999999822</v>
      </c>
      <c r="I436" s="21">
        <f t="shared" si="163"/>
        <v>8.8611111111111107</v>
      </c>
      <c r="J436" s="22">
        <f t="shared" si="176"/>
        <v>-458.74999999999892</v>
      </c>
      <c r="K436" s="22">
        <f t="shared" si="177"/>
        <v>28.625999999999998</v>
      </c>
      <c r="L436" s="22">
        <f>0.5*1.202*2.64*0.3*Sheet2!I436^2</f>
        <v>37.374553944444436</v>
      </c>
      <c r="M436" s="22">
        <f t="shared" si="178"/>
        <v>-392.74944605555453</v>
      </c>
      <c r="O436" s="22">
        <f t="shared" si="164"/>
        <v>-3480.1964803256078</v>
      </c>
      <c r="P436" s="81">
        <f t="shared" si="165"/>
        <v>-3.480196480325608</v>
      </c>
      <c r="Q436" s="22">
        <f t="shared" si="166"/>
        <v>0</v>
      </c>
      <c r="R436" s="81">
        <f t="shared" si="167"/>
        <v>0</v>
      </c>
      <c r="S436" s="22">
        <f t="shared" si="168"/>
        <v>1403695.4704221769</v>
      </c>
      <c r="T436" s="81">
        <f t="shared" si="169"/>
        <v>1403.6954704221769</v>
      </c>
      <c r="U436" s="22">
        <f t="shared" si="170"/>
        <v>3480.1964803256078</v>
      </c>
      <c r="V436" s="81">
        <f t="shared" si="171"/>
        <v>3.480196480325608</v>
      </c>
      <c r="W436" s="22">
        <f t="shared" si="172"/>
        <v>8.3753774766265412</v>
      </c>
      <c r="X436" s="98">
        <f t="shared" si="179"/>
        <v>1.3920785921302432</v>
      </c>
      <c r="Y436" s="98">
        <f t="shared" si="180"/>
        <v>442.94265148608946</v>
      </c>
      <c r="Z436" s="25">
        <f t="shared" si="173"/>
        <v>0</v>
      </c>
      <c r="AA436" s="22">
        <f t="shared" si="181"/>
        <v>3</v>
      </c>
      <c r="AB436" s="22">
        <f t="shared" si="162"/>
        <v>0</v>
      </c>
      <c r="AC436" s="22">
        <f t="shared" si="182"/>
        <v>181</v>
      </c>
      <c r="AD436" s="25">
        <f t="shared" si="174"/>
        <v>1107.3566287152239</v>
      </c>
      <c r="AF436" s="22">
        <f t="shared" si="175"/>
        <v>296.33884170695296</v>
      </c>
      <c r="AG436" s="25">
        <v>2.4102632601126333</v>
      </c>
      <c r="AH436" s="25" t="s">
        <v>49</v>
      </c>
      <c r="AI436">
        <f t="shared" si="183"/>
        <v>1667902.4885729526</v>
      </c>
      <c r="AJ436" s="25">
        <f t="shared" si="184"/>
        <v>1667.9024885729525</v>
      </c>
      <c r="AK436" s="25">
        <f t="shared" si="185"/>
        <v>883.98831894366492</v>
      </c>
      <c r="AL436" s="81">
        <f t="shared" si="186"/>
        <v>654.15135601831207</v>
      </c>
      <c r="AN436" s="98">
        <v>0.96410530404505335</v>
      </c>
    </row>
    <row r="437" spans="2:40" x14ac:dyDescent="0.35">
      <c r="B437" s="11" t="s">
        <v>29</v>
      </c>
      <c r="C437" s="11">
        <v>433</v>
      </c>
      <c r="D437" s="11">
        <v>433</v>
      </c>
      <c r="E437" s="12">
        <v>31.3</v>
      </c>
      <c r="F437" s="70">
        <f t="shared" si="187"/>
        <v>-0.11111111111111072</v>
      </c>
      <c r="G437" s="70">
        <f t="shared" si="188"/>
        <v>-0.39999999999999858</v>
      </c>
      <c r="I437" s="21">
        <f t="shared" si="163"/>
        <v>8.6944444444444446</v>
      </c>
      <c r="J437" s="22">
        <f t="shared" si="176"/>
        <v>-244.6666666666658</v>
      </c>
      <c r="K437" s="22">
        <f t="shared" si="177"/>
        <v>28.625999999999998</v>
      </c>
      <c r="L437" s="22">
        <f>0.5*1.202*2.64*0.3*Sheet2!I437^2</f>
        <v>35.981836611111113</v>
      </c>
      <c r="M437" s="22">
        <f t="shared" si="178"/>
        <v>-180.05883005555469</v>
      </c>
      <c r="O437" s="22">
        <f t="shared" si="164"/>
        <v>-1565.511494649684</v>
      </c>
      <c r="P437" s="81">
        <f t="shared" si="165"/>
        <v>-1.565511494649684</v>
      </c>
      <c r="Q437" s="22">
        <f t="shared" si="166"/>
        <v>0</v>
      </c>
      <c r="R437" s="81">
        <f t="shared" si="167"/>
        <v>0</v>
      </c>
      <c r="S437" s="22">
        <f t="shared" si="168"/>
        <v>1403695.4704221769</v>
      </c>
      <c r="T437" s="81">
        <f t="shared" si="169"/>
        <v>1403.6954704221769</v>
      </c>
      <c r="U437" s="22">
        <f t="shared" si="170"/>
        <v>1565.511494649684</v>
      </c>
      <c r="V437" s="81">
        <f t="shared" si="171"/>
        <v>1.565511494649684</v>
      </c>
      <c r="W437" s="22">
        <f t="shared" si="172"/>
        <v>9.940888971276225</v>
      </c>
      <c r="X437" s="98">
        <f t="shared" si="179"/>
        <v>0.62620459785987359</v>
      </c>
      <c r="Y437" s="98">
        <f t="shared" si="180"/>
        <v>443.56885608394936</v>
      </c>
      <c r="Z437" s="25">
        <f t="shared" si="173"/>
        <v>0</v>
      </c>
      <c r="AA437" s="22">
        <f t="shared" si="181"/>
        <v>4</v>
      </c>
      <c r="AB437" s="22">
        <f t="shared" ref="AB437:AB500" si="189">IF(AA438=0,AA437,0)</f>
        <v>0</v>
      </c>
      <c r="AC437" s="22">
        <f t="shared" si="182"/>
        <v>182</v>
      </c>
      <c r="AD437" s="25">
        <f t="shared" si="174"/>
        <v>1108.9221402098735</v>
      </c>
      <c r="AF437" s="22">
        <f t="shared" si="175"/>
        <v>294.77333021230334</v>
      </c>
      <c r="AG437" s="25">
        <v>2.3978974861111118</v>
      </c>
      <c r="AH437" s="25" t="s">
        <v>49</v>
      </c>
      <c r="AI437">
        <f t="shared" si="183"/>
        <v>1605750.1292538755</v>
      </c>
      <c r="AJ437" s="25">
        <f t="shared" si="184"/>
        <v>1605.7501292538755</v>
      </c>
      <c r="AK437" s="25">
        <f t="shared" si="185"/>
        <v>851.04756850455408</v>
      </c>
      <c r="AL437" s="81">
        <f t="shared" si="186"/>
        <v>629.77520069337004</v>
      </c>
      <c r="AN437" s="98">
        <v>0.95915899444444475</v>
      </c>
    </row>
    <row r="438" spans="2:40" x14ac:dyDescent="0.35">
      <c r="B438" s="11" t="s">
        <v>29</v>
      </c>
      <c r="C438" s="11">
        <v>434</v>
      </c>
      <c r="D438" s="11">
        <v>434</v>
      </c>
      <c r="E438" s="12">
        <v>31.1</v>
      </c>
      <c r="F438" s="70">
        <f t="shared" si="187"/>
        <v>-9.7222222222222127E-2</v>
      </c>
      <c r="G438" s="70">
        <f t="shared" si="188"/>
        <v>-0.34999999999999964</v>
      </c>
      <c r="I438" s="21">
        <f t="shared" si="163"/>
        <v>8.6388888888888893</v>
      </c>
      <c r="J438" s="22">
        <f t="shared" si="176"/>
        <v>-214.08333333333312</v>
      </c>
      <c r="K438" s="22">
        <f t="shared" si="177"/>
        <v>28.625999999999998</v>
      </c>
      <c r="L438" s="22">
        <f>0.5*1.202*2.64*0.3*Sheet2!I438^2</f>
        <v>35.523473944444447</v>
      </c>
      <c r="M438" s="22">
        <f t="shared" si="178"/>
        <v>-149.93385938888866</v>
      </c>
      <c r="O438" s="22">
        <f t="shared" si="164"/>
        <v>-1295.2619519428993</v>
      </c>
      <c r="P438" s="81">
        <f t="shared" si="165"/>
        <v>-1.2952619519428992</v>
      </c>
      <c r="Q438" s="22">
        <f t="shared" si="166"/>
        <v>0</v>
      </c>
      <c r="R438" s="81">
        <f t="shared" si="167"/>
        <v>0</v>
      </c>
      <c r="S438" s="22">
        <f t="shared" si="168"/>
        <v>1403695.4704221769</v>
      </c>
      <c r="T438" s="81">
        <f t="shared" si="169"/>
        <v>1403.6954704221769</v>
      </c>
      <c r="U438" s="22">
        <f t="shared" si="170"/>
        <v>1295.2619519428993</v>
      </c>
      <c r="V438" s="81">
        <f t="shared" si="171"/>
        <v>1.2952619519428992</v>
      </c>
      <c r="W438" s="22">
        <f t="shared" si="172"/>
        <v>11.236150923219125</v>
      </c>
      <c r="X438" s="98">
        <f t="shared" si="179"/>
        <v>0.51810478077715971</v>
      </c>
      <c r="Y438" s="98">
        <f t="shared" si="180"/>
        <v>444.08696086472651</v>
      </c>
      <c r="Z438" s="25">
        <f t="shared" si="173"/>
        <v>0</v>
      </c>
      <c r="AA438" s="22">
        <f t="shared" si="181"/>
        <v>5</v>
      </c>
      <c r="AB438" s="22">
        <f t="shared" si="189"/>
        <v>0</v>
      </c>
      <c r="AC438" s="22">
        <f t="shared" si="182"/>
        <v>183</v>
      </c>
      <c r="AD438" s="25">
        <f t="shared" si="174"/>
        <v>1110.2174021618164</v>
      </c>
      <c r="AF438" s="22">
        <f t="shared" si="175"/>
        <v>293.47806826036049</v>
      </c>
      <c r="AG438" s="25">
        <v>2.3684563307608477</v>
      </c>
      <c r="AH438" s="25" t="s">
        <v>49</v>
      </c>
      <c r="AI438">
        <f t="shared" si="183"/>
        <v>1585294.9223893688</v>
      </c>
      <c r="AJ438" s="25">
        <f t="shared" si="184"/>
        <v>1585.2949223893688</v>
      </c>
      <c r="AK438" s="25">
        <f t="shared" si="185"/>
        <v>840.20630886636548</v>
      </c>
      <c r="AL438" s="81">
        <f t="shared" si="186"/>
        <v>621.75266856111045</v>
      </c>
      <c r="AN438" s="98">
        <v>0.94738253230433911</v>
      </c>
    </row>
    <row r="439" spans="2:40" x14ac:dyDescent="0.35">
      <c r="B439" s="11" t="s">
        <v>29</v>
      </c>
      <c r="C439" s="11">
        <v>435</v>
      </c>
      <c r="D439" s="11">
        <v>435</v>
      </c>
      <c r="E439" s="12">
        <v>30.6</v>
      </c>
      <c r="F439" s="70">
        <f t="shared" si="187"/>
        <v>-0.26388888888888917</v>
      </c>
      <c r="G439" s="70">
        <f t="shared" si="188"/>
        <v>-0.95000000000000107</v>
      </c>
      <c r="I439" s="21">
        <f t="shared" si="163"/>
        <v>8.5</v>
      </c>
      <c r="J439" s="22">
        <f t="shared" si="176"/>
        <v>-581.08333333333394</v>
      </c>
      <c r="K439" s="22">
        <f t="shared" si="177"/>
        <v>28.625999999999998</v>
      </c>
      <c r="L439" s="22">
        <f>0.5*1.202*2.64*0.3*Sheet2!I439^2</f>
        <v>34.390422000000001</v>
      </c>
      <c r="M439" s="22">
        <f t="shared" si="178"/>
        <v>-518.06691133333402</v>
      </c>
      <c r="O439" s="22">
        <f t="shared" si="164"/>
        <v>-4403.5687463333388</v>
      </c>
      <c r="P439" s="81">
        <f t="shared" si="165"/>
        <v>-4.4035687463333391</v>
      </c>
      <c r="Q439" s="22">
        <f t="shared" si="166"/>
        <v>0</v>
      </c>
      <c r="R439" s="81">
        <f t="shared" si="167"/>
        <v>0</v>
      </c>
      <c r="S439" s="22">
        <f t="shared" si="168"/>
        <v>1403695.4704221769</v>
      </c>
      <c r="T439" s="81">
        <f t="shared" si="169"/>
        <v>1403.6954704221769</v>
      </c>
      <c r="U439" s="22">
        <f t="shared" si="170"/>
        <v>4403.5687463333388</v>
      </c>
      <c r="V439" s="81">
        <f t="shared" si="171"/>
        <v>4.4035687463333391</v>
      </c>
      <c r="W439" s="22">
        <f t="shared" si="172"/>
        <v>15.639719669552463</v>
      </c>
      <c r="X439" s="98">
        <f t="shared" si="179"/>
        <v>1.7614274985333358</v>
      </c>
      <c r="Y439" s="98">
        <f t="shared" si="180"/>
        <v>445.84838836325986</v>
      </c>
      <c r="Z439" s="25">
        <f t="shared" si="173"/>
        <v>0</v>
      </c>
      <c r="AA439" s="22">
        <f t="shared" si="181"/>
        <v>6</v>
      </c>
      <c r="AB439" s="22">
        <f t="shared" si="189"/>
        <v>0</v>
      </c>
      <c r="AC439" s="22">
        <f t="shared" si="182"/>
        <v>184</v>
      </c>
      <c r="AD439" s="25">
        <f t="shared" si="174"/>
        <v>1114.6209709081497</v>
      </c>
      <c r="AF439" s="22">
        <f t="shared" si="175"/>
        <v>289.07449951402714</v>
      </c>
      <c r="AG439" s="25">
        <v>2.3218442303225348</v>
      </c>
      <c r="AH439" s="25" t="s">
        <v>49</v>
      </c>
      <c r="AI439">
        <f t="shared" si="183"/>
        <v>1534730.5688821555</v>
      </c>
      <c r="AJ439" s="25">
        <f t="shared" si="184"/>
        <v>1534.7305688821555</v>
      </c>
      <c r="AK439" s="25">
        <f t="shared" si="185"/>
        <v>813.40720150754248</v>
      </c>
      <c r="AL439" s="81">
        <f t="shared" si="186"/>
        <v>601.92132911558144</v>
      </c>
      <c r="AN439" s="98">
        <v>0.92873769212901403</v>
      </c>
    </row>
    <row r="440" spans="2:40" x14ac:dyDescent="0.35">
      <c r="B440" s="11" t="s">
        <v>29</v>
      </c>
      <c r="C440" s="11">
        <v>436</v>
      </c>
      <c r="D440" s="11">
        <v>436</v>
      </c>
      <c r="E440" s="12">
        <v>29.2</v>
      </c>
      <c r="F440" s="70">
        <f t="shared" si="187"/>
        <v>-0.54166666666666696</v>
      </c>
      <c r="G440" s="70">
        <f t="shared" si="188"/>
        <v>-1.9500000000000011</v>
      </c>
      <c r="I440" s="21">
        <f t="shared" si="163"/>
        <v>8.1111111111111107</v>
      </c>
      <c r="J440" s="22">
        <f t="shared" si="176"/>
        <v>-1192.7500000000007</v>
      </c>
      <c r="K440" s="22">
        <f t="shared" si="177"/>
        <v>28.625999999999998</v>
      </c>
      <c r="L440" s="22">
        <f>0.5*1.202*2.64*0.3*Sheet2!I440^2</f>
        <v>31.315572444444438</v>
      </c>
      <c r="M440" s="22">
        <f t="shared" si="178"/>
        <v>-1132.8084275555564</v>
      </c>
      <c r="O440" s="22">
        <f t="shared" si="164"/>
        <v>-9188.3350235061789</v>
      </c>
      <c r="P440" s="81">
        <f t="shared" si="165"/>
        <v>-9.1883350235061787</v>
      </c>
      <c r="Q440" s="22">
        <f t="shared" si="166"/>
        <v>0</v>
      </c>
      <c r="R440" s="81">
        <f t="shared" si="167"/>
        <v>0</v>
      </c>
      <c r="S440" s="22">
        <f t="shared" si="168"/>
        <v>1403695.4704221769</v>
      </c>
      <c r="T440" s="81">
        <f t="shared" si="169"/>
        <v>1403.6954704221769</v>
      </c>
      <c r="U440" s="22">
        <f t="shared" si="170"/>
        <v>9188.3350235061789</v>
      </c>
      <c r="V440" s="81">
        <f t="shared" si="171"/>
        <v>9.1883350235061787</v>
      </c>
      <c r="W440" s="22">
        <f t="shared" si="172"/>
        <v>24.82805469305864</v>
      </c>
      <c r="X440" s="98">
        <f t="shared" si="179"/>
        <v>3.6753340094024716</v>
      </c>
      <c r="Y440" s="98">
        <f t="shared" si="180"/>
        <v>449.52372237266235</v>
      </c>
      <c r="Z440" s="25">
        <f t="shared" si="173"/>
        <v>0</v>
      </c>
      <c r="AA440" s="22">
        <f t="shared" si="181"/>
        <v>7</v>
      </c>
      <c r="AB440" s="22">
        <f t="shared" si="189"/>
        <v>0</v>
      </c>
      <c r="AC440" s="22">
        <f t="shared" si="182"/>
        <v>185</v>
      </c>
      <c r="AD440" s="25">
        <f t="shared" si="174"/>
        <v>1123.8093059316559</v>
      </c>
      <c r="AF440" s="22">
        <f t="shared" si="175"/>
        <v>279.88616449052097</v>
      </c>
      <c r="AG440" s="25">
        <v>2.3187465240478384</v>
      </c>
      <c r="AH440" s="25" t="s">
        <v>49</v>
      </c>
      <c r="AI440">
        <f t="shared" si="183"/>
        <v>1397510.2228327573</v>
      </c>
      <c r="AJ440" s="25">
        <f t="shared" si="184"/>
        <v>1397.5102228327573</v>
      </c>
      <c r="AK440" s="25">
        <f t="shared" si="185"/>
        <v>740.6804181013614</v>
      </c>
      <c r="AL440" s="81">
        <f t="shared" si="186"/>
        <v>548.10350939500745</v>
      </c>
      <c r="AN440" s="98">
        <v>0.92749860961913544</v>
      </c>
    </row>
    <row r="441" spans="2:40" x14ac:dyDescent="0.35">
      <c r="B441" s="11" t="s">
        <v>29</v>
      </c>
      <c r="C441" s="11">
        <v>437</v>
      </c>
      <c r="D441" s="11">
        <v>437</v>
      </c>
      <c r="E441" s="12">
        <v>26.7</v>
      </c>
      <c r="F441" s="70">
        <f t="shared" si="187"/>
        <v>-0.86111111111111094</v>
      </c>
      <c r="G441" s="70">
        <f t="shared" si="188"/>
        <v>-3.0999999999999996</v>
      </c>
      <c r="I441" s="21">
        <f t="shared" si="163"/>
        <v>7.416666666666667</v>
      </c>
      <c r="J441" s="22">
        <f t="shared" si="176"/>
        <v>-1896.1666666666663</v>
      </c>
      <c r="K441" s="22">
        <f t="shared" si="177"/>
        <v>28.625999999999998</v>
      </c>
      <c r="L441" s="22">
        <f>0.5*1.202*2.64*0.3*Sheet2!I441^2</f>
        <v>26.182865500000002</v>
      </c>
      <c r="M441" s="22">
        <f t="shared" si="178"/>
        <v>-1841.3578011666664</v>
      </c>
      <c r="O441" s="22">
        <f t="shared" si="164"/>
        <v>-13656.737025319442</v>
      </c>
      <c r="P441" s="81">
        <f t="shared" si="165"/>
        <v>-13.656737025319442</v>
      </c>
      <c r="Q441" s="22">
        <f t="shared" si="166"/>
        <v>0</v>
      </c>
      <c r="R441" s="81">
        <f t="shared" si="167"/>
        <v>0</v>
      </c>
      <c r="S441" s="22">
        <f t="shared" si="168"/>
        <v>1403695.4704221769</v>
      </c>
      <c r="T441" s="81">
        <f t="shared" si="169"/>
        <v>1403.6954704221769</v>
      </c>
      <c r="U441" s="22">
        <f t="shared" si="170"/>
        <v>13656.737025319442</v>
      </c>
      <c r="V441" s="81">
        <f t="shared" si="171"/>
        <v>13.656737025319442</v>
      </c>
      <c r="W441" s="22">
        <f t="shared" si="172"/>
        <v>38.484791718378084</v>
      </c>
      <c r="X441" s="98">
        <f t="shared" si="179"/>
        <v>5.4626948101277772</v>
      </c>
      <c r="Y441" s="98">
        <f t="shared" si="180"/>
        <v>454.98641718279015</v>
      </c>
      <c r="Z441" s="25">
        <f t="shared" si="173"/>
        <v>0</v>
      </c>
      <c r="AA441" s="22">
        <f t="shared" si="181"/>
        <v>8</v>
      </c>
      <c r="AB441" s="22">
        <f t="shared" si="189"/>
        <v>0</v>
      </c>
      <c r="AC441" s="22">
        <f t="shared" si="182"/>
        <v>186</v>
      </c>
      <c r="AD441" s="25">
        <f t="shared" si="174"/>
        <v>1137.4660429569753</v>
      </c>
      <c r="AF441" s="22">
        <f t="shared" si="175"/>
        <v>266.22942746520152</v>
      </c>
      <c r="AG441" s="25">
        <v>2.317255679205247</v>
      </c>
      <c r="AH441" s="25" t="s">
        <v>49</v>
      </c>
      <c r="AI441">
        <f t="shared" si="183"/>
        <v>1168454.5209645859</v>
      </c>
      <c r="AJ441" s="25">
        <f t="shared" si="184"/>
        <v>1168.454520964586</v>
      </c>
      <c r="AK441" s="25">
        <f t="shared" si="185"/>
        <v>619.28089611123062</v>
      </c>
      <c r="AL441" s="81">
        <f t="shared" si="186"/>
        <v>458.26786312231064</v>
      </c>
      <c r="AN441" s="98">
        <v>0.92690227168209882</v>
      </c>
    </row>
    <row r="442" spans="2:40" x14ac:dyDescent="0.35">
      <c r="B442" s="11" t="s">
        <v>29</v>
      </c>
      <c r="C442" s="11">
        <v>438</v>
      </c>
      <c r="D442" s="11">
        <v>438</v>
      </c>
      <c r="E442" s="12">
        <v>23</v>
      </c>
      <c r="F442" s="70">
        <f t="shared" si="187"/>
        <v>-1.1805555555555556</v>
      </c>
      <c r="G442" s="70">
        <f t="shared" si="188"/>
        <v>-4.25</v>
      </c>
      <c r="I442" s="21">
        <f t="shared" si="163"/>
        <v>6.3888888888888893</v>
      </c>
      <c r="J442" s="22">
        <f t="shared" si="176"/>
        <v>-2599.5833333333335</v>
      </c>
      <c r="K442" s="22">
        <f t="shared" si="177"/>
        <v>28.625999999999998</v>
      </c>
      <c r="L442" s="22">
        <f>0.5*1.202*2.64*0.3*Sheet2!I442^2</f>
        <v>19.428994444444445</v>
      </c>
      <c r="M442" s="22">
        <f t="shared" si="178"/>
        <v>-2551.5283388888888</v>
      </c>
      <c r="O442" s="22">
        <f t="shared" si="164"/>
        <v>-16301.431054012346</v>
      </c>
      <c r="P442" s="81">
        <f t="shared" si="165"/>
        <v>-16.301431054012347</v>
      </c>
      <c r="Q442" s="22">
        <f t="shared" si="166"/>
        <v>0</v>
      </c>
      <c r="R442" s="81">
        <f t="shared" si="167"/>
        <v>0</v>
      </c>
      <c r="S442" s="22">
        <f t="shared" si="168"/>
        <v>1403695.4704221769</v>
      </c>
      <c r="T442" s="81">
        <f t="shared" si="169"/>
        <v>1403.6954704221769</v>
      </c>
      <c r="U442" s="22">
        <f t="shared" si="170"/>
        <v>16301.431054012346</v>
      </c>
      <c r="V442" s="81">
        <f t="shared" si="171"/>
        <v>16.301431054012347</v>
      </c>
      <c r="W442" s="22">
        <f t="shared" si="172"/>
        <v>54.786222772390431</v>
      </c>
      <c r="X442" s="98">
        <f t="shared" si="179"/>
        <v>6.520572421604939</v>
      </c>
      <c r="Y442" s="98">
        <f t="shared" si="180"/>
        <v>461.50698960439507</v>
      </c>
      <c r="Z442" s="25">
        <f t="shared" si="173"/>
        <v>0</v>
      </c>
      <c r="AA442" s="22">
        <f t="shared" si="181"/>
        <v>9</v>
      </c>
      <c r="AB442" s="22">
        <f t="shared" si="189"/>
        <v>0</v>
      </c>
      <c r="AC442" s="22">
        <f t="shared" si="182"/>
        <v>187</v>
      </c>
      <c r="AD442" s="25">
        <f t="shared" si="174"/>
        <v>1153.7674740109876</v>
      </c>
      <c r="AF442" s="22">
        <f t="shared" si="175"/>
        <v>249.92799641118927</v>
      </c>
      <c r="AG442" s="25">
        <v>2.2794051364861132</v>
      </c>
      <c r="AH442" s="25" t="s">
        <v>49</v>
      </c>
      <c r="AI442">
        <f t="shared" si="183"/>
        <v>867051.63712531538</v>
      </c>
      <c r="AJ442" s="25">
        <f t="shared" si="184"/>
        <v>867.05163712531532</v>
      </c>
      <c r="AK442" s="25">
        <f t="shared" si="185"/>
        <v>459.53736767641715</v>
      </c>
      <c r="AL442" s="81">
        <f t="shared" si="186"/>
        <v>340.05765208054868</v>
      </c>
      <c r="AN442" s="98">
        <v>0.91176205459444537</v>
      </c>
    </row>
    <row r="443" spans="2:40" x14ac:dyDescent="0.35">
      <c r="B443" s="11" t="s">
        <v>29</v>
      </c>
      <c r="C443" s="11">
        <v>439</v>
      </c>
      <c r="D443" s="11">
        <v>439</v>
      </c>
      <c r="E443" s="12">
        <v>18.2</v>
      </c>
      <c r="F443" s="70">
        <f t="shared" si="187"/>
        <v>-1.4027777777777777</v>
      </c>
      <c r="G443" s="70">
        <f t="shared" si="188"/>
        <v>-5.05</v>
      </c>
      <c r="I443" s="21">
        <f t="shared" si="163"/>
        <v>5.0555555555555554</v>
      </c>
      <c r="J443" s="22">
        <f t="shared" si="176"/>
        <v>-3088.9166666666665</v>
      </c>
      <c r="K443" s="22">
        <f t="shared" si="177"/>
        <v>28.625999999999998</v>
      </c>
      <c r="L443" s="22">
        <f>0.5*1.202*2.64*0.3*Sheet2!I443^2</f>
        <v>12.165709111111109</v>
      </c>
      <c r="M443" s="22">
        <f t="shared" si="178"/>
        <v>-3048.1249575555553</v>
      </c>
      <c r="O443" s="22">
        <f t="shared" si="164"/>
        <v>-15409.965063197529</v>
      </c>
      <c r="P443" s="81">
        <f t="shared" si="165"/>
        <v>-15.409965063197529</v>
      </c>
      <c r="Q443" s="22">
        <f t="shared" si="166"/>
        <v>0</v>
      </c>
      <c r="R443" s="81">
        <f t="shared" si="167"/>
        <v>0</v>
      </c>
      <c r="S443" s="22">
        <f t="shared" si="168"/>
        <v>1403695.4704221769</v>
      </c>
      <c r="T443" s="81">
        <f t="shared" si="169"/>
        <v>1403.6954704221769</v>
      </c>
      <c r="U443" s="22">
        <f t="shared" si="170"/>
        <v>15409.965063197529</v>
      </c>
      <c r="V443" s="81">
        <f t="shared" si="171"/>
        <v>15.409965063197529</v>
      </c>
      <c r="W443" s="22">
        <f t="shared" si="172"/>
        <v>70.196187835587963</v>
      </c>
      <c r="X443" s="98">
        <f t="shared" si="179"/>
        <v>6.1639860252790122</v>
      </c>
      <c r="Y443" s="98">
        <f t="shared" si="180"/>
        <v>467.6709756296741</v>
      </c>
      <c r="Z443" s="25">
        <f t="shared" si="173"/>
        <v>0</v>
      </c>
      <c r="AA443" s="22">
        <f t="shared" si="181"/>
        <v>10</v>
      </c>
      <c r="AB443" s="22">
        <f t="shared" si="189"/>
        <v>0</v>
      </c>
      <c r="AC443" s="22">
        <f t="shared" si="182"/>
        <v>188</v>
      </c>
      <c r="AD443" s="25">
        <f t="shared" si="174"/>
        <v>1169.177439074185</v>
      </c>
      <c r="AF443" s="22">
        <f t="shared" si="175"/>
        <v>234.51803134799184</v>
      </c>
      <c r="AG443" s="25">
        <v>2.244358292631095</v>
      </c>
      <c r="AH443" s="25" t="s">
        <v>49</v>
      </c>
      <c r="AI443">
        <f t="shared" si="183"/>
        <v>542915.28219544317</v>
      </c>
      <c r="AJ443" s="25">
        <f t="shared" si="184"/>
        <v>542.91528219544318</v>
      </c>
      <c r="AK443" s="25">
        <f t="shared" si="185"/>
        <v>287.74509956358492</v>
      </c>
      <c r="AL443" s="81">
        <f t="shared" si="186"/>
        <v>212.93137367705285</v>
      </c>
      <c r="AN443" s="98">
        <v>0.89774331705243804</v>
      </c>
    </row>
    <row r="444" spans="2:40" x14ac:dyDescent="0.35">
      <c r="B444" s="11" t="s">
        <v>29</v>
      </c>
      <c r="C444" s="11">
        <v>440</v>
      </c>
      <c r="D444" s="11">
        <v>440</v>
      </c>
      <c r="E444" s="12">
        <v>12.9</v>
      </c>
      <c r="F444" s="70">
        <f t="shared" si="187"/>
        <v>-1.4583333333333333</v>
      </c>
      <c r="G444" s="70">
        <f t="shared" si="188"/>
        <v>-5.25</v>
      </c>
      <c r="I444" s="21">
        <f t="shared" si="163"/>
        <v>3.5833333333333335</v>
      </c>
      <c r="J444" s="22">
        <f t="shared" si="176"/>
        <v>-3211.25</v>
      </c>
      <c r="K444" s="22">
        <f t="shared" si="177"/>
        <v>28.625999999999998</v>
      </c>
      <c r="L444" s="22">
        <f>0.5*1.202*2.64*0.3*Sheet2!I444^2</f>
        <v>6.1118695000000001</v>
      </c>
      <c r="M444" s="22">
        <f t="shared" si="178"/>
        <v>-3176.5121304999998</v>
      </c>
      <c r="O444" s="22">
        <f t="shared" si="164"/>
        <v>-11382.501800958333</v>
      </c>
      <c r="P444" s="81">
        <f t="shared" si="165"/>
        <v>-11.382501800958332</v>
      </c>
      <c r="Q444" s="22">
        <f t="shared" si="166"/>
        <v>0</v>
      </c>
      <c r="R444" s="81">
        <f t="shared" si="167"/>
        <v>0</v>
      </c>
      <c r="S444" s="22">
        <f t="shared" si="168"/>
        <v>1403695.4704221769</v>
      </c>
      <c r="T444" s="81">
        <f t="shared" si="169"/>
        <v>1403.6954704221769</v>
      </c>
      <c r="U444" s="22">
        <f t="shared" si="170"/>
        <v>11382.501800958333</v>
      </c>
      <c r="V444" s="81">
        <f t="shared" si="171"/>
        <v>11.382501800958332</v>
      </c>
      <c r="W444" s="22">
        <f t="shared" si="172"/>
        <v>81.578689636546301</v>
      </c>
      <c r="X444" s="98">
        <f t="shared" si="179"/>
        <v>4.5530007203833334</v>
      </c>
      <c r="Y444" s="98">
        <f t="shared" si="180"/>
        <v>472.22397635005746</v>
      </c>
      <c r="Z444" s="25">
        <f t="shared" si="173"/>
        <v>0</v>
      </c>
      <c r="AA444" s="22">
        <f t="shared" si="181"/>
        <v>11</v>
      </c>
      <c r="AB444" s="22">
        <f t="shared" si="189"/>
        <v>0</v>
      </c>
      <c r="AC444" s="22">
        <f t="shared" si="182"/>
        <v>189</v>
      </c>
      <c r="AD444" s="25">
        <f t="shared" si="174"/>
        <v>1180.5599408751434</v>
      </c>
      <c r="AF444" s="22">
        <f t="shared" si="175"/>
        <v>223.13552954703346</v>
      </c>
      <c r="AG444" s="25">
        <v>2.2350512608395126</v>
      </c>
      <c r="AH444" s="25" t="s">
        <v>49</v>
      </c>
      <c r="AI444">
        <f t="shared" si="183"/>
        <v>272752.481916869</v>
      </c>
      <c r="AJ444" s="25">
        <f t="shared" si="184"/>
        <v>272.75248191686899</v>
      </c>
      <c r="AK444" s="25">
        <f t="shared" si="185"/>
        <v>144.55881541594056</v>
      </c>
      <c r="AL444" s="81">
        <f t="shared" si="186"/>
        <v>106.97352340779601</v>
      </c>
      <c r="AN444" s="98">
        <v>0.89402050433580504</v>
      </c>
    </row>
    <row r="445" spans="2:40" x14ac:dyDescent="0.35">
      <c r="B445" s="11" t="s">
        <v>29</v>
      </c>
      <c r="C445" s="11">
        <v>441</v>
      </c>
      <c r="D445" s="11">
        <v>441</v>
      </c>
      <c r="E445" s="12">
        <v>7.7</v>
      </c>
      <c r="F445" s="70">
        <f t="shared" si="187"/>
        <v>-1.2638888888888891</v>
      </c>
      <c r="G445" s="70">
        <f t="shared" si="188"/>
        <v>-4.5500000000000007</v>
      </c>
      <c r="I445" s="21">
        <f t="shared" si="163"/>
        <v>2.1388888888888888</v>
      </c>
      <c r="J445" s="22">
        <f t="shared" si="176"/>
        <v>-2783.0833333333339</v>
      </c>
      <c r="K445" s="22">
        <f t="shared" si="177"/>
        <v>28.625999999999998</v>
      </c>
      <c r="L445" s="22">
        <f>0.5*1.202*2.64*0.3*Sheet2!I445^2</f>
        <v>2.1775899444444442</v>
      </c>
      <c r="M445" s="22">
        <f t="shared" si="178"/>
        <v>-2752.2797433888891</v>
      </c>
      <c r="O445" s="22">
        <f t="shared" si="164"/>
        <v>-5886.8205622484575</v>
      </c>
      <c r="P445" s="81">
        <f t="shared" si="165"/>
        <v>-5.8868205622484577</v>
      </c>
      <c r="Q445" s="22">
        <f t="shared" si="166"/>
        <v>0</v>
      </c>
      <c r="R445" s="81">
        <f t="shared" si="167"/>
        <v>0</v>
      </c>
      <c r="S445" s="22">
        <f t="shared" si="168"/>
        <v>1403695.4704221769</v>
      </c>
      <c r="T445" s="81">
        <f t="shared" si="169"/>
        <v>1403.6954704221769</v>
      </c>
      <c r="U445" s="22">
        <f t="shared" si="170"/>
        <v>5886.8205622484575</v>
      </c>
      <c r="V445" s="81">
        <f t="shared" si="171"/>
        <v>5.8868205622484577</v>
      </c>
      <c r="W445" s="22">
        <f t="shared" si="172"/>
        <v>87.46551019879476</v>
      </c>
      <c r="X445" s="98">
        <f t="shared" si="179"/>
        <v>2.3547282248993833</v>
      </c>
      <c r="Y445" s="98">
        <f t="shared" si="180"/>
        <v>474.57870457495682</v>
      </c>
      <c r="Z445" s="25">
        <f t="shared" si="173"/>
        <v>0</v>
      </c>
      <c r="AA445" s="22">
        <f t="shared" si="181"/>
        <v>12</v>
      </c>
      <c r="AB445" s="22">
        <f t="shared" si="189"/>
        <v>0</v>
      </c>
      <c r="AC445" s="22">
        <f t="shared" si="182"/>
        <v>190</v>
      </c>
      <c r="AD445" s="25">
        <f t="shared" si="174"/>
        <v>1186.4467614373918</v>
      </c>
      <c r="AF445" s="22">
        <f t="shared" si="175"/>
        <v>217.24870898478503</v>
      </c>
      <c r="AG445" s="25">
        <v>2.2340363021234575</v>
      </c>
      <c r="AH445" s="25" t="s">
        <v>49</v>
      </c>
      <c r="AI445">
        <f t="shared" si="183"/>
        <v>97178.622996521604</v>
      </c>
      <c r="AJ445" s="25">
        <f t="shared" si="184"/>
        <v>97.178622996521611</v>
      </c>
      <c r="AK445" s="25">
        <f t="shared" si="185"/>
        <v>51.504670188156453</v>
      </c>
      <c r="AL445" s="81">
        <f t="shared" si="186"/>
        <v>38.113455939235777</v>
      </c>
      <c r="AN445" s="98">
        <v>0.89361452084938309</v>
      </c>
    </row>
    <row r="446" spans="2:40" x14ac:dyDescent="0.35">
      <c r="B446" s="11" t="s">
        <v>29</v>
      </c>
      <c r="C446" s="11">
        <v>442</v>
      </c>
      <c r="D446" s="11">
        <v>442</v>
      </c>
      <c r="E446" s="12">
        <v>3.8</v>
      </c>
      <c r="F446" s="70">
        <f t="shared" si="187"/>
        <v>-0.88888888888888895</v>
      </c>
      <c r="G446" s="70">
        <f t="shared" si="188"/>
        <v>-3.2</v>
      </c>
      <c r="I446" s="21">
        <f t="shared" si="163"/>
        <v>1.0555555555555556</v>
      </c>
      <c r="J446" s="22">
        <f t="shared" si="176"/>
        <v>-1957.3333333333335</v>
      </c>
      <c r="K446" s="22">
        <f t="shared" si="177"/>
        <v>28.625999999999998</v>
      </c>
      <c r="L446" s="22">
        <f>0.5*1.202*2.64*0.3*Sheet2!I446^2</f>
        <v>0.53034911111111116</v>
      </c>
      <c r="M446" s="22">
        <f t="shared" si="178"/>
        <v>-1928.1769842222225</v>
      </c>
      <c r="O446" s="22">
        <f t="shared" si="164"/>
        <v>-2035.2979277901238</v>
      </c>
      <c r="P446" s="81">
        <f t="shared" si="165"/>
        <v>-2.0352979277901238</v>
      </c>
      <c r="Q446" s="22">
        <f t="shared" si="166"/>
        <v>0</v>
      </c>
      <c r="R446" s="81">
        <f t="shared" si="167"/>
        <v>0</v>
      </c>
      <c r="S446" s="22">
        <f t="shared" si="168"/>
        <v>1403695.4704221769</v>
      </c>
      <c r="T446" s="81">
        <f t="shared" si="169"/>
        <v>1403.6954704221769</v>
      </c>
      <c r="U446" s="22">
        <f t="shared" si="170"/>
        <v>2035.2979277901238</v>
      </c>
      <c r="V446" s="81">
        <f t="shared" si="171"/>
        <v>2.0352979277901238</v>
      </c>
      <c r="W446" s="22">
        <f t="shared" si="172"/>
        <v>89.500808126584886</v>
      </c>
      <c r="X446" s="98">
        <f t="shared" si="179"/>
        <v>0.81411917111604959</v>
      </c>
      <c r="Y446" s="98">
        <f t="shared" si="180"/>
        <v>475.39282374607285</v>
      </c>
      <c r="Z446" s="25">
        <f t="shared" si="173"/>
        <v>0</v>
      </c>
      <c r="AA446" s="22">
        <f t="shared" si="181"/>
        <v>13</v>
      </c>
      <c r="AB446" s="22">
        <f t="shared" si="189"/>
        <v>0</v>
      </c>
      <c r="AC446" s="22">
        <f t="shared" si="182"/>
        <v>191</v>
      </c>
      <c r="AD446" s="25">
        <f t="shared" si="174"/>
        <v>1188.4820593651821</v>
      </c>
      <c r="AF446" s="22">
        <f t="shared" si="175"/>
        <v>215.2134110569948</v>
      </c>
      <c r="AG446" s="25">
        <v>2.1978893975910481</v>
      </c>
      <c r="AH446" s="25" t="s">
        <v>49</v>
      </c>
      <c r="AI446">
        <f t="shared" si="183"/>
        <v>23667.72332720142</v>
      </c>
      <c r="AJ446" s="25">
        <f t="shared" si="184"/>
        <v>23.667723327201418</v>
      </c>
      <c r="AK446" s="25">
        <f t="shared" si="185"/>
        <v>12.543893363416752</v>
      </c>
      <c r="AL446" s="81">
        <f t="shared" si="186"/>
        <v>9.282481088928396</v>
      </c>
      <c r="AN446" s="98">
        <v>0.87915575903641929</v>
      </c>
    </row>
    <row r="447" spans="2:40" x14ac:dyDescent="0.35">
      <c r="B447" s="11" t="s">
        <v>29</v>
      </c>
      <c r="C447" s="11">
        <v>443</v>
      </c>
      <c r="D447" s="11">
        <v>443</v>
      </c>
      <c r="E447" s="12">
        <v>1.3</v>
      </c>
      <c r="F447" s="70">
        <f t="shared" si="187"/>
        <v>-0.49999999999999994</v>
      </c>
      <c r="G447" s="70">
        <f t="shared" si="188"/>
        <v>-1.7999999999999998</v>
      </c>
      <c r="I447" s="21">
        <f t="shared" si="163"/>
        <v>0.36111111111111116</v>
      </c>
      <c r="J447" s="22">
        <f t="shared" si="176"/>
        <v>-1100.9999999999998</v>
      </c>
      <c r="K447" s="22">
        <f t="shared" si="177"/>
        <v>28.625999999999998</v>
      </c>
      <c r="L447" s="22">
        <f>0.5*1.202*2.64*0.3*Sheet2!I447^2</f>
        <v>6.2069944444444455E-2</v>
      </c>
      <c r="M447" s="22">
        <f t="shared" si="178"/>
        <v>-1072.3119300555554</v>
      </c>
      <c r="O447" s="22">
        <f t="shared" si="164"/>
        <v>-387.22375252006174</v>
      </c>
      <c r="P447" s="81">
        <f t="shared" si="165"/>
        <v>-0.38722375252006175</v>
      </c>
      <c r="Q447" s="22">
        <f t="shared" si="166"/>
        <v>0</v>
      </c>
      <c r="R447" s="81">
        <f t="shared" si="167"/>
        <v>0</v>
      </c>
      <c r="S447" s="22">
        <f t="shared" si="168"/>
        <v>1403695.4704221769</v>
      </c>
      <c r="T447" s="81">
        <f t="shared" si="169"/>
        <v>1403.6954704221769</v>
      </c>
      <c r="U447" s="22">
        <f t="shared" si="170"/>
        <v>387.22375252006174</v>
      </c>
      <c r="V447" s="81">
        <f t="shared" si="171"/>
        <v>0.38722375252006175</v>
      </c>
      <c r="W447" s="22">
        <f t="shared" si="172"/>
        <v>89.888031879104943</v>
      </c>
      <c r="X447" s="98">
        <f t="shared" si="179"/>
        <v>0.1548895010080247</v>
      </c>
      <c r="Y447" s="98">
        <f t="shared" si="180"/>
        <v>475.54771324708088</v>
      </c>
      <c r="Z447" s="25">
        <f t="shared" si="173"/>
        <v>0</v>
      </c>
      <c r="AA447" s="22">
        <f t="shared" si="181"/>
        <v>14</v>
      </c>
      <c r="AB447" s="22">
        <f t="shared" si="189"/>
        <v>0</v>
      </c>
      <c r="AC447" s="22">
        <f t="shared" si="182"/>
        <v>192</v>
      </c>
      <c r="AD447" s="25">
        <f t="shared" si="174"/>
        <v>1188.869283117702</v>
      </c>
      <c r="AF447" s="22">
        <f t="shared" si="175"/>
        <v>214.82618730447484</v>
      </c>
      <c r="AG447" s="25">
        <v>2.1808621888256376</v>
      </c>
      <c r="AH447" s="25" t="s">
        <v>49</v>
      </c>
      <c r="AI447">
        <f t="shared" si="183"/>
        <v>2769.9759295685885</v>
      </c>
      <c r="AJ447" s="25">
        <f t="shared" si="184"/>
        <v>2.7699759295685884</v>
      </c>
      <c r="AK447" s="25">
        <f t="shared" si="185"/>
        <v>1.4680872426713518</v>
      </c>
      <c r="AL447" s="81">
        <f t="shared" si="186"/>
        <v>1.0863845595768002</v>
      </c>
      <c r="AN447" s="98">
        <v>0.87234487553025508</v>
      </c>
    </row>
    <row r="448" spans="2:40" x14ac:dyDescent="0.35">
      <c r="B448" s="11" t="s">
        <v>29</v>
      </c>
      <c r="C448" s="11">
        <v>444</v>
      </c>
      <c r="D448" s="11">
        <v>444</v>
      </c>
      <c r="E448" s="12">
        <v>0.2</v>
      </c>
      <c r="F448" s="70">
        <f t="shared" si="187"/>
        <v>-0.18055555555555555</v>
      </c>
      <c r="G448" s="70">
        <f t="shared" si="188"/>
        <v>-0.65</v>
      </c>
      <c r="I448" s="21">
        <f t="shared" si="163"/>
        <v>5.5555555555555559E-2</v>
      </c>
      <c r="J448" s="22">
        <f t="shared" si="176"/>
        <v>-397.58333333333331</v>
      </c>
      <c r="K448" s="22">
        <f t="shared" si="177"/>
        <v>28.625999999999998</v>
      </c>
      <c r="L448" s="22">
        <f>0.5*1.202*2.64*0.3*Sheet2!I448^2</f>
        <v>1.4691111111111111E-3</v>
      </c>
      <c r="M448" s="22">
        <f t="shared" si="178"/>
        <v>-368.9558642222222</v>
      </c>
      <c r="O448" s="22">
        <f t="shared" si="164"/>
        <v>-20.497548012345678</v>
      </c>
      <c r="P448" s="81">
        <f t="shared" si="165"/>
        <v>-2.0497548012345677E-2</v>
      </c>
      <c r="Q448" s="22">
        <f t="shared" si="166"/>
        <v>0</v>
      </c>
      <c r="R448" s="81">
        <f t="shared" si="167"/>
        <v>0</v>
      </c>
      <c r="S448" s="22">
        <f t="shared" si="168"/>
        <v>1403695.4704221769</v>
      </c>
      <c r="T448" s="81">
        <f t="shared" si="169"/>
        <v>1403.6954704221769</v>
      </c>
      <c r="U448" s="22">
        <f t="shared" si="170"/>
        <v>20.497548012345678</v>
      </c>
      <c r="V448" s="81">
        <f t="shared" si="171"/>
        <v>2.0497548012345677E-2</v>
      </c>
      <c r="W448" s="22">
        <f t="shared" si="172"/>
        <v>89.908529427117287</v>
      </c>
      <c r="X448" s="98">
        <f t="shared" si="179"/>
        <v>8.1990192049382713E-3</v>
      </c>
      <c r="Y448" s="98">
        <f t="shared" si="180"/>
        <v>475.55591226628582</v>
      </c>
      <c r="Z448" s="25">
        <f t="shared" si="173"/>
        <v>5.9939019618078193</v>
      </c>
      <c r="AA448" s="22">
        <f t="shared" si="181"/>
        <v>15</v>
      </c>
      <c r="AB448" s="22">
        <f t="shared" si="189"/>
        <v>15</v>
      </c>
      <c r="AC448" s="22">
        <f t="shared" si="182"/>
        <v>193</v>
      </c>
      <c r="AD448" s="25">
        <f t="shared" si="174"/>
        <v>1188.8897806657144</v>
      </c>
      <c r="AF448" s="22">
        <f t="shared" si="175"/>
        <v>214.80568975646247</v>
      </c>
      <c r="AG448" s="25">
        <v>2.1784131009382719</v>
      </c>
      <c r="AH448" s="25" t="s">
        <v>49</v>
      </c>
      <c r="AI448">
        <f t="shared" si="183"/>
        <v>65.56156046316184</v>
      </c>
      <c r="AJ448" s="25">
        <f t="shared" si="184"/>
        <v>6.5561560463161833E-2</v>
      </c>
      <c r="AK448" s="25">
        <f t="shared" si="185"/>
        <v>3.4747627045475772E-2</v>
      </c>
      <c r="AL448" s="81">
        <f t="shared" si="186"/>
        <v>2.5713244013652072E-2</v>
      </c>
      <c r="AN448" s="98">
        <v>0.87136524037530882</v>
      </c>
    </row>
    <row r="449" spans="2:40" x14ac:dyDescent="0.35">
      <c r="B449" s="11" t="s">
        <v>29</v>
      </c>
      <c r="C449" s="11">
        <v>445</v>
      </c>
      <c r="D449" s="11">
        <v>445</v>
      </c>
      <c r="E449" s="12">
        <v>0</v>
      </c>
      <c r="F449" s="70">
        <f t="shared" si="187"/>
        <v>-2.777777777777778E-2</v>
      </c>
      <c r="G449" s="70">
        <f t="shared" si="188"/>
        <v>-0.1</v>
      </c>
      <c r="I449" s="21">
        <f t="shared" si="163"/>
        <v>0</v>
      </c>
      <c r="J449" s="22">
        <f t="shared" si="176"/>
        <v>-61.166666666666671</v>
      </c>
      <c r="K449" s="22">
        <f t="shared" si="177"/>
        <v>28.625999999999998</v>
      </c>
      <c r="L449" s="22">
        <f>0.5*1.202*2.64*0.3*Sheet2!I449^2</f>
        <v>0</v>
      </c>
      <c r="M449" s="22">
        <f t="shared" si="178"/>
        <v>-32.540666666666674</v>
      </c>
      <c r="O449" s="22">
        <f t="shared" si="164"/>
        <v>0</v>
      </c>
      <c r="P449" s="81">
        <f t="shared" si="165"/>
        <v>0</v>
      </c>
      <c r="Q449" s="22">
        <f t="shared" si="166"/>
        <v>0</v>
      </c>
      <c r="R449" s="81">
        <f t="shared" si="167"/>
        <v>0</v>
      </c>
      <c r="S449" s="22">
        <f t="shared" si="168"/>
        <v>1403695.4704221769</v>
      </c>
      <c r="T449" s="81">
        <f t="shared" si="169"/>
        <v>1403.6954704221769</v>
      </c>
      <c r="U449" s="22">
        <f t="shared" si="170"/>
        <v>0</v>
      </c>
      <c r="V449" s="81">
        <f t="shared" si="171"/>
        <v>0</v>
      </c>
      <c r="W449" s="22">
        <f t="shared" si="172"/>
        <v>0</v>
      </c>
      <c r="X449" s="98">
        <f t="shared" si="179"/>
        <v>0</v>
      </c>
      <c r="Y449" s="98">
        <f t="shared" si="180"/>
        <v>475.55591226628582</v>
      </c>
      <c r="Z449" s="25">
        <f t="shared" si="173"/>
        <v>0</v>
      </c>
      <c r="AA449" s="22">
        <f t="shared" si="181"/>
        <v>0</v>
      </c>
      <c r="AB449" s="22">
        <f t="shared" si="189"/>
        <v>0</v>
      </c>
      <c r="AC449" s="22">
        <f t="shared" si="182"/>
        <v>193</v>
      </c>
      <c r="AD449" s="25">
        <f t="shared" si="174"/>
        <v>1188.8897806657144</v>
      </c>
      <c r="AF449" s="22">
        <f t="shared" si="175"/>
        <v>214.80568975646247</v>
      </c>
      <c r="AG449" s="25">
        <v>2.1774508631111087</v>
      </c>
      <c r="AH449" s="25" t="s">
        <v>49</v>
      </c>
      <c r="AI449">
        <f t="shared" si="183"/>
        <v>0</v>
      </c>
      <c r="AJ449" s="25">
        <f t="shared" si="184"/>
        <v>0</v>
      </c>
      <c r="AK449" s="25">
        <f t="shared" si="185"/>
        <v>0</v>
      </c>
      <c r="AL449" s="81">
        <f t="shared" si="186"/>
        <v>0</v>
      </c>
      <c r="AN449" s="98">
        <v>0.87098034524444357</v>
      </c>
    </row>
    <row r="450" spans="2:40" x14ac:dyDescent="0.35">
      <c r="B450" s="11" t="s">
        <v>29</v>
      </c>
      <c r="C450" s="11">
        <v>446</v>
      </c>
      <c r="D450" s="11">
        <v>446</v>
      </c>
      <c r="E450" s="12">
        <v>0</v>
      </c>
      <c r="F450" s="70">
        <f t="shared" si="187"/>
        <v>0</v>
      </c>
      <c r="G450" s="70">
        <f t="shared" si="188"/>
        <v>0</v>
      </c>
      <c r="I450" s="21">
        <f t="shared" si="163"/>
        <v>0</v>
      </c>
      <c r="J450" s="22">
        <f t="shared" si="176"/>
        <v>0</v>
      </c>
      <c r="K450" s="22">
        <f t="shared" si="177"/>
        <v>28.625999999999998</v>
      </c>
      <c r="L450" s="22">
        <f>0.5*1.202*2.64*0.3*Sheet2!I450^2</f>
        <v>0</v>
      </c>
      <c r="M450" s="22">
        <f t="shared" si="178"/>
        <v>28.625999999999998</v>
      </c>
      <c r="O450" s="22">
        <f t="shared" si="164"/>
        <v>0</v>
      </c>
      <c r="P450" s="81">
        <f t="shared" si="165"/>
        <v>0</v>
      </c>
      <c r="Q450" s="22">
        <f t="shared" si="166"/>
        <v>0</v>
      </c>
      <c r="R450" s="81">
        <f t="shared" si="167"/>
        <v>0</v>
      </c>
      <c r="S450" s="22">
        <f t="shared" si="168"/>
        <v>1403695.4704221769</v>
      </c>
      <c r="T450" s="81">
        <f t="shared" si="169"/>
        <v>1403.6954704221769</v>
      </c>
      <c r="U450" s="22">
        <f t="shared" si="170"/>
        <v>0</v>
      </c>
      <c r="V450" s="81">
        <f t="shared" si="171"/>
        <v>0</v>
      </c>
      <c r="W450" s="22">
        <f t="shared" si="172"/>
        <v>0</v>
      </c>
      <c r="X450" s="98">
        <f t="shared" si="179"/>
        <v>0</v>
      </c>
      <c r="Y450" s="98">
        <f t="shared" si="180"/>
        <v>475.55591226628582</v>
      </c>
      <c r="Z450" s="25">
        <f t="shared" si="173"/>
        <v>0</v>
      </c>
      <c r="AA450" s="22">
        <f t="shared" si="181"/>
        <v>0</v>
      </c>
      <c r="AB450" s="22">
        <f t="shared" si="189"/>
        <v>0</v>
      </c>
      <c r="AC450" s="22">
        <f t="shared" si="182"/>
        <v>193</v>
      </c>
      <c r="AD450" s="25">
        <f t="shared" si="174"/>
        <v>1188.8897806657144</v>
      </c>
      <c r="AF450" s="22">
        <f t="shared" si="175"/>
        <v>214.80568975646247</v>
      </c>
      <c r="AG450" s="25">
        <v>2.1774508631111087</v>
      </c>
      <c r="AH450" s="25" t="s">
        <v>49</v>
      </c>
      <c r="AI450">
        <f t="shared" si="183"/>
        <v>0</v>
      </c>
      <c r="AJ450" s="25">
        <f t="shared" si="184"/>
        <v>0</v>
      </c>
      <c r="AK450" s="25">
        <f t="shared" si="185"/>
        <v>0</v>
      </c>
      <c r="AL450" s="81">
        <f t="shared" si="186"/>
        <v>0</v>
      </c>
      <c r="AN450" s="98">
        <v>0.87098034524444357</v>
      </c>
    </row>
    <row r="451" spans="2:40" x14ac:dyDescent="0.35">
      <c r="B451" s="11" t="s">
        <v>29</v>
      </c>
      <c r="C451" s="11">
        <v>447</v>
      </c>
      <c r="D451" s="11">
        <v>447</v>
      </c>
      <c r="E451" s="12">
        <v>0</v>
      </c>
      <c r="F451" s="70">
        <f t="shared" si="187"/>
        <v>0</v>
      </c>
      <c r="G451" s="70">
        <f t="shared" si="188"/>
        <v>0</v>
      </c>
      <c r="I451" s="21">
        <f t="shared" si="163"/>
        <v>0</v>
      </c>
      <c r="J451" s="22">
        <f t="shared" si="176"/>
        <v>0</v>
      </c>
      <c r="K451" s="22">
        <f t="shared" si="177"/>
        <v>28.625999999999998</v>
      </c>
      <c r="L451" s="22">
        <f>0.5*1.202*2.64*0.3*Sheet2!I451^2</f>
        <v>0</v>
      </c>
      <c r="M451" s="22">
        <f t="shared" si="178"/>
        <v>28.625999999999998</v>
      </c>
      <c r="O451" s="22">
        <f t="shared" si="164"/>
        <v>0</v>
      </c>
      <c r="P451" s="81">
        <f t="shared" si="165"/>
        <v>0</v>
      </c>
      <c r="Q451" s="22">
        <f t="shared" si="166"/>
        <v>0</v>
      </c>
      <c r="R451" s="81">
        <f t="shared" si="167"/>
        <v>0</v>
      </c>
      <c r="S451" s="22">
        <f t="shared" si="168"/>
        <v>1403695.4704221769</v>
      </c>
      <c r="T451" s="81">
        <f t="shared" si="169"/>
        <v>1403.6954704221769</v>
      </c>
      <c r="U451" s="22">
        <f t="shared" si="170"/>
        <v>0</v>
      </c>
      <c r="V451" s="81">
        <f t="shared" si="171"/>
        <v>0</v>
      </c>
      <c r="W451" s="22">
        <f t="shared" si="172"/>
        <v>0</v>
      </c>
      <c r="X451" s="98">
        <f t="shared" si="179"/>
        <v>0</v>
      </c>
      <c r="Y451" s="98">
        <f t="shared" si="180"/>
        <v>475.55591226628582</v>
      </c>
      <c r="Z451" s="25">
        <f t="shared" si="173"/>
        <v>0</v>
      </c>
      <c r="AA451" s="22">
        <f t="shared" si="181"/>
        <v>0</v>
      </c>
      <c r="AB451" s="22">
        <f t="shared" si="189"/>
        <v>0</v>
      </c>
      <c r="AC451" s="22">
        <f t="shared" si="182"/>
        <v>193</v>
      </c>
      <c r="AD451" s="25">
        <f t="shared" si="174"/>
        <v>1188.8897806657144</v>
      </c>
      <c r="AF451" s="22">
        <f t="shared" si="175"/>
        <v>214.80568975646247</v>
      </c>
      <c r="AG451" s="25">
        <v>2.1459206273580702</v>
      </c>
      <c r="AH451" s="25" t="s">
        <v>49</v>
      </c>
      <c r="AI451">
        <f t="shared" si="183"/>
        <v>0</v>
      </c>
      <c r="AJ451" s="25">
        <f t="shared" si="184"/>
        <v>0</v>
      </c>
      <c r="AK451" s="25">
        <f t="shared" si="185"/>
        <v>0</v>
      </c>
      <c r="AL451" s="81">
        <f t="shared" si="186"/>
        <v>0</v>
      </c>
      <c r="AN451" s="98">
        <v>0.85836825094322811</v>
      </c>
    </row>
    <row r="452" spans="2:40" x14ac:dyDescent="0.35">
      <c r="B452" s="11" t="s">
        <v>29</v>
      </c>
      <c r="C452" s="11">
        <v>448</v>
      </c>
      <c r="D452" s="11">
        <v>448</v>
      </c>
      <c r="E452" s="12">
        <v>0</v>
      </c>
      <c r="F452" s="70">
        <f t="shared" si="187"/>
        <v>0</v>
      </c>
      <c r="G452" s="70">
        <f t="shared" si="188"/>
        <v>0</v>
      </c>
      <c r="I452" s="21">
        <f t="shared" ref="I452:I515" si="190">E452 * (1000/3600)</f>
        <v>0</v>
      </c>
      <c r="J452" s="22">
        <f t="shared" si="176"/>
        <v>0</v>
      </c>
      <c r="K452" s="22">
        <f t="shared" si="177"/>
        <v>28.625999999999998</v>
      </c>
      <c r="L452" s="22">
        <f>0.5*1.202*2.64*0.3*Sheet2!I452^2</f>
        <v>0</v>
      </c>
      <c r="M452" s="22">
        <f t="shared" si="178"/>
        <v>28.625999999999998</v>
      </c>
      <c r="O452" s="22">
        <f t="shared" ref="O452:O515" si="191">I452*M452</f>
        <v>0</v>
      </c>
      <c r="P452" s="81">
        <f t="shared" ref="P452:P515" si="192">O452/1000</f>
        <v>0</v>
      </c>
      <c r="Q452" s="22">
        <f t="shared" ref="Q452:Q515" si="193">IF(O452&lt;=0,0,O452)</f>
        <v>0</v>
      </c>
      <c r="R452" s="81">
        <f t="shared" ref="R452:R515" si="194">Q452/1000</f>
        <v>0</v>
      </c>
      <c r="S452" s="22">
        <f t="shared" ref="S452:S515" si="195">Q452+S451</f>
        <v>1403695.4704221769</v>
      </c>
      <c r="T452" s="81">
        <f t="shared" ref="T452:T515" si="196">S452/1000</f>
        <v>1403.6954704221769</v>
      </c>
      <c r="U452" s="22">
        <f t="shared" ref="U452:U515" si="197">IF(O452&gt;=0,0,(O452*-1))</f>
        <v>0</v>
      </c>
      <c r="V452" s="81">
        <f t="shared" ref="V452:V515" si="198">U452/1000</f>
        <v>0</v>
      </c>
      <c r="W452" s="22">
        <f t="shared" ref="W452:W515" si="199">IF(V452=0,0,V452+W451)</f>
        <v>0</v>
      </c>
      <c r="X452" s="98">
        <f t="shared" si="179"/>
        <v>0</v>
      </c>
      <c r="Y452" s="98">
        <f t="shared" si="180"/>
        <v>475.55591226628582</v>
      </c>
      <c r="Z452" s="25">
        <f t="shared" ref="Z452:Z515" si="200">IF(AB452&gt;0,W452/AB452,0)</f>
        <v>0</v>
      </c>
      <c r="AA452" s="22">
        <f t="shared" si="181"/>
        <v>0</v>
      </c>
      <c r="AB452" s="22">
        <f t="shared" si="189"/>
        <v>0</v>
      </c>
      <c r="AC452" s="22">
        <f t="shared" si="182"/>
        <v>193</v>
      </c>
      <c r="AD452" s="25">
        <f t="shared" ref="AD452:AD515" si="201">V452+AD451</f>
        <v>1188.8897806657144</v>
      </c>
      <c r="AF452" s="22">
        <f t="shared" ref="AF452:AF515" si="202">T452-AD452</f>
        <v>214.80568975646247</v>
      </c>
      <c r="AG452" s="25">
        <v>2.1254391929012342</v>
      </c>
      <c r="AH452" s="25" t="s">
        <v>49</v>
      </c>
      <c r="AI452">
        <f t="shared" si="183"/>
        <v>0</v>
      </c>
      <c r="AJ452" s="25">
        <f t="shared" si="184"/>
        <v>0</v>
      </c>
      <c r="AK452" s="25">
        <f t="shared" si="185"/>
        <v>0</v>
      </c>
      <c r="AL452" s="81">
        <f t="shared" si="186"/>
        <v>0</v>
      </c>
      <c r="AN452" s="98">
        <v>0.85017567716049369</v>
      </c>
    </row>
    <row r="453" spans="2:40" x14ac:dyDescent="0.35">
      <c r="B453" s="11" t="s">
        <v>29</v>
      </c>
      <c r="C453" s="11">
        <v>449</v>
      </c>
      <c r="D453" s="11">
        <v>449</v>
      </c>
      <c r="E453" s="12">
        <v>0</v>
      </c>
      <c r="F453" s="70">
        <f t="shared" si="187"/>
        <v>0</v>
      </c>
      <c r="G453" s="70">
        <f t="shared" si="188"/>
        <v>0</v>
      </c>
      <c r="I453" s="21">
        <f t="shared" si="190"/>
        <v>0</v>
      </c>
      <c r="J453" s="22">
        <f t="shared" ref="J453:J516" si="203">F453*2202</f>
        <v>0</v>
      </c>
      <c r="K453" s="22">
        <f t="shared" ref="K453:K516" si="204">0.013*(2202)</f>
        <v>28.625999999999998</v>
      </c>
      <c r="L453" s="22">
        <f>0.5*1.202*2.64*0.3*Sheet2!I453^2</f>
        <v>0</v>
      </c>
      <c r="M453" s="22">
        <f t="shared" ref="M453:M516" si="205">J453+K453+L453</f>
        <v>28.625999999999998</v>
      </c>
      <c r="O453" s="22">
        <f t="shared" si="191"/>
        <v>0</v>
      </c>
      <c r="P453" s="81">
        <f t="shared" si="192"/>
        <v>0</v>
      </c>
      <c r="Q453" s="22">
        <f t="shared" si="193"/>
        <v>0</v>
      </c>
      <c r="R453" s="81">
        <f t="shared" si="194"/>
        <v>0</v>
      </c>
      <c r="S453" s="22">
        <f t="shared" si="195"/>
        <v>1403695.4704221769</v>
      </c>
      <c r="T453" s="81">
        <f t="shared" si="196"/>
        <v>1403.6954704221769</v>
      </c>
      <c r="U453" s="22">
        <f t="shared" si="197"/>
        <v>0</v>
      </c>
      <c r="V453" s="81">
        <f t="shared" si="198"/>
        <v>0</v>
      </c>
      <c r="W453" s="22">
        <f t="shared" si="199"/>
        <v>0</v>
      </c>
      <c r="X453" s="98">
        <f t="shared" ref="X453:X516" si="206">V453*0.4</f>
        <v>0</v>
      </c>
      <c r="Y453" s="98">
        <f t="shared" ref="Y453:Y516" si="207">X453+Y452</f>
        <v>475.55591226628582</v>
      </c>
      <c r="Z453" s="25">
        <f t="shared" si="200"/>
        <v>0</v>
      </c>
      <c r="AA453" s="22">
        <f t="shared" ref="AA453:AA516" si="208">IF(W453=0,0,AA452+1)</f>
        <v>0</v>
      </c>
      <c r="AB453" s="22">
        <f t="shared" si="189"/>
        <v>0</v>
      </c>
      <c r="AC453" s="22">
        <f t="shared" ref="AC453:AC516" si="209">IF(AA453=0,AC452,AC452+1)</f>
        <v>193</v>
      </c>
      <c r="AD453" s="25">
        <f t="shared" si="201"/>
        <v>1188.8897806657144</v>
      </c>
      <c r="AF453" s="22">
        <f t="shared" si="202"/>
        <v>214.80568975646247</v>
      </c>
      <c r="AG453" s="25">
        <v>2.1155789113534142</v>
      </c>
      <c r="AH453" s="25" t="s">
        <v>49</v>
      </c>
      <c r="AI453">
        <f t="shared" ref="AI453:AI516" si="210">0.5*((2022/9.81)*I453)^2</f>
        <v>0</v>
      </c>
      <c r="AJ453" s="25">
        <f t="shared" ref="AJ453:AJ516" si="211">AI453/1000</f>
        <v>0</v>
      </c>
      <c r="AK453" s="25">
        <f t="shared" ref="AK453:AK516" si="212">AJ453*0.53</f>
        <v>0</v>
      </c>
      <c r="AL453" s="81">
        <f t="shared" ref="AL453:AL516" si="213">AK453*0.74</f>
        <v>0</v>
      </c>
      <c r="AN453" s="98">
        <v>0.84623156454136572</v>
      </c>
    </row>
    <row r="454" spans="2:40" x14ac:dyDescent="0.35">
      <c r="B454" s="11" t="s">
        <v>29</v>
      </c>
      <c r="C454" s="11">
        <v>450</v>
      </c>
      <c r="D454" s="11">
        <v>450</v>
      </c>
      <c r="E454" s="12">
        <v>0</v>
      </c>
      <c r="F454" s="70">
        <f t="shared" ref="F454:F517" si="214">($E455-$E453)/2/3.6</f>
        <v>0</v>
      </c>
      <c r="G454" s="70">
        <f t="shared" ref="G454:G517" si="215">($E455-$E453)/2</f>
        <v>0</v>
      </c>
      <c r="I454" s="21">
        <f t="shared" si="190"/>
        <v>0</v>
      </c>
      <c r="J454" s="22">
        <f t="shared" si="203"/>
        <v>0</v>
      </c>
      <c r="K454" s="22">
        <f t="shared" si="204"/>
        <v>28.625999999999998</v>
      </c>
      <c r="L454" s="22">
        <f>0.5*1.202*2.64*0.3*Sheet2!I454^2</f>
        <v>0</v>
      </c>
      <c r="M454" s="22">
        <f t="shared" si="205"/>
        <v>28.625999999999998</v>
      </c>
      <c r="O454" s="22">
        <f t="shared" si="191"/>
        <v>0</v>
      </c>
      <c r="P454" s="81">
        <f t="shared" si="192"/>
        <v>0</v>
      </c>
      <c r="Q454" s="22">
        <f t="shared" si="193"/>
        <v>0</v>
      </c>
      <c r="R454" s="81">
        <f t="shared" si="194"/>
        <v>0</v>
      </c>
      <c r="S454" s="22">
        <f t="shared" si="195"/>
        <v>1403695.4704221769</v>
      </c>
      <c r="T454" s="81">
        <f t="shared" si="196"/>
        <v>1403.6954704221769</v>
      </c>
      <c r="U454" s="22">
        <f t="shared" si="197"/>
        <v>0</v>
      </c>
      <c r="V454" s="81">
        <f t="shared" si="198"/>
        <v>0</v>
      </c>
      <c r="W454" s="22">
        <f t="shared" si="199"/>
        <v>0</v>
      </c>
      <c r="X454" s="98">
        <f t="shared" si="206"/>
        <v>0</v>
      </c>
      <c r="Y454" s="98">
        <f t="shared" si="207"/>
        <v>475.55591226628582</v>
      </c>
      <c r="Z454" s="25">
        <f t="shared" si="200"/>
        <v>0</v>
      </c>
      <c r="AA454" s="22">
        <f t="shared" si="208"/>
        <v>0</v>
      </c>
      <c r="AB454" s="22">
        <f t="shared" si="189"/>
        <v>0</v>
      </c>
      <c r="AC454" s="22">
        <f t="shared" si="209"/>
        <v>193</v>
      </c>
      <c r="AD454" s="25">
        <f t="shared" si="201"/>
        <v>1188.8897806657144</v>
      </c>
      <c r="AF454" s="22">
        <f t="shared" si="202"/>
        <v>214.80568975646247</v>
      </c>
      <c r="AG454" s="25">
        <v>2.0843251737283883</v>
      </c>
      <c r="AH454" s="25" t="s">
        <v>49</v>
      </c>
      <c r="AI454">
        <f t="shared" si="210"/>
        <v>0</v>
      </c>
      <c r="AJ454" s="25">
        <f t="shared" si="211"/>
        <v>0</v>
      </c>
      <c r="AK454" s="25">
        <f t="shared" si="212"/>
        <v>0</v>
      </c>
      <c r="AL454" s="81">
        <f t="shared" si="213"/>
        <v>0</v>
      </c>
      <c r="AN454" s="98">
        <v>0.83373006949135542</v>
      </c>
    </row>
    <row r="455" spans="2:40" x14ac:dyDescent="0.35">
      <c r="B455" s="11" t="s">
        <v>29</v>
      </c>
      <c r="C455" s="11">
        <v>451</v>
      </c>
      <c r="D455" s="11">
        <v>451</v>
      </c>
      <c r="E455" s="12">
        <v>0</v>
      </c>
      <c r="F455" s="70">
        <f t="shared" si="214"/>
        <v>0</v>
      </c>
      <c r="G455" s="70">
        <f t="shared" si="215"/>
        <v>0</v>
      </c>
      <c r="I455" s="21">
        <f t="shared" si="190"/>
        <v>0</v>
      </c>
      <c r="J455" s="22">
        <f t="shared" si="203"/>
        <v>0</v>
      </c>
      <c r="K455" s="22">
        <f t="shared" si="204"/>
        <v>28.625999999999998</v>
      </c>
      <c r="L455" s="22">
        <f>0.5*1.202*2.64*0.3*Sheet2!I455^2</f>
        <v>0</v>
      </c>
      <c r="M455" s="22">
        <f t="shared" si="205"/>
        <v>28.625999999999998</v>
      </c>
      <c r="O455" s="22">
        <f t="shared" si="191"/>
        <v>0</v>
      </c>
      <c r="P455" s="81">
        <f t="shared" si="192"/>
        <v>0</v>
      </c>
      <c r="Q455" s="22">
        <f t="shared" si="193"/>
        <v>0</v>
      </c>
      <c r="R455" s="81">
        <f t="shared" si="194"/>
        <v>0</v>
      </c>
      <c r="S455" s="22">
        <f t="shared" si="195"/>
        <v>1403695.4704221769</v>
      </c>
      <c r="T455" s="81">
        <f t="shared" si="196"/>
        <v>1403.6954704221769</v>
      </c>
      <c r="U455" s="22">
        <f t="shared" si="197"/>
        <v>0</v>
      </c>
      <c r="V455" s="81">
        <f t="shared" si="198"/>
        <v>0</v>
      </c>
      <c r="W455" s="22">
        <f t="shared" si="199"/>
        <v>0</v>
      </c>
      <c r="X455" s="98">
        <f t="shared" si="206"/>
        <v>0</v>
      </c>
      <c r="Y455" s="98">
        <f t="shared" si="207"/>
        <v>475.55591226628582</v>
      </c>
      <c r="Z455" s="25">
        <f t="shared" si="200"/>
        <v>0</v>
      </c>
      <c r="AA455" s="22">
        <f t="shared" si="208"/>
        <v>0</v>
      </c>
      <c r="AB455" s="22">
        <f t="shared" si="189"/>
        <v>0</v>
      </c>
      <c r="AC455" s="22">
        <f t="shared" si="209"/>
        <v>193</v>
      </c>
      <c r="AD455" s="25">
        <f t="shared" si="201"/>
        <v>1188.8897806657144</v>
      </c>
      <c r="AF455" s="22">
        <f t="shared" si="202"/>
        <v>214.80568975646247</v>
      </c>
      <c r="AG455" s="25">
        <v>2.0813575982978345</v>
      </c>
      <c r="AH455" s="25" t="s">
        <v>49</v>
      </c>
      <c r="AI455">
        <f t="shared" si="210"/>
        <v>0</v>
      </c>
      <c r="AJ455" s="25">
        <f t="shared" si="211"/>
        <v>0</v>
      </c>
      <c r="AK455" s="25">
        <f t="shared" si="212"/>
        <v>0</v>
      </c>
      <c r="AL455" s="81">
        <f t="shared" si="213"/>
        <v>0</v>
      </c>
      <c r="AN455" s="98">
        <v>0.83254303931913387</v>
      </c>
    </row>
    <row r="456" spans="2:40" x14ac:dyDescent="0.35">
      <c r="B456" s="11" t="s">
        <v>29</v>
      </c>
      <c r="C456" s="11">
        <v>452</v>
      </c>
      <c r="D456" s="11">
        <v>452</v>
      </c>
      <c r="E456" s="12">
        <v>0</v>
      </c>
      <c r="F456" s="70">
        <f t="shared" si="214"/>
        <v>0</v>
      </c>
      <c r="G456" s="70">
        <f t="shared" si="215"/>
        <v>0</v>
      </c>
      <c r="I456" s="21">
        <f t="shared" si="190"/>
        <v>0</v>
      </c>
      <c r="J456" s="22">
        <f t="shared" si="203"/>
        <v>0</v>
      </c>
      <c r="K456" s="22">
        <f t="shared" si="204"/>
        <v>28.625999999999998</v>
      </c>
      <c r="L456" s="22">
        <f>0.5*1.202*2.64*0.3*Sheet2!I456^2</f>
        <v>0</v>
      </c>
      <c r="M456" s="22">
        <f t="shared" si="205"/>
        <v>28.625999999999998</v>
      </c>
      <c r="O456" s="22">
        <f t="shared" si="191"/>
        <v>0</v>
      </c>
      <c r="P456" s="81">
        <f t="shared" si="192"/>
        <v>0</v>
      </c>
      <c r="Q456" s="22">
        <f t="shared" si="193"/>
        <v>0</v>
      </c>
      <c r="R456" s="81">
        <f t="shared" si="194"/>
        <v>0</v>
      </c>
      <c r="S456" s="22">
        <f t="shared" si="195"/>
        <v>1403695.4704221769</v>
      </c>
      <c r="T456" s="81">
        <f t="shared" si="196"/>
        <v>1403.6954704221769</v>
      </c>
      <c r="U456" s="22">
        <f t="shared" si="197"/>
        <v>0</v>
      </c>
      <c r="V456" s="81">
        <f t="shared" si="198"/>
        <v>0</v>
      </c>
      <c r="W456" s="22">
        <f t="shared" si="199"/>
        <v>0</v>
      </c>
      <c r="X456" s="98">
        <f t="shared" si="206"/>
        <v>0</v>
      </c>
      <c r="Y456" s="98">
        <f t="shared" si="207"/>
        <v>475.55591226628582</v>
      </c>
      <c r="Z456" s="25">
        <f t="shared" si="200"/>
        <v>0</v>
      </c>
      <c r="AA456" s="22">
        <f t="shared" si="208"/>
        <v>0</v>
      </c>
      <c r="AB456" s="22">
        <f t="shared" si="189"/>
        <v>0</v>
      </c>
      <c r="AC456" s="22">
        <f t="shared" si="209"/>
        <v>193</v>
      </c>
      <c r="AD456" s="25">
        <f t="shared" si="201"/>
        <v>1188.8897806657144</v>
      </c>
      <c r="AF456" s="22">
        <f t="shared" si="202"/>
        <v>214.80568975646247</v>
      </c>
      <c r="AG456" s="25">
        <v>2.0529905326373257</v>
      </c>
      <c r="AH456" s="25" t="s">
        <v>49</v>
      </c>
      <c r="AI456">
        <f t="shared" si="210"/>
        <v>0</v>
      </c>
      <c r="AJ456" s="25">
        <f t="shared" si="211"/>
        <v>0</v>
      </c>
      <c r="AK456" s="25">
        <f t="shared" si="212"/>
        <v>0</v>
      </c>
      <c r="AL456" s="81">
        <f t="shared" si="213"/>
        <v>0</v>
      </c>
      <c r="AN456" s="98">
        <v>0.82119621305493029</v>
      </c>
    </row>
    <row r="457" spans="2:40" x14ac:dyDescent="0.35">
      <c r="B457" s="11" t="s">
        <v>29</v>
      </c>
      <c r="C457" s="11">
        <v>453</v>
      </c>
      <c r="D457" s="11">
        <v>453</v>
      </c>
      <c r="E457" s="12">
        <v>0</v>
      </c>
      <c r="F457" s="70">
        <f t="shared" si="214"/>
        <v>0</v>
      </c>
      <c r="G457" s="70">
        <f t="shared" si="215"/>
        <v>0</v>
      </c>
      <c r="I457" s="21">
        <f t="shared" si="190"/>
        <v>0</v>
      </c>
      <c r="J457" s="22">
        <f t="shared" si="203"/>
        <v>0</v>
      </c>
      <c r="K457" s="22">
        <f t="shared" si="204"/>
        <v>28.625999999999998</v>
      </c>
      <c r="L457" s="22">
        <f>0.5*1.202*2.64*0.3*Sheet2!I457^2</f>
        <v>0</v>
      </c>
      <c r="M457" s="22">
        <f t="shared" si="205"/>
        <v>28.625999999999998</v>
      </c>
      <c r="O457" s="22">
        <f t="shared" si="191"/>
        <v>0</v>
      </c>
      <c r="P457" s="81">
        <f t="shared" si="192"/>
        <v>0</v>
      </c>
      <c r="Q457" s="22">
        <f t="shared" si="193"/>
        <v>0</v>
      </c>
      <c r="R457" s="81">
        <f t="shared" si="194"/>
        <v>0</v>
      </c>
      <c r="S457" s="22">
        <f t="shared" si="195"/>
        <v>1403695.4704221769</v>
      </c>
      <c r="T457" s="81">
        <f t="shared" si="196"/>
        <v>1403.6954704221769</v>
      </c>
      <c r="U457" s="22">
        <f t="shared" si="197"/>
        <v>0</v>
      </c>
      <c r="V457" s="81">
        <f t="shared" si="198"/>
        <v>0</v>
      </c>
      <c r="W457" s="22">
        <f t="shared" si="199"/>
        <v>0</v>
      </c>
      <c r="X457" s="98">
        <f t="shared" si="206"/>
        <v>0</v>
      </c>
      <c r="Y457" s="98">
        <f t="shared" si="207"/>
        <v>475.55591226628582</v>
      </c>
      <c r="Z457" s="25">
        <f t="shared" si="200"/>
        <v>0</v>
      </c>
      <c r="AA457" s="22">
        <f t="shared" si="208"/>
        <v>0</v>
      </c>
      <c r="AB457" s="22">
        <f t="shared" si="189"/>
        <v>0</v>
      </c>
      <c r="AC457" s="22">
        <f t="shared" si="209"/>
        <v>193</v>
      </c>
      <c r="AD457" s="25">
        <f t="shared" si="201"/>
        <v>1188.8897806657144</v>
      </c>
      <c r="AF457" s="22">
        <f t="shared" si="202"/>
        <v>214.80568975646247</v>
      </c>
      <c r="AG457" s="25">
        <v>2.0484952382145267</v>
      </c>
      <c r="AH457" s="25" t="s">
        <v>49</v>
      </c>
      <c r="AI457">
        <f t="shared" si="210"/>
        <v>0</v>
      </c>
      <c r="AJ457" s="25">
        <f t="shared" si="211"/>
        <v>0</v>
      </c>
      <c r="AK457" s="25">
        <f t="shared" si="212"/>
        <v>0</v>
      </c>
      <c r="AL457" s="81">
        <f t="shared" si="213"/>
        <v>0</v>
      </c>
      <c r="AN457" s="98">
        <v>0.81939809528581076</v>
      </c>
    </row>
    <row r="458" spans="2:40" x14ac:dyDescent="0.35">
      <c r="B458" s="11" t="s">
        <v>29</v>
      </c>
      <c r="C458" s="11">
        <v>454</v>
      </c>
      <c r="D458" s="11">
        <v>454</v>
      </c>
      <c r="E458" s="12">
        <v>0</v>
      </c>
      <c r="F458" s="70">
        <f t="shared" si="214"/>
        <v>0</v>
      </c>
      <c r="G458" s="70">
        <f t="shared" si="215"/>
        <v>0</v>
      </c>
      <c r="I458" s="21">
        <f t="shared" si="190"/>
        <v>0</v>
      </c>
      <c r="J458" s="22">
        <f t="shared" si="203"/>
        <v>0</v>
      </c>
      <c r="K458" s="22">
        <f t="shared" si="204"/>
        <v>28.625999999999998</v>
      </c>
      <c r="L458" s="22">
        <f>0.5*1.202*2.64*0.3*Sheet2!I458^2</f>
        <v>0</v>
      </c>
      <c r="M458" s="22">
        <f t="shared" si="205"/>
        <v>28.625999999999998</v>
      </c>
      <c r="O458" s="22">
        <f t="shared" si="191"/>
        <v>0</v>
      </c>
      <c r="P458" s="81">
        <f t="shared" si="192"/>
        <v>0</v>
      </c>
      <c r="Q458" s="22">
        <f t="shared" si="193"/>
        <v>0</v>
      </c>
      <c r="R458" s="81">
        <f t="shared" si="194"/>
        <v>0</v>
      </c>
      <c r="S458" s="22">
        <f t="shared" si="195"/>
        <v>1403695.4704221769</v>
      </c>
      <c r="T458" s="81">
        <f t="shared" si="196"/>
        <v>1403.6954704221769</v>
      </c>
      <c r="U458" s="22">
        <f t="shared" si="197"/>
        <v>0</v>
      </c>
      <c r="V458" s="81">
        <f t="shared" si="198"/>
        <v>0</v>
      </c>
      <c r="W458" s="22">
        <f t="shared" si="199"/>
        <v>0</v>
      </c>
      <c r="X458" s="98">
        <f t="shared" si="206"/>
        <v>0</v>
      </c>
      <c r="Y458" s="98">
        <f t="shared" si="207"/>
        <v>475.55591226628582</v>
      </c>
      <c r="Z458" s="25">
        <f t="shared" si="200"/>
        <v>0</v>
      </c>
      <c r="AA458" s="22">
        <f t="shared" si="208"/>
        <v>0</v>
      </c>
      <c r="AB458" s="22">
        <f t="shared" si="189"/>
        <v>0</v>
      </c>
      <c r="AC458" s="22">
        <f t="shared" si="209"/>
        <v>193</v>
      </c>
      <c r="AD458" s="25">
        <f t="shared" si="201"/>
        <v>1188.8897806657144</v>
      </c>
      <c r="AF458" s="22">
        <f t="shared" si="202"/>
        <v>214.80568975646247</v>
      </c>
      <c r="AG458" s="25">
        <v>2.0352979277901238</v>
      </c>
      <c r="AH458" s="25" t="s">
        <v>49</v>
      </c>
      <c r="AI458">
        <f t="shared" si="210"/>
        <v>0</v>
      </c>
      <c r="AJ458" s="25">
        <f t="shared" si="211"/>
        <v>0</v>
      </c>
      <c r="AK458" s="25">
        <f t="shared" si="212"/>
        <v>0</v>
      </c>
      <c r="AL458" s="81">
        <f t="shared" si="213"/>
        <v>0</v>
      </c>
      <c r="AN458" s="98">
        <v>0.81411917111604959</v>
      </c>
    </row>
    <row r="459" spans="2:40" x14ac:dyDescent="0.35">
      <c r="B459" s="11" t="s">
        <v>29</v>
      </c>
      <c r="C459" s="11">
        <v>455</v>
      </c>
      <c r="D459" s="11">
        <v>455</v>
      </c>
      <c r="E459" s="12">
        <v>0</v>
      </c>
      <c r="F459" s="70">
        <f t="shared" si="214"/>
        <v>0</v>
      </c>
      <c r="G459" s="70">
        <f t="shared" si="215"/>
        <v>0</v>
      </c>
      <c r="I459" s="21">
        <f t="shared" si="190"/>
        <v>0</v>
      </c>
      <c r="J459" s="22">
        <f t="shared" si="203"/>
        <v>0</v>
      </c>
      <c r="K459" s="22">
        <f t="shared" si="204"/>
        <v>28.625999999999998</v>
      </c>
      <c r="L459" s="22">
        <f>0.5*1.202*2.64*0.3*Sheet2!I459^2</f>
        <v>0</v>
      </c>
      <c r="M459" s="22">
        <f t="shared" si="205"/>
        <v>28.625999999999998</v>
      </c>
      <c r="O459" s="22">
        <f t="shared" si="191"/>
        <v>0</v>
      </c>
      <c r="P459" s="81">
        <f t="shared" si="192"/>
        <v>0</v>
      </c>
      <c r="Q459" s="22">
        <f t="shared" si="193"/>
        <v>0</v>
      </c>
      <c r="R459" s="81">
        <f t="shared" si="194"/>
        <v>0</v>
      </c>
      <c r="S459" s="22">
        <f t="shared" si="195"/>
        <v>1403695.4704221769</v>
      </c>
      <c r="T459" s="81">
        <f t="shared" si="196"/>
        <v>1403.6954704221769</v>
      </c>
      <c r="U459" s="22">
        <f t="shared" si="197"/>
        <v>0</v>
      </c>
      <c r="V459" s="81">
        <f t="shared" si="198"/>
        <v>0</v>
      </c>
      <c r="W459" s="22">
        <f t="shared" si="199"/>
        <v>0</v>
      </c>
      <c r="X459" s="98">
        <f t="shared" si="206"/>
        <v>0</v>
      </c>
      <c r="Y459" s="98">
        <f t="shared" si="207"/>
        <v>475.55591226628582</v>
      </c>
      <c r="Z459" s="25">
        <f t="shared" si="200"/>
        <v>0</v>
      </c>
      <c r="AA459" s="22">
        <f t="shared" si="208"/>
        <v>0</v>
      </c>
      <c r="AB459" s="22">
        <f t="shared" si="189"/>
        <v>0</v>
      </c>
      <c r="AC459" s="22">
        <f t="shared" si="209"/>
        <v>193</v>
      </c>
      <c r="AD459" s="25">
        <f t="shared" si="201"/>
        <v>1188.8897806657144</v>
      </c>
      <c r="AF459" s="22">
        <f t="shared" si="202"/>
        <v>214.80568975646247</v>
      </c>
      <c r="AG459" s="25">
        <v>2.0282527901234579</v>
      </c>
      <c r="AH459" s="25" t="s">
        <v>49</v>
      </c>
      <c r="AI459">
        <f t="shared" si="210"/>
        <v>0</v>
      </c>
      <c r="AJ459" s="25">
        <f t="shared" si="211"/>
        <v>0</v>
      </c>
      <c r="AK459" s="25">
        <f t="shared" si="212"/>
        <v>0</v>
      </c>
      <c r="AL459" s="81">
        <f t="shared" si="213"/>
        <v>0</v>
      </c>
      <c r="AN459" s="98">
        <v>0.81130111604938326</v>
      </c>
    </row>
    <row r="460" spans="2:40" x14ac:dyDescent="0.35">
      <c r="B460" s="11" t="s">
        <v>29</v>
      </c>
      <c r="C460" s="11">
        <v>456</v>
      </c>
      <c r="D460" s="11">
        <v>456</v>
      </c>
      <c r="E460" s="12">
        <v>0</v>
      </c>
      <c r="F460" s="70">
        <f t="shared" si="214"/>
        <v>0</v>
      </c>
      <c r="G460" s="70">
        <f t="shared" si="215"/>
        <v>0</v>
      </c>
      <c r="I460" s="21">
        <f t="shared" si="190"/>
        <v>0</v>
      </c>
      <c r="J460" s="22">
        <f t="shared" si="203"/>
        <v>0</v>
      </c>
      <c r="K460" s="22">
        <f t="shared" si="204"/>
        <v>28.625999999999998</v>
      </c>
      <c r="L460" s="22">
        <f>0.5*1.202*2.64*0.3*Sheet2!I460^2</f>
        <v>0</v>
      </c>
      <c r="M460" s="22">
        <f t="shared" si="205"/>
        <v>28.625999999999998</v>
      </c>
      <c r="O460" s="22">
        <f t="shared" si="191"/>
        <v>0</v>
      </c>
      <c r="P460" s="81">
        <f t="shared" si="192"/>
        <v>0</v>
      </c>
      <c r="Q460" s="22">
        <f t="shared" si="193"/>
        <v>0</v>
      </c>
      <c r="R460" s="81">
        <f t="shared" si="194"/>
        <v>0</v>
      </c>
      <c r="S460" s="22">
        <f t="shared" si="195"/>
        <v>1403695.4704221769</v>
      </c>
      <c r="T460" s="81">
        <f t="shared" si="196"/>
        <v>1403.6954704221769</v>
      </c>
      <c r="U460" s="22">
        <f t="shared" si="197"/>
        <v>0</v>
      </c>
      <c r="V460" s="81">
        <f t="shared" si="198"/>
        <v>0</v>
      </c>
      <c r="W460" s="22">
        <f t="shared" si="199"/>
        <v>0</v>
      </c>
      <c r="X460" s="98">
        <f t="shared" si="206"/>
        <v>0</v>
      </c>
      <c r="Y460" s="98">
        <f t="shared" si="207"/>
        <v>475.55591226628582</v>
      </c>
      <c r="Z460" s="25">
        <f t="shared" si="200"/>
        <v>0</v>
      </c>
      <c r="AA460" s="22">
        <f t="shared" si="208"/>
        <v>0</v>
      </c>
      <c r="AB460" s="22">
        <f t="shared" si="189"/>
        <v>0</v>
      </c>
      <c r="AC460" s="22">
        <f t="shared" si="209"/>
        <v>193</v>
      </c>
      <c r="AD460" s="25">
        <f t="shared" si="201"/>
        <v>1188.8897806657144</v>
      </c>
      <c r="AF460" s="22">
        <f t="shared" si="202"/>
        <v>214.80568975646247</v>
      </c>
      <c r="AG460" s="25">
        <v>2.0216283488394988</v>
      </c>
      <c r="AH460" s="25" t="s">
        <v>49</v>
      </c>
      <c r="AI460">
        <f t="shared" si="210"/>
        <v>0</v>
      </c>
      <c r="AJ460" s="25">
        <f t="shared" si="211"/>
        <v>0</v>
      </c>
      <c r="AK460" s="25">
        <f t="shared" si="212"/>
        <v>0</v>
      </c>
      <c r="AL460" s="81">
        <f t="shared" si="213"/>
        <v>0</v>
      </c>
      <c r="AN460" s="98">
        <v>0.8086513395357996</v>
      </c>
    </row>
    <row r="461" spans="2:40" x14ac:dyDescent="0.35">
      <c r="B461" s="11" t="s">
        <v>29</v>
      </c>
      <c r="C461" s="11">
        <v>457</v>
      </c>
      <c r="D461" s="11">
        <v>457</v>
      </c>
      <c r="E461" s="12">
        <v>0</v>
      </c>
      <c r="F461" s="70">
        <f t="shared" si="214"/>
        <v>0</v>
      </c>
      <c r="G461" s="70">
        <f t="shared" si="215"/>
        <v>0</v>
      </c>
      <c r="I461" s="21">
        <f t="shared" si="190"/>
        <v>0</v>
      </c>
      <c r="J461" s="22">
        <f t="shared" si="203"/>
        <v>0</v>
      </c>
      <c r="K461" s="22">
        <f t="shared" si="204"/>
        <v>28.625999999999998</v>
      </c>
      <c r="L461" s="22">
        <f>0.5*1.202*2.64*0.3*Sheet2!I461^2</f>
        <v>0</v>
      </c>
      <c r="M461" s="22">
        <f t="shared" si="205"/>
        <v>28.625999999999998</v>
      </c>
      <c r="O461" s="22">
        <f t="shared" si="191"/>
        <v>0</v>
      </c>
      <c r="P461" s="81">
        <f t="shared" si="192"/>
        <v>0</v>
      </c>
      <c r="Q461" s="22">
        <f t="shared" si="193"/>
        <v>0</v>
      </c>
      <c r="R461" s="81">
        <f t="shared" si="194"/>
        <v>0</v>
      </c>
      <c r="S461" s="22">
        <f t="shared" si="195"/>
        <v>1403695.4704221769</v>
      </c>
      <c r="T461" s="81">
        <f t="shared" si="196"/>
        <v>1403.6954704221769</v>
      </c>
      <c r="U461" s="22">
        <f t="shared" si="197"/>
        <v>0</v>
      </c>
      <c r="V461" s="81">
        <f t="shared" si="198"/>
        <v>0</v>
      </c>
      <c r="W461" s="22">
        <f t="shared" si="199"/>
        <v>0</v>
      </c>
      <c r="X461" s="98">
        <f t="shared" si="206"/>
        <v>0</v>
      </c>
      <c r="Y461" s="98">
        <f t="shared" si="207"/>
        <v>475.55591226628582</v>
      </c>
      <c r="Z461" s="25">
        <f t="shared" si="200"/>
        <v>0</v>
      </c>
      <c r="AA461" s="22">
        <f t="shared" si="208"/>
        <v>0</v>
      </c>
      <c r="AB461" s="22">
        <f t="shared" si="189"/>
        <v>0</v>
      </c>
      <c r="AC461" s="22">
        <f t="shared" si="209"/>
        <v>193</v>
      </c>
      <c r="AD461" s="25">
        <f t="shared" si="201"/>
        <v>1188.8897806657144</v>
      </c>
      <c r="AF461" s="22">
        <f t="shared" si="202"/>
        <v>214.80568975646247</v>
      </c>
      <c r="AG461" s="25">
        <v>2.0190966007529005</v>
      </c>
      <c r="AH461" s="25" t="s">
        <v>49</v>
      </c>
      <c r="AI461">
        <f t="shared" si="210"/>
        <v>0</v>
      </c>
      <c r="AJ461" s="25">
        <f t="shared" si="211"/>
        <v>0</v>
      </c>
      <c r="AK461" s="25">
        <f t="shared" si="212"/>
        <v>0</v>
      </c>
      <c r="AL461" s="81">
        <f t="shared" si="213"/>
        <v>0</v>
      </c>
      <c r="AN461" s="98">
        <v>0.80763864030116028</v>
      </c>
    </row>
    <row r="462" spans="2:40" x14ac:dyDescent="0.35">
      <c r="B462" s="11" t="s">
        <v>29</v>
      </c>
      <c r="C462" s="11">
        <v>458</v>
      </c>
      <c r="D462" s="11">
        <v>458</v>
      </c>
      <c r="E462" s="12">
        <v>0</v>
      </c>
      <c r="F462" s="70">
        <f t="shared" si="214"/>
        <v>0</v>
      </c>
      <c r="G462" s="70">
        <f t="shared" si="215"/>
        <v>0</v>
      </c>
      <c r="I462" s="21">
        <f t="shared" si="190"/>
        <v>0</v>
      </c>
      <c r="J462" s="22">
        <f t="shared" si="203"/>
        <v>0</v>
      </c>
      <c r="K462" s="22">
        <f t="shared" si="204"/>
        <v>28.625999999999998</v>
      </c>
      <c r="L462" s="22">
        <f>0.5*1.202*2.64*0.3*Sheet2!I462^2</f>
        <v>0</v>
      </c>
      <c r="M462" s="22">
        <f t="shared" si="205"/>
        <v>28.625999999999998</v>
      </c>
      <c r="O462" s="22">
        <f t="shared" si="191"/>
        <v>0</v>
      </c>
      <c r="P462" s="81">
        <f t="shared" si="192"/>
        <v>0</v>
      </c>
      <c r="Q462" s="22">
        <f t="shared" si="193"/>
        <v>0</v>
      </c>
      <c r="R462" s="81">
        <f t="shared" si="194"/>
        <v>0</v>
      </c>
      <c r="S462" s="22">
        <f t="shared" si="195"/>
        <v>1403695.4704221769</v>
      </c>
      <c r="T462" s="81">
        <f t="shared" si="196"/>
        <v>1403.6954704221769</v>
      </c>
      <c r="U462" s="22">
        <f t="shared" si="197"/>
        <v>0</v>
      </c>
      <c r="V462" s="81">
        <f t="shared" si="198"/>
        <v>0</v>
      </c>
      <c r="W462" s="22">
        <f t="shared" si="199"/>
        <v>0</v>
      </c>
      <c r="X462" s="98">
        <f t="shared" si="206"/>
        <v>0</v>
      </c>
      <c r="Y462" s="98">
        <f t="shared" si="207"/>
        <v>475.55591226628582</v>
      </c>
      <c r="Z462" s="25">
        <f t="shared" si="200"/>
        <v>0</v>
      </c>
      <c r="AA462" s="22">
        <f t="shared" si="208"/>
        <v>0</v>
      </c>
      <c r="AB462" s="22">
        <f t="shared" si="189"/>
        <v>0</v>
      </c>
      <c r="AC462" s="22">
        <f t="shared" si="209"/>
        <v>193</v>
      </c>
      <c r="AD462" s="25">
        <f t="shared" si="201"/>
        <v>1188.8897806657144</v>
      </c>
      <c r="AF462" s="22">
        <f t="shared" si="202"/>
        <v>214.80568975646247</v>
      </c>
      <c r="AG462" s="25">
        <v>2.0142741213950828</v>
      </c>
      <c r="AH462" s="25" t="s">
        <v>49</v>
      </c>
      <c r="AI462">
        <f t="shared" si="210"/>
        <v>0</v>
      </c>
      <c r="AJ462" s="25">
        <f t="shared" si="211"/>
        <v>0</v>
      </c>
      <c r="AK462" s="25">
        <f t="shared" si="212"/>
        <v>0</v>
      </c>
      <c r="AL462" s="81">
        <f t="shared" si="213"/>
        <v>0</v>
      </c>
      <c r="AN462" s="98">
        <v>0.80570964855803318</v>
      </c>
    </row>
    <row r="463" spans="2:40" x14ac:dyDescent="0.35">
      <c r="B463" s="11" t="s">
        <v>29</v>
      </c>
      <c r="C463" s="11">
        <v>459</v>
      </c>
      <c r="D463" s="11">
        <v>459</v>
      </c>
      <c r="E463" s="12">
        <v>0</v>
      </c>
      <c r="F463" s="70">
        <f t="shared" si="214"/>
        <v>0</v>
      </c>
      <c r="G463" s="70">
        <f t="shared" si="215"/>
        <v>0</v>
      </c>
      <c r="I463" s="21">
        <f t="shared" si="190"/>
        <v>0</v>
      </c>
      <c r="J463" s="22">
        <f t="shared" si="203"/>
        <v>0</v>
      </c>
      <c r="K463" s="22">
        <f t="shared" si="204"/>
        <v>28.625999999999998</v>
      </c>
      <c r="L463" s="22">
        <f>0.5*1.202*2.64*0.3*Sheet2!I463^2</f>
        <v>0</v>
      </c>
      <c r="M463" s="22">
        <f t="shared" si="205"/>
        <v>28.625999999999998</v>
      </c>
      <c r="O463" s="22">
        <f t="shared" si="191"/>
        <v>0</v>
      </c>
      <c r="P463" s="81">
        <f t="shared" si="192"/>
        <v>0</v>
      </c>
      <c r="Q463" s="22">
        <f t="shared" si="193"/>
        <v>0</v>
      </c>
      <c r="R463" s="81">
        <f t="shared" si="194"/>
        <v>0</v>
      </c>
      <c r="S463" s="22">
        <f t="shared" si="195"/>
        <v>1403695.4704221769</v>
      </c>
      <c r="T463" s="81">
        <f t="shared" si="196"/>
        <v>1403.6954704221769</v>
      </c>
      <c r="U463" s="22">
        <f t="shared" si="197"/>
        <v>0</v>
      </c>
      <c r="V463" s="81">
        <f t="shared" si="198"/>
        <v>0</v>
      </c>
      <c r="W463" s="22">
        <f t="shared" si="199"/>
        <v>0</v>
      </c>
      <c r="X463" s="98">
        <f t="shared" si="206"/>
        <v>0</v>
      </c>
      <c r="Y463" s="98">
        <f t="shared" si="207"/>
        <v>475.55591226628582</v>
      </c>
      <c r="Z463" s="25">
        <f t="shared" si="200"/>
        <v>0</v>
      </c>
      <c r="AA463" s="22">
        <f t="shared" si="208"/>
        <v>0</v>
      </c>
      <c r="AB463" s="22">
        <f t="shared" si="189"/>
        <v>0</v>
      </c>
      <c r="AC463" s="22">
        <f t="shared" si="209"/>
        <v>193</v>
      </c>
      <c r="AD463" s="25">
        <f t="shared" si="201"/>
        <v>1188.8897806657144</v>
      </c>
      <c r="AF463" s="22">
        <f t="shared" si="202"/>
        <v>214.80568975646247</v>
      </c>
      <c r="AG463" s="25">
        <v>1.9795979474089693</v>
      </c>
      <c r="AH463" s="25" t="s">
        <v>49</v>
      </c>
      <c r="AI463">
        <f t="shared" si="210"/>
        <v>0</v>
      </c>
      <c r="AJ463" s="25">
        <f t="shared" si="211"/>
        <v>0</v>
      </c>
      <c r="AK463" s="25">
        <f t="shared" si="212"/>
        <v>0</v>
      </c>
      <c r="AL463" s="81">
        <f t="shared" si="213"/>
        <v>0</v>
      </c>
      <c r="AN463" s="98">
        <v>0.7918391789635878</v>
      </c>
    </row>
    <row r="464" spans="2:40" x14ac:dyDescent="0.35">
      <c r="B464" s="11" t="s">
        <v>29</v>
      </c>
      <c r="C464" s="11">
        <v>460</v>
      </c>
      <c r="D464" s="11">
        <v>460</v>
      </c>
      <c r="E464" s="12">
        <v>0</v>
      </c>
      <c r="F464" s="70">
        <f t="shared" si="214"/>
        <v>0</v>
      </c>
      <c r="G464" s="70">
        <f t="shared" si="215"/>
        <v>0</v>
      </c>
      <c r="I464" s="21">
        <f t="shared" si="190"/>
        <v>0</v>
      </c>
      <c r="J464" s="22">
        <f t="shared" si="203"/>
        <v>0</v>
      </c>
      <c r="K464" s="22">
        <f t="shared" si="204"/>
        <v>28.625999999999998</v>
      </c>
      <c r="L464" s="22">
        <f>0.5*1.202*2.64*0.3*Sheet2!I464^2</f>
        <v>0</v>
      </c>
      <c r="M464" s="22">
        <f t="shared" si="205"/>
        <v>28.625999999999998</v>
      </c>
      <c r="O464" s="22">
        <f t="shared" si="191"/>
        <v>0</v>
      </c>
      <c r="P464" s="81">
        <f t="shared" si="192"/>
        <v>0</v>
      </c>
      <c r="Q464" s="22">
        <f t="shared" si="193"/>
        <v>0</v>
      </c>
      <c r="R464" s="81">
        <f t="shared" si="194"/>
        <v>0</v>
      </c>
      <c r="S464" s="22">
        <f t="shared" si="195"/>
        <v>1403695.4704221769</v>
      </c>
      <c r="T464" s="81">
        <f t="shared" si="196"/>
        <v>1403.6954704221769</v>
      </c>
      <c r="U464" s="22">
        <f t="shared" si="197"/>
        <v>0</v>
      </c>
      <c r="V464" s="81">
        <f t="shared" si="198"/>
        <v>0</v>
      </c>
      <c r="W464" s="22">
        <f t="shared" si="199"/>
        <v>0</v>
      </c>
      <c r="X464" s="98">
        <f t="shared" si="206"/>
        <v>0</v>
      </c>
      <c r="Y464" s="98">
        <f t="shared" si="207"/>
        <v>475.55591226628582</v>
      </c>
      <c r="Z464" s="25">
        <f t="shared" si="200"/>
        <v>0</v>
      </c>
      <c r="AA464" s="22">
        <f t="shared" si="208"/>
        <v>0</v>
      </c>
      <c r="AB464" s="22">
        <f t="shared" si="189"/>
        <v>0</v>
      </c>
      <c r="AC464" s="22">
        <f t="shared" si="209"/>
        <v>193</v>
      </c>
      <c r="AD464" s="25">
        <f t="shared" si="201"/>
        <v>1188.8897806657144</v>
      </c>
      <c r="AF464" s="22">
        <f t="shared" si="202"/>
        <v>214.80568975646247</v>
      </c>
      <c r="AG464" s="25">
        <v>1.9574400640000005</v>
      </c>
      <c r="AH464" s="25" t="s">
        <v>49</v>
      </c>
      <c r="AI464">
        <f t="shared" si="210"/>
        <v>0</v>
      </c>
      <c r="AJ464" s="25">
        <f t="shared" si="211"/>
        <v>0</v>
      </c>
      <c r="AK464" s="25">
        <f t="shared" si="212"/>
        <v>0</v>
      </c>
      <c r="AL464" s="81">
        <f t="shared" si="213"/>
        <v>0</v>
      </c>
      <c r="AN464" s="98">
        <v>0.78297602560000024</v>
      </c>
    </row>
    <row r="465" spans="2:40" x14ac:dyDescent="0.35">
      <c r="B465" s="11" t="s">
        <v>29</v>
      </c>
      <c r="C465" s="11">
        <v>461</v>
      </c>
      <c r="D465" s="11">
        <v>461</v>
      </c>
      <c r="E465" s="12">
        <v>0</v>
      </c>
      <c r="F465" s="70">
        <f t="shared" si="214"/>
        <v>0</v>
      </c>
      <c r="G465" s="70">
        <f t="shared" si="215"/>
        <v>0</v>
      </c>
      <c r="I465" s="21">
        <f t="shared" si="190"/>
        <v>0</v>
      </c>
      <c r="J465" s="22">
        <f t="shared" si="203"/>
        <v>0</v>
      </c>
      <c r="K465" s="22">
        <f t="shared" si="204"/>
        <v>28.625999999999998</v>
      </c>
      <c r="L465" s="22">
        <f>0.5*1.202*2.64*0.3*Sheet2!I465^2</f>
        <v>0</v>
      </c>
      <c r="M465" s="22">
        <f t="shared" si="205"/>
        <v>28.625999999999998</v>
      </c>
      <c r="O465" s="22">
        <f t="shared" si="191"/>
        <v>0</v>
      </c>
      <c r="P465" s="81">
        <f t="shared" si="192"/>
        <v>0</v>
      </c>
      <c r="Q465" s="22">
        <f t="shared" si="193"/>
        <v>0</v>
      </c>
      <c r="R465" s="81">
        <f t="shared" si="194"/>
        <v>0</v>
      </c>
      <c r="S465" s="22">
        <f t="shared" si="195"/>
        <v>1403695.4704221769</v>
      </c>
      <c r="T465" s="81">
        <f t="shared" si="196"/>
        <v>1403.6954704221769</v>
      </c>
      <c r="U465" s="22">
        <f t="shared" si="197"/>
        <v>0</v>
      </c>
      <c r="V465" s="81">
        <f t="shared" si="198"/>
        <v>0</v>
      </c>
      <c r="W465" s="22">
        <f t="shared" si="199"/>
        <v>0</v>
      </c>
      <c r="X465" s="98">
        <f t="shared" si="206"/>
        <v>0</v>
      </c>
      <c r="Y465" s="98">
        <f t="shared" si="207"/>
        <v>475.55591226628582</v>
      </c>
      <c r="Z465" s="25">
        <f t="shared" si="200"/>
        <v>0</v>
      </c>
      <c r="AA465" s="22">
        <f t="shared" si="208"/>
        <v>0</v>
      </c>
      <c r="AB465" s="22">
        <f t="shared" si="189"/>
        <v>0</v>
      </c>
      <c r="AC465" s="22">
        <f t="shared" si="209"/>
        <v>193</v>
      </c>
      <c r="AD465" s="25">
        <f t="shared" si="201"/>
        <v>1188.8897806657144</v>
      </c>
      <c r="AF465" s="22">
        <f t="shared" si="202"/>
        <v>214.80568975646247</v>
      </c>
      <c r="AG465" s="25">
        <v>1.9444650635061924</v>
      </c>
      <c r="AH465" s="25" t="s">
        <v>49</v>
      </c>
      <c r="AI465">
        <f t="shared" si="210"/>
        <v>0</v>
      </c>
      <c r="AJ465" s="25">
        <f t="shared" si="211"/>
        <v>0</v>
      </c>
      <c r="AK465" s="25">
        <f t="shared" si="212"/>
        <v>0</v>
      </c>
      <c r="AL465" s="81">
        <f t="shared" si="213"/>
        <v>0</v>
      </c>
      <c r="AN465" s="98">
        <v>0.77778602540247699</v>
      </c>
    </row>
    <row r="466" spans="2:40" x14ac:dyDescent="0.35">
      <c r="B466" s="11" t="s">
        <v>29</v>
      </c>
      <c r="C466" s="11">
        <v>462</v>
      </c>
      <c r="D466" s="11">
        <v>462</v>
      </c>
      <c r="E466" s="12">
        <v>0</v>
      </c>
      <c r="F466" s="70">
        <f t="shared" si="214"/>
        <v>0</v>
      </c>
      <c r="G466" s="70">
        <f t="shared" si="215"/>
        <v>0</v>
      </c>
      <c r="I466" s="21">
        <f t="shared" si="190"/>
        <v>0</v>
      </c>
      <c r="J466" s="22">
        <f t="shared" si="203"/>
        <v>0</v>
      </c>
      <c r="K466" s="22">
        <f t="shared" si="204"/>
        <v>28.625999999999998</v>
      </c>
      <c r="L466" s="22">
        <f>0.5*1.202*2.64*0.3*Sheet2!I466^2</f>
        <v>0</v>
      </c>
      <c r="M466" s="22">
        <f t="shared" si="205"/>
        <v>28.625999999999998</v>
      </c>
      <c r="O466" s="22">
        <f t="shared" si="191"/>
        <v>0</v>
      </c>
      <c r="P466" s="81">
        <f t="shared" si="192"/>
        <v>0</v>
      </c>
      <c r="Q466" s="22">
        <f t="shared" si="193"/>
        <v>0</v>
      </c>
      <c r="R466" s="81">
        <f t="shared" si="194"/>
        <v>0</v>
      </c>
      <c r="S466" s="22">
        <f t="shared" si="195"/>
        <v>1403695.4704221769</v>
      </c>
      <c r="T466" s="81">
        <f t="shared" si="196"/>
        <v>1403.6954704221769</v>
      </c>
      <c r="U466" s="22">
        <f t="shared" si="197"/>
        <v>0</v>
      </c>
      <c r="V466" s="81">
        <f t="shared" si="198"/>
        <v>0</v>
      </c>
      <c r="W466" s="22">
        <f t="shared" si="199"/>
        <v>0</v>
      </c>
      <c r="X466" s="98">
        <f t="shared" si="206"/>
        <v>0</v>
      </c>
      <c r="Y466" s="98">
        <f t="shared" si="207"/>
        <v>475.55591226628582</v>
      </c>
      <c r="Z466" s="25">
        <f t="shared" si="200"/>
        <v>0</v>
      </c>
      <c r="AA466" s="22">
        <f t="shared" si="208"/>
        <v>0</v>
      </c>
      <c r="AB466" s="22">
        <f t="shared" si="189"/>
        <v>0</v>
      </c>
      <c r="AC466" s="22">
        <f t="shared" si="209"/>
        <v>193</v>
      </c>
      <c r="AD466" s="25">
        <f t="shared" si="201"/>
        <v>1188.8897806657144</v>
      </c>
      <c r="AF466" s="22">
        <f t="shared" si="202"/>
        <v>214.80568975646247</v>
      </c>
      <c r="AG466" s="25">
        <v>1.9335426090987671</v>
      </c>
      <c r="AH466" s="25" t="s">
        <v>49</v>
      </c>
      <c r="AI466">
        <f t="shared" si="210"/>
        <v>0</v>
      </c>
      <c r="AJ466" s="25">
        <f t="shared" si="211"/>
        <v>0</v>
      </c>
      <c r="AK466" s="25">
        <f t="shared" si="212"/>
        <v>0</v>
      </c>
      <c r="AL466" s="81">
        <f t="shared" si="213"/>
        <v>0</v>
      </c>
      <c r="AN466" s="98">
        <v>0.77341704363950692</v>
      </c>
    </row>
    <row r="467" spans="2:40" x14ac:dyDescent="0.35">
      <c r="B467" s="11" t="s">
        <v>29</v>
      </c>
      <c r="C467" s="11">
        <v>463</v>
      </c>
      <c r="D467" s="11">
        <v>463</v>
      </c>
      <c r="E467" s="12">
        <v>0</v>
      </c>
      <c r="F467" s="70">
        <f t="shared" si="214"/>
        <v>0</v>
      </c>
      <c r="G467" s="70">
        <f t="shared" si="215"/>
        <v>0</v>
      </c>
      <c r="I467" s="21">
        <f t="shared" si="190"/>
        <v>0</v>
      </c>
      <c r="J467" s="22">
        <f t="shared" si="203"/>
        <v>0</v>
      </c>
      <c r="K467" s="22">
        <f t="shared" si="204"/>
        <v>28.625999999999998</v>
      </c>
      <c r="L467" s="22">
        <f>0.5*1.202*2.64*0.3*Sheet2!I467^2</f>
        <v>0</v>
      </c>
      <c r="M467" s="22">
        <f t="shared" si="205"/>
        <v>28.625999999999998</v>
      </c>
      <c r="O467" s="22">
        <f t="shared" si="191"/>
        <v>0</v>
      </c>
      <c r="P467" s="81">
        <f t="shared" si="192"/>
        <v>0</v>
      </c>
      <c r="Q467" s="22">
        <f t="shared" si="193"/>
        <v>0</v>
      </c>
      <c r="R467" s="81">
        <f t="shared" si="194"/>
        <v>0</v>
      </c>
      <c r="S467" s="22">
        <f t="shared" si="195"/>
        <v>1403695.4704221769</v>
      </c>
      <c r="T467" s="81">
        <f t="shared" si="196"/>
        <v>1403.6954704221769</v>
      </c>
      <c r="U467" s="22">
        <f t="shared" si="197"/>
        <v>0</v>
      </c>
      <c r="V467" s="81">
        <f t="shared" si="198"/>
        <v>0</v>
      </c>
      <c r="W467" s="22">
        <f t="shared" si="199"/>
        <v>0</v>
      </c>
      <c r="X467" s="98">
        <f t="shared" si="206"/>
        <v>0</v>
      </c>
      <c r="Y467" s="98">
        <f t="shared" si="207"/>
        <v>475.55591226628582</v>
      </c>
      <c r="Z467" s="25">
        <f t="shared" si="200"/>
        <v>0</v>
      </c>
      <c r="AA467" s="22">
        <f t="shared" si="208"/>
        <v>0</v>
      </c>
      <c r="AB467" s="22">
        <f t="shared" si="189"/>
        <v>0</v>
      </c>
      <c r="AC467" s="22">
        <f t="shared" si="209"/>
        <v>193</v>
      </c>
      <c r="AD467" s="25">
        <f t="shared" si="201"/>
        <v>1188.8897806657144</v>
      </c>
      <c r="AF467" s="22">
        <f t="shared" si="202"/>
        <v>214.80568975646247</v>
      </c>
      <c r="AG467" s="25">
        <v>1.9088738169366468</v>
      </c>
      <c r="AH467" s="25" t="s">
        <v>49</v>
      </c>
      <c r="AI467">
        <f t="shared" si="210"/>
        <v>0</v>
      </c>
      <c r="AJ467" s="25">
        <f t="shared" si="211"/>
        <v>0</v>
      </c>
      <c r="AK467" s="25">
        <f t="shared" si="212"/>
        <v>0</v>
      </c>
      <c r="AL467" s="81">
        <f t="shared" si="213"/>
        <v>0</v>
      </c>
      <c r="AN467" s="98">
        <v>0.76354952677465882</v>
      </c>
    </row>
    <row r="468" spans="2:40" x14ac:dyDescent="0.35">
      <c r="B468" s="11" t="s">
        <v>29</v>
      </c>
      <c r="C468" s="11">
        <v>464</v>
      </c>
      <c r="D468" s="11">
        <v>464</v>
      </c>
      <c r="E468" s="12">
        <v>0</v>
      </c>
      <c r="F468" s="70">
        <f t="shared" si="214"/>
        <v>0</v>
      </c>
      <c r="G468" s="70">
        <f t="shared" si="215"/>
        <v>0</v>
      </c>
      <c r="I468" s="21">
        <f t="shared" si="190"/>
        <v>0</v>
      </c>
      <c r="J468" s="22">
        <f t="shared" si="203"/>
        <v>0</v>
      </c>
      <c r="K468" s="22">
        <f t="shared" si="204"/>
        <v>28.625999999999998</v>
      </c>
      <c r="L468" s="22">
        <f>0.5*1.202*2.64*0.3*Sheet2!I468^2</f>
        <v>0</v>
      </c>
      <c r="M468" s="22">
        <f t="shared" si="205"/>
        <v>28.625999999999998</v>
      </c>
      <c r="O468" s="22">
        <f t="shared" si="191"/>
        <v>0</v>
      </c>
      <c r="P468" s="81">
        <f t="shared" si="192"/>
        <v>0</v>
      </c>
      <c r="Q468" s="22">
        <f t="shared" si="193"/>
        <v>0</v>
      </c>
      <c r="R468" s="81">
        <f t="shared" si="194"/>
        <v>0</v>
      </c>
      <c r="S468" s="22">
        <f t="shared" si="195"/>
        <v>1403695.4704221769</v>
      </c>
      <c r="T468" s="81">
        <f t="shared" si="196"/>
        <v>1403.6954704221769</v>
      </c>
      <c r="U468" s="22">
        <f t="shared" si="197"/>
        <v>0</v>
      </c>
      <c r="V468" s="81">
        <f t="shared" si="198"/>
        <v>0</v>
      </c>
      <c r="W468" s="22">
        <f t="shared" si="199"/>
        <v>0</v>
      </c>
      <c r="X468" s="98">
        <f t="shared" si="206"/>
        <v>0</v>
      </c>
      <c r="Y468" s="98">
        <f t="shared" si="207"/>
        <v>475.55591226628582</v>
      </c>
      <c r="Z468" s="25">
        <f t="shared" si="200"/>
        <v>0</v>
      </c>
      <c r="AA468" s="22">
        <f t="shared" si="208"/>
        <v>0</v>
      </c>
      <c r="AB468" s="22">
        <f t="shared" si="189"/>
        <v>0</v>
      </c>
      <c r="AC468" s="22">
        <f t="shared" si="209"/>
        <v>193</v>
      </c>
      <c r="AD468" s="25">
        <f t="shared" si="201"/>
        <v>1188.8897806657144</v>
      </c>
      <c r="AF468" s="22">
        <f t="shared" si="202"/>
        <v>214.80568975646247</v>
      </c>
      <c r="AG468" s="25">
        <v>1.8983244628271525</v>
      </c>
      <c r="AH468" s="25" t="s">
        <v>49</v>
      </c>
      <c r="AI468">
        <f t="shared" si="210"/>
        <v>0</v>
      </c>
      <c r="AJ468" s="25">
        <f t="shared" si="211"/>
        <v>0</v>
      </c>
      <c r="AK468" s="25">
        <f t="shared" si="212"/>
        <v>0</v>
      </c>
      <c r="AL468" s="81">
        <f t="shared" si="213"/>
        <v>0</v>
      </c>
      <c r="AN468" s="98">
        <v>0.75932978513086102</v>
      </c>
    </row>
    <row r="469" spans="2:40" x14ac:dyDescent="0.35">
      <c r="B469" s="11" t="s">
        <v>29</v>
      </c>
      <c r="C469" s="11">
        <v>465</v>
      </c>
      <c r="D469" s="11">
        <v>465</v>
      </c>
      <c r="E469" s="12">
        <v>0</v>
      </c>
      <c r="F469" s="70">
        <f t="shared" si="214"/>
        <v>0</v>
      </c>
      <c r="G469" s="70">
        <f t="shared" si="215"/>
        <v>0</v>
      </c>
      <c r="I469" s="21">
        <f t="shared" si="190"/>
        <v>0</v>
      </c>
      <c r="J469" s="22">
        <f t="shared" si="203"/>
        <v>0</v>
      </c>
      <c r="K469" s="22">
        <f t="shared" si="204"/>
        <v>28.625999999999998</v>
      </c>
      <c r="L469" s="22">
        <f>0.5*1.202*2.64*0.3*Sheet2!I469^2</f>
        <v>0</v>
      </c>
      <c r="M469" s="22">
        <f t="shared" si="205"/>
        <v>28.625999999999998</v>
      </c>
      <c r="O469" s="22">
        <f t="shared" si="191"/>
        <v>0</v>
      </c>
      <c r="P469" s="81">
        <f t="shared" si="192"/>
        <v>0</v>
      </c>
      <c r="Q469" s="22">
        <f t="shared" si="193"/>
        <v>0</v>
      </c>
      <c r="R469" s="81">
        <f t="shared" si="194"/>
        <v>0</v>
      </c>
      <c r="S469" s="22">
        <f t="shared" si="195"/>
        <v>1403695.4704221769</v>
      </c>
      <c r="T469" s="81">
        <f t="shared" si="196"/>
        <v>1403.6954704221769</v>
      </c>
      <c r="U469" s="22">
        <f t="shared" si="197"/>
        <v>0</v>
      </c>
      <c r="V469" s="81">
        <f t="shared" si="198"/>
        <v>0</v>
      </c>
      <c r="W469" s="22">
        <f t="shared" si="199"/>
        <v>0</v>
      </c>
      <c r="X469" s="98">
        <f t="shared" si="206"/>
        <v>0</v>
      </c>
      <c r="Y469" s="98">
        <f t="shared" si="207"/>
        <v>475.55591226628582</v>
      </c>
      <c r="Z469" s="25">
        <f t="shared" si="200"/>
        <v>0</v>
      </c>
      <c r="AA469" s="22">
        <f t="shared" si="208"/>
        <v>0</v>
      </c>
      <c r="AB469" s="22">
        <f t="shared" si="189"/>
        <v>0</v>
      </c>
      <c r="AC469" s="22">
        <f t="shared" si="209"/>
        <v>193</v>
      </c>
      <c r="AD469" s="25">
        <f t="shared" si="201"/>
        <v>1188.8897806657144</v>
      </c>
      <c r="AF469" s="22">
        <f t="shared" si="202"/>
        <v>214.80568975646247</v>
      </c>
      <c r="AG469" s="25">
        <v>1.8908015432098775</v>
      </c>
      <c r="AH469" s="25" t="s">
        <v>49</v>
      </c>
      <c r="AI469">
        <f t="shared" si="210"/>
        <v>0</v>
      </c>
      <c r="AJ469" s="25">
        <f t="shared" si="211"/>
        <v>0</v>
      </c>
      <c r="AK469" s="25">
        <f t="shared" si="212"/>
        <v>0</v>
      </c>
      <c r="AL469" s="81">
        <f t="shared" si="213"/>
        <v>0</v>
      </c>
      <c r="AN469" s="98">
        <v>0.75632061728395106</v>
      </c>
    </row>
    <row r="470" spans="2:40" x14ac:dyDescent="0.35">
      <c r="B470" s="11" t="s">
        <v>29</v>
      </c>
      <c r="C470" s="11">
        <v>466</v>
      </c>
      <c r="D470" s="11">
        <v>466</v>
      </c>
      <c r="E470" s="12">
        <v>0</v>
      </c>
      <c r="F470" s="70">
        <f t="shared" si="214"/>
        <v>0</v>
      </c>
      <c r="G470" s="70">
        <f t="shared" si="215"/>
        <v>0</v>
      </c>
      <c r="I470" s="21">
        <f t="shared" si="190"/>
        <v>0</v>
      </c>
      <c r="J470" s="22">
        <f t="shared" si="203"/>
        <v>0</v>
      </c>
      <c r="K470" s="22">
        <f t="shared" si="204"/>
        <v>28.625999999999998</v>
      </c>
      <c r="L470" s="22">
        <f>0.5*1.202*2.64*0.3*Sheet2!I470^2</f>
        <v>0</v>
      </c>
      <c r="M470" s="22">
        <f t="shared" si="205"/>
        <v>28.625999999999998</v>
      </c>
      <c r="O470" s="22">
        <f t="shared" si="191"/>
        <v>0</v>
      </c>
      <c r="P470" s="81">
        <f t="shared" si="192"/>
        <v>0</v>
      </c>
      <c r="Q470" s="22">
        <f t="shared" si="193"/>
        <v>0</v>
      </c>
      <c r="R470" s="81">
        <f t="shared" si="194"/>
        <v>0</v>
      </c>
      <c r="S470" s="22">
        <f t="shared" si="195"/>
        <v>1403695.4704221769</v>
      </c>
      <c r="T470" s="81">
        <f t="shared" si="196"/>
        <v>1403.6954704221769</v>
      </c>
      <c r="U470" s="22">
        <f t="shared" si="197"/>
        <v>0</v>
      </c>
      <c r="V470" s="81">
        <f t="shared" si="198"/>
        <v>0</v>
      </c>
      <c r="W470" s="22">
        <f t="shared" si="199"/>
        <v>0</v>
      </c>
      <c r="X470" s="98">
        <f t="shared" si="206"/>
        <v>0</v>
      </c>
      <c r="Y470" s="98">
        <f t="shared" si="207"/>
        <v>475.55591226628582</v>
      </c>
      <c r="Z470" s="25">
        <f t="shared" si="200"/>
        <v>0</v>
      </c>
      <c r="AA470" s="22">
        <f t="shared" si="208"/>
        <v>0</v>
      </c>
      <c r="AB470" s="22">
        <f t="shared" si="189"/>
        <v>0</v>
      </c>
      <c r="AC470" s="22">
        <f t="shared" si="209"/>
        <v>193</v>
      </c>
      <c r="AD470" s="25">
        <f t="shared" si="201"/>
        <v>1188.8897806657144</v>
      </c>
      <c r="AF470" s="22">
        <f t="shared" si="202"/>
        <v>214.80568975646247</v>
      </c>
      <c r="AG470" s="25">
        <v>1.8874092193811718</v>
      </c>
      <c r="AH470" s="25" t="s">
        <v>49</v>
      </c>
      <c r="AI470">
        <f t="shared" si="210"/>
        <v>0</v>
      </c>
      <c r="AJ470" s="25">
        <f t="shared" si="211"/>
        <v>0</v>
      </c>
      <c r="AK470" s="25">
        <f t="shared" si="212"/>
        <v>0</v>
      </c>
      <c r="AL470" s="81">
        <f t="shared" si="213"/>
        <v>0</v>
      </c>
      <c r="AN470" s="98">
        <v>0.7549636877524688</v>
      </c>
    </row>
    <row r="471" spans="2:40" x14ac:dyDescent="0.35">
      <c r="B471" s="11" t="s">
        <v>29</v>
      </c>
      <c r="C471" s="11">
        <v>467</v>
      </c>
      <c r="D471" s="11">
        <v>467</v>
      </c>
      <c r="E471" s="12">
        <v>0</v>
      </c>
      <c r="F471" s="70">
        <f t="shared" si="214"/>
        <v>0</v>
      </c>
      <c r="G471" s="70">
        <f t="shared" si="215"/>
        <v>0</v>
      </c>
      <c r="I471" s="21">
        <f t="shared" si="190"/>
        <v>0</v>
      </c>
      <c r="J471" s="22">
        <f t="shared" si="203"/>
        <v>0</v>
      </c>
      <c r="K471" s="22">
        <f t="shared" si="204"/>
        <v>28.625999999999998</v>
      </c>
      <c r="L471" s="22">
        <f>0.5*1.202*2.64*0.3*Sheet2!I471^2</f>
        <v>0</v>
      </c>
      <c r="M471" s="22">
        <f t="shared" si="205"/>
        <v>28.625999999999998</v>
      </c>
      <c r="O471" s="22">
        <f t="shared" si="191"/>
        <v>0</v>
      </c>
      <c r="P471" s="81">
        <f t="shared" si="192"/>
        <v>0</v>
      </c>
      <c r="Q471" s="22">
        <f t="shared" si="193"/>
        <v>0</v>
      </c>
      <c r="R471" s="81">
        <f t="shared" si="194"/>
        <v>0</v>
      </c>
      <c r="S471" s="22">
        <f t="shared" si="195"/>
        <v>1403695.4704221769</v>
      </c>
      <c r="T471" s="81">
        <f t="shared" si="196"/>
        <v>1403.6954704221769</v>
      </c>
      <c r="U471" s="22">
        <f t="shared" si="197"/>
        <v>0</v>
      </c>
      <c r="V471" s="81">
        <f t="shared" si="198"/>
        <v>0</v>
      </c>
      <c r="W471" s="22">
        <f t="shared" si="199"/>
        <v>0</v>
      </c>
      <c r="X471" s="98">
        <f t="shared" si="206"/>
        <v>0</v>
      </c>
      <c r="Y471" s="98">
        <f t="shared" si="207"/>
        <v>475.55591226628582</v>
      </c>
      <c r="Z471" s="25">
        <f t="shared" si="200"/>
        <v>0</v>
      </c>
      <c r="AA471" s="22">
        <f t="shared" si="208"/>
        <v>0</v>
      </c>
      <c r="AB471" s="22">
        <f t="shared" si="189"/>
        <v>0</v>
      </c>
      <c r="AC471" s="22">
        <f t="shared" si="209"/>
        <v>193</v>
      </c>
      <c r="AD471" s="25">
        <f t="shared" si="201"/>
        <v>1188.8897806657144</v>
      </c>
      <c r="AF471" s="22">
        <f t="shared" si="202"/>
        <v>214.80568975646247</v>
      </c>
      <c r="AG471" s="25">
        <v>1.8870091331373244</v>
      </c>
      <c r="AH471" s="25" t="s">
        <v>49</v>
      </c>
      <c r="AI471">
        <f t="shared" si="210"/>
        <v>0</v>
      </c>
      <c r="AJ471" s="25">
        <f t="shared" si="211"/>
        <v>0</v>
      </c>
      <c r="AK471" s="25">
        <f t="shared" si="212"/>
        <v>0</v>
      </c>
      <c r="AL471" s="81">
        <f t="shared" si="213"/>
        <v>0</v>
      </c>
      <c r="AN471" s="98">
        <v>0.75480365325492982</v>
      </c>
    </row>
    <row r="472" spans="2:40" x14ac:dyDescent="0.35">
      <c r="B472" s="11" t="s">
        <v>29</v>
      </c>
      <c r="C472" s="11">
        <v>468</v>
      </c>
      <c r="D472" s="11">
        <v>468</v>
      </c>
      <c r="E472" s="12">
        <v>0</v>
      </c>
      <c r="F472" s="70">
        <f t="shared" si="214"/>
        <v>0</v>
      </c>
      <c r="G472" s="70">
        <f t="shared" si="215"/>
        <v>0</v>
      </c>
      <c r="I472" s="21">
        <f t="shared" si="190"/>
        <v>0</v>
      </c>
      <c r="J472" s="22">
        <f t="shared" si="203"/>
        <v>0</v>
      </c>
      <c r="K472" s="22">
        <f t="shared" si="204"/>
        <v>28.625999999999998</v>
      </c>
      <c r="L472" s="22">
        <f>0.5*1.202*2.64*0.3*Sheet2!I472^2</f>
        <v>0</v>
      </c>
      <c r="M472" s="22">
        <f t="shared" si="205"/>
        <v>28.625999999999998</v>
      </c>
      <c r="O472" s="22">
        <f t="shared" si="191"/>
        <v>0</v>
      </c>
      <c r="P472" s="81">
        <f t="shared" si="192"/>
        <v>0</v>
      </c>
      <c r="Q472" s="22">
        <f t="shared" si="193"/>
        <v>0</v>
      </c>
      <c r="R472" s="81">
        <f t="shared" si="194"/>
        <v>0</v>
      </c>
      <c r="S472" s="22">
        <f t="shared" si="195"/>
        <v>1403695.4704221769</v>
      </c>
      <c r="T472" s="81">
        <f t="shared" si="196"/>
        <v>1403.6954704221769</v>
      </c>
      <c r="U472" s="22">
        <f t="shared" si="197"/>
        <v>0</v>
      </c>
      <c r="V472" s="81">
        <f t="shared" si="198"/>
        <v>0</v>
      </c>
      <c r="W472" s="22">
        <f t="shared" si="199"/>
        <v>0</v>
      </c>
      <c r="X472" s="98">
        <f t="shared" si="206"/>
        <v>0</v>
      </c>
      <c r="Y472" s="98">
        <f t="shared" si="207"/>
        <v>475.55591226628582</v>
      </c>
      <c r="Z472" s="25">
        <f t="shared" si="200"/>
        <v>0</v>
      </c>
      <c r="AA472" s="22">
        <f t="shared" si="208"/>
        <v>0</v>
      </c>
      <c r="AB472" s="22">
        <f t="shared" si="189"/>
        <v>0</v>
      </c>
      <c r="AC472" s="22">
        <f t="shared" si="209"/>
        <v>193</v>
      </c>
      <c r="AD472" s="25">
        <f t="shared" si="201"/>
        <v>1188.8897806657144</v>
      </c>
      <c r="AF472" s="22">
        <f t="shared" si="202"/>
        <v>214.80568975646247</v>
      </c>
      <c r="AG472" s="25">
        <v>1.8728225549506372</v>
      </c>
      <c r="AH472" s="25" t="s">
        <v>49</v>
      </c>
      <c r="AI472">
        <f t="shared" si="210"/>
        <v>0</v>
      </c>
      <c r="AJ472" s="25">
        <f t="shared" si="211"/>
        <v>0</v>
      </c>
      <c r="AK472" s="25">
        <f t="shared" si="212"/>
        <v>0</v>
      </c>
      <c r="AL472" s="81">
        <f t="shared" si="213"/>
        <v>0</v>
      </c>
      <c r="AN472" s="98">
        <v>0.74912902198025488</v>
      </c>
    </row>
    <row r="473" spans="2:40" x14ac:dyDescent="0.35">
      <c r="B473" s="11" t="s">
        <v>29</v>
      </c>
      <c r="C473" s="11">
        <v>469</v>
      </c>
      <c r="D473" s="11">
        <v>469</v>
      </c>
      <c r="E473" s="12">
        <v>0</v>
      </c>
      <c r="F473" s="70">
        <f t="shared" si="214"/>
        <v>0</v>
      </c>
      <c r="G473" s="70">
        <f t="shared" si="215"/>
        <v>0</v>
      </c>
      <c r="I473" s="21">
        <f t="shared" si="190"/>
        <v>0</v>
      </c>
      <c r="J473" s="22">
        <f t="shared" si="203"/>
        <v>0</v>
      </c>
      <c r="K473" s="22">
        <f t="shared" si="204"/>
        <v>28.625999999999998</v>
      </c>
      <c r="L473" s="22">
        <f>0.5*1.202*2.64*0.3*Sheet2!I473^2</f>
        <v>0</v>
      </c>
      <c r="M473" s="22">
        <f t="shared" si="205"/>
        <v>28.625999999999998</v>
      </c>
      <c r="O473" s="22">
        <f t="shared" si="191"/>
        <v>0</v>
      </c>
      <c r="P473" s="81">
        <f t="shared" si="192"/>
        <v>0</v>
      </c>
      <c r="Q473" s="22">
        <f t="shared" si="193"/>
        <v>0</v>
      </c>
      <c r="R473" s="81">
        <f t="shared" si="194"/>
        <v>0</v>
      </c>
      <c r="S473" s="22">
        <f t="shared" si="195"/>
        <v>1403695.4704221769</v>
      </c>
      <c r="T473" s="81">
        <f t="shared" si="196"/>
        <v>1403.6954704221769</v>
      </c>
      <c r="U473" s="22">
        <f t="shared" si="197"/>
        <v>0</v>
      </c>
      <c r="V473" s="81">
        <f t="shared" si="198"/>
        <v>0</v>
      </c>
      <c r="W473" s="22">
        <f t="shared" si="199"/>
        <v>0</v>
      </c>
      <c r="X473" s="98">
        <f t="shared" si="206"/>
        <v>0</v>
      </c>
      <c r="Y473" s="98">
        <f t="shared" si="207"/>
        <v>475.55591226628582</v>
      </c>
      <c r="Z473" s="25">
        <f t="shared" si="200"/>
        <v>0</v>
      </c>
      <c r="AA473" s="22">
        <f t="shared" si="208"/>
        <v>0</v>
      </c>
      <c r="AB473" s="22">
        <f t="shared" si="189"/>
        <v>0</v>
      </c>
      <c r="AC473" s="22">
        <f t="shared" si="209"/>
        <v>193</v>
      </c>
      <c r="AD473" s="25">
        <f t="shared" si="201"/>
        <v>1188.8897806657144</v>
      </c>
      <c r="AF473" s="22">
        <f t="shared" si="202"/>
        <v>214.80568975646247</v>
      </c>
      <c r="AG473" s="25">
        <v>1.870503358024691</v>
      </c>
      <c r="AH473" s="25" t="s">
        <v>49</v>
      </c>
      <c r="AI473">
        <f t="shared" si="210"/>
        <v>0</v>
      </c>
      <c r="AJ473" s="25">
        <f t="shared" si="211"/>
        <v>0</v>
      </c>
      <c r="AK473" s="25">
        <f t="shared" si="212"/>
        <v>0</v>
      </c>
      <c r="AL473" s="81">
        <f t="shared" si="213"/>
        <v>0</v>
      </c>
      <c r="AN473" s="98">
        <v>0.74820134320987641</v>
      </c>
    </row>
    <row r="474" spans="2:40" x14ac:dyDescent="0.35">
      <c r="B474" s="11" t="s">
        <v>29</v>
      </c>
      <c r="C474" s="11">
        <v>470</v>
      </c>
      <c r="D474" s="11">
        <v>470</v>
      </c>
      <c r="E474" s="12">
        <v>0</v>
      </c>
      <c r="F474" s="70">
        <f t="shared" si="214"/>
        <v>0</v>
      </c>
      <c r="G474" s="70">
        <f t="shared" si="215"/>
        <v>0</v>
      </c>
      <c r="I474" s="21">
        <f t="shared" si="190"/>
        <v>0</v>
      </c>
      <c r="J474" s="22">
        <f t="shared" si="203"/>
        <v>0</v>
      </c>
      <c r="K474" s="22">
        <f t="shared" si="204"/>
        <v>28.625999999999998</v>
      </c>
      <c r="L474" s="22">
        <f>0.5*1.202*2.64*0.3*Sheet2!I474^2</f>
        <v>0</v>
      </c>
      <c r="M474" s="22">
        <f t="shared" si="205"/>
        <v>28.625999999999998</v>
      </c>
      <c r="O474" s="22">
        <f t="shared" si="191"/>
        <v>0</v>
      </c>
      <c r="P474" s="81">
        <f t="shared" si="192"/>
        <v>0</v>
      </c>
      <c r="Q474" s="22">
        <f t="shared" si="193"/>
        <v>0</v>
      </c>
      <c r="R474" s="81">
        <f t="shared" si="194"/>
        <v>0</v>
      </c>
      <c r="S474" s="22">
        <f t="shared" si="195"/>
        <v>1403695.4704221769</v>
      </c>
      <c r="T474" s="81">
        <f t="shared" si="196"/>
        <v>1403.6954704221769</v>
      </c>
      <c r="U474" s="22">
        <f t="shared" si="197"/>
        <v>0</v>
      </c>
      <c r="V474" s="81">
        <f t="shared" si="198"/>
        <v>0</v>
      </c>
      <c r="W474" s="22">
        <f t="shared" si="199"/>
        <v>0</v>
      </c>
      <c r="X474" s="98">
        <f t="shared" si="206"/>
        <v>0</v>
      </c>
      <c r="Y474" s="98">
        <f t="shared" si="207"/>
        <v>475.55591226628582</v>
      </c>
      <c r="Z474" s="25">
        <f t="shared" si="200"/>
        <v>0</v>
      </c>
      <c r="AA474" s="22">
        <f t="shared" si="208"/>
        <v>0</v>
      </c>
      <c r="AB474" s="22">
        <f t="shared" si="189"/>
        <v>0</v>
      </c>
      <c r="AC474" s="22">
        <f t="shared" si="209"/>
        <v>193</v>
      </c>
      <c r="AD474" s="25">
        <f t="shared" si="201"/>
        <v>1188.8897806657144</v>
      </c>
      <c r="AF474" s="22">
        <f t="shared" si="202"/>
        <v>214.80568975646247</v>
      </c>
      <c r="AG474" s="25">
        <v>1.8400520260416582</v>
      </c>
      <c r="AH474" s="25" t="s">
        <v>49</v>
      </c>
      <c r="AI474">
        <f t="shared" si="210"/>
        <v>0</v>
      </c>
      <c r="AJ474" s="25">
        <f t="shared" si="211"/>
        <v>0</v>
      </c>
      <c r="AK474" s="25">
        <f t="shared" si="212"/>
        <v>0</v>
      </c>
      <c r="AL474" s="81">
        <f t="shared" si="213"/>
        <v>0</v>
      </c>
      <c r="AN474" s="98">
        <v>0.73602081041666334</v>
      </c>
    </row>
    <row r="475" spans="2:40" x14ac:dyDescent="0.35">
      <c r="B475" s="11" t="s">
        <v>29</v>
      </c>
      <c r="C475" s="11">
        <v>471</v>
      </c>
      <c r="D475" s="11">
        <v>471</v>
      </c>
      <c r="E475" s="12">
        <v>0</v>
      </c>
      <c r="F475" s="70">
        <f t="shared" si="214"/>
        <v>0</v>
      </c>
      <c r="G475" s="70">
        <f t="shared" si="215"/>
        <v>0</v>
      </c>
      <c r="I475" s="21">
        <f t="shared" si="190"/>
        <v>0</v>
      </c>
      <c r="J475" s="22">
        <f t="shared" si="203"/>
        <v>0</v>
      </c>
      <c r="K475" s="22">
        <f t="shared" si="204"/>
        <v>28.625999999999998</v>
      </c>
      <c r="L475" s="22">
        <f>0.5*1.202*2.64*0.3*Sheet2!I475^2</f>
        <v>0</v>
      </c>
      <c r="M475" s="22">
        <f t="shared" si="205"/>
        <v>28.625999999999998</v>
      </c>
      <c r="O475" s="22">
        <f t="shared" si="191"/>
        <v>0</v>
      </c>
      <c r="P475" s="81">
        <f t="shared" si="192"/>
        <v>0</v>
      </c>
      <c r="Q475" s="22">
        <f t="shared" si="193"/>
        <v>0</v>
      </c>
      <c r="R475" s="81">
        <f t="shared" si="194"/>
        <v>0</v>
      </c>
      <c r="S475" s="22">
        <f t="shared" si="195"/>
        <v>1403695.4704221769</v>
      </c>
      <c r="T475" s="81">
        <f t="shared" si="196"/>
        <v>1403.6954704221769</v>
      </c>
      <c r="U475" s="22">
        <f t="shared" si="197"/>
        <v>0</v>
      </c>
      <c r="V475" s="81">
        <f t="shared" si="198"/>
        <v>0</v>
      </c>
      <c r="W475" s="22">
        <f t="shared" si="199"/>
        <v>0</v>
      </c>
      <c r="X475" s="98">
        <f t="shared" si="206"/>
        <v>0</v>
      </c>
      <c r="Y475" s="98">
        <f t="shared" si="207"/>
        <v>475.55591226628582</v>
      </c>
      <c r="Z475" s="25">
        <f t="shared" si="200"/>
        <v>0</v>
      </c>
      <c r="AA475" s="22">
        <f t="shared" si="208"/>
        <v>0</v>
      </c>
      <c r="AB475" s="22">
        <f t="shared" si="189"/>
        <v>0</v>
      </c>
      <c r="AC475" s="22">
        <f t="shared" si="209"/>
        <v>193</v>
      </c>
      <c r="AD475" s="25">
        <f t="shared" si="201"/>
        <v>1188.8897806657144</v>
      </c>
      <c r="AF475" s="22">
        <f t="shared" si="202"/>
        <v>214.80568975646247</v>
      </c>
      <c r="AG475" s="25">
        <v>1.8363096247978601</v>
      </c>
      <c r="AH475" s="25" t="s">
        <v>49</v>
      </c>
      <c r="AI475">
        <f t="shared" si="210"/>
        <v>0</v>
      </c>
      <c r="AJ475" s="25">
        <f t="shared" si="211"/>
        <v>0</v>
      </c>
      <c r="AK475" s="25">
        <f t="shared" si="212"/>
        <v>0</v>
      </c>
      <c r="AL475" s="81">
        <f t="shared" si="213"/>
        <v>0</v>
      </c>
      <c r="AN475" s="98">
        <v>0.7345238499191441</v>
      </c>
    </row>
    <row r="476" spans="2:40" x14ac:dyDescent="0.35">
      <c r="B476" s="11" t="s">
        <v>29</v>
      </c>
      <c r="C476" s="11">
        <v>472</v>
      </c>
      <c r="D476" s="11">
        <v>472</v>
      </c>
      <c r="E476" s="12">
        <v>0</v>
      </c>
      <c r="F476" s="70">
        <f t="shared" si="214"/>
        <v>0</v>
      </c>
      <c r="G476" s="70">
        <f t="shared" si="215"/>
        <v>0</v>
      </c>
      <c r="I476" s="21">
        <f t="shared" si="190"/>
        <v>0</v>
      </c>
      <c r="J476" s="22">
        <f t="shared" si="203"/>
        <v>0</v>
      </c>
      <c r="K476" s="22">
        <f t="shared" si="204"/>
        <v>28.625999999999998</v>
      </c>
      <c r="L476" s="22">
        <f>0.5*1.202*2.64*0.3*Sheet2!I476^2</f>
        <v>0</v>
      </c>
      <c r="M476" s="22">
        <f t="shared" si="205"/>
        <v>28.625999999999998</v>
      </c>
      <c r="O476" s="22">
        <f t="shared" si="191"/>
        <v>0</v>
      </c>
      <c r="P476" s="81">
        <f t="shared" si="192"/>
        <v>0</v>
      </c>
      <c r="Q476" s="22">
        <f t="shared" si="193"/>
        <v>0</v>
      </c>
      <c r="R476" s="81">
        <f t="shared" si="194"/>
        <v>0</v>
      </c>
      <c r="S476" s="22">
        <f t="shared" si="195"/>
        <v>1403695.4704221769</v>
      </c>
      <c r="T476" s="81">
        <f t="shared" si="196"/>
        <v>1403.6954704221769</v>
      </c>
      <c r="U476" s="22">
        <f t="shared" si="197"/>
        <v>0</v>
      </c>
      <c r="V476" s="81">
        <f t="shared" si="198"/>
        <v>0</v>
      </c>
      <c r="W476" s="22">
        <f t="shared" si="199"/>
        <v>0</v>
      </c>
      <c r="X476" s="98">
        <f t="shared" si="206"/>
        <v>0</v>
      </c>
      <c r="Y476" s="98">
        <f t="shared" si="207"/>
        <v>475.55591226628582</v>
      </c>
      <c r="Z476" s="25">
        <f t="shared" si="200"/>
        <v>0</v>
      </c>
      <c r="AA476" s="22">
        <f t="shared" si="208"/>
        <v>0</v>
      </c>
      <c r="AB476" s="22">
        <f t="shared" si="189"/>
        <v>0</v>
      </c>
      <c r="AC476" s="22">
        <f t="shared" si="209"/>
        <v>193</v>
      </c>
      <c r="AD476" s="25">
        <f t="shared" si="201"/>
        <v>1188.8897806657144</v>
      </c>
      <c r="AF476" s="22">
        <f t="shared" si="202"/>
        <v>214.80568975646247</v>
      </c>
      <c r="AG476" s="25">
        <v>1.8238951111111117</v>
      </c>
      <c r="AH476" s="25" t="s">
        <v>49</v>
      </c>
      <c r="AI476">
        <f t="shared" si="210"/>
        <v>0</v>
      </c>
      <c r="AJ476" s="25">
        <f t="shared" si="211"/>
        <v>0</v>
      </c>
      <c r="AK476" s="25">
        <f t="shared" si="212"/>
        <v>0</v>
      </c>
      <c r="AL476" s="81">
        <f t="shared" si="213"/>
        <v>0</v>
      </c>
      <c r="AN476" s="98">
        <v>0.72955804444444472</v>
      </c>
    </row>
    <row r="477" spans="2:40" x14ac:dyDescent="0.35">
      <c r="B477" s="11" t="s">
        <v>29</v>
      </c>
      <c r="C477" s="11">
        <v>473</v>
      </c>
      <c r="D477" s="11">
        <v>473</v>
      </c>
      <c r="E477" s="12">
        <v>0</v>
      </c>
      <c r="F477" s="70">
        <f t="shared" si="214"/>
        <v>0</v>
      </c>
      <c r="G477" s="70">
        <f t="shared" si="215"/>
        <v>0</v>
      </c>
      <c r="I477" s="21">
        <f t="shared" si="190"/>
        <v>0</v>
      </c>
      <c r="J477" s="22">
        <f t="shared" si="203"/>
        <v>0</v>
      </c>
      <c r="K477" s="22">
        <f t="shared" si="204"/>
        <v>28.625999999999998</v>
      </c>
      <c r="L477" s="22">
        <f>0.5*1.202*2.64*0.3*Sheet2!I477^2</f>
        <v>0</v>
      </c>
      <c r="M477" s="22">
        <f t="shared" si="205"/>
        <v>28.625999999999998</v>
      </c>
      <c r="O477" s="22">
        <f t="shared" si="191"/>
        <v>0</v>
      </c>
      <c r="P477" s="81">
        <f t="shared" si="192"/>
        <v>0</v>
      </c>
      <c r="Q477" s="22">
        <f t="shared" si="193"/>
        <v>0</v>
      </c>
      <c r="R477" s="81">
        <f t="shared" si="194"/>
        <v>0</v>
      </c>
      <c r="S477" s="22">
        <f t="shared" si="195"/>
        <v>1403695.4704221769</v>
      </c>
      <c r="T477" s="81">
        <f t="shared" si="196"/>
        <v>1403.6954704221769</v>
      </c>
      <c r="U477" s="22">
        <f t="shared" si="197"/>
        <v>0</v>
      </c>
      <c r="V477" s="81">
        <f t="shared" si="198"/>
        <v>0</v>
      </c>
      <c r="W477" s="22">
        <f t="shared" si="199"/>
        <v>0</v>
      </c>
      <c r="X477" s="98">
        <f t="shared" si="206"/>
        <v>0</v>
      </c>
      <c r="Y477" s="98">
        <f t="shared" si="207"/>
        <v>475.55591226628582</v>
      </c>
      <c r="Z477" s="25">
        <f t="shared" si="200"/>
        <v>0</v>
      </c>
      <c r="AA477" s="22">
        <f t="shared" si="208"/>
        <v>0</v>
      </c>
      <c r="AB477" s="22">
        <f t="shared" si="189"/>
        <v>0</v>
      </c>
      <c r="AC477" s="22">
        <f t="shared" si="209"/>
        <v>193</v>
      </c>
      <c r="AD477" s="25">
        <f t="shared" si="201"/>
        <v>1188.8897806657144</v>
      </c>
      <c r="AF477" s="22">
        <f t="shared" si="202"/>
        <v>214.80568975646247</v>
      </c>
      <c r="AG477" s="25">
        <v>1.8235499303626548</v>
      </c>
      <c r="AH477" s="25" t="s">
        <v>49</v>
      </c>
      <c r="AI477">
        <f t="shared" si="210"/>
        <v>0</v>
      </c>
      <c r="AJ477" s="25">
        <f t="shared" si="211"/>
        <v>0</v>
      </c>
      <c r="AK477" s="25">
        <f t="shared" si="212"/>
        <v>0</v>
      </c>
      <c r="AL477" s="81">
        <f t="shared" si="213"/>
        <v>0</v>
      </c>
      <c r="AN477" s="98">
        <v>0.72941997214506193</v>
      </c>
    </row>
    <row r="478" spans="2:40" x14ac:dyDescent="0.35">
      <c r="B478" s="11" t="s">
        <v>29</v>
      </c>
      <c r="C478" s="11">
        <v>474</v>
      </c>
      <c r="D478" s="11">
        <v>474</v>
      </c>
      <c r="E478" s="12">
        <v>0</v>
      </c>
      <c r="F478" s="70">
        <f t="shared" si="214"/>
        <v>0</v>
      </c>
      <c r="G478" s="70">
        <f t="shared" si="215"/>
        <v>0</v>
      </c>
      <c r="I478" s="21">
        <f t="shared" si="190"/>
        <v>0</v>
      </c>
      <c r="J478" s="22">
        <f t="shared" si="203"/>
        <v>0</v>
      </c>
      <c r="K478" s="22">
        <f t="shared" si="204"/>
        <v>28.625999999999998</v>
      </c>
      <c r="L478" s="22">
        <f>0.5*1.202*2.64*0.3*Sheet2!I478^2</f>
        <v>0</v>
      </c>
      <c r="M478" s="22">
        <f t="shared" si="205"/>
        <v>28.625999999999998</v>
      </c>
      <c r="O478" s="22">
        <f t="shared" si="191"/>
        <v>0</v>
      </c>
      <c r="P478" s="81">
        <f t="shared" si="192"/>
        <v>0</v>
      </c>
      <c r="Q478" s="22">
        <f t="shared" si="193"/>
        <v>0</v>
      </c>
      <c r="R478" s="81">
        <f t="shared" si="194"/>
        <v>0</v>
      </c>
      <c r="S478" s="22">
        <f t="shared" si="195"/>
        <v>1403695.4704221769</v>
      </c>
      <c r="T478" s="81">
        <f t="shared" si="196"/>
        <v>1403.6954704221769</v>
      </c>
      <c r="U478" s="22">
        <f t="shared" si="197"/>
        <v>0</v>
      </c>
      <c r="V478" s="81">
        <f t="shared" si="198"/>
        <v>0</v>
      </c>
      <c r="W478" s="22">
        <f t="shared" si="199"/>
        <v>0</v>
      </c>
      <c r="X478" s="98">
        <f t="shared" si="206"/>
        <v>0</v>
      </c>
      <c r="Y478" s="98">
        <f t="shared" si="207"/>
        <v>475.55591226628582</v>
      </c>
      <c r="Z478" s="25">
        <f t="shared" si="200"/>
        <v>0</v>
      </c>
      <c r="AA478" s="22">
        <f t="shared" si="208"/>
        <v>0</v>
      </c>
      <c r="AB478" s="22">
        <f t="shared" si="189"/>
        <v>0</v>
      </c>
      <c r="AC478" s="22">
        <f t="shared" si="209"/>
        <v>193</v>
      </c>
      <c r="AD478" s="25">
        <f t="shared" si="201"/>
        <v>1188.8897806657144</v>
      </c>
      <c r="AF478" s="22">
        <f t="shared" si="202"/>
        <v>214.80568975646247</v>
      </c>
      <c r="AG478" s="25">
        <v>1.7993333737284152</v>
      </c>
      <c r="AH478" s="25" t="s">
        <v>49</v>
      </c>
      <c r="AI478">
        <f t="shared" si="210"/>
        <v>0</v>
      </c>
      <c r="AJ478" s="25">
        <f t="shared" si="211"/>
        <v>0</v>
      </c>
      <c r="AK478" s="25">
        <f t="shared" si="212"/>
        <v>0</v>
      </c>
      <c r="AL478" s="81">
        <f t="shared" si="213"/>
        <v>0</v>
      </c>
      <c r="AN478" s="98">
        <v>0.71973334949136614</v>
      </c>
    </row>
    <row r="479" spans="2:40" x14ac:dyDescent="0.35">
      <c r="B479" s="11" t="s">
        <v>29</v>
      </c>
      <c r="C479" s="11">
        <v>475</v>
      </c>
      <c r="D479" s="11">
        <v>475</v>
      </c>
      <c r="E479" s="12">
        <v>0</v>
      </c>
      <c r="F479" s="70">
        <f t="shared" si="214"/>
        <v>0</v>
      </c>
      <c r="G479" s="70">
        <f t="shared" si="215"/>
        <v>0</v>
      </c>
      <c r="I479" s="21">
        <f t="shared" si="190"/>
        <v>0</v>
      </c>
      <c r="J479" s="22">
        <f t="shared" si="203"/>
        <v>0</v>
      </c>
      <c r="K479" s="22">
        <f t="shared" si="204"/>
        <v>28.625999999999998</v>
      </c>
      <c r="L479" s="22">
        <f>0.5*1.202*2.64*0.3*Sheet2!I479^2</f>
        <v>0</v>
      </c>
      <c r="M479" s="22">
        <f t="shared" si="205"/>
        <v>28.625999999999998</v>
      </c>
      <c r="O479" s="22">
        <f t="shared" si="191"/>
        <v>0</v>
      </c>
      <c r="P479" s="81">
        <f t="shared" si="192"/>
        <v>0</v>
      </c>
      <c r="Q479" s="22">
        <f t="shared" si="193"/>
        <v>0</v>
      </c>
      <c r="R479" s="81">
        <f t="shared" si="194"/>
        <v>0</v>
      </c>
      <c r="S479" s="22">
        <f t="shared" si="195"/>
        <v>1403695.4704221769</v>
      </c>
      <c r="T479" s="81">
        <f t="shared" si="196"/>
        <v>1403.6954704221769</v>
      </c>
      <c r="U479" s="22">
        <f t="shared" si="197"/>
        <v>0</v>
      </c>
      <c r="V479" s="81">
        <f t="shared" si="198"/>
        <v>0</v>
      </c>
      <c r="W479" s="22">
        <f t="shared" si="199"/>
        <v>0</v>
      </c>
      <c r="X479" s="98">
        <f t="shared" si="206"/>
        <v>0</v>
      </c>
      <c r="Y479" s="98">
        <f t="shared" si="207"/>
        <v>475.55591226628582</v>
      </c>
      <c r="Z479" s="25">
        <f t="shared" si="200"/>
        <v>0</v>
      </c>
      <c r="AA479" s="22">
        <f t="shared" si="208"/>
        <v>0</v>
      </c>
      <c r="AB479" s="22">
        <f t="shared" si="189"/>
        <v>0</v>
      </c>
      <c r="AC479" s="22">
        <f t="shared" si="209"/>
        <v>193</v>
      </c>
      <c r="AD479" s="25">
        <f t="shared" si="201"/>
        <v>1188.8897806657144</v>
      </c>
      <c r="AF479" s="22">
        <f t="shared" si="202"/>
        <v>214.80568975646247</v>
      </c>
      <c r="AG479" s="25">
        <v>1.7956587054691391</v>
      </c>
      <c r="AH479" s="25" t="s">
        <v>49</v>
      </c>
      <c r="AI479">
        <f t="shared" si="210"/>
        <v>0</v>
      </c>
      <c r="AJ479" s="25">
        <f t="shared" si="211"/>
        <v>0</v>
      </c>
      <c r="AK479" s="25">
        <f t="shared" si="212"/>
        <v>0</v>
      </c>
      <c r="AL479" s="81">
        <f t="shared" si="213"/>
        <v>0</v>
      </c>
      <c r="AN479" s="98">
        <v>0.71826348218765568</v>
      </c>
    </row>
    <row r="480" spans="2:40" x14ac:dyDescent="0.35">
      <c r="B480" s="11" t="s">
        <v>29</v>
      </c>
      <c r="C480" s="11">
        <v>476</v>
      </c>
      <c r="D480" s="11">
        <v>476</v>
      </c>
      <c r="E480" s="12">
        <v>0</v>
      </c>
      <c r="F480" s="70">
        <f t="shared" si="214"/>
        <v>0</v>
      </c>
      <c r="G480" s="70">
        <f t="shared" si="215"/>
        <v>0</v>
      </c>
      <c r="I480" s="21">
        <f t="shared" si="190"/>
        <v>0</v>
      </c>
      <c r="J480" s="22">
        <f t="shared" si="203"/>
        <v>0</v>
      </c>
      <c r="K480" s="22">
        <f t="shared" si="204"/>
        <v>28.625999999999998</v>
      </c>
      <c r="L480" s="22">
        <f>0.5*1.202*2.64*0.3*Sheet2!I480^2</f>
        <v>0</v>
      </c>
      <c r="M480" s="22">
        <f t="shared" si="205"/>
        <v>28.625999999999998</v>
      </c>
      <c r="O480" s="22">
        <f t="shared" si="191"/>
        <v>0</v>
      </c>
      <c r="P480" s="81">
        <f t="shared" si="192"/>
        <v>0</v>
      </c>
      <c r="Q480" s="22">
        <f t="shared" si="193"/>
        <v>0</v>
      </c>
      <c r="R480" s="81">
        <f t="shared" si="194"/>
        <v>0</v>
      </c>
      <c r="S480" s="22">
        <f t="shared" si="195"/>
        <v>1403695.4704221769</v>
      </c>
      <c r="T480" s="81">
        <f t="shared" si="196"/>
        <v>1403.6954704221769</v>
      </c>
      <c r="U480" s="22">
        <f t="shared" si="197"/>
        <v>0</v>
      </c>
      <c r="V480" s="81">
        <f t="shared" si="198"/>
        <v>0</v>
      </c>
      <c r="W480" s="22">
        <f t="shared" si="199"/>
        <v>0</v>
      </c>
      <c r="X480" s="98">
        <f t="shared" si="206"/>
        <v>0</v>
      </c>
      <c r="Y480" s="98">
        <f t="shared" si="207"/>
        <v>475.55591226628582</v>
      </c>
      <c r="Z480" s="25">
        <f t="shared" si="200"/>
        <v>0</v>
      </c>
      <c r="AA480" s="22">
        <f t="shared" si="208"/>
        <v>0</v>
      </c>
      <c r="AB480" s="22">
        <f t="shared" si="189"/>
        <v>0</v>
      </c>
      <c r="AC480" s="22">
        <f t="shared" si="209"/>
        <v>193</v>
      </c>
      <c r="AD480" s="25">
        <f t="shared" si="201"/>
        <v>1188.8897806657144</v>
      </c>
      <c r="AF480" s="22">
        <f t="shared" si="202"/>
        <v>214.80568975646247</v>
      </c>
      <c r="AG480" s="25">
        <v>1.7865583333333119</v>
      </c>
      <c r="AH480" s="25" t="s">
        <v>49</v>
      </c>
      <c r="AI480">
        <f t="shared" si="210"/>
        <v>0</v>
      </c>
      <c r="AJ480" s="25">
        <f t="shared" si="211"/>
        <v>0</v>
      </c>
      <c r="AK480" s="25">
        <f t="shared" si="212"/>
        <v>0</v>
      </c>
      <c r="AL480" s="81">
        <f t="shared" si="213"/>
        <v>0</v>
      </c>
      <c r="AN480" s="98">
        <v>0.71462333333332484</v>
      </c>
    </row>
    <row r="481" spans="2:40" x14ac:dyDescent="0.35">
      <c r="B481" s="11" t="s">
        <v>29</v>
      </c>
      <c r="C481" s="11">
        <v>477</v>
      </c>
      <c r="D481" s="11">
        <v>477</v>
      </c>
      <c r="E481" s="12">
        <v>0</v>
      </c>
      <c r="F481" s="70">
        <f t="shared" si="214"/>
        <v>0</v>
      </c>
      <c r="G481" s="70">
        <f t="shared" si="215"/>
        <v>0</v>
      </c>
      <c r="I481" s="21">
        <f t="shared" si="190"/>
        <v>0</v>
      </c>
      <c r="J481" s="22">
        <f t="shared" si="203"/>
        <v>0</v>
      </c>
      <c r="K481" s="22">
        <f t="shared" si="204"/>
        <v>28.625999999999998</v>
      </c>
      <c r="L481" s="22">
        <f>0.5*1.202*2.64*0.3*Sheet2!I481^2</f>
        <v>0</v>
      </c>
      <c r="M481" s="22">
        <f t="shared" si="205"/>
        <v>28.625999999999998</v>
      </c>
      <c r="O481" s="22">
        <f t="shared" si="191"/>
        <v>0</v>
      </c>
      <c r="P481" s="81">
        <f t="shared" si="192"/>
        <v>0</v>
      </c>
      <c r="Q481" s="22">
        <f t="shared" si="193"/>
        <v>0</v>
      </c>
      <c r="R481" s="81">
        <f t="shared" si="194"/>
        <v>0</v>
      </c>
      <c r="S481" s="22">
        <f t="shared" si="195"/>
        <v>1403695.4704221769</v>
      </c>
      <c r="T481" s="81">
        <f t="shared" si="196"/>
        <v>1403.6954704221769</v>
      </c>
      <c r="U481" s="22">
        <f t="shared" si="197"/>
        <v>0</v>
      </c>
      <c r="V481" s="81">
        <f t="shared" si="198"/>
        <v>0</v>
      </c>
      <c r="W481" s="22">
        <f t="shared" si="199"/>
        <v>0</v>
      </c>
      <c r="X481" s="98">
        <f t="shared" si="206"/>
        <v>0</v>
      </c>
      <c r="Y481" s="98">
        <f t="shared" si="207"/>
        <v>475.55591226628582</v>
      </c>
      <c r="Z481" s="25">
        <f t="shared" si="200"/>
        <v>0</v>
      </c>
      <c r="AA481" s="22">
        <f t="shared" si="208"/>
        <v>0</v>
      </c>
      <c r="AB481" s="22">
        <f t="shared" si="189"/>
        <v>0</v>
      </c>
      <c r="AC481" s="22">
        <f t="shared" si="209"/>
        <v>193</v>
      </c>
      <c r="AD481" s="25">
        <f t="shared" si="201"/>
        <v>1188.8897806657144</v>
      </c>
      <c r="AF481" s="22">
        <f t="shared" si="202"/>
        <v>214.80568975646247</v>
      </c>
      <c r="AG481" s="25">
        <v>1.7618921489923038</v>
      </c>
      <c r="AH481" s="25" t="s">
        <v>49</v>
      </c>
      <c r="AI481">
        <f t="shared" si="210"/>
        <v>0</v>
      </c>
      <c r="AJ481" s="25">
        <f t="shared" si="211"/>
        <v>0</v>
      </c>
      <c r="AK481" s="25">
        <f t="shared" si="212"/>
        <v>0</v>
      </c>
      <c r="AL481" s="81">
        <f t="shared" si="213"/>
        <v>0</v>
      </c>
      <c r="AN481" s="98">
        <v>0.70475685959692158</v>
      </c>
    </row>
    <row r="482" spans="2:40" x14ac:dyDescent="0.35">
      <c r="B482" s="11" t="s">
        <v>29</v>
      </c>
      <c r="C482" s="11">
        <v>478</v>
      </c>
      <c r="D482" s="11">
        <v>478</v>
      </c>
      <c r="E482" s="12">
        <v>0</v>
      </c>
      <c r="F482" s="70">
        <f t="shared" si="214"/>
        <v>0</v>
      </c>
      <c r="G482" s="70">
        <f t="shared" si="215"/>
        <v>0</v>
      </c>
      <c r="I482" s="21">
        <f t="shared" si="190"/>
        <v>0</v>
      </c>
      <c r="J482" s="22">
        <f t="shared" si="203"/>
        <v>0</v>
      </c>
      <c r="K482" s="22">
        <f t="shared" si="204"/>
        <v>28.625999999999998</v>
      </c>
      <c r="L482" s="22">
        <f>0.5*1.202*2.64*0.3*Sheet2!I482^2</f>
        <v>0</v>
      </c>
      <c r="M482" s="22">
        <f t="shared" si="205"/>
        <v>28.625999999999998</v>
      </c>
      <c r="O482" s="22">
        <f t="shared" si="191"/>
        <v>0</v>
      </c>
      <c r="P482" s="81">
        <f t="shared" si="192"/>
        <v>0</v>
      </c>
      <c r="Q482" s="22">
        <f t="shared" si="193"/>
        <v>0</v>
      </c>
      <c r="R482" s="81">
        <f t="shared" si="194"/>
        <v>0</v>
      </c>
      <c r="S482" s="22">
        <f t="shared" si="195"/>
        <v>1403695.4704221769</v>
      </c>
      <c r="T482" s="81">
        <f t="shared" si="196"/>
        <v>1403.6954704221769</v>
      </c>
      <c r="U482" s="22">
        <f t="shared" si="197"/>
        <v>0</v>
      </c>
      <c r="V482" s="81">
        <f t="shared" si="198"/>
        <v>0</v>
      </c>
      <c r="W482" s="22">
        <f t="shared" si="199"/>
        <v>0</v>
      </c>
      <c r="X482" s="98">
        <f t="shared" si="206"/>
        <v>0</v>
      </c>
      <c r="Y482" s="98">
        <f t="shared" si="207"/>
        <v>475.55591226628582</v>
      </c>
      <c r="Z482" s="25">
        <f t="shared" si="200"/>
        <v>0</v>
      </c>
      <c r="AA482" s="22">
        <f t="shared" si="208"/>
        <v>0</v>
      </c>
      <c r="AB482" s="22">
        <f t="shared" si="189"/>
        <v>0</v>
      </c>
      <c r="AC482" s="22">
        <f t="shared" si="209"/>
        <v>193</v>
      </c>
      <c r="AD482" s="25">
        <f t="shared" si="201"/>
        <v>1188.8897806657144</v>
      </c>
      <c r="AF482" s="22">
        <f t="shared" si="202"/>
        <v>214.80568975646247</v>
      </c>
      <c r="AG482" s="25">
        <v>1.7270139958595674</v>
      </c>
      <c r="AH482" s="25" t="s">
        <v>49</v>
      </c>
      <c r="AI482">
        <f t="shared" si="210"/>
        <v>0</v>
      </c>
      <c r="AJ482" s="25">
        <f t="shared" si="211"/>
        <v>0</v>
      </c>
      <c r="AK482" s="25">
        <f t="shared" si="212"/>
        <v>0</v>
      </c>
      <c r="AL482" s="81">
        <f t="shared" si="213"/>
        <v>0</v>
      </c>
      <c r="AN482" s="98">
        <v>0.69080559834382704</v>
      </c>
    </row>
    <row r="483" spans="2:40" x14ac:dyDescent="0.35">
      <c r="B483" s="11" t="s">
        <v>29</v>
      </c>
      <c r="C483" s="11">
        <v>479</v>
      </c>
      <c r="D483" s="11">
        <v>479</v>
      </c>
      <c r="E483" s="12">
        <v>0</v>
      </c>
      <c r="F483" s="70">
        <f t="shared" si="214"/>
        <v>0</v>
      </c>
      <c r="G483" s="70">
        <f t="shared" si="215"/>
        <v>0</v>
      </c>
      <c r="I483" s="21">
        <f t="shared" si="190"/>
        <v>0</v>
      </c>
      <c r="J483" s="22">
        <f t="shared" si="203"/>
        <v>0</v>
      </c>
      <c r="K483" s="22">
        <f t="shared" si="204"/>
        <v>28.625999999999998</v>
      </c>
      <c r="L483" s="22">
        <f>0.5*1.202*2.64*0.3*Sheet2!I483^2</f>
        <v>0</v>
      </c>
      <c r="M483" s="22">
        <f t="shared" si="205"/>
        <v>28.625999999999998</v>
      </c>
      <c r="O483" s="22">
        <f t="shared" si="191"/>
        <v>0</v>
      </c>
      <c r="P483" s="81">
        <f t="shared" si="192"/>
        <v>0</v>
      </c>
      <c r="Q483" s="22">
        <f t="shared" si="193"/>
        <v>0</v>
      </c>
      <c r="R483" s="81">
        <f t="shared" si="194"/>
        <v>0</v>
      </c>
      <c r="S483" s="22">
        <f t="shared" si="195"/>
        <v>1403695.4704221769</v>
      </c>
      <c r="T483" s="81">
        <f t="shared" si="196"/>
        <v>1403.6954704221769</v>
      </c>
      <c r="U483" s="22">
        <f t="shared" si="197"/>
        <v>0</v>
      </c>
      <c r="V483" s="81">
        <f t="shared" si="198"/>
        <v>0</v>
      </c>
      <c r="W483" s="22">
        <f t="shared" si="199"/>
        <v>0</v>
      </c>
      <c r="X483" s="98">
        <f t="shared" si="206"/>
        <v>0</v>
      </c>
      <c r="Y483" s="98">
        <f t="shared" si="207"/>
        <v>475.55591226628582</v>
      </c>
      <c r="Z483" s="25">
        <f t="shared" si="200"/>
        <v>0</v>
      </c>
      <c r="AA483" s="22">
        <f t="shared" si="208"/>
        <v>0</v>
      </c>
      <c r="AB483" s="22">
        <f t="shared" si="189"/>
        <v>0</v>
      </c>
      <c r="AC483" s="22">
        <f t="shared" si="209"/>
        <v>193</v>
      </c>
      <c r="AD483" s="25">
        <f t="shared" si="201"/>
        <v>1188.8897806657144</v>
      </c>
      <c r="AF483" s="22">
        <f t="shared" si="202"/>
        <v>214.80568975646247</v>
      </c>
      <c r="AG483" s="25">
        <v>1.7247596478750007</v>
      </c>
      <c r="AH483" s="25" t="s">
        <v>49</v>
      </c>
      <c r="AI483">
        <f t="shared" si="210"/>
        <v>0</v>
      </c>
      <c r="AJ483" s="25">
        <f t="shared" si="211"/>
        <v>0</v>
      </c>
      <c r="AK483" s="25">
        <f t="shared" si="212"/>
        <v>0</v>
      </c>
      <c r="AL483" s="81">
        <f t="shared" si="213"/>
        <v>0</v>
      </c>
      <c r="AN483" s="98">
        <v>0.6899038591500003</v>
      </c>
    </row>
    <row r="484" spans="2:40" x14ac:dyDescent="0.35">
      <c r="B484" s="11" t="s">
        <v>29</v>
      </c>
      <c r="C484" s="11">
        <v>480</v>
      </c>
      <c r="D484" s="11">
        <v>480</v>
      </c>
      <c r="E484" s="12">
        <v>0</v>
      </c>
      <c r="F484" s="70">
        <f t="shared" si="214"/>
        <v>0</v>
      </c>
      <c r="G484" s="70">
        <f t="shared" si="215"/>
        <v>0</v>
      </c>
      <c r="I484" s="21">
        <f t="shared" si="190"/>
        <v>0</v>
      </c>
      <c r="J484" s="22">
        <f t="shared" si="203"/>
        <v>0</v>
      </c>
      <c r="K484" s="22">
        <f t="shared" si="204"/>
        <v>28.625999999999998</v>
      </c>
      <c r="L484" s="22">
        <f>0.5*1.202*2.64*0.3*Sheet2!I484^2</f>
        <v>0</v>
      </c>
      <c r="M484" s="22">
        <f t="shared" si="205"/>
        <v>28.625999999999998</v>
      </c>
      <c r="O484" s="22">
        <f t="shared" si="191"/>
        <v>0</v>
      </c>
      <c r="P484" s="81">
        <f t="shared" si="192"/>
        <v>0</v>
      </c>
      <c r="Q484" s="22">
        <f t="shared" si="193"/>
        <v>0</v>
      </c>
      <c r="R484" s="81">
        <f t="shared" si="194"/>
        <v>0</v>
      </c>
      <c r="S484" s="22">
        <f t="shared" si="195"/>
        <v>1403695.4704221769</v>
      </c>
      <c r="T484" s="81">
        <f t="shared" si="196"/>
        <v>1403.6954704221769</v>
      </c>
      <c r="U484" s="22">
        <f t="shared" si="197"/>
        <v>0</v>
      </c>
      <c r="V484" s="81">
        <f t="shared" si="198"/>
        <v>0</v>
      </c>
      <c r="W484" s="22">
        <f t="shared" si="199"/>
        <v>0</v>
      </c>
      <c r="X484" s="98">
        <f t="shared" si="206"/>
        <v>0</v>
      </c>
      <c r="Y484" s="98">
        <f t="shared" si="207"/>
        <v>475.55591226628582</v>
      </c>
      <c r="Z484" s="25">
        <f t="shared" si="200"/>
        <v>0</v>
      </c>
      <c r="AA484" s="22">
        <f t="shared" si="208"/>
        <v>0</v>
      </c>
      <c r="AB484" s="22">
        <f t="shared" si="189"/>
        <v>0</v>
      </c>
      <c r="AC484" s="22">
        <f t="shared" si="209"/>
        <v>193</v>
      </c>
      <c r="AD484" s="25">
        <f t="shared" si="201"/>
        <v>1188.8897806657144</v>
      </c>
      <c r="AF484" s="22">
        <f t="shared" si="202"/>
        <v>214.80568975646247</v>
      </c>
      <c r="AG484" s="25">
        <v>1.7219506666666675</v>
      </c>
      <c r="AH484" s="25" t="s">
        <v>49</v>
      </c>
      <c r="AI484">
        <f t="shared" si="210"/>
        <v>0</v>
      </c>
      <c r="AJ484" s="25">
        <f t="shared" si="211"/>
        <v>0</v>
      </c>
      <c r="AK484" s="25">
        <f t="shared" si="212"/>
        <v>0</v>
      </c>
      <c r="AL484" s="81">
        <f t="shared" si="213"/>
        <v>0</v>
      </c>
      <c r="AN484" s="98">
        <v>0.68878026666666703</v>
      </c>
    </row>
    <row r="485" spans="2:40" x14ac:dyDescent="0.35">
      <c r="B485" s="11" t="s">
        <v>29</v>
      </c>
      <c r="C485" s="11">
        <v>481</v>
      </c>
      <c r="D485" s="11">
        <v>481</v>
      </c>
      <c r="E485" s="12">
        <v>0</v>
      </c>
      <c r="F485" s="70">
        <f t="shared" si="214"/>
        <v>0</v>
      </c>
      <c r="G485" s="70">
        <f t="shared" si="215"/>
        <v>0</v>
      </c>
      <c r="I485" s="21">
        <f t="shared" si="190"/>
        <v>0</v>
      </c>
      <c r="J485" s="22">
        <f t="shared" si="203"/>
        <v>0</v>
      </c>
      <c r="K485" s="22">
        <f t="shared" si="204"/>
        <v>28.625999999999998</v>
      </c>
      <c r="L485" s="22">
        <f>0.5*1.202*2.64*0.3*Sheet2!I485^2</f>
        <v>0</v>
      </c>
      <c r="M485" s="22">
        <f t="shared" si="205"/>
        <v>28.625999999999998</v>
      </c>
      <c r="O485" s="22">
        <f t="shared" si="191"/>
        <v>0</v>
      </c>
      <c r="P485" s="81">
        <f t="shared" si="192"/>
        <v>0</v>
      </c>
      <c r="Q485" s="22">
        <f t="shared" si="193"/>
        <v>0</v>
      </c>
      <c r="R485" s="81">
        <f t="shared" si="194"/>
        <v>0</v>
      </c>
      <c r="S485" s="22">
        <f t="shared" si="195"/>
        <v>1403695.4704221769</v>
      </c>
      <c r="T485" s="81">
        <f t="shared" si="196"/>
        <v>1403.6954704221769</v>
      </c>
      <c r="U485" s="22">
        <f t="shared" si="197"/>
        <v>0</v>
      </c>
      <c r="V485" s="81">
        <f t="shared" si="198"/>
        <v>0</v>
      </c>
      <c r="W485" s="22">
        <f t="shared" si="199"/>
        <v>0</v>
      </c>
      <c r="X485" s="98">
        <f t="shared" si="206"/>
        <v>0</v>
      </c>
      <c r="Y485" s="98">
        <f t="shared" si="207"/>
        <v>475.55591226628582</v>
      </c>
      <c r="Z485" s="25">
        <f t="shared" si="200"/>
        <v>0</v>
      </c>
      <c r="AA485" s="22">
        <f t="shared" si="208"/>
        <v>0</v>
      </c>
      <c r="AB485" s="22">
        <f t="shared" si="189"/>
        <v>0</v>
      </c>
      <c r="AC485" s="22">
        <f t="shared" si="209"/>
        <v>193</v>
      </c>
      <c r="AD485" s="25">
        <f t="shared" si="201"/>
        <v>1188.8897806657144</v>
      </c>
      <c r="AF485" s="22">
        <f t="shared" si="202"/>
        <v>214.80568975646247</v>
      </c>
      <c r="AG485" s="25">
        <v>1.698309868555534</v>
      </c>
      <c r="AH485" s="25" t="s">
        <v>49</v>
      </c>
      <c r="AI485">
        <f t="shared" si="210"/>
        <v>0</v>
      </c>
      <c r="AJ485" s="25">
        <f t="shared" si="211"/>
        <v>0</v>
      </c>
      <c r="AK485" s="25">
        <f t="shared" si="212"/>
        <v>0</v>
      </c>
      <c r="AL485" s="81">
        <f t="shared" si="213"/>
        <v>0</v>
      </c>
      <c r="AN485" s="98">
        <v>0.67932394742221369</v>
      </c>
    </row>
    <row r="486" spans="2:40" x14ac:dyDescent="0.35">
      <c r="B486" s="11" t="s">
        <v>29</v>
      </c>
      <c r="C486" s="11">
        <v>482</v>
      </c>
      <c r="D486" s="11">
        <v>482</v>
      </c>
      <c r="E486" s="12">
        <v>0</v>
      </c>
      <c r="F486" s="70">
        <f t="shared" si="214"/>
        <v>0</v>
      </c>
      <c r="G486" s="70">
        <f t="shared" si="215"/>
        <v>0</v>
      </c>
      <c r="I486" s="21">
        <f t="shared" si="190"/>
        <v>0</v>
      </c>
      <c r="J486" s="22">
        <f t="shared" si="203"/>
        <v>0</v>
      </c>
      <c r="K486" s="22">
        <f t="shared" si="204"/>
        <v>28.625999999999998</v>
      </c>
      <c r="L486" s="22">
        <f>0.5*1.202*2.64*0.3*Sheet2!I486^2</f>
        <v>0</v>
      </c>
      <c r="M486" s="22">
        <f t="shared" si="205"/>
        <v>28.625999999999998</v>
      </c>
      <c r="O486" s="22">
        <f t="shared" si="191"/>
        <v>0</v>
      </c>
      <c r="P486" s="81">
        <f t="shared" si="192"/>
        <v>0</v>
      </c>
      <c r="Q486" s="22">
        <f t="shared" si="193"/>
        <v>0</v>
      </c>
      <c r="R486" s="81">
        <f t="shared" si="194"/>
        <v>0</v>
      </c>
      <c r="S486" s="22">
        <f t="shared" si="195"/>
        <v>1403695.4704221769</v>
      </c>
      <c r="T486" s="81">
        <f t="shared" si="196"/>
        <v>1403.6954704221769</v>
      </c>
      <c r="U486" s="22">
        <f t="shared" si="197"/>
        <v>0</v>
      </c>
      <c r="V486" s="81">
        <f t="shared" si="198"/>
        <v>0</v>
      </c>
      <c r="W486" s="22">
        <f t="shared" si="199"/>
        <v>0</v>
      </c>
      <c r="X486" s="98">
        <f t="shared" si="206"/>
        <v>0</v>
      </c>
      <c r="Y486" s="98">
        <f t="shared" si="207"/>
        <v>475.55591226628582</v>
      </c>
      <c r="Z486" s="25">
        <f t="shared" si="200"/>
        <v>0</v>
      </c>
      <c r="AA486" s="22">
        <f t="shared" si="208"/>
        <v>0</v>
      </c>
      <c r="AB486" s="22">
        <f t="shared" si="189"/>
        <v>0</v>
      </c>
      <c r="AC486" s="22">
        <f t="shared" si="209"/>
        <v>193</v>
      </c>
      <c r="AD486" s="25">
        <f t="shared" si="201"/>
        <v>1188.8897806657144</v>
      </c>
      <c r="AF486" s="22">
        <f t="shared" si="202"/>
        <v>214.80568975646247</v>
      </c>
      <c r="AG486" s="25">
        <v>1.693756935155867</v>
      </c>
      <c r="AH486" s="25" t="s">
        <v>49</v>
      </c>
      <c r="AI486">
        <f t="shared" si="210"/>
        <v>0</v>
      </c>
      <c r="AJ486" s="25">
        <f t="shared" si="211"/>
        <v>0</v>
      </c>
      <c r="AK486" s="25">
        <f t="shared" si="212"/>
        <v>0</v>
      </c>
      <c r="AL486" s="81">
        <f t="shared" si="213"/>
        <v>0</v>
      </c>
      <c r="AN486" s="98">
        <v>0.67750277406234682</v>
      </c>
    </row>
    <row r="487" spans="2:40" x14ac:dyDescent="0.35">
      <c r="B487" s="11" t="s">
        <v>29</v>
      </c>
      <c r="C487" s="11">
        <v>483</v>
      </c>
      <c r="D487" s="11">
        <v>483</v>
      </c>
      <c r="E487" s="12">
        <v>0</v>
      </c>
      <c r="F487" s="70">
        <f t="shared" si="214"/>
        <v>0</v>
      </c>
      <c r="G487" s="70">
        <f t="shared" si="215"/>
        <v>0</v>
      </c>
      <c r="I487" s="21">
        <f t="shared" si="190"/>
        <v>0</v>
      </c>
      <c r="J487" s="22">
        <f t="shared" si="203"/>
        <v>0</v>
      </c>
      <c r="K487" s="22">
        <f t="shared" si="204"/>
        <v>28.625999999999998</v>
      </c>
      <c r="L487" s="22">
        <f>0.5*1.202*2.64*0.3*Sheet2!I487^2</f>
        <v>0</v>
      </c>
      <c r="M487" s="22">
        <f t="shared" si="205"/>
        <v>28.625999999999998</v>
      </c>
      <c r="O487" s="22">
        <f t="shared" si="191"/>
        <v>0</v>
      </c>
      <c r="P487" s="81">
        <f t="shared" si="192"/>
        <v>0</v>
      </c>
      <c r="Q487" s="22">
        <f t="shared" si="193"/>
        <v>0</v>
      </c>
      <c r="R487" s="81">
        <f t="shared" si="194"/>
        <v>0</v>
      </c>
      <c r="S487" s="22">
        <f t="shared" si="195"/>
        <v>1403695.4704221769</v>
      </c>
      <c r="T487" s="81">
        <f t="shared" si="196"/>
        <v>1403.6954704221769</v>
      </c>
      <c r="U487" s="22">
        <f t="shared" si="197"/>
        <v>0</v>
      </c>
      <c r="V487" s="81">
        <f t="shared" si="198"/>
        <v>0</v>
      </c>
      <c r="W487" s="22">
        <f t="shared" si="199"/>
        <v>0</v>
      </c>
      <c r="X487" s="98">
        <f t="shared" si="206"/>
        <v>0</v>
      </c>
      <c r="Y487" s="98">
        <f t="shared" si="207"/>
        <v>475.55591226628582</v>
      </c>
      <c r="Z487" s="25">
        <f t="shared" si="200"/>
        <v>0</v>
      </c>
      <c r="AA487" s="22">
        <f t="shared" si="208"/>
        <v>0</v>
      </c>
      <c r="AB487" s="22">
        <f t="shared" si="189"/>
        <v>0</v>
      </c>
      <c r="AC487" s="22">
        <f t="shared" si="209"/>
        <v>193</v>
      </c>
      <c r="AD487" s="25">
        <f t="shared" si="201"/>
        <v>1188.8897806657144</v>
      </c>
      <c r="AF487" s="22">
        <f t="shared" si="202"/>
        <v>214.80568975646247</v>
      </c>
      <c r="AG487" s="25">
        <v>1.6273003521774305</v>
      </c>
      <c r="AH487" s="25" t="s">
        <v>49</v>
      </c>
      <c r="AI487">
        <f t="shared" si="210"/>
        <v>0</v>
      </c>
      <c r="AJ487" s="25">
        <f t="shared" si="211"/>
        <v>0</v>
      </c>
      <c r="AK487" s="25">
        <f t="shared" si="212"/>
        <v>0</v>
      </c>
      <c r="AL487" s="81">
        <f t="shared" si="213"/>
        <v>0</v>
      </c>
      <c r="AN487" s="98">
        <v>0.65092014087097227</v>
      </c>
    </row>
    <row r="488" spans="2:40" x14ac:dyDescent="0.35">
      <c r="B488" s="11" t="s">
        <v>29</v>
      </c>
      <c r="C488" s="11">
        <v>484</v>
      </c>
      <c r="D488" s="11">
        <v>484</v>
      </c>
      <c r="E488" s="12">
        <v>0</v>
      </c>
      <c r="F488" s="70">
        <f t="shared" si="214"/>
        <v>0</v>
      </c>
      <c r="G488" s="70">
        <f t="shared" si="215"/>
        <v>0</v>
      </c>
      <c r="I488" s="21">
        <f t="shared" si="190"/>
        <v>0</v>
      </c>
      <c r="J488" s="22">
        <f t="shared" si="203"/>
        <v>0</v>
      </c>
      <c r="K488" s="22">
        <f t="shared" si="204"/>
        <v>28.625999999999998</v>
      </c>
      <c r="L488" s="22">
        <f>0.5*1.202*2.64*0.3*Sheet2!I488^2</f>
        <v>0</v>
      </c>
      <c r="M488" s="22">
        <f t="shared" si="205"/>
        <v>28.625999999999998</v>
      </c>
      <c r="O488" s="22">
        <f t="shared" si="191"/>
        <v>0</v>
      </c>
      <c r="P488" s="81">
        <f t="shared" si="192"/>
        <v>0</v>
      </c>
      <c r="Q488" s="22">
        <f t="shared" si="193"/>
        <v>0</v>
      </c>
      <c r="R488" s="81">
        <f t="shared" si="194"/>
        <v>0</v>
      </c>
      <c r="S488" s="22">
        <f t="shared" si="195"/>
        <v>1403695.4704221769</v>
      </c>
      <c r="T488" s="81">
        <f t="shared" si="196"/>
        <v>1403.6954704221769</v>
      </c>
      <c r="U488" s="22">
        <f t="shared" si="197"/>
        <v>0</v>
      </c>
      <c r="V488" s="81">
        <f t="shared" si="198"/>
        <v>0</v>
      </c>
      <c r="W488" s="22">
        <f t="shared" si="199"/>
        <v>0</v>
      </c>
      <c r="X488" s="98">
        <f t="shared" si="206"/>
        <v>0</v>
      </c>
      <c r="Y488" s="98">
        <f t="shared" si="207"/>
        <v>475.55591226628582</v>
      </c>
      <c r="Z488" s="25">
        <f t="shared" si="200"/>
        <v>0</v>
      </c>
      <c r="AA488" s="22">
        <f t="shared" si="208"/>
        <v>0</v>
      </c>
      <c r="AB488" s="22">
        <f t="shared" si="189"/>
        <v>0</v>
      </c>
      <c r="AC488" s="22">
        <f t="shared" si="209"/>
        <v>193</v>
      </c>
      <c r="AD488" s="25">
        <f t="shared" si="201"/>
        <v>1188.8897806657144</v>
      </c>
      <c r="AF488" s="22">
        <f t="shared" si="202"/>
        <v>214.80568975646247</v>
      </c>
      <c r="AG488" s="25">
        <v>1.6128576105663448</v>
      </c>
      <c r="AH488" s="25" t="s">
        <v>49</v>
      </c>
      <c r="AI488">
        <f t="shared" si="210"/>
        <v>0</v>
      </c>
      <c r="AJ488" s="25">
        <f t="shared" si="211"/>
        <v>0</v>
      </c>
      <c r="AK488" s="25">
        <f t="shared" si="212"/>
        <v>0</v>
      </c>
      <c r="AL488" s="81">
        <f t="shared" si="213"/>
        <v>0</v>
      </c>
      <c r="AN488" s="98">
        <v>0.64514304422653801</v>
      </c>
    </row>
    <row r="489" spans="2:40" x14ac:dyDescent="0.35">
      <c r="B489" s="11" t="s">
        <v>29</v>
      </c>
      <c r="C489" s="11">
        <v>485</v>
      </c>
      <c r="D489" s="11">
        <v>485</v>
      </c>
      <c r="E489" s="12">
        <v>0</v>
      </c>
      <c r="F489" s="70">
        <f t="shared" si="214"/>
        <v>0</v>
      </c>
      <c r="G489" s="70">
        <f t="shared" si="215"/>
        <v>0</v>
      </c>
      <c r="I489" s="21">
        <f t="shared" si="190"/>
        <v>0</v>
      </c>
      <c r="J489" s="22">
        <f t="shared" si="203"/>
        <v>0</v>
      </c>
      <c r="K489" s="22">
        <f t="shared" si="204"/>
        <v>28.625999999999998</v>
      </c>
      <c r="L489" s="22">
        <f>0.5*1.202*2.64*0.3*Sheet2!I489^2</f>
        <v>0</v>
      </c>
      <c r="M489" s="22">
        <f t="shared" si="205"/>
        <v>28.625999999999998</v>
      </c>
      <c r="O489" s="22">
        <f t="shared" si="191"/>
        <v>0</v>
      </c>
      <c r="P489" s="81">
        <f t="shared" si="192"/>
        <v>0</v>
      </c>
      <c r="Q489" s="22">
        <f t="shared" si="193"/>
        <v>0</v>
      </c>
      <c r="R489" s="81">
        <f t="shared" si="194"/>
        <v>0</v>
      </c>
      <c r="S489" s="22">
        <f t="shared" si="195"/>
        <v>1403695.4704221769</v>
      </c>
      <c r="T489" s="81">
        <f t="shared" si="196"/>
        <v>1403.6954704221769</v>
      </c>
      <c r="U489" s="22">
        <f t="shared" si="197"/>
        <v>0</v>
      </c>
      <c r="V489" s="81">
        <f t="shared" si="198"/>
        <v>0</v>
      </c>
      <c r="W489" s="22">
        <f t="shared" si="199"/>
        <v>0</v>
      </c>
      <c r="X489" s="98">
        <f t="shared" si="206"/>
        <v>0</v>
      </c>
      <c r="Y489" s="98">
        <f t="shared" si="207"/>
        <v>475.55591226628582</v>
      </c>
      <c r="Z489" s="25">
        <f t="shared" si="200"/>
        <v>0</v>
      </c>
      <c r="AA489" s="22">
        <f t="shared" si="208"/>
        <v>0</v>
      </c>
      <c r="AB489" s="22">
        <f t="shared" si="189"/>
        <v>0</v>
      </c>
      <c r="AC489" s="22">
        <f t="shared" si="209"/>
        <v>193</v>
      </c>
      <c r="AD489" s="25">
        <f t="shared" si="201"/>
        <v>1188.8897806657144</v>
      </c>
      <c r="AF489" s="22">
        <f t="shared" si="202"/>
        <v>214.80568975646247</v>
      </c>
      <c r="AG489" s="25">
        <v>1.588363463084792</v>
      </c>
      <c r="AH489" s="25" t="s">
        <v>49</v>
      </c>
      <c r="AI489">
        <f t="shared" si="210"/>
        <v>0</v>
      </c>
      <c r="AJ489" s="25">
        <f t="shared" si="211"/>
        <v>0</v>
      </c>
      <c r="AK489" s="25">
        <f t="shared" si="212"/>
        <v>0</v>
      </c>
      <c r="AL489" s="81">
        <f t="shared" si="213"/>
        <v>0</v>
      </c>
      <c r="AN489" s="98">
        <v>0.63534538523391682</v>
      </c>
    </row>
    <row r="490" spans="2:40" x14ac:dyDescent="0.35">
      <c r="B490" s="11" t="s">
        <v>29</v>
      </c>
      <c r="C490" s="11">
        <v>486</v>
      </c>
      <c r="D490" s="11">
        <v>486</v>
      </c>
      <c r="E490" s="12">
        <v>0</v>
      </c>
      <c r="F490" s="70">
        <f t="shared" si="214"/>
        <v>0</v>
      </c>
      <c r="G490" s="70">
        <f t="shared" si="215"/>
        <v>0</v>
      </c>
      <c r="I490" s="21">
        <f t="shared" si="190"/>
        <v>0</v>
      </c>
      <c r="J490" s="22">
        <f t="shared" si="203"/>
        <v>0</v>
      </c>
      <c r="K490" s="22">
        <f t="shared" si="204"/>
        <v>28.625999999999998</v>
      </c>
      <c r="L490" s="22">
        <f>0.5*1.202*2.64*0.3*Sheet2!I490^2</f>
        <v>0</v>
      </c>
      <c r="M490" s="22">
        <f t="shared" si="205"/>
        <v>28.625999999999998</v>
      </c>
      <c r="O490" s="22">
        <f t="shared" si="191"/>
        <v>0</v>
      </c>
      <c r="P490" s="81">
        <f t="shared" si="192"/>
        <v>0</v>
      </c>
      <c r="Q490" s="22">
        <f t="shared" si="193"/>
        <v>0</v>
      </c>
      <c r="R490" s="81">
        <f t="shared" si="194"/>
        <v>0</v>
      </c>
      <c r="S490" s="22">
        <f t="shared" si="195"/>
        <v>1403695.4704221769</v>
      </c>
      <c r="T490" s="81">
        <f t="shared" si="196"/>
        <v>1403.6954704221769</v>
      </c>
      <c r="U490" s="22">
        <f t="shared" si="197"/>
        <v>0</v>
      </c>
      <c r="V490" s="81">
        <f t="shared" si="198"/>
        <v>0</v>
      </c>
      <c r="W490" s="22">
        <f t="shared" si="199"/>
        <v>0</v>
      </c>
      <c r="X490" s="98">
        <f t="shared" si="206"/>
        <v>0</v>
      </c>
      <c r="Y490" s="98">
        <f t="shared" si="207"/>
        <v>475.55591226628582</v>
      </c>
      <c r="Z490" s="25">
        <f t="shared" si="200"/>
        <v>0</v>
      </c>
      <c r="AA490" s="22">
        <f t="shared" si="208"/>
        <v>0</v>
      </c>
      <c r="AB490" s="22">
        <f t="shared" si="189"/>
        <v>0</v>
      </c>
      <c r="AC490" s="22">
        <f t="shared" si="209"/>
        <v>193</v>
      </c>
      <c r="AD490" s="25">
        <f t="shared" si="201"/>
        <v>1188.8897806657144</v>
      </c>
      <c r="AF490" s="22">
        <f t="shared" si="202"/>
        <v>214.80568975646247</v>
      </c>
      <c r="AG490" s="25">
        <v>1.585431478304012</v>
      </c>
      <c r="AH490" s="25" t="s">
        <v>49</v>
      </c>
      <c r="AI490">
        <f t="shared" si="210"/>
        <v>0</v>
      </c>
      <c r="AJ490" s="25">
        <f t="shared" si="211"/>
        <v>0</v>
      </c>
      <c r="AK490" s="25">
        <f t="shared" si="212"/>
        <v>0</v>
      </c>
      <c r="AL490" s="81">
        <f t="shared" si="213"/>
        <v>0</v>
      </c>
      <c r="AN490" s="98">
        <v>0.63417259132160486</v>
      </c>
    </row>
    <row r="491" spans="2:40" x14ac:dyDescent="0.35">
      <c r="B491" s="11" t="s">
        <v>29</v>
      </c>
      <c r="C491" s="11">
        <v>487</v>
      </c>
      <c r="D491" s="11">
        <v>487</v>
      </c>
      <c r="E491" s="12">
        <v>0</v>
      </c>
      <c r="F491" s="70">
        <f t="shared" si="214"/>
        <v>0</v>
      </c>
      <c r="G491" s="70">
        <f t="shared" si="215"/>
        <v>0</v>
      </c>
      <c r="I491" s="21">
        <f t="shared" si="190"/>
        <v>0</v>
      </c>
      <c r="J491" s="22">
        <f t="shared" si="203"/>
        <v>0</v>
      </c>
      <c r="K491" s="22">
        <f t="shared" si="204"/>
        <v>28.625999999999998</v>
      </c>
      <c r="L491" s="22">
        <f>0.5*1.202*2.64*0.3*Sheet2!I491^2</f>
        <v>0</v>
      </c>
      <c r="M491" s="22">
        <f t="shared" si="205"/>
        <v>28.625999999999998</v>
      </c>
      <c r="O491" s="22">
        <f t="shared" si="191"/>
        <v>0</v>
      </c>
      <c r="P491" s="81">
        <f t="shared" si="192"/>
        <v>0</v>
      </c>
      <c r="Q491" s="22">
        <f t="shared" si="193"/>
        <v>0</v>
      </c>
      <c r="R491" s="81">
        <f t="shared" si="194"/>
        <v>0</v>
      </c>
      <c r="S491" s="22">
        <f t="shared" si="195"/>
        <v>1403695.4704221769</v>
      </c>
      <c r="T491" s="81">
        <f t="shared" si="196"/>
        <v>1403.6954704221769</v>
      </c>
      <c r="U491" s="22">
        <f t="shared" si="197"/>
        <v>0</v>
      </c>
      <c r="V491" s="81">
        <f t="shared" si="198"/>
        <v>0</v>
      </c>
      <c r="W491" s="22">
        <f t="shared" si="199"/>
        <v>0</v>
      </c>
      <c r="X491" s="98">
        <f t="shared" si="206"/>
        <v>0</v>
      </c>
      <c r="Y491" s="98">
        <f t="shared" si="207"/>
        <v>475.55591226628582</v>
      </c>
      <c r="Z491" s="25">
        <f t="shared" si="200"/>
        <v>0</v>
      </c>
      <c r="AA491" s="22">
        <f t="shared" si="208"/>
        <v>0</v>
      </c>
      <c r="AB491" s="22">
        <f t="shared" si="189"/>
        <v>0</v>
      </c>
      <c r="AC491" s="22">
        <f t="shared" si="209"/>
        <v>193</v>
      </c>
      <c r="AD491" s="25">
        <f t="shared" si="201"/>
        <v>1188.8897806657144</v>
      </c>
      <c r="AF491" s="22">
        <f t="shared" si="202"/>
        <v>214.80568975646247</v>
      </c>
      <c r="AG491" s="25">
        <v>1.565511494649684</v>
      </c>
      <c r="AH491" s="25" t="s">
        <v>49</v>
      </c>
      <c r="AI491">
        <f t="shared" si="210"/>
        <v>0</v>
      </c>
      <c r="AJ491" s="25">
        <f t="shared" si="211"/>
        <v>0</v>
      </c>
      <c r="AK491" s="25">
        <f t="shared" si="212"/>
        <v>0</v>
      </c>
      <c r="AL491" s="81">
        <f t="shared" si="213"/>
        <v>0</v>
      </c>
      <c r="AN491" s="98">
        <v>0.62620459785987359</v>
      </c>
    </row>
    <row r="492" spans="2:40" x14ac:dyDescent="0.35">
      <c r="B492" s="11" t="s">
        <v>29</v>
      </c>
      <c r="C492" s="11">
        <v>488</v>
      </c>
      <c r="D492" s="11">
        <v>488</v>
      </c>
      <c r="E492" s="12">
        <v>0</v>
      </c>
      <c r="F492" s="70">
        <f t="shared" si="214"/>
        <v>0</v>
      </c>
      <c r="G492" s="70">
        <f t="shared" si="215"/>
        <v>0</v>
      </c>
      <c r="I492" s="21">
        <f t="shared" si="190"/>
        <v>0</v>
      </c>
      <c r="J492" s="22">
        <f t="shared" si="203"/>
        <v>0</v>
      </c>
      <c r="K492" s="22">
        <f t="shared" si="204"/>
        <v>28.625999999999998</v>
      </c>
      <c r="L492" s="22">
        <f>0.5*1.202*2.64*0.3*Sheet2!I492^2</f>
        <v>0</v>
      </c>
      <c r="M492" s="22">
        <f t="shared" si="205"/>
        <v>28.625999999999998</v>
      </c>
      <c r="O492" s="22">
        <f t="shared" si="191"/>
        <v>0</v>
      </c>
      <c r="P492" s="81">
        <f t="shared" si="192"/>
        <v>0</v>
      </c>
      <c r="Q492" s="22">
        <f t="shared" si="193"/>
        <v>0</v>
      </c>
      <c r="R492" s="81">
        <f t="shared" si="194"/>
        <v>0</v>
      </c>
      <c r="S492" s="22">
        <f t="shared" si="195"/>
        <v>1403695.4704221769</v>
      </c>
      <c r="T492" s="81">
        <f t="shared" si="196"/>
        <v>1403.6954704221769</v>
      </c>
      <c r="U492" s="22">
        <f t="shared" si="197"/>
        <v>0</v>
      </c>
      <c r="V492" s="81">
        <f t="shared" si="198"/>
        <v>0</v>
      </c>
      <c r="W492" s="22">
        <f t="shared" si="199"/>
        <v>0</v>
      </c>
      <c r="X492" s="98">
        <f t="shared" si="206"/>
        <v>0</v>
      </c>
      <c r="Y492" s="98">
        <f t="shared" si="207"/>
        <v>475.55591226628582</v>
      </c>
      <c r="Z492" s="25">
        <f t="shared" si="200"/>
        <v>0</v>
      </c>
      <c r="AA492" s="22">
        <f t="shared" si="208"/>
        <v>0</v>
      </c>
      <c r="AB492" s="22">
        <f t="shared" si="189"/>
        <v>0</v>
      </c>
      <c r="AC492" s="22">
        <f t="shared" si="209"/>
        <v>193</v>
      </c>
      <c r="AD492" s="25">
        <f t="shared" si="201"/>
        <v>1188.8897806657144</v>
      </c>
      <c r="AF492" s="22">
        <f t="shared" si="202"/>
        <v>214.80568975646247</v>
      </c>
      <c r="AG492" s="25">
        <v>1.5549078922361126</v>
      </c>
      <c r="AH492" s="25" t="s">
        <v>49</v>
      </c>
      <c r="AI492">
        <f t="shared" si="210"/>
        <v>0</v>
      </c>
      <c r="AJ492" s="25">
        <f t="shared" si="211"/>
        <v>0</v>
      </c>
      <c r="AK492" s="25">
        <f t="shared" si="212"/>
        <v>0</v>
      </c>
      <c r="AL492" s="81">
        <f t="shared" si="213"/>
        <v>0</v>
      </c>
      <c r="AN492" s="98">
        <v>0.62196315689444504</v>
      </c>
    </row>
    <row r="493" spans="2:40" x14ac:dyDescent="0.35">
      <c r="B493" s="11" t="s">
        <v>29</v>
      </c>
      <c r="C493" s="11">
        <v>489</v>
      </c>
      <c r="D493" s="11">
        <v>489</v>
      </c>
      <c r="E493" s="12">
        <v>0</v>
      </c>
      <c r="F493" s="70">
        <f t="shared" si="214"/>
        <v>0</v>
      </c>
      <c r="G493" s="70">
        <f t="shared" si="215"/>
        <v>0</v>
      </c>
      <c r="I493" s="21">
        <f t="shared" si="190"/>
        <v>0</v>
      </c>
      <c r="J493" s="22">
        <f t="shared" si="203"/>
        <v>0</v>
      </c>
      <c r="K493" s="22">
        <f t="shared" si="204"/>
        <v>28.625999999999998</v>
      </c>
      <c r="L493" s="22">
        <f>0.5*1.202*2.64*0.3*Sheet2!I493^2</f>
        <v>0</v>
      </c>
      <c r="M493" s="22">
        <f t="shared" si="205"/>
        <v>28.625999999999998</v>
      </c>
      <c r="O493" s="22">
        <f t="shared" si="191"/>
        <v>0</v>
      </c>
      <c r="P493" s="81">
        <f t="shared" si="192"/>
        <v>0</v>
      </c>
      <c r="Q493" s="22">
        <f t="shared" si="193"/>
        <v>0</v>
      </c>
      <c r="R493" s="81">
        <f t="shared" si="194"/>
        <v>0</v>
      </c>
      <c r="S493" s="22">
        <f t="shared" si="195"/>
        <v>1403695.4704221769</v>
      </c>
      <c r="T493" s="81">
        <f t="shared" si="196"/>
        <v>1403.6954704221769</v>
      </c>
      <c r="U493" s="22">
        <f t="shared" si="197"/>
        <v>0</v>
      </c>
      <c r="V493" s="81">
        <f t="shared" si="198"/>
        <v>0</v>
      </c>
      <c r="W493" s="22">
        <f t="shared" si="199"/>
        <v>0</v>
      </c>
      <c r="X493" s="98">
        <f t="shared" si="206"/>
        <v>0</v>
      </c>
      <c r="Y493" s="98">
        <f t="shared" si="207"/>
        <v>475.55591226628582</v>
      </c>
      <c r="Z493" s="25">
        <f t="shared" si="200"/>
        <v>0</v>
      </c>
      <c r="AA493" s="22">
        <f t="shared" si="208"/>
        <v>0</v>
      </c>
      <c r="AB493" s="22">
        <f t="shared" si="189"/>
        <v>0</v>
      </c>
      <c r="AC493" s="22">
        <f t="shared" si="209"/>
        <v>193</v>
      </c>
      <c r="AD493" s="25">
        <f t="shared" si="201"/>
        <v>1188.8897806657144</v>
      </c>
      <c r="AF493" s="22">
        <f t="shared" si="202"/>
        <v>214.80568975646247</v>
      </c>
      <c r="AG493" s="25">
        <v>1.546754239246914</v>
      </c>
      <c r="AH493" s="25" t="s">
        <v>49</v>
      </c>
      <c r="AI493">
        <f t="shared" si="210"/>
        <v>0</v>
      </c>
      <c r="AJ493" s="25">
        <f t="shared" si="211"/>
        <v>0</v>
      </c>
      <c r="AK493" s="25">
        <f t="shared" si="212"/>
        <v>0</v>
      </c>
      <c r="AL493" s="81">
        <f t="shared" si="213"/>
        <v>0</v>
      </c>
      <c r="AN493" s="98">
        <v>0.61870169569876565</v>
      </c>
    </row>
    <row r="494" spans="2:40" x14ac:dyDescent="0.35">
      <c r="B494" s="11" t="s">
        <v>29</v>
      </c>
      <c r="C494" s="11">
        <v>490</v>
      </c>
      <c r="D494" s="11">
        <v>490</v>
      </c>
      <c r="E494" s="12">
        <v>0</v>
      </c>
      <c r="F494" s="70">
        <f t="shared" si="214"/>
        <v>0</v>
      </c>
      <c r="G494" s="70">
        <f t="shared" si="215"/>
        <v>0</v>
      </c>
      <c r="I494" s="21">
        <f t="shared" si="190"/>
        <v>0</v>
      </c>
      <c r="J494" s="22">
        <f t="shared" si="203"/>
        <v>0</v>
      </c>
      <c r="K494" s="22">
        <f t="shared" si="204"/>
        <v>28.625999999999998</v>
      </c>
      <c r="L494" s="22">
        <f>0.5*1.202*2.64*0.3*Sheet2!I494^2</f>
        <v>0</v>
      </c>
      <c r="M494" s="22">
        <f t="shared" si="205"/>
        <v>28.625999999999998</v>
      </c>
      <c r="O494" s="22">
        <f t="shared" si="191"/>
        <v>0</v>
      </c>
      <c r="P494" s="81">
        <f t="shared" si="192"/>
        <v>0</v>
      </c>
      <c r="Q494" s="22">
        <f t="shared" si="193"/>
        <v>0</v>
      </c>
      <c r="R494" s="81">
        <f t="shared" si="194"/>
        <v>0</v>
      </c>
      <c r="S494" s="22">
        <f t="shared" si="195"/>
        <v>1403695.4704221769</v>
      </c>
      <c r="T494" s="81">
        <f t="shared" si="196"/>
        <v>1403.6954704221769</v>
      </c>
      <c r="U494" s="22">
        <f t="shared" si="197"/>
        <v>0</v>
      </c>
      <c r="V494" s="81">
        <f t="shared" si="198"/>
        <v>0</v>
      </c>
      <c r="W494" s="22">
        <f t="shared" si="199"/>
        <v>0</v>
      </c>
      <c r="X494" s="98">
        <f t="shared" si="206"/>
        <v>0</v>
      </c>
      <c r="Y494" s="98">
        <f t="shared" si="207"/>
        <v>475.55591226628582</v>
      </c>
      <c r="Z494" s="25">
        <f t="shared" si="200"/>
        <v>0</v>
      </c>
      <c r="AA494" s="22">
        <f t="shared" si="208"/>
        <v>0</v>
      </c>
      <c r="AB494" s="22">
        <f t="shared" si="189"/>
        <v>0</v>
      </c>
      <c r="AC494" s="22">
        <f t="shared" si="209"/>
        <v>193</v>
      </c>
      <c r="AD494" s="25">
        <f t="shared" si="201"/>
        <v>1188.8897806657144</v>
      </c>
      <c r="AF494" s="22">
        <f t="shared" si="202"/>
        <v>214.80568975646247</v>
      </c>
      <c r="AG494" s="25">
        <v>1.5183221478749969</v>
      </c>
      <c r="AH494" s="25" t="s">
        <v>49</v>
      </c>
      <c r="AI494">
        <f t="shared" si="210"/>
        <v>0</v>
      </c>
      <c r="AJ494" s="25">
        <f t="shared" si="211"/>
        <v>0</v>
      </c>
      <c r="AK494" s="25">
        <f t="shared" si="212"/>
        <v>0</v>
      </c>
      <c r="AL494" s="81">
        <f t="shared" si="213"/>
        <v>0</v>
      </c>
      <c r="AN494" s="98">
        <v>0.60732885914999879</v>
      </c>
    </row>
    <row r="495" spans="2:40" x14ac:dyDescent="0.35">
      <c r="B495" s="11" t="s">
        <v>29</v>
      </c>
      <c r="C495" s="11">
        <v>491</v>
      </c>
      <c r="D495" s="11">
        <v>491</v>
      </c>
      <c r="E495" s="12">
        <v>0</v>
      </c>
      <c r="F495" s="70">
        <f t="shared" si="214"/>
        <v>0</v>
      </c>
      <c r="G495" s="70">
        <f t="shared" si="215"/>
        <v>0</v>
      </c>
      <c r="I495" s="21">
        <f t="shared" si="190"/>
        <v>0</v>
      </c>
      <c r="J495" s="22">
        <f t="shared" si="203"/>
        <v>0</v>
      </c>
      <c r="K495" s="22">
        <f t="shared" si="204"/>
        <v>28.625999999999998</v>
      </c>
      <c r="L495" s="22">
        <f>0.5*1.202*2.64*0.3*Sheet2!I495^2</f>
        <v>0</v>
      </c>
      <c r="M495" s="22">
        <f t="shared" si="205"/>
        <v>28.625999999999998</v>
      </c>
      <c r="O495" s="22">
        <f t="shared" si="191"/>
        <v>0</v>
      </c>
      <c r="P495" s="81">
        <f t="shared" si="192"/>
        <v>0</v>
      </c>
      <c r="Q495" s="22">
        <f t="shared" si="193"/>
        <v>0</v>
      </c>
      <c r="R495" s="81">
        <f t="shared" si="194"/>
        <v>0</v>
      </c>
      <c r="S495" s="22">
        <f t="shared" si="195"/>
        <v>1403695.4704221769</v>
      </c>
      <c r="T495" s="81">
        <f t="shared" si="196"/>
        <v>1403.6954704221769</v>
      </c>
      <c r="U495" s="22">
        <f t="shared" si="197"/>
        <v>0</v>
      </c>
      <c r="V495" s="81">
        <f t="shared" si="198"/>
        <v>0</v>
      </c>
      <c r="W495" s="22">
        <f t="shared" si="199"/>
        <v>0</v>
      </c>
      <c r="X495" s="98">
        <f t="shared" si="206"/>
        <v>0</v>
      </c>
      <c r="Y495" s="98">
        <f t="shared" si="207"/>
        <v>475.55591226628582</v>
      </c>
      <c r="Z495" s="25">
        <f t="shared" si="200"/>
        <v>0</v>
      </c>
      <c r="AA495" s="22">
        <f t="shared" si="208"/>
        <v>0</v>
      </c>
      <c r="AB495" s="22">
        <f t="shared" si="189"/>
        <v>0</v>
      </c>
      <c r="AC495" s="22">
        <f t="shared" si="209"/>
        <v>193</v>
      </c>
      <c r="AD495" s="25">
        <f t="shared" si="201"/>
        <v>1188.8897806657144</v>
      </c>
      <c r="AF495" s="22">
        <f t="shared" si="202"/>
        <v>214.80568975646247</v>
      </c>
      <c r="AG495" s="25">
        <v>1.4519925341234583</v>
      </c>
      <c r="AH495" s="25" t="s">
        <v>49</v>
      </c>
      <c r="AI495">
        <f t="shared" si="210"/>
        <v>0</v>
      </c>
      <c r="AJ495" s="25">
        <f t="shared" si="211"/>
        <v>0</v>
      </c>
      <c r="AK495" s="25">
        <f t="shared" si="212"/>
        <v>0</v>
      </c>
      <c r="AL495" s="81">
        <f t="shared" si="213"/>
        <v>0</v>
      </c>
      <c r="AN495" s="98">
        <v>0.5807970136493833</v>
      </c>
    </row>
    <row r="496" spans="2:40" x14ac:dyDescent="0.35">
      <c r="B496" s="11" t="s">
        <v>29</v>
      </c>
      <c r="C496" s="11">
        <v>492</v>
      </c>
      <c r="D496" s="11">
        <v>492</v>
      </c>
      <c r="E496" s="12">
        <v>0</v>
      </c>
      <c r="F496" s="70">
        <f t="shared" si="214"/>
        <v>0</v>
      </c>
      <c r="G496" s="70">
        <f t="shared" si="215"/>
        <v>0</v>
      </c>
      <c r="I496" s="21">
        <f t="shared" si="190"/>
        <v>0</v>
      </c>
      <c r="J496" s="22">
        <f t="shared" si="203"/>
        <v>0</v>
      </c>
      <c r="K496" s="22">
        <f t="shared" si="204"/>
        <v>28.625999999999998</v>
      </c>
      <c r="L496" s="22">
        <f>0.5*1.202*2.64*0.3*Sheet2!I496^2</f>
        <v>0</v>
      </c>
      <c r="M496" s="22">
        <f t="shared" si="205"/>
        <v>28.625999999999998</v>
      </c>
      <c r="O496" s="22">
        <f t="shared" si="191"/>
        <v>0</v>
      </c>
      <c r="P496" s="81">
        <f t="shared" si="192"/>
        <v>0</v>
      </c>
      <c r="Q496" s="22">
        <f t="shared" si="193"/>
        <v>0</v>
      </c>
      <c r="R496" s="81">
        <f t="shared" si="194"/>
        <v>0</v>
      </c>
      <c r="S496" s="22">
        <f t="shared" si="195"/>
        <v>1403695.4704221769</v>
      </c>
      <c r="T496" s="81">
        <f t="shared" si="196"/>
        <v>1403.6954704221769</v>
      </c>
      <c r="U496" s="22">
        <f t="shared" si="197"/>
        <v>0</v>
      </c>
      <c r="V496" s="81">
        <f t="shared" si="198"/>
        <v>0</v>
      </c>
      <c r="W496" s="22">
        <f t="shared" si="199"/>
        <v>0</v>
      </c>
      <c r="X496" s="98">
        <f t="shared" si="206"/>
        <v>0</v>
      </c>
      <c r="Y496" s="98">
        <f t="shared" si="207"/>
        <v>475.55591226628582</v>
      </c>
      <c r="Z496" s="25">
        <f t="shared" si="200"/>
        <v>0</v>
      </c>
      <c r="AA496" s="22">
        <f t="shared" si="208"/>
        <v>0</v>
      </c>
      <c r="AB496" s="22">
        <f t="shared" si="189"/>
        <v>0</v>
      </c>
      <c r="AC496" s="22">
        <f t="shared" si="209"/>
        <v>193</v>
      </c>
      <c r="AD496" s="25">
        <f t="shared" si="201"/>
        <v>1188.8897806657144</v>
      </c>
      <c r="AF496" s="22">
        <f t="shared" si="202"/>
        <v>214.80568975646247</v>
      </c>
      <c r="AG496" s="25">
        <v>1.4326846202098773</v>
      </c>
      <c r="AH496" s="25" t="s">
        <v>49</v>
      </c>
      <c r="AI496">
        <f t="shared" si="210"/>
        <v>0</v>
      </c>
      <c r="AJ496" s="25">
        <f t="shared" si="211"/>
        <v>0</v>
      </c>
      <c r="AK496" s="25">
        <f t="shared" si="212"/>
        <v>0</v>
      </c>
      <c r="AL496" s="81">
        <f t="shared" si="213"/>
        <v>0</v>
      </c>
      <c r="AN496" s="98">
        <v>0.5730738480839509</v>
      </c>
    </row>
    <row r="497" spans="2:40" x14ac:dyDescent="0.35">
      <c r="B497" s="11" t="s">
        <v>29</v>
      </c>
      <c r="C497" s="11">
        <v>493</v>
      </c>
      <c r="D497" s="11">
        <v>493</v>
      </c>
      <c r="E497" s="12">
        <v>0</v>
      </c>
      <c r="F497" s="70">
        <f t="shared" si="214"/>
        <v>0</v>
      </c>
      <c r="G497" s="70">
        <f t="shared" si="215"/>
        <v>0</v>
      </c>
      <c r="I497" s="21">
        <f t="shared" si="190"/>
        <v>0</v>
      </c>
      <c r="J497" s="22">
        <f t="shared" si="203"/>
        <v>0</v>
      </c>
      <c r="K497" s="22">
        <f t="shared" si="204"/>
        <v>28.625999999999998</v>
      </c>
      <c r="L497" s="22">
        <f>0.5*1.202*2.64*0.3*Sheet2!I497^2</f>
        <v>0</v>
      </c>
      <c r="M497" s="22">
        <f t="shared" si="205"/>
        <v>28.625999999999998</v>
      </c>
      <c r="O497" s="22">
        <f t="shared" si="191"/>
        <v>0</v>
      </c>
      <c r="P497" s="81">
        <f t="shared" si="192"/>
        <v>0</v>
      </c>
      <c r="Q497" s="22">
        <f t="shared" si="193"/>
        <v>0</v>
      </c>
      <c r="R497" s="81">
        <f t="shared" si="194"/>
        <v>0</v>
      </c>
      <c r="S497" s="22">
        <f t="shared" si="195"/>
        <v>1403695.4704221769</v>
      </c>
      <c r="T497" s="81">
        <f t="shared" si="196"/>
        <v>1403.6954704221769</v>
      </c>
      <c r="U497" s="22">
        <f t="shared" si="197"/>
        <v>0</v>
      </c>
      <c r="V497" s="81">
        <f t="shared" si="198"/>
        <v>0</v>
      </c>
      <c r="W497" s="22">
        <f t="shared" si="199"/>
        <v>0</v>
      </c>
      <c r="X497" s="98">
        <f t="shared" si="206"/>
        <v>0</v>
      </c>
      <c r="Y497" s="98">
        <f t="shared" si="207"/>
        <v>475.55591226628582</v>
      </c>
      <c r="Z497" s="25">
        <f t="shared" si="200"/>
        <v>0</v>
      </c>
      <c r="AA497" s="22">
        <f t="shared" si="208"/>
        <v>0</v>
      </c>
      <c r="AB497" s="22">
        <f t="shared" si="189"/>
        <v>0</v>
      </c>
      <c r="AC497" s="22">
        <f t="shared" si="209"/>
        <v>193</v>
      </c>
      <c r="AD497" s="25">
        <f t="shared" si="201"/>
        <v>1188.8897806657144</v>
      </c>
      <c r="AF497" s="22">
        <f t="shared" si="202"/>
        <v>214.80568975646247</v>
      </c>
      <c r="AG497" s="25">
        <v>1.4161173333333335</v>
      </c>
      <c r="AH497" s="25" t="s">
        <v>49</v>
      </c>
      <c r="AI497">
        <f t="shared" si="210"/>
        <v>0</v>
      </c>
      <c r="AJ497" s="25">
        <f t="shared" si="211"/>
        <v>0</v>
      </c>
      <c r="AK497" s="25">
        <f t="shared" si="212"/>
        <v>0</v>
      </c>
      <c r="AL497" s="81">
        <f t="shared" si="213"/>
        <v>0</v>
      </c>
      <c r="AN497" s="98">
        <v>0.5664469333333334</v>
      </c>
    </row>
    <row r="498" spans="2:40" x14ac:dyDescent="0.35">
      <c r="B498" s="11" t="s">
        <v>29</v>
      </c>
      <c r="C498" s="11">
        <v>494</v>
      </c>
      <c r="D498" s="11">
        <v>494</v>
      </c>
      <c r="E498" s="12">
        <v>0</v>
      </c>
      <c r="F498" s="70">
        <f t="shared" si="214"/>
        <v>0</v>
      </c>
      <c r="G498" s="70">
        <f t="shared" si="215"/>
        <v>0</v>
      </c>
      <c r="I498" s="21">
        <f t="shared" si="190"/>
        <v>0</v>
      </c>
      <c r="J498" s="22">
        <f t="shared" si="203"/>
        <v>0</v>
      </c>
      <c r="K498" s="22">
        <f t="shared" si="204"/>
        <v>28.625999999999998</v>
      </c>
      <c r="L498" s="22">
        <f>0.5*1.202*2.64*0.3*Sheet2!I498^2</f>
        <v>0</v>
      </c>
      <c r="M498" s="22">
        <f t="shared" si="205"/>
        <v>28.625999999999998</v>
      </c>
      <c r="O498" s="22">
        <f t="shared" si="191"/>
        <v>0</v>
      </c>
      <c r="P498" s="81">
        <f t="shared" si="192"/>
        <v>0</v>
      </c>
      <c r="Q498" s="22">
        <f t="shared" si="193"/>
        <v>0</v>
      </c>
      <c r="R498" s="81">
        <f t="shared" si="194"/>
        <v>0</v>
      </c>
      <c r="S498" s="22">
        <f t="shared" si="195"/>
        <v>1403695.4704221769</v>
      </c>
      <c r="T498" s="81">
        <f t="shared" si="196"/>
        <v>1403.6954704221769</v>
      </c>
      <c r="U498" s="22">
        <f t="shared" si="197"/>
        <v>0</v>
      </c>
      <c r="V498" s="81">
        <f t="shared" si="198"/>
        <v>0</v>
      </c>
      <c r="W498" s="22">
        <f t="shared" si="199"/>
        <v>0</v>
      </c>
      <c r="X498" s="98">
        <f t="shared" si="206"/>
        <v>0</v>
      </c>
      <c r="Y498" s="98">
        <f t="shared" si="207"/>
        <v>475.55591226628582</v>
      </c>
      <c r="Z498" s="25">
        <f t="shared" si="200"/>
        <v>0</v>
      </c>
      <c r="AA498" s="22">
        <f t="shared" si="208"/>
        <v>0</v>
      </c>
      <c r="AB498" s="22">
        <f t="shared" si="189"/>
        <v>0</v>
      </c>
      <c r="AC498" s="22">
        <f t="shared" si="209"/>
        <v>193</v>
      </c>
      <c r="AD498" s="25">
        <f t="shared" si="201"/>
        <v>1188.8897806657144</v>
      </c>
      <c r="AF498" s="22">
        <f t="shared" si="202"/>
        <v>214.80568975646247</v>
      </c>
      <c r="AG498" s="25">
        <v>1.4083519733070842</v>
      </c>
      <c r="AH498" s="25" t="s">
        <v>49</v>
      </c>
      <c r="AI498">
        <f t="shared" si="210"/>
        <v>0</v>
      </c>
      <c r="AJ498" s="25">
        <f t="shared" si="211"/>
        <v>0</v>
      </c>
      <c r="AK498" s="25">
        <f t="shared" si="212"/>
        <v>0</v>
      </c>
      <c r="AL498" s="81">
        <f t="shared" si="213"/>
        <v>0</v>
      </c>
      <c r="AN498" s="98">
        <v>0.56334078932283371</v>
      </c>
    </row>
    <row r="499" spans="2:40" x14ac:dyDescent="0.35">
      <c r="B499" s="11" t="s">
        <v>29</v>
      </c>
      <c r="C499" s="11">
        <v>495</v>
      </c>
      <c r="D499" s="11">
        <v>495</v>
      </c>
      <c r="E499" s="12">
        <v>0</v>
      </c>
      <c r="F499" s="70">
        <f t="shared" si="214"/>
        <v>0</v>
      </c>
      <c r="G499" s="70">
        <f t="shared" si="215"/>
        <v>0</v>
      </c>
      <c r="I499" s="21">
        <f t="shared" si="190"/>
        <v>0</v>
      </c>
      <c r="J499" s="22">
        <f t="shared" si="203"/>
        <v>0</v>
      </c>
      <c r="K499" s="22">
        <f t="shared" si="204"/>
        <v>28.625999999999998</v>
      </c>
      <c r="L499" s="22">
        <f>0.5*1.202*2.64*0.3*Sheet2!I499^2</f>
        <v>0</v>
      </c>
      <c r="M499" s="22">
        <f t="shared" si="205"/>
        <v>28.625999999999998</v>
      </c>
      <c r="O499" s="22">
        <f t="shared" si="191"/>
        <v>0</v>
      </c>
      <c r="P499" s="81">
        <f t="shared" si="192"/>
        <v>0</v>
      </c>
      <c r="Q499" s="22">
        <f t="shared" si="193"/>
        <v>0</v>
      </c>
      <c r="R499" s="81">
        <f t="shared" si="194"/>
        <v>0</v>
      </c>
      <c r="S499" s="22">
        <f t="shared" si="195"/>
        <v>1403695.4704221769</v>
      </c>
      <c r="T499" s="81">
        <f t="shared" si="196"/>
        <v>1403.6954704221769</v>
      </c>
      <c r="U499" s="22">
        <f t="shared" si="197"/>
        <v>0</v>
      </c>
      <c r="V499" s="81">
        <f t="shared" si="198"/>
        <v>0</v>
      </c>
      <c r="W499" s="22">
        <f t="shared" si="199"/>
        <v>0</v>
      </c>
      <c r="X499" s="98">
        <f t="shared" si="206"/>
        <v>0</v>
      </c>
      <c r="Y499" s="98">
        <f t="shared" si="207"/>
        <v>475.55591226628582</v>
      </c>
      <c r="Z499" s="25">
        <f t="shared" si="200"/>
        <v>0</v>
      </c>
      <c r="AA499" s="22">
        <f t="shared" si="208"/>
        <v>0</v>
      </c>
      <c r="AB499" s="22">
        <f t="shared" si="189"/>
        <v>0</v>
      </c>
      <c r="AC499" s="22">
        <f t="shared" si="209"/>
        <v>193</v>
      </c>
      <c r="AD499" s="25">
        <f t="shared" si="201"/>
        <v>1188.8897806657144</v>
      </c>
      <c r="AF499" s="22">
        <f t="shared" si="202"/>
        <v>214.80568975646247</v>
      </c>
      <c r="AG499" s="25">
        <v>1.4069721445802688</v>
      </c>
      <c r="AH499" s="25" t="s">
        <v>49</v>
      </c>
      <c r="AI499">
        <f t="shared" si="210"/>
        <v>0</v>
      </c>
      <c r="AJ499" s="25">
        <f t="shared" si="211"/>
        <v>0</v>
      </c>
      <c r="AK499" s="25">
        <f t="shared" si="212"/>
        <v>0</v>
      </c>
      <c r="AL499" s="81">
        <f t="shared" si="213"/>
        <v>0</v>
      </c>
      <c r="AN499" s="98">
        <v>0.56278885783210753</v>
      </c>
    </row>
    <row r="500" spans="2:40" x14ac:dyDescent="0.35">
      <c r="B500" s="11" t="s">
        <v>29</v>
      </c>
      <c r="C500" s="11">
        <v>496</v>
      </c>
      <c r="D500" s="11">
        <v>496</v>
      </c>
      <c r="E500" s="12">
        <v>0</v>
      </c>
      <c r="F500" s="70">
        <f t="shared" si="214"/>
        <v>0</v>
      </c>
      <c r="G500" s="70">
        <f t="shared" si="215"/>
        <v>0</v>
      </c>
      <c r="I500" s="21">
        <f t="shared" si="190"/>
        <v>0</v>
      </c>
      <c r="J500" s="22">
        <f t="shared" si="203"/>
        <v>0</v>
      </c>
      <c r="K500" s="22">
        <f t="shared" si="204"/>
        <v>28.625999999999998</v>
      </c>
      <c r="L500" s="22">
        <f>0.5*1.202*2.64*0.3*Sheet2!I500^2</f>
        <v>0</v>
      </c>
      <c r="M500" s="22">
        <f t="shared" si="205"/>
        <v>28.625999999999998</v>
      </c>
      <c r="O500" s="22">
        <f t="shared" si="191"/>
        <v>0</v>
      </c>
      <c r="P500" s="81">
        <f t="shared" si="192"/>
        <v>0</v>
      </c>
      <c r="Q500" s="22">
        <f t="shared" si="193"/>
        <v>0</v>
      </c>
      <c r="R500" s="81">
        <f t="shared" si="194"/>
        <v>0</v>
      </c>
      <c r="S500" s="22">
        <f t="shared" si="195"/>
        <v>1403695.4704221769</v>
      </c>
      <c r="T500" s="81">
        <f t="shared" si="196"/>
        <v>1403.6954704221769</v>
      </c>
      <c r="U500" s="22">
        <f t="shared" si="197"/>
        <v>0</v>
      </c>
      <c r="V500" s="81">
        <f t="shared" si="198"/>
        <v>0</v>
      </c>
      <c r="W500" s="22">
        <f t="shared" si="199"/>
        <v>0</v>
      </c>
      <c r="X500" s="98">
        <f t="shared" si="206"/>
        <v>0</v>
      </c>
      <c r="Y500" s="98">
        <f t="shared" si="207"/>
        <v>475.55591226628582</v>
      </c>
      <c r="Z500" s="25">
        <f t="shared" si="200"/>
        <v>0</v>
      </c>
      <c r="AA500" s="22">
        <f t="shared" si="208"/>
        <v>0</v>
      </c>
      <c r="AB500" s="22">
        <f t="shared" si="189"/>
        <v>0</v>
      </c>
      <c r="AC500" s="22">
        <f t="shared" si="209"/>
        <v>193</v>
      </c>
      <c r="AD500" s="25">
        <f t="shared" si="201"/>
        <v>1188.8897806657144</v>
      </c>
      <c r="AF500" s="22">
        <f t="shared" si="202"/>
        <v>214.80568975646247</v>
      </c>
      <c r="AG500" s="25">
        <v>1.4033764370015442</v>
      </c>
      <c r="AH500" s="25" t="s">
        <v>49</v>
      </c>
      <c r="AI500">
        <f t="shared" si="210"/>
        <v>0</v>
      </c>
      <c r="AJ500" s="25">
        <f t="shared" si="211"/>
        <v>0</v>
      </c>
      <c r="AK500" s="25">
        <f t="shared" si="212"/>
        <v>0</v>
      </c>
      <c r="AL500" s="81">
        <f t="shared" si="213"/>
        <v>0</v>
      </c>
      <c r="AN500" s="98">
        <v>0.56135057480061767</v>
      </c>
    </row>
    <row r="501" spans="2:40" x14ac:dyDescent="0.35">
      <c r="B501" s="11" t="s">
        <v>29</v>
      </c>
      <c r="C501" s="11">
        <v>497</v>
      </c>
      <c r="D501" s="11">
        <v>497</v>
      </c>
      <c r="E501" s="12">
        <v>0</v>
      </c>
      <c r="F501" s="70">
        <f t="shared" si="214"/>
        <v>0</v>
      </c>
      <c r="G501" s="70">
        <f t="shared" si="215"/>
        <v>0</v>
      </c>
      <c r="I501" s="21">
        <f t="shared" si="190"/>
        <v>0</v>
      </c>
      <c r="J501" s="22">
        <f t="shared" si="203"/>
        <v>0</v>
      </c>
      <c r="K501" s="22">
        <f t="shared" si="204"/>
        <v>28.625999999999998</v>
      </c>
      <c r="L501" s="22">
        <f>0.5*1.202*2.64*0.3*Sheet2!I501^2</f>
        <v>0</v>
      </c>
      <c r="M501" s="22">
        <f t="shared" si="205"/>
        <v>28.625999999999998</v>
      </c>
      <c r="O501" s="22">
        <f t="shared" si="191"/>
        <v>0</v>
      </c>
      <c r="P501" s="81">
        <f t="shared" si="192"/>
        <v>0</v>
      </c>
      <c r="Q501" s="22">
        <f t="shared" si="193"/>
        <v>0</v>
      </c>
      <c r="R501" s="81">
        <f t="shared" si="194"/>
        <v>0</v>
      </c>
      <c r="S501" s="22">
        <f t="shared" si="195"/>
        <v>1403695.4704221769</v>
      </c>
      <c r="T501" s="81">
        <f t="shared" si="196"/>
        <v>1403.6954704221769</v>
      </c>
      <c r="U501" s="22">
        <f t="shared" si="197"/>
        <v>0</v>
      </c>
      <c r="V501" s="81">
        <f t="shared" si="198"/>
        <v>0</v>
      </c>
      <c r="W501" s="22">
        <f t="shared" si="199"/>
        <v>0</v>
      </c>
      <c r="X501" s="98">
        <f t="shared" si="206"/>
        <v>0</v>
      </c>
      <c r="Y501" s="98">
        <f t="shared" si="207"/>
        <v>475.55591226628582</v>
      </c>
      <c r="Z501" s="25">
        <f t="shared" si="200"/>
        <v>0</v>
      </c>
      <c r="AA501" s="22">
        <f t="shared" si="208"/>
        <v>0</v>
      </c>
      <c r="AB501" s="22">
        <f t="shared" ref="AB501:AB564" si="216">IF(AA502=0,AA501,0)</f>
        <v>0</v>
      </c>
      <c r="AC501" s="22">
        <f t="shared" si="209"/>
        <v>193</v>
      </c>
      <c r="AD501" s="25">
        <f t="shared" si="201"/>
        <v>1188.8897806657144</v>
      </c>
      <c r="AF501" s="22">
        <f t="shared" si="202"/>
        <v>214.80568975646247</v>
      </c>
      <c r="AG501" s="25">
        <v>1.3817694435555663</v>
      </c>
      <c r="AH501" s="25" t="s">
        <v>49</v>
      </c>
      <c r="AI501">
        <f t="shared" si="210"/>
        <v>0</v>
      </c>
      <c r="AJ501" s="25">
        <f t="shared" si="211"/>
        <v>0</v>
      </c>
      <c r="AK501" s="25">
        <f t="shared" si="212"/>
        <v>0</v>
      </c>
      <c r="AL501" s="81">
        <f t="shared" si="213"/>
        <v>0</v>
      </c>
      <c r="AN501" s="98">
        <v>0.55270777742222654</v>
      </c>
    </row>
    <row r="502" spans="2:40" x14ac:dyDescent="0.35">
      <c r="B502" s="11" t="s">
        <v>29</v>
      </c>
      <c r="C502" s="11">
        <v>498</v>
      </c>
      <c r="D502" s="11">
        <v>498</v>
      </c>
      <c r="E502" s="12">
        <v>0</v>
      </c>
      <c r="F502" s="70">
        <f t="shared" si="214"/>
        <v>0</v>
      </c>
      <c r="G502" s="70">
        <f t="shared" si="215"/>
        <v>0</v>
      </c>
      <c r="I502" s="21">
        <f t="shared" si="190"/>
        <v>0</v>
      </c>
      <c r="J502" s="22">
        <f t="shared" si="203"/>
        <v>0</v>
      </c>
      <c r="K502" s="22">
        <f t="shared" si="204"/>
        <v>28.625999999999998</v>
      </c>
      <c r="L502" s="22">
        <f>0.5*1.202*2.64*0.3*Sheet2!I502^2</f>
        <v>0</v>
      </c>
      <c r="M502" s="22">
        <f t="shared" si="205"/>
        <v>28.625999999999998</v>
      </c>
      <c r="O502" s="22">
        <f t="shared" si="191"/>
        <v>0</v>
      </c>
      <c r="P502" s="81">
        <f t="shared" si="192"/>
        <v>0</v>
      </c>
      <c r="Q502" s="22">
        <f t="shared" si="193"/>
        <v>0</v>
      </c>
      <c r="R502" s="81">
        <f t="shared" si="194"/>
        <v>0</v>
      </c>
      <c r="S502" s="22">
        <f t="shared" si="195"/>
        <v>1403695.4704221769</v>
      </c>
      <c r="T502" s="81">
        <f t="shared" si="196"/>
        <v>1403.6954704221769</v>
      </c>
      <c r="U502" s="22">
        <f t="shared" si="197"/>
        <v>0</v>
      </c>
      <c r="V502" s="81">
        <f t="shared" si="198"/>
        <v>0</v>
      </c>
      <c r="W502" s="22">
        <f t="shared" si="199"/>
        <v>0</v>
      </c>
      <c r="X502" s="98">
        <f t="shared" si="206"/>
        <v>0</v>
      </c>
      <c r="Y502" s="98">
        <f t="shared" si="207"/>
        <v>475.55591226628582</v>
      </c>
      <c r="Z502" s="25">
        <f t="shared" si="200"/>
        <v>0</v>
      </c>
      <c r="AA502" s="22">
        <f t="shared" si="208"/>
        <v>0</v>
      </c>
      <c r="AB502" s="22">
        <f t="shared" si="216"/>
        <v>0</v>
      </c>
      <c r="AC502" s="22">
        <f t="shared" si="209"/>
        <v>193</v>
      </c>
      <c r="AD502" s="25">
        <f t="shared" si="201"/>
        <v>1188.8897806657144</v>
      </c>
      <c r="AF502" s="22">
        <f t="shared" si="202"/>
        <v>214.80568975646247</v>
      </c>
      <c r="AG502" s="25">
        <v>1.3604058351527608</v>
      </c>
      <c r="AH502" s="25" t="s">
        <v>49</v>
      </c>
      <c r="AI502">
        <f t="shared" si="210"/>
        <v>0</v>
      </c>
      <c r="AJ502" s="25">
        <f t="shared" si="211"/>
        <v>0</v>
      </c>
      <c r="AK502" s="25">
        <f t="shared" si="212"/>
        <v>0</v>
      </c>
      <c r="AL502" s="81">
        <f t="shared" si="213"/>
        <v>0</v>
      </c>
      <c r="AN502" s="98">
        <v>0.54416233406110437</v>
      </c>
    </row>
    <row r="503" spans="2:40" x14ac:dyDescent="0.35">
      <c r="B503" s="11" t="s">
        <v>29</v>
      </c>
      <c r="C503" s="11">
        <v>499</v>
      </c>
      <c r="D503" s="11">
        <v>499</v>
      </c>
      <c r="E503" s="12">
        <v>0</v>
      </c>
      <c r="F503" s="70">
        <f t="shared" si="214"/>
        <v>0</v>
      </c>
      <c r="G503" s="70">
        <f t="shared" si="215"/>
        <v>0</v>
      </c>
      <c r="I503" s="21">
        <f t="shared" si="190"/>
        <v>0</v>
      </c>
      <c r="J503" s="22">
        <f t="shared" si="203"/>
        <v>0</v>
      </c>
      <c r="K503" s="22">
        <f t="shared" si="204"/>
        <v>28.625999999999998</v>
      </c>
      <c r="L503" s="22">
        <f>0.5*1.202*2.64*0.3*Sheet2!I503^2</f>
        <v>0</v>
      </c>
      <c r="M503" s="22">
        <f t="shared" si="205"/>
        <v>28.625999999999998</v>
      </c>
      <c r="O503" s="22">
        <f t="shared" si="191"/>
        <v>0</v>
      </c>
      <c r="P503" s="81">
        <f t="shared" si="192"/>
        <v>0</v>
      </c>
      <c r="Q503" s="22">
        <f t="shared" si="193"/>
        <v>0</v>
      </c>
      <c r="R503" s="81">
        <f t="shared" si="194"/>
        <v>0</v>
      </c>
      <c r="S503" s="22">
        <f t="shared" si="195"/>
        <v>1403695.4704221769</v>
      </c>
      <c r="T503" s="81">
        <f t="shared" si="196"/>
        <v>1403.6954704221769</v>
      </c>
      <c r="U503" s="22">
        <f t="shared" si="197"/>
        <v>0</v>
      </c>
      <c r="V503" s="81">
        <f t="shared" si="198"/>
        <v>0</v>
      </c>
      <c r="W503" s="22">
        <f t="shared" si="199"/>
        <v>0</v>
      </c>
      <c r="X503" s="98">
        <f t="shared" si="206"/>
        <v>0</v>
      </c>
      <c r="Y503" s="98">
        <f t="shared" si="207"/>
        <v>475.55591226628582</v>
      </c>
      <c r="Z503" s="25">
        <f t="shared" si="200"/>
        <v>0</v>
      </c>
      <c r="AA503" s="22">
        <f t="shared" si="208"/>
        <v>0</v>
      </c>
      <c r="AB503" s="22">
        <f t="shared" si="216"/>
        <v>0</v>
      </c>
      <c r="AC503" s="22">
        <f t="shared" si="209"/>
        <v>193</v>
      </c>
      <c r="AD503" s="25">
        <f t="shared" si="201"/>
        <v>1188.8897806657144</v>
      </c>
      <c r="AF503" s="22">
        <f t="shared" si="202"/>
        <v>214.80568975646247</v>
      </c>
      <c r="AG503" s="25">
        <v>1.3553022841404196</v>
      </c>
      <c r="AH503" s="25" t="s">
        <v>49</v>
      </c>
      <c r="AI503">
        <f t="shared" si="210"/>
        <v>0</v>
      </c>
      <c r="AJ503" s="25">
        <f t="shared" si="211"/>
        <v>0</v>
      </c>
      <c r="AK503" s="25">
        <f t="shared" si="212"/>
        <v>0</v>
      </c>
      <c r="AL503" s="81">
        <f t="shared" si="213"/>
        <v>0</v>
      </c>
      <c r="AN503" s="98">
        <v>0.54212091365616788</v>
      </c>
    </row>
    <row r="504" spans="2:40" x14ac:dyDescent="0.35">
      <c r="B504" s="11" t="s">
        <v>29</v>
      </c>
      <c r="C504" s="11">
        <v>500</v>
      </c>
      <c r="D504" s="11">
        <v>500</v>
      </c>
      <c r="E504" s="12">
        <v>0</v>
      </c>
      <c r="F504" s="70">
        <f t="shared" si="214"/>
        <v>0</v>
      </c>
      <c r="G504" s="70">
        <f t="shared" si="215"/>
        <v>0</v>
      </c>
      <c r="I504" s="21">
        <f t="shared" si="190"/>
        <v>0</v>
      </c>
      <c r="J504" s="22">
        <f t="shared" si="203"/>
        <v>0</v>
      </c>
      <c r="K504" s="22">
        <f t="shared" si="204"/>
        <v>28.625999999999998</v>
      </c>
      <c r="L504" s="22">
        <f>0.5*1.202*2.64*0.3*Sheet2!I504^2</f>
        <v>0</v>
      </c>
      <c r="M504" s="22">
        <f t="shared" si="205"/>
        <v>28.625999999999998</v>
      </c>
      <c r="O504" s="22">
        <f t="shared" si="191"/>
        <v>0</v>
      </c>
      <c r="P504" s="81">
        <f t="shared" si="192"/>
        <v>0</v>
      </c>
      <c r="Q504" s="22">
        <f t="shared" si="193"/>
        <v>0</v>
      </c>
      <c r="R504" s="81">
        <f t="shared" si="194"/>
        <v>0</v>
      </c>
      <c r="S504" s="22">
        <f t="shared" si="195"/>
        <v>1403695.4704221769</v>
      </c>
      <c r="T504" s="81">
        <f t="shared" si="196"/>
        <v>1403.6954704221769</v>
      </c>
      <c r="U504" s="22">
        <f t="shared" si="197"/>
        <v>0</v>
      </c>
      <c r="V504" s="81">
        <f t="shared" si="198"/>
        <v>0</v>
      </c>
      <c r="W504" s="22">
        <f t="shared" si="199"/>
        <v>0</v>
      </c>
      <c r="X504" s="98">
        <f t="shared" si="206"/>
        <v>0</v>
      </c>
      <c r="Y504" s="98">
        <f t="shared" si="207"/>
        <v>475.55591226628582</v>
      </c>
      <c r="Z504" s="25">
        <f t="shared" si="200"/>
        <v>0</v>
      </c>
      <c r="AA504" s="22">
        <f t="shared" si="208"/>
        <v>0</v>
      </c>
      <c r="AB504" s="22">
        <f t="shared" si="216"/>
        <v>0</v>
      </c>
      <c r="AC504" s="22">
        <f t="shared" si="209"/>
        <v>193</v>
      </c>
      <c r="AD504" s="25">
        <f t="shared" si="201"/>
        <v>1188.8897806657144</v>
      </c>
      <c r="AF504" s="22">
        <f t="shared" si="202"/>
        <v>214.80568975646247</v>
      </c>
      <c r="AG504" s="25">
        <v>1.3503613654027631</v>
      </c>
      <c r="AH504" s="25" t="s">
        <v>49</v>
      </c>
      <c r="AI504">
        <f t="shared" si="210"/>
        <v>0</v>
      </c>
      <c r="AJ504" s="25">
        <f t="shared" si="211"/>
        <v>0</v>
      </c>
      <c r="AK504" s="25">
        <f t="shared" si="212"/>
        <v>0</v>
      </c>
      <c r="AL504" s="81">
        <f t="shared" si="213"/>
        <v>0</v>
      </c>
      <c r="AN504" s="98">
        <v>0.5401445461611053</v>
      </c>
    </row>
    <row r="505" spans="2:40" x14ac:dyDescent="0.35">
      <c r="B505" s="11" t="s">
        <v>29</v>
      </c>
      <c r="C505" s="11">
        <v>501</v>
      </c>
      <c r="D505" s="11">
        <v>501</v>
      </c>
      <c r="E505" s="12">
        <v>0</v>
      </c>
      <c r="F505" s="70">
        <f t="shared" si="214"/>
        <v>0</v>
      </c>
      <c r="G505" s="70">
        <f t="shared" si="215"/>
        <v>0</v>
      </c>
      <c r="I505" s="21">
        <f t="shared" si="190"/>
        <v>0</v>
      </c>
      <c r="J505" s="22">
        <f t="shared" si="203"/>
        <v>0</v>
      </c>
      <c r="K505" s="22">
        <f t="shared" si="204"/>
        <v>28.625999999999998</v>
      </c>
      <c r="L505" s="22">
        <f>0.5*1.202*2.64*0.3*Sheet2!I505^2</f>
        <v>0</v>
      </c>
      <c r="M505" s="22">
        <f t="shared" si="205"/>
        <v>28.625999999999998</v>
      </c>
      <c r="O505" s="22">
        <f t="shared" si="191"/>
        <v>0</v>
      </c>
      <c r="P505" s="81">
        <f t="shared" si="192"/>
        <v>0</v>
      </c>
      <c r="Q505" s="22">
        <f t="shared" si="193"/>
        <v>0</v>
      </c>
      <c r="R505" s="81">
        <f t="shared" si="194"/>
        <v>0</v>
      </c>
      <c r="S505" s="22">
        <f t="shared" si="195"/>
        <v>1403695.4704221769</v>
      </c>
      <c r="T505" s="81">
        <f t="shared" si="196"/>
        <v>1403.6954704221769</v>
      </c>
      <c r="U505" s="22">
        <f t="shared" si="197"/>
        <v>0</v>
      </c>
      <c r="V505" s="81">
        <f t="shared" si="198"/>
        <v>0</v>
      </c>
      <c r="W505" s="22">
        <f t="shared" si="199"/>
        <v>0</v>
      </c>
      <c r="X505" s="98">
        <f t="shared" si="206"/>
        <v>0</v>
      </c>
      <c r="Y505" s="98">
        <f t="shared" si="207"/>
        <v>475.55591226628582</v>
      </c>
      <c r="Z505" s="25">
        <f t="shared" si="200"/>
        <v>0</v>
      </c>
      <c r="AA505" s="22">
        <f t="shared" si="208"/>
        <v>0</v>
      </c>
      <c r="AB505" s="22">
        <f t="shared" si="216"/>
        <v>0</v>
      </c>
      <c r="AC505" s="22">
        <f t="shared" si="209"/>
        <v>193</v>
      </c>
      <c r="AD505" s="25">
        <f t="shared" si="201"/>
        <v>1188.8897806657144</v>
      </c>
      <c r="AF505" s="22">
        <f t="shared" si="202"/>
        <v>214.80568975646247</v>
      </c>
      <c r="AG505" s="25">
        <v>1.318399367486111</v>
      </c>
      <c r="AH505" s="25" t="s">
        <v>49</v>
      </c>
      <c r="AI505">
        <f t="shared" si="210"/>
        <v>0</v>
      </c>
      <c r="AJ505" s="25">
        <f t="shared" si="211"/>
        <v>0</v>
      </c>
      <c r="AK505" s="25">
        <f t="shared" si="212"/>
        <v>0</v>
      </c>
      <c r="AL505" s="81">
        <f t="shared" si="213"/>
        <v>0</v>
      </c>
      <c r="AN505" s="98">
        <v>0.52735974699444443</v>
      </c>
    </row>
    <row r="506" spans="2:40" x14ac:dyDescent="0.35">
      <c r="B506" s="11" t="s">
        <v>29</v>
      </c>
      <c r="C506" s="11">
        <v>502</v>
      </c>
      <c r="D506" s="11">
        <v>502</v>
      </c>
      <c r="E506" s="12">
        <v>0</v>
      </c>
      <c r="F506" s="70">
        <f t="shared" si="214"/>
        <v>0</v>
      </c>
      <c r="G506" s="70">
        <f t="shared" si="215"/>
        <v>0</v>
      </c>
      <c r="I506" s="21">
        <f t="shared" si="190"/>
        <v>0</v>
      </c>
      <c r="J506" s="22">
        <f t="shared" si="203"/>
        <v>0</v>
      </c>
      <c r="K506" s="22">
        <f t="shared" si="204"/>
        <v>28.625999999999998</v>
      </c>
      <c r="L506" s="22">
        <f>0.5*1.202*2.64*0.3*Sheet2!I506^2</f>
        <v>0</v>
      </c>
      <c r="M506" s="22">
        <f t="shared" si="205"/>
        <v>28.625999999999998</v>
      </c>
      <c r="O506" s="22">
        <f t="shared" si="191"/>
        <v>0</v>
      </c>
      <c r="P506" s="81">
        <f t="shared" si="192"/>
        <v>0</v>
      </c>
      <c r="Q506" s="22">
        <f t="shared" si="193"/>
        <v>0</v>
      </c>
      <c r="R506" s="81">
        <f t="shared" si="194"/>
        <v>0</v>
      </c>
      <c r="S506" s="22">
        <f t="shared" si="195"/>
        <v>1403695.4704221769</v>
      </c>
      <c r="T506" s="81">
        <f t="shared" si="196"/>
        <v>1403.6954704221769</v>
      </c>
      <c r="U506" s="22">
        <f t="shared" si="197"/>
        <v>0</v>
      </c>
      <c r="V506" s="81">
        <f t="shared" si="198"/>
        <v>0</v>
      </c>
      <c r="W506" s="22">
        <f t="shared" si="199"/>
        <v>0</v>
      </c>
      <c r="X506" s="98">
        <f t="shared" si="206"/>
        <v>0</v>
      </c>
      <c r="Y506" s="98">
        <f t="shared" si="207"/>
        <v>475.55591226628582</v>
      </c>
      <c r="Z506" s="25">
        <f t="shared" si="200"/>
        <v>0</v>
      </c>
      <c r="AA506" s="22">
        <f t="shared" si="208"/>
        <v>0</v>
      </c>
      <c r="AB506" s="22">
        <f t="shared" si="216"/>
        <v>0</v>
      </c>
      <c r="AC506" s="22">
        <f t="shared" si="209"/>
        <v>193</v>
      </c>
      <c r="AD506" s="25">
        <f t="shared" si="201"/>
        <v>1188.8897806657144</v>
      </c>
      <c r="AF506" s="22">
        <f t="shared" si="202"/>
        <v>214.80568975646247</v>
      </c>
      <c r="AG506" s="25">
        <v>1.2952619519428992</v>
      </c>
      <c r="AH506" s="25" t="s">
        <v>49</v>
      </c>
      <c r="AI506">
        <f t="shared" si="210"/>
        <v>0</v>
      </c>
      <c r="AJ506" s="25">
        <f t="shared" si="211"/>
        <v>0</v>
      </c>
      <c r="AK506" s="25">
        <f t="shared" si="212"/>
        <v>0</v>
      </c>
      <c r="AL506" s="81">
        <f t="shared" si="213"/>
        <v>0</v>
      </c>
      <c r="AN506" s="98">
        <v>0.51810478077715971</v>
      </c>
    </row>
    <row r="507" spans="2:40" x14ac:dyDescent="0.35">
      <c r="B507" s="11" t="s">
        <v>29</v>
      </c>
      <c r="C507" s="11">
        <v>503</v>
      </c>
      <c r="D507" s="11">
        <v>503</v>
      </c>
      <c r="E507" s="12">
        <v>0</v>
      </c>
      <c r="F507" s="70">
        <f t="shared" si="214"/>
        <v>0</v>
      </c>
      <c r="G507" s="70">
        <f t="shared" si="215"/>
        <v>0</v>
      </c>
      <c r="I507" s="21">
        <f t="shared" si="190"/>
        <v>0</v>
      </c>
      <c r="J507" s="22">
        <f t="shared" si="203"/>
        <v>0</v>
      </c>
      <c r="K507" s="22">
        <f t="shared" si="204"/>
        <v>28.625999999999998</v>
      </c>
      <c r="L507" s="22">
        <f>0.5*1.202*2.64*0.3*Sheet2!I507^2</f>
        <v>0</v>
      </c>
      <c r="M507" s="22">
        <f t="shared" si="205"/>
        <v>28.625999999999998</v>
      </c>
      <c r="O507" s="22">
        <f t="shared" si="191"/>
        <v>0</v>
      </c>
      <c r="P507" s="81">
        <f t="shared" si="192"/>
        <v>0</v>
      </c>
      <c r="Q507" s="22">
        <f t="shared" si="193"/>
        <v>0</v>
      </c>
      <c r="R507" s="81">
        <f t="shared" si="194"/>
        <v>0</v>
      </c>
      <c r="S507" s="22">
        <f t="shared" si="195"/>
        <v>1403695.4704221769</v>
      </c>
      <c r="T507" s="81">
        <f t="shared" si="196"/>
        <v>1403.6954704221769</v>
      </c>
      <c r="U507" s="22">
        <f t="shared" si="197"/>
        <v>0</v>
      </c>
      <c r="V507" s="81">
        <f t="shared" si="198"/>
        <v>0</v>
      </c>
      <c r="W507" s="22">
        <f t="shared" si="199"/>
        <v>0</v>
      </c>
      <c r="X507" s="98">
        <f t="shared" si="206"/>
        <v>0</v>
      </c>
      <c r="Y507" s="98">
        <f t="shared" si="207"/>
        <v>475.55591226628582</v>
      </c>
      <c r="Z507" s="25">
        <f t="shared" si="200"/>
        <v>0</v>
      </c>
      <c r="AA507" s="22">
        <f t="shared" si="208"/>
        <v>0</v>
      </c>
      <c r="AB507" s="22">
        <f t="shared" si="216"/>
        <v>0</v>
      </c>
      <c r="AC507" s="22">
        <f t="shared" si="209"/>
        <v>193</v>
      </c>
      <c r="AD507" s="25">
        <f t="shared" si="201"/>
        <v>1188.8897806657144</v>
      </c>
      <c r="AF507" s="22">
        <f t="shared" si="202"/>
        <v>214.80568975646247</v>
      </c>
      <c r="AG507" s="25">
        <v>1.2480288194444442</v>
      </c>
      <c r="AH507" s="25" t="s">
        <v>49</v>
      </c>
      <c r="AI507">
        <f t="shared" si="210"/>
        <v>0</v>
      </c>
      <c r="AJ507" s="25">
        <f t="shared" si="211"/>
        <v>0</v>
      </c>
      <c r="AK507" s="25">
        <f t="shared" si="212"/>
        <v>0</v>
      </c>
      <c r="AL507" s="81">
        <f t="shared" si="213"/>
        <v>0</v>
      </c>
      <c r="AN507" s="98">
        <v>0.49921152777777772</v>
      </c>
    </row>
    <row r="508" spans="2:40" x14ac:dyDescent="0.35">
      <c r="B508" s="11" t="s">
        <v>29</v>
      </c>
      <c r="C508" s="11">
        <v>504</v>
      </c>
      <c r="D508" s="11">
        <v>504</v>
      </c>
      <c r="E508" s="12">
        <v>0</v>
      </c>
      <c r="F508" s="70">
        <f t="shared" si="214"/>
        <v>0</v>
      </c>
      <c r="G508" s="70">
        <f t="shared" si="215"/>
        <v>0</v>
      </c>
      <c r="I508" s="21">
        <f t="shared" si="190"/>
        <v>0</v>
      </c>
      <c r="J508" s="22">
        <f t="shared" si="203"/>
        <v>0</v>
      </c>
      <c r="K508" s="22">
        <f t="shared" si="204"/>
        <v>28.625999999999998</v>
      </c>
      <c r="L508" s="22">
        <f>0.5*1.202*2.64*0.3*Sheet2!I508^2</f>
        <v>0</v>
      </c>
      <c r="M508" s="22">
        <f t="shared" si="205"/>
        <v>28.625999999999998</v>
      </c>
      <c r="O508" s="22">
        <f t="shared" si="191"/>
        <v>0</v>
      </c>
      <c r="P508" s="81">
        <f t="shared" si="192"/>
        <v>0</v>
      </c>
      <c r="Q508" s="22">
        <f t="shared" si="193"/>
        <v>0</v>
      </c>
      <c r="R508" s="81">
        <f t="shared" si="194"/>
        <v>0</v>
      </c>
      <c r="S508" s="22">
        <f t="shared" si="195"/>
        <v>1403695.4704221769</v>
      </c>
      <c r="T508" s="81">
        <f t="shared" si="196"/>
        <v>1403.6954704221769</v>
      </c>
      <c r="U508" s="22">
        <f t="shared" si="197"/>
        <v>0</v>
      </c>
      <c r="V508" s="81">
        <f t="shared" si="198"/>
        <v>0</v>
      </c>
      <c r="W508" s="22">
        <f t="shared" si="199"/>
        <v>0</v>
      </c>
      <c r="X508" s="98">
        <f t="shared" si="206"/>
        <v>0</v>
      </c>
      <c r="Y508" s="98">
        <f t="shared" si="207"/>
        <v>475.55591226628582</v>
      </c>
      <c r="Z508" s="25">
        <f t="shared" si="200"/>
        <v>0</v>
      </c>
      <c r="AA508" s="22">
        <f t="shared" si="208"/>
        <v>0</v>
      </c>
      <c r="AB508" s="22">
        <f t="shared" si="216"/>
        <v>0</v>
      </c>
      <c r="AC508" s="22">
        <f t="shared" si="209"/>
        <v>193</v>
      </c>
      <c r="AD508" s="25">
        <f t="shared" si="201"/>
        <v>1188.8897806657144</v>
      </c>
      <c r="AF508" s="22">
        <f t="shared" si="202"/>
        <v>214.80568975646247</v>
      </c>
      <c r="AG508" s="25">
        <v>1.2384178334984544</v>
      </c>
      <c r="AH508" s="25" t="s">
        <v>49</v>
      </c>
      <c r="AI508">
        <f t="shared" si="210"/>
        <v>0</v>
      </c>
      <c r="AJ508" s="25">
        <f t="shared" si="211"/>
        <v>0</v>
      </c>
      <c r="AK508" s="25">
        <f t="shared" si="212"/>
        <v>0</v>
      </c>
      <c r="AL508" s="81">
        <f t="shared" si="213"/>
        <v>0</v>
      </c>
      <c r="AN508" s="98">
        <v>0.49536713339938176</v>
      </c>
    </row>
    <row r="509" spans="2:40" x14ac:dyDescent="0.35">
      <c r="B509" s="11" t="s">
        <v>29</v>
      </c>
      <c r="C509" s="11">
        <v>505</v>
      </c>
      <c r="D509" s="11">
        <v>505</v>
      </c>
      <c r="E509" s="12">
        <v>0</v>
      </c>
      <c r="F509" s="70">
        <f t="shared" si="214"/>
        <v>0</v>
      </c>
      <c r="G509" s="70">
        <f t="shared" si="215"/>
        <v>0</v>
      </c>
      <c r="I509" s="21">
        <f t="shared" si="190"/>
        <v>0</v>
      </c>
      <c r="J509" s="22">
        <f t="shared" si="203"/>
        <v>0</v>
      </c>
      <c r="K509" s="22">
        <f t="shared" si="204"/>
        <v>28.625999999999998</v>
      </c>
      <c r="L509" s="22">
        <f>0.5*1.202*2.64*0.3*Sheet2!I509^2</f>
        <v>0</v>
      </c>
      <c r="M509" s="22">
        <f t="shared" si="205"/>
        <v>28.625999999999998</v>
      </c>
      <c r="O509" s="22">
        <f t="shared" si="191"/>
        <v>0</v>
      </c>
      <c r="P509" s="81">
        <f t="shared" si="192"/>
        <v>0</v>
      </c>
      <c r="Q509" s="22">
        <f t="shared" si="193"/>
        <v>0</v>
      </c>
      <c r="R509" s="81">
        <f t="shared" si="194"/>
        <v>0</v>
      </c>
      <c r="S509" s="22">
        <f t="shared" si="195"/>
        <v>1403695.4704221769</v>
      </c>
      <c r="T509" s="81">
        <f t="shared" si="196"/>
        <v>1403.6954704221769</v>
      </c>
      <c r="U509" s="22">
        <f t="shared" si="197"/>
        <v>0</v>
      </c>
      <c r="V509" s="81">
        <f t="shared" si="198"/>
        <v>0</v>
      </c>
      <c r="W509" s="22">
        <f t="shared" si="199"/>
        <v>0</v>
      </c>
      <c r="X509" s="98">
        <f t="shared" si="206"/>
        <v>0</v>
      </c>
      <c r="Y509" s="98">
        <f t="shared" si="207"/>
        <v>475.55591226628582</v>
      </c>
      <c r="Z509" s="25">
        <f t="shared" si="200"/>
        <v>0</v>
      </c>
      <c r="AA509" s="22">
        <f t="shared" si="208"/>
        <v>0</v>
      </c>
      <c r="AB509" s="22">
        <f t="shared" si="216"/>
        <v>0</v>
      </c>
      <c r="AC509" s="22">
        <f t="shared" si="209"/>
        <v>193</v>
      </c>
      <c r="AD509" s="25">
        <f t="shared" si="201"/>
        <v>1188.8897806657144</v>
      </c>
      <c r="AF509" s="22">
        <f t="shared" si="202"/>
        <v>214.80568975646247</v>
      </c>
      <c r="AG509" s="25">
        <v>1.2373899950910532</v>
      </c>
      <c r="AH509" s="25" t="s">
        <v>49</v>
      </c>
      <c r="AI509">
        <f t="shared" si="210"/>
        <v>0</v>
      </c>
      <c r="AJ509" s="25">
        <f t="shared" si="211"/>
        <v>0</v>
      </c>
      <c r="AK509" s="25">
        <f t="shared" si="212"/>
        <v>0</v>
      </c>
      <c r="AL509" s="81">
        <f t="shared" si="213"/>
        <v>0</v>
      </c>
      <c r="AN509" s="98">
        <v>0.49495599803642132</v>
      </c>
    </row>
    <row r="510" spans="2:40" x14ac:dyDescent="0.35">
      <c r="B510" s="11" t="s">
        <v>29</v>
      </c>
      <c r="C510" s="11">
        <v>506</v>
      </c>
      <c r="D510" s="11">
        <v>506</v>
      </c>
      <c r="E510" s="12">
        <v>0</v>
      </c>
      <c r="F510" s="70">
        <f t="shared" si="214"/>
        <v>0</v>
      </c>
      <c r="G510" s="70">
        <f t="shared" si="215"/>
        <v>0</v>
      </c>
      <c r="I510" s="21">
        <f t="shared" si="190"/>
        <v>0</v>
      </c>
      <c r="J510" s="22">
        <f t="shared" si="203"/>
        <v>0</v>
      </c>
      <c r="K510" s="22">
        <f t="shared" si="204"/>
        <v>28.625999999999998</v>
      </c>
      <c r="L510" s="22">
        <f>0.5*1.202*2.64*0.3*Sheet2!I510^2</f>
        <v>0</v>
      </c>
      <c r="M510" s="22">
        <f t="shared" si="205"/>
        <v>28.625999999999998</v>
      </c>
      <c r="O510" s="22">
        <f t="shared" si="191"/>
        <v>0</v>
      </c>
      <c r="P510" s="81">
        <f t="shared" si="192"/>
        <v>0</v>
      </c>
      <c r="Q510" s="22">
        <f t="shared" si="193"/>
        <v>0</v>
      </c>
      <c r="R510" s="81">
        <f t="shared" si="194"/>
        <v>0</v>
      </c>
      <c r="S510" s="22">
        <f t="shared" si="195"/>
        <v>1403695.4704221769</v>
      </c>
      <c r="T510" s="81">
        <f t="shared" si="196"/>
        <v>1403.6954704221769</v>
      </c>
      <c r="U510" s="22">
        <f t="shared" si="197"/>
        <v>0</v>
      </c>
      <c r="V510" s="81">
        <f t="shared" si="198"/>
        <v>0</v>
      </c>
      <c r="W510" s="22">
        <f t="shared" si="199"/>
        <v>0</v>
      </c>
      <c r="X510" s="98">
        <f t="shared" si="206"/>
        <v>0</v>
      </c>
      <c r="Y510" s="98">
        <f t="shared" si="207"/>
        <v>475.55591226628582</v>
      </c>
      <c r="Z510" s="25">
        <f t="shared" si="200"/>
        <v>0</v>
      </c>
      <c r="AA510" s="22">
        <f t="shared" si="208"/>
        <v>0</v>
      </c>
      <c r="AB510" s="22">
        <f t="shared" si="216"/>
        <v>0</v>
      </c>
      <c r="AC510" s="22">
        <f t="shared" si="209"/>
        <v>193</v>
      </c>
      <c r="AD510" s="25">
        <f t="shared" si="201"/>
        <v>1188.8897806657144</v>
      </c>
      <c r="AF510" s="22">
        <f t="shared" si="202"/>
        <v>214.80568975646247</v>
      </c>
      <c r="AG510" s="25">
        <v>1.224404491430555</v>
      </c>
      <c r="AH510" s="25" t="s">
        <v>49</v>
      </c>
      <c r="AI510">
        <f t="shared" si="210"/>
        <v>0</v>
      </c>
      <c r="AJ510" s="25">
        <f t="shared" si="211"/>
        <v>0</v>
      </c>
      <c r="AK510" s="25">
        <f t="shared" si="212"/>
        <v>0</v>
      </c>
      <c r="AL510" s="81">
        <f t="shared" si="213"/>
        <v>0</v>
      </c>
      <c r="AN510" s="98">
        <v>0.48976179657222202</v>
      </c>
    </row>
    <row r="511" spans="2:40" x14ac:dyDescent="0.35">
      <c r="B511" s="11" t="s">
        <v>29</v>
      </c>
      <c r="C511" s="11">
        <v>507</v>
      </c>
      <c r="D511" s="11">
        <v>507</v>
      </c>
      <c r="E511" s="12">
        <v>0</v>
      </c>
      <c r="F511" s="70">
        <f t="shared" si="214"/>
        <v>0</v>
      </c>
      <c r="G511" s="70">
        <f t="shared" si="215"/>
        <v>0</v>
      </c>
      <c r="I511" s="21">
        <f t="shared" si="190"/>
        <v>0</v>
      </c>
      <c r="J511" s="22">
        <f t="shared" si="203"/>
        <v>0</v>
      </c>
      <c r="K511" s="22">
        <f t="shared" si="204"/>
        <v>28.625999999999998</v>
      </c>
      <c r="L511" s="22">
        <f>0.5*1.202*2.64*0.3*Sheet2!I511^2</f>
        <v>0</v>
      </c>
      <c r="M511" s="22">
        <f t="shared" si="205"/>
        <v>28.625999999999998</v>
      </c>
      <c r="O511" s="22">
        <f t="shared" si="191"/>
        <v>0</v>
      </c>
      <c r="P511" s="81">
        <f t="shared" si="192"/>
        <v>0</v>
      </c>
      <c r="Q511" s="22">
        <f t="shared" si="193"/>
        <v>0</v>
      </c>
      <c r="R511" s="81">
        <f t="shared" si="194"/>
        <v>0</v>
      </c>
      <c r="S511" s="22">
        <f t="shared" si="195"/>
        <v>1403695.4704221769</v>
      </c>
      <c r="T511" s="81">
        <f t="shared" si="196"/>
        <v>1403.6954704221769</v>
      </c>
      <c r="U511" s="22">
        <f t="shared" si="197"/>
        <v>0</v>
      </c>
      <c r="V511" s="81">
        <f t="shared" si="198"/>
        <v>0</v>
      </c>
      <c r="W511" s="22">
        <f t="shared" si="199"/>
        <v>0</v>
      </c>
      <c r="X511" s="98">
        <f t="shared" si="206"/>
        <v>0</v>
      </c>
      <c r="Y511" s="98">
        <f t="shared" si="207"/>
        <v>475.55591226628582</v>
      </c>
      <c r="Z511" s="25">
        <f t="shared" si="200"/>
        <v>0</v>
      </c>
      <c r="AA511" s="22">
        <f t="shared" si="208"/>
        <v>0</v>
      </c>
      <c r="AB511" s="22">
        <f t="shared" si="216"/>
        <v>0</v>
      </c>
      <c r="AC511" s="22">
        <f t="shared" si="209"/>
        <v>193</v>
      </c>
      <c r="AD511" s="25">
        <f t="shared" si="201"/>
        <v>1188.8897806657144</v>
      </c>
      <c r="AF511" s="22">
        <f t="shared" si="202"/>
        <v>214.80568975646247</v>
      </c>
      <c r="AG511" s="25">
        <v>1.2174378072021832</v>
      </c>
      <c r="AH511" s="25" t="s">
        <v>49</v>
      </c>
      <c r="AI511">
        <f t="shared" si="210"/>
        <v>0</v>
      </c>
      <c r="AJ511" s="25">
        <f t="shared" si="211"/>
        <v>0</v>
      </c>
      <c r="AK511" s="25">
        <f t="shared" si="212"/>
        <v>0</v>
      </c>
      <c r="AL511" s="81">
        <f t="shared" si="213"/>
        <v>0</v>
      </c>
      <c r="AN511" s="98">
        <v>0.4869751228808733</v>
      </c>
    </row>
    <row r="512" spans="2:40" x14ac:dyDescent="0.35">
      <c r="B512" s="11" t="s">
        <v>29</v>
      </c>
      <c r="C512" s="11">
        <v>508</v>
      </c>
      <c r="D512" s="11">
        <v>508</v>
      </c>
      <c r="E512" s="12">
        <v>0</v>
      </c>
      <c r="F512" s="70">
        <f t="shared" si="214"/>
        <v>0</v>
      </c>
      <c r="G512" s="70">
        <f t="shared" si="215"/>
        <v>0</v>
      </c>
      <c r="I512" s="21">
        <f t="shared" si="190"/>
        <v>0</v>
      </c>
      <c r="J512" s="22">
        <f t="shared" si="203"/>
        <v>0</v>
      </c>
      <c r="K512" s="22">
        <f t="shared" si="204"/>
        <v>28.625999999999998</v>
      </c>
      <c r="L512" s="22">
        <f>0.5*1.202*2.64*0.3*Sheet2!I512^2</f>
        <v>0</v>
      </c>
      <c r="M512" s="22">
        <f t="shared" si="205"/>
        <v>28.625999999999998</v>
      </c>
      <c r="O512" s="22">
        <f t="shared" si="191"/>
        <v>0</v>
      </c>
      <c r="P512" s="81">
        <f t="shared" si="192"/>
        <v>0</v>
      </c>
      <c r="Q512" s="22">
        <f t="shared" si="193"/>
        <v>0</v>
      </c>
      <c r="R512" s="81">
        <f t="shared" si="194"/>
        <v>0</v>
      </c>
      <c r="S512" s="22">
        <f t="shared" si="195"/>
        <v>1403695.4704221769</v>
      </c>
      <c r="T512" s="81">
        <f t="shared" si="196"/>
        <v>1403.6954704221769</v>
      </c>
      <c r="U512" s="22">
        <f t="shared" si="197"/>
        <v>0</v>
      </c>
      <c r="V512" s="81">
        <f t="shared" si="198"/>
        <v>0</v>
      </c>
      <c r="W512" s="22">
        <f t="shared" si="199"/>
        <v>0</v>
      </c>
      <c r="X512" s="98">
        <f t="shared" si="206"/>
        <v>0</v>
      </c>
      <c r="Y512" s="98">
        <f t="shared" si="207"/>
        <v>475.55591226628582</v>
      </c>
      <c r="Z512" s="25">
        <f t="shared" si="200"/>
        <v>0</v>
      </c>
      <c r="AA512" s="22">
        <f t="shared" si="208"/>
        <v>0</v>
      </c>
      <c r="AB512" s="22">
        <f t="shared" si="216"/>
        <v>0</v>
      </c>
      <c r="AC512" s="22">
        <f t="shared" si="209"/>
        <v>193</v>
      </c>
      <c r="AD512" s="25">
        <f t="shared" si="201"/>
        <v>1188.8897806657144</v>
      </c>
      <c r="AF512" s="22">
        <f t="shared" si="202"/>
        <v>214.80568975646247</v>
      </c>
      <c r="AG512" s="25">
        <v>1.2122284444444456</v>
      </c>
      <c r="AH512" s="25" t="s">
        <v>49</v>
      </c>
      <c r="AI512">
        <f t="shared" si="210"/>
        <v>0</v>
      </c>
      <c r="AJ512" s="25">
        <f t="shared" si="211"/>
        <v>0</v>
      </c>
      <c r="AK512" s="25">
        <f t="shared" si="212"/>
        <v>0</v>
      </c>
      <c r="AL512" s="81">
        <f t="shared" si="213"/>
        <v>0</v>
      </c>
      <c r="AN512" s="98">
        <v>0.48489137777777824</v>
      </c>
    </row>
    <row r="513" spans="2:40" x14ac:dyDescent="0.35">
      <c r="B513" s="11" t="s">
        <v>29</v>
      </c>
      <c r="C513" s="11">
        <v>509</v>
      </c>
      <c r="D513" s="11">
        <v>509</v>
      </c>
      <c r="E513" s="12">
        <v>0</v>
      </c>
      <c r="F513" s="70">
        <f t="shared" si="214"/>
        <v>0</v>
      </c>
      <c r="G513" s="70">
        <f t="shared" si="215"/>
        <v>0</v>
      </c>
      <c r="I513" s="21">
        <f t="shared" si="190"/>
        <v>0</v>
      </c>
      <c r="J513" s="22">
        <f t="shared" si="203"/>
        <v>0</v>
      </c>
      <c r="K513" s="22">
        <f t="shared" si="204"/>
        <v>28.625999999999998</v>
      </c>
      <c r="L513" s="22">
        <f>0.5*1.202*2.64*0.3*Sheet2!I513^2</f>
        <v>0</v>
      </c>
      <c r="M513" s="22">
        <f t="shared" si="205"/>
        <v>28.625999999999998</v>
      </c>
      <c r="O513" s="22">
        <f t="shared" si="191"/>
        <v>0</v>
      </c>
      <c r="P513" s="81">
        <f t="shared" si="192"/>
        <v>0</v>
      </c>
      <c r="Q513" s="22">
        <f t="shared" si="193"/>
        <v>0</v>
      </c>
      <c r="R513" s="81">
        <f t="shared" si="194"/>
        <v>0</v>
      </c>
      <c r="S513" s="22">
        <f t="shared" si="195"/>
        <v>1403695.4704221769</v>
      </c>
      <c r="T513" s="81">
        <f t="shared" si="196"/>
        <v>1403.6954704221769</v>
      </c>
      <c r="U513" s="22">
        <f t="shared" si="197"/>
        <v>0</v>
      </c>
      <c r="V513" s="81">
        <f t="shared" si="198"/>
        <v>0</v>
      </c>
      <c r="W513" s="22">
        <f t="shared" si="199"/>
        <v>0</v>
      </c>
      <c r="X513" s="98">
        <f t="shared" si="206"/>
        <v>0</v>
      </c>
      <c r="Y513" s="98">
        <f t="shared" si="207"/>
        <v>475.55591226628582</v>
      </c>
      <c r="Z513" s="25">
        <f t="shared" si="200"/>
        <v>0</v>
      </c>
      <c r="AA513" s="22">
        <f t="shared" si="208"/>
        <v>0</v>
      </c>
      <c r="AB513" s="22">
        <f t="shared" si="216"/>
        <v>0</v>
      </c>
      <c r="AC513" s="22">
        <f t="shared" si="209"/>
        <v>193</v>
      </c>
      <c r="AD513" s="25">
        <f t="shared" si="201"/>
        <v>1188.8897806657144</v>
      </c>
      <c r="AF513" s="22">
        <f t="shared" si="202"/>
        <v>214.80568975646247</v>
      </c>
      <c r="AG513" s="25">
        <v>1.1930329811404305</v>
      </c>
      <c r="AH513" s="25" t="s">
        <v>49</v>
      </c>
      <c r="AI513">
        <f t="shared" si="210"/>
        <v>0</v>
      </c>
      <c r="AJ513" s="25">
        <f t="shared" si="211"/>
        <v>0</v>
      </c>
      <c r="AK513" s="25">
        <f t="shared" si="212"/>
        <v>0</v>
      </c>
      <c r="AL513" s="81">
        <f t="shared" si="213"/>
        <v>0</v>
      </c>
      <c r="AN513" s="98">
        <v>0.47721319245617222</v>
      </c>
    </row>
    <row r="514" spans="2:40" x14ac:dyDescent="0.35">
      <c r="B514" s="11" t="s">
        <v>29</v>
      </c>
      <c r="C514" s="11">
        <v>510</v>
      </c>
      <c r="D514" s="11">
        <v>510</v>
      </c>
      <c r="E514" s="12">
        <v>0</v>
      </c>
      <c r="F514" s="70">
        <f t="shared" si="214"/>
        <v>0</v>
      </c>
      <c r="G514" s="70">
        <f t="shared" si="215"/>
        <v>0</v>
      </c>
      <c r="I514" s="21">
        <f t="shared" si="190"/>
        <v>0</v>
      </c>
      <c r="J514" s="22">
        <f t="shared" si="203"/>
        <v>0</v>
      </c>
      <c r="K514" s="22">
        <f t="shared" si="204"/>
        <v>28.625999999999998</v>
      </c>
      <c r="L514" s="22">
        <f>0.5*1.202*2.64*0.3*Sheet2!I514^2</f>
        <v>0</v>
      </c>
      <c r="M514" s="22">
        <f t="shared" si="205"/>
        <v>28.625999999999998</v>
      </c>
      <c r="O514" s="22">
        <f t="shared" si="191"/>
        <v>0</v>
      </c>
      <c r="P514" s="81">
        <f t="shared" si="192"/>
        <v>0</v>
      </c>
      <c r="Q514" s="22">
        <f t="shared" si="193"/>
        <v>0</v>
      </c>
      <c r="R514" s="81">
        <f t="shared" si="194"/>
        <v>0</v>
      </c>
      <c r="S514" s="22">
        <f t="shared" si="195"/>
        <v>1403695.4704221769</v>
      </c>
      <c r="T514" s="81">
        <f t="shared" si="196"/>
        <v>1403.6954704221769</v>
      </c>
      <c r="U514" s="22">
        <f t="shared" si="197"/>
        <v>0</v>
      </c>
      <c r="V514" s="81">
        <f t="shared" si="198"/>
        <v>0</v>
      </c>
      <c r="W514" s="22">
        <f t="shared" si="199"/>
        <v>0</v>
      </c>
      <c r="X514" s="98">
        <f t="shared" si="206"/>
        <v>0</v>
      </c>
      <c r="Y514" s="98">
        <f t="shared" si="207"/>
        <v>475.55591226628582</v>
      </c>
      <c r="Z514" s="25">
        <f t="shared" si="200"/>
        <v>0</v>
      </c>
      <c r="AA514" s="22">
        <f t="shared" si="208"/>
        <v>0</v>
      </c>
      <c r="AB514" s="22">
        <f t="shared" si="216"/>
        <v>0</v>
      </c>
      <c r="AC514" s="22">
        <f t="shared" si="209"/>
        <v>193</v>
      </c>
      <c r="AD514" s="25">
        <f t="shared" si="201"/>
        <v>1188.8897806657144</v>
      </c>
      <c r="AF514" s="22">
        <f t="shared" si="202"/>
        <v>214.80568975646247</v>
      </c>
      <c r="AG514" s="25">
        <v>1.1906059676249994</v>
      </c>
      <c r="AH514" s="25" t="s">
        <v>49</v>
      </c>
      <c r="AI514">
        <f t="shared" si="210"/>
        <v>0</v>
      </c>
      <c r="AJ514" s="25">
        <f t="shared" si="211"/>
        <v>0</v>
      </c>
      <c r="AK514" s="25">
        <f t="shared" si="212"/>
        <v>0</v>
      </c>
      <c r="AL514" s="81">
        <f t="shared" si="213"/>
        <v>0</v>
      </c>
      <c r="AN514" s="98">
        <v>0.47624238704999977</v>
      </c>
    </row>
    <row r="515" spans="2:40" x14ac:dyDescent="0.35">
      <c r="B515" s="11" t="s">
        <v>29</v>
      </c>
      <c r="C515" s="11">
        <v>511</v>
      </c>
      <c r="D515" s="11">
        <v>511</v>
      </c>
      <c r="E515" s="12">
        <v>0</v>
      </c>
      <c r="F515" s="70">
        <f t="shared" si="214"/>
        <v>6.9444444444444448E-2</v>
      </c>
      <c r="G515" s="70">
        <f t="shared" si="215"/>
        <v>0.25</v>
      </c>
      <c r="I515" s="21">
        <f t="shared" si="190"/>
        <v>0</v>
      </c>
      <c r="J515" s="22">
        <f t="shared" si="203"/>
        <v>152.91666666666669</v>
      </c>
      <c r="K515" s="22">
        <f t="shared" si="204"/>
        <v>28.625999999999998</v>
      </c>
      <c r="L515" s="22">
        <f>0.5*1.202*2.64*0.3*Sheet2!I515^2</f>
        <v>0</v>
      </c>
      <c r="M515" s="22">
        <f t="shared" si="205"/>
        <v>181.54266666666669</v>
      </c>
      <c r="O515" s="22">
        <f t="shared" si="191"/>
        <v>0</v>
      </c>
      <c r="P515" s="81">
        <f t="shared" si="192"/>
        <v>0</v>
      </c>
      <c r="Q515" s="22">
        <f t="shared" si="193"/>
        <v>0</v>
      </c>
      <c r="R515" s="81">
        <f t="shared" si="194"/>
        <v>0</v>
      </c>
      <c r="S515" s="22">
        <f t="shared" si="195"/>
        <v>1403695.4704221769</v>
      </c>
      <c r="T515" s="81">
        <f t="shared" si="196"/>
        <v>1403.6954704221769</v>
      </c>
      <c r="U515" s="22">
        <f t="shared" si="197"/>
        <v>0</v>
      </c>
      <c r="V515" s="81">
        <f t="shared" si="198"/>
        <v>0</v>
      </c>
      <c r="W515" s="22">
        <f t="shared" si="199"/>
        <v>0</v>
      </c>
      <c r="X515" s="98">
        <f t="shared" si="206"/>
        <v>0</v>
      </c>
      <c r="Y515" s="98">
        <f t="shared" si="207"/>
        <v>475.55591226628582</v>
      </c>
      <c r="Z515" s="25">
        <f t="shared" si="200"/>
        <v>0</v>
      </c>
      <c r="AA515" s="22">
        <f t="shared" si="208"/>
        <v>0</v>
      </c>
      <c r="AB515" s="22">
        <f t="shared" si="216"/>
        <v>0</v>
      </c>
      <c r="AC515" s="22">
        <f t="shared" si="209"/>
        <v>193</v>
      </c>
      <c r="AD515" s="25">
        <f t="shared" si="201"/>
        <v>1188.8897806657144</v>
      </c>
      <c r="AF515" s="22">
        <f t="shared" si="202"/>
        <v>214.80568975646247</v>
      </c>
      <c r="AG515" s="25">
        <v>1.1750319904197544</v>
      </c>
      <c r="AH515" s="25" t="s">
        <v>49</v>
      </c>
      <c r="AI515">
        <f t="shared" si="210"/>
        <v>0</v>
      </c>
      <c r="AJ515" s="25">
        <f t="shared" si="211"/>
        <v>0</v>
      </c>
      <c r="AK515" s="25">
        <f t="shared" si="212"/>
        <v>0</v>
      </c>
      <c r="AL515" s="81">
        <f t="shared" si="213"/>
        <v>0</v>
      </c>
      <c r="AN515" s="98">
        <v>0.47001279616790176</v>
      </c>
    </row>
    <row r="516" spans="2:40" x14ac:dyDescent="0.35">
      <c r="B516" s="11" t="s">
        <v>29</v>
      </c>
      <c r="C516" s="11">
        <v>512</v>
      </c>
      <c r="D516" s="11">
        <v>512</v>
      </c>
      <c r="E516" s="12">
        <v>0.5</v>
      </c>
      <c r="F516" s="70">
        <f t="shared" si="214"/>
        <v>0.34722222222222221</v>
      </c>
      <c r="G516" s="70">
        <f t="shared" si="215"/>
        <v>1.25</v>
      </c>
      <c r="I516" s="21">
        <f t="shared" ref="I516:I579" si="217">E516 * (1000/3600)</f>
        <v>0.1388888888888889</v>
      </c>
      <c r="J516" s="22">
        <f t="shared" si="203"/>
        <v>764.58333333333326</v>
      </c>
      <c r="K516" s="22">
        <f t="shared" si="204"/>
        <v>28.625999999999998</v>
      </c>
      <c r="L516" s="22">
        <f>0.5*1.202*2.64*0.3*Sheet2!I516^2</f>
        <v>9.1819444444444457E-3</v>
      </c>
      <c r="M516" s="22">
        <f t="shared" si="205"/>
        <v>793.21851527777767</v>
      </c>
      <c r="O516" s="22">
        <f t="shared" ref="O516:O579" si="218">I516*M516</f>
        <v>110.16923823302469</v>
      </c>
      <c r="P516" s="81">
        <f t="shared" ref="P516:P579" si="219">O516/1000</f>
        <v>0.11016923823302469</v>
      </c>
      <c r="Q516" s="22">
        <f t="shared" ref="Q516:Q579" si="220">IF(O516&lt;=0,0,O516)</f>
        <v>110.16923823302469</v>
      </c>
      <c r="R516" s="81">
        <f t="shared" ref="R516:R579" si="221">Q516/1000</f>
        <v>0.11016923823302469</v>
      </c>
      <c r="S516" s="22">
        <f t="shared" ref="S516:S579" si="222">Q516+S515</f>
        <v>1403805.6396604099</v>
      </c>
      <c r="T516" s="81">
        <f t="shared" ref="T516:T579" si="223">S516/1000</f>
        <v>1403.80563966041</v>
      </c>
      <c r="U516" s="22">
        <f t="shared" ref="U516:U579" si="224">IF(O516&gt;=0,0,(O516*-1))</f>
        <v>0</v>
      </c>
      <c r="V516" s="81">
        <f t="shared" ref="V516:V579" si="225">U516/1000</f>
        <v>0</v>
      </c>
      <c r="W516" s="22">
        <f t="shared" ref="W516:W579" si="226">IF(V516=0,0,V516+W515)</f>
        <v>0</v>
      </c>
      <c r="X516" s="98">
        <f t="shared" si="206"/>
        <v>0</v>
      </c>
      <c r="Y516" s="98">
        <f t="shared" si="207"/>
        <v>475.55591226628582</v>
      </c>
      <c r="Z516" s="25">
        <f t="shared" ref="Z516:Z579" si="227">IF(AB516&gt;0,W516/AB516,0)</f>
        <v>0</v>
      </c>
      <c r="AA516" s="22">
        <f t="shared" si="208"/>
        <v>0</v>
      </c>
      <c r="AB516" s="22">
        <f t="shared" si="216"/>
        <v>0</v>
      </c>
      <c r="AC516" s="22">
        <f t="shared" si="209"/>
        <v>193</v>
      </c>
      <c r="AD516" s="25">
        <f t="shared" ref="AD516:AD579" si="228">V516+AD515</f>
        <v>1188.8897806657144</v>
      </c>
      <c r="AF516" s="22">
        <f t="shared" ref="AF516:AF579" si="229">T516-AD516</f>
        <v>214.91585899469555</v>
      </c>
      <c r="AG516" s="25">
        <v>1.1703685104197534</v>
      </c>
      <c r="AH516" s="25" t="s">
        <v>49</v>
      </c>
      <c r="AI516">
        <f t="shared" si="210"/>
        <v>409.75975289476145</v>
      </c>
      <c r="AJ516" s="25">
        <f t="shared" si="211"/>
        <v>0.40975975289476146</v>
      </c>
      <c r="AK516" s="25">
        <f t="shared" si="212"/>
        <v>0.21717266903422358</v>
      </c>
      <c r="AL516" s="81">
        <f t="shared" si="213"/>
        <v>0.16070777508532544</v>
      </c>
      <c r="AN516" s="98">
        <v>0.4681474041679014</v>
      </c>
    </row>
    <row r="517" spans="2:40" x14ac:dyDescent="0.35">
      <c r="B517" s="11" t="s">
        <v>29</v>
      </c>
      <c r="C517" s="11">
        <v>513</v>
      </c>
      <c r="D517" s="11">
        <v>513</v>
      </c>
      <c r="E517" s="12">
        <v>2.5</v>
      </c>
      <c r="F517" s="70">
        <f t="shared" si="214"/>
        <v>0.8472222222222221</v>
      </c>
      <c r="G517" s="70">
        <f t="shared" si="215"/>
        <v>3.05</v>
      </c>
      <c r="I517" s="21">
        <f t="shared" si="217"/>
        <v>0.69444444444444442</v>
      </c>
      <c r="J517" s="22">
        <f t="shared" ref="J517:J580" si="230">F517*2202</f>
        <v>1865.583333333333</v>
      </c>
      <c r="K517" s="22">
        <f t="shared" ref="K517:K580" si="231">0.013*(2202)</f>
        <v>28.625999999999998</v>
      </c>
      <c r="L517" s="22">
        <f>0.5*1.202*2.64*0.3*Sheet2!I517^2</f>
        <v>0.22954861111111108</v>
      </c>
      <c r="M517" s="22">
        <f t="shared" ref="M517:M580" si="232">J517+K517+L517</f>
        <v>1894.4388819444441</v>
      </c>
      <c r="O517" s="22">
        <f t="shared" si="218"/>
        <v>1315.5825569058638</v>
      </c>
      <c r="P517" s="81">
        <f t="shared" si="219"/>
        <v>1.3155825569058639</v>
      </c>
      <c r="Q517" s="22">
        <f t="shared" si="220"/>
        <v>1315.5825569058638</v>
      </c>
      <c r="R517" s="81">
        <f t="shared" si="221"/>
        <v>1.3155825569058639</v>
      </c>
      <c r="S517" s="22">
        <f t="shared" si="222"/>
        <v>1405121.2222173158</v>
      </c>
      <c r="T517" s="81">
        <f t="shared" si="223"/>
        <v>1405.1212222173158</v>
      </c>
      <c r="U517" s="22">
        <f t="shared" si="224"/>
        <v>0</v>
      </c>
      <c r="V517" s="81">
        <f t="shared" si="225"/>
        <v>0</v>
      </c>
      <c r="W517" s="22">
        <f t="shared" si="226"/>
        <v>0</v>
      </c>
      <c r="X517" s="98">
        <f t="shared" ref="X517:X580" si="233">V517*0.4</f>
        <v>0</v>
      </c>
      <c r="Y517" s="98">
        <f t="shared" ref="Y517:Y580" si="234">X517+Y516</f>
        <v>475.55591226628582</v>
      </c>
      <c r="Z517" s="25">
        <f t="shared" si="227"/>
        <v>0</v>
      </c>
      <c r="AA517" s="22">
        <f t="shared" ref="AA517:AA580" si="235">IF(W517=0,0,AA516+1)</f>
        <v>0</v>
      </c>
      <c r="AB517" s="22">
        <f t="shared" si="216"/>
        <v>0</v>
      </c>
      <c r="AC517" s="22">
        <f t="shared" ref="AC517:AC580" si="236">IF(AA517=0,AC516,AC516+1)</f>
        <v>193</v>
      </c>
      <c r="AD517" s="25">
        <f t="shared" si="228"/>
        <v>1188.8897806657144</v>
      </c>
      <c r="AF517" s="22">
        <f t="shared" si="229"/>
        <v>216.23144155160139</v>
      </c>
      <c r="AG517" s="25">
        <v>1.1476438534321047</v>
      </c>
      <c r="AH517" s="25" t="s">
        <v>49</v>
      </c>
      <c r="AI517">
        <f t="shared" ref="AI517:AI580" si="237">0.5*((2022/9.81)*I517)^2</f>
        <v>10243.993822369033</v>
      </c>
      <c r="AJ517" s="25">
        <f t="shared" ref="AJ517:AJ580" si="238">AI517/1000</f>
        <v>10.243993822369033</v>
      </c>
      <c r="AK517" s="25">
        <f t="shared" ref="AK517:AK580" si="239">AJ517*0.53</f>
        <v>5.4293167258555881</v>
      </c>
      <c r="AL517" s="81">
        <f t="shared" ref="AL517:AL580" si="240">AK517*0.74</f>
        <v>4.017694377133135</v>
      </c>
      <c r="AN517" s="98">
        <v>0.45905754137284194</v>
      </c>
    </row>
    <row r="518" spans="2:40" x14ac:dyDescent="0.35">
      <c r="B518" s="11" t="s">
        <v>29</v>
      </c>
      <c r="C518" s="11">
        <v>514</v>
      </c>
      <c r="D518" s="11">
        <v>514</v>
      </c>
      <c r="E518" s="12">
        <v>6.6</v>
      </c>
      <c r="F518" s="70">
        <f t="shared" ref="F518:F581" si="241">($E519-$E517)/2/3.6</f>
        <v>1.2916666666666667</v>
      </c>
      <c r="G518" s="70">
        <f t="shared" ref="G518:G581" si="242">($E519-$E517)/2</f>
        <v>4.6500000000000004</v>
      </c>
      <c r="I518" s="21">
        <f t="shared" si="217"/>
        <v>1.8333333333333333</v>
      </c>
      <c r="J518" s="22">
        <f t="shared" si="230"/>
        <v>2844.25</v>
      </c>
      <c r="K518" s="22">
        <f t="shared" si="231"/>
        <v>28.625999999999998</v>
      </c>
      <c r="L518" s="22">
        <f>0.5*1.202*2.64*0.3*Sheet2!I518^2</f>
        <v>1.5998619999999997</v>
      </c>
      <c r="M518" s="22">
        <f t="shared" si="232"/>
        <v>2874.4758620000002</v>
      </c>
      <c r="O518" s="22">
        <f t="shared" si="218"/>
        <v>5269.8724136666669</v>
      </c>
      <c r="P518" s="81">
        <f t="shared" si="219"/>
        <v>5.2698724136666666</v>
      </c>
      <c r="Q518" s="22">
        <f t="shared" si="220"/>
        <v>5269.8724136666669</v>
      </c>
      <c r="R518" s="81">
        <f t="shared" si="221"/>
        <v>5.2698724136666666</v>
      </c>
      <c r="S518" s="22">
        <f t="shared" si="222"/>
        <v>1410391.0946309825</v>
      </c>
      <c r="T518" s="81">
        <f t="shared" si="223"/>
        <v>1410.3910946309825</v>
      </c>
      <c r="U518" s="22">
        <f t="shared" si="224"/>
        <v>0</v>
      </c>
      <c r="V518" s="81">
        <f t="shared" si="225"/>
        <v>0</v>
      </c>
      <c r="W518" s="22">
        <f t="shared" si="226"/>
        <v>0</v>
      </c>
      <c r="X518" s="98">
        <f t="shared" si="233"/>
        <v>0</v>
      </c>
      <c r="Y518" s="98">
        <f t="shared" si="234"/>
        <v>475.55591226628582</v>
      </c>
      <c r="Z518" s="25">
        <f t="shared" si="227"/>
        <v>0</v>
      </c>
      <c r="AA518" s="22">
        <f t="shared" si="235"/>
        <v>0</v>
      </c>
      <c r="AB518" s="22">
        <f t="shared" si="216"/>
        <v>0</v>
      </c>
      <c r="AC518" s="22">
        <f t="shared" si="236"/>
        <v>193</v>
      </c>
      <c r="AD518" s="25">
        <f t="shared" si="228"/>
        <v>1188.8897806657144</v>
      </c>
      <c r="AF518" s="22">
        <f t="shared" si="229"/>
        <v>221.50131396526808</v>
      </c>
      <c r="AG518" s="25">
        <v>1.141079599705247</v>
      </c>
      <c r="AH518" s="25" t="s">
        <v>49</v>
      </c>
      <c r="AI518">
        <f t="shared" si="237"/>
        <v>71396.539344383214</v>
      </c>
      <c r="AJ518" s="25">
        <f t="shared" si="238"/>
        <v>71.396539344383214</v>
      </c>
      <c r="AK518" s="25">
        <f t="shared" si="239"/>
        <v>37.840165852523107</v>
      </c>
      <c r="AL518" s="81">
        <f t="shared" si="240"/>
        <v>28.001722730867098</v>
      </c>
      <c r="AN518" s="98">
        <v>0.45643183988209879</v>
      </c>
    </row>
    <row r="519" spans="2:40" x14ac:dyDescent="0.35">
      <c r="B519" s="11" t="s">
        <v>29</v>
      </c>
      <c r="C519" s="11">
        <v>515</v>
      </c>
      <c r="D519" s="11">
        <v>515</v>
      </c>
      <c r="E519" s="12">
        <v>11.8</v>
      </c>
      <c r="F519" s="70">
        <f t="shared" si="241"/>
        <v>1.4166666666666667</v>
      </c>
      <c r="G519" s="70">
        <f t="shared" si="242"/>
        <v>5.1000000000000005</v>
      </c>
      <c r="I519" s="21">
        <f t="shared" si="217"/>
        <v>3.2777777777777781</v>
      </c>
      <c r="J519" s="22">
        <f t="shared" si="230"/>
        <v>3119.5</v>
      </c>
      <c r="K519" s="22">
        <f t="shared" si="231"/>
        <v>28.625999999999998</v>
      </c>
      <c r="L519" s="22">
        <f>0.5*1.202*2.64*0.3*Sheet2!I519^2</f>
        <v>5.1139757777777781</v>
      </c>
      <c r="M519" s="22">
        <f t="shared" si="232"/>
        <v>3153.239975777778</v>
      </c>
      <c r="O519" s="22">
        <f t="shared" si="218"/>
        <v>10335.61992060494</v>
      </c>
      <c r="P519" s="81">
        <f t="shared" si="219"/>
        <v>10.335619920604941</v>
      </c>
      <c r="Q519" s="22">
        <f t="shared" si="220"/>
        <v>10335.61992060494</v>
      </c>
      <c r="R519" s="81">
        <f t="shared" si="221"/>
        <v>10.335619920604941</v>
      </c>
      <c r="S519" s="22">
        <f t="shared" si="222"/>
        <v>1420726.7145515874</v>
      </c>
      <c r="T519" s="81">
        <f t="shared" si="223"/>
        <v>1420.7267145515873</v>
      </c>
      <c r="U519" s="22">
        <f t="shared" si="224"/>
        <v>0</v>
      </c>
      <c r="V519" s="81">
        <f t="shared" si="225"/>
        <v>0</v>
      </c>
      <c r="W519" s="22">
        <f t="shared" si="226"/>
        <v>0</v>
      </c>
      <c r="X519" s="98">
        <f t="shared" si="233"/>
        <v>0</v>
      </c>
      <c r="Y519" s="98">
        <f t="shared" si="234"/>
        <v>475.55591226628582</v>
      </c>
      <c r="Z519" s="25">
        <f t="shared" si="227"/>
        <v>0</v>
      </c>
      <c r="AA519" s="22">
        <f t="shared" si="235"/>
        <v>0</v>
      </c>
      <c r="AB519" s="22">
        <f t="shared" si="216"/>
        <v>0</v>
      </c>
      <c r="AC519" s="22">
        <f t="shared" si="236"/>
        <v>193</v>
      </c>
      <c r="AD519" s="25">
        <f t="shared" si="228"/>
        <v>1188.8897806657144</v>
      </c>
      <c r="AF519" s="22">
        <f t="shared" si="229"/>
        <v>231.8369338858729</v>
      </c>
      <c r="AG519" s="25">
        <v>1.1252430615138949</v>
      </c>
      <c r="AH519" s="25" t="s">
        <v>49</v>
      </c>
      <c r="AI519">
        <f t="shared" si="237"/>
        <v>228219.79197226634</v>
      </c>
      <c r="AJ519" s="25">
        <f t="shared" si="238"/>
        <v>228.21979197226634</v>
      </c>
      <c r="AK519" s="25">
        <f t="shared" si="239"/>
        <v>120.95648974530117</v>
      </c>
      <c r="AL519" s="81">
        <f t="shared" si="240"/>
        <v>89.50780241152286</v>
      </c>
      <c r="AN519" s="98">
        <v>0.45009722460555796</v>
      </c>
    </row>
    <row r="520" spans="2:40" x14ac:dyDescent="0.35">
      <c r="B520" s="11" t="s">
        <v>29</v>
      </c>
      <c r="C520" s="11">
        <v>516</v>
      </c>
      <c r="D520" s="11">
        <v>516</v>
      </c>
      <c r="E520" s="12">
        <v>16.8</v>
      </c>
      <c r="F520" s="70">
        <f t="shared" si="241"/>
        <v>1.2083333333333333</v>
      </c>
      <c r="G520" s="70">
        <f t="shared" si="242"/>
        <v>4.3499999999999996</v>
      </c>
      <c r="I520" s="21">
        <f t="shared" si="217"/>
        <v>4.666666666666667</v>
      </c>
      <c r="J520" s="22">
        <f t="shared" si="230"/>
        <v>2660.75</v>
      </c>
      <c r="K520" s="22">
        <f t="shared" si="231"/>
        <v>28.625999999999998</v>
      </c>
      <c r="L520" s="22">
        <f>0.5*1.202*2.64*0.3*Sheet2!I520^2</f>
        <v>10.366048000000001</v>
      </c>
      <c r="M520" s="22">
        <f t="shared" si="232"/>
        <v>2699.7420480000001</v>
      </c>
      <c r="O520" s="22">
        <f t="shared" si="218"/>
        <v>12598.796224000002</v>
      </c>
      <c r="P520" s="81">
        <f t="shared" si="219"/>
        <v>12.598796224000001</v>
      </c>
      <c r="Q520" s="22">
        <f t="shared" si="220"/>
        <v>12598.796224000002</v>
      </c>
      <c r="R520" s="81">
        <f t="shared" si="221"/>
        <v>12.598796224000001</v>
      </c>
      <c r="S520" s="22">
        <f t="shared" si="222"/>
        <v>1433325.5107755873</v>
      </c>
      <c r="T520" s="81">
        <f t="shared" si="223"/>
        <v>1433.3255107755872</v>
      </c>
      <c r="U520" s="22">
        <f t="shared" si="224"/>
        <v>0</v>
      </c>
      <c r="V520" s="81">
        <f t="shared" si="225"/>
        <v>0</v>
      </c>
      <c r="W520" s="22">
        <f t="shared" si="226"/>
        <v>0</v>
      </c>
      <c r="X520" s="98">
        <f t="shared" si="233"/>
        <v>0</v>
      </c>
      <c r="Y520" s="98">
        <f t="shared" si="234"/>
        <v>475.55591226628582</v>
      </c>
      <c r="Z520" s="25">
        <f t="shared" si="227"/>
        <v>0</v>
      </c>
      <c r="AA520" s="22">
        <f t="shared" si="235"/>
        <v>0</v>
      </c>
      <c r="AB520" s="22">
        <f t="shared" si="216"/>
        <v>0</v>
      </c>
      <c r="AC520" s="22">
        <f t="shared" si="236"/>
        <v>193</v>
      </c>
      <c r="AD520" s="25">
        <f t="shared" si="228"/>
        <v>1188.8897806657144</v>
      </c>
      <c r="AF520" s="22">
        <f t="shared" si="229"/>
        <v>244.43573010987279</v>
      </c>
      <c r="AG520" s="25">
        <v>1.1011067306666671</v>
      </c>
      <c r="AH520" s="25" t="s">
        <v>49</v>
      </c>
      <c r="AI520">
        <f t="shared" si="237"/>
        <v>462602.37062806991</v>
      </c>
      <c r="AJ520" s="25">
        <f t="shared" si="238"/>
        <v>462.60237062806993</v>
      </c>
      <c r="AK520" s="25">
        <f t="shared" si="239"/>
        <v>245.17925643287708</v>
      </c>
      <c r="AL520" s="81">
        <f t="shared" si="240"/>
        <v>181.43264976032904</v>
      </c>
      <c r="AN520" s="98">
        <v>0.44044269226666688</v>
      </c>
    </row>
    <row r="521" spans="2:40" x14ac:dyDescent="0.35">
      <c r="B521" s="11" t="s">
        <v>29</v>
      </c>
      <c r="C521" s="11">
        <v>517</v>
      </c>
      <c r="D521" s="11">
        <v>517</v>
      </c>
      <c r="E521" s="12">
        <v>20.5</v>
      </c>
      <c r="F521" s="70">
        <f t="shared" si="241"/>
        <v>0.70833333333333304</v>
      </c>
      <c r="G521" s="70">
        <f t="shared" si="242"/>
        <v>2.5499999999999989</v>
      </c>
      <c r="I521" s="21">
        <f t="shared" si="217"/>
        <v>5.6944444444444446</v>
      </c>
      <c r="J521" s="22">
        <f t="shared" si="230"/>
        <v>1559.7499999999993</v>
      </c>
      <c r="K521" s="22">
        <f t="shared" si="231"/>
        <v>28.625999999999998</v>
      </c>
      <c r="L521" s="22">
        <f>0.5*1.202*2.64*0.3*Sheet2!I521^2</f>
        <v>15.434848611111113</v>
      </c>
      <c r="M521" s="22">
        <f t="shared" si="232"/>
        <v>1603.8108486111105</v>
      </c>
      <c r="O521" s="22">
        <f t="shared" si="218"/>
        <v>9132.8117768132688</v>
      </c>
      <c r="P521" s="81">
        <f t="shared" si="219"/>
        <v>9.1328117768132682</v>
      </c>
      <c r="Q521" s="22">
        <f t="shared" si="220"/>
        <v>9132.8117768132688</v>
      </c>
      <c r="R521" s="81">
        <f t="shared" si="221"/>
        <v>9.1328117768132682</v>
      </c>
      <c r="S521" s="22">
        <f t="shared" si="222"/>
        <v>1442458.3225524006</v>
      </c>
      <c r="T521" s="81">
        <f t="shared" si="223"/>
        <v>1442.4583225524007</v>
      </c>
      <c r="U521" s="22">
        <f t="shared" si="224"/>
        <v>0</v>
      </c>
      <c r="V521" s="81">
        <f t="shared" si="225"/>
        <v>0</v>
      </c>
      <c r="W521" s="22">
        <f t="shared" si="226"/>
        <v>0</v>
      </c>
      <c r="X521" s="98">
        <f t="shared" si="233"/>
        <v>0</v>
      </c>
      <c r="Y521" s="98">
        <f t="shared" si="234"/>
        <v>475.55591226628582</v>
      </c>
      <c r="Z521" s="25">
        <f t="shared" si="227"/>
        <v>0</v>
      </c>
      <c r="AA521" s="22">
        <f t="shared" si="235"/>
        <v>0</v>
      </c>
      <c r="AB521" s="22">
        <f t="shared" si="216"/>
        <v>0</v>
      </c>
      <c r="AC521" s="22">
        <f t="shared" si="236"/>
        <v>193</v>
      </c>
      <c r="AD521" s="25">
        <f t="shared" si="228"/>
        <v>1188.8897806657144</v>
      </c>
      <c r="AF521" s="22">
        <f t="shared" si="229"/>
        <v>253.56854188668626</v>
      </c>
      <c r="AG521" s="25">
        <v>1.0985405750247177</v>
      </c>
      <c r="AH521" s="25" t="s">
        <v>49</v>
      </c>
      <c r="AI521">
        <f t="shared" si="237"/>
        <v>688806.14461609407</v>
      </c>
      <c r="AJ521" s="25">
        <f t="shared" si="238"/>
        <v>688.80614461609412</v>
      </c>
      <c r="AK521" s="25">
        <f t="shared" si="239"/>
        <v>365.06725664652993</v>
      </c>
      <c r="AL521" s="81">
        <f t="shared" si="240"/>
        <v>270.14976991843213</v>
      </c>
      <c r="AN521" s="98">
        <v>0.43941623000988711</v>
      </c>
    </row>
    <row r="522" spans="2:40" x14ac:dyDescent="0.35">
      <c r="B522" s="11" t="s">
        <v>29</v>
      </c>
      <c r="C522" s="11">
        <v>518</v>
      </c>
      <c r="D522" s="11">
        <v>518</v>
      </c>
      <c r="E522" s="12">
        <v>21.9</v>
      </c>
      <c r="F522" s="70">
        <f t="shared" si="241"/>
        <v>0.19444444444444425</v>
      </c>
      <c r="G522" s="70">
        <f t="shared" si="242"/>
        <v>0.69999999999999929</v>
      </c>
      <c r="I522" s="21">
        <f t="shared" si="217"/>
        <v>6.083333333333333</v>
      </c>
      <c r="J522" s="22">
        <f t="shared" si="230"/>
        <v>428.16666666666623</v>
      </c>
      <c r="K522" s="22">
        <f t="shared" si="231"/>
        <v>28.625999999999998</v>
      </c>
      <c r="L522" s="22">
        <f>0.5*1.202*2.64*0.3*Sheet2!I522^2</f>
        <v>17.615009499999999</v>
      </c>
      <c r="M522" s="22">
        <f t="shared" si="232"/>
        <v>474.40767616666619</v>
      </c>
      <c r="O522" s="22">
        <f t="shared" si="218"/>
        <v>2885.9800300138859</v>
      </c>
      <c r="P522" s="81">
        <f t="shared" si="219"/>
        <v>2.885980030013886</v>
      </c>
      <c r="Q522" s="22">
        <f t="shared" si="220"/>
        <v>2885.9800300138859</v>
      </c>
      <c r="R522" s="81">
        <f t="shared" si="221"/>
        <v>2.885980030013886</v>
      </c>
      <c r="S522" s="22">
        <f t="shared" si="222"/>
        <v>1445344.3025824146</v>
      </c>
      <c r="T522" s="81">
        <f t="shared" si="223"/>
        <v>1445.3443025824147</v>
      </c>
      <c r="U522" s="22">
        <f t="shared" si="224"/>
        <v>0</v>
      </c>
      <c r="V522" s="81">
        <f t="shared" si="225"/>
        <v>0</v>
      </c>
      <c r="W522" s="22">
        <f t="shared" si="226"/>
        <v>0</v>
      </c>
      <c r="X522" s="98">
        <f t="shared" si="233"/>
        <v>0</v>
      </c>
      <c r="Y522" s="98">
        <f t="shared" si="234"/>
        <v>475.55591226628582</v>
      </c>
      <c r="Z522" s="25">
        <f t="shared" si="227"/>
        <v>0</v>
      </c>
      <c r="AA522" s="22">
        <f t="shared" si="235"/>
        <v>0</v>
      </c>
      <c r="AB522" s="22">
        <f t="shared" si="216"/>
        <v>0</v>
      </c>
      <c r="AC522" s="22">
        <f t="shared" si="236"/>
        <v>193</v>
      </c>
      <c r="AD522" s="25">
        <f t="shared" si="228"/>
        <v>1188.8897806657144</v>
      </c>
      <c r="AF522" s="22">
        <f t="shared" si="229"/>
        <v>256.45452191670029</v>
      </c>
      <c r="AG522" s="25">
        <v>1.0865335308641977</v>
      </c>
      <c r="AH522" s="25" t="s">
        <v>49</v>
      </c>
      <c r="AI522">
        <f t="shared" si="237"/>
        <v>786099.50034342601</v>
      </c>
      <c r="AJ522" s="25">
        <f t="shared" si="238"/>
        <v>786.09950034342603</v>
      </c>
      <c r="AK522" s="25">
        <f t="shared" si="239"/>
        <v>416.63273518201584</v>
      </c>
      <c r="AL522" s="81">
        <f t="shared" si="240"/>
        <v>308.3082240346917</v>
      </c>
      <c r="AN522" s="98">
        <v>0.43461341234567907</v>
      </c>
    </row>
    <row r="523" spans="2:40" x14ac:dyDescent="0.35">
      <c r="B523" s="11" t="s">
        <v>29</v>
      </c>
      <c r="C523" s="11">
        <v>519</v>
      </c>
      <c r="D523" s="11">
        <v>519</v>
      </c>
      <c r="E523" s="12">
        <v>21.9</v>
      </c>
      <c r="F523" s="70">
        <f t="shared" si="241"/>
        <v>-8.3333333333333037E-2</v>
      </c>
      <c r="G523" s="70">
        <f t="shared" si="242"/>
        <v>-0.29999999999999893</v>
      </c>
      <c r="I523" s="21">
        <f t="shared" si="217"/>
        <v>6.083333333333333</v>
      </c>
      <c r="J523" s="22">
        <f t="shared" si="230"/>
        <v>-183.49999999999935</v>
      </c>
      <c r="K523" s="22">
        <f t="shared" si="231"/>
        <v>28.625999999999998</v>
      </c>
      <c r="L523" s="22">
        <f>0.5*1.202*2.64*0.3*Sheet2!I523^2</f>
        <v>17.615009499999999</v>
      </c>
      <c r="M523" s="22">
        <f t="shared" si="232"/>
        <v>-137.25899049999936</v>
      </c>
      <c r="O523" s="22">
        <f t="shared" si="218"/>
        <v>-834.99219220832936</v>
      </c>
      <c r="P523" s="81">
        <f t="shared" si="219"/>
        <v>-0.83499219220832932</v>
      </c>
      <c r="Q523" s="22">
        <f t="shared" si="220"/>
        <v>0</v>
      </c>
      <c r="R523" s="81">
        <f t="shared" si="221"/>
        <v>0</v>
      </c>
      <c r="S523" s="22">
        <f t="shared" si="222"/>
        <v>1445344.3025824146</v>
      </c>
      <c r="T523" s="81">
        <f t="shared" si="223"/>
        <v>1445.3443025824147</v>
      </c>
      <c r="U523" s="22">
        <f t="shared" si="224"/>
        <v>834.99219220832936</v>
      </c>
      <c r="V523" s="81">
        <f t="shared" si="225"/>
        <v>0.83499219220832932</v>
      </c>
      <c r="W523" s="22">
        <f t="shared" si="226"/>
        <v>0.83499219220832932</v>
      </c>
      <c r="X523" s="98">
        <f t="shared" si="233"/>
        <v>0.33399687688333174</v>
      </c>
      <c r="Y523" s="98">
        <f t="shared" si="234"/>
        <v>475.88990914316912</v>
      </c>
      <c r="Z523" s="25">
        <f t="shared" si="227"/>
        <v>0</v>
      </c>
      <c r="AA523" s="22">
        <f t="shared" si="235"/>
        <v>1</v>
      </c>
      <c r="AB523" s="22">
        <f t="shared" si="216"/>
        <v>0</v>
      </c>
      <c r="AC523" s="22">
        <f t="shared" si="236"/>
        <v>194</v>
      </c>
      <c r="AD523" s="25">
        <f t="shared" si="228"/>
        <v>1189.7247728579227</v>
      </c>
      <c r="AF523" s="22">
        <f t="shared" si="229"/>
        <v>255.61952972449194</v>
      </c>
      <c r="AG523" s="25">
        <v>1.0749905200617103</v>
      </c>
      <c r="AH523" s="25" t="s">
        <v>49</v>
      </c>
      <c r="AI523">
        <f t="shared" si="237"/>
        <v>786099.50034342601</v>
      </c>
      <c r="AJ523" s="25">
        <f t="shared" si="238"/>
        <v>786.09950034342603</v>
      </c>
      <c r="AK523" s="25">
        <f t="shared" si="239"/>
        <v>416.63273518201584</v>
      </c>
      <c r="AL523" s="81">
        <f t="shared" si="240"/>
        <v>308.3082240346917</v>
      </c>
      <c r="AN523" s="98">
        <v>0.42999620802468413</v>
      </c>
    </row>
    <row r="524" spans="2:40" x14ac:dyDescent="0.35">
      <c r="B524" s="11" t="s">
        <v>29</v>
      </c>
      <c r="C524" s="11">
        <v>520</v>
      </c>
      <c r="D524" s="11">
        <v>520</v>
      </c>
      <c r="E524" s="12">
        <v>21.3</v>
      </c>
      <c r="F524" s="70">
        <f t="shared" si="241"/>
        <v>-0.22222222222222193</v>
      </c>
      <c r="G524" s="70">
        <f t="shared" si="242"/>
        <v>-0.79999999999999893</v>
      </c>
      <c r="I524" s="21">
        <f t="shared" si="217"/>
        <v>5.916666666666667</v>
      </c>
      <c r="J524" s="22">
        <f t="shared" si="230"/>
        <v>-489.33333333333269</v>
      </c>
      <c r="K524" s="22">
        <f t="shared" si="231"/>
        <v>28.625999999999998</v>
      </c>
      <c r="L524" s="22">
        <f>0.5*1.202*2.64*0.3*Sheet2!I524^2</f>
        <v>16.663025500000003</v>
      </c>
      <c r="M524" s="22">
        <f t="shared" si="232"/>
        <v>-444.04430783333271</v>
      </c>
      <c r="O524" s="22">
        <f t="shared" si="218"/>
        <v>-2627.2621546805522</v>
      </c>
      <c r="P524" s="81">
        <f t="shared" si="219"/>
        <v>-2.6272621546805524</v>
      </c>
      <c r="Q524" s="22">
        <f t="shared" si="220"/>
        <v>0</v>
      </c>
      <c r="R524" s="81">
        <f t="shared" si="221"/>
        <v>0</v>
      </c>
      <c r="S524" s="22">
        <f t="shared" si="222"/>
        <v>1445344.3025824146</v>
      </c>
      <c r="T524" s="81">
        <f t="shared" si="223"/>
        <v>1445.3443025824147</v>
      </c>
      <c r="U524" s="22">
        <f t="shared" si="224"/>
        <v>2627.2621546805522</v>
      </c>
      <c r="V524" s="81">
        <f t="shared" si="225"/>
        <v>2.6272621546805524</v>
      </c>
      <c r="W524" s="22">
        <f t="shared" si="226"/>
        <v>3.4622543468888818</v>
      </c>
      <c r="X524" s="98">
        <f t="shared" si="233"/>
        <v>1.050904861872221</v>
      </c>
      <c r="Y524" s="98">
        <f t="shared" si="234"/>
        <v>476.94081400504132</v>
      </c>
      <c r="Z524" s="25">
        <f t="shared" si="227"/>
        <v>0</v>
      </c>
      <c r="AA524" s="22">
        <f t="shared" si="235"/>
        <v>2</v>
      </c>
      <c r="AB524" s="22">
        <f t="shared" si="216"/>
        <v>0</v>
      </c>
      <c r="AC524" s="22">
        <f t="shared" si="236"/>
        <v>195</v>
      </c>
      <c r="AD524" s="25">
        <f t="shared" si="228"/>
        <v>1192.3520350126032</v>
      </c>
      <c r="AF524" s="22">
        <f t="shared" si="229"/>
        <v>252.99226756981147</v>
      </c>
      <c r="AG524" s="25">
        <v>1.0718980079999998</v>
      </c>
      <c r="AH524" s="25" t="s">
        <v>49</v>
      </c>
      <c r="AI524">
        <f t="shared" si="237"/>
        <v>743615.60916329722</v>
      </c>
      <c r="AJ524" s="25">
        <f t="shared" si="238"/>
        <v>743.61560916329722</v>
      </c>
      <c r="AK524" s="25">
        <f t="shared" si="239"/>
        <v>394.11627285654754</v>
      </c>
      <c r="AL524" s="81">
        <f t="shared" si="240"/>
        <v>291.64604191384518</v>
      </c>
      <c r="AN524" s="98">
        <v>0.42875920319999994</v>
      </c>
    </row>
    <row r="525" spans="2:40" x14ac:dyDescent="0.35">
      <c r="B525" s="11" t="s">
        <v>29</v>
      </c>
      <c r="C525" s="11">
        <v>521</v>
      </c>
      <c r="D525" s="11">
        <v>521</v>
      </c>
      <c r="E525" s="12">
        <v>20.3</v>
      </c>
      <c r="F525" s="70">
        <f t="shared" si="241"/>
        <v>-0.29166666666666685</v>
      </c>
      <c r="G525" s="70">
        <f t="shared" si="242"/>
        <v>-1.0500000000000007</v>
      </c>
      <c r="I525" s="21">
        <f t="shared" si="217"/>
        <v>5.6388888888888893</v>
      </c>
      <c r="J525" s="22">
        <f t="shared" si="230"/>
        <v>-642.25000000000045</v>
      </c>
      <c r="K525" s="22">
        <f t="shared" si="231"/>
        <v>28.625999999999998</v>
      </c>
      <c r="L525" s="22">
        <f>0.5*1.202*2.64*0.3*Sheet2!I525^2</f>
        <v>15.135149944444446</v>
      </c>
      <c r="M525" s="22">
        <f t="shared" si="232"/>
        <v>-598.48885005555599</v>
      </c>
      <c r="O525" s="22">
        <f t="shared" si="218"/>
        <v>-3374.8121267021634</v>
      </c>
      <c r="P525" s="81">
        <f t="shared" si="219"/>
        <v>-3.3748121267021634</v>
      </c>
      <c r="Q525" s="22">
        <f t="shared" si="220"/>
        <v>0</v>
      </c>
      <c r="R525" s="81">
        <f t="shared" si="221"/>
        <v>0</v>
      </c>
      <c r="S525" s="22">
        <f t="shared" si="222"/>
        <v>1445344.3025824146</v>
      </c>
      <c r="T525" s="81">
        <f t="shared" si="223"/>
        <v>1445.3443025824147</v>
      </c>
      <c r="U525" s="22">
        <f t="shared" si="224"/>
        <v>3374.8121267021634</v>
      </c>
      <c r="V525" s="81">
        <f t="shared" si="225"/>
        <v>3.3748121267021634</v>
      </c>
      <c r="W525" s="22">
        <f t="shared" si="226"/>
        <v>6.8370664735910456</v>
      </c>
      <c r="X525" s="98">
        <f t="shared" si="233"/>
        <v>1.3499248506808654</v>
      </c>
      <c r="Y525" s="98">
        <f t="shared" si="234"/>
        <v>478.29073885572217</v>
      </c>
      <c r="Z525" s="25">
        <f t="shared" si="227"/>
        <v>0</v>
      </c>
      <c r="AA525" s="22">
        <f t="shared" si="235"/>
        <v>3</v>
      </c>
      <c r="AB525" s="22">
        <f t="shared" si="216"/>
        <v>0</v>
      </c>
      <c r="AC525" s="22">
        <f t="shared" si="236"/>
        <v>196</v>
      </c>
      <c r="AD525" s="25">
        <f t="shared" si="228"/>
        <v>1195.7268471393054</v>
      </c>
      <c r="AF525" s="22">
        <f t="shared" si="229"/>
        <v>249.61745544310929</v>
      </c>
      <c r="AG525" s="25">
        <v>1.0712959004984572</v>
      </c>
      <c r="AH525" s="25" t="s">
        <v>49</v>
      </c>
      <c r="AI525">
        <f t="shared" si="237"/>
        <v>675431.58628160902</v>
      </c>
      <c r="AJ525" s="25">
        <f t="shared" si="238"/>
        <v>675.43158628160904</v>
      </c>
      <c r="AK525" s="25">
        <f t="shared" si="239"/>
        <v>357.97874072925282</v>
      </c>
      <c r="AL525" s="81">
        <f t="shared" si="240"/>
        <v>264.90426813964706</v>
      </c>
      <c r="AN525" s="98">
        <v>0.42851836019938294</v>
      </c>
    </row>
    <row r="526" spans="2:40" x14ac:dyDescent="0.35">
      <c r="B526" s="11" t="s">
        <v>29</v>
      </c>
      <c r="C526" s="11">
        <v>522</v>
      </c>
      <c r="D526" s="11">
        <v>522</v>
      </c>
      <c r="E526" s="12">
        <v>19.2</v>
      </c>
      <c r="F526" s="70">
        <f t="shared" si="241"/>
        <v>-0.34722222222222221</v>
      </c>
      <c r="G526" s="70">
        <f t="shared" si="242"/>
        <v>-1.25</v>
      </c>
      <c r="I526" s="21">
        <f t="shared" si="217"/>
        <v>5.333333333333333</v>
      </c>
      <c r="J526" s="22">
        <f t="shared" si="230"/>
        <v>-764.58333333333326</v>
      </c>
      <c r="K526" s="22">
        <f t="shared" si="231"/>
        <v>28.625999999999998</v>
      </c>
      <c r="L526" s="22">
        <f>0.5*1.202*2.64*0.3*Sheet2!I526^2</f>
        <v>13.539327999999998</v>
      </c>
      <c r="M526" s="22">
        <f t="shared" si="232"/>
        <v>-722.41800533333333</v>
      </c>
      <c r="O526" s="22">
        <f t="shared" si="218"/>
        <v>-3852.8960284444443</v>
      </c>
      <c r="P526" s="81">
        <f t="shared" si="219"/>
        <v>-3.8528960284444445</v>
      </c>
      <c r="Q526" s="22">
        <f t="shared" si="220"/>
        <v>0</v>
      </c>
      <c r="R526" s="81">
        <f t="shared" si="221"/>
        <v>0</v>
      </c>
      <c r="S526" s="22">
        <f t="shared" si="222"/>
        <v>1445344.3025824146</v>
      </c>
      <c r="T526" s="81">
        <f t="shared" si="223"/>
        <v>1445.3443025824147</v>
      </c>
      <c r="U526" s="22">
        <f t="shared" si="224"/>
        <v>3852.8960284444443</v>
      </c>
      <c r="V526" s="81">
        <f t="shared" si="225"/>
        <v>3.8528960284444445</v>
      </c>
      <c r="W526" s="22">
        <f t="shared" si="226"/>
        <v>10.68996250203549</v>
      </c>
      <c r="X526" s="98">
        <f t="shared" si="233"/>
        <v>1.5411584113777779</v>
      </c>
      <c r="Y526" s="98">
        <f t="shared" si="234"/>
        <v>479.83189726709992</v>
      </c>
      <c r="Z526" s="25">
        <f t="shared" si="227"/>
        <v>0</v>
      </c>
      <c r="AA526" s="22">
        <f t="shared" si="235"/>
        <v>4</v>
      </c>
      <c r="AB526" s="22">
        <f t="shared" si="216"/>
        <v>0</v>
      </c>
      <c r="AC526" s="22">
        <f t="shared" si="236"/>
        <v>197</v>
      </c>
      <c r="AD526" s="25">
        <f t="shared" si="228"/>
        <v>1199.5797431677499</v>
      </c>
      <c r="AF526" s="22">
        <f t="shared" si="229"/>
        <v>245.76455941466475</v>
      </c>
      <c r="AG526" s="25">
        <v>1.0672767163410299</v>
      </c>
      <c r="AH526" s="25" t="s">
        <v>49</v>
      </c>
      <c r="AI526">
        <f t="shared" si="237"/>
        <v>604215.34122849943</v>
      </c>
      <c r="AJ526" s="25">
        <f t="shared" si="238"/>
        <v>604.21534122849948</v>
      </c>
      <c r="AK526" s="25">
        <f t="shared" si="239"/>
        <v>320.23413085110474</v>
      </c>
      <c r="AL526" s="81">
        <f t="shared" si="240"/>
        <v>236.9732568298175</v>
      </c>
      <c r="AN526" s="98">
        <v>0.42691068653641201</v>
      </c>
    </row>
    <row r="527" spans="2:40" x14ac:dyDescent="0.35">
      <c r="B527" s="11" t="s">
        <v>29</v>
      </c>
      <c r="C527" s="11">
        <v>523</v>
      </c>
      <c r="D527" s="11">
        <v>523</v>
      </c>
      <c r="E527" s="12">
        <v>17.8</v>
      </c>
      <c r="F527" s="70">
        <f t="shared" si="241"/>
        <v>-0.51388888888888873</v>
      </c>
      <c r="G527" s="70">
        <f t="shared" si="242"/>
        <v>-1.8499999999999996</v>
      </c>
      <c r="I527" s="21">
        <f t="shared" si="217"/>
        <v>4.9444444444444446</v>
      </c>
      <c r="J527" s="22">
        <f t="shared" si="230"/>
        <v>-1131.583333333333</v>
      </c>
      <c r="K527" s="22">
        <f t="shared" si="231"/>
        <v>28.625999999999998</v>
      </c>
      <c r="L527" s="22">
        <f>0.5*1.202*2.64*0.3*Sheet2!I527^2</f>
        <v>11.63682911111111</v>
      </c>
      <c r="M527" s="22">
        <f t="shared" si="232"/>
        <v>-1091.3205042222219</v>
      </c>
      <c r="O527" s="22">
        <f t="shared" si="218"/>
        <v>-5395.9736042098748</v>
      </c>
      <c r="P527" s="81">
        <f t="shared" si="219"/>
        <v>-5.3959736042098747</v>
      </c>
      <c r="Q527" s="22">
        <f t="shared" si="220"/>
        <v>0</v>
      </c>
      <c r="R527" s="81">
        <f t="shared" si="221"/>
        <v>0</v>
      </c>
      <c r="S527" s="22">
        <f t="shared" si="222"/>
        <v>1445344.3025824146</v>
      </c>
      <c r="T527" s="81">
        <f t="shared" si="223"/>
        <v>1445.3443025824147</v>
      </c>
      <c r="U527" s="22">
        <f t="shared" si="224"/>
        <v>5395.9736042098748</v>
      </c>
      <c r="V527" s="81">
        <f t="shared" si="225"/>
        <v>5.3959736042098747</v>
      </c>
      <c r="W527" s="22">
        <f t="shared" si="226"/>
        <v>16.085936106245363</v>
      </c>
      <c r="X527" s="98">
        <f t="shared" si="233"/>
        <v>2.15838944168395</v>
      </c>
      <c r="Y527" s="98">
        <f t="shared" si="234"/>
        <v>481.99028670878386</v>
      </c>
      <c r="Z527" s="25">
        <f t="shared" si="227"/>
        <v>0</v>
      </c>
      <c r="AA527" s="22">
        <f t="shared" si="235"/>
        <v>5</v>
      </c>
      <c r="AB527" s="22">
        <f t="shared" si="216"/>
        <v>0</v>
      </c>
      <c r="AC527" s="22">
        <f t="shared" si="236"/>
        <v>198</v>
      </c>
      <c r="AD527" s="25">
        <f t="shared" si="228"/>
        <v>1204.9757167719599</v>
      </c>
      <c r="AF527" s="22">
        <f t="shared" si="229"/>
        <v>240.36858581045476</v>
      </c>
      <c r="AG527" s="25">
        <v>1.0576345615354978</v>
      </c>
      <c r="AH527" s="25" t="s">
        <v>49</v>
      </c>
      <c r="AI527">
        <f t="shared" si="237"/>
        <v>519313.12042870483</v>
      </c>
      <c r="AJ527" s="25">
        <f t="shared" si="238"/>
        <v>519.31312042870479</v>
      </c>
      <c r="AK527" s="25">
        <f t="shared" si="239"/>
        <v>275.23595382721356</v>
      </c>
      <c r="AL527" s="81">
        <f t="shared" si="240"/>
        <v>203.67460583213804</v>
      </c>
      <c r="AN527" s="98">
        <v>0.42305382461419916</v>
      </c>
    </row>
    <row r="528" spans="2:40" x14ac:dyDescent="0.35">
      <c r="B528" s="11" t="s">
        <v>29</v>
      </c>
      <c r="C528" s="11">
        <v>524</v>
      </c>
      <c r="D528" s="11">
        <v>524</v>
      </c>
      <c r="E528" s="12">
        <v>15.5</v>
      </c>
      <c r="F528" s="70">
        <f t="shared" si="241"/>
        <v>-0.81944444444444442</v>
      </c>
      <c r="G528" s="70">
        <f t="shared" si="242"/>
        <v>-2.95</v>
      </c>
      <c r="I528" s="21">
        <f t="shared" si="217"/>
        <v>4.3055555555555554</v>
      </c>
      <c r="J528" s="22">
        <f t="shared" si="230"/>
        <v>-1804.4166666666665</v>
      </c>
      <c r="K528" s="22">
        <f t="shared" si="231"/>
        <v>28.625999999999998</v>
      </c>
      <c r="L528" s="22">
        <f>0.5*1.202*2.64*0.3*Sheet2!I528^2</f>
        <v>8.8238486111111101</v>
      </c>
      <c r="M528" s="22">
        <f t="shared" si="232"/>
        <v>-1766.9668180555554</v>
      </c>
      <c r="O528" s="22">
        <f t="shared" si="218"/>
        <v>-7607.7737999614192</v>
      </c>
      <c r="P528" s="81">
        <f t="shared" si="219"/>
        <v>-7.6077737999614188</v>
      </c>
      <c r="Q528" s="22">
        <f t="shared" si="220"/>
        <v>0</v>
      </c>
      <c r="R528" s="81">
        <f t="shared" si="221"/>
        <v>0</v>
      </c>
      <c r="S528" s="22">
        <f t="shared" si="222"/>
        <v>1445344.3025824146</v>
      </c>
      <c r="T528" s="81">
        <f t="shared" si="223"/>
        <v>1445.3443025824147</v>
      </c>
      <c r="U528" s="22">
        <f t="shared" si="224"/>
        <v>7607.7737999614192</v>
      </c>
      <c r="V528" s="81">
        <f t="shared" si="225"/>
        <v>7.6077737999614188</v>
      </c>
      <c r="W528" s="22">
        <f t="shared" si="226"/>
        <v>23.693709906206781</v>
      </c>
      <c r="X528" s="98">
        <f t="shared" si="233"/>
        <v>3.0431095199845677</v>
      </c>
      <c r="Y528" s="98">
        <f t="shared" si="234"/>
        <v>485.03339622876842</v>
      </c>
      <c r="Z528" s="25">
        <f t="shared" si="227"/>
        <v>0</v>
      </c>
      <c r="AA528" s="22">
        <f t="shared" si="235"/>
        <v>6</v>
      </c>
      <c r="AB528" s="22">
        <f t="shared" si="216"/>
        <v>0</v>
      </c>
      <c r="AC528" s="22">
        <f t="shared" si="236"/>
        <v>199</v>
      </c>
      <c r="AD528" s="25">
        <f t="shared" si="228"/>
        <v>1212.5834905719214</v>
      </c>
      <c r="AF528" s="22">
        <f t="shared" si="229"/>
        <v>232.76081201049328</v>
      </c>
      <c r="AG528" s="25">
        <v>1.0414892651528354</v>
      </c>
      <c r="AH528" s="25" t="s">
        <v>49</v>
      </c>
      <c r="AI528">
        <f t="shared" si="237"/>
        <v>393779.12253186567</v>
      </c>
      <c r="AJ528" s="25">
        <f t="shared" si="238"/>
        <v>393.77912253186565</v>
      </c>
      <c r="AK528" s="25">
        <f t="shared" si="239"/>
        <v>208.7029349418888</v>
      </c>
      <c r="AL528" s="81">
        <f t="shared" si="240"/>
        <v>154.44017185699772</v>
      </c>
      <c r="AN528" s="98">
        <v>0.41659570606113416</v>
      </c>
    </row>
    <row r="529" spans="2:40" x14ac:dyDescent="0.35">
      <c r="B529" s="11" t="s">
        <v>29</v>
      </c>
      <c r="C529" s="11">
        <v>525</v>
      </c>
      <c r="D529" s="11">
        <v>525</v>
      </c>
      <c r="E529" s="12">
        <v>11.9</v>
      </c>
      <c r="F529" s="70">
        <f t="shared" si="241"/>
        <v>-1.0972222222222223</v>
      </c>
      <c r="G529" s="70">
        <f t="shared" si="242"/>
        <v>-3.95</v>
      </c>
      <c r="I529" s="21">
        <f t="shared" si="217"/>
        <v>3.3055555555555558</v>
      </c>
      <c r="J529" s="22">
        <f t="shared" si="230"/>
        <v>-2416.0833333333335</v>
      </c>
      <c r="K529" s="22">
        <f t="shared" si="231"/>
        <v>28.625999999999998</v>
      </c>
      <c r="L529" s="22">
        <f>0.5*1.202*2.64*0.3*Sheet2!I529^2</f>
        <v>5.2010206111111117</v>
      </c>
      <c r="M529" s="22">
        <f t="shared" si="232"/>
        <v>-2382.256312722222</v>
      </c>
      <c r="O529" s="22">
        <f t="shared" si="218"/>
        <v>-7874.6805892762341</v>
      </c>
      <c r="P529" s="81">
        <f t="shared" si="219"/>
        <v>-7.8746805892762337</v>
      </c>
      <c r="Q529" s="22">
        <f t="shared" si="220"/>
        <v>0</v>
      </c>
      <c r="R529" s="81">
        <f t="shared" si="221"/>
        <v>0</v>
      </c>
      <c r="S529" s="22">
        <f t="shared" si="222"/>
        <v>1445344.3025824146</v>
      </c>
      <c r="T529" s="81">
        <f t="shared" si="223"/>
        <v>1445.3443025824147</v>
      </c>
      <c r="U529" s="22">
        <f t="shared" si="224"/>
        <v>7874.6805892762341</v>
      </c>
      <c r="V529" s="81">
        <f t="shared" si="225"/>
        <v>7.8746805892762337</v>
      </c>
      <c r="W529" s="22">
        <f t="shared" si="226"/>
        <v>31.568390495483015</v>
      </c>
      <c r="X529" s="98">
        <f t="shared" si="233"/>
        <v>3.1498722357104936</v>
      </c>
      <c r="Y529" s="98">
        <f t="shared" si="234"/>
        <v>488.18326846447894</v>
      </c>
      <c r="Z529" s="25">
        <f t="shared" si="227"/>
        <v>0</v>
      </c>
      <c r="AA529" s="22">
        <f t="shared" si="235"/>
        <v>7</v>
      </c>
      <c r="AB529" s="22">
        <f t="shared" si="216"/>
        <v>0</v>
      </c>
      <c r="AC529" s="22">
        <f t="shared" si="236"/>
        <v>200</v>
      </c>
      <c r="AD529" s="25">
        <f t="shared" si="228"/>
        <v>1220.4581711611977</v>
      </c>
      <c r="AF529" s="22">
        <f t="shared" si="229"/>
        <v>224.88613142121699</v>
      </c>
      <c r="AG529" s="25">
        <v>1.029972354666667</v>
      </c>
      <c r="AH529" s="25" t="s">
        <v>49</v>
      </c>
      <c r="AI529">
        <f t="shared" si="237"/>
        <v>232104.3144297087</v>
      </c>
      <c r="AJ529" s="25">
        <f t="shared" si="238"/>
        <v>232.10431442970869</v>
      </c>
      <c r="AK529" s="25">
        <f t="shared" si="239"/>
        <v>123.01528664774561</v>
      </c>
      <c r="AL529" s="81">
        <f t="shared" si="240"/>
        <v>91.031312119331758</v>
      </c>
      <c r="AN529" s="98">
        <v>0.41198894186666685</v>
      </c>
    </row>
    <row r="530" spans="2:40" x14ac:dyDescent="0.35">
      <c r="B530" s="11" t="s">
        <v>29</v>
      </c>
      <c r="C530" s="11">
        <v>526</v>
      </c>
      <c r="D530" s="11">
        <v>526</v>
      </c>
      <c r="E530" s="12">
        <v>7.6</v>
      </c>
      <c r="F530" s="70">
        <f t="shared" si="241"/>
        <v>-1.0972222222222223</v>
      </c>
      <c r="G530" s="70">
        <f t="shared" si="242"/>
        <v>-3.95</v>
      </c>
      <c r="I530" s="21">
        <f t="shared" si="217"/>
        <v>2.1111111111111112</v>
      </c>
      <c r="J530" s="22">
        <f t="shared" si="230"/>
        <v>-2416.0833333333335</v>
      </c>
      <c r="K530" s="22">
        <f t="shared" si="231"/>
        <v>28.625999999999998</v>
      </c>
      <c r="L530" s="22">
        <f>0.5*1.202*2.64*0.3*Sheet2!I530^2</f>
        <v>2.1213964444444446</v>
      </c>
      <c r="M530" s="22">
        <f t="shared" si="232"/>
        <v>-2385.3359368888887</v>
      </c>
      <c r="O530" s="22">
        <f t="shared" si="218"/>
        <v>-5035.709200098765</v>
      </c>
      <c r="P530" s="81">
        <f t="shared" si="219"/>
        <v>-5.0357092000987649</v>
      </c>
      <c r="Q530" s="22">
        <f t="shared" si="220"/>
        <v>0</v>
      </c>
      <c r="R530" s="81">
        <f t="shared" si="221"/>
        <v>0</v>
      </c>
      <c r="S530" s="22">
        <f t="shared" si="222"/>
        <v>1445344.3025824146</v>
      </c>
      <c r="T530" s="81">
        <f t="shared" si="223"/>
        <v>1445.3443025824147</v>
      </c>
      <c r="U530" s="22">
        <f t="shared" si="224"/>
        <v>5035.709200098765</v>
      </c>
      <c r="V530" s="81">
        <f t="shared" si="225"/>
        <v>5.0357092000987649</v>
      </c>
      <c r="W530" s="22">
        <f t="shared" si="226"/>
        <v>36.60409969558178</v>
      </c>
      <c r="X530" s="98">
        <f t="shared" si="233"/>
        <v>2.0142836800395059</v>
      </c>
      <c r="Y530" s="98">
        <f t="shared" si="234"/>
        <v>490.19755214451845</v>
      </c>
      <c r="Z530" s="25">
        <f t="shared" si="227"/>
        <v>0</v>
      </c>
      <c r="AA530" s="22">
        <f t="shared" si="235"/>
        <v>8</v>
      </c>
      <c r="AB530" s="22">
        <f t="shared" si="216"/>
        <v>0</v>
      </c>
      <c r="AC530" s="22">
        <f t="shared" si="236"/>
        <v>201</v>
      </c>
      <c r="AD530" s="25">
        <f t="shared" si="228"/>
        <v>1225.4938803612965</v>
      </c>
      <c r="AF530" s="22">
        <f t="shared" si="229"/>
        <v>219.85042222111815</v>
      </c>
      <c r="AG530" s="25">
        <v>1.0286945514151236</v>
      </c>
      <c r="AH530" s="25" t="s">
        <v>49</v>
      </c>
      <c r="AI530">
        <f t="shared" si="237"/>
        <v>94670.89330880568</v>
      </c>
      <c r="AJ530" s="25">
        <f t="shared" si="238"/>
        <v>94.670893308805674</v>
      </c>
      <c r="AK530" s="25">
        <f t="shared" si="239"/>
        <v>50.175573453667006</v>
      </c>
      <c r="AL530" s="81">
        <f t="shared" si="240"/>
        <v>37.129924355713584</v>
      </c>
      <c r="AN530" s="98">
        <v>0.41147782056604942</v>
      </c>
    </row>
    <row r="531" spans="2:40" x14ac:dyDescent="0.35">
      <c r="B531" s="11" t="s">
        <v>29</v>
      </c>
      <c r="C531" s="11">
        <v>527</v>
      </c>
      <c r="D531" s="11">
        <v>527</v>
      </c>
      <c r="E531" s="12">
        <v>4</v>
      </c>
      <c r="F531" s="70">
        <f t="shared" si="241"/>
        <v>-0.77777777777777768</v>
      </c>
      <c r="G531" s="70">
        <f t="shared" si="242"/>
        <v>-2.8</v>
      </c>
      <c r="I531" s="21">
        <f t="shared" si="217"/>
        <v>1.1111111111111112</v>
      </c>
      <c r="J531" s="22">
        <f t="shared" si="230"/>
        <v>-1712.6666666666665</v>
      </c>
      <c r="K531" s="22">
        <f t="shared" si="231"/>
        <v>28.625999999999998</v>
      </c>
      <c r="L531" s="22">
        <f>0.5*1.202*2.64*0.3*Sheet2!I531^2</f>
        <v>0.58764444444444452</v>
      </c>
      <c r="M531" s="22">
        <f t="shared" si="232"/>
        <v>-1683.453022222222</v>
      </c>
      <c r="O531" s="22">
        <f t="shared" si="218"/>
        <v>-1870.5033580246911</v>
      </c>
      <c r="P531" s="81">
        <f t="shared" si="219"/>
        <v>-1.870503358024691</v>
      </c>
      <c r="Q531" s="22">
        <f t="shared" si="220"/>
        <v>0</v>
      </c>
      <c r="R531" s="81">
        <f t="shared" si="221"/>
        <v>0</v>
      </c>
      <c r="S531" s="22">
        <f t="shared" si="222"/>
        <v>1445344.3025824146</v>
      </c>
      <c r="T531" s="81">
        <f t="shared" si="223"/>
        <v>1445.3443025824147</v>
      </c>
      <c r="U531" s="22">
        <f t="shared" si="224"/>
        <v>1870.5033580246911</v>
      </c>
      <c r="V531" s="81">
        <f t="shared" si="225"/>
        <v>1.870503358024691</v>
      </c>
      <c r="W531" s="22">
        <f t="shared" si="226"/>
        <v>38.474603053606472</v>
      </c>
      <c r="X531" s="98">
        <f t="shared" si="233"/>
        <v>0.74820134320987641</v>
      </c>
      <c r="Y531" s="98">
        <f t="shared" si="234"/>
        <v>490.94575348772833</v>
      </c>
      <c r="Z531" s="25">
        <f t="shared" si="227"/>
        <v>0</v>
      </c>
      <c r="AA531" s="22">
        <f t="shared" si="235"/>
        <v>9</v>
      </c>
      <c r="AB531" s="22">
        <f t="shared" si="216"/>
        <v>0</v>
      </c>
      <c r="AC531" s="22">
        <f t="shared" si="236"/>
        <v>202</v>
      </c>
      <c r="AD531" s="25">
        <f t="shared" si="228"/>
        <v>1227.3643837193213</v>
      </c>
      <c r="AF531" s="22">
        <f t="shared" si="229"/>
        <v>217.97991886309342</v>
      </c>
      <c r="AG531" s="25">
        <v>1.0171340453333386</v>
      </c>
      <c r="AH531" s="25" t="s">
        <v>49</v>
      </c>
      <c r="AI531">
        <f t="shared" si="237"/>
        <v>26224.624185264733</v>
      </c>
      <c r="AJ531" s="25">
        <f t="shared" si="238"/>
        <v>26.224624185264734</v>
      </c>
      <c r="AK531" s="25">
        <f t="shared" si="239"/>
        <v>13.899050818190309</v>
      </c>
      <c r="AL531" s="81">
        <f t="shared" si="240"/>
        <v>10.285297605460828</v>
      </c>
      <c r="AN531" s="98">
        <v>0.40685361813333548</v>
      </c>
    </row>
    <row r="532" spans="2:40" x14ac:dyDescent="0.35">
      <c r="B532" s="11" t="s">
        <v>29</v>
      </c>
      <c r="C532" s="11">
        <v>528</v>
      </c>
      <c r="D532" s="11">
        <v>528</v>
      </c>
      <c r="E532" s="12">
        <v>2</v>
      </c>
      <c r="F532" s="70">
        <f t="shared" si="241"/>
        <v>-0.41666666666666663</v>
      </c>
      <c r="G532" s="70">
        <f t="shared" si="242"/>
        <v>-1.5</v>
      </c>
      <c r="I532" s="21">
        <f t="shared" si="217"/>
        <v>0.55555555555555558</v>
      </c>
      <c r="J532" s="22">
        <f t="shared" si="230"/>
        <v>-917.49999999999989</v>
      </c>
      <c r="K532" s="22">
        <f t="shared" si="231"/>
        <v>28.625999999999998</v>
      </c>
      <c r="L532" s="22">
        <f>0.5*1.202*2.64*0.3*Sheet2!I532^2</f>
        <v>0.14691111111111113</v>
      </c>
      <c r="M532" s="22">
        <f t="shared" si="232"/>
        <v>-888.72708888888883</v>
      </c>
      <c r="O532" s="22">
        <f t="shared" si="218"/>
        <v>-493.73727160493826</v>
      </c>
      <c r="P532" s="81">
        <f t="shared" si="219"/>
        <v>-0.49373727160493824</v>
      </c>
      <c r="Q532" s="22">
        <f t="shared" si="220"/>
        <v>0</v>
      </c>
      <c r="R532" s="81">
        <f t="shared" si="221"/>
        <v>0</v>
      </c>
      <c r="S532" s="22">
        <f t="shared" si="222"/>
        <v>1445344.3025824146</v>
      </c>
      <c r="T532" s="81">
        <f t="shared" si="223"/>
        <v>1445.3443025824147</v>
      </c>
      <c r="U532" s="22">
        <f t="shared" si="224"/>
        <v>493.73727160493826</v>
      </c>
      <c r="V532" s="81">
        <f t="shared" si="225"/>
        <v>0.49373727160493824</v>
      </c>
      <c r="W532" s="22">
        <f t="shared" si="226"/>
        <v>38.968340325211408</v>
      </c>
      <c r="X532" s="98">
        <f t="shared" si="233"/>
        <v>0.1974949086419753</v>
      </c>
      <c r="Y532" s="98">
        <f t="shared" si="234"/>
        <v>491.14324839637032</v>
      </c>
      <c r="Z532" s="25">
        <f t="shared" si="227"/>
        <v>0</v>
      </c>
      <c r="AA532" s="22">
        <f t="shared" si="235"/>
        <v>10</v>
      </c>
      <c r="AB532" s="22">
        <f t="shared" si="216"/>
        <v>0</v>
      </c>
      <c r="AC532" s="22">
        <f t="shared" si="236"/>
        <v>203</v>
      </c>
      <c r="AD532" s="25">
        <f t="shared" si="228"/>
        <v>1227.8581209909262</v>
      </c>
      <c r="AF532" s="22">
        <f t="shared" si="229"/>
        <v>217.4861815914885</v>
      </c>
      <c r="AG532" s="25">
        <v>1.0164448799830246</v>
      </c>
      <c r="AH532" s="25" t="s">
        <v>49</v>
      </c>
      <c r="AI532">
        <f t="shared" si="237"/>
        <v>6556.1560463161832</v>
      </c>
      <c r="AJ532" s="25">
        <f t="shared" si="238"/>
        <v>6.5561560463161834</v>
      </c>
      <c r="AK532" s="25">
        <f t="shared" si="239"/>
        <v>3.4747627045475773</v>
      </c>
      <c r="AL532" s="81">
        <f t="shared" si="240"/>
        <v>2.571324401365207</v>
      </c>
      <c r="AN532" s="98">
        <v>0.40657795199320984</v>
      </c>
    </row>
    <row r="533" spans="2:40" x14ac:dyDescent="0.35">
      <c r="B533" s="11" t="s">
        <v>29</v>
      </c>
      <c r="C533" s="11">
        <v>529</v>
      </c>
      <c r="D533" s="11">
        <v>529</v>
      </c>
      <c r="E533" s="12">
        <v>1</v>
      </c>
      <c r="F533" s="70">
        <f t="shared" si="241"/>
        <v>-0.27777777777777779</v>
      </c>
      <c r="G533" s="70">
        <f t="shared" si="242"/>
        <v>-1</v>
      </c>
      <c r="I533" s="21">
        <f t="shared" si="217"/>
        <v>0.27777777777777779</v>
      </c>
      <c r="J533" s="22">
        <f t="shared" si="230"/>
        <v>-611.66666666666674</v>
      </c>
      <c r="K533" s="22">
        <f t="shared" si="231"/>
        <v>28.625999999999998</v>
      </c>
      <c r="L533" s="22">
        <f>0.5*1.202*2.64*0.3*Sheet2!I533^2</f>
        <v>3.6727777777777783E-2</v>
      </c>
      <c r="M533" s="22">
        <f t="shared" si="232"/>
        <v>-583.00393888888902</v>
      </c>
      <c r="O533" s="22">
        <f t="shared" si="218"/>
        <v>-161.94553858024696</v>
      </c>
      <c r="P533" s="81">
        <f t="shared" si="219"/>
        <v>-0.16194553858024696</v>
      </c>
      <c r="Q533" s="22">
        <f t="shared" si="220"/>
        <v>0</v>
      </c>
      <c r="R533" s="81">
        <f t="shared" si="221"/>
        <v>0</v>
      </c>
      <c r="S533" s="22">
        <f t="shared" si="222"/>
        <v>1445344.3025824146</v>
      </c>
      <c r="T533" s="81">
        <f t="shared" si="223"/>
        <v>1445.3443025824147</v>
      </c>
      <c r="U533" s="22">
        <f t="shared" si="224"/>
        <v>161.94553858024696</v>
      </c>
      <c r="V533" s="81">
        <f t="shared" si="225"/>
        <v>0.16194553858024696</v>
      </c>
      <c r="W533" s="22">
        <f t="shared" si="226"/>
        <v>39.130285863791656</v>
      </c>
      <c r="X533" s="98">
        <f t="shared" si="233"/>
        <v>6.4778215432098787E-2</v>
      </c>
      <c r="Y533" s="98">
        <f t="shared" si="234"/>
        <v>491.20802661180244</v>
      </c>
      <c r="Z533" s="25">
        <f t="shared" si="227"/>
        <v>3.5572987148901505</v>
      </c>
      <c r="AA533" s="22">
        <f t="shared" si="235"/>
        <v>11</v>
      </c>
      <c r="AB533" s="22">
        <f t="shared" si="216"/>
        <v>11</v>
      </c>
      <c r="AC533" s="22">
        <f t="shared" si="236"/>
        <v>204</v>
      </c>
      <c r="AD533" s="25">
        <f t="shared" si="228"/>
        <v>1228.0200665295065</v>
      </c>
      <c r="AF533" s="22">
        <f t="shared" si="229"/>
        <v>217.32423605290819</v>
      </c>
      <c r="AG533" s="25">
        <v>1.0018778163579853</v>
      </c>
      <c r="AH533" s="25" t="s">
        <v>49</v>
      </c>
      <c r="AI533">
        <f t="shared" si="237"/>
        <v>1639.0390115790458</v>
      </c>
      <c r="AJ533" s="25">
        <f t="shared" si="238"/>
        <v>1.6390390115790459</v>
      </c>
      <c r="AK533" s="25">
        <f t="shared" si="239"/>
        <v>0.86869067613689432</v>
      </c>
      <c r="AL533" s="81">
        <f t="shared" si="240"/>
        <v>0.64283110034130175</v>
      </c>
      <c r="AN533" s="98">
        <v>0.40075112654319417</v>
      </c>
    </row>
    <row r="534" spans="2:40" x14ac:dyDescent="0.35">
      <c r="B534" s="11" t="s">
        <v>29</v>
      </c>
      <c r="C534" s="11">
        <v>530</v>
      </c>
      <c r="D534" s="11">
        <v>530</v>
      </c>
      <c r="E534" s="12">
        <v>0</v>
      </c>
      <c r="F534" s="70">
        <f t="shared" si="241"/>
        <v>-0.1388888888888889</v>
      </c>
      <c r="G534" s="70">
        <f t="shared" si="242"/>
        <v>-0.5</v>
      </c>
      <c r="I534" s="21">
        <f t="shared" si="217"/>
        <v>0</v>
      </c>
      <c r="J534" s="22">
        <f t="shared" si="230"/>
        <v>-305.83333333333337</v>
      </c>
      <c r="K534" s="22">
        <f t="shared" si="231"/>
        <v>28.625999999999998</v>
      </c>
      <c r="L534" s="22">
        <f>0.5*1.202*2.64*0.3*Sheet2!I534^2</f>
        <v>0</v>
      </c>
      <c r="M534" s="22">
        <f t="shared" si="232"/>
        <v>-277.20733333333339</v>
      </c>
      <c r="O534" s="22">
        <f t="shared" si="218"/>
        <v>0</v>
      </c>
      <c r="P534" s="81">
        <f t="shared" si="219"/>
        <v>0</v>
      </c>
      <c r="Q534" s="22">
        <f t="shared" si="220"/>
        <v>0</v>
      </c>
      <c r="R534" s="81">
        <f t="shared" si="221"/>
        <v>0</v>
      </c>
      <c r="S534" s="22">
        <f t="shared" si="222"/>
        <v>1445344.3025824146</v>
      </c>
      <c r="T534" s="81">
        <f t="shared" si="223"/>
        <v>1445.3443025824147</v>
      </c>
      <c r="U534" s="22">
        <f t="shared" si="224"/>
        <v>0</v>
      </c>
      <c r="V534" s="81">
        <f t="shared" si="225"/>
        <v>0</v>
      </c>
      <c r="W534" s="22">
        <f t="shared" si="226"/>
        <v>0</v>
      </c>
      <c r="X534" s="98">
        <f t="shared" si="233"/>
        <v>0</v>
      </c>
      <c r="Y534" s="98">
        <f t="shared" si="234"/>
        <v>491.20802661180244</v>
      </c>
      <c r="Z534" s="25">
        <f t="shared" si="227"/>
        <v>0</v>
      </c>
      <c r="AA534" s="22">
        <f t="shared" si="235"/>
        <v>0</v>
      </c>
      <c r="AB534" s="22">
        <f t="shared" si="216"/>
        <v>0</v>
      </c>
      <c r="AC534" s="22">
        <f t="shared" si="236"/>
        <v>204</v>
      </c>
      <c r="AD534" s="25">
        <f t="shared" si="228"/>
        <v>1228.0200665295065</v>
      </c>
      <c r="AF534" s="22">
        <f t="shared" si="229"/>
        <v>217.32423605290819</v>
      </c>
      <c r="AG534" s="25">
        <v>0.96760757599997715</v>
      </c>
      <c r="AH534" s="25" t="s">
        <v>49</v>
      </c>
      <c r="AI534">
        <f t="shared" si="237"/>
        <v>0</v>
      </c>
      <c r="AJ534" s="25">
        <f t="shared" si="238"/>
        <v>0</v>
      </c>
      <c r="AK534" s="25">
        <f t="shared" si="239"/>
        <v>0</v>
      </c>
      <c r="AL534" s="81">
        <f t="shared" si="240"/>
        <v>0</v>
      </c>
      <c r="AN534" s="98">
        <v>0.38704303039999088</v>
      </c>
    </row>
    <row r="535" spans="2:40" x14ac:dyDescent="0.35">
      <c r="B535" s="11" t="s">
        <v>29</v>
      </c>
      <c r="C535" s="11">
        <v>531</v>
      </c>
      <c r="D535" s="11">
        <v>531</v>
      </c>
      <c r="E535" s="12">
        <v>0</v>
      </c>
      <c r="F535" s="70">
        <f t="shared" si="241"/>
        <v>0</v>
      </c>
      <c r="G535" s="70">
        <f t="shared" si="242"/>
        <v>0</v>
      </c>
      <c r="I535" s="21">
        <f t="shared" si="217"/>
        <v>0</v>
      </c>
      <c r="J535" s="22">
        <f t="shared" si="230"/>
        <v>0</v>
      </c>
      <c r="K535" s="22">
        <f t="shared" si="231"/>
        <v>28.625999999999998</v>
      </c>
      <c r="L535" s="22">
        <f>0.5*1.202*2.64*0.3*Sheet2!I535^2</f>
        <v>0</v>
      </c>
      <c r="M535" s="22">
        <f t="shared" si="232"/>
        <v>28.625999999999998</v>
      </c>
      <c r="O535" s="22">
        <f t="shared" si="218"/>
        <v>0</v>
      </c>
      <c r="P535" s="81">
        <f t="shared" si="219"/>
        <v>0</v>
      </c>
      <c r="Q535" s="22">
        <f t="shared" si="220"/>
        <v>0</v>
      </c>
      <c r="R535" s="81">
        <f t="shared" si="221"/>
        <v>0</v>
      </c>
      <c r="S535" s="22">
        <f t="shared" si="222"/>
        <v>1445344.3025824146</v>
      </c>
      <c r="T535" s="81">
        <f t="shared" si="223"/>
        <v>1445.3443025824147</v>
      </c>
      <c r="U535" s="22">
        <f t="shared" si="224"/>
        <v>0</v>
      </c>
      <c r="V535" s="81">
        <f t="shared" si="225"/>
        <v>0</v>
      </c>
      <c r="W535" s="22">
        <f t="shared" si="226"/>
        <v>0</v>
      </c>
      <c r="X535" s="98">
        <f t="shared" si="233"/>
        <v>0</v>
      </c>
      <c r="Y535" s="98">
        <f t="shared" si="234"/>
        <v>491.20802661180244</v>
      </c>
      <c r="Z535" s="25">
        <f t="shared" si="227"/>
        <v>0</v>
      </c>
      <c r="AA535" s="22">
        <f t="shared" si="235"/>
        <v>0</v>
      </c>
      <c r="AB535" s="22">
        <f t="shared" si="216"/>
        <v>0</v>
      </c>
      <c r="AC535" s="22">
        <f t="shared" si="236"/>
        <v>204</v>
      </c>
      <c r="AD535" s="25">
        <f t="shared" si="228"/>
        <v>1228.0200665295065</v>
      </c>
      <c r="AF535" s="22">
        <f t="shared" si="229"/>
        <v>217.32423605290819</v>
      </c>
      <c r="AG535" s="25">
        <v>0.96585193176541106</v>
      </c>
      <c r="AH535" s="25" t="s">
        <v>49</v>
      </c>
      <c r="AI535">
        <f t="shared" si="237"/>
        <v>0</v>
      </c>
      <c r="AJ535" s="25">
        <f t="shared" si="238"/>
        <v>0</v>
      </c>
      <c r="AK535" s="25">
        <f t="shared" si="239"/>
        <v>0</v>
      </c>
      <c r="AL535" s="81">
        <f t="shared" si="240"/>
        <v>0</v>
      </c>
      <c r="AN535" s="98">
        <v>0.38634077270616446</v>
      </c>
    </row>
    <row r="536" spans="2:40" x14ac:dyDescent="0.35">
      <c r="B536" s="11" t="s">
        <v>29</v>
      </c>
      <c r="C536" s="11">
        <v>532</v>
      </c>
      <c r="D536" s="11">
        <v>532</v>
      </c>
      <c r="E536" s="12">
        <v>0</v>
      </c>
      <c r="F536" s="70">
        <f t="shared" si="241"/>
        <v>2.777777777777778E-2</v>
      </c>
      <c r="G536" s="70">
        <f t="shared" si="242"/>
        <v>0.1</v>
      </c>
      <c r="I536" s="21">
        <f t="shared" si="217"/>
        <v>0</v>
      </c>
      <c r="J536" s="22">
        <f t="shared" si="230"/>
        <v>61.166666666666671</v>
      </c>
      <c r="K536" s="22">
        <f t="shared" si="231"/>
        <v>28.625999999999998</v>
      </c>
      <c r="L536" s="22">
        <f>0.5*1.202*2.64*0.3*Sheet2!I536^2</f>
        <v>0</v>
      </c>
      <c r="M536" s="22">
        <f t="shared" si="232"/>
        <v>89.792666666666662</v>
      </c>
      <c r="O536" s="22">
        <f t="shared" si="218"/>
        <v>0</v>
      </c>
      <c r="P536" s="81">
        <f t="shared" si="219"/>
        <v>0</v>
      </c>
      <c r="Q536" s="22">
        <f t="shared" si="220"/>
        <v>0</v>
      </c>
      <c r="R536" s="81">
        <f t="shared" si="221"/>
        <v>0</v>
      </c>
      <c r="S536" s="22">
        <f t="shared" si="222"/>
        <v>1445344.3025824146</v>
      </c>
      <c r="T536" s="81">
        <f t="shared" si="223"/>
        <v>1445.3443025824147</v>
      </c>
      <c r="U536" s="22">
        <f t="shared" si="224"/>
        <v>0</v>
      </c>
      <c r="V536" s="81">
        <f t="shared" si="225"/>
        <v>0</v>
      </c>
      <c r="W536" s="22">
        <f t="shared" si="226"/>
        <v>0</v>
      </c>
      <c r="X536" s="98">
        <f t="shared" si="233"/>
        <v>0</v>
      </c>
      <c r="Y536" s="98">
        <f t="shared" si="234"/>
        <v>491.20802661180244</v>
      </c>
      <c r="Z536" s="25">
        <f t="shared" si="227"/>
        <v>0</v>
      </c>
      <c r="AA536" s="22">
        <f t="shared" si="235"/>
        <v>0</v>
      </c>
      <c r="AB536" s="22">
        <f t="shared" si="216"/>
        <v>0</v>
      </c>
      <c r="AC536" s="22">
        <f t="shared" si="236"/>
        <v>204</v>
      </c>
      <c r="AD536" s="25">
        <f t="shared" si="228"/>
        <v>1228.0200665295065</v>
      </c>
      <c r="AF536" s="22">
        <f t="shared" si="229"/>
        <v>217.32423605290819</v>
      </c>
      <c r="AG536" s="25">
        <v>0.96494702731635906</v>
      </c>
      <c r="AH536" s="25" t="s">
        <v>49</v>
      </c>
      <c r="AI536">
        <f t="shared" si="237"/>
        <v>0</v>
      </c>
      <c r="AJ536" s="25">
        <f t="shared" si="238"/>
        <v>0</v>
      </c>
      <c r="AK536" s="25">
        <f t="shared" si="239"/>
        <v>0</v>
      </c>
      <c r="AL536" s="81">
        <f t="shared" si="240"/>
        <v>0</v>
      </c>
      <c r="AN536" s="98">
        <v>0.38597881092654363</v>
      </c>
    </row>
    <row r="537" spans="2:40" x14ac:dyDescent="0.35">
      <c r="B537" s="11" t="s">
        <v>29</v>
      </c>
      <c r="C537" s="11">
        <v>533</v>
      </c>
      <c r="D537" s="11">
        <v>533</v>
      </c>
      <c r="E537" s="12">
        <v>0.2</v>
      </c>
      <c r="F537" s="70">
        <f t="shared" si="241"/>
        <v>0.16666666666666666</v>
      </c>
      <c r="G537" s="70">
        <f t="shared" si="242"/>
        <v>0.6</v>
      </c>
      <c r="I537" s="21">
        <f t="shared" si="217"/>
        <v>5.5555555555555559E-2</v>
      </c>
      <c r="J537" s="22">
        <f t="shared" si="230"/>
        <v>367</v>
      </c>
      <c r="K537" s="22">
        <f t="shared" si="231"/>
        <v>28.625999999999998</v>
      </c>
      <c r="L537" s="22">
        <f>0.5*1.202*2.64*0.3*Sheet2!I537^2</f>
        <v>1.4691111111111111E-3</v>
      </c>
      <c r="M537" s="22">
        <f t="shared" si="232"/>
        <v>395.62746911111111</v>
      </c>
      <c r="O537" s="22">
        <f t="shared" si="218"/>
        <v>21.979303839506173</v>
      </c>
      <c r="P537" s="81">
        <f t="shared" si="219"/>
        <v>2.1979303839506172E-2</v>
      </c>
      <c r="Q537" s="22">
        <f t="shared" si="220"/>
        <v>21.979303839506173</v>
      </c>
      <c r="R537" s="81">
        <f t="shared" si="221"/>
        <v>2.1979303839506172E-2</v>
      </c>
      <c r="S537" s="22">
        <f t="shared" si="222"/>
        <v>1445366.2818862542</v>
      </c>
      <c r="T537" s="81">
        <f t="shared" si="223"/>
        <v>1445.3662818862542</v>
      </c>
      <c r="U537" s="22">
        <f t="shared" si="224"/>
        <v>0</v>
      </c>
      <c r="V537" s="81">
        <f t="shared" si="225"/>
        <v>0</v>
      </c>
      <c r="W537" s="22">
        <f t="shared" si="226"/>
        <v>0</v>
      </c>
      <c r="X537" s="98">
        <f t="shared" si="233"/>
        <v>0</v>
      </c>
      <c r="Y537" s="98">
        <f t="shared" si="234"/>
        <v>491.20802661180244</v>
      </c>
      <c r="Z537" s="25">
        <f t="shared" si="227"/>
        <v>0</v>
      </c>
      <c r="AA537" s="22">
        <f t="shared" si="235"/>
        <v>0</v>
      </c>
      <c r="AB537" s="22">
        <f t="shared" si="216"/>
        <v>0</v>
      </c>
      <c r="AC537" s="22">
        <f t="shared" si="236"/>
        <v>204</v>
      </c>
      <c r="AD537" s="25">
        <f t="shared" si="228"/>
        <v>1228.0200665295065</v>
      </c>
      <c r="AF537" s="22">
        <f t="shared" si="229"/>
        <v>217.34621535674773</v>
      </c>
      <c r="AG537" s="25">
        <v>0.95889211490895043</v>
      </c>
      <c r="AH537" s="25" t="s">
        <v>49</v>
      </c>
      <c r="AI537">
        <f t="shared" si="237"/>
        <v>65.56156046316184</v>
      </c>
      <c r="AJ537" s="25">
        <f t="shared" si="238"/>
        <v>6.5561560463161833E-2</v>
      </c>
      <c r="AK537" s="25">
        <f t="shared" si="239"/>
        <v>3.4747627045475772E-2</v>
      </c>
      <c r="AL537" s="81">
        <f t="shared" si="240"/>
        <v>2.5713244013652072E-2</v>
      </c>
      <c r="AN537" s="98">
        <v>0.3835568459635802</v>
      </c>
    </row>
    <row r="538" spans="2:40" x14ac:dyDescent="0.35">
      <c r="B538" s="11" t="s">
        <v>29</v>
      </c>
      <c r="C538" s="11">
        <v>534</v>
      </c>
      <c r="D538" s="11">
        <v>534</v>
      </c>
      <c r="E538" s="12">
        <v>1.2</v>
      </c>
      <c r="F538" s="70">
        <f t="shared" si="241"/>
        <v>0.41666666666666663</v>
      </c>
      <c r="G538" s="70">
        <f t="shared" si="242"/>
        <v>1.5</v>
      </c>
      <c r="I538" s="21">
        <f t="shared" si="217"/>
        <v>0.33333333333333331</v>
      </c>
      <c r="J538" s="22">
        <f t="shared" si="230"/>
        <v>917.49999999999989</v>
      </c>
      <c r="K538" s="22">
        <f t="shared" si="231"/>
        <v>28.625999999999998</v>
      </c>
      <c r="L538" s="22">
        <f>0.5*1.202*2.64*0.3*Sheet2!I538^2</f>
        <v>5.2887999999999991E-2</v>
      </c>
      <c r="M538" s="22">
        <f t="shared" si="232"/>
        <v>946.17888799999992</v>
      </c>
      <c r="O538" s="22">
        <f t="shared" si="218"/>
        <v>315.39296266666662</v>
      </c>
      <c r="P538" s="81">
        <f t="shared" si="219"/>
        <v>0.31539296266666661</v>
      </c>
      <c r="Q538" s="22">
        <f t="shared" si="220"/>
        <v>315.39296266666662</v>
      </c>
      <c r="R538" s="81">
        <f t="shared" si="221"/>
        <v>0.31539296266666661</v>
      </c>
      <c r="S538" s="22">
        <f t="shared" si="222"/>
        <v>1445681.6748489209</v>
      </c>
      <c r="T538" s="81">
        <f t="shared" si="223"/>
        <v>1445.6816748489209</v>
      </c>
      <c r="U538" s="22">
        <f t="shared" si="224"/>
        <v>0</v>
      </c>
      <c r="V538" s="81">
        <f t="shared" si="225"/>
        <v>0</v>
      </c>
      <c r="W538" s="22">
        <f t="shared" si="226"/>
        <v>0</v>
      </c>
      <c r="X538" s="98">
        <f t="shared" si="233"/>
        <v>0</v>
      </c>
      <c r="Y538" s="98">
        <f t="shared" si="234"/>
        <v>491.20802661180244</v>
      </c>
      <c r="Z538" s="25">
        <f t="shared" si="227"/>
        <v>0</v>
      </c>
      <c r="AA538" s="22">
        <f t="shared" si="235"/>
        <v>0</v>
      </c>
      <c r="AB538" s="22">
        <f t="shared" si="216"/>
        <v>0</v>
      </c>
      <c r="AC538" s="22">
        <f t="shared" si="236"/>
        <v>204</v>
      </c>
      <c r="AD538" s="25">
        <f t="shared" si="228"/>
        <v>1228.0200665295065</v>
      </c>
      <c r="AF538" s="22">
        <f t="shared" si="229"/>
        <v>217.66160831941443</v>
      </c>
      <c r="AG538" s="25">
        <v>0.93340894270829244</v>
      </c>
      <c r="AH538" s="25" t="s">
        <v>49</v>
      </c>
      <c r="AI538">
        <f t="shared" si="237"/>
        <v>2360.2161766738259</v>
      </c>
      <c r="AJ538" s="25">
        <f t="shared" si="238"/>
        <v>2.3602161766738261</v>
      </c>
      <c r="AK538" s="25">
        <f t="shared" si="239"/>
        <v>1.2509145736371279</v>
      </c>
      <c r="AL538" s="81">
        <f t="shared" si="240"/>
        <v>0.92567678449147461</v>
      </c>
      <c r="AN538" s="98">
        <v>0.37336357708331702</v>
      </c>
    </row>
    <row r="539" spans="2:40" x14ac:dyDescent="0.35">
      <c r="B539" s="11" t="s">
        <v>29</v>
      </c>
      <c r="C539" s="11">
        <v>535</v>
      </c>
      <c r="D539" s="11">
        <v>535</v>
      </c>
      <c r="E539" s="12">
        <v>3.2</v>
      </c>
      <c r="F539" s="70">
        <f t="shared" si="241"/>
        <v>0.55555555555555558</v>
      </c>
      <c r="G539" s="70">
        <f t="shared" si="242"/>
        <v>2</v>
      </c>
      <c r="I539" s="21">
        <f t="shared" si="217"/>
        <v>0.88888888888888895</v>
      </c>
      <c r="J539" s="22">
        <f t="shared" si="230"/>
        <v>1223.3333333333335</v>
      </c>
      <c r="K539" s="22">
        <f t="shared" si="231"/>
        <v>28.625999999999998</v>
      </c>
      <c r="L539" s="22">
        <f>0.5*1.202*2.64*0.3*Sheet2!I539^2</f>
        <v>0.37609244444444445</v>
      </c>
      <c r="M539" s="22">
        <f t="shared" si="232"/>
        <v>1252.3354257777778</v>
      </c>
      <c r="O539" s="22">
        <f t="shared" si="218"/>
        <v>1113.1870451358025</v>
      </c>
      <c r="P539" s="81">
        <f t="shared" si="219"/>
        <v>1.1131870451358024</v>
      </c>
      <c r="Q539" s="22">
        <f t="shared" si="220"/>
        <v>1113.1870451358025</v>
      </c>
      <c r="R539" s="81">
        <f t="shared" si="221"/>
        <v>1.1131870451358024</v>
      </c>
      <c r="S539" s="22">
        <f t="shared" si="222"/>
        <v>1446794.8618940567</v>
      </c>
      <c r="T539" s="81">
        <f t="shared" si="223"/>
        <v>1446.7948618940566</v>
      </c>
      <c r="U539" s="22">
        <f t="shared" si="224"/>
        <v>0</v>
      </c>
      <c r="V539" s="81">
        <f t="shared" si="225"/>
        <v>0</v>
      </c>
      <c r="W539" s="22">
        <f t="shared" si="226"/>
        <v>0</v>
      </c>
      <c r="X539" s="98">
        <f t="shared" si="233"/>
        <v>0</v>
      </c>
      <c r="Y539" s="98">
        <f t="shared" si="234"/>
        <v>491.20802661180244</v>
      </c>
      <c r="Z539" s="25">
        <f t="shared" si="227"/>
        <v>0</v>
      </c>
      <c r="AA539" s="22">
        <f t="shared" si="235"/>
        <v>0</v>
      </c>
      <c r="AB539" s="22">
        <f t="shared" si="216"/>
        <v>0</v>
      </c>
      <c r="AC539" s="22">
        <f t="shared" si="236"/>
        <v>204</v>
      </c>
      <c r="AD539" s="25">
        <f t="shared" si="228"/>
        <v>1228.0200665295065</v>
      </c>
      <c r="AF539" s="22">
        <f t="shared" si="229"/>
        <v>218.77479536455007</v>
      </c>
      <c r="AG539" s="25">
        <v>0.93115113171605479</v>
      </c>
      <c r="AH539" s="25" t="s">
        <v>49</v>
      </c>
      <c r="AI539">
        <f t="shared" si="237"/>
        <v>16783.759478569431</v>
      </c>
      <c r="AJ539" s="25">
        <f t="shared" si="238"/>
        <v>16.783759478569429</v>
      </c>
      <c r="AK539" s="25">
        <f t="shared" si="239"/>
        <v>8.8953925236417977</v>
      </c>
      <c r="AL539" s="81">
        <f t="shared" si="240"/>
        <v>6.5825904674949305</v>
      </c>
      <c r="AN539" s="98">
        <v>0.37246045268642192</v>
      </c>
    </row>
    <row r="540" spans="2:40" x14ac:dyDescent="0.35">
      <c r="B540" s="11" t="s">
        <v>29</v>
      </c>
      <c r="C540" s="11">
        <v>536</v>
      </c>
      <c r="D540" s="11">
        <v>536</v>
      </c>
      <c r="E540" s="12">
        <v>5.2</v>
      </c>
      <c r="F540" s="70">
        <f t="shared" si="241"/>
        <v>0.69444444444444431</v>
      </c>
      <c r="G540" s="70">
        <f t="shared" si="242"/>
        <v>2.4999999999999996</v>
      </c>
      <c r="I540" s="21">
        <f t="shared" si="217"/>
        <v>1.4444444444444446</v>
      </c>
      <c r="J540" s="22">
        <f t="shared" si="230"/>
        <v>1529.1666666666663</v>
      </c>
      <c r="K540" s="22">
        <f t="shared" si="231"/>
        <v>28.625999999999998</v>
      </c>
      <c r="L540" s="22">
        <f>0.5*1.202*2.64*0.3*Sheet2!I540^2</f>
        <v>0.99311911111111129</v>
      </c>
      <c r="M540" s="22">
        <f t="shared" si="232"/>
        <v>1558.7857857777774</v>
      </c>
      <c r="O540" s="22">
        <f t="shared" si="218"/>
        <v>2251.5794683456788</v>
      </c>
      <c r="P540" s="81">
        <f t="shared" si="219"/>
        <v>2.2515794683456787</v>
      </c>
      <c r="Q540" s="22">
        <f t="shared" si="220"/>
        <v>2251.5794683456788</v>
      </c>
      <c r="R540" s="81">
        <f t="shared" si="221"/>
        <v>2.2515794683456787</v>
      </c>
      <c r="S540" s="22">
        <f t="shared" si="222"/>
        <v>1449046.4413624024</v>
      </c>
      <c r="T540" s="81">
        <f t="shared" si="223"/>
        <v>1449.0464413624024</v>
      </c>
      <c r="U540" s="22">
        <f t="shared" si="224"/>
        <v>0</v>
      </c>
      <c r="V540" s="81">
        <f t="shared" si="225"/>
        <v>0</v>
      </c>
      <c r="W540" s="22">
        <f t="shared" si="226"/>
        <v>0</v>
      </c>
      <c r="X540" s="98">
        <f t="shared" si="233"/>
        <v>0</v>
      </c>
      <c r="Y540" s="98">
        <f t="shared" si="234"/>
        <v>491.20802661180244</v>
      </c>
      <c r="Z540" s="25">
        <f t="shared" si="227"/>
        <v>0</v>
      </c>
      <c r="AA540" s="22">
        <f t="shared" si="235"/>
        <v>0</v>
      </c>
      <c r="AB540" s="22">
        <f t="shared" si="216"/>
        <v>0</v>
      </c>
      <c r="AC540" s="22">
        <f t="shared" si="236"/>
        <v>204</v>
      </c>
      <c r="AD540" s="25">
        <f t="shared" si="228"/>
        <v>1228.0200665295065</v>
      </c>
      <c r="AF540" s="22">
        <f t="shared" si="229"/>
        <v>221.02637483289595</v>
      </c>
      <c r="AG540" s="25">
        <v>0.91370833929166217</v>
      </c>
      <c r="AH540" s="25" t="s">
        <v>49</v>
      </c>
      <c r="AI540">
        <f t="shared" si="237"/>
        <v>44319.614873097416</v>
      </c>
      <c r="AJ540" s="25">
        <f t="shared" si="238"/>
        <v>44.319614873097414</v>
      </c>
      <c r="AK540" s="25">
        <f t="shared" si="239"/>
        <v>23.489395882741629</v>
      </c>
      <c r="AL540" s="81">
        <f t="shared" si="240"/>
        <v>17.382152953228804</v>
      </c>
      <c r="AN540" s="98">
        <v>0.36548333571666491</v>
      </c>
    </row>
    <row r="541" spans="2:40" x14ac:dyDescent="0.35">
      <c r="B541" s="11" t="s">
        <v>29</v>
      </c>
      <c r="C541" s="11">
        <v>537</v>
      </c>
      <c r="D541" s="11">
        <v>537</v>
      </c>
      <c r="E541" s="12">
        <v>8.1999999999999993</v>
      </c>
      <c r="F541" s="70">
        <f t="shared" si="241"/>
        <v>1.0833333333333333</v>
      </c>
      <c r="G541" s="70">
        <f t="shared" si="242"/>
        <v>3.9</v>
      </c>
      <c r="I541" s="21">
        <f t="shared" si="217"/>
        <v>2.2777777777777777</v>
      </c>
      <c r="J541" s="22">
        <f t="shared" si="230"/>
        <v>2385.5</v>
      </c>
      <c r="K541" s="22">
        <f t="shared" si="231"/>
        <v>28.625999999999998</v>
      </c>
      <c r="L541" s="22">
        <f>0.5*1.202*2.64*0.3*Sheet2!I541^2</f>
        <v>2.4695757777777776</v>
      </c>
      <c r="M541" s="22">
        <f t="shared" si="232"/>
        <v>2416.5955757777779</v>
      </c>
      <c r="O541" s="22">
        <f t="shared" si="218"/>
        <v>5504.4677003827164</v>
      </c>
      <c r="P541" s="81">
        <f t="shared" si="219"/>
        <v>5.5044677003827163</v>
      </c>
      <c r="Q541" s="22">
        <f t="shared" si="220"/>
        <v>5504.4677003827164</v>
      </c>
      <c r="R541" s="81">
        <f t="shared" si="221"/>
        <v>5.5044677003827163</v>
      </c>
      <c r="S541" s="22">
        <f t="shared" si="222"/>
        <v>1454550.9090627851</v>
      </c>
      <c r="T541" s="81">
        <f t="shared" si="223"/>
        <v>1454.5509090627852</v>
      </c>
      <c r="U541" s="22">
        <f t="shared" si="224"/>
        <v>0</v>
      </c>
      <c r="V541" s="81">
        <f t="shared" si="225"/>
        <v>0</v>
      </c>
      <c r="W541" s="22">
        <f t="shared" si="226"/>
        <v>0</v>
      </c>
      <c r="X541" s="98">
        <f t="shared" si="233"/>
        <v>0</v>
      </c>
      <c r="Y541" s="98">
        <f t="shared" si="234"/>
        <v>491.20802661180244</v>
      </c>
      <c r="Z541" s="25">
        <f t="shared" si="227"/>
        <v>0</v>
      </c>
      <c r="AA541" s="22">
        <f t="shared" si="235"/>
        <v>0</v>
      </c>
      <c r="AB541" s="22">
        <f t="shared" si="216"/>
        <v>0</v>
      </c>
      <c r="AC541" s="22">
        <f t="shared" si="236"/>
        <v>204</v>
      </c>
      <c r="AD541" s="25">
        <f t="shared" si="228"/>
        <v>1228.0200665295065</v>
      </c>
      <c r="AF541" s="22">
        <f t="shared" si="229"/>
        <v>226.5308425332787</v>
      </c>
      <c r="AG541" s="25">
        <v>0.88118530182715615</v>
      </c>
      <c r="AH541" s="25" t="s">
        <v>49</v>
      </c>
      <c r="AI541">
        <f t="shared" si="237"/>
        <v>110208.98313857503</v>
      </c>
      <c r="AJ541" s="25">
        <f t="shared" si="238"/>
        <v>110.20898313857504</v>
      </c>
      <c r="AK541" s="25">
        <f t="shared" si="239"/>
        <v>58.410761063444774</v>
      </c>
      <c r="AL541" s="81">
        <f t="shared" si="240"/>
        <v>43.223963186949135</v>
      </c>
      <c r="AN541" s="98">
        <v>0.35247412073086248</v>
      </c>
    </row>
    <row r="542" spans="2:40" x14ac:dyDescent="0.35">
      <c r="B542" s="11" t="s">
        <v>29</v>
      </c>
      <c r="C542" s="11">
        <v>538</v>
      </c>
      <c r="D542" s="11">
        <v>538</v>
      </c>
      <c r="E542" s="12">
        <v>13</v>
      </c>
      <c r="F542" s="70">
        <f t="shared" si="241"/>
        <v>1.4722222222222223</v>
      </c>
      <c r="G542" s="70">
        <f t="shared" si="242"/>
        <v>5.3000000000000007</v>
      </c>
      <c r="I542" s="21">
        <f t="shared" si="217"/>
        <v>3.6111111111111112</v>
      </c>
      <c r="J542" s="22">
        <f t="shared" si="230"/>
        <v>3241.8333333333335</v>
      </c>
      <c r="K542" s="22">
        <f t="shared" si="231"/>
        <v>28.625999999999998</v>
      </c>
      <c r="L542" s="22">
        <f>0.5*1.202*2.64*0.3*Sheet2!I542^2</f>
        <v>6.2069944444444438</v>
      </c>
      <c r="M542" s="22">
        <f t="shared" si="232"/>
        <v>3276.666327777778</v>
      </c>
      <c r="O542" s="22">
        <f t="shared" si="218"/>
        <v>11832.406183641977</v>
      </c>
      <c r="P542" s="81">
        <f t="shared" si="219"/>
        <v>11.832406183641977</v>
      </c>
      <c r="Q542" s="22">
        <f t="shared" si="220"/>
        <v>11832.406183641977</v>
      </c>
      <c r="R542" s="81">
        <f t="shared" si="221"/>
        <v>11.832406183641977</v>
      </c>
      <c r="S542" s="22">
        <f t="shared" si="222"/>
        <v>1466383.315246427</v>
      </c>
      <c r="T542" s="81">
        <f t="shared" si="223"/>
        <v>1466.3833152464269</v>
      </c>
      <c r="U542" s="22">
        <f t="shared" si="224"/>
        <v>0</v>
      </c>
      <c r="V542" s="81">
        <f t="shared" si="225"/>
        <v>0</v>
      </c>
      <c r="W542" s="22">
        <f t="shared" si="226"/>
        <v>0</v>
      </c>
      <c r="X542" s="98">
        <f t="shared" si="233"/>
        <v>0</v>
      </c>
      <c r="Y542" s="98">
        <f t="shared" si="234"/>
        <v>491.20802661180244</v>
      </c>
      <c r="Z542" s="25">
        <f t="shared" si="227"/>
        <v>0</v>
      </c>
      <c r="AA542" s="22">
        <f t="shared" si="235"/>
        <v>0</v>
      </c>
      <c r="AB542" s="22">
        <f t="shared" si="216"/>
        <v>0</v>
      </c>
      <c r="AC542" s="22">
        <f t="shared" si="236"/>
        <v>204</v>
      </c>
      <c r="AD542" s="25">
        <f t="shared" si="228"/>
        <v>1228.0200665295065</v>
      </c>
      <c r="AF542" s="22">
        <f t="shared" si="229"/>
        <v>238.36324871692045</v>
      </c>
      <c r="AG542" s="25">
        <v>0.87548187023458168</v>
      </c>
      <c r="AH542" s="25" t="s">
        <v>49</v>
      </c>
      <c r="AI542">
        <f t="shared" si="237"/>
        <v>276997.59295685875</v>
      </c>
      <c r="AJ542" s="25">
        <f t="shared" si="238"/>
        <v>276.99759295685874</v>
      </c>
      <c r="AK542" s="25">
        <f t="shared" si="239"/>
        <v>146.80872426713515</v>
      </c>
      <c r="AL542" s="81">
        <f t="shared" si="240"/>
        <v>108.63845595768001</v>
      </c>
      <c r="AN542" s="98">
        <v>0.35019274809383272</v>
      </c>
    </row>
    <row r="543" spans="2:40" x14ac:dyDescent="0.35">
      <c r="B543" s="11" t="s">
        <v>29</v>
      </c>
      <c r="C543" s="11">
        <v>539</v>
      </c>
      <c r="D543" s="11">
        <v>539</v>
      </c>
      <c r="E543" s="12">
        <v>18.8</v>
      </c>
      <c r="F543" s="70">
        <f t="shared" si="241"/>
        <v>1.4027777777777779</v>
      </c>
      <c r="G543" s="70">
        <f t="shared" si="242"/>
        <v>5.0500000000000007</v>
      </c>
      <c r="I543" s="21">
        <f t="shared" si="217"/>
        <v>5.2222222222222223</v>
      </c>
      <c r="J543" s="22">
        <f t="shared" si="230"/>
        <v>3088.916666666667</v>
      </c>
      <c r="K543" s="22">
        <f t="shared" si="231"/>
        <v>28.625999999999998</v>
      </c>
      <c r="L543" s="22">
        <f>0.5*1.202*2.64*0.3*Sheet2!I543^2</f>
        <v>12.981065777777777</v>
      </c>
      <c r="M543" s="22">
        <f t="shared" si="232"/>
        <v>3130.5237324444452</v>
      </c>
      <c r="O543" s="22">
        <f t="shared" si="218"/>
        <v>16348.290602765435</v>
      </c>
      <c r="P543" s="81">
        <f t="shared" si="219"/>
        <v>16.348290602765434</v>
      </c>
      <c r="Q543" s="22">
        <f t="shared" si="220"/>
        <v>16348.290602765435</v>
      </c>
      <c r="R543" s="81">
        <f t="shared" si="221"/>
        <v>16.348290602765434</v>
      </c>
      <c r="S543" s="22">
        <f t="shared" si="222"/>
        <v>1482731.6058491925</v>
      </c>
      <c r="T543" s="81">
        <f t="shared" si="223"/>
        <v>1482.7316058491924</v>
      </c>
      <c r="U543" s="22">
        <f t="shared" si="224"/>
        <v>0</v>
      </c>
      <c r="V543" s="81">
        <f t="shared" si="225"/>
        <v>0</v>
      </c>
      <c r="W543" s="22">
        <f t="shared" si="226"/>
        <v>0</v>
      </c>
      <c r="X543" s="98">
        <f t="shared" si="233"/>
        <v>0</v>
      </c>
      <c r="Y543" s="98">
        <f t="shared" si="234"/>
        <v>491.20802661180244</v>
      </c>
      <c r="Z543" s="25">
        <f t="shared" si="227"/>
        <v>0</v>
      </c>
      <c r="AA543" s="22">
        <f t="shared" si="235"/>
        <v>0</v>
      </c>
      <c r="AB543" s="22">
        <f t="shared" si="216"/>
        <v>0</v>
      </c>
      <c r="AC543" s="22">
        <f t="shared" si="236"/>
        <v>204</v>
      </c>
      <c r="AD543" s="25">
        <f t="shared" si="228"/>
        <v>1228.0200665295065</v>
      </c>
      <c r="AF543" s="22">
        <f t="shared" si="229"/>
        <v>254.71153931968593</v>
      </c>
      <c r="AG543" s="25">
        <v>0.86485366087503568</v>
      </c>
      <c r="AH543" s="25" t="s">
        <v>49</v>
      </c>
      <c r="AI543">
        <f t="shared" si="237"/>
        <v>579301.94825249782</v>
      </c>
      <c r="AJ543" s="25">
        <f t="shared" si="238"/>
        <v>579.30194825249782</v>
      </c>
      <c r="AK543" s="25">
        <f t="shared" si="239"/>
        <v>307.03003257382386</v>
      </c>
      <c r="AL543" s="81">
        <f t="shared" si="240"/>
        <v>227.20222410462966</v>
      </c>
      <c r="AN543" s="98">
        <v>0.34594146435001427</v>
      </c>
    </row>
    <row r="544" spans="2:40" x14ac:dyDescent="0.35">
      <c r="B544" s="11" t="s">
        <v>29</v>
      </c>
      <c r="C544" s="11">
        <v>540</v>
      </c>
      <c r="D544" s="11">
        <v>540</v>
      </c>
      <c r="E544" s="12">
        <v>23.1</v>
      </c>
      <c r="F544" s="70">
        <f t="shared" si="241"/>
        <v>0.79166666666666652</v>
      </c>
      <c r="G544" s="70">
        <f t="shared" si="242"/>
        <v>2.8499999999999996</v>
      </c>
      <c r="I544" s="21">
        <f t="shared" si="217"/>
        <v>6.416666666666667</v>
      </c>
      <c r="J544" s="22">
        <f t="shared" si="230"/>
        <v>1743.2499999999998</v>
      </c>
      <c r="K544" s="22">
        <f t="shared" si="231"/>
        <v>28.625999999999998</v>
      </c>
      <c r="L544" s="22">
        <f>0.5*1.202*2.64*0.3*Sheet2!I544^2</f>
        <v>19.598309499999999</v>
      </c>
      <c r="M544" s="22">
        <f t="shared" si="232"/>
        <v>1791.4743094999997</v>
      </c>
      <c r="O544" s="22">
        <f t="shared" si="218"/>
        <v>11495.293485958331</v>
      </c>
      <c r="P544" s="81">
        <f t="shared" si="219"/>
        <v>11.495293485958332</v>
      </c>
      <c r="Q544" s="22">
        <f t="shared" si="220"/>
        <v>11495.293485958331</v>
      </c>
      <c r="R544" s="81">
        <f t="shared" si="221"/>
        <v>11.495293485958332</v>
      </c>
      <c r="S544" s="22">
        <f t="shared" si="222"/>
        <v>1494226.8993351508</v>
      </c>
      <c r="T544" s="81">
        <f t="shared" si="223"/>
        <v>1494.2268993351508</v>
      </c>
      <c r="U544" s="22">
        <f t="shared" si="224"/>
        <v>0</v>
      </c>
      <c r="V544" s="81">
        <f t="shared" si="225"/>
        <v>0</v>
      </c>
      <c r="W544" s="22">
        <f t="shared" si="226"/>
        <v>0</v>
      </c>
      <c r="X544" s="98">
        <f t="shared" si="233"/>
        <v>0</v>
      </c>
      <c r="Y544" s="98">
        <f t="shared" si="234"/>
        <v>491.20802661180244</v>
      </c>
      <c r="Z544" s="25">
        <f t="shared" si="227"/>
        <v>0</v>
      </c>
      <c r="AA544" s="22">
        <f t="shared" si="235"/>
        <v>0</v>
      </c>
      <c r="AB544" s="22">
        <f t="shared" si="216"/>
        <v>0</v>
      </c>
      <c r="AC544" s="22">
        <f t="shared" si="236"/>
        <v>204</v>
      </c>
      <c r="AD544" s="25">
        <f t="shared" si="228"/>
        <v>1228.0200665295065</v>
      </c>
      <c r="AF544" s="22">
        <f t="shared" si="229"/>
        <v>266.20683280564435</v>
      </c>
      <c r="AG544" s="25">
        <v>0.85749481269287908</v>
      </c>
      <c r="AH544" s="25" t="s">
        <v>49</v>
      </c>
      <c r="AI544">
        <f t="shared" si="237"/>
        <v>874607.60696869472</v>
      </c>
      <c r="AJ544" s="25">
        <f t="shared" si="238"/>
        <v>874.60760696869477</v>
      </c>
      <c r="AK544" s="25">
        <f t="shared" si="239"/>
        <v>463.54203169340826</v>
      </c>
      <c r="AL544" s="81">
        <f t="shared" si="240"/>
        <v>343.02110345312212</v>
      </c>
      <c r="AN544" s="98">
        <v>0.34299792507715166</v>
      </c>
    </row>
    <row r="545" spans="2:40" x14ac:dyDescent="0.35">
      <c r="B545" s="11" t="s">
        <v>29</v>
      </c>
      <c r="C545" s="11">
        <v>541</v>
      </c>
      <c r="D545" s="11">
        <v>541</v>
      </c>
      <c r="E545" s="12">
        <v>24.5</v>
      </c>
      <c r="F545" s="70">
        <f t="shared" si="241"/>
        <v>0.19444444444444425</v>
      </c>
      <c r="G545" s="70">
        <f t="shared" si="242"/>
        <v>0.69999999999999929</v>
      </c>
      <c r="I545" s="21">
        <f t="shared" si="217"/>
        <v>6.8055555555555562</v>
      </c>
      <c r="J545" s="22">
        <f t="shared" si="230"/>
        <v>428.16666666666623</v>
      </c>
      <c r="K545" s="22">
        <f t="shared" si="231"/>
        <v>28.625999999999998</v>
      </c>
      <c r="L545" s="22">
        <f>0.5*1.202*2.64*0.3*Sheet2!I545^2</f>
        <v>22.045848611111115</v>
      </c>
      <c r="M545" s="22">
        <f t="shared" si="232"/>
        <v>478.83851527777733</v>
      </c>
      <c r="O545" s="22">
        <f t="shared" si="218"/>
        <v>3258.7621178626518</v>
      </c>
      <c r="P545" s="81">
        <f t="shared" si="219"/>
        <v>3.258762117862652</v>
      </c>
      <c r="Q545" s="22">
        <f t="shared" si="220"/>
        <v>3258.7621178626518</v>
      </c>
      <c r="R545" s="81">
        <f t="shared" si="221"/>
        <v>3.258762117862652</v>
      </c>
      <c r="S545" s="22">
        <f t="shared" si="222"/>
        <v>1497485.6614530135</v>
      </c>
      <c r="T545" s="81">
        <f t="shared" si="223"/>
        <v>1497.4856614530136</v>
      </c>
      <c r="U545" s="22">
        <f t="shared" si="224"/>
        <v>0</v>
      </c>
      <c r="V545" s="81">
        <f t="shared" si="225"/>
        <v>0</v>
      </c>
      <c r="W545" s="22">
        <f t="shared" si="226"/>
        <v>0</v>
      </c>
      <c r="X545" s="98">
        <f t="shared" si="233"/>
        <v>0</v>
      </c>
      <c r="Y545" s="98">
        <f t="shared" si="234"/>
        <v>491.20802661180244</v>
      </c>
      <c r="Z545" s="25">
        <f t="shared" si="227"/>
        <v>0</v>
      </c>
      <c r="AA545" s="22">
        <f t="shared" si="235"/>
        <v>0</v>
      </c>
      <c r="AB545" s="22">
        <f t="shared" si="216"/>
        <v>0</v>
      </c>
      <c r="AC545" s="22">
        <f t="shared" si="236"/>
        <v>204</v>
      </c>
      <c r="AD545" s="25">
        <f t="shared" si="228"/>
        <v>1228.0200665295065</v>
      </c>
      <c r="AF545" s="22">
        <f t="shared" si="229"/>
        <v>269.46559492350707</v>
      </c>
      <c r="AG545" s="25">
        <v>0.84951849723606965</v>
      </c>
      <c r="AH545" s="25" t="s">
        <v>49</v>
      </c>
      <c r="AI545">
        <f t="shared" si="237"/>
        <v>983833.1667003223</v>
      </c>
      <c r="AJ545" s="25">
        <f t="shared" si="238"/>
        <v>983.83316670032229</v>
      </c>
      <c r="AK545" s="25">
        <f t="shared" si="239"/>
        <v>521.43157835117086</v>
      </c>
      <c r="AL545" s="81">
        <f t="shared" si="240"/>
        <v>385.85936797986642</v>
      </c>
      <c r="AN545" s="98">
        <v>0.3398073988944279</v>
      </c>
    </row>
    <row r="546" spans="2:40" x14ac:dyDescent="0.35">
      <c r="B546" s="11" t="s">
        <v>29</v>
      </c>
      <c r="C546" s="11">
        <v>542</v>
      </c>
      <c r="D546" s="11">
        <v>542</v>
      </c>
      <c r="E546" s="12">
        <v>24.5</v>
      </c>
      <c r="F546" s="70">
        <f t="shared" si="241"/>
        <v>-2.7777777777777679E-2</v>
      </c>
      <c r="G546" s="70">
        <f t="shared" si="242"/>
        <v>-9.9999999999999645E-2</v>
      </c>
      <c r="I546" s="21">
        <f t="shared" si="217"/>
        <v>6.8055555555555562</v>
      </c>
      <c r="J546" s="22">
        <f t="shared" si="230"/>
        <v>-61.166666666666451</v>
      </c>
      <c r="K546" s="22">
        <f t="shared" si="231"/>
        <v>28.625999999999998</v>
      </c>
      <c r="L546" s="22">
        <f>0.5*1.202*2.64*0.3*Sheet2!I546^2</f>
        <v>22.045848611111115</v>
      </c>
      <c r="M546" s="22">
        <f t="shared" si="232"/>
        <v>-10.494818055555339</v>
      </c>
      <c r="O546" s="22">
        <f t="shared" si="218"/>
        <v>-71.423067322529391</v>
      </c>
      <c r="P546" s="81">
        <f t="shared" si="219"/>
        <v>-7.1423067322529385E-2</v>
      </c>
      <c r="Q546" s="22">
        <f t="shared" si="220"/>
        <v>0</v>
      </c>
      <c r="R546" s="81">
        <f t="shared" si="221"/>
        <v>0</v>
      </c>
      <c r="S546" s="22">
        <f t="shared" si="222"/>
        <v>1497485.6614530135</v>
      </c>
      <c r="T546" s="81">
        <f t="shared" si="223"/>
        <v>1497.4856614530136</v>
      </c>
      <c r="U546" s="22">
        <f t="shared" si="224"/>
        <v>71.423067322529391</v>
      </c>
      <c r="V546" s="81">
        <f t="shared" si="225"/>
        <v>7.1423067322529385E-2</v>
      </c>
      <c r="W546" s="22">
        <f t="shared" si="226"/>
        <v>7.1423067322529385E-2</v>
      </c>
      <c r="X546" s="98">
        <f t="shared" si="233"/>
        <v>2.8569226929011756E-2</v>
      </c>
      <c r="Y546" s="98">
        <f t="shared" si="234"/>
        <v>491.23659583873143</v>
      </c>
      <c r="Z546" s="25">
        <f t="shared" si="227"/>
        <v>0</v>
      </c>
      <c r="AA546" s="22">
        <f t="shared" si="235"/>
        <v>1</v>
      </c>
      <c r="AB546" s="22">
        <f t="shared" si="216"/>
        <v>0</v>
      </c>
      <c r="AC546" s="22">
        <f t="shared" si="236"/>
        <v>205</v>
      </c>
      <c r="AD546" s="25">
        <f t="shared" si="228"/>
        <v>1228.091489596829</v>
      </c>
      <c r="AF546" s="22">
        <f t="shared" si="229"/>
        <v>269.39417185618458</v>
      </c>
      <c r="AG546" s="25">
        <v>0.84063357550771867</v>
      </c>
      <c r="AH546" s="25" t="s">
        <v>49</v>
      </c>
      <c r="AI546">
        <f t="shared" si="237"/>
        <v>983833.1667003223</v>
      </c>
      <c r="AJ546" s="25">
        <f t="shared" si="238"/>
        <v>983.83316670032229</v>
      </c>
      <c r="AK546" s="25">
        <f t="shared" si="239"/>
        <v>521.43157835117086</v>
      </c>
      <c r="AL546" s="81">
        <f t="shared" si="240"/>
        <v>385.85936797986642</v>
      </c>
      <c r="AN546" s="98">
        <v>0.33625343020308751</v>
      </c>
    </row>
    <row r="547" spans="2:40" x14ac:dyDescent="0.35">
      <c r="B547" s="11" t="s">
        <v>29</v>
      </c>
      <c r="C547" s="11">
        <v>543</v>
      </c>
      <c r="D547" s="11">
        <v>543</v>
      </c>
      <c r="E547" s="12">
        <v>24.3</v>
      </c>
      <c r="F547" s="70">
        <f t="shared" si="241"/>
        <v>-0.12499999999999981</v>
      </c>
      <c r="G547" s="70">
        <f t="shared" si="242"/>
        <v>-0.44999999999999929</v>
      </c>
      <c r="I547" s="21">
        <f t="shared" si="217"/>
        <v>6.7500000000000009</v>
      </c>
      <c r="J547" s="22">
        <f t="shared" si="230"/>
        <v>-275.24999999999955</v>
      </c>
      <c r="K547" s="22">
        <f t="shared" si="231"/>
        <v>28.625999999999998</v>
      </c>
      <c r="L547" s="22">
        <f>0.5*1.202*2.64*0.3*Sheet2!I547^2</f>
        <v>21.687385500000005</v>
      </c>
      <c r="M547" s="22">
        <f t="shared" si="232"/>
        <v>-224.93661449999954</v>
      </c>
      <c r="O547" s="22">
        <f t="shared" si="218"/>
        <v>-1518.322147874997</v>
      </c>
      <c r="P547" s="81">
        <f t="shared" si="219"/>
        <v>-1.5183221478749969</v>
      </c>
      <c r="Q547" s="22">
        <f t="shared" si="220"/>
        <v>0</v>
      </c>
      <c r="R547" s="81">
        <f t="shared" si="221"/>
        <v>0</v>
      </c>
      <c r="S547" s="22">
        <f t="shared" si="222"/>
        <v>1497485.6614530135</v>
      </c>
      <c r="T547" s="81">
        <f t="shared" si="223"/>
        <v>1497.4856614530136</v>
      </c>
      <c r="U547" s="22">
        <f t="shared" si="224"/>
        <v>1518.322147874997</v>
      </c>
      <c r="V547" s="81">
        <f t="shared" si="225"/>
        <v>1.5183221478749969</v>
      </c>
      <c r="W547" s="22">
        <f t="shared" si="226"/>
        <v>1.5897452151975262</v>
      </c>
      <c r="X547" s="98">
        <f t="shared" si="233"/>
        <v>0.60732885914999879</v>
      </c>
      <c r="Y547" s="98">
        <f t="shared" si="234"/>
        <v>491.84392469788145</v>
      </c>
      <c r="Z547" s="25">
        <f t="shared" si="227"/>
        <v>0</v>
      </c>
      <c r="AA547" s="22">
        <f t="shared" si="235"/>
        <v>2</v>
      </c>
      <c r="AB547" s="22">
        <f t="shared" si="216"/>
        <v>0</v>
      </c>
      <c r="AC547" s="22">
        <f t="shared" si="236"/>
        <v>206</v>
      </c>
      <c r="AD547" s="25">
        <f t="shared" si="228"/>
        <v>1229.6098117447041</v>
      </c>
      <c r="AF547" s="22">
        <f t="shared" si="229"/>
        <v>267.87584970830949</v>
      </c>
      <c r="AG547" s="25">
        <v>0.83499219220832932</v>
      </c>
      <c r="AH547" s="25" t="s">
        <v>49</v>
      </c>
      <c r="AI547">
        <f t="shared" si="237"/>
        <v>967836.14594731107</v>
      </c>
      <c r="AJ547" s="25">
        <f t="shared" si="238"/>
        <v>967.83614594731102</v>
      </c>
      <c r="AK547" s="25">
        <f t="shared" si="239"/>
        <v>512.95315735207487</v>
      </c>
      <c r="AL547" s="81">
        <f t="shared" si="240"/>
        <v>379.5853364405354</v>
      </c>
      <c r="AN547" s="98">
        <v>0.33399687688333174</v>
      </c>
    </row>
    <row r="548" spans="2:40" x14ac:dyDescent="0.35">
      <c r="B548" s="11" t="s">
        <v>29</v>
      </c>
      <c r="C548" s="11">
        <v>544</v>
      </c>
      <c r="D548" s="11">
        <v>544</v>
      </c>
      <c r="E548" s="12">
        <v>23.6</v>
      </c>
      <c r="F548" s="70">
        <f t="shared" si="241"/>
        <v>-0.27777777777777779</v>
      </c>
      <c r="G548" s="70">
        <f t="shared" si="242"/>
        <v>-1</v>
      </c>
      <c r="I548" s="21">
        <f t="shared" si="217"/>
        <v>6.5555555555555562</v>
      </c>
      <c r="J548" s="22">
        <f t="shared" si="230"/>
        <v>-611.66666666666674</v>
      </c>
      <c r="K548" s="22">
        <f t="shared" si="231"/>
        <v>28.625999999999998</v>
      </c>
      <c r="L548" s="22">
        <f>0.5*1.202*2.64*0.3*Sheet2!I548^2</f>
        <v>20.455903111111112</v>
      </c>
      <c r="M548" s="22">
        <f t="shared" si="232"/>
        <v>-562.5847635555557</v>
      </c>
      <c r="O548" s="22">
        <f t="shared" si="218"/>
        <v>-3688.0556721975322</v>
      </c>
      <c r="P548" s="81">
        <f t="shared" si="219"/>
        <v>-3.6880556721975322</v>
      </c>
      <c r="Q548" s="22">
        <f t="shared" si="220"/>
        <v>0</v>
      </c>
      <c r="R548" s="81">
        <f t="shared" si="221"/>
        <v>0</v>
      </c>
      <c r="S548" s="22">
        <f t="shared" si="222"/>
        <v>1497485.6614530135</v>
      </c>
      <c r="T548" s="81">
        <f t="shared" si="223"/>
        <v>1497.4856614530136</v>
      </c>
      <c r="U548" s="22">
        <f t="shared" si="224"/>
        <v>3688.0556721975322</v>
      </c>
      <c r="V548" s="81">
        <f t="shared" si="225"/>
        <v>3.6880556721975322</v>
      </c>
      <c r="W548" s="22">
        <f t="shared" si="226"/>
        <v>5.2778008873950579</v>
      </c>
      <c r="X548" s="98">
        <f t="shared" si="233"/>
        <v>1.4752222688790129</v>
      </c>
      <c r="Y548" s="98">
        <f t="shared" si="234"/>
        <v>493.31914696676046</v>
      </c>
      <c r="Z548" s="25">
        <f t="shared" si="227"/>
        <v>0</v>
      </c>
      <c r="AA548" s="22">
        <f t="shared" si="235"/>
        <v>3</v>
      </c>
      <c r="AB548" s="22">
        <f t="shared" si="216"/>
        <v>0</v>
      </c>
      <c r="AC548" s="22">
        <f t="shared" si="236"/>
        <v>207</v>
      </c>
      <c r="AD548" s="25">
        <f t="shared" si="228"/>
        <v>1233.2978674169017</v>
      </c>
      <c r="AF548" s="22">
        <f t="shared" si="229"/>
        <v>264.18779403611188</v>
      </c>
      <c r="AG548" s="25">
        <v>0.81422597066668123</v>
      </c>
      <c r="AH548" s="25" t="s">
        <v>49</v>
      </c>
      <c r="AI548">
        <f t="shared" si="237"/>
        <v>912879.16788906534</v>
      </c>
      <c r="AJ548" s="25">
        <f t="shared" si="238"/>
        <v>912.87916788906534</v>
      </c>
      <c r="AK548" s="25">
        <f t="shared" si="239"/>
        <v>483.82595898120468</v>
      </c>
      <c r="AL548" s="81">
        <f t="shared" si="240"/>
        <v>358.03120964609144</v>
      </c>
      <c r="AN548" s="98">
        <v>0.32569038826667251</v>
      </c>
    </row>
    <row r="549" spans="2:40" x14ac:dyDescent="0.35">
      <c r="B549" s="11" t="s">
        <v>29</v>
      </c>
      <c r="C549" s="11">
        <v>545</v>
      </c>
      <c r="D549" s="11">
        <v>545</v>
      </c>
      <c r="E549" s="12">
        <v>22.3</v>
      </c>
      <c r="F549" s="70">
        <f t="shared" si="241"/>
        <v>-0.4861111111111111</v>
      </c>
      <c r="G549" s="70">
        <f t="shared" si="242"/>
        <v>-1.75</v>
      </c>
      <c r="I549" s="21">
        <f t="shared" si="217"/>
        <v>6.1944444444444446</v>
      </c>
      <c r="J549" s="22">
        <f t="shared" si="230"/>
        <v>-1070.4166666666667</v>
      </c>
      <c r="K549" s="22">
        <f t="shared" si="231"/>
        <v>28.625999999999998</v>
      </c>
      <c r="L549" s="22">
        <f>0.5*1.202*2.64*0.3*Sheet2!I549^2</f>
        <v>18.264356611111111</v>
      </c>
      <c r="M549" s="22">
        <f t="shared" si="232"/>
        <v>-1023.5263100555557</v>
      </c>
      <c r="O549" s="22">
        <f t="shared" si="218"/>
        <v>-6340.1768650663589</v>
      </c>
      <c r="P549" s="81">
        <f t="shared" si="219"/>
        <v>-6.3401768650663586</v>
      </c>
      <c r="Q549" s="22">
        <f t="shared" si="220"/>
        <v>0</v>
      </c>
      <c r="R549" s="81">
        <f t="shared" si="221"/>
        <v>0</v>
      </c>
      <c r="S549" s="22">
        <f t="shared" si="222"/>
        <v>1497485.6614530135</v>
      </c>
      <c r="T549" s="81">
        <f t="shared" si="223"/>
        <v>1497.4856614530136</v>
      </c>
      <c r="U549" s="22">
        <f t="shared" si="224"/>
        <v>6340.1768650663589</v>
      </c>
      <c r="V549" s="81">
        <f t="shared" si="225"/>
        <v>6.3401768650663586</v>
      </c>
      <c r="W549" s="22">
        <f t="shared" si="226"/>
        <v>11.617977752461417</v>
      </c>
      <c r="X549" s="98">
        <f t="shared" si="233"/>
        <v>2.5360707460265437</v>
      </c>
      <c r="Y549" s="98">
        <f t="shared" si="234"/>
        <v>495.85521771278701</v>
      </c>
      <c r="Z549" s="25">
        <f t="shared" si="227"/>
        <v>0</v>
      </c>
      <c r="AA549" s="22">
        <f t="shared" si="235"/>
        <v>4</v>
      </c>
      <c r="AB549" s="22">
        <f t="shared" si="216"/>
        <v>0</v>
      </c>
      <c r="AC549" s="22">
        <f t="shared" si="236"/>
        <v>208</v>
      </c>
      <c r="AD549" s="25">
        <f t="shared" si="228"/>
        <v>1239.638044281968</v>
      </c>
      <c r="AF549" s="22">
        <f t="shared" si="229"/>
        <v>257.84761717104561</v>
      </c>
      <c r="AG549" s="25">
        <v>0.78731669292746942</v>
      </c>
      <c r="AH549" s="25" t="s">
        <v>49</v>
      </c>
      <c r="AI549">
        <f t="shared" si="237"/>
        <v>815077.71006814355</v>
      </c>
      <c r="AJ549" s="25">
        <f t="shared" si="238"/>
        <v>815.07771006814357</v>
      </c>
      <c r="AK549" s="25">
        <f t="shared" si="239"/>
        <v>431.99118633611613</v>
      </c>
      <c r="AL549" s="81">
        <f t="shared" si="240"/>
        <v>319.67347788872593</v>
      </c>
      <c r="AN549" s="98">
        <v>0.31492667717098777</v>
      </c>
    </row>
    <row r="550" spans="2:40" x14ac:dyDescent="0.35">
      <c r="B550" s="11" t="s">
        <v>29</v>
      </c>
      <c r="C550" s="11">
        <v>546</v>
      </c>
      <c r="D550" s="11">
        <v>546</v>
      </c>
      <c r="E550" s="12">
        <v>20.100000000000001</v>
      </c>
      <c r="F550" s="70">
        <f t="shared" si="241"/>
        <v>-0.5277777777777779</v>
      </c>
      <c r="G550" s="70">
        <f t="shared" si="242"/>
        <v>-1.9000000000000004</v>
      </c>
      <c r="I550" s="21">
        <f t="shared" si="217"/>
        <v>5.5833333333333339</v>
      </c>
      <c r="J550" s="22">
        <f t="shared" si="230"/>
        <v>-1162.166666666667</v>
      </c>
      <c r="K550" s="22">
        <f t="shared" si="231"/>
        <v>28.625999999999998</v>
      </c>
      <c r="L550" s="22">
        <f>0.5*1.202*2.64*0.3*Sheet2!I550^2</f>
        <v>14.838389500000002</v>
      </c>
      <c r="M550" s="22">
        <f t="shared" si="232"/>
        <v>-1118.702277166667</v>
      </c>
      <c r="O550" s="22">
        <f t="shared" si="218"/>
        <v>-6246.0877141805586</v>
      </c>
      <c r="P550" s="81">
        <f t="shared" si="219"/>
        <v>-6.2460877141805584</v>
      </c>
      <c r="Q550" s="22">
        <f t="shared" si="220"/>
        <v>0</v>
      </c>
      <c r="R550" s="81">
        <f t="shared" si="221"/>
        <v>0</v>
      </c>
      <c r="S550" s="22">
        <f t="shared" si="222"/>
        <v>1497485.6614530135</v>
      </c>
      <c r="T550" s="81">
        <f t="shared" si="223"/>
        <v>1497.4856614530136</v>
      </c>
      <c r="U550" s="22">
        <f t="shared" si="224"/>
        <v>6246.0877141805586</v>
      </c>
      <c r="V550" s="81">
        <f t="shared" si="225"/>
        <v>6.2460877141805584</v>
      </c>
      <c r="W550" s="22">
        <f t="shared" si="226"/>
        <v>17.864065466641975</v>
      </c>
      <c r="X550" s="98">
        <f t="shared" si="233"/>
        <v>2.4984350856722237</v>
      </c>
      <c r="Y550" s="98">
        <f t="shared" si="234"/>
        <v>498.35365279845922</v>
      </c>
      <c r="Z550" s="25">
        <f t="shared" si="227"/>
        <v>0</v>
      </c>
      <c r="AA550" s="22">
        <f t="shared" si="235"/>
        <v>5</v>
      </c>
      <c r="AB550" s="22">
        <f t="shared" si="216"/>
        <v>0</v>
      </c>
      <c r="AC550" s="22">
        <f t="shared" si="236"/>
        <v>209</v>
      </c>
      <c r="AD550" s="25">
        <f t="shared" si="228"/>
        <v>1245.8841319961484</v>
      </c>
      <c r="AF550" s="22">
        <f t="shared" si="229"/>
        <v>251.60152945686514</v>
      </c>
      <c r="AG550" s="25">
        <v>0.75589437612501464</v>
      </c>
      <c r="AH550" s="25" t="s">
        <v>49</v>
      </c>
      <c r="AI550">
        <f t="shared" si="237"/>
        <v>662188.1510680503</v>
      </c>
      <c r="AJ550" s="25">
        <f t="shared" si="238"/>
        <v>662.18815106805027</v>
      </c>
      <c r="AK550" s="25">
        <f t="shared" si="239"/>
        <v>350.95972006606667</v>
      </c>
      <c r="AL550" s="81">
        <f t="shared" si="240"/>
        <v>259.71019284888933</v>
      </c>
      <c r="AN550" s="98">
        <v>0.3023577504500059</v>
      </c>
    </row>
    <row r="551" spans="2:40" x14ac:dyDescent="0.35">
      <c r="B551" s="11" t="s">
        <v>29</v>
      </c>
      <c r="C551" s="11">
        <v>547</v>
      </c>
      <c r="D551" s="11">
        <v>547</v>
      </c>
      <c r="E551" s="12">
        <v>18.5</v>
      </c>
      <c r="F551" s="70">
        <f t="shared" si="241"/>
        <v>-0.40277777777777807</v>
      </c>
      <c r="G551" s="70">
        <f t="shared" si="242"/>
        <v>-1.4500000000000011</v>
      </c>
      <c r="I551" s="21">
        <f t="shared" si="217"/>
        <v>5.1388888888888893</v>
      </c>
      <c r="J551" s="22">
        <f t="shared" si="230"/>
        <v>-886.91666666666731</v>
      </c>
      <c r="K551" s="22">
        <f t="shared" si="231"/>
        <v>28.625999999999998</v>
      </c>
      <c r="L551" s="22">
        <f>0.5*1.202*2.64*0.3*Sheet2!I551^2</f>
        <v>12.570081944444446</v>
      </c>
      <c r="M551" s="22">
        <f t="shared" si="232"/>
        <v>-845.72058472222284</v>
      </c>
      <c r="O551" s="22">
        <f t="shared" si="218"/>
        <v>-4346.0641159336456</v>
      </c>
      <c r="P551" s="81">
        <f t="shared" si="219"/>
        <v>-4.3460641159336459</v>
      </c>
      <c r="Q551" s="22">
        <f t="shared" si="220"/>
        <v>0</v>
      </c>
      <c r="R551" s="81">
        <f t="shared" si="221"/>
        <v>0</v>
      </c>
      <c r="S551" s="22">
        <f t="shared" si="222"/>
        <v>1497485.6614530135</v>
      </c>
      <c r="T551" s="81">
        <f t="shared" si="223"/>
        <v>1497.4856614530136</v>
      </c>
      <c r="U551" s="22">
        <f t="shared" si="224"/>
        <v>4346.0641159336456</v>
      </c>
      <c r="V551" s="81">
        <f t="shared" si="225"/>
        <v>4.3460641159336459</v>
      </c>
      <c r="W551" s="22">
        <f t="shared" si="226"/>
        <v>22.210129582575622</v>
      </c>
      <c r="X551" s="98">
        <f t="shared" si="233"/>
        <v>1.7384256463734584</v>
      </c>
      <c r="Y551" s="98">
        <f t="shared" si="234"/>
        <v>500.09207844483268</v>
      </c>
      <c r="Z551" s="25">
        <f t="shared" si="227"/>
        <v>0</v>
      </c>
      <c r="AA551" s="22">
        <f t="shared" si="235"/>
        <v>6</v>
      </c>
      <c r="AB551" s="22">
        <f t="shared" si="216"/>
        <v>0</v>
      </c>
      <c r="AC551" s="22">
        <f t="shared" si="236"/>
        <v>210</v>
      </c>
      <c r="AD551" s="25">
        <f t="shared" si="228"/>
        <v>1250.230196112082</v>
      </c>
      <c r="AF551" s="22">
        <f t="shared" si="229"/>
        <v>247.25546534093155</v>
      </c>
      <c r="AG551" s="25">
        <v>0.71587836439043107</v>
      </c>
      <c r="AH551" s="25" t="s">
        <v>49</v>
      </c>
      <c r="AI551">
        <f t="shared" si="237"/>
        <v>560961.10171292839</v>
      </c>
      <c r="AJ551" s="25">
        <f t="shared" si="238"/>
        <v>560.96110171292844</v>
      </c>
      <c r="AK551" s="25">
        <f t="shared" si="239"/>
        <v>297.30938390785207</v>
      </c>
      <c r="AL551" s="81">
        <f t="shared" si="240"/>
        <v>220.00894409181052</v>
      </c>
      <c r="AN551" s="98">
        <v>0.28635134575617244</v>
      </c>
    </row>
    <row r="552" spans="2:40" x14ac:dyDescent="0.35">
      <c r="B552" s="11" t="s">
        <v>29</v>
      </c>
      <c r="C552" s="11">
        <v>548</v>
      </c>
      <c r="D552" s="11">
        <v>548</v>
      </c>
      <c r="E552" s="12">
        <v>17.2</v>
      </c>
      <c r="F552" s="70">
        <f t="shared" si="241"/>
        <v>-0.30555555555555547</v>
      </c>
      <c r="G552" s="70">
        <f t="shared" si="242"/>
        <v>-1.0999999999999996</v>
      </c>
      <c r="I552" s="21">
        <f t="shared" si="217"/>
        <v>4.7777777777777777</v>
      </c>
      <c r="J552" s="22">
        <f t="shared" si="230"/>
        <v>-672.83333333333314</v>
      </c>
      <c r="K552" s="22">
        <f t="shared" si="231"/>
        <v>28.625999999999998</v>
      </c>
      <c r="L552" s="22">
        <f>0.5*1.202*2.64*0.3*Sheet2!I552^2</f>
        <v>10.865545777777776</v>
      </c>
      <c r="M552" s="22">
        <f t="shared" si="232"/>
        <v>-633.34178755555536</v>
      </c>
      <c r="O552" s="22">
        <f t="shared" si="218"/>
        <v>-3025.9663183209868</v>
      </c>
      <c r="P552" s="81">
        <f t="shared" si="219"/>
        <v>-3.0259663183209868</v>
      </c>
      <c r="Q552" s="22">
        <f t="shared" si="220"/>
        <v>0</v>
      </c>
      <c r="R552" s="81">
        <f t="shared" si="221"/>
        <v>0</v>
      </c>
      <c r="S552" s="22">
        <f t="shared" si="222"/>
        <v>1497485.6614530135</v>
      </c>
      <c r="T552" s="81">
        <f t="shared" si="223"/>
        <v>1497.4856614530136</v>
      </c>
      <c r="U552" s="22">
        <f t="shared" si="224"/>
        <v>3025.9663183209868</v>
      </c>
      <c r="V552" s="81">
        <f t="shared" si="225"/>
        <v>3.0259663183209868</v>
      </c>
      <c r="W552" s="22">
        <f t="shared" si="226"/>
        <v>25.236095900896608</v>
      </c>
      <c r="X552" s="98">
        <f t="shared" si="233"/>
        <v>1.2103865273283949</v>
      </c>
      <c r="Y552" s="98">
        <f t="shared" si="234"/>
        <v>501.30246497216109</v>
      </c>
      <c r="Z552" s="25">
        <f t="shared" si="227"/>
        <v>0</v>
      </c>
      <c r="AA552" s="22">
        <f t="shared" si="235"/>
        <v>7</v>
      </c>
      <c r="AB552" s="22">
        <f t="shared" si="216"/>
        <v>0</v>
      </c>
      <c r="AC552" s="22">
        <f t="shared" si="236"/>
        <v>211</v>
      </c>
      <c r="AD552" s="25">
        <f t="shared" si="228"/>
        <v>1253.256162430403</v>
      </c>
      <c r="AF552" s="22">
        <f t="shared" si="229"/>
        <v>244.22949902261053</v>
      </c>
      <c r="AG552" s="25">
        <v>0.71529880476390362</v>
      </c>
      <c r="AH552" s="25" t="s">
        <v>49</v>
      </c>
      <c r="AI552">
        <f t="shared" si="237"/>
        <v>484893.30118554487</v>
      </c>
      <c r="AJ552" s="25">
        <f t="shared" si="238"/>
        <v>484.89330118554489</v>
      </c>
      <c r="AK552" s="25">
        <f t="shared" si="239"/>
        <v>256.99344962833879</v>
      </c>
      <c r="AL552" s="81">
        <f t="shared" si="240"/>
        <v>190.1751527249707</v>
      </c>
      <c r="AN552" s="98">
        <v>0.28611952190556145</v>
      </c>
    </row>
    <row r="553" spans="2:40" x14ac:dyDescent="0.35">
      <c r="B553" s="11" t="s">
        <v>29</v>
      </c>
      <c r="C553" s="11">
        <v>549</v>
      </c>
      <c r="D553" s="11">
        <v>549</v>
      </c>
      <c r="E553" s="12">
        <v>16.3</v>
      </c>
      <c r="F553" s="70">
        <f t="shared" si="241"/>
        <v>-0.24999999999999983</v>
      </c>
      <c r="G553" s="70">
        <f t="shared" si="242"/>
        <v>-0.89999999999999947</v>
      </c>
      <c r="I553" s="21">
        <f t="shared" si="217"/>
        <v>4.5277777777777786</v>
      </c>
      <c r="J553" s="22">
        <f t="shared" si="230"/>
        <v>-550.49999999999966</v>
      </c>
      <c r="K553" s="22">
        <f t="shared" si="231"/>
        <v>28.625999999999998</v>
      </c>
      <c r="L553" s="22">
        <f>0.5*1.202*2.64*0.3*Sheet2!I553^2</f>
        <v>9.7582032777777812</v>
      </c>
      <c r="M553" s="22">
        <f t="shared" si="232"/>
        <v>-512.11579672222194</v>
      </c>
      <c r="O553" s="22">
        <f t="shared" si="218"/>
        <v>-2318.7465240478386</v>
      </c>
      <c r="P553" s="81">
        <f t="shared" si="219"/>
        <v>-2.3187465240478384</v>
      </c>
      <c r="Q553" s="22">
        <f t="shared" si="220"/>
        <v>0</v>
      </c>
      <c r="R553" s="81">
        <f t="shared" si="221"/>
        <v>0</v>
      </c>
      <c r="S553" s="22">
        <f t="shared" si="222"/>
        <v>1497485.6614530135</v>
      </c>
      <c r="T553" s="81">
        <f t="shared" si="223"/>
        <v>1497.4856614530136</v>
      </c>
      <c r="U553" s="22">
        <f t="shared" si="224"/>
        <v>2318.7465240478386</v>
      </c>
      <c r="V553" s="81">
        <f t="shared" si="225"/>
        <v>2.3187465240478384</v>
      </c>
      <c r="W553" s="22">
        <f t="shared" si="226"/>
        <v>27.554842424944447</v>
      </c>
      <c r="X553" s="98">
        <f t="shared" si="233"/>
        <v>0.92749860961913544</v>
      </c>
      <c r="Y553" s="98">
        <f t="shared" si="234"/>
        <v>502.22996358178023</v>
      </c>
      <c r="Z553" s="25">
        <f t="shared" si="227"/>
        <v>0</v>
      </c>
      <c r="AA553" s="22">
        <f t="shared" si="235"/>
        <v>8</v>
      </c>
      <c r="AB553" s="22">
        <f t="shared" si="216"/>
        <v>0</v>
      </c>
      <c r="AC553" s="22">
        <f t="shared" si="236"/>
        <v>212</v>
      </c>
      <c r="AD553" s="25">
        <f t="shared" si="228"/>
        <v>1255.5749089544508</v>
      </c>
      <c r="AF553" s="22">
        <f t="shared" si="229"/>
        <v>241.91075249856272</v>
      </c>
      <c r="AG553" s="25">
        <v>0.70822823383950295</v>
      </c>
      <c r="AH553" s="25" t="s">
        <v>49</v>
      </c>
      <c r="AI553">
        <f t="shared" si="237"/>
        <v>435476.27498643682</v>
      </c>
      <c r="AJ553" s="25">
        <f t="shared" si="238"/>
        <v>435.47627498643681</v>
      </c>
      <c r="AK553" s="25">
        <f t="shared" si="239"/>
        <v>230.80242574281152</v>
      </c>
      <c r="AL553" s="81">
        <f t="shared" si="240"/>
        <v>170.79379504968051</v>
      </c>
      <c r="AN553" s="98">
        <v>0.28329129353580118</v>
      </c>
    </row>
    <row r="554" spans="2:40" x14ac:dyDescent="0.35">
      <c r="B554" s="11" t="s">
        <v>29</v>
      </c>
      <c r="C554" s="11">
        <v>550</v>
      </c>
      <c r="D554" s="11">
        <v>550</v>
      </c>
      <c r="E554" s="12">
        <v>15.4</v>
      </c>
      <c r="F554" s="70">
        <f t="shared" si="241"/>
        <v>-0.2222222222222224</v>
      </c>
      <c r="G554" s="70">
        <f t="shared" si="242"/>
        <v>-0.80000000000000071</v>
      </c>
      <c r="I554" s="21">
        <f t="shared" si="217"/>
        <v>4.2777777777777777</v>
      </c>
      <c r="J554" s="22">
        <f t="shared" si="230"/>
        <v>-489.33333333333371</v>
      </c>
      <c r="K554" s="22">
        <f t="shared" si="231"/>
        <v>28.625999999999998</v>
      </c>
      <c r="L554" s="22">
        <f>0.5*1.202*2.64*0.3*Sheet2!I554^2</f>
        <v>8.7103597777777768</v>
      </c>
      <c r="M554" s="22">
        <f t="shared" si="232"/>
        <v>-451.99697355555594</v>
      </c>
      <c r="O554" s="22">
        <f t="shared" si="218"/>
        <v>-1933.5426090987671</v>
      </c>
      <c r="P554" s="81">
        <f t="shared" si="219"/>
        <v>-1.9335426090987671</v>
      </c>
      <c r="Q554" s="22">
        <f t="shared" si="220"/>
        <v>0</v>
      </c>
      <c r="R554" s="81">
        <f t="shared" si="221"/>
        <v>0</v>
      </c>
      <c r="S554" s="22">
        <f t="shared" si="222"/>
        <v>1497485.6614530135</v>
      </c>
      <c r="T554" s="81">
        <f t="shared" si="223"/>
        <v>1497.4856614530136</v>
      </c>
      <c r="U554" s="22">
        <f t="shared" si="224"/>
        <v>1933.5426090987671</v>
      </c>
      <c r="V554" s="81">
        <f t="shared" si="225"/>
        <v>1.9335426090987671</v>
      </c>
      <c r="W554" s="22">
        <f t="shared" si="226"/>
        <v>29.488385034043212</v>
      </c>
      <c r="X554" s="98">
        <f t="shared" si="233"/>
        <v>0.77341704363950692</v>
      </c>
      <c r="Y554" s="98">
        <f t="shared" si="234"/>
        <v>503.00338062541971</v>
      </c>
      <c r="Z554" s="25">
        <f t="shared" si="227"/>
        <v>0</v>
      </c>
      <c r="AA554" s="22">
        <f t="shared" si="235"/>
        <v>9</v>
      </c>
      <c r="AB554" s="22">
        <f t="shared" si="216"/>
        <v>0</v>
      </c>
      <c r="AC554" s="22">
        <f t="shared" si="236"/>
        <v>213</v>
      </c>
      <c r="AD554" s="25">
        <f t="shared" si="228"/>
        <v>1257.5084515635497</v>
      </c>
      <c r="AF554" s="22">
        <f t="shared" si="229"/>
        <v>239.97720988946389</v>
      </c>
      <c r="AG554" s="25">
        <v>0.70822823383950295</v>
      </c>
      <c r="AH554" s="25" t="s">
        <v>49</v>
      </c>
      <c r="AI554">
        <f t="shared" si="237"/>
        <v>388714.49198608642</v>
      </c>
      <c r="AJ554" s="25">
        <f t="shared" si="238"/>
        <v>388.71449198608644</v>
      </c>
      <c r="AK554" s="25">
        <f t="shared" si="239"/>
        <v>206.01868075262581</v>
      </c>
      <c r="AL554" s="81">
        <f t="shared" si="240"/>
        <v>152.45382375694311</v>
      </c>
      <c r="AN554" s="98">
        <v>0.28329129353580118</v>
      </c>
    </row>
    <row r="555" spans="2:40" x14ac:dyDescent="0.35">
      <c r="B555" s="11" t="s">
        <v>29</v>
      </c>
      <c r="C555" s="11">
        <v>551</v>
      </c>
      <c r="D555" s="11">
        <v>551</v>
      </c>
      <c r="E555" s="12">
        <v>14.7</v>
      </c>
      <c r="F555" s="70">
        <f t="shared" si="241"/>
        <v>-0.15277777777777773</v>
      </c>
      <c r="G555" s="70">
        <f t="shared" si="242"/>
        <v>-0.54999999999999982</v>
      </c>
      <c r="I555" s="21">
        <f t="shared" si="217"/>
        <v>4.083333333333333</v>
      </c>
      <c r="J555" s="22">
        <f t="shared" si="230"/>
        <v>-336.41666666666657</v>
      </c>
      <c r="K555" s="22">
        <f t="shared" si="231"/>
        <v>28.625999999999998</v>
      </c>
      <c r="L555" s="22">
        <f>0.5*1.202*2.64*0.3*Sheet2!I555^2</f>
        <v>7.9365054999999973</v>
      </c>
      <c r="M555" s="22">
        <f t="shared" si="232"/>
        <v>-299.85416116666659</v>
      </c>
      <c r="O555" s="22">
        <f t="shared" si="218"/>
        <v>-1224.404491430555</v>
      </c>
      <c r="P555" s="81">
        <f t="shared" si="219"/>
        <v>-1.224404491430555</v>
      </c>
      <c r="Q555" s="22">
        <f t="shared" si="220"/>
        <v>0</v>
      </c>
      <c r="R555" s="81">
        <f t="shared" si="221"/>
        <v>0</v>
      </c>
      <c r="S555" s="22">
        <f t="shared" si="222"/>
        <v>1497485.6614530135</v>
      </c>
      <c r="T555" s="81">
        <f t="shared" si="223"/>
        <v>1497.4856614530136</v>
      </c>
      <c r="U555" s="22">
        <f t="shared" si="224"/>
        <v>1224.404491430555</v>
      </c>
      <c r="V555" s="81">
        <f t="shared" si="225"/>
        <v>1.224404491430555</v>
      </c>
      <c r="W555" s="22">
        <f t="shared" si="226"/>
        <v>30.712789525473767</v>
      </c>
      <c r="X555" s="98">
        <f t="shared" si="233"/>
        <v>0.48976179657222202</v>
      </c>
      <c r="Y555" s="98">
        <f t="shared" si="234"/>
        <v>503.49314242199193</v>
      </c>
      <c r="Z555" s="25">
        <f t="shared" si="227"/>
        <v>0</v>
      </c>
      <c r="AA555" s="22">
        <f t="shared" si="235"/>
        <v>10</v>
      </c>
      <c r="AB555" s="22">
        <f t="shared" si="216"/>
        <v>0</v>
      </c>
      <c r="AC555" s="22">
        <f t="shared" si="236"/>
        <v>214</v>
      </c>
      <c r="AD555" s="25">
        <f t="shared" si="228"/>
        <v>1258.7328560549802</v>
      </c>
      <c r="AF555" s="22">
        <f t="shared" si="229"/>
        <v>238.75280539803339</v>
      </c>
      <c r="AG555" s="25">
        <v>0.70625466233327772</v>
      </c>
      <c r="AH555" s="25" t="s">
        <v>49</v>
      </c>
      <c r="AI555">
        <f t="shared" si="237"/>
        <v>354179.94001211593</v>
      </c>
      <c r="AJ555" s="25">
        <f t="shared" si="238"/>
        <v>354.17994001211594</v>
      </c>
      <c r="AK555" s="25">
        <f t="shared" si="239"/>
        <v>187.71536820642146</v>
      </c>
      <c r="AL555" s="81">
        <f t="shared" si="240"/>
        <v>138.90937247275187</v>
      </c>
      <c r="AN555" s="98">
        <v>0.28250186493331109</v>
      </c>
    </row>
    <row r="556" spans="2:40" x14ac:dyDescent="0.35">
      <c r="B556" s="11" t="s">
        <v>29</v>
      </c>
      <c r="C556" s="11">
        <v>552</v>
      </c>
      <c r="D556" s="11">
        <v>552</v>
      </c>
      <c r="E556" s="12">
        <v>14.3</v>
      </c>
      <c r="F556" s="70">
        <f t="shared" si="241"/>
        <v>-0.1388888888888889</v>
      </c>
      <c r="G556" s="70">
        <f t="shared" si="242"/>
        <v>-0.5</v>
      </c>
      <c r="I556" s="21">
        <f t="shared" si="217"/>
        <v>3.9722222222222228</v>
      </c>
      <c r="J556" s="22">
        <f t="shared" si="230"/>
        <v>-305.83333333333337</v>
      </c>
      <c r="K556" s="22">
        <f t="shared" si="231"/>
        <v>28.625999999999998</v>
      </c>
      <c r="L556" s="22">
        <f>0.5*1.202*2.64*0.3*Sheet2!I556^2</f>
        <v>7.51046327777778</v>
      </c>
      <c r="M556" s="22">
        <f t="shared" si="232"/>
        <v>-269.69687005555562</v>
      </c>
      <c r="O556" s="22">
        <f t="shared" si="218"/>
        <v>-1071.2959004984573</v>
      </c>
      <c r="P556" s="81">
        <f t="shared" si="219"/>
        <v>-1.0712959004984572</v>
      </c>
      <c r="Q556" s="22">
        <f t="shared" si="220"/>
        <v>0</v>
      </c>
      <c r="R556" s="81">
        <f t="shared" si="221"/>
        <v>0</v>
      </c>
      <c r="S556" s="22">
        <f t="shared" si="222"/>
        <v>1497485.6614530135</v>
      </c>
      <c r="T556" s="81">
        <f t="shared" si="223"/>
        <v>1497.4856614530136</v>
      </c>
      <c r="U556" s="22">
        <f t="shared" si="224"/>
        <v>1071.2959004984573</v>
      </c>
      <c r="V556" s="81">
        <f t="shared" si="225"/>
        <v>1.0712959004984572</v>
      </c>
      <c r="W556" s="22">
        <f t="shared" si="226"/>
        <v>31.784085425972222</v>
      </c>
      <c r="X556" s="98">
        <f t="shared" si="233"/>
        <v>0.42851836019938294</v>
      </c>
      <c r="Y556" s="98">
        <f t="shared" si="234"/>
        <v>503.92166078219134</v>
      </c>
      <c r="Z556" s="25">
        <f t="shared" si="227"/>
        <v>0</v>
      </c>
      <c r="AA556" s="22">
        <f t="shared" si="235"/>
        <v>11</v>
      </c>
      <c r="AB556" s="22">
        <f t="shared" si="216"/>
        <v>0</v>
      </c>
      <c r="AC556" s="22">
        <f t="shared" si="236"/>
        <v>215</v>
      </c>
      <c r="AD556" s="25">
        <f t="shared" si="228"/>
        <v>1259.8041519554786</v>
      </c>
      <c r="AF556" s="22">
        <f t="shared" si="229"/>
        <v>237.68150949753499</v>
      </c>
      <c r="AG556" s="25">
        <v>0.69583278954475325</v>
      </c>
      <c r="AH556" s="25" t="s">
        <v>49</v>
      </c>
      <c r="AI556">
        <f t="shared" si="237"/>
        <v>335167.08747779916</v>
      </c>
      <c r="AJ556" s="25">
        <f t="shared" si="238"/>
        <v>335.16708747779916</v>
      </c>
      <c r="AK556" s="25">
        <f t="shared" si="239"/>
        <v>177.63855636323356</v>
      </c>
      <c r="AL556" s="81">
        <f t="shared" si="240"/>
        <v>131.45253170879283</v>
      </c>
      <c r="AN556" s="98">
        <v>0.27833311581790132</v>
      </c>
    </row>
    <row r="557" spans="2:40" x14ac:dyDescent="0.35">
      <c r="B557" s="11" t="s">
        <v>29</v>
      </c>
      <c r="C557" s="11">
        <v>553</v>
      </c>
      <c r="D557" s="11">
        <v>553</v>
      </c>
      <c r="E557" s="12">
        <v>13.7</v>
      </c>
      <c r="F557" s="70">
        <f t="shared" si="241"/>
        <v>-0.1388888888888889</v>
      </c>
      <c r="G557" s="70">
        <f t="shared" si="242"/>
        <v>-0.5</v>
      </c>
      <c r="I557" s="21">
        <f t="shared" si="217"/>
        <v>3.8055555555555554</v>
      </c>
      <c r="J557" s="22">
        <f t="shared" si="230"/>
        <v>-305.83333333333337</v>
      </c>
      <c r="K557" s="22">
        <f t="shared" si="231"/>
        <v>28.625999999999998</v>
      </c>
      <c r="L557" s="22">
        <f>0.5*1.202*2.64*0.3*Sheet2!I557^2</f>
        <v>6.8934366111111096</v>
      </c>
      <c r="M557" s="22">
        <f t="shared" si="232"/>
        <v>-270.3138967222223</v>
      </c>
      <c r="O557" s="22">
        <f t="shared" si="218"/>
        <v>-1028.6945514151237</v>
      </c>
      <c r="P557" s="81">
        <f t="shared" si="219"/>
        <v>-1.0286945514151236</v>
      </c>
      <c r="Q557" s="22">
        <f t="shared" si="220"/>
        <v>0</v>
      </c>
      <c r="R557" s="81">
        <f t="shared" si="221"/>
        <v>0</v>
      </c>
      <c r="S557" s="22">
        <f t="shared" si="222"/>
        <v>1497485.6614530135</v>
      </c>
      <c r="T557" s="81">
        <f t="shared" si="223"/>
        <v>1497.4856614530136</v>
      </c>
      <c r="U557" s="22">
        <f t="shared" si="224"/>
        <v>1028.6945514151237</v>
      </c>
      <c r="V557" s="81">
        <f t="shared" si="225"/>
        <v>1.0286945514151236</v>
      </c>
      <c r="W557" s="22">
        <f t="shared" si="226"/>
        <v>32.812779977387343</v>
      </c>
      <c r="X557" s="98">
        <f t="shared" si="233"/>
        <v>0.41147782056604942</v>
      </c>
      <c r="Y557" s="98">
        <f t="shared" si="234"/>
        <v>504.3331386027574</v>
      </c>
      <c r="Z557" s="25">
        <f t="shared" si="227"/>
        <v>0</v>
      </c>
      <c r="AA557" s="22">
        <f t="shared" si="235"/>
        <v>12</v>
      </c>
      <c r="AB557" s="22">
        <f t="shared" si="216"/>
        <v>0</v>
      </c>
      <c r="AC557" s="22">
        <f t="shared" si="236"/>
        <v>216</v>
      </c>
      <c r="AD557" s="25">
        <f t="shared" si="228"/>
        <v>1260.8328465068937</v>
      </c>
      <c r="AF557" s="22">
        <f t="shared" si="229"/>
        <v>236.65281494611986</v>
      </c>
      <c r="AG557" s="25">
        <v>0.65523103406172845</v>
      </c>
      <c r="AH557" s="25" t="s">
        <v>49</v>
      </c>
      <c r="AI557">
        <f t="shared" si="237"/>
        <v>307631.23208327108</v>
      </c>
      <c r="AJ557" s="25">
        <f t="shared" si="238"/>
        <v>307.63123208327107</v>
      </c>
      <c r="AK557" s="25">
        <f t="shared" si="239"/>
        <v>163.04455300413369</v>
      </c>
      <c r="AL557" s="81">
        <f t="shared" si="240"/>
        <v>120.65296922305893</v>
      </c>
      <c r="AN557" s="98">
        <v>0.26209241362469138</v>
      </c>
    </row>
    <row r="558" spans="2:40" x14ac:dyDescent="0.35">
      <c r="B558" s="11" t="s">
        <v>29</v>
      </c>
      <c r="C558" s="11">
        <v>554</v>
      </c>
      <c r="D558" s="11">
        <v>554</v>
      </c>
      <c r="E558" s="12">
        <v>13.3</v>
      </c>
      <c r="F558" s="70">
        <f t="shared" si="241"/>
        <v>-8.3333333333333287E-2</v>
      </c>
      <c r="G558" s="70">
        <f t="shared" si="242"/>
        <v>-0.29999999999999982</v>
      </c>
      <c r="I558" s="21">
        <f t="shared" si="217"/>
        <v>3.6944444444444446</v>
      </c>
      <c r="J558" s="22">
        <f t="shared" si="230"/>
        <v>-183.49999999999989</v>
      </c>
      <c r="K558" s="22">
        <f t="shared" si="231"/>
        <v>28.625999999999998</v>
      </c>
      <c r="L558" s="22">
        <f>0.5*1.202*2.64*0.3*Sheet2!I558^2</f>
        <v>6.4967766111111116</v>
      </c>
      <c r="M558" s="22">
        <f t="shared" si="232"/>
        <v>-148.37722338888878</v>
      </c>
      <c r="O558" s="22">
        <f t="shared" si="218"/>
        <v>-548.17140863117243</v>
      </c>
      <c r="P558" s="81">
        <f t="shared" si="219"/>
        <v>-0.54817140863117242</v>
      </c>
      <c r="Q558" s="22">
        <f t="shared" si="220"/>
        <v>0</v>
      </c>
      <c r="R558" s="81">
        <f t="shared" si="221"/>
        <v>0</v>
      </c>
      <c r="S558" s="22">
        <f t="shared" si="222"/>
        <v>1497485.6614530135</v>
      </c>
      <c r="T558" s="81">
        <f t="shared" si="223"/>
        <v>1497.4856614530136</v>
      </c>
      <c r="U558" s="22">
        <f t="shared" si="224"/>
        <v>548.17140863117243</v>
      </c>
      <c r="V558" s="81">
        <f t="shared" si="225"/>
        <v>0.54817140863117242</v>
      </c>
      <c r="W558" s="22">
        <f t="shared" si="226"/>
        <v>33.360951386018513</v>
      </c>
      <c r="X558" s="98">
        <f t="shared" si="233"/>
        <v>0.21926856345246898</v>
      </c>
      <c r="Y558" s="98">
        <f t="shared" si="234"/>
        <v>504.55240716620989</v>
      </c>
      <c r="Z558" s="25">
        <f t="shared" si="227"/>
        <v>0</v>
      </c>
      <c r="AA558" s="22">
        <f t="shared" si="235"/>
        <v>13</v>
      </c>
      <c r="AB558" s="22">
        <f t="shared" si="216"/>
        <v>0</v>
      </c>
      <c r="AC558" s="22">
        <f t="shared" si="236"/>
        <v>217</v>
      </c>
      <c r="AD558" s="25">
        <f t="shared" si="228"/>
        <v>1261.3810179155248</v>
      </c>
      <c r="AF558" s="22">
        <f t="shared" si="229"/>
        <v>236.10464353748876</v>
      </c>
      <c r="AG558" s="25">
        <v>0.62402297935956907</v>
      </c>
      <c r="AH558" s="25" t="s">
        <v>49</v>
      </c>
      <c r="AI558">
        <f t="shared" si="237"/>
        <v>289929.6107582174</v>
      </c>
      <c r="AJ558" s="25">
        <f t="shared" si="238"/>
        <v>289.92961075821739</v>
      </c>
      <c r="AK558" s="25">
        <f t="shared" si="239"/>
        <v>153.66269370185523</v>
      </c>
      <c r="AL558" s="81">
        <f t="shared" si="240"/>
        <v>113.71039333937287</v>
      </c>
      <c r="AN558" s="98">
        <v>0.24960919174382765</v>
      </c>
    </row>
    <row r="559" spans="2:40" x14ac:dyDescent="0.35">
      <c r="B559" s="11" t="s">
        <v>29</v>
      </c>
      <c r="C559" s="11">
        <v>555</v>
      </c>
      <c r="D559" s="11">
        <v>555</v>
      </c>
      <c r="E559" s="12">
        <v>13.1</v>
      </c>
      <c r="F559" s="70">
        <f t="shared" si="241"/>
        <v>-2.7777777777777925E-2</v>
      </c>
      <c r="G559" s="70">
        <f t="shared" si="242"/>
        <v>-0.10000000000000053</v>
      </c>
      <c r="I559" s="21">
        <f t="shared" si="217"/>
        <v>3.6388888888888888</v>
      </c>
      <c r="J559" s="22">
        <f t="shared" si="230"/>
        <v>-61.166666666666991</v>
      </c>
      <c r="K559" s="22">
        <f t="shared" si="231"/>
        <v>28.625999999999998</v>
      </c>
      <c r="L559" s="22">
        <f>0.5*1.202*2.64*0.3*Sheet2!I559^2</f>
        <v>6.3028539444444442</v>
      </c>
      <c r="M559" s="22">
        <f t="shared" si="232"/>
        <v>-26.23781272222255</v>
      </c>
      <c r="O559" s="22">
        <f t="shared" si="218"/>
        <v>-95.476485183643163</v>
      </c>
      <c r="P559" s="81">
        <f t="shared" si="219"/>
        <v>-9.547648518364317E-2</v>
      </c>
      <c r="Q559" s="22">
        <f t="shared" si="220"/>
        <v>0</v>
      </c>
      <c r="R559" s="81">
        <f t="shared" si="221"/>
        <v>0</v>
      </c>
      <c r="S559" s="22">
        <f t="shared" si="222"/>
        <v>1497485.6614530135</v>
      </c>
      <c r="T559" s="81">
        <f t="shared" si="223"/>
        <v>1497.4856614530136</v>
      </c>
      <c r="U559" s="22">
        <f t="shared" si="224"/>
        <v>95.476485183643163</v>
      </c>
      <c r="V559" s="81">
        <f t="shared" si="225"/>
        <v>9.547648518364317E-2</v>
      </c>
      <c r="W559" s="22">
        <f t="shared" si="226"/>
        <v>33.456427871202159</v>
      </c>
      <c r="X559" s="98">
        <f t="shared" si="233"/>
        <v>3.8190594073457269E-2</v>
      </c>
      <c r="Y559" s="98">
        <f t="shared" si="234"/>
        <v>504.59059776028334</v>
      </c>
      <c r="Z559" s="25">
        <f t="shared" si="227"/>
        <v>2.3897448479430112</v>
      </c>
      <c r="AA559" s="22">
        <f t="shared" si="235"/>
        <v>14</v>
      </c>
      <c r="AB559" s="22">
        <f t="shared" si="216"/>
        <v>14</v>
      </c>
      <c r="AC559" s="22">
        <f t="shared" si="236"/>
        <v>218</v>
      </c>
      <c r="AD559" s="25">
        <f t="shared" si="228"/>
        <v>1261.4764944007084</v>
      </c>
      <c r="AF559" s="22">
        <f t="shared" si="229"/>
        <v>236.0091670523052</v>
      </c>
      <c r="AG559" s="25">
        <v>0.60056177777777886</v>
      </c>
      <c r="AH559" s="25" t="s">
        <v>49</v>
      </c>
      <c r="AI559">
        <f t="shared" si="237"/>
        <v>281275.48477708007</v>
      </c>
      <c r="AJ559" s="25">
        <f t="shared" si="238"/>
        <v>281.27548477708007</v>
      </c>
      <c r="AK559" s="25">
        <f t="shared" si="239"/>
        <v>149.07600693185245</v>
      </c>
      <c r="AL559" s="81">
        <f t="shared" si="240"/>
        <v>110.31624512957082</v>
      </c>
      <c r="AN559" s="98">
        <v>0.24022471111111154</v>
      </c>
    </row>
    <row r="560" spans="2:40" x14ac:dyDescent="0.35">
      <c r="B560" s="11" t="s">
        <v>29</v>
      </c>
      <c r="C560" s="11">
        <v>556</v>
      </c>
      <c r="D560" s="11">
        <v>556</v>
      </c>
      <c r="E560" s="12">
        <v>13.1</v>
      </c>
      <c r="F560" s="70">
        <f t="shared" si="241"/>
        <v>2.7777777777777925E-2</v>
      </c>
      <c r="G560" s="70">
        <f t="shared" si="242"/>
        <v>0.10000000000000053</v>
      </c>
      <c r="I560" s="21">
        <f t="shared" si="217"/>
        <v>3.6388888888888888</v>
      </c>
      <c r="J560" s="22">
        <f t="shared" si="230"/>
        <v>61.166666666666991</v>
      </c>
      <c r="K560" s="22">
        <f t="shared" si="231"/>
        <v>28.625999999999998</v>
      </c>
      <c r="L560" s="22">
        <f>0.5*1.202*2.64*0.3*Sheet2!I560^2</f>
        <v>6.3028539444444442</v>
      </c>
      <c r="M560" s="22">
        <f t="shared" si="232"/>
        <v>96.095520611111439</v>
      </c>
      <c r="O560" s="22">
        <f t="shared" si="218"/>
        <v>349.68092222376663</v>
      </c>
      <c r="P560" s="81">
        <f t="shared" si="219"/>
        <v>0.34968092222376662</v>
      </c>
      <c r="Q560" s="22">
        <f t="shared" si="220"/>
        <v>349.68092222376663</v>
      </c>
      <c r="R560" s="81">
        <f t="shared" si="221"/>
        <v>0.34968092222376662</v>
      </c>
      <c r="S560" s="22">
        <f t="shared" si="222"/>
        <v>1497835.3423752373</v>
      </c>
      <c r="T560" s="81">
        <f t="shared" si="223"/>
        <v>1497.8353423752374</v>
      </c>
      <c r="U560" s="22">
        <f t="shared" si="224"/>
        <v>0</v>
      </c>
      <c r="V560" s="81">
        <f t="shared" si="225"/>
        <v>0</v>
      </c>
      <c r="W560" s="22">
        <f t="shared" si="226"/>
        <v>0</v>
      </c>
      <c r="X560" s="98">
        <f t="shared" si="233"/>
        <v>0</v>
      </c>
      <c r="Y560" s="98">
        <f t="shared" si="234"/>
        <v>504.59059776028334</v>
      </c>
      <c r="Z560" s="25">
        <f t="shared" si="227"/>
        <v>0</v>
      </c>
      <c r="AA560" s="22">
        <f t="shared" si="235"/>
        <v>0</v>
      </c>
      <c r="AB560" s="22">
        <f t="shared" si="216"/>
        <v>0</v>
      </c>
      <c r="AC560" s="22">
        <f t="shared" si="236"/>
        <v>218</v>
      </c>
      <c r="AD560" s="25">
        <f t="shared" si="228"/>
        <v>1261.4764944007084</v>
      </c>
      <c r="AF560" s="22">
        <f t="shared" si="229"/>
        <v>236.358847974529</v>
      </c>
      <c r="AG560" s="25">
        <v>0.54817140863117242</v>
      </c>
      <c r="AH560" s="25" t="s">
        <v>49</v>
      </c>
      <c r="AI560">
        <f t="shared" si="237"/>
        <v>281275.48477708007</v>
      </c>
      <c r="AJ560" s="25">
        <f t="shared" si="238"/>
        <v>281.27548477708007</v>
      </c>
      <c r="AK560" s="25">
        <f t="shared" si="239"/>
        <v>149.07600693185245</v>
      </c>
      <c r="AL560" s="81">
        <f t="shared" si="240"/>
        <v>110.31624512957082</v>
      </c>
      <c r="AN560" s="98">
        <v>0.21926856345246898</v>
      </c>
    </row>
    <row r="561" spans="2:40" x14ac:dyDescent="0.35">
      <c r="B561" s="11" t="s">
        <v>29</v>
      </c>
      <c r="C561" s="11">
        <v>557</v>
      </c>
      <c r="D561" s="11">
        <v>557</v>
      </c>
      <c r="E561" s="12">
        <v>13.3</v>
      </c>
      <c r="F561" s="70">
        <f t="shared" si="241"/>
        <v>9.7222222222222363E-2</v>
      </c>
      <c r="G561" s="70">
        <f t="shared" si="242"/>
        <v>0.35000000000000053</v>
      </c>
      <c r="I561" s="21">
        <f t="shared" si="217"/>
        <v>3.6944444444444446</v>
      </c>
      <c r="J561" s="22">
        <f t="shared" si="230"/>
        <v>214.08333333333366</v>
      </c>
      <c r="K561" s="22">
        <f t="shared" si="231"/>
        <v>28.625999999999998</v>
      </c>
      <c r="L561" s="22">
        <f>0.5*1.202*2.64*0.3*Sheet2!I561^2</f>
        <v>6.4967766111111116</v>
      </c>
      <c r="M561" s="22">
        <f t="shared" si="232"/>
        <v>249.20610994444476</v>
      </c>
      <c r="O561" s="22">
        <f t="shared" si="218"/>
        <v>920.67812840586544</v>
      </c>
      <c r="P561" s="81">
        <f t="shared" si="219"/>
        <v>0.92067812840586538</v>
      </c>
      <c r="Q561" s="22">
        <f t="shared" si="220"/>
        <v>920.67812840586544</v>
      </c>
      <c r="R561" s="81">
        <f t="shared" si="221"/>
        <v>0.92067812840586538</v>
      </c>
      <c r="S561" s="22">
        <f t="shared" si="222"/>
        <v>1498756.0205036432</v>
      </c>
      <c r="T561" s="81">
        <f t="shared" si="223"/>
        <v>1498.7560205036432</v>
      </c>
      <c r="U561" s="22">
        <f t="shared" si="224"/>
        <v>0</v>
      </c>
      <c r="V561" s="81">
        <f t="shared" si="225"/>
        <v>0</v>
      </c>
      <c r="W561" s="22">
        <f t="shared" si="226"/>
        <v>0</v>
      </c>
      <c r="X561" s="98">
        <f t="shared" si="233"/>
        <v>0</v>
      </c>
      <c r="Y561" s="98">
        <f t="shared" si="234"/>
        <v>504.59059776028334</v>
      </c>
      <c r="Z561" s="25">
        <f t="shared" si="227"/>
        <v>0</v>
      </c>
      <c r="AA561" s="22">
        <f t="shared" si="235"/>
        <v>0</v>
      </c>
      <c r="AB561" s="22">
        <f t="shared" si="216"/>
        <v>0</v>
      </c>
      <c r="AC561" s="22">
        <f t="shared" si="236"/>
        <v>218</v>
      </c>
      <c r="AD561" s="25">
        <f t="shared" si="228"/>
        <v>1261.4764944007084</v>
      </c>
      <c r="AF561" s="22">
        <f t="shared" si="229"/>
        <v>237.27952610293482</v>
      </c>
      <c r="AG561" s="25">
        <v>0.5286888888317901</v>
      </c>
      <c r="AH561" s="25" t="s">
        <v>49</v>
      </c>
      <c r="AI561">
        <f t="shared" si="237"/>
        <v>289929.6107582174</v>
      </c>
      <c r="AJ561" s="25">
        <f t="shared" si="238"/>
        <v>289.92961075821739</v>
      </c>
      <c r="AK561" s="25">
        <f t="shared" si="239"/>
        <v>153.66269370185523</v>
      </c>
      <c r="AL561" s="81">
        <f t="shared" si="240"/>
        <v>113.71039333937287</v>
      </c>
      <c r="AN561" s="98">
        <v>0.21147555553271605</v>
      </c>
    </row>
    <row r="562" spans="2:40" x14ac:dyDescent="0.35">
      <c r="B562" s="11" t="s">
        <v>29</v>
      </c>
      <c r="C562" s="11">
        <v>558</v>
      </c>
      <c r="D562" s="11">
        <v>558</v>
      </c>
      <c r="E562" s="12">
        <v>13.8</v>
      </c>
      <c r="F562" s="70">
        <f t="shared" si="241"/>
        <v>0.16666666666666657</v>
      </c>
      <c r="G562" s="70">
        <f t="shared" si="242"/>
        <v>0.59999999999999964</v>
      </c>
      <c r="I562" s="21">
        <f t="shared" si="217"/>
        <v>3.8333333333333335</v>
      </c>
      <c r="J562" s="22">
        <f t="shared" si="230"/>
        <v>366.99999999999977</v>
      </c>
      <c r="K562" s="22">
        <f t="shared" si="231"/>
        <v>28.625999999999998</v>
      </c>
      <c r="L562" s="22">
        <f>0.5*1.202*2.64*0.3*Sheet2!I562^2</f>
        <v>6.9944380000000006</v>
      </c>
      <c r="M562" s="22">
        <f t="shared" si="232"/>
        <v>402.62043799999975</v>
      </c>
      <c r="O562" s="22">
        <f t="shared" si="218"/>
        <v>1543.3783456666658</v>
      </c>
      <c r="P562" s="81">
        <f t="shared" si="219"/>
        <v>1.5433783456666659</v>
      </c>
      <c r="Q562" s="22">
        <f t="shared" si="220"/>
        <v>1543.3783456666658</v>
      </c>
      <c r="R562" s="81">
        <f t="shared" si="221"/>
        <v>1.5433783456666659</v>
      </c>
      <c r="S562" s="22">
        <f t="shared" si="222"/>
        <v>1500299.3988493099</v>
      </c>
      <c r="T562" s="81">
        <f t="shared" si="223"/>
        <v>1500.2993988493099</v>
      </c>
      <c r="U562" s="22">
        <f t="shared" si="224"/>
        <v>0</v>
      </c>
      <c r="V562" s="81">
        <f t="shared" si="225"/>
        <v>0</v>
      </c>
      <c r="W562" s="22">
        <f t="shared" si="226"/>
        <v>0</v>
      </c>
      <c r="X562" s="98">
        <f t="shared" si="233"/>
        <v>0</v>
      </c>
      <c r="Y562" s="98">
        <f t="shared" si="234"/>
        <v>504.59059776028334</v>
      </c>
      <c r="Z562" s="25">
        <f t="shared" si="227"/>
        <v>0</v>
      </c>
      <c r="AA562" s="22">
        <f t="shared" si="235"/>
        <v>0</v>
      </c>
      <c r="AB562" s="22">
        <f t="shared" si="216"/>
        <v>0</v>
      </c>
      <c r="AC562" s="22">
        <f t="shared" si="236"/>
        <v>218</v>
      </c>
      <c r="AD562" s="25">
        <f t="shared" si="228"/>
        <v>1261.4764944007084</v>
      </c>
      <c r="AF562" s="22">
        <f t="shared" si="229"/>
        <v>238.82290444860155</v>
      </c>
      <c r="AG562" s="25">
        <v>0.5165452881605006</v>
      </c>
      <c r="AH562" s="25" t="s">
        <v>49</v>
      </c>
      <c r="AI562">
        <f t="shared" si="237"/>
        <v>312138.58936511347</v>
      </c>
      <c r="AJ562" s="25">
        <f t="shared" si="238"/>
        <v>312.13858936511349</v>
      </c>
      <c r="AK562" s="25">
        <f t="shared" si="239"/>
        <v>165.43345236351016</v>
      </c>
      <c r="AL562" s="81">
        <f t="shared" si="240"/>
        <v>122.42075474899751</v>
      </c>
      <c r="AN562" s="98">
        <v>0.20661811526420026</v>
      </c>
    </row>
    <row r="563" spans="2:40" x14ac:dyDescent="0.35">
      <c r="B563" s="11" t="s">
        <v>29</v>
      </c>
      <c r="C563" s="11">
        <v>559</v>
      </c>
      <c r="D563" s="11">
        <v>559</v>
      </c>
      <c r="E563" s="12">
        <v>14.5</v>
      </c>
      <c r="F563" s="70">
        <f t="shared" si="241"/>
        <v>0.37499999999999989</v>
      </c>
      <c r="G563" s="70">
        <f t="shared" si="242"/>
        <v>1.3499999999999996</v>
      </c>
      <c r="I563" s="21">
        <f t="shared" si="217"/>
        <v>4.0277777777777777</v>
      </c>
      <c r="J563" s="22">
        <f t="shared" si="230"/>
        <v>825.74999999999977</v>
      </c>
      <c r="K563" s="22">
        <f t="shared" si="231"/>
        <v>28.625999999999998</v>
      </c>
      <c r="L563" s="22">
        <f>0.5*1.202*2.64*0.3*Sheet2!I563^2</f>
        <v>7.7220152777777775</v>
      </c>
      <c r="M563" s="22">
        <f t="shared" si="232"/>
        <v>862.09801527777756</v>
      </c>
      <c r="O563" s="22">
        <f t="shared" si="218"/>
        <v>3472.3392282021596</v>
      </c>
      <c r="P563" s="81">
        <f t="shared" si="219"/>
        <v>3.4723392282021597</v>
      </c>
      <c r="Q563" s="22">
        <f t="shared" si="220"/>
        <v>3472.3392282021596</v>
      </c>
      <c r="R563" s="81">
        <f t="shared" si="221"/>
        <v>3.4723392282021597</v>
      </c>
      <c r="S563" s="22">
        <f t="shared" si="222"/>
        <v>1503771.738077512</v>
      </c>
      <c r="T563" s="81">
        <f t="shared" si="223"/>
        <v>1503.7717380775121</v>
      </c>
      <c r="U563" s="22">
        <f t="shared" si="224"/>
        <v>0</v>
      </c>
      <c r="V563" s="81">
        <f t="shared" si="225"/>
        <v>0</v>
      </c>
      <c r="W563" s="22">
        <f t="shared" si="226"/>
        <v>0</v>
      </c>
      <c r="X563" s="98">
        <f t="shared" si="233"/>
        <v>0</v>
      </c>
      <c r="Y563" s="98">
        <f t="shared" si="234"/>
        <v>504.59059776028334</v>
      </c>
      <c r="Z563" s="25">
        <f t="shared" si="227"/>
        <v>0</v>
      </c>
      <c r="AA563" s="22">
        <f t="shared" si="235"/>
        <v>0</v>
      </c>
      <c r="AB563" s="22">
        <f t="shared" si="216"/>
        <v>0</v>
      </c>
      <c r="AC563" s="22">
        <f t="shared" si="236"/>
        <v>218</v>
      </c>
      <c r="AD563" s="25">
        <f t="shared" si="228"/>
        <v>1261.4764944007084</v>
      </c>
      <c r="AF563" s="22">
        <f t="shared" si="229"/>
        <v>242.29524367680369</v>
      </c>
      <c r="AG563" s="25">
        <v>0.50596584702932645</v>
      </c>
      <c r="AH563" s="25" t="s">
        <v>49</v>
      </c>
      <c r="AI563">
        <f t="shared" si="237"/>
        <v>344607.95218449435</v>
      </c>
      <c r="AJ563" s="25">
        <f t="shared" si="238"/>
        <v>344.60795218449437</v>
      </c>
      <c r="AK563" s="25">
        <f t="shared" si="239"/>
        <v>182.64221465778203</v>
      </c>
      <c r="AL563" s="81">
        <f t="shared" si="240"/>
        <v>135.15523884675869</v>
      </c>
      <c r="AN563" s="98">
        <v>0.2023863388117306</v>
      </c>
    </row>
    <row r="564" spans="2:40" x14ac:dyDescent="0.35">
      <c r="B564" s="11" t="s">
        <v>29</v>
      </c>
      <c r="C564" s="11">
        <v>560</v>
      </c>
      <c r="D564" s="11">
        <v>560</v>
      </c>
      <c r="E564" s="12">
        <v>16.5</v>
      </c>
      <c r="F564" s="70">
        <f t="shared" si="241"/>
        <v>0.34722222222222221</v>
      </c>
      <c r="G564" s="70">
        <f t="shared" si="242"/>
        <v>1.25</v>
      </c>
      <c r="I564" s="21">
        <f t="shared" si="217"/>
        <v>4.5833333333333339</v>
      </c>
      <c r="J564" s="22">
        <f t="shared" si="230"/>
        <v>764.58333333333326</v>
      </c>
      <c r="K564" s="22">
        <f t="shared" si="231"/>
        <v>28.625999999999998</v>
      </c>
      <c r="L564" s="22">
        <f>0.5*1.202*2.64*0.3*Sheet2!I564^2</f>
        <v>9.9991375000000016</v>
      </c>
      <c r="M564" s="22">
        <f t="shared" si="232"/>
        <v>803.20847083333319</v>
      </c>
      <c r="O564" s="22">
        <f t="shared" si="218"/>
        <v>3681.3721579861108</v>
      </c>
      <c r="P564" s="81">
        <f t="shared" si="219"/>
        <v>3.6813721579861109</v>
      </c>
      <c r="Q564" s="22">
        <f t="shared" si="220"/>
        <v>3681.3721579861108</v>
      </c>
      <c r="R564" s="81">
        <f t="shared" si="221"/>
        <v>3.6813721579861109</v>
      </c>
      <c r="S564" s="22">
        <f t="shared" si="222"/>
        <v>1507453.1102354981</v>
      </c>
      <c r="T564" s="81">
        <f t="shared" si="223"/>
        <v>1507.4531102354981</v>
      </c>
      <c r="U564" s="22">
        <f t="shared" si="224"/>
        <v>0</v>
      </c>
      <c r="V564" s="81">
        <f t="shared" si="225"/>
        <v>0</v>
      </c>
      <c r="W564" s="22">
        <f t="shared" si="226"/>
        <v>0</v>
      </c>
      <c r="X564" s="98">
        <f t="shared" si="233"/>
        <v>0</v>
      </c>
      <c r="Y564" s="98">
        <f t="shared" si="234"/>
        <v>504.59059776028334</v>
      </c>
      <c r="Z564" s="25">
        <f t="shared" si="227"/>
        <v>0</v>
      </c>
      <c r="AA564" s="22">
        <f t="shared" si="235"/>
        <v>0</v>
      </c>
      <c r="AB564" s="22">
        <f t="shared" si="216"/>
        <v>0</v>
      </c>
      <c r="AC564" s="22">
        <f t="shared" si="236"/>
        <v>218</v>
      </c>
      <c r="AD564" s="25">
        <f t="shared" si="228"/>
        <v>1261.4764944007084</v>
      </c>
      <c r="AF564" s="22">
        <f t="shared" si="229"/>
        <v>245.97661583478975</v>
      </c>
      <c r="AG564" s="25">
        <v>0.50335007798765108</v>
      </c>
      <c r="AH564" s="25" t="s">
        <v>49</v>
      </c>
      <c r="AI564">
        <f t="shared" si="237"/>
        <v>446228.37090239528</v>
      </c>
      <c r="AJ564" s="25">
        <f t="shared" si="238"/>
        <v>446.22837090239528</v>
      </c>
      <c r="AK564" s="25">
        <f t="shared" si="239"/>
        <v>236.50103657826952</v>
      </c>
      <c r="AL564" s="81">
        <f t="shared" si="240"/>
        <v>175.01076706791943</v>
      </c>
      <c r="AN564" s="98">
        <v>0.20134003119506044</v>
      </c>
    </row>
    <row r="565" spans="2:40" x14ac:dyDescent="0.35">
      <c r="B565" s="11" t="s">
        <v>29</v>
      </c>
      <c r="C565" s="11">
        <v>561</v>
      </c>
      <c r="D565" s="11">
        <v>561</v>
      </c>
      <c r="E565" s="12">
        <v>17</v>
      </c>
      <c r="F565" s="70">
        <f t="shared" si="241"/>
        <v>6.9444444444444448E-2</v>
      </c>
      <c r="G565" s="70">
        <f t="shared" si="242"/>
        <v>0.25</v>
      </c>
      <c r="I565" s="21">
        <f t="shared" si="217"/>
        <v>4.7222222222222223</v>
      </c>
      <c r="J565" s="22">
        <f t="shared" si="230"/>
        <v>152.91666666666669</v>
      </c>
      <c r="K565" s="22">
        <f t="shared" si="231"/>
        <v>28.625999999999998</v>
      </c>
      <c r="L565" s="22">
        <f>0.5*1.202*2.64*0.3*Sheet2!I565^2</f>
        <v>10.614327777777778</v>
      </c>
      <c r="M565" s="22">
        <f t="shared" si="232"/>
        <v>192.15699444444448</v>
      </c>
      <c r="O565" s="22">
        <f t="shared" si="218"/>
        <v>907.40802932098779</v>
      </c>
      <c r="P565" s="81">
        <f t="shared" si="219"/>
        <v>0.90740802932098774</v>
      </c>
      <c r="Q565" s="22">
        <f t="shared" si="220"/>
        <v>907.40802932098779</v>
      </c>
      <c r="R565" s="81">
        <f t="shared" si="221"/>
        <v>0.90740802932098774</v>
      </c>
      <c r="S565" s="22">
        <f t="shared" si="222"/>
        <v>1508360.5182648189</v>
      </c>
      <c r="T565" s="81">
        <f t="shared" si="223"/>
        <v>1508.3605182648189</v>
      </c>
      <c r="U565" s="22">
        <f t="shared" si="224"/>
        <v>0</v>
      </c>
      <c r="V565" s="81">
        <f t="shared" si="225"/>
        <v>0</v>
      </c>
      <c r="W565" s="22">
        <f t="shared" si="226"/>
        <v>0</v>
      </c>
      <c r="X565" s="98">
        <f t="shared" si="233"/>
        <v>0</v>
      </c>
      <c r="Y565" s="98">
        <f t="shared" si="234"/>
        <v>504.59059776028334</v>
      </c>
      <c r="Z565" s="25">
        <f t="shared" si="227"/>
        <v>0</v>
      </c>
      <c r="AA565" s="22">
        <f t="shared" si="235"/>
        <v>0</v>
      </c>
      <c r="AB565" s="22">
        <f t="shared" ref="AB565:AB628" si="243">IF(AA566=0,AA565,0)</f>
        <v>0</v>
      </c>
      <c r="AC565" s="22">
        <f t="shared" si="236"/>
        <v>218</v>
      </c>
      <c r="AD565" s="25">
        <f t="shared" si="228"/>
        <v>1261.4764944007084</v>
      </c>
      <c r="AF565" s="22">
        <f t="shared" si="229"/>
        <v>246.88402386411053</v>
      </c>
      <c r="AG565" s="25">
        <v>0.49861733333333291</v>
      </c>
      <c r="AH565" s="25" t="s">
        <v>49</v>
      </c>
      <c r="AI565">
        <f t="shared" si="237"/>
        <v>473682.27434634417</v>
      </c>
      <c r="AJ565" s="25">
        <f t="shared" si="238"/>
        <v>473.68227434634417</v>
      </c>
      <c r="AK565" s="25">
        <f t="shared" si="239"/>
        <v>251.05160540356243</v>
      </c>
      <c r="AL565" s="81">
        <f t="shared" si="240"/>
        <v>185.77818799863621</v>
      </c>
      <c r="AN565" s="98">
        <v>0.19944693333333319</v>
      </c>
    </row>
    <row r="566" spans="2:40" x14ac:dyDescent="0.35">
      <c r="B566" s="11" t="s">
        <v>29</v>
      </c>
      <c r="C566" s="11">
        <v>562</v>
      </c>
      <c r="D566" s="11">
        <v>562</v>
      </c>
      <c r="E566" s="12">
        <v>17</v>
      </c>
      <c r="F566" s="70">
        <f t="shared" si="241"/>
        <v>0</v>
      </c>
      <c r="G566" s="70">
        <f t="shared" si="242"/>
        <v>0</v>
      </c>
      <c r="I566" s="21">
        <f t="shared" si="217"/>
        <v>4.7222222222222223</v>
      </c>
      <c r="J566" s="22">
        <f t="shared" si="230"/>
        <v>0</v>
      </c>
      <c r="K566" s="22">
        <f t="shared" si="231"/>
        <v>28.625999999999998</v>
      </c>
      <c r="L566" s="22">
        <f>0.5*1.202*2.64*0.3*Sheet2!I566^2</f>
        <v>10.614327777777778</v>
      </c>
      <c r="M566" s="22">
        <f t="shared" si="232"/>
        <v>39.240327777777779</v>
      </c>
      <c r="O566" s="22">
        <f t="shared" si="218"/>
        <v>185.30154783950618</v>
      </c>
      <c r="P566" s="81">
        <f t="shared" si="219"/>
        <v>0.1853015478395062</v>
      </c>
      <c r="Q566" s="22">
        <f t="shared" si="220"/>
        <v>185.30154783950618</v>
      </c>
      <c r="R566" s="81">
        <f t="shared" si="221"/>
        <v>0.1853015478395062</v>
      </c>
      <c r="S566" s="22">
        <f t="shared" si="222"/>
        <v>1508545.8198126585</v>
      </c>
      <c r="T566" s="81">
        <f t="shared" si="223"/>
        <v>1508.5458198126585</v>
      </c>
      <c r="U566" s="22">
        <f t="shared" si="224"/>
        <v>0</v>
      </c>
      <c r="V566" s="81">
        <f t="shared" si="225"/>
        <v>0</v>
      </c>
      <c r="W566" s="22">
        <f t="shared" si="226"/>
        <v>0</v>
      </c>
      <c r="X566" s="98">
        <f t="shared" si="233"/>
        <v>0</v>
      </c>
      <c r="Y566" s="98">
        <f t="shared" si="234"/>
        <v>504.59059776028334</v>
      </c>
      <c r="Z566" s="25">
        <f t="shared" si="227"/>
        <v>0</v>
      </c>
      <c r="AA566" s="22">
        <f t="shared" si="235"/>
        <v>0</v>
      </c>
      <c r="AB566" s="22">
        <f t="shared" si="243"/>
        <v>0</v>
      </c>
      <c r="AC566" s="22">
        <f t="shared" si="236"/>
        <v>218</v>
      </c>
      <c r="AD566" s="25">
        <f t="shared" si="228"/>
        <v>1261.4764944007084</v>
      </c>
      <c r="AF566" s="22">
        <f t="shared" si="229"/>
        <v>247.0693254119501</v>
      </c>
      <c r="AG566" s="25">
        <v>0.49373727160493824</v>
      </c>
      <c r="AH566" s="25" t="s">
        <v>49</v>
      </c>
      <c r="AI566">
        <f t="shared" si="237"/>
        <v>473682.27434634417</v>
      </c>
      <c r="AJ566" s="25">
        <f t="shared" si="238"/>
        <v>473.68227434634417</v>
      </c>
      <c r="AK566" s="25">
        <f t="shared" si="239"/>
        <v>251.05160540356243</v>
      </c>
      <c r="AL566" s="81">
        <f t="shared" si="240"/>
        <v>185.77818799863621</v>
      </c>
      <c r="AN566" s="98">
        <v>0.1974949086419753</v>
      </c>
    </row>
    <row r="567" spans="2:40" x14ac:dyDescent="0.35">
      <c r="B567" s="11" t="s">
        <v>29</v>
      </c>
      <c r="C567" s="11">
        <v>563</v>
      </c>
      <c r="D567" s="11">
        <v>563</v>
      </c>
      <c r="E567" s="12">
        <v>17</v>
      </c>
      <c r="F567" s="70">
        <f t="shared" si="241"/>
        <v>-0.22222222222222215</v>
      </c>
      <c r="G567" s="70">
        <f t="shared" si="242"/>
        <v>-0.79999999999999982</v>
      </c>
      <c r="I567" s="21">
        <f t="shared" si="217"/>
        <v>4.7222222222222223</v>
      </c>
      <c r="J567" s="22">
        <f t="shared" si="230"/>
        <v>-489.3333333333332</v>
      </c>
      <c r="K567" s="22">
        <f t="shared" si="231"/>
        <v>28.625999999999998</v>
      </c>
      <c r="L567" s="22">
        <f>0.5*1.202*2.64*0.3*Sheet2!I567^2</f>
        <v>10.614327777777778</v>
      </c>
      <c r="M567" s="22">
        <f t="shared" si="232"/>
        <v>-450.09300555555546</v>
      </c>
      <c r="O567" s="22">
        <f t="shared" si="218"/>
        <v>-2125.439192901234</v>
      </c>
      <c r="P567" s="81">
        <f t="shared" si="219"/>
        <v>-2.1254391929012342</v>
      </c>
      <c r="Q567" s="22">
        <f t="shared" si="220"/>
        <v>0</v>
      </c>
      <c r="R567" s="81">
        <f t="shared" si="221"/>
        <v>0</v>
      </c>
      <c r="S567" s="22">
        <f t="shared" si="222"/>
        <v>1508545.8198126585</v>
      </c>
      <c r="T567" s="81">
        <f t="shared" si="223"/>
        <v>1508.5458198126585</v>
      </c>
      <c r="U567" s="22">
        <f t="shared" si="224"/>
        <v>2125.439192901234</v>
      </c>
      <c r="V567" s="81">
        <f t="shared" si="225"/>
        <v>2.1254391929012342</v>
      </c>
      <c r="W567" s="22">
        <f t="shared" si="226"/>
        <v>2.1254391929012342</v>
      </c>
      <c r="X567" s="98">
        <f t="shared" si="233"/>
        <v>0.85017567716049369</v>
      </c>
      <c r="Y567" s="98">
        <f t="shared" si="234"/>
        <v>505.44077343744385</v>
      </c>
      <c r="Z567" s="25">
        <f t="shared" si="227"/>
        <v>0</v>
      </c>
      <c r="AA567" s="22">
        <f t="shared" si="235"/>
        <v>1</v>
      </c>
      <c r="AB567" s="22">
        <f t="shared" si="243"/>
        <v>0</v>
      </c>
      <c r="AC567" s="22">
        <f t="shared" si="236"/>
        <v>219</v>
      </c>
      <c r="AD567" s="25">
        <f t="shared" si="228"/>
        <v>1263.6019335936096</v>
      </c>
      <c r="AF567" s="22">
        <f t="shared" si="229"/>
        <v>244.94388621904886</v>
      </c>
      <c r="AG567" s="25">
        <v>0.48283350538735004</v>
      </c>
      <c r="AH567" s="25" t="s">
        <v>49</v>
      </c>
      <c r="AI567">
        <f t="shared" si="237"/>
        <v>473682.27434634417</v>
      </c>
      <c r="AJ567" s="25">
        <f t="shared" si="238"/>
        <v>473.68227434634417</v>
      </c>
      <c r="AK567" s="25">
        <f t="shared" si="239"/>
        <v>251.05160540356243</v>
      </c>
      <c r="AL567" s="81">
        <f t="shared" si="240"/>
        <v>185.77818799863621</v>
      </c>
      <c r="AN567" s="98">
        <v>0.19313340215494001</v>
      </c>
    </row>
    <row r="568" spans="2:40" x14ac:dyDescent="0.35">
      <c r="B568" s="11" t="s">
        <v>29</v>
      </c>
      <c r="C568" s="11">
        <v>564</v>
      </c>
      <c r="D568" s="11">
        <v>564</v>
      </c>
      <c r="E568" s="12">
        <v>15.4</v>
      </c>
      <c r="F568" s="70">
        <f t="shared" si="241"/>
        <v>-0.95833333333333337</v>
      </c>
      <c r="G568" s="70">
        <f t="shared" si="242"/>
        <v>-3.45</v>
      </c>
      <c r="I568" s="21">
        <f t="shared" si="217"/>
        <v>4.2777777777777777</v>
      </c>
      <c r="J568" s="22">
        <f t="shared" si="230"/>
        <v>-2110.25</v>
      </c>
      <c r="K568" s="22">
        <f t="shared" si="231"/>
        <v>28.625999999999998</v>
      </c>
      <c r="L568" s="22">
        <f>0.5*1.202*2.64*0.3*Sheet2!I568^2</f>
        <v>8.7103597777777768</v>
      </c>
      <c r="M568" s="22">
        <f t="shared" si="232"/>
        <v>-2072.9136402222221</v>
      </c>
      <c r="O568" s="22">
        <f t="shared" si="218"/>
        <v>-8867.4639053950614</v>
      </c>
      <c r="P568" s="81">
        <f t="shared" si="219"/>
        <v>-8.867463905395061</v>
      </c>
      <c r="Q568" s="22">
        <f t="shared" si="220"/>
        <v>0</v>
      </c>
      <c r="R568" s="81">
        <f t="shared" si="221"/>
        <v>0</v>
      </c>
      <c r="S568" s="22">
        <f t="shared" si="222"/>
        <v>1508545.8198126585</v>
      </c>
      <c r="T568" s="81">
        <f t="shared" si="223"/>
        <v>1508.5458198126585</v>
      </c>
      <c r="U568" s="22">
        <f t="shared" si="224"/>
        <v>8867.4639053950614</v>
      </c>
      <c r="V568" s="81">
        <f t="shared" si="225"/>
        <v>8.867463905395061</v>
      </c>
      <c r="W568" s="22">
        <f t="shared" si="226"/>
        <v>10.992903098296296</v>
      </c>
      <c r="X568" s="98">
        <f t="shared" si="233"/>
        <v>3.5469855621580244</v>
      </c>
      <c r="Y568" s="98">
        <f t="shared" si="234"/>
        <v>508.98775899960185</v>
      </c>
      <c r="Z568" s="25">
        <f t="shared" si="227"/>
        <v>0</v>
      </c>
      <c r="AA568" s="22">
        <f t="shared" si="235"/>
        <v>2</v>
      </c>
      <c r="AB568" s="22">
        <f t="shared" si="243"/>
        <v>0</v>
      </c>
      <c r="AC568" s="22">
        <f t="shared" si="236"/>
        <v>220</v>
      </c>
      <c r="AD568" s="25">
        <f t="shared" si="228"/>
        <v>1272.4693974990046</v>
      </c>
      <c r="AF568" s="22">
        <f t="shared" si="229"/>
        <v>236.07642231365389</v>
      </c>
      <c r="AG568" s="25">
        <v>0.46344904937808634</v>
      </c>
      <c r="AH568" s="25" t="s">
        <v>49</v>
      </c>
      <c r="AI568">
        <f t="shared" si="237"/>
        <v>388714.49198608642</v>
      </c>
      <c r="AJ568" s="25">
        <f t="shared" si="238"/>
        <v>388.71449198608644</v>
      </c>
      <c r="AK568" s="25">
        <f t="shared" si="239"/>
        <v>206.01868075262581</v>
      </c>
      <c r="AL568" s="81">
        <f t="shared" si="240"/>
        <v>152.45382375694311</v>
      </c>
      <c r="AN568" s="98">
        <v>0.18537961975123454</v>
      </c>
    </row>
    <row r="569" spans="2:40" x14ac:dyDescent="0.35">
      <c r="B569" s="11" t="s">
        <v>29</v>
      </c>
      <c r="C569" s="11">
        <v>565</v>
      </c>
      <c r="D569" s="11">
        <v>565</v>
      </c>
      <c r="E569" s="12">
        <v>10.1</v>
      </c>
      <c r="F569" s="70">
        <f t="shared" si="241"/>
        <v>-1.4722222222222223</v>
      </c>
      <c r="G569" s="70">
        <f t="shared" si="242"/>
        <v>-5.3000000000000007</v>
      </c>
      <c r="I569" s="21">
        <f t="shared" si="217"/>
        <v>2.8055555555555558</v>
      </c>
      <c r="J569" s="22">
        <f t="shared" si="230"/>
        <v>-3241.8333333333335</v>
      </c>
      <c r="K569" s="22">
        <f t="shared" si="231"/>
        <v>28.625999999999998</v>
      </c>
      <c r="L569" s="22">
        <f>0.5*1.202*2.64*0.3*Sheet2!I569^2</f>
        <v>3.7466006111111114</v>
      </c>
      <c r="M569" s="22">
        <f t="shared" si="232"/>
        <v>-3209.460732722222</v>
      </c>
      <c r="O569" s="22">
        <f t="shared" si="218"/>
        <v>-9004.3203890262339</v>
      </c>
      <c r="P569" s="81">
        <f t="shared" si="219"/>
        <v>-9.0043203890262333</v>
      </c>
      <c r="Q569" s="22">
        <f t="shared" si="220"/>
        <v>0</v>
      </c>
      <c r="R569" s="81">
        <f t="shared" si="221"/>
        <v>0</v>
      </c>
      <c r="S569" s="22">
        <f t="shared" si="222"/>
        <v>1508545.8198126585</v>
      </c>
      <c r="T569" s="81">
        <f t="shared" si="223"/>
        <v>1508.5458198126585</v>
      </c>
      <c r="U569" s="22">
        <f t="shared" si="224"/>
        <v>9004.3203890262339</v>
      </c>
      <c r="V569" s="81">
        <f t="shared" si="225"/>
        <v>9.0043203890262333</v>
      </c>
      <c r="W569" s="22">
        <f t="shared" si="226"/>
        <v>19.997223487322529</v>
      </c>
      <c r="X569" s="98">
        <f t="shared" si="233"/>
        <v>3.6017281556104934</v>
      </c>
      <c r="Y569" s="98">
        <f t="shared" si="234"/>
        <v>512.5894871552124</v>
      </c>
      <c r="Z569" s="25">
        <f t="shared" si="227"/>
        <v>0</v>
      </c>
      <c r="AA569" s="22">
        <f t="shared" si="235"/>
        <v>3</v>
      </c>
      <c r="AB569" s="22">
        <f t="shared" si="243"/>
        <v>0</v>
      </c>
      <c r="AC569" s="22">
        <f t="shared" si="236"/>
        <v>221</v>
      </c>
      <c r="AD569" s="25">
        <f t="shared" si="228"/>
        <v>1281.4737178880307</v>
      </c>
      <c r="AF569" s="22">
        <f t="shared" si="229"/>
        <v>227.07210192462776</v>
      </c>
      <c r="AG569" s="25">
        <v>0.45938481511111112</v>
      </c>
      <c r="AH569" s="25" t="s">
        <v>49</v>
      </c>
      <c r="AI569">
        <f t="shared" si="237"/>
        <v>167198.36957117851</v>
      </c>
      <c r="AJ569" s="25">
        <f t="shared" si="238"/>
        <v>167.19836957117852</v>
      </c>
      <c r="AK569" s="25">
        <f t="shared" si="239"/>
        <v>88.615135872724622</v>
      </c>
      <c r="AL569" s="81">
        <f t="shared" si="240"/>
        <v>65.575200545816216</v>
      </c>
      <c r="AN569" s="98">
        <v>0.18375392604444446</v>
      </c>
    </row>
    <row r="570" spans="2:40" x14ac:dyDescent="0.35">
      <c r="B570" s="11" t="s">
        <v>29</v>
      </c>
      <c r="C570" s="11">
        <v>566</v>
      </c>
      <c r="D570" s="11">
        <v>566</v>
      </c>
      <c r="E570" s="12">
        <v>4.8</v>
      </c>
      <c r="F570" s="70">
        <f t="shared" si="241"/>
        <v>-1.4027777777777777</v>
      </c>
      <c r="G570" s="70">
        <f t="shared" si="242"/>
        <v>-5.05</v>
      </c>
      <c r="I570" s="21">
        <f t="shared" si="217"/>
        <v>1.3333333333333333</v>
      </c>
      <c r="J570" s="22">
        <f t="shared" si="230"/>
        <v>-3088.9166666666665</v>
      </c>
      <c r="K570" s="22">
        <f t="shared" si="231"/>
        <v>28.625999999999998</v>
      </c>
      <c r="L570" s="22">
        <f>0.5*1.202*2.64*0.3*Sheet2!I570^2</f>
        <v>0.84620799999999985</v>
      </c>
      <c r="M570" s="22">
        <f t="shared" si="232"/>
        <v>-3059.4444586666664</v>
      </c>
      <c r="O570" s="22">
        <f t="shared" si="218"/>
        <v>-4079.2592782222218</v>
      </c>
      <c r="P570" s="81">
        <f t="shared" si="219"/>
        <v>-4.0792592782222217</v>
      </c>
      <c r="Q570" s="22">
        <f t="shared" si="220"/>
        <v>0</v>
      </c>
      <c r="R570" s="81">
        <f t="shared" si="221"/>
        <v>0</v>
      </c>
      <c r="S570" s="22">
        <f t="shared" si="222"/>
        <v>1508545.8198126585</v>
      </c>
      <c r="T570" s="81">
        <f t="shared" si="223"/>
        <v>1508.5458198126585</v>
      </c>
      <c r="U570" s="22">
        <f t="shared" si="224"/>
        <v>4079.2592782222218</v>
      </c>
      <c r="V570" s="81">
        <f t="shared" si="225"/>
        <v>4.0792592782222217</v>
      </c>
      <c r="W570" s="22">
        <f t="shared" si="226"/>
        <v>24.07648276554475</v>
      </c>
      <c r="X570" s="98">
        <f t="shared" si="233"/>
        <v>1.6317037112888888</v>
      </c>
      <c r="Y570" s="98">
        <f t="shared" si="234"/>
        <v>514.22119086650127</v>
      </c>
      <c r="Z570" s="25">
        <f t="shared" si="227"/>
        <v>6.0191206913861874</v>
      </c>
      <c r="AA570" s="22">
        <f t="shared" si="235"/>
        <v>4</v>
      </c>
      <c r="AB570" s="22">
        <f t="shared" si="243"/>
        <v>4</v>
      </c>
      <c r="AC570" s="22">
        <f t="shared" si="236"/>
        <v>222</v>
      </c>
      <c r="AD570" s="25">
        <f t="shared" si="228"/>
        <v>1285.552977166253</v>
      </c>
      <c r="AF570" s="22">
        <f t="shared" si="229"/>
        <v>222.99284264640551</v>
      </c>
      <c r="AG570" s="25">
        <v>0.44832662504167053</v>
      </c>
      <c r="AH570" s="25" t="s">
        <v>49</v>
      </c>
      <c r="AI570">
        <f t="shared" si="237"/>
        <v>37763.458826781214</v>
      </c>
      <c r="AJ570" s="25">
        <f t="shared" si="238"/>
        <v>37.763458826781218</v>
      </c>
      <c r="AK570" s="25">
        <f t="shared" si="239"/>
        <v>20.014633178194046</v>
      </c>
      <c r="AL570" s="81">
        <f t="shared" si="240"/>
        <v>14.810828551863594</v>
      </c>
      <c r="AN570" s="98">
        <v>0.17933065001666823</v>
      </c>
    </row>
    <row r="571" spans="2:40" x14ac:dyDescent="0.35">
      <c r="B571" s="11" t="s">
        <v>29</v>
      </c>
      <c r="C571" s="11">
        <v>567</v>
      </c>
      <c r="D571" s="11">
        <v>567</v>
      </c>
      <c r="E571" s="12">
        <v>0</v>
      </c>
      <c r="F571" s="70">
        <f t="shared" si="241"/>
        <v>-0.66666666666666663</v>
      </c>
      <c r="G571" s="70">
        <f t="shared" si="242"/>
        <v>-2.4</v>
      </c>
      <c r="I571" s="21">
        <f t="shared" si="217"/>
        <v>0</v>
      </c>
      <c r="J571" s="22">
        <f t="shared" si="230"/>
        <v>-1468</v>
      </c>
      <c r="K571" s="22">
        <f t="shared" si="231"/>
        <v>28.625999999999998</v>
      </c>
      <c r="L571" s="22">
        <f>0.5*1.202*2.64*0.3*Sheet2!I571^2</f>
        <v>0</v>
      </c>
      <c r="M571" s="22">
        <f t="shared" si="232"/>
        <v>-1439.374</v>
      </c>
      <c r="O571" s="22">
        <f t="shared" si="218"/>
        <v>0</v>
      </c>
      <c r="P571" s="81">
        <f t="shared" si="219"/>
        <v>0</v>
      </c>
      <c r="Q571" s="22">
        <f t="shared" si="220"/>
        <v>0</v>
      </c>
      <c r="R571" s="81">
        <f t="shared" si="221"/>
        <v>0</v>
      </c>
      <c r="S571" s="22">
        <f t="shared" si="222"/>
        <v>1508545.8198126585</v>
      </c>
      <c r="T571" s="81">
        <f t="shared" si="223"/>
        <v>1508.5458198126585</v>
      </c>
      <c r="U571" s="22">
        <f t="shared" si="224"/>
        <v>0</v>
      </c>
      <c r="V571" s="81">
        <f t="shared" si="225"/>
        <v>0</v>
      </c>
      <c r="W571" s="22">
        <f t="shared" si="226"/>
        <v>0</v>
      </c>
      <c r="X571" s="98">
        <f t="shared" si="233"/>
        <v>0</v>
      </c>
      <c r="Y571" s="98">
        <f t="shared" si="234"/>
        <v>514.22119086650127</v>
      </c>
      <c r="Z571" s="25">
        <f t="shared" si="227"/>
        <v>0</v>
      </c>
      <c r="AA571" s="22">
        <f t="shared" si="235"/>
        <v>0</v>
      </c>
      <c r="AB571" s="22">
        <f t="shared" si="243"/>
        <v>0</v>
      </c>
      <c r="AC571" s="22">
        <f t="shared" si="236"/>
        <v>222</v>
      </c>
      <c r="AD571" s="25">
        <f t="shared" si="228"/>
        <v>1285.552977166253</v>
      </c>
      <c r="AF571" s="22">
        <f t="shared" si="229"/>
        <v>222.99284264640551</v>
      </c>
      <c r="AG571" s="25">
        <v>0.41695531963734911</v>
      </c>
      <c r="AH571" s="25" t="s">
        <v>49</v>
      </c>
      <c r="AI571">
        <f t="shared" si="237"/>
        <v>0</v>
      </c>
      <c r="AJ571" s="25">
        <f t="shared" si="238"/>
        <v>0</v>
      </c>
      <c r="AK571" s="25">
        <f t="shared" si="239"/>
        <v>0</v>
      </c>
      <c r="AL571" s="81">
        <f t="shared" si="240"/>
        <v>0</v>
      </c>
      <c r="AN571" s="98">
        <v>0.16678212785493965</v>
      </c>
    </row>
    <row r="572" spans="2:40" x14ac:dyDescent="0.35">
      <c r="B572" s="11" t="s">
        <v>29</v>
      </c>
      <c r="C572" s="11">
        <v>568</v>
      </c>
      <c r="D572" s="11">
        <v>568</v>
      </c>
      <c r="E572" s="12">
        <v>0</v>
      </c>
      <c r="F572" s="70">
        <f t="shared" si="241"/>
        <v>0</v>
      </c>
      <c r="G572" s="70">
        <f t="shared" si="242"/>
        <v>0</v>
      </c>
      <c r="I572" s="21">
        <f t="shared" si="217"/>
        <v>0</v>
      </c>
      <c r="J572" s="22">
        <f t="shared" si="230"/>
        <v>0</v>
      </c>
      <c r="K572" s="22">
        <f t="shared" si="231"/>
        <v>28.625999999999998</v>
      </c>
      <c r="L572" s="22">
        <f>0.5*1.202*2.64*0.3*Sheet2!I572^2</f>
        <v>0</v>
      </c>
      <c r="M572" s="22">
        <f t="shared" si="232"/>
        <v>28.625999999999998</v>
      </c>
      <c r="O572" s="22">
        <f t="shared" si="218"/>
        <v>0</v>
      </c>
      <c r="P572" s="81">
        <f t="shared" si="219"/>
        <v>0</v>
      </c>
      <c r="Q572" s="22">
        <f t="shared" si="220"/>
        <v>0</v>
      </c>
      <c r="R572" s="81">
        <f t="shared" si="221"/>
        <v>0</v>
      </c>
      <c r="S572" s="22">
        <f t="shared" si="222"/>
        <v>1508545.8198126585</v>
      </c>
      <c r="T572" s="81">
        <f t="shared" si="223"/>
        <v>1508.5458198126585</v>
      </c>
      <c r="U572" s="22">
        <f t="shared" si="224"/>
        <v>0</v>
      </c>
      <c r="V572" s="81">
        <f t="shared" si="225"/>
        <v>0</v>
      </c>
      <c r="W572" s="22">
        <f t="shared" si="226"/>
        <v>0</v>
      </c>
      <c r="X572" s="98">
        <f t="shared" si="233"/>
        <v>0</v>
      </c>
      <c r="Y572" s="98">
        <f t="shared" si="234"/>
        <v>514.22119086650127</v>
      </c>
      <c r="Z572" s="25">
        <f t="shared" si="227"/>
        <v>0</v>
      </c>
      <c r="AA572" s="22">
        <f t="shared" si="235"/>
        <v>0</v>
      </c>
      <c r="AB572" s="22">
        <f t="shared" si="243"/>
        <v>0</v>
      </c>
      <c r="AC572" s="22">
        <f t="shared" si="236"/>
        <v>222</v>
      </c>
      <c r="AD572" s="25">
        <f t="shared" si="228"/>
        <v>1285.552977166253</v>
      </c>
      <c r="AF572" s="22">
        <f t="shared" si="229"/>
        <v>222.99284264640551</v>
      </c>
      <c r="AG572" s="25">
        <v>0.40579304865432425</v>
      </c>
      <c r="AH572" s="25" t="s">
        <v>49</v>
      </c>
      <c r="AI572">
        <f t="shared" si="237"/>
        <v>0</v>
      </c>
      <c r="AJ572" s="25">
        <f t="shared" si="238"/>
        <v>0</v>
      </c>
      <c r="AK572" s="25">
        <f t="shared" si="239"/>
        <v>0</v>
      </c>
      <c r="AL572" s="81">
        <f t="shared" si="240"/>
        <v>0</v>
      </c>
      <c r="AN572" s="98">
        <v>0.16231721946172972</v>
      </c>
    </row>
    <row r="573" spans="2:40" x14ac:dyDescent="0.35">
      <c r="B573" s="11" t="s">
        <v>29</v>
      </c>
      <c r="C573" s="11">
        <v>569</v>
      </c>
      <c r="D573" s="11">
        <v>569</v>
      </c>
      <c r="E573" s="12">
        <v>0</v>
      </c>
      <c r="F573" s="70">
        <f t="shared" si="241"/>
        <v>0</v>
      </c>
      <c r="G573" s="70">
        <f t="shared" si="242"/>
        <v>0</v>
      </c>
      <c r="I573" s="21">
        <f t="shared" si="217"/>
        <v>0</v>
      </c>
      <c r="J573" s="22">
        <f t="shared" si="230"/>
        <v>0</v>
      </c>
      <c r="K573" s="22">
        <f t="shared" si="231"/>
        <v>28.625999999999998</v>
      </c>
      <c r="L573" s="22">
        <f>0.5*1.202*2.64*0.3*Sheet2!I573^2</f>
        <v>0</v>
      </c>
      <c r="M573" s="22">
        <f t="shared" si="232"/>
        <v>28.625999999999998</v>
      </c>
      <c r="O573" s="22">
        <f t="shared" si="218"/>
        <v>0</v>
      </c>
      <c r="P573" s="81">
        <f t="shared" si="219"/>
        <v>0</v>
      </c>
      <c r="Q573" s="22">
        <f t="shared" si="220"/>
        <v>0</v>
      </c>
      <c r="R573" s="81">
        <f t="shared" si="221"/>
        <v>0</v>
      </c>
      <c r="S573" s="22">
        <f t="shared" si="222"/>
        <v>1508545.8198126585</v>
      </c>
      <c r="T573" s="81">
        <f t="shared" si="223"/>
        <v>1508.5458198126585</v>
      </c>
      <c r="U573" s="22">
        <f t="shared" si="224"/>
        <v>0</v>
      </c>
      <c r="V573" s="81">
        <f t="shared" si="225"/>
        <v>0</v>
      </c>
      <c r="W573" s="22">
        <f t="shared" si="226"/>
        <v>0</v>
      </c>
      <c r="X573" s="98">
        <f t="shared" si="233"/>
        <v>0</v>
      </c>
      <c r="Y573" s="98">
        <f t="shared" si="234"/>
        <v>514.22119086650127</v>
      </c>
      <c r="Z573" s="25">
        <f t="shared" si="227"/>
        <v>0</v>
      </c>
      <c r="AA573" s="22">
        <f t="shared" si="235"/>
        <v>0</v>
      </c>
      <c r="AB573" s="22">
        <f t="shared" si="243"/>
        <v>0</v>
      </c>
      <c r="AC573" s="22">
        <f t="shared" si="236"/>
        <v>222</v>
      </c>
      <c r="AD573" s="25">
        <f t="shared" si="228"/>
        <v>1285.552977166253</v>
      </c>
      <c r="AF573" s="22">
        <f t="shared" si="229"/>
        <v>222.99284264640551</v>
      </c>
      <c r="AG573" s="25">
        <v>0.40579304865432425</v>
      </c>
      <c r="AH573" s="25" t="s">
        <v>49</v>
      </c>
      <c r="AI573">
        <f t="shared" si="237"/>
        <v>0</v>
      </c>
      <c r="AJ573" s="25">
        <f t="shared" si="238"/>
        <v>0</v>
      </c>
      <c r="AK573" s="25">
        <f t="shared" si="239"/>
        <v>0</v>
      </c>
      <c r="AL573" s="81">
        <f t="shared" si="240"/>
        <v>0</v>
      </c>
      <c r="AN573" s="98">
        <v>0.16231721946172972</v>
      </c>
    </row>
    <row r="574" spans="2:40" x14ac:dyDescent="0.35">
      <c r="B574" s="11" t="s">
        <v>29</v>
      </c>
      <c r="C574" s="11">
        <v>570</v>
      </c>
      <c r="D574" s="11">
        <v>570</v>
      </c>
      <c r="E574" s="12">
        <v>0</v>
      </c>
      <c r="F574" s="70">
        <f t="shared" si="241"/>
        <v>0</v>
      </c>
      <c r="G574" s="70">
        <f t="shared" si="242"/>
        <v>0</v>
      </c>
      <c r="I574" s="21">
        <f t="shared" si="217"/>
        <v>0</v>
      </c>
      <c r="J574" s="22">
        <f t="shared" si="230"/>
        <v>0</v>
      </c>
      <c r="K574" s="22">
        <f t="shared" si="231"/>
        <v>28.625999999999998</v>
      </c>
      <c r="L574" s="22">
        <f>0.5*1.202*2.64*0.3*Sheet2!I574^2</f>
        <v>0</v>
      </c>
      <c r="M574" s="22">
        <f t="shared" si="232"/>
        <v>28.625999999999998</v>
      </c>
      <c r="O574" s="22">
        <f t="shared" si="218"/>
        <v>0</v>
      </c>
      <c r="P574" s="81">
        <f t="shared" si="219"/>
        <v>0</v>
      </c>
      <c r="Q574" s="22">
        <f t="shared" si="220"/>
        <v>0</v>
      </c>
      <c r="R574" s="81">
        <f t="shared" si="221"/>
        <v>0</v>
      </c>
      <c r="S574" s="22">
        <f t="shared" si="222"/>
        <v>1508545.8198126585</v>
      </c>
      <c r="T574" s="81">
        <f t="shared" si="223"/>
        <v>1508.5458198126585</v>
      </c>
      <c r="U574" s="22">
        <f t="shared" si="224"/>
        <v>0</v>
      </c>
      <c r="V574" s="81">
        <f t="shared" si="225"/>
        <v>0</v>
      </c>
      <c r="W574" s="22">
        <f t="shared" si="226"/>
        <v>0</v>
      </c>
      <c r="X574" s="98">
        <f t="shared" si="233"/>
        <v>0</v>
      </c>
      <c r="Y574" s="98">
        <f t="shared" si="234"/>
        <v>514.22119086650127</v>
      </c>
      <c r="Z574" s="25">
        <f t="shared" si="227"/>
        <v>0</v>
      </c>
      <c r="AA574" s="22">
        <f t="shared" si="235"/>
        <v>0</v>
      </c>
      <c r="AB574" s="22">
        <f t="shared" si="243"/>
        <v>0</v>
      </c>
      <c r="AC574" s="22">
        <f t="shared" si="236"/>
        <v>222</v>
      </c>
      <c r="AD574" s="25">
        <f t="shared" si="228"/>
        <v>1285.552977166253</v>
      </c>
      <c r="AF574" s="22">
        <f t="shared" si="229"/>
        <v>222.99284264640551</v>
      </c>
      <c r="AG574" s="25">
        <v>0.40268168653086422</v>
      </c>
      <c r="AH574" s="25" t="s">
        <v>49</v>
      </c>
      <c r="AI574">
        <f t="shared" si="237"/>
        <v>0</v>
      </c>
      <c r="AJ574" s="25">
        <f t="shared" si="238"/>
        <v>0</v>
      </c>
      <c r="AK574" s="25">
        <f t="shared" si="239"/>
        <v>0</v>
      </c>
      <c r="AL574" s="81">
        <f t="shared" si="240"/>
        <v>0</v>
      </c>
      <c r="AN574" s="98">
        <v>0.1610726746123457</v>
      </c>
    </row>
    <row r="575" spans="2:40" x14ac:dyDescent="0.35">
      <c r="B575" s="11" t="s">
        <v>29</v>
      </c>
      <c r="C575" s="11">
        <v>571</v>
      </c>
      <c r="D575" s="11">
        <v>571</v>
      </c>
      <c r="E575" s="12">
        <v>0</v>
      </c>
      <c r="F575" s="70">
        <f t="shared" si="241"/>
        <v>0</v>
      </c>
      <c r="G575" s="70">
        <f t="shared" si="242"/>
        <v>0</v>
      </c>
      <c r="I575" s="21">
        <f t="shared" si="217"/>
        <v>0</v>
      </c>
      <c r="J575" s="22">
        <f t="shared" si="230"/>
        <v>0</v>
      </c>
      <c r="K575" s="22">
        <f t="shared" si="231"/>
        <v>28.625999999999998</v>
      </c>
      <c r="L575" s="22">
        <f>0.5*1.202*2.64*0.3*Sheet2!I575^2</f>
        <v>0</v>
      </c>
      <c r="M575" s="22">
        <f t="shared" si="232"/>
        <v>28.625999999999998</v>
      </c>
      <c r="O575" s="22">
        <f t="shared" si="218"/>
        <v>0</v>
      </c>
      <c r="P575" s="81">
        <f t="shared" si="219"/>
        <v>0</v>
      </c>
      <c r="Q575" s="22">
        <f t="shared" si="220"/>
        <v>0</v>
      </c>
      <c r="R575" s="81">
        <f t="shared" si="221"/>
        <v>0</v>
      </c>
      <c r="S575" s="22">
        <f t="shared" si="222"/>
        <v>1508545.8198126585</v>
      </c>
      <c r="T575" s="81">
        <f t="shared" si="223"/>
        <v>1508.5458198126585</v>
      </c>
      <c r="U575" s="22">
        <f t="shared" si="224"/>
        <v>0</v>
      </c>
      <c r="V575" s="81">
        <f t="shared" si="225"/>
        <v>0</v>
      </c>
      <c r="W575" s="22">
        <f t="shared" si="226"/>
        <v>0</v>
      </c>
      <c r="X575" s="98">
        <f t="shared" si="233"/>
        <v>0</v>
      </c>
      <c r="Y575" s="98">
        <f t="shared" si="234"/>
        <v>514.22119086650127</v>
      </c>
      <c r="Z575" s="25">
        <f t="shared" si="227"/>
        <v>0</v>
      </c>
      <c r="AA575" s="22">
        <f t="shared" si="235"/>
        <v>0</v>
      </c>
      <c r="AB575" s="22">
        <f t="shared" si="243"/>
        <v>0</v>
      </c>
      <c r="AC575" s="22">
        <f t="shared" si="236"/>
        <v>222</v>
      </c>
      <c r="AD575" s="25">
        <f t="shared" si="228"/>
        <v>1285.552977166253</v>
      </c>
      <c r="AF575" s="22">
        <f t="shared" si="229"/>
        <v>222.99284264640551</v>
      </c>
      <c r="AG575" s="25">
        <v>0.38722375252006175</v>
      </c>
      <c r="AH575" s="25" t="s">
        <v>49</v>
      </c>
      <c r="AI575">
        <f t="shared" si="237"/>
        <v>0</v>
      </c>
      <c r="AJ575" s="25">
        <f t="shared" si="238"/>
        <v>0</v>
      </c>
      <c r="AK575" s="25">
        <f t="shared" si="239"/>
        <v>0</v>
      </c>
      <c r="AL575" s="81">
        <f t="shared" si="240"/>
        <v>0</v>
      </c>
      <c r="AN575" s="98">
        <v>0.1548895010080247</v>
      </c>
    </row>
    <row r="576" spans="2:40" x14ac:dyDescent="0.35">
      <c r="B576" s="11" t="s">
        <v>29</v>
      </c>
      <c r="C576" s="11">
        <v>572</v>
      </c>
      <c r="D576" s="11">
        <v>572</v>
      </c>
      <c r="E576" s="12">
        <v>0</v>
      </c>
      <c r="F576" s="70">
        <f t="shared" si="241"/>
        <v>0</v>
      </c>
      <c r="G576" s="70">
        <f t="shared" si="242"/>
        <v>0</v>
      </c>
      <c r="I576" s="21">
        <f t="shared" si="217"/>
        <v>0</v>
      </c>
      <c r="J576" s="22">
        <f t="shared" si="230"/>
        <v>0</v>
      </c>
      <c r="K576" s="22">
        <f t="shared" si="231"/>
        <v>28.625999999999998</v>
      </c>
      <c r="L576" s="22">
        <f>0.5*1.202*2.64*0.3*Sheet2!I576^2</f>
        <v>0</v>
      </c>
      <c r="M576" s="22">
        <f t="shared" si="232"/>
        <v>28.625999999999998</v>
      </c>
      <c r="O576" s="22">
        <f t="shared" si="218"/>
        <v>0</v>
      </c>
      <c r="P576" s="81">
        <f t="shared" si="219"/>
        <v>0</v>
      </c>
      <c r="Q576" s="22">
        <f t="shared" si="220"/>
        <v>0</v>
      </c>
      <c r="R576" s="81">
        <f t="shared" si="221"/>
        <v>0</v>
      </c>
      <c r="S576" s="22">
        <f t="shared" si="222"/>
        <v>1508545.8198126585</v>
      </c>
      <c r="T576" s="81">
        <f t="shared" si="223"/>
        <v>1508.5458198126585</v>
      </c>
      <c r="U576" s="22">
        <f t="shared" si="224"/>
        <v>0</v>
      </c>
      <c r="V576" s="81">
        <f t="shared" si="225"/>
        <v>0</v>
      </c>
      <c r="W576" s="22">
        <f t="shared" si="226"/>
        <v>0</v>
      </c>
      <c r="X576" s="98">
        <f t="shared" si="233"/>
        <v>0</v>
      </c>
      <c r="Y576" s="98">
        <f t="shared" si="234"/>
        <v>514.22119086650127</v>
      </c>
      <c r="Z576" s="25">
        <f t="shared" si="227"/>
        <v>0</v>
      </c>
      <c r="AA576" s="22">
        <f t="shared" si="235"/>
        <v>0</v>
      </c>
      <c r="AB576" s="22">
        <f t="shared" si="243"/>
        <v>0</v>
      </c>
      <c r="AC576" s="22">
        <f t="shared" si="236"/>
        <v>222</v>
      </c>
      <c r="AD576" s="25">
        <f t="shared" si="228"/>
        <v>1285.552977166253</v>
      </c>
      <c r="AF576" s="22">
        <f t="shared" si="229"/>
        <v>222.99284264640551</v>
      </c>
      <c r="AG576" s="25">
        <v>0.35596484726697553</v>
      </c>
      <c r="AH576" s="25" t="s">
        <v>49</v>
      </c>
      <c r="AI576">
        <f t="shared" si="237"/>
        <v>0</v>
      </c>
      <c r="AJ576" s="25">
        <f t="shared" si="238"/>
        <v>0</v>
      </c>
      <c r="AK576" s="25">
        <f t="shared" si="239"/>
        <v>0</v>
      </c>
      <c r="AL576" s="81">
        <f t="shared" si="240"/>
        <v>0</v>
      </c>
      <c r="AN576" s="98">
        <v>0.14238593890679022</v>
      </c>
    </row>
    <row r="577" spans="2:40" x14ac:dyDescent="0.35">
      <c r="B577" s="11" t="s">
        <v>29</v>
      </c>
      <c r="C577" s="11">
        <v>573</v>
      </c>
      <c r="D577" s="11">
        <v>573</v>
      </c>
      <c r="E577" s="12">
        <v>0</v>
      </c>
      <c r="F577" s="70">
        <f t="shared" si="241"/>
        <v>0</v>
      </c>
      <c r="G577" s="70">
        <f t="shared" si="242"/>
        <v>0</v>
      </c>
      <c r="I577" s="21">
        <f t="shared" si="217"/>
        <v>0</v>
      </c>
      <c r="J577" s="22">
        <f t="shared" si="230"/>
        <v>0</v>
      </c>
      <c r="K577" s="22">
        <f t="shared" si="231"/>
        <v>28.625999999999998</v>
      </c>
      <c r="L577" s="22">
        <f>0.5*1.202*2.64*0.3*Sheet2!I577^2</f>
        <v>0</v>
      </c>
      <c r="M577" s="22">
        <f t="shared" si="232"/>
        <v>28.625999999999998</v>
      </c>
      <c r="O577" s="22">
        <f t="shared" si="218"/>
        <v>0</v>
      </c>
      <c r="P577" s="81">
        <f t="shared" si="219"/>
        <v>0</v>
      </c>
      <c r="Q577" s="22">
        <f t="shared" si="220"/>
        <v>0</v>
      </c>
      <c r="R577" s="81">
        <f t="shared" si="221"/>
        <v>0</v>
      </c>
      <c r="S577" s="22">
        <f t="shared" si="222"/>
        <v>1508545.8198126585</v>
      </c>
      <c r="T577" s="81">
        <f t="shared" si="223"/>
        <v>1508.5458198126585</v>
      </c>
      <c r="U577" s="22">
        <f t="shared" si="224"/>
        <v>0</v>
      </c>
      <c r="V577" s="81">
        <f t="shared" si="225"/>
        <v>0</v>
      </c>
      <c r="W577" s="22">
        <f t="shared" si="226"/>
        <v>0</v>
      </c>
      <c r="X577" s="98">
        <f t="shared" si="233"/>
        <v>0</v>
      </c>
      <c r="Y577" s="98">
        <f t="shared" si="234"/>
        <v>514.22119086650127</v>
      </c>
      <c r="Z577" s="25">
        <f t="shared" si="227"/>
        <v>0</v>
      </c>
      <c r="AA577" s="22">
        <f t="shared" si="235"/>
        <v>0</v>
      </c>
      <c r="AB577" s="22">
        <f t="shared" si="243"/>
        <v>0</v>
      </c>
      <c r="AC577" s="22">
        <f t="shared" si="236"/>
        <v>222</v>
      </c>
      <c r="AD577" s="25">
        <f t="shared" si="228"/>
        <v>1285.552977166253</v>
      </c>
      <c r="AF577" s="22">
        <f t="shared" si="229"/>
        <v>222.99284264640551</v>
      </c>
      <c r="AG577" s="25">
        <v>0.33874901715584593</v>
      </c>
      <c r="AH577" s="25" t="s">
        <v>49</v>
      </c>
      <c r="AI577">
        <f t="shared" si="237"/>
        <v>0</v>
      </c>
      <c r="AJ577" s="25">
        <f t="shared" si="238"/>
        <v>0</v>
      </c>
      <c r="AK577" s="25">
        <f t="shared" si="239"/>
        <v>0</v>
      </c>
      <c r="AL577" s="81">
        <f t="shared" si="240"/>
        <v>0</v>
      </c>
      <c r="AN577" s="98">
        <v>0.13549960686233839</v>
      </c>
    </row>
    <row r="578" spans="2:40" x14ac:dyDescent="0.35">
      <c r="B578" s="11" t="s">
        <v>29</v>
      </c>
      <c r="C578" s="11">
        <v>574</v>
      </c>
      <c r="D578" s="11">
        <v>574</v>
      </c>
      <c r="E578" s="12">
        <v>0</v>
      </c>
      <c r="F578" s="70">
        <f t="shared" si="241"/>
        <v>0</v>
      </c>
      <c r="G578" s="70">
        <f t="shared" si="242"/>
        <v>0</v>
      </c>
      <c r="I578" s="21">
        <f t="shared" si="217"/>
        <v>0</v>
      </c>
      <c r="J578" s="22">
        <f t="shared" si="230"/>
        <v>0</v>
      </c>
      <c r="K578" s="22">
        <f t="shared" si="231"/>
        <v>28.625999999999998</v>
      </c>
      <c r="L578" s="22">
        <f>0.5*1.202*2.64*0.3*Sheet2!I578^2</f>
        <v>0</v>
      </c>
      <c r="M578" s="22">
        <f t="shared" si="232"/>
        <v>28.625999999999998</v>
      </c>
      <c r="O578" s="22">
        <f t="shared" si="218"/>
        <v>0</v>
      </c>
      <c r="P578" s="81">
        <f t="shared" si="219"/>
        <v>0</v>
      </c>
      <c r="Q578" s="22">
        <f t="shared" si="220"/>
        <v>0</v>
      </c>
      <c r="R578" s="81">
        <f t="shared" si="221"/>
        <v>0</v>
      </c>
      <c r="S578" s="22">
        <f t="shared" si="222"/>
        <v>1508545.8198126585</v>
      </c>
      <c r="T578" s="81">
        <f t="shared" si="223"/>
        <v>1508.5458198126585</v>
      </c>
      <c r="U578" s="22">
        <f t="shared" si="224"/>
        <v>0</v>
      </c>
      <c r="V578" s="81">
        <f t="shared" si="225"/>
        <v>0</v>
      </c>
      <c r="W578" s="22">
        <f t="shared" si="226"/>
        <v>0</v>
      </c>
      <c r="X578" s="98">
        <f t="shared" si="233"/>
        <v>0</v>
      </c>
      <c r="Y578" s="98">
        <f t="shared" si="234"/>
        <v>514.22119086650127</v>
      </c>
      <c r="Z578" s="25">
        <f t="shared" si="227"/>
        <v>0</v>
      </c>
      <c r="AA578" s="22">
        <f t="shared" si="235"/>
        <v>0</v>
      </c>
      <c r="AB578" s="22">
        <f t="shared" si="243"/>
        <v>0</v>
      </c>
      <c r="AC578" s="22">
        <f t="shared" si="236"/>
        <v>222</v>
      </c>
      <c r="AD578" s="25">
        <f t="shared" si="228"/>
        <v>1285.552977166253</v>
      </c>
      <c r="AF578" s="22">
        <f t="shared" si="229"/>
        <v>222.99284264640551</v>
      </c>
      <c r="AG578" s="25">
        <v>0.3325727863827535</v>
      </c>
      <c r="AH578" s="25" t="s">
        <v>49</v>
      </c>
      <c r="AI578">
        <f t="shared" si="237"/>
        <v>0</v>
      </c>
      <c r="AJ578" s="25">
        <f t="shared" si="238"/>
        <v>0</v>
      </c>
      <c r="AK578" s="25">
        <f t="shared" si="239"/>
        <v>0</v>
      </c>
      <c r="AL578" s="81">
        <f t="shared" si="240"/>
        <v>0</v>
      </c>
      <c r="AN578" s="98">
        <v>0.1330291145531014</v>
      </c>
    </row>
    <row r="579" spans="2:40" x14ac:dyDescent="0.35">
      <c r="B579" s="11" t="s">
        <v>29</v>
      </c>
      <c r="C579" s="11">
        <v>575</v>
      </c>
      <c r="D579" s="11">
        <v>575</v>
      </c>
      <c r="E579" s="12">
        <v>0</v>
      </c>
      <c r="F579" s="70">
        <f t="shared" si="241"/>
        <v>0</v>
      </c>
      <c r="G579" s="70">
        <f t="shared" si="242"/>
        <v>0</v>
      </c>
      <c r="I579" s="21">
        <f t="shared" si="217"/>
        <v>0</v>
      </c>
      <c r="J579" s="22">
        <f t="shared" si="230"/>
        <v>0</v>
      </c>
      <c r="K579" s="22">
        <f t="shared" si="231"/>
        <v>28.625999999999998</v>
      </c>
      <c r="L579" s="22">
        <f>0.5*1.202*2.64*0.3*Sheet2!I579^2</f>
        <v>0</v>
      </c>
      <c r="M579" s="22">
        <f t="shared" si="232"/>
        <v>28.625999999999998</v>
      </c>
      <c r="O579" s="22">
        <f t="shared" si="218"/>
        <v>0</v>
      </c>
      <c r="P579" s="81">
        <f t="shared" si="219"/>
        <v>0</v>
      </c>
      <c r="Q579" s="22">
        <f t="shared" si="220"/>
        <v>0</v>
      </c>
      <c r="R579" s="81">
        <f t="shared" si="221"/>
        <v>0</v>
      </c>
      <c r="S579" s="22">
        <f t="shared" si="222"/>
        <v>1508545.8198126585</v>
      </c>
      <c r="T579" s="81">
        <f t="shared" si="223"/>
        <v>1508.5458198126585</v>
      </c>
      <c r="U579" s="22">
        <f t="shared" si="224"/>
        <v>0</v>
      </c>
      <c r="V579" s="81">
        <f t="shared" si="225"/>
        <v>0</v>
      </c>
      <c r="W579" s="22">
        <f t="shared" si="226"/>
        <v>0</v>
      </c>
      <c r="X579" s="98">
        <f t="shared" si="233"/>
        <v>0</v>
      </c>
      <c r="Y579" s="98">
        <f t="shared" si="234"/>
        <v>514.22119086650127</v>
      </c>
      <c r="Z579" s="25">
        <f t="shared" si="227"/>
        <v>0</v>
      </c>
      <c r="AA579" s="22">
        <f t="shared" si="235"/>
        <v>0</v>
      </c>
      <c r="AB579" s="22">
        <f t="shared" si="243"/>
        <v>0</v>
      </c>
      <c r="AC579" s="22">
        <f t="shared" si="236"/>
        <v>222</v>
      </c>
      <c r="AD579" s="25">
        <f t="shared" si="228"/>
        <v>1285.552977166253</v>
      </c>
      <c r="AF579" s="22">
        <f t="shared" si="229"/>
        <v>222.99284264640551</v>
      </c>
      <c r="AG579" s="25">
        <v>0.32191762330870755</v>
      </c>
      <c r="AH579" s="25" t="s">
        <v>49</v>
      </c>
      <c r="AI579">
        <f t="shared" si="237"/>
        <v>0</v>
      </c>
      <c r="AJ579" s="25">
        <f t="shared" si="238"/>
        <v>0</v>
      </c>
      <c r="AK579" s="25">
        <f t="shared" si="239"/>
        <v>0</v>
      </c>
      <c r="AL579" s="81">
        <f t="shared" si="240"/>
        <v>0</v>
      </c>
      <c r="AN579" s="98">
        <v>0.12876704932348301</v>
      </c>
    </row>
    <row r="580" spans="2:40" x14ac:dyDescent="0.35">
      <c r="B580" s="11" t="s">
        <v>29</v>
      </c>
      <c r="C580" s="11">
        <v>576</v>
      </c>
      <c r="D580" s="11">
        <v>576</v>
      </c>
      <c r="E580" s="12">
        <v>0</v>
      </c>
      <c r="F580" s="70">
        <f t="shared" si="241"/>
        <v>0</v>
      </c>
      <c r="G580" s="70">
        <f t="shared" si="242"/>
        <v>0</v>
      </c>
      <c r="I580" s="21">
        <f t="shared" ref="I580:I643" si="244">E580 * (1000/3600)</f>
        <v>0</v>
      </c>
      <c r="J580" s="22">
        <f t="shared" si="230"/>
        <v>0</v>
      </c>
      <c r="K580" s="22">
        <f t="shared" si="231"/>
        <v>28.625999999999998</v>
      </c>
      <c r="L580" s="22">
        <f>0.5*1.202*2.64*0.3*Sheet2!I580^2</f>
        <v>0</v>
      </c>
      <c r="M580" s="22">
        <f t="shared" si="232"/>
        <v>28.625999999999998</v>
      </c>
      <c r="O580" s="22">
        <f t="shared" ref="O580:O643" si="245">I580*M580</f>
        <v>0</v>
      </c>
      <c r="P580" s="81">
        <f t="shared" ref="P580:P643" si="246">O580/1000</f>
        <v>0</v>
      </c>
      <c r="Q580" s="22">
        <f t="shared" ref="Q580:Q643" si="247">IF(O580&lt;=0,0,O580)</f>
        <v>0</v>
      </c>
      <c r="R580" s="81">
        <f t="shared" ref="R580:R643" si="248">Q580/1000</f>
        <v>0</v>
      </c>
      <c r="S580" s="22">
        <f t="shared" ref="S580:S643" si="249">Q580+S579</f>
        <v>1508545.8198126585</v>
      </c>
      <c r="T580" s="81">
        <f t="shared" ref="T580:T643" si="250">S580/1000</f>
        <v>1508.5458198126585</v>
      </c>
      <c r="U580" s="22">
        <f t="shared" ref="U580:U643" si="251">IF(O580&gt;=0,0,(O580*-1))</f>
        <v>0</v>
      </c>
      <c r="V580" s="81">
        <f t="shared" ref="V580:V643" si="252">U580/1000</f>
        <v>0</v>
      </c>
      <c r="W580" s="22">
        <f t="shared" ref="W580:W643" si="253">IF(V580=0,0,V580+W579)</f>
        <v>0</v>
      </c>
      <c r="X580" s="98">
        <f t="shared" si="233"/>
        <v>0</v>
      </c>
      <c r="Y580" s="98">
        <f t="shared" si="234"/>
        <v>514.22119086650127</v>
      </c>
      <c r="Z580" s="25">
        <f t="shared" ref="Z580:Z643" si="254">IF(AB580&gt;0,W580/AB580,0)</f>
        <v>0</v>
      </c>
      <c r="AA580" s="22">
        <f t="shared" si="235"/>
        <v>0</v>
      </c>
      <c r="AB580" s="22">
        <f t="shared" si="243"/>
        <v>0</v>
      </c>
      <c r="AC580" s="22">
        <f t="shared" si="236"/>
        <v>222</v>
      </c>
      <c r="AD580" s="25">
        <f t="shared" ref="AD580:AD643" si="255">V580+AD579</f>
        <v>1285.552977166253</v>
      </c>
      <c r="AF580" s="22">
        <f t="shared" ref="AF580:AF643" si="256">T580-AD580</f>
        <v>222.99284264640551</v>
      </c>
      <c r="AG580" s="25">
        <v>0.29027662462808651</v>
      </c>
      <c r="AH580" s="25" t="s">
        <v>49</v>
      </c>
      <c r="AI580">
        <f t="shared" si="237"/>
        <v>0</v>
      </c>
      <c r="AJ580" s="25">
        <f t="shared" si="238"/>
        <v>0</v>
      </c>
      <c r="AK580" s="25">
        <f t="shared" si="239"/>
        <v>0</v>
      </c>
      <c r="AL580" s="81">
        <f t="shared" si="240"/>
        <v>0</v>
      </c>
      <c r="AN580" s="98">
        <v>0.11611064985123461</v>
      </c>
    </row>
    <row r="581" spans="2:40" x14ac:dyDescent="0.35">
      <c r="B581" s="11" t="s">
        <v>29</v>
      </c>
      <c r="C581" s="11">
        <v>577</v>
      </c>
      <c r="D581" s="11">
        <v>577</v>
      </c>
      <c r="E581" s="12">
        <v>0</v>
      </c>
      <c r="F581" s="70">
        <f t="shared" si="241"/>
        <v>0</v>
      </c>
      <c r="G581" s="70">
        <f t="shared" si="242"/>
        <v>0</v>
      </c>
      <c r="I581" s="21">
        <f t="shared" si="244"/>
        <v>0</v>
      </c>
      <c r="J581" s="22">
        <f t="shared" ref="J581:J644" si="257">F581*2202</f>
        <v>0</v>
      </c>
      <c r="K581" s="22">
        <f t="shared" ref="K581:K644" si="258">0.013*(2202)</f>
        <v>28.625999999999998</v>
      </c>
      <c r="L581" s="22">
        <f>0.5*1.202*2.64*0.3*Sheet2!I581^2</f>
        <v>0</v>
      </c>
      <c r="M581" s="22">
        <f t="shared" ref="M581:M644" si="259">J581+K581+L581</f>
        <v>28.625999999999998</v>
      </c>
      <c r="O581" s="22">
        <f t="shared" si="245"/>
        <v>0</v>
      </c>
      <c r="P581" s="81">
        <f t="shared" si="246"/>
        <v>0</v>
      </c>
      <c r="Q581" s="22">
        <f t="shared" si="247"/>
        <v>0</v>
      </c>
      <c r="R581" s="81">
        <f t="shared" si="248"/>
        <v>0</v>
      </c>
      <c r="S581" s="22">
        <f t="shared" si="249"/>
        <v>1508545.8198126585</v>
      </c>
      <c r="T581" s="81">
        <f t="shared" si="250"/>
        <v>1508.5458198126585</v>
      </c>
      <c r="U581" s="22">
        <f t="shared" si="251"/>
        <v>0</v>
      </c>
      <c r="V581" s="81">
        <f t="shared" si="252"/>
        <v>0</v>
      </c>
      <c r="W581" s="22">
        <f t="shared" si="253"/>
        <v>0</v>
      </c>
      <c r="X581" s="98">
        <f t="shared" ref="X581:X644" si="260">V581*0.4</f>
        <v>0</v>
      </c>
      <c r="Y581" s="98">
        <f t="shared" ref="Y581:Y644" si="261">X581+Y580</f>
        <v>514.22119086650127</v>
      </c>
      <c r="Z581" s="25">
        <f t="shared" si="254"/>
        <v>0</v>
      </c>
      <c r="AA581" s="22">
        <f t="shared" ref="AA581:AA644" si="262">IF(W581=0,0,AA580+1)</f>
        <v>0</v>
      </c>
      <c r="AB581" s="22">
        <f t="shared" si="243"/>
        <v>0</v>
      </c>
      <c r="AC581" s="22">
        <f t="shared" ref="AC581:AC644" si="263">IF(AA581=0,AC580,AC580+1)</f>
        <v>222</v>
      </c>
      <c r="AD581" s="25">
        <f t="shared" si="255"/>
        <v>1285.552977166253</v>
      </c>
      <c r="AF581" s="22">
        <f t="shared" si="256"/>
        <v>222.99284264640551</v>
      </c>
      <c r="AG581" s="25">
        <v>0.27979415353548803</v>
      </c>
      <c r="AH581" s="25" t="s">
        <v>49</v>
      </c>
      <c r="AI581">
        <f t="shared" ref="AI581:AI644" si="264">0.5*((2022/9.81)*I581)^2</f>
        <v>0</v>
      </c>
      <c r="AJ581" s="25">
        <f t="shared" ref="AJ581:AJ644" si="265">AI581/1000</f>
        <v>0</v>
      </c>
      <c r="AK581" s="25">
        <f t="shared" ref="AK581:AK644" si="266">AJ581*0.53</f>
        <v>0</v>
      </c>
      <c r="AL581" s="81">
        <f t="shared" ref="AL581:AL644" si="267">AK581*0.74</f>
        <v>0</v>
      </c>
      <c r="AN581" s="98">
        <v>0.11191766141419522</v>
      </c>
    </row>
    <row r="582" spans="2:40" x14ac:dyDescent="0.35">
      <c r="B582" s="11" t="s">
        <v>29</v>
      </c>
      <c r="C582" s="11">
        <v>578</v>
      </c>
      <c r="D582" s="11">
        <v>578</v>
      </c>
      <c r="E582" s="12">
        <v>0</v>
      </c>
      <c r="F582" s="70">
        <f t="shared" ref="F582:F645" si="268">($E583-$E581)/2/3.6</f>
        <v>0</v>
      </c>
      <c r="G582" s="70">
        <f t="shared" ref="G582:G645" si="269">($E583-$E581)/2</f>
        <v>0</v>
      </c>
      <c r="I582" s="21">
        <f t="shared" si="244"/>
        <v>0</v>
      </c>
      <c r="J582" s="22">
        <f t="shared" si="257"/>
        <v>0</v>
      </c>
      <c r="K582" s="22">
        <f t="shared" si="258"/>
        <v>28.625999999999998</v>
      </c>
      <c r="L582" s="22">
        <f>0.5*1.202*2.64*0.3*Sheet2!I582^2</f>
        <v>0</v>
      </c>
      <c r="M582" s="22">
        <f t="shared" si="259"/>
        <v>28.625999999999998</v>
      </c>
      <c r="O582" s="22">
        <f t="shared" si="245"/>
        <v>0</v>
      </c>
      <c r="P582" s="81">
        <f t="shared" si="246"/>
        <v>0</v>
      </c>
      <c r="Q582" s="22">
        <f t="shared" si="247"/>
        <v>0</v>
      </c>
      <c r="R582" s="81">
        <f t="shared" si="248"/>
        <v>0</v>
      </c>
      <c r="S582" s="22">
        <f t="shared" si="249"/>
        <v>1508545.8198126585</v>
      </c>
      <c r="T582" s="81">
        <f t="shared" si="250"/>
        <v>1508.5458198126585</v>
      </c>
      <c r="U582" s="22">
        <f t="shared" si="251"/>
        <v>0</v>
      </c>
      <c r="V582" s="81">
        <f t="shared" si="252"/>
        <v>0</v>
      </c>
      <c r="W582" s="22">
        <f t="shared" si="253"/>
        <v>0</v>
      </c>
      <c r="X582" s="98">
        <f t="shared" si="260"/>
        <v>0</v>
      </c>
      <c r="Y582" s="98">
        <f t="shared" si="261"/>
        <v>514.22119086650127</v>
      </c>
      <c r="Z582" s="25">
        <f t="shared" si="254"/>
        <v>0</v>
      </c>
      <c r="AA582" s="22">
        <f t="shared" si="262"/>
        <v>0</v>
      </c>
      <c r="AB582" s="22">
        <f t="shared" si="243"/>
        <v>0</v>
      </c>
      <c r="AC582" s="22">
        <f t="shared" si="263"/>
        <v>222</v>
      </c>
      <c r="AD582" s="25">
        <f t="shared" si="255"/>
        <v>1285.552977166253</v>
      </c>
      <c r="AF582" s="22">
        <f t="shared" si="256"/>
        <v>222.99284264640551</v>
      </c>
      <c r="AG582" s="25">
        <v>0.27398008087500164</v>
      </c>
      <c r="AH582" s="25" t="s">
        <v>49</v>
      </c>
      <c r="AI582">
        <f t="shared" si="264"/>
        <v>0</v>
      </c>
      <c r="AJ582" s="25">
        <f t="shared" si="265"/>
        <v>0</v>
      </c>
      <c r="AK582" s="25">
        <f t="shared" si="266"/>
        <v>0</v>
      </c>
      <c r="AL582" s="81">
        <f t="shared" si="267"/>
        <v>0</v>
      </c>
      <c r="AN582" s="98">
        <v>0.10959203235000066</v>
      </c>
    </row>
    <row r="583" spans="2:40" x14ac:dyDescent="0.35">
      <c r="B583" s="11" t="s">
        <v>29</v>
      </c>
      <c r="C583" s="11">
        <v>579</v>
      </c>
      <c r="D583" s="11">
        <v>579</v>
      </c>
      <c r="E583" s="12">
        <v>0</v>
      </c>
      <c r="F583" s="70">
        <f t="shared" si="268"/>
        <v>0</v>
      </c>
      <c r="G583" s="70">
        <f t="shared" si="269"/>
        <v>0</v>
      </c>
      <c r="I583" s="21">
        <f t="shared" si="244"/>
        <v>0</v>
      </c>
      <c r="J583" s="22">
        <f t="shared" si="257"/>
        <v>0</v>
      </c>
      <c r="K583" s="22">
        <f t="shared" si="258"/>
        <v>28.625999999999998</v>
      </c>
      <c r="L583" s="22">
        <f>0.5*1.202*2.64*0.3*Sheet2!I583^2</f>
        <v>0</v>
      </c>
      <c r="M583" s="22">
        <f t="shared" si="259"/>
        <v>28.625999999999998</v>
      </c>
      <c r="O583" s="22">
        <f t="shared" si="245"/>
        <v>0</v>
      </c>
      <c r="P583" s="81">
        <f t="shared" si="246"/>
        <v>0</v>
      </c>
      <c r="Q583" s="22">
        <f t="shared" si="247"/>
        <v>0</v>
      </c>
      <c r="R583" s="81">
        <f t="shared" si="248"/>
        <v>0</v>
      </c>
      <c r="S583" s="22">
        <f t="shared" si="249"/>
        <v>1508545.8198126585</v>
      </c>
      <c r="T583" s="81">
        <f t="shared" si="250"/>
        <v>1508.5458198126585</v>
      </c>
      <c r="U583" s="22">
        <f t="shared" si="251"/>
        <v>0</v>
      </c>
      <c r="V583" s="81">
        <f t="shared" si="252"/>
        <v>0</v>
      </c>
      <c r="W583" s="22">
        <f t="shared" si="253"/>
        <v>0</v>
      </c>
      <c r="X583" s="98">
        <f t="shared" si="260"/>
        <v>0</v>
      </c>
      <c r="Y583" s="98">
        <f t="shared" si="261"/>
        <v>514.22119086650127</v>
      </c>
      <c r="Z583" s="25">
        <f t="shared" si="254"/>
        <v>0</v>
      </c>
      <c r="AA583" s="22">
        <f t="shared" si="262"/>
        <v>0</v>
      </c>
      <c r="AB583" s="22">
        <f t="shared" si="243"/>
        <v>0</v>
      </c>
      <c r="AC583" s="22">
        <f t="shared" si="263"/>
        <v>222</v>
      </c>
      <c r="AD583" s="25">
        <f t="shared" si="255"/>
        <v>1285.552977166253</v>
      </c>
      <c r="AF583" s="22">
        <f t="shared" si="256"/>
        <v>222.99284264640551</v>
      </c>
      <c r="AG583" s="25">
        <v>0.27309038950771769</v>
      </c>
      <c r="AH583" s="25" t="s">
        <v>49</v>
      </c>
      <c r="AI583">
        <f t="shared" si="264"/>
        <v>0</v>
      </c>
      <c r="AJ583" s="25">
        <f t="shared" si="265"/>
        <v>0</v>
      </c>
      <c r="AK583" s="25">
        <f t="shared" si="266"/>
        <v>0</v>
      </c>
      <c r="AL583" s="81">
        <f t="shared" si="267"/>
        <v>0</v>
      </c>
      <c r="AN583" s="98">
        <v>0.10923615580308708</v>
      </c>
    </row>
    <row r="584" spans="2:40" x14ac:dyDescent="0.35">
      <c r="B584" s="11" t="s">
        <v>29</v>
      </c>
      <c r="C584" s="11">
        <v>580</v>
      </c>
      <c r="D584" s="11">
        <v>580</v>
      </c>
      <c r="E584" s="12">
        <v>0</v>
      </c>
      <c r="F584" s="70">
        <f t="shared" si="268"/>
        <v>0</v>
      </c>
      <c r="G584" s="70">
        <f t="shared" si="269"/>
        <v>0</v>
      </c>
      <c r="I584" s="21">
        <f t="shared" si="244"/>
        <v>0</v>
      </c>
      <c r="J584" s="22">
        <f t="shared" si="257"/>
        <v>0</v>
      </c>
      <c r="K584" s="22">
        <f t="shared" si="258"/>
        <v>28.625999999999998</v>
      </c>
      <c r="L584" s="22">
        <f>0.5*1.202*2.64*0.3*Sheet2!I584^2</f>
        <v>0</v>
      </c>
      <c r="M584" s="22">
        <f t="shared" si="259"/>
        <v>28.625999999999998</v>
      </c>
      <c r="O584" s="22">
        <f t="shared" si="245"/>
        <v>0</v>
      </c>
      <c r="P584" s="81">
        <f t="shared" si="246"/>
        <v>0</v>
      </c>
      <c r="Q584" s="22">
        <f t="shared" si="247"/>
        <v>0</v>
      </c>
      <c r="R584" s="81">
        <f t="shared" si="248"/>
        <v>0</v>
      </c>
      <c r="S584" s="22">
        <f t="shared" si="249"/>
        <v>1508545.8198126585</v>
      </c>
      <c r="T584" s="81">
        <f t="shared" si="250"/>
        <v>1508.5458198126585</v>
      </c>
      <c r="U584" s="22">
        <f t="shared" si="251"/>
        <v>0</v>
      </c>
      <c r="V584" s="81">
        <f t="shared" si="252"/>
        <v>0</v>
      </c>
      <c r="W584" s="22">
        <f t="shared" si="253"/>
        <v>0</v>
      </c>
      <c r="X584" s="98">
        <f t="shared" si="260"/>
        <v>0</v>
      </c>
      <c r="Y584" s="98">
        <f t="shared" si="261"/>
        <v>514.22119086650127</v>
      </c>
      <c r="Z584" s="25">
        <f t="shared" si="254"/>
        <v>0</v>
      </c>
      <c r="AA584" s="22">
        <f t="shared" si="262"/>
        <v>0</v>
      </c>
      <c r="AB584" s="22">
        <f t="shared" si="243"/>
        <v>0</v>
      </c>
      <c r="AC584" s="22">
        <f t="shared" si="263"/>
        <v>222</v>
      </c>
      <c r="AD584" s="25">
        <f t="shared" si="255"/>
        <v>1285.552977166253</v>
      </c>
      <c r="AF584" s="22">
        <f t="shared" si="256"/>
        <v>222.99284264640551</v>
      </c>
      <c r="AG584" s="25">
        <v>0.27111292162500161</v>
      </c>
      <c r="AH584" s="25" t="s">
        <v>49</v>
      </c>
      <c r="AI584">
        <f t="shared" si="264"/>
        <v>0</v>
      </c>
      <c r="AJ584" s="25">
        <f t="shared" si="265"/>
        <v>0</v>
      </c>
      <c r="AK584" s="25">
        <f t="shared" si="266"/>
        <v>0</v>
      </c>
      <c r="AL584" s="81">
        <f t="shared" si="267"/>
        <v>0</v>
      </c>
      <c r="AN584" s="98">
        <v>0.10844516865000065</v>
      </c>
    </row>
    <row r="585" spans="2:40" x14ac:dyDescent="0.35">
      <c r="B585" s="11" t="s">
        <v>29</v>
      </c>
      <c r="C585" s="11">
        <v>581</v>
      </c>
      <c r="D585" s="11">
        <v>581</v>
      </c>
      <c r="E585" s="12">
        <v>0</v>
      </c>
      <c r="F585" s="70">
        <f t="shared" si="268"/>
        <v>0</v>
      </c>
      <c r="G585" s="70">
        <f t="shared" si="269"/>
        <v>0</v>
      </c>
      <c r="I585" s="21">
        <f t="shared" si="244"/>
        <v>0</v>
      </c>
      <c r="J585" s="22">
        <f t="shared" si="257"/>
        <v>0</v>
      </c>
      <c r="K585" s="22">
        <f t="shared" si="258"/>
        <v>28.625999999999998</v>
      </c>
      <c r="L585" s="22">
        <f>0.5*1.202*2.64*0.3*Sheet2!I585^2</f>
        <v>0</v>
      </c>
      <c r="M585" s="22">
        <f t="shared" si="259"/>
        <v>28.625999999999998</v>
      </c>
      <c r="O585" s="22">
        <f t="shared" si="245"/>
        <v>0</v>
      </c>
      <c r="P585" s="81">
        <f t="shared" si="246"/>
        <v>0</v>
      </c>
      <c r="Q585" s="22">
        <f t="shared" si="247"/>
        <v>0</v>
      </c>
      <c r="R585" s="81">
        <f t="shared" si="248"/>
        <v>0</v>
      </c>
      <c r="S585" s="22">
        <f t="shared" si="249"/>
        <v>1508545.8198126585</v>
      </c>
      <c r="T585" s="81">
        <f t="shared" si="250"/>
        <v>1508.5458198126585</v>
      </c>
      <c r="U585" s="22">
        <f t="shared" si="251"/>
        <v>0</v>
      </c>
      <c r="V585" s="81">
        <f t="shared" si="252"/>
        <v>0</v>
      </c>
      <c r="W585" s="22">
        <f t="shared" si="253"/>
        <v>0</v>
      </c>
      <c r="X585" s="98">
        <f t="shared" si="260"/>
        <v>0</v>
      </c>
      <c r="Y585" s="98">
        <f t="shared" si="261"/>
        <v>514.22119086650127</v>
      </c>
      <c r="Z585" s="25">
        <f t="shared" si="254"/>
        <v>0</v>
      </c>
      <c r="AA585" s="22">
        <f t="shared" si="262"/>
        <v>0</v>
      </c>
      <c r="AB585" s="22">
        <f t="shared" si="243"/>
        <v>0</v>
      </c>
      <c r="AC585" s="22">
        <f t="shared" si="263"/>
        <v>222</v>
      </c>
      <c r="AD585" s="25">
        <f t="shared" si="255"/>
        <v>1285.552977166253</v>
      </c>
      <c r="AF585" s="22">
        <f t="shared" si="256"/>
        <v>222.99284264640551</v>
      </c>
      <c r="AG585" s="25">
        <v>0.23024949420831567</v>
      </c>
      <c r="AH585" s="25" t="s">
        <v>49</v>
      </c>
      <c r="AI585">
        <f t="shared" si="264"/>
        <v>0</v>
      </c>
      <c r="AJ585" s="25">
        <f t="shared" si="265"/>
        <v>0</v>
      </c>
      <c r="AK585" s="25">
        <f t="shared" si="266"/>
        <v>0</v>
      </c>
      <c r="AL585" s="81">
        <f t="shared" si="267"/>
        <v>0</v>
      </c>
      <c r="AN585" s="98">
        <v>9.2099797683326268E-2</v>
      </c>
    </row>
    <row r="586" spans="2:40" x14ac:dyDescent="0.35">
      <c r="B586" s="11" t="s">
        <v>29</v>
      </c>
      <c r="C586" s="11">
        <v>582</v>
      </c>
      <c r="D586" s="11">
        <v>582</v>
      </c>
      <c r="E586" s="12">
        <v>0</v>
      </c>
      <c r="F586" s="70">
        <f t="shared" si="268"/>
        <v>0</v>
      </c>
      <c r="G586" s="70">
        <f t="shared" si="269"/>
        <v>0</v>
      </c>
      <c r="I586" s="21">
        <f t="shared" si="244"/>
        <v>0</v>
      </c>
      <c r="J586" s="22">
        <f t="shared" si="257"/>
        <v>0</v>
      </c>
      <c r="K586" s="22">
        <f t="shared" si="258"/>
        <v>28.625999999999998</v>
      </c>
      <c r="L586" s="22">
        <f>0.5*1.202*2.64*0.3*Sheet2!I586^2</f>
        <v>0</v>
      </c>
      <c r="M586" s="22">
        <f t="shared" si="259"/>
        <v>28.625999999999998</v>
      </c>
      <c r="O586" s="22">
        <f t="shared" si="245"/>
        <v>0</v>
      </c>
      <c r="P586" s="81">
        <f t="shared" si="246"/>
        <v>0</v>
      </c>
      <c r="Q586" s="22">
        <f t="shared" si="247"/>
        <v>0</v>
      </c>
      <c r="R586" s="81">
        <f t="shared" si="248"/>
        <v>0</v>
      </c>
      <c r="S586" s="22">
        <f t="shared" si="249"/>
        <v>1508545.8198126585</v>
      </c>
      <c r="T586" s="81">
        <f t="shared" si="250"/>
        <v>1508.5458198126585</v>
      </c>
      <c r="U586" s="22">
        <f t="shared" si="251"/>
        <v>0</v>
      </c>
      <c r="V586" s="81">
        <f t="shared" si="252"/>
        <v>0</v>
      </c>
      <c r="W586" s="22">
        <f t="shared" si="253"/>
        <v>0</v>
      </c>
      <c r="X586" s="98">
        <f t="shared" si="260"/>
        <v>0</v>
      </c>
      <c r="Y586" s="98">
        <f t="shared" si="261"/>
        <v>514.22119086650127</v>
      </c>
      <c r="Z586" s="25">
        <f t="shared" si="254"/>
        <v>0</v>
      </c>
      <c r="AA586" s="22">
        <f t="shared" si="262"/>
        <v>0</v>
      </c>
      <c r="AB586" s="22">
        <f t="shared" si="243"/>
        <v>0</v>
      </c>
      <c r="AC586" s="22">
        <f t="shared" si="263"/>
        <v>222</v>
      </c>
      <c r="AD586" s="25">
        <f t="shared" si="255"/>
        <v>1285.552977166253</v>
      </c>
      <c r="AF586" s="22">
        <f t="shared" si="256"/>
        <v>222.99284264640551</v>
      </c>
      <c r="AG586" s="25">
        <v>0.2231468829089493</v>
      </c>
      <c r="AH586" s="25" t="s">
        <v>49</v>
      </c>
      <c r="AI586">
        <f t="shared" si="264"/>
        <v>0</v>
      </c>
      <c r="AJ586" s="25">
        <f t="shared" si="265"/>
        <v>0</v>
      </c>
      <c r="AK586" s="25">
        <f t="shared" si="266"/>
        <v>0</v>
      </c>
      <c r="AL586" s="81">
        <f t="shared" si="267"/>
        <v>0</v>
      </c>
      <c r="AN586" s="98">
        <v>8.9258753163579729E-2</v>
      </c>
    </row>
    <row r="587" spans="2:40" x14ac:dyDescent="0.35">
      <c r="B587" s="11" t="s">
        <v>29</v>
      </c>
      <c r="C587" s="11">
        <v>583</v>
      </c>
      <c r="D587" s="11">
        <v>583</v>
      </c>
      <c r="E587" s="12">
        <v>0</v>
      </c>
      <c r="F587" s="70">
        <f t="shared" si="268"/>
        <v>0</v>
      </c>
      <c r="G587" s="70">
        <f t="shared" si="269"/>
        <v>0</v>
      </c>
      <c r="I587" s="21">
        <f t="shared" si="244"/>
        <v>0</v>
      </c>
      <c r="J587" s="22">
        <f t="shared" si="257"/>
        <v>0</v>
      </c>
      <c r="K587" s="22">
        <f t="shared" si="258"/>
        <v>28.625999999999998</v>
      </c>
      <c r="L587" s="22">
        <f>0.5*1.202*2.64*0.3*Sheet2!I587^2</f>
        <v>0</v>
      </c>
      <c r="M587" s="22">
        <f t="shared" si="259"/>
        <v>28.625999999999998</v>
      </c>
      <c r="O587" s="22">
        <f t="shared" si="245"/>
        <v>0</v>
      </c>
      <c r="P587" s="81">
        <f t="shared" si="246"/>
        <v>0</v>
      </c>
      <c r="Q587" s="22">
        <f t="shared" si="247"/>
        <v>0</v>
      </c>
      <c r="R587" s="81">
        <f t="shared" si="248"/>
        <v>0</v>
      </c>
      <c r="S587" s="22">
        <f t="shared" si="249"/>
        <v>1508545.8198126585</v>
      </c>
      <c r="T587" s="81">
        <f t="shared" si="250"/>
        <v>1508.5458198126585</v>
      </c>
      <c r="U587" s="22">
        <f t="shared" si="251"/>
        <v>0</v>
      </c>
      <c r="V587" s="81">
        <f t="shared" si="252"/>
        <v>0</v>
      </c>
      <c r="W587" s="22">
        <f t="shared" si="253"/>
        <v>0</v>
      </c>
      <c r="X587" s="98">
        <f t="shared" si="260"/>
        <v>0</v>
      </c>
      <c r="Y587" s="98">
        <f t="shared" si="261"/>
        <v>514.22119086650127</v>
      </c>
      <c r="Z587" s="25">
        <f t="shared" si="254"/>
        <v>0</v>
      </c>
      <c r="AA587" s="22">
        <f t="shared" si="262"/>
        <v>0</v>
      </c>
      <c r="AB587" s="22">
        <f t="shared" si="243"/>
        <v>0</v>
      </c>
      <c r="AC587" s="22">
        <f t="shared" si="263"/>
        <v>222</v>
      </c>
      <c r="AD587" s="25">
        <f t="shared" si="255"/>
        <v>1285.552977166253</v>
      </c>
      <c r="AF587" s="22">
        <f t="shared" si="256"/>
        <v>222.99284264640551</v>
      </c>
      <c r="AG587" s="25">
        <v>0.21977738739506045</v>
      </c>
      <c r="AH587" s="25" t="s">
        <v>49</v>
      </c>
      <c r="AI587">
        <f t="shared" si="264"/>
        <v>0</v>
      </c>
      <c r="AJ587" s="25">
        <f t="shared" si="265"/>
        <v>0</v>
      </c>
      <c r="AK587" s="25">
        <f t="shared" si="266"/>
        <v>0</v>
      </c>
      <c r="AL587" s="81">
        <f t="shared" si="267"/>
        <v>0</v>
      </c>
      <c r="AN587" s="98">
        <v>8.7910954958024187E-2</v>
      </c>
    </row>
    <row r="588" spans="2:40" x14ac:dyDescent="0.35">
      <c r="B588" s="11" t="s">
        <v>29</v>
      </c>
      <c r="C588" s="11">
        <v>584</v>
      </c>
      <c r="D588" s="11">
        <v>584</v>
      </c>
      <c r="E588" s="12">
        <v>0</v>
      </c>
      <c r="F588" s="70">
        <f t="shared" si="268"/>
        <v>0</v>
      </c>
      <c r="G588" s="70">
        <f t="shared" si="269"/>
        <v>0</v>
      </c>
      <c r="I588" s="21">
        <f t="shared" si="244"/>
        <v>0</v>
      </c>
      <c r="J588" s="22">
        <f t="shared" si="257"/>
        <v>0</v>
      </c>
      <c r="K588" s="22">
        <f t="shared" si="258"/>
        <v>28.625999999999998</v>
      </c>
      <c r="L588" s="22">
        <f>0.5*1.202*2.64*0.3*Sheet2!I588^2</f>
        <v>0</v>
      </c>
      <c r="M588" s="22">
        <f t="shared" si="259"/>
        <v>28.625999999999998</v>
      </c>
      <c r="O588" s="22">
        <f t="shared" si="245"/>
        <v>0</v>
      </c>
      <c r="P588" s="81">
        <f t="shared" si="246"/>
        <v>0</v>
      </c>
      <c r="Q588" s="22">
        <f t="shared" si="247"/>
        <v>0</v>
      </c>
      <c r="R588" s="81">
        <f t="shared" si="248"/>
        <v>0</v>
      </c>
      <c r="S588" s="22">
        <f t="shared" si="249"/>
        <v>1508545.8198126585</v>
      </c>
      <c r="T588" s="81">
        <f t="shared" si="250"/>
        <v>1508.5458198126585</v>
      </c>
      <c r="U588" s="22">
        <f t="shared" si="251"/>
        <v>0</v>
      </c>
      <c r="V588" s="81">
        <f t="shared" si="252"/>
        <v>0</v>
      </c>
      <c r="W588" s="22">
        <f t="shared" si="253"/>
        <v>0</v>
      </c>
      <c r="X588" s="98">
        <f t="shared" si="260"/>
        <v>0</v>
      </c>
      <c r="Y588" s="98">
        <f t="shared" si="261"/>
        <v>514.22119086650127</v>
      </c>
      <c r="Z588" s="25">
        <f t="shared" si="254"/>
        <v>0</v>
      </c>
      <c r="AA588" s="22">
        <f t="shared" si="262"/>
        <v>0</v>
      </c>
      <c r="AB588" s="22">
        <f t="shared" si="243"/>
        <v>0</v>
      </c>
      <c r="AC588" s="22">
        <f t="shared" si="263"/>
        <v>222</v>
      </c>
      <c r="AD588" s="25">
        <f t="shared" si="255"/>
        <v>1285.552977166253</v>
      </c>
      <c r="AF588" s="22">
        <f t="shared" si="256"/>
        <v>222.99284264640551</v>
      </c>
      <c r="AG588" s="25">
        <v>0.20880194004939467</v>
      </c>
      <c r="AH588" s="25" t="s">
        <v>49</v>
      </c>
      <c r="AI588">
        <f t="shared" si="264"/>
        <v>0</v>
      </c>
      <c r="AJ588" s="25">
        <f t="shared" si="265"/>
        <v>0</v>
      </c>
      <c r="AK588" s="25">
        <f t="shared" si="266"/>
        <v>0</v>
      </c>
      <c r="AL588" s="81">
        <f t="shared" si="267"/>
        <v>0</v>
      </c>
      <c r="AN588" s="98">
        <v>8.3520776019757881E-2</v>
      </c>
    </row>
    <row r="589" spans="2:40" x14ac:dyDescent="0.35">
      <c r="B589" s="11" t="s">
        <v>29</v>
      </c>
      <c r="C589" s="11">
        <v>585</v>
      </c>
      <c r="D589" s="11">
        <v>585</v>
      </c>
      <c r="E589" s="12">
        <v>0</v>
      </c>
      <c r="F589" s="70">
        <f t="shared" si="268"/>
        <v>0</v>
      </c>
      <c r="G589" s="70">
        <f t="shared" si="269"/>
        <v>0</v>
      </c>
      <c r="I589" s="21">
        <f t="shared" si="244"/>
        <v>0</v>
      </c>
      <c r="J589" s="22">
        <f t="shared" si="257"/>
        <v>0</v>
      </c>
      <c r="K589" s="22">
        <f t="shared" si="258"/>
        <v>28.625999999999998</v>
      </c>
      <c r="L589" s="22">
        <f>0.5*1.202*2.64*0.3*Sheet2!I589^2</f>
        <v>0</v>
      </c>
      <c r="M589" s="22">
        <f t="shared" si="259"/>
        <v>28.625999999999998</v>
      </c>
      <c r="O589" s="22">
        <f t="shared" si="245"/>
        <v>0</v>
      </c>
      <c r="P589" s="81">
        <f t="shared" si="246"/>
        <v>0</v>
      </c>
      <c r="Q589" s="22">
        <f t="shared" si="247"/>
        <v>0</v>
      </c>
      <c r="R589" s="81">
        <f t="shared" si="248"/>
        <v>0</v>
      </c>
      <c r="S589" s="22">
        <f t="shared" si="249"/>
        <v>1508545.8198126585</v>
      </c>
      <c r="T589" s="81">
        <f t="shared" si="250"/>
        <v>1508.5458198126585</v>
      </c>
      <c r="U589" s="22">
        <f t="shared" si="251"/>
        <v>0</v>
      </c>
      <c r="V589" s="81">
        <f t="shared" si="252"/>
        <v>0</v>
      </c>
      <c r="W589" s="22">
        <f t="shared" si="253"/>
        <v>0</v>
      </c>
      <c r="X589" s="98">
        <f t="shared" si="260"/>
        <v>0</v>
      </c>
      <c r="Y589" s="98">
        <f t="shared" si="261"/>
        <v>514.22119086650127</v>
      </c>
      <c r="Z589" s="25">
        <f t="shared" si="254"/>
        <v>0</v>
      </c>
      <c r="AA589" s="22">
        <f t="shared" si="262"/>
        <v>0</v>
      </c>
      <c r="AB589" s="22">
        <f t="shared" si="243"/>
        <v>0</v>
      </c>
      <c r="AC589" s="22">
        <f t="shared" si="263"/>
        <v>222</v>
      </c>
      <c r="AD589" s="25">
        <f t="shared" si="255"/>
        <v>1285.552977166253</v>
      </c>
      <c r="AF589" s="22">
        <f t="shared" si="256"/>
        <v>222.99284264640551</v>
      </c>
      <c r="AG589" s="25">
        <v>0.16869022929166666</v>
      </c>
      <c r="AH589" s="25" t="s">
        <v>49</v>
      </c>
      <c r="AI589">
        <f t="shared" si="264"/>
        <v>0</v>
      </c>
      <c r="AJ589" s="25">
        <f t="shared" si="265"/>
        <v>0</v>
      </c>
      <c r="AK589" s="25">
        <f t="shared" si="266"/>
        <v>0</v>
      </c>
      <c r="AL589" s="81">
        <f t="shared" si="267"/>
        <v>0</v>
      </c>
      <c r="AN589" s="98">
        <v>6.7476091716666672E-2</v>
      </c>
    </row>
    <row r="590" spans="2:40" x14ac:dyDescent="0.35">
      <c r="B590" s="11" t="s">
        <v>29</v>
      </c>
      <c r="C590" s="11">
        <v>586</v>
      </c>
      <c r="D590" s="11">
        <v>586</v>
      </c>
      <c r="E590" s="12">
        <v>0</v>
      </c>
      <c r="F590" s="70">
        <f t="shared" si="268"/>
        <v>0</v>
      </c>
      <c r="G590" s="70">
        <f t="shared" si="269"/>
        <v>0</v>
      </c>
      <c r="I590" s="21">
        <f t="shared" si="244"/>
        <v>0</v>
      </c>
      <c r="J590" s="22">
        <f t="shared" si="257"/>
        <v>0</v>
      </c>
      <c r="K590" s="22">
        <f t="shared" si="258"/>
        <v>28.625999999999998</v>
      </c>
      <c r="L590" s="22">
        <f>0.5*1.202*2.64*0.3*Sheet2!I590^2</f>
        <v>0</v>
      </c>
      <c r="M590" s="22">
        <f t="shared" si="259"/>
        <v>28.625999999999998</v>
      </c>
      <c r="O590" s="22">
        <f t="shared" si="245"/>
        <v>0</v>
      </c>
      <c r="P590" s="81">
        <f t="shared" si="246"/>
        <v>0</v>
      </c>
      <c r="Q590" s="22">
        <f t="shared" si="247"/>
        <v>0</v>
      </c>
      <c r="R590" s="81">
        <f t="shared" si="248"/>
        <v>0</v>
      </c>
      <c r="S590" s="22">
        <f t="shared" si="249"/>
        <v>1508545.8198126585</v>
      </c>
      <c r="T590" s="81">
        <f t="shared" si="250"/>
        <v>1508.5458198126585</v>
      </c>
      <c r="U590" s="22">
        <f t="shared" si="251"/>
        <v>0</v>
      </c>
      <c r="V590" s="81">
        <f t="shared" si="252"/>
        <v>0</v>
      </c>
      <c r="W590" s="22">
        <f t="shared" si="253"/>
        <v>0</v>
      </c>
      <c r="X590" s="98">
        <f t="shared" si="260"/>
        <v>0</v>
      </c>
      <c r="Y590" s="98">
        <f t="shared" si="261"/>
        <v>514.22119086650127</v>
      </c>
      <c r="Z590" s="25">
        <f t="shared" si="254"/>
        <v>0</v>
      </c>
      <c r="AA590" s="22">
        <f t="shared" si="262"/>
        <v>0</v>
      </c>
      <c r="AB590" s="22">
        <f t="shared" si="243"/>
        <v>0</v>
      </c>
      <c r="AC590" s="22">
        <f t="shared" si="263"/>
        <v>222</v>
      </c>
      <c r="AD590" s="25">
        <f t="shared" si="255"/>
        <v>1285.552977166253</v>
      </c>
      <c r="AF590" s="22">
        <f t="shared" si="256"/>
        <v>222.99284264640551</v>
      </c>
      <c r="AG590" s="25">
        <v>0.16194553858024696</v>
      </c>
      <c r="AH590" s="25" t="s">
        <v>49</v>
      </c>
      <c r="AI590">
        <f t="shared" si="264"/>
        <v>0</v>
      </c>
      <c r="AJ590" s="25">
        <f t="shared" si="265"/>
        <v>0</v>
      </c>
      <c r="AK590" s="25">
        <f t="shared" si="266"/>
        <v>0</v>
      </c>
      <c r="AL590" s="81">
        <f t="shared" si="267"/>
        <v>0</v>
      </c>
      <c r="AN590" s="98">
        <v>6.4778215432098787E-2</v>
      </c>
    </row>
    <row r="591" spans="2:40" x14ac:dyDescent="0.35">
      <c r="B591" s="11" t="s">
        <v>29</v>
      </c>
      <c r="C591" s="11">
        <v>587</v>
      </c>
      <c r="D591" s="11">
        <v>587</v>
      </c>
      <c r="E591" s="12">
        <v>0</v>
      </c>
      <c r="F591" s="70">
        <f t="shared" si="268"/>
        <v>0</v>
      </c>
      <c r="G591" s="70">
        <f t="shared" si="269"/>
        <v>0</v>
      </c>
      <c r="I591" s="21">
        <f t="shared" si="244"/>
        <v>0</v>
      </c>
      <c r="J591" s="22">
        <f t="shared" si="257"/>
        <v>0</v>
      </c>
      <c r="K591" s="22">
        <f t="shared" si="258"/>
        <v>28.625999999999998</v>
      </c>
      <c r="L591" s="22">
        <f>0.5*1.202*2.64*0.3*Sheet2!I591^2</f>
        <v>0</v>
      </c>
      <c r="M591" s="22">
        <f t="shared" si="259"/>
        <v>28.625999999999998</v>
      </c>
      <c r="O591" s="22">
        <f t="shared" si="245"/>
        <v>0</v>
      </c>
      <c r="P591" s="81">
        <f t="shared" si="246"/>
        <v>0</v>
      </c>
      <c r="Q591" s="22">
        <f t="shared" si="247"/>
        <v>0</v>
      </c>
      <c r="R591" s="81">
        <f t="shared" si="248"/>
        <v>0</v>
      </c>
      <c r="S591" s="22">
        <f t="shared" si="249"/>
        <v>1508545.8198126585</v>
      </c>
      <c r="T591" s="81">
        <f t="shared" si="250"/>
        <v>1508.5458198126585</v>
      </c>
      <c r="U591" s="22">
        <f t="shared" si="251"/>
        <v>0</v>
      </c>
      <c r="V591" s="81">
        <f t="shared" si="252"/>
        <v>0</v>
      </c>
      <c r="W591" s="22">
        <f t="shared" si="253"/>
        <v>0</v>
      </c>
      <c r="X591" s="98">
        <f t="shared" si="260"/>
        <v>0</v>
      </c>
      <c r="Y591" s="98">
        <f t="shared" si="261"/>
        <v>514.22119086650127</v>
      </c>
      <c r="Z591" s="25">
        <f t="shared" si="254"/>
        <v>0</v>
      </c>
      <c r="AA591" s="22">
        <f t="shared" si="262"/>
        <v>0</v>
      </c>
      <c r="AB591" s="22">
        <f t="shared" si="243"/>
        <v>0</v>
      </c>
      <c r="AC591" s="22">
        <f t="shared" si="263"/>
        <v>222</v>
      </c>
      <c r="AD591" s="25">
        <f t="shared" si="255"/>
        <v>1285.552977166253</v>
      </c>
      <c r="AF591" s="22">
        <f t="shared" si="256"/>
        <v>222.99284264640551</v>
      </c>
      <c r="AG591" s="25">
        <v>0.10561629964195644</v>
      </c>
      <c r="AH591" s="25" t="s">
        <v>49</v>
      </c>
      <c r="AI591">
        <f t="shared" si="264"/>
        <v>0</v>
      </c>
      <c r="AJ591" s="25">
        <f t="shared" si="265"/>
        <v>0</v>
      </c>
      <c r="AK591" s="25">
        <f t="shared" si="266"/>
        <v>0</v>
      </c>
      <c r="AL591" s="81">
        <f t="shared" si="267"/>
        <v>0</v>
      </c>
      <c r="AN591" s="98">
        <v>4.2246519856782579E-2</v>
      </c>
    </row>
    <row r="592" spans="2:40" x14ac:dyDescent="0.35">
      <c r="B592" s="11" t="s">
        <v>29</v>
      </c>
      <c r="C592" s="11">
        <v>588</v>
      </c>
      <c r="D592" s="11">
        <v>588</v>
      </c>
      <c r="E592" s="12">
        <v>0</v>
      </c>
      <c r="F592" s="70">
        <f t="shared" si="268"/>
        <v>0</v>
      </c>
      <c r="G592" s="70">
        <f t="shared" si="269"/>
        <v>0</v>
      </c>
      <c r="I592" s="21">
        <f t="shared" si="244"/>
        <v>0</v>
      </c>
      <c r="J592" s="22">
        <f t="shared" si="257"/>
        <v>0</v>
      </c>
      <c r="K592" s="22">
        <f t="shared" si="258"/>
        <v>28.625999999999998</v>
      </c>
      <c r="L592" s="22">
        <f>0.5*1.202*2.64*0.3*Sheet2!I592^2</f>
        <v>0</v>
      </c>
      <c r="M592" s="22">
        <f t="shared" si="259"/>
        <v>28.625999999999998</v>
      </c>
      <c r="O592" s="22">
        <f t="shared" si="245"/>
        <v>0</v>
      </c>
      <c r="P592" s="81">
        <f t="shared" si="246"/>
        <v>0</v>
      </c>
      <c r="Q592" s="22">
        <f t="shared" si="247"/>
        <v>0</v>
      </c>
      <c r="R592" s="81">
        <f t="shared" si="248"/>
        <v>0</v>
      </c>
      <c r="S592" s="22">
        <f t="shared" si="249"/>
        <v>1508545.8198126585</v>
      </c>
      <c r="T592" s="81">
        <f t="shared" si="250"/>
        <v>1508.5458198126585</v>
      </c>
      <c r="U592" s="22">
        <f t="shared" si="251"/>
        <v>0</v>
      </c>
      <c r="V592" s="81">
        <f t="shared" si="252"/>
        <v>0</v>
      </c>
      <c r="W592" s="22">
        <f t="shared" si="253"/>
        <v>0</v>
      </c>
      <c r="X592" s="98">
        <f t="shared" si="260"/>
        <v>0</v>
      </c>
      <c r="Y592" s="98">
        <f t="shared" si="261"/>
        <v>514.22119086650127</v>
      </c>
      <c r="Z592" s="25">
        <f t="shared" si="254"/>
        <v>0</v>
      </c>
      <c r="AA592" s="22">
        <f t="shared" si="262"/>
        <v>0</v>
      </c>
      <c r="AB592" s="22">
        <f t="shared" si="243"/>
        <v>0</v>
      </c>
      <c r="AC592" s="22">
        <f t="shared" si="263"/>
        <v>222</v>
      </c>
      <c r="AD592" s="25">
        <f t="shared" si="255"/>
        <v>1285.552977166253</v>
      </c>
      <c r="AF592" s="22">
        <f t="shared" si="256"/>
        <v>222.99284264640551</v>
      </c>
      <c r="AG592" s="25">
        <v>0.1030582290000039</v>
      </c>
      <c r="AH592" s="25" t="s">
        <v>49</v>
      </c>
      <c r="AI592">
        <f t="shared" si="264"/>
        <v>0</v>
      </c>
      <c r="AJ592" s="25">
        <f t="shared" si="265"/>
        <v>0</v>
      </c>
      <c r="AK592" s="25">
        <f t="shared" si="266"/>
        <v>0</v>
      </c>
      <c r="AL592" s="81">
        <f t="shared" si="267"/>
        <v>0</v>
      </c>
      <c r="AN592" s="98">
        <v>4.1223291600001565E-2</v>
      </c>
    </row>
    <row r="593" spans="2:40" x14ac:dyDescent="0.35">
      <c r="B593" s="11" t="s">
        <v>29</v>
      </c>
      <c r="C593" s="11">
        <v>589</v>
      </c>
      <c r="D593" s="11">
        <v>589</v>
      </c>
      <c r="E593" s="12">
        <v>0</v>
      </c>
      <c r="F593" s="70">
        <f t="shared" si="268"/>
        <v>0</v>
      </c>
      <c r="G593" s="70">
        <f t="shared" si="269"/>
        <v>0</v>
      </c>
      <c r="I593" s="21">
        <f t="shared" si="244"/>
        <v>0</v>
      </c>
      <c r="J593" s="22">
        <f t="shared" si="257"/>
        <v>0</v>
      </c>
      <c r="K593" s="22">
        <f t="shared" si="258"/>
        <v>28.625999999999998</v>
      </c>
      <c r="L593" s="22">
        <f>0.5*1.202*2.64*0.3*Sheet2!I593^2</f>
        <v>0</v>
      </c>
      <c r="M593" s="22">
        <f t="shared" si="259"/>
        <v>28.625999999999998</v>
      </c>
      <c r="O593" s="22">
        <f t="shared" si="245"/>
        <v>0</v>
      </c>
      <c r="P593" s="81">
        <f t="shared" si="246"/>
        <v>0</v>
      </c>
      <c r="Q593" s="22">
        <f t="shared" si="247"/>
        <v>0</v>
      </c>
      <c r="R593" s="81">
        <f t="shared" si="248"/>
        <v>0</v>
      </c>
      <c r="S593" s="22">
        <f t="shared" si="249"/>
        <v>1508545.8198126585</v>
      </c>
      <c r="T593" s="81">
        <f t="shared" si="250"/>
        <v>1508.5458198126585</v>
      </c>
      <c r="U593" s="22">
        <f t="shared" si="251"/>
        <v>0</v>
      </c>
      <c r="V593" s="81">
        <f t="shared" si="252"/>
        <v>0</v>
      </c>
      <c r="W593" s="22">
        <f t="shared" si="253"/>
        <v>0</v>
      </c>
      <c r="X593" s="98">
        <f t="shared" si="260"/>
        <v>0</v>
      </c>
      <c r="Y593" s="98">
        <f t="shared" si="261"/>
        <v>514.22119086650127</v>
      </c>
      <c r="Z593" s="25">
        <f t="shared" si="254"/>
        <v>0</v>
      </c>
      <c r="AA593" s="22">
        <f t="shared" si="262"/>
        <v>0</v>
      </c>
      <c r="AB593" s="22">
        <f t="shared" si="243"/>
        <v>0</v>
      </c>
      <c r="AC593" s="22">
        <f t="shared" si="263"/>
        <v>222</v>
      </c>
      <c r="AD593" s="25">
        <f t="shared" si="255"/>
        <v>1285.552977166253</v>
      </c>
      <c r="AF593" s="22">
        <f t="shared" si="256"/>
        <v>222.99284264640551</v>
      </c>
      <c r="AG593" s="25">
        <v>9.8244013566357202E-2</v>
      </c>
      <c r="AH593" s="25" t="s">
        <v>49</v>
      </c>
      <c r="AI593">
        <f t="shared" si="264"/>
        <v>0</v>
      </c>
      <c r="AJ593" s="25">
        <f t="shared" si="265"/>
        <v>0</v>
      </c>
      <c r="AK593" s="25">
        <f t="shared" si="266"/>
        <v>0</v>
      </c>
      <c r="AL593" s="81">
        <f t="shared" si="267"/>
        <v>0</v>
      </c>
      <c r="AN593" s="98">
        <v>3.9297605426542884E-2</v>
      </c>
    </row>
    <row r="594" spans="2:40" x14ac:dyDescent="0.35">
      <c r="B594" s="13" t="s">
        <v>30</v>
      </c>
      <c r="C594" s="11">
        <v>590</v>
      </c>
      <c r="D594" s="13">
        <v>1</v>
      </c>
      <c r="E594" s="14">
        <v>0</v>
      </c>
      <c r="F594" s="70">
        <f t="shared" si="268"/>
        <v>0</v>
      </c>
      <c r="G594" s="70">
        <f t="shared" si="269"/>
        <v>0</v>
      </c>
      <c r="I594" s="21">
        <f t="shared" si="244"/>
        <v>0</v>
      </c>
      <c r="J594" s="22">
        <f t="shared" si="257"/>
        <v>0</v>
      </c>
      <c r="K594" s="22">
        <f t="shared" si="258"/>
        <v>28.625999999999998</v>
      </c>
      <c r="L594" s="22">
        <f>0.5*1.202*2.64*0.3*Sheet2!I594^2</f>
        <v>0</v>
      </c>
      <c r="M594" s="22">
        <f t="shared" si="259"/>
        <v>28.625999999999998</v>
      </c>
      <c r="O594" s="22">
        <f t="shared" si="245"/>
        <v>0</v>
      </c>
      <c r="P594" s="81">
        <f t="shared" si="246"/>
        <v>0</v>
      </c>
      <c r="Q594" s="22">
        <f t="shared" si="247"/>
        <v>0</v>
      </c>
      <c r="R594" s="81">
        <f t="shared" si="248"/>
        <v>0</v>
      </c>
      <c r="S594" s="22">
        <f t="shared" si="249"/>
        <v>1508545.8198126585</v>
      </c>
      <c r="T594" s="81">
        <f t="shared" si="250"/>
        <v>1508.5458198126585</v>
      </c>
      <c r="U594" s="22">
        <f t="shared" si="251"/>
        <v>0</v>
      </c>
      <c r="V594" s="81">
        <f t="shared" si="252"/>
        <v>0</v>
      </c>
      <c r="W594" s="22">
        <f t="shared" si="253"/>
        <v>0</v>
      </c>
      <c r="X594" s="98">
        <f t="shared" si="260"/>
        <v>0</v>
      </c>
      <c r="Y594" s="98">
        <f t="shared" si="261"/>
        <v>514.22119086650127</v>
      </c>
      <c r="Z594" s="25">
        <f t="shared" si="254"/>
        <v>0</v>
      </c>
      <c r="AA594" s="22">
        <f t="shared" si="262"/>
        <v>0</v>
      </c>
      <c r="AB594" s="22">
        <f t="shared" si="243"/>
        <v>0</v>
      </c>
      <c r="AC594" s="22">
        <f t="shared" si="263"/>
        <v>222</v>
      </c>
      <c r="AD594" s="25">
        <f t="shared" si="255"/>
        <v>1285.552977166253</v>
      </c>
      <c r="AF594" s="22">
        <f t="shared" si="256"/>
        <v>222.99284264640551</v>
      </c>
      <c r="AG594" s="25">
        <v>9.547648518364317E-2</v>
      </c>
      <c r="AH594" s="25" t="s">
        <v>49</v>
      </c>
      <c r="AI594">
        <f t="shared" si="264"/>
        <v>0</v>
      </c>
      <c r="AJ594" s="25">
        <f t="shared" si="265"/>
        <v>0</v>
      </c>
      <c r="AK594" s="25">
        <f t="shared" si="266"/>
        <v>0</v>
      </c>
      <c r="AL594" s="81">
        <f t="shared" si="267"/>
        <v>0</v>
      </c>
      <c r="AN594" s="98">
        <v>3.8190594073457269E-2</v>
      </c>
    </row>
    <row r="595" spans="2:40" x14ac:dyDescent="0.35">
      <c r="B595" s="13" t="s">
        <v>30</v>
      </c>
      <c r="C595" s="11">
        <v>591</v>
      </c>
      <c r="D595" s="13">
        <v>2</v>
      </c>
      <c r="E595" s="14">
        <v>0</v>
      </c>
      <c r="F595" s="70">
        <f t="shared" si="268"/>
        <v>0</v>
      </c>
      <c r="G595" s="70">
        <f t="shared" si="269"/>
        <v>0</v>
      </c>
      <c r="I595" s="21">
        <f t="shared" si="244"/>
        <v>0</v>
      </c>
      <c r="J595" s="22">
        <f t="shared" si="257"/>
        <v>0</v>
      </c>
      <c r="K595" s="22">
        <f t="shared" si="258"/>
        <v>28.625999999999998</v>
      </c>
      <c r="L595" s="22">
        <f>0.5*1.202*2.64*0.3*Sheet2!I595^2</f>
        <v>0</v>
      </c>
      <c r="M595" s="22">
        <f t="shared" si="259"/>
        <v>28.625999999999998</v>
      </c>
      <c r="O595" s="22">
        <f t="shared" si="245"/>
        <v>0</v>
      </c>
      <c r="P595" s="81">
        <f t="shared" si="246"/>
        <v>0</v>
      </c>
      <c r="Q595" s="22">
        <f t="shared" si="247"/>
        <v>0</v>
      </c>
      <c r="R595" s="81">
        <f t="shared" si="248"/>
        <v>0</v>
      </c>
      <c r="S595" s="22">
        <f t="shared" si="249"/>
        <v>1508545.8198126585</v>
      </c>
      <c r="T595" s="81">
        <f t="shared" si="250"/>
        <v>1508.5458198126585</v>
      </c>
      <c r="U595" s="22">
        <f t="shared" si="251"/>
        <v>0</v>
      </c>
      <c r="V595" s="81">
        <f t="shared" si="252"/>
        <v>0</v>
      </c>
      <c r="W595" s="22">
        <f t="shared" si="253"/>
        <v>0</v>
      </c>
      <c r="X595" s="98">
        <f t="shared" si="260"/>
        <v>0</v>
      </c>
      <c r="Y595" s="98">
        <f t="shared" si="261"/>
        <v>514.22119086650127</v>
      </c>
      <c r="Z595" s="25">
        <f t="shared" si="254"/>
        <v>0</v>
      </c>
      <c r="AA595" s="22">
        <f t="shared" si="262"/>
        <v>0</v>
      </c>
      <c r="AB595" s="22">
        <f t="shared" si="243"/>
        <v>0</v>
      </c>
      <c r="AC595" s="22">
        <f t="shared" si="263"/>
        <v>222</v>
      </c>
      <c r="AD595" s="25">
        <f t="shared" si="255"/>
        <v>1285.552977166253</v>
      </c>
      <c r="AF595" s="22">
        <f t="shared" si="256"/>
        <v>222.99284264640551</v>
      </c>
      <c r="AG595" s="25">
        <v>9.5338347222220995E-2</v>
      </c>
      <c r="AH595" s="25" t="s">
        <v>49</v>
      </c>
      <c r="AI595">
        <f t="shared" si="264"/>
        <v>0</v>
      </c>
      <c r="AJ595" s="25">
        <f t="shared" si="265"/>
        <v>0</v>
      </c>
      <c r="AK595" s="25">
        <f t="shared" si="266"/>
        <v>0</v>
      </c>
      <c r="AL595" s="81">
        <f t="shared" si="267"/>
        <v>0</v>
      </c>
      <c r="AN595" s="98">
        <v>3.8135338888888398E-2</v>
      </c>
    </row>
    <row r="596" spans="2:40" x14ac:dyDescent="0.35">
      <c r="B596" s="13" t="s">
        <v>30</v>
      </c>
      <c r="C596" s="11">
        <v>592</v>
      </c>
      <c r="D596" s="13">
        <v>3</v>
      </c>
      <c r="E596" s="14">
        <v>0</v>
      </c>
      <c r="F596" s="70">
        <f t="shared" si="268"/>
        <v>0</v>
      </c>
      <c r="G596" s="70">
        <f t="shared" si="269"/>
        <v>0</v>
      </c>
      <c r="I596" s="21">
        <f t="shared" si="244"/>
        <v>0</v>
      </c>
      <c r="J596" s="22">
        <f t="shared" si="257"/>
        <v>0</v>
      </c>
      <c r="K596" s="22">
        <f t="shared" si="258"/>
        <v>28.625999999999998</v>
      </c>
      <c r="L596" s="22">
        <f>0.5*1.202*2.64*0.3*Sheet2!I596^2</f>
        <v>0</v>
      </c>
      <c r="M596" s="22">
        <f t="shared" si="259"/>
        <v>28.625999999999998</v>
      </c>
      <c r="O596" s="22">
        <f t="shared" si="245"/>
        <v>0</v>
      </c>
      <c r="P596" s="81">
        <f t="shared" si="246"/>
        <v>0</v>
      </c>
      <c r="Q596" s="22">
        <f t="shared" si="247"/>
        <v>0</v>
      </c>
      <c r="R596" s="81">
        <f t="shared" si="248"/>
        <v>0</v>
      </c>
      <c r="S596" s="22">
        <f t="shared" si="249"/>
        <v>1508545.8198126585</v>
      </c>
      <c r="T596" s="81">
        <f t="shared" si="250"/>
        <v>1508.5458198126585</v>
      </c>
      <c r="U596" s="22">
        <f t="shared" si="251"/>
        <v>0</v>
      </c>
      <c r="V596" s="81">
        <f t="shared" si="252"/>
        <v>0</v>
      </c>
      <c r="W596" s="22">
        <f t="shared" si="253"/>
        <v>0</v>
      </c>
      <c r="X596" s="98">
        <f t="shared" si="260"/>
        <v>0</v>
      </c>
      <c r="Y596" s="98">
        <f t="shared" si="261"/>
        <v>514.22119086650127</v>
      </c>
      <c r="Z596" s="25">
        <f t="shared" si="254"/>
        <v>0</v>
      </c>
      <c r="AA596" s="22">
        <f t="shared" si="262"/>
        <v>0</v>
      </c>
      <c r="AB596" s="22">
        <f t="shared" si="243"/>
        <v>0</v>
      </c>
      <c r="AC596" s="22">
        <f t="shared" si="263"/>
        <v>222</v>
      </c>
      <c r="AD596" s="25">
        <f t="shared" si="255"/>
        <v>1285.552977166253</v>
      </c>
      <c r="AF596" s="22">
        <f t="shared" si="256"/>
        <v>222.99284264640551</v>
      </c>
      <c r="AG596" s="25">
        <v>9.0839555555554841E-2</v>
      </c>
      <c r="AH596" s="25" t="s">
        <v>49</v>
      </c>
      <c r="AI596">
        <f t="shared" si="264"/>
        <v>0</v>
      </c>
      <c r="AJ596" s="25">
        <f t="shared" si="265"/>
        <v>0</v>
      </c>
      <c r="AK596" s="25">
        <f t="shared" si="266"/>
        <v>0</v>
      </c>
      <c r="AL596" s="81">
        <f t="shared" si="267"/>
        <v>0</v>
      </c>
      <c r="AN596" s="98">
        <v>3.6335822222221939E-2</v>
      </c>
    </row>
    <row r="597" spans="2:40" x14ac:dyDescent="0.35">
      <c r="B597" s="13" t="s">
        <v>30</v>
      </c>
      <c r="C597" s="11">
        <v>593</v>
      </c>
      <c r="D597" s="13">
        <v>4</v>
      </c>
      <c r="E597" s="14">
        <v>0</v>
      </c>
      <c r="F597" s="70">
        <f t="shared" si="268"/>
        <v>0</v>
      </c>
      <c r="G597" s="70">
        <f t="shared" si="269"/>
        <v>0</v>
      </c>
      <c r="I597" s="21">
        <f t="shared" si="244"/>
        <v>0</v>
      </c>
      <c r="J597" s="22">
        <f t="shared" si="257"/>
        <v>0</v>
      </c>
      <c r="K597" s="22">
        <f t="shared" si="258"/>
        <v>28.625999999999998</v>
      </c>
      <c r="L597" s="22">
        <f>0.5*1.202*2.64*0.3*Sheet2!I597^2</f>
        <v>0</v>
      </c>
      <c r="M597" s="22">
        <f t="shared" si="259"/>
        <v>28.625999999999998</v>
      </c>
      <c r="O597" s="22">
        <f t="shared" si="245"/>
        <v>0</v>
      </c>
      <c r="P597" s="81">
        <f t="shared" si="246"/>
        <v>0</v>
      </c>
      <c r="Q597" s="22">
        <f t="shared" si="247"/>
        <v>0</v>
      </c>
      <c r="R597" s="81">
        <f t="shared" si="248"/>
        <v>0</v>
      </c>
      <c r="S597" s="22">
        <f t="shared" si="249"/>
        <v>1508545.8198126585</v>
      </c>
      <c r="T597" s="81">
        <f t="shared" si="250"/>
        <v>1508.5458198126585</v>
      </c>
      <c r="U597" s="22">
        <f t="shared" si="251"/>
        <v>0</v>
      </c>
      <c r="V597" s="81">
        <f t="shared" si="252"/>
        <v>0</v>
      </c>
      <c r="W597" s="22">
        <f t="shared" si="253"/>
        <v>0</v>
      </c>
      <c r="X597" s="98">
        <f t="shared" si="260"/>
        <v>0</v>
      </c>
      <c r="Y597" s="98">
        <f t="shared" si="261"/>
        <v>514.22119086650127</v>
      </c>
      <c r="Z597" s="25">
        <f t="shared" si="254"/>
        <v>0</v>
      </c>
      <c r="AA597" s="22">
        <f t="shared" si="262"/>
        <v>0</v>
      </c>
      <c r="AB597" s="22">
        <f t="shared" si="243"/>
        <v>0</v>
      </c>
      <c r="AC597" s="22">
        <f t="shared" si="263"/>
        <v>222</v>
      </c>
      <c r="AD597" s="25">
        <f t="shared" si="255"/>
        <v>1285.552977166253</v>
      </c>
      <c r="AF597" s="22">
        <f t="shared" si="256"/>
        <v>222.99284264640551</v>
      </c>
      <c r="AG597" s="25">
        <v>7.3875328728335021E-2</v>
      </c>
      <c r="AH597" s="25" t="s">
        <v>49</v>
      </c>
      <c r="AI597">
        <f t="shared" si="264"/>
        <v>0</v>
      </c>
      <c r="AJ597" s="25">
        <f t="shared" si="265"/>
        <v>0</v>
      </c>
      <c r="AK597" s="25">
        <f t="shared" si="266"/>
        <v>0</v>
      </c>
      <c r="AL597" s="81">
        <f t="shared" si="267"/>
        <v>0</v>
      </c>
      <c r="AN597" s="98">
        <v>2.9550131491334009E-2</v>
      </c>
    </row>
    <row r="598" spans="2:40" x14ac:dyDescent="0.35">
      <c r="B598" s="13" t="s">
        <v>30</v>
      </c>
      <c r="C598" s="11">
        <v>594</v>
      </c>
      <c r="D598" s="13">
        <v>5</v>
      </c>
      <c r="E598" s="14">
        <v>0</v>
      </c>
      <c r="F598" s="70">
        <f t="shared" si="268"/>
        <v>0</v>
      </c>
      <c r="G598" s="70">
        <f t="shared" si="269"/>
        <v>0</v>
      </c>
      <c r="I598" s="21">
        <f t="shared" si="244"/>
        <v>0</v>
      </c>
      <c r="J598" s="22">
        <f t="shared" si="257"/>
        <v>0</v>
      </c>
      <c r="K598" s="22">
        <f t="shared" si="258"/>
        <v>28.625999999999998</v>
      </c>
      <c r="L598" s="22">
        <f>0.5*1.202*2.64*0.3*Sheet2!I598^2</f>
        <v>0</v>
      </c>
      <c r="M598" s="22">
        <f t="shared" si="259"/>
        <v>28.625999999999998</v>
      </c>
      <c r="O598" s="22">
        <f t="shared" si="245"/>
        <v>0</v>
      </c>
      <c r="P598" s="81">
        <f t="shared" si="246"/>
        <v>0</v>
      </c>
      <c r="Q598" s="22">
        <f t="shared" si="247"/>
        <v>0</v>
      </c>
      <c r="R598" s="81">
        <f t="shared" si="248"/>
        <v>0</v>
      </c>
      <c r="S598" s="22">
        <f t="shared" si="249"/>
        <v>1508545.8198126585</v>
      </c>
      <c r="T598" s="81">
        <f t="shared" si="250"/>
        <v>1508.5458198126585</v>
      </c>
      <c r="U598" s="22">
        <f t="shared" si="251"/>
        <v>0</v>
      </c>
      <c r="V598" s="81">
        <f t="shared" si="252"/>
        <v>0</v>
      </c>
      <c r="W598" s="22">
        <f t="shared" si="253"/>
        <v>0</v>
      </c>
      <c r="X598" s="98">
        <f t="shared" si="260"/>
        <v>0</v>
      </c>
      <c r="Y598" s="98">
        <f t="shared" si="261"/>
        <v>514.22119086650127</v>
      </c>
      <c r="Z598" s="25">
        <f t="shared" si="254"/>
        <v>0</v>
      </c>
      <c r="AA598" s="22">
        <f t="shared" si="262"/>
        <v>0</v>
      </c>
      <c r="AB598" s="22">
        <f t="shared" si="243"/>
        <v>0</v>
      </c>
      <c r="AC598" s="22">
        <f t="shared" si="263"/>
        <v>222</v>
      </c>
      <c r="AD598" s="25">
        <f t="shared" si="255"/>
        <v>1285.552977166253</v>
      </c>
      <c r="AF598" s="22">
        <f t="shared" si="256"/>
        <v>222.99284264640551</v>
      </c>
      <c r="AG598" s="25">
        <v>7.1423067322529385E-2</v>
      </c>
      <c r="AH598" s="25" t="s">
        <v>49</v>
      </c>
      <c r="AI598">
        <f t="shared" si="264"/>
        <v>0</v>
      </c>
      <c r="AJ598" s="25">
        <f t="shared" si="265"/>
        <v>0</v>
      </c>
      <c r="AK598" s="25">
        <f t="shared" si="266"/>
        <v>0</v>
      </c>
      <c r="AL598" s="81">
        <f t="shared" si="267"/>
        <v>0</v>
      </c>
      <c r="AN598" s="98">
        <v>2.8569226929011756E-2</v>
      </c>
    </row>
    <row r="599" spans="2:40" x14ac:dyDescent="0.35">
      <c r="B599" s="13" t="s">
        <v>30</v>
      </c>
      <c r="C599" s="11">
        <v>595</v>
      </c>
      <c r="D599" s="13">
        <v>6</v>
      </c>
      <c r="E599" s="14">
        <v>0</v>
      </c>
      <c r="F599" s="70">
        <f t="shared" si="268"/>
        <v>0</v>
      </c>
      <c r="G599" s="70">
        <f t="shared" si="269"/>
        <v>0</v>
      </c>
      <c r="I599" s="21">
        <f t="shared" si="244"/>
        <v>0</v>
      </c>
      <c r="J599" s="22">
        <f t="shared" si="257"/>
        <v>0</v>
      </c>
      <c r="K599" s="22">
        <f t="shared" si="258"/>
        <v>28.625999999999998</v>
      </c>
      <c r="L599" s="22">
        <f>0.5*1.202*2.64*0.3*Sheet2!I599^2</f>
        <v>0</v>
      </c>
      <c r="M599" s="22">
        <f t="shared" si="259"/>
        <v>28.625999999999998</v>
      </c>
      <c r="O599" s="22">
        <f t="shared" si="245"/>
        <v>0</v>
      </c>
      <c r="P599" s="81">
        <f t="shared" si="246"/>
        <v>0</v>
      </c>
      <c r="Q599" s="22">
        <f t="shared" si="247"/>
        <v>0</v>
      </c>
      <c r="R599" s="81">
        <f t="shared" si="248"/>
        <v>0</v>
      </c>
      <c r="S599" s="22">
        <f t="shared" si="249"/>
        <v>1508545.8198126585</v>
      </c>
      <c r="T599" s="81">
        <f t="shared" si="250"/>
        <v>1508.5458198126585</v>
      </c>
      <c r="U599" s="22">
        <f t="shared" si="251"/>
        <v>0</v>
      </c>
      <c r="V599" s="81">
        <f t="shared" si="252"/>
        <v>0</v>
      </c>
      <c r="W599" s="22">
        <f t="shared" si="253"/>
        <v>0</v>
      </c>
      <c r="X599" s="98">
        <f t="shared" si="260"/>
        <v>0</v>
      </c>
      <c r="Y599" s="98">
        <f t="shared" si="261"/>
        <v>514.22119086650127</v>
      </c>
      <c r="Z599" s="25">
        <f t="shared" si="254"/>
        <v>0</v>
      </c>
      <c r="AA599" s="22">
        <f t="shared" si="262"/>
        <v>0</v>
      </c>
      <c r="AB599" s="22">
        <f t="shared" si="243"/>
        <v>0</v>
      </c>
      <c r="AC599" s="22">
        <f t="shared" si="263"/>
        <v>222</v>
      </c>
      <c r="AD599" s="25">
        <f t="shared" si="255"/>
        <v>1285.552977166253</v>
      </c>
      <c r="AF599" s="22">
        <f t="shared" si="256"/>
        <v>222.99284264640551</v>
      </c>
      <c r="AG599" s="25">
        <v>6.3852679591039699E-2</v>
      </c>
      <c r="AH599" s="25" t="s">
        <v>49</v>
      </c>
      <c r="AI599">
        <f t="shared" si="264"/>
        <v>0</v>
      </c>
      <c r="AJ599" s="25">
        <f t="shared" si="265"/>
        <v>0</v>
      </c>
      <c r="AK599" s="25">
        <f t="shared" si="266"/>
        <v>0</v>
      </c>
      <c r="AL599" s="81">
        <f t="shared" si="267"/>
        <v>0</v>
      </c>
      <c r="AN599" s="98">
        <v>2.554107183641588E-2</v>
      </c>
    </row>
    <row r="600" spans="2:40" x14ac:dyDescent="0.35">
      <c r="B600" s="13" t="s">
        <v>30</v>
      </c>
      <c r="C600" s="11">
        <v>596</v>
      </c>
      <c r="D600" s="13">
        <v>7</v>
      </c>
      <c r="E600" s="14">
        <v>0</v>
      </c>
      <c r="F600" s="70">
        <f t="shared" si="268"/>
        <v>0</v>
      </c>
      <c r="G600" s="70">
        <f t="shared" si="269"/>
        <v>0</v>
      </c>
      <c r="I600" s="21">
        <f t="shared" si="244"/>
        <v>0</v>
      </c>
      <c r="J600" s="22">
        <f t="shared" si="257"/>
        <v>0</v>
      </c>
      <c r="K600" s="22">
        <f t="shared" si="258"/>
        <v>28.625999999999998</v>
      </c>
      <c r="L600" s="22">
        <f>0.5*1.202*2.64*0.3*Sheet2!I600^2</f>
        <v>0</v>
      </c>
      <c r="M600" s="22">
        <f t="shared" si="259"/>
        <v>28.625999999999998</v>
      </c>
      <c r="O600" s="22">
        <f t="shared" si="245"/>
        <v>0</v>
      </c>
      <c r="P600" s="81">
        <f t="shared" si="246"/>
        <v>0</v>
      </c>
      <c r="Q600" s="22">
        <f t="shared" si="247"/>
        <v>0</v>
      </c>
      <c r="R600" s="81">
        <f t="shared" si="248"/>
        <v>0</v>
      </c>
      <c r="S600" s="22">
        <f t="shared" si="249"/>
        <v>1508545.8198126585</v>
      </c>
      <c r="T600" s="81">
        <f t="shared" si="250"/>
        <v>1508.5458198126585</v>
      </c>
      <c r="U600" s="22">
        <f t="shared" si="251"/>
        <v>0</v>
      </c>
      <c r="V600" s="81">
        <f t="shared" si="252"/>
        <v>0</v>
      </c>
      <c r="W600" s="22">
        <f t="shared" si="253"/>
        <v>0</v>
      </c>
      <c r="X600" s="98">
        <f t="shared" si="260"/>
        <v>0</v>
      </c>
      <c r="Y600" s="98">
        <f t="shared" si="261"/>
        <v>514.22119086650127</v>
      </c>
      <c r="Z600" s="25">
        <f t="shared" si="254"/>
        <v>0</v>
      </c>
      <c r="AA600" s="22">
        <f t="shared" si="262"/>
        <v>0</v>
      </c>
      <c r="AB600" s="22">
        <f t="shared" si="243"/>
        <v>0</v>
      </c>
      <c r="AC600" s="22">
        <f t="shared" si="263"/>
        <v>222</v>
      </c>
      <c r="AD600" s="25">
        <f t="shared" si="255"/>
        <v>1285.552977166253</v>
      </c>
      <c r="AF600" s="22">
        <f t="shared" si="256"/>
        <v>222.99284264640551</v>
      </c>
      <c r="AG600" s="25">
        <v>4.2461909790126158E-2</v>
      </c>
      <c r="AH600" s="25" t="s">
        <v>49</v>
      </c>
      <c r="AI600">
        <f t="shared" si="264"/>
        <v>0</v>
      </c>
      <c r="AJ600" s="25">
        <f t="shared" si="265"/>
        <v>0</v>
      </c>
      <c r="AK600" s="25">
        <f t="shared" si="266"/>
        <v>0</v>
      </c>
      <c r="AL600" s="81">
        <f t="shared" si="267"/>
        <v>0</v>
      </c>
      <c r="AN600" s="98">
        <v>1.6984763916050465E-2</v>
      </c>
    </row>
    <row r="601" spans="2:40" x14ac:dyDescent="0.35">
      <c r="B601" s="13" t="s">
        <v>30</v>
      </c>
      <c r="C601" s="11">
        <v>597</v>
      </c>
      <c r="D601" s="13">
        <v>8</v>
      </c>
      <c r="E601" s="14">
        <v>0</v>
      </c>
      <c r="F601" s="70">
        <f t="shared" si="268"/>
        <v>0</v>
      </c>
      <c r="G601" s="70">
        <f t="shared" si="269"/>
        <v>0</v>
      </c>
      <c r="I601" s="21">
        <f t="shared" si="244"/>
        <v>0</v>
      </c>
      <c r="J601" s="22">
        <f t="shared" si="257"/>
        <v>0</v>
      </c>
      <c r="K601" s="22">
        <f t="shared" si="258"/>
        <v>28.625999999999998</v>
      </c>
      <c r="L601" s="22">
        <f>0.5*1.202*2.64*0.3*Sheet2!I601^2</f>
        <v>0</v>
      </c>
      <c r="M601" s="22">
        <f t="shared" si="259"/>
        <v>28.625999999999998</v>
      </c>
      <c r="O601" s="22">
        <f t="shared" si="245"/>
        <v>0</v>
      </c>
      <c r="P601" s="81">
        <f t="shared" si="246"/>
        <v>0</v>
      </c>
      <c r="Q601" s="22">
        <f t="shared" si="247"/>
        <v>0</v>
      </c>
      <c r="R601" s="81">
        <f t="shared" si="248"/>
        <v>0</v>
      </c>
      <c r="S601" s="22">
        <f t="shared" si="249"/>
        <v>1508545.8198126585</v>
      </c>
      <c r="T601" s="81">
        <f t="shared" si="250"/>
        <v>1508.5458198126585</v>
      </c>
      <c r="U601" s="22">
        <f t="shared" si="251"/>
        <v>0</v>
      </c>
      <c r="V601" s="81">
        <f t="shared" si="252"/>
        <v>0</v>
      </c>
      <c r="W601" s="22">
        <f t="shared" si="253"/>
        <v>0</v>
      </c>
      <c r="X601" s="98">
        <f t="shared" si="260"/>
        <v>0</v>
      </c>
      <c r="Y601" s="98">
        <f t="shared" si="261"/>
        <v>514.22119086650127</v>
      </c>
      <c r="Z601" s="25">
        <f t="shared" si="254"/>
        <v>0</v>
      </c>
      <c r="AA601" s="22">
        <f t="shared" si="262"/>
        <v>0</v>
      </c>
      <c r="AB601" s="22">
        <f t="shared" si="243"/>
        <v>0</v>
      </c>
      <c r="AC601" s="22">
        <f t="shared" si="263"/>
        <v>222</v>
      </c>
      <c r="AD601" s="25">
        <f t="shared" si="255"/>
        <v>1285.552977166253</v>
      </c>
      <c r="AF601" s="22">
        <f t="shared" si="256"/>
        <v>222.99284264640551</v>
      </c>
      <c r="AG601" s="25">
        <v>2.9136246913586957E-2</v>
      </c>
      <c r="AH601" s="25" t="s">
        <v>49</v>
      </c>
      <c r="AI601">
        <f t="shared" si="264"/>
        <v>0</v>
      </c>
      <c r="AJ601" s="25">
        <f t="shared" si="265"/>
        <v>0</v>
      </c>
      <c r="AK601" s="25">
        <f t="shared" si="266"/>
        <v>0</v>
      </c>
      <c r="AL601" s="81">
        <f t="shared" si="267"/>
        <v>0</v>
      </c>
      <c r="AN601" s="98">
        <v>1.1654498765434784E-2</v>
      </c>
    </row>
    <row r="602" spans="2:40" x14ac:dyDescent="0.35">
      <c r="B602" s="13" t="s">
        <v>30</v>
      </c>
      <c r="C602" s="11">
        <v>598</v>
      </c>
      <c r="D602" s="13">
        <v>9</v>
      </c>
      <c r="E602" s="14">
        <v>0</v>
      </c>
      <c r="F602" s="70">
        <f t="shared" si="268"/>
        <v>0</v>
      </c>
      <c r="G602" s="70">
        <f t="shared" si="269"/>
        <v>0</v>
      </c>
      <c r="I602" s="21">
        <f t="shared" si="244"/>
        <v>0</v>
      </c>
      <c r="J602" s="22">
        <f t="shared" si="257"/>
        <v>0</v>
      </c>
      <c r="K602" s="22">
        <f t="shared" si="258"/>
        <v>28.625999999999998</v>
      </c>
      <c r="L602" s="22">
        <f>0.5*1.202*2.64*0.3*Sheet2!I602^2</f>
        <v>0</v>
      </c>
      <c r="M602" s="22">
        <f t="shared" si="259"/>
        <v>28.625999999999998</v>
      </c>
      <c r="O602" s="22">
        <f t="shared" si="245"/>
        <v>0</v>
      </c>
      <c r="P602" s="81">
        <f t="shared" si="246"/>
        <v>0</v>
      </c>
      <c r="Q602" s="22">
        <f t="shared" si="247"/>
        <v>0</v>
      </c>
      <c r="R602" s="81">
        <f t="shared" si="248"/>
        <v>0</v>
      </c>
      <c r="S602" s="22">
        <f t="shared" si="249"/>
        <v>1508545.8198126585</v>
      </c>
      <c r="T602" s="81">
        <f t="shared" si="250"/>
        <v>1508.5458198126585</v>
      </c>
      <c r="U602" s="22">
        <f t="shared" si="251"/>
        <v>0</v>
      </c>
      <c r="V602" s="81">
        <f t="shared" si="252"/>
        <v>0</v>
      </c>
      <c r="W602" s="22">
        <f t="shared" si="253"/>
        <v>0</v>
      </c>
      <c r="X602" s="98">
        <f t="shared" si="260"/>
        <v>0</v>
      </c>
      <c r="Y602" s="98">
        <f t="shared" si="261"/>
        <v>514.22119086650127</v>
      </c>
      <c r="Z602" s="25">
        <f t="shared" si="254"/>
        <v>0</v>
      </c>
      <c r="AA602" s="22">
        <f t="shared" si="262"/>
        <v>0</v>
      </c>
      <c r="AB602" s="22">
        <f t="shared" si="243"/>
        <v>0</v>
      </c>
      <c r="AC602" s="22">
        <f t="shared" si="263"/>
        <v>222</v>
      </c>
      <c r="AD602" s="25">
        <f t="shared" si="255"/>
        <v>1285.552977166253</v>
      </c>
      <c r="AF602" s="22">
        <f t="shared" si="256"/>
        <v>222.99284264640551</v>
      </c>
      <c r="AG602" s="25">
        <v>2.763202615586249E-2</v>
      </c>
      <c r="AH602" s="25" t="s">
        <v>49</v>
      </c>
      <c r="AI602">
        <f t="shared" si="264"/>
        <v>0</v>
      </c>
      <c r="AJ602" s="25">
        <f t="shared" si="265"/>
        <v>0</v>
      </c>
      <c r="AK602" s="25">
        <f t="shared" si="266"/>
        <v>0</v>
      </c>
      <c r="AL602" s="81">
        <f t="shared" si="267"/>
        <v>0</v>
      </c>
      <c r="AN602" s="98">
        <v>1.1052810462344997E-2</v>
      </c>
    </row>
    <row r="603" spans="2:40" x14ac:dyDescent="0.35">
      <c r="B603" s="13" t="s">
        <v>30</v>
      </c>
      <c r="C603" s="11">
        <v>599</v>
      </c>
      <c r="D603" s="13">
        <v>10</v>
      </c>
      <c r="E603" s="14">
        <v>0</v>
      </c>
      <c r="F603" s="70">
        <f t="shared" si="268"/>
        <v>0</v>
      </c>
      <c r="G603" s="70">
        <f t="shared" si="269"/>
        <v>0</v>
      </c>
      <c r="I603" s="21">
        <f t="shared" si="244"/>
        <v>0</v>
      </c>
      <c r="J603" s="22">
        <f t="shared" si="257"/>
        <v>0</v>
      </c>
      <c r="K603" s="22">
        <f t="shared" si="258"/>
        <v>28.625999999999998</v>
      </c>
      <c r="L603" s="22">
        <f>0.5*1.202*2.64*0.3*Sheet2!I603^2</f>
        <v>0</v>
      </c>
      <c r="M603" s="22">
        <f t="shared" si="259"/>
        <v>28.625999999999998</v>
      </c>
      <c r="O603" s="22">
        <f t="shared" si="245"/>
        <v>0</v>
      </c>
      <c r="P603" s="81">
        <f t="shared" si="246"/>
        <v>0</v>
      </c>
      <c r="Q603" s="22">
        <f t="shared" si="247"/>
        <v>0</v>
      </c>
      <c r="R603" s="81">
        <f t="shared" si="248"/>
        <v>0</v>
      </c>
      <c r="S603" s="22">
        <f t="shared" si="249"/>
        <v>1508545.8198126585</v>
      </c>
      <c r="T603" s="81">
        <f t="shared" si="250"/>
        <v>1508.5458198126585</v>
      </c>
      <c r="U603" s="22">
        <f t="shared" si="251"/>
        <v>0</v>
      </c>
      <c r="V603" s="81">
        <f t="shared" si="252"/>
        <v>0</v>
      </c>
      <c r="W603" s="22">
        <f t="shared" si="253"/>
        <v>0</v>
      </c>
      <c r="X603" s="98">
        <f t="shared" si="260"/>
        <v>0</v>
      </c>
      <c r="Y603" s="98">
        <f t="shared" si="261"/>
        <v>514.22119086650127</v>
      </c>
      <c r="Z603" s="25">
        <f t="shared" si="254"/>
        <v>0</v>
      </c>
      <c r="AA603" s="22">
        <f t="shared" si="262"/>
        <v>0</v>
      </c>
      <c r="AB603" s="22">
        <f t="shared" si="243"/>
        <v>0</v>
      </c>
      <c r="AC603" s="22">
        <f t="shared" si="263"/>
        <v>222</v>
      </c>
      <c r="AD603" s="25">
        <f t="shared" si="255"/>
        <v>1285.552977166253</v>
      </c>
      <c r="AF603" s="22">
        <f t="shared" si="256"/>
        <v>222.99284264640551</v>
      </c>
      <c r="AG603" s="25">
        <v>2.5512880753086553E-2</v>
      </c>
      <c r="AH603" s="25" t="s">
        <v>49</v>
      </c>
      <c r="AI603">
        <f t="shared" si="264"/>
        <v>0</v>
      </c>
      <c r="AJ603" s="25">
        <f t="shared" si="265"/>
        <v>0</v>
      </c>
      <c r="AK603" s="25">
        <f t="shared" si="266"/>
        <v>0</v>
      </c>
      <c r="AL603" s="81">
        <f t="shared" si="267"/>
        <v>0</v>
      </c>
      <c r="AN603" s="98">
        <v>1.0205152301234623E-2</v>
      </c>
    </row>
    <row r="604" spans="2:40" x14ac:dyDescent="0.35">
      <c r="B604" s="13" t="s">
        <v>30</v>
      </c>
      <c r="C604" s="11">
        <v>600</v>
      </c>
      <c r="D604" s="13">
        <v>11</v>
      </c>
      <c r="E604" s="14">
        <v>0</v>
      </c>
      <c r="F604" s="70">
        <f t="shared" si="268"/>
        <v>0.1388888888888889</v>
      </c>
      <c r="G604" s="70">
        <f t="shared" si="269"/>
        <v>0.5</v>
      </c>
      <c r="I604" s="21">
        <f t="shared" si="244"/>
        <v>0</v>
      </c>
      <c r="J604" s="22">
        <f t="shared" si="257"/>
        <v>305.83333333333337</v>
      </c>
      <c r="K604" s="22">
        <f t="shared" si="258"/>
        <v>28.625999999999998</v>
      </c>
      <c r="L604" s="22">
        <f>0.5*1.202*2.64*0.3*Sheet2!I604^2</f>
        <v>0</v>
      </c>
      <c r="M604" s="22">
        <f t="shared" si="259"/>
        <v>334.45933333333335</v>
      </c>
      <c r="O604" s="22">
        <f t="shared" si="245"/>
        <v>0</v>
      </c>
      <c r="P604" s="81">
        <f t="shared" si="246"/>
        <v>0</v>
      </c>
      <c r="Q604" s="22">
        <f t="shared" si="247"/>
        <v>0</v>
      </c>
      <c r="R604" s="81">
        <f t="shared" si="248"/>
        <v>0</v>
      </c>
      <c r="S604" s="22">
        <f t="shared" si="249"/>
        <v>1508545.8198126585</v>
      </c>
      <c r="T604" s="81">
        <f t="shared" si="250"/>
        <v>1508.5458198126585</v>
      </c>
      <c r="U604" s="22">
        <f t="shared" si="251"/>
        <v>0</v>
      </c>
      <c r="V604" s="81">
        <f t="shared" si="252"/>
        <v>0</v>
      </c>
      <c r="W604" s="22">
        <f t="shared" si="253"/>
        <v>0</v>
      </c>
      <c r="X604" s="98">
        <f t="shared" si="260"/>
        <v>0</v>
      </c>
      <c r="Y604" s="98">
        <f t="shared" si="261"/>
        <v>514.22119086650127</v>
      </c>
      <c r="Z604" s="25">
        <f t="shared" si="254"/>
        <v>0</v>
      </c>
      <c r="AA604" s="22">
        <f t="shared" si="262"/>
        <v>0</v>
      </c>
      <c r="AB604" s="22">
        <f t="shared" si="243"/>
        <v>0</v>
      </c>
      <c r="AC604" s="22">
        <f t="shared" si="263"/>
        <v>222</v>
      </c>
      <c r="AD604" s="25">
        <f t="shared" si="255"/>
        <v>1285.552977166253</v>
      </c>
      <c r="AF604" s="22">
        <f t="shared" si="256"/>
        <v>222.99284264640551</v>
      </c>
      <c r="AG604" s="25">
        <v>2.0497548012345677E-2</v>
      </c>
      <c r="AH604" s="25" t="s">
        <v>49</v>
      </c>
      <c r="AI604">
        <f t="shared" si="264"/>
        <v>0</v>
      </c>
      <c r="AJ604" s="25">
        <f t="shared" si="265"/>
        <v>0</v>
      </c>
      <c r="AK604" s="25">
        <f t="shared" si="266"/>
        <v>0</v>
      </c>
      <c r="AL604" s="81">
        <f t="shared" si="267"/>
        <v>0</v>
      </c>
      <c r="AN604" s="98">
        <v>8.1990192049382713E-3</v>
      </c>
    </row>
    <row r="605" spans="2:40" x14ac:dyDescent="0.35">
      <c r="B605" s="13" t="s">
        <v>30</v>
      </c>
      <c r="C605" s="11">
        <v>601</v>
      </c>
      <c r="D605" s="13">
        <v>12</v>
      </c>
      <c r="E605" s="14">
        <v>1</v>
      </c>
      <c r="F605" s="70">
        <f t="shared" si="268"/>
        <v>0.29166666666666669</v>
      </c>
      <c r="G605" s="70">
        <f t="shared" si="269"/>
        <v>1.05</v>
      </c>
      <c r="I605" s="21">
        <f t="shared" si="244"/>
        <v>0.27777777777777779</v>
      </c>
      <c r="J605" s="22">
        <f t="shared" si="257"/>
        <v>642.25</v>
      </c>
      <c r="K605" s="22">
        <f t="shared" si="258"/>
        <v>28.625999999999998</v>
      </c>
      <c r="L605" s="22">
        <f>0.5*1.202*2.64*0.3*Sheet2!I605^2</f>
        <v>3.6727777777777783E-2</v>
      </c>
      <c r="M605" s="22">
        <f t="shared" si="259"/>
        <v>670.91272777777772</v>
      </c>
      <c r="O605" s="22">
        <f t="shared" si="245"/>
        <v>186.36464660493826</v>
      </c>
      <c r="P605" s="81">
        <f t="shared" si="246"/>
        <v>0.18636464660493826</v>
      </c>
      <c r="Q605" s="22">
        <f t="shared" si="247"/>
        <v>186.36464660493826</v>
      </c>
      <c r="R605" s="81">
        <f t="shared" si="248"/>
        <v>0.18636464660493826</v>
      </c>
      <c r="S605" s="22">
        <f t="shared" si="249"/>
        <v>1508732.1844592635</v>
      </c>
      <c r="T605" s="81">
        <f t="shared" si="250"/>
        <v>1508.7321844592634</v>
      </c>
      <c r="U605" s="22">
        <f t="shared" si="251"/>
        <v>0</v>
      </c>
      <c r="V605" s="81">
        <f t="shared" si="252"/>
        <v>0</v>
      </c>
      <c r="W605" s="22">
        <f t="shared" si="253"/>
        <v>0</v>
      </c>
      <c r="X605" s="98">
        <f t="shared" si="260"/>
        <v>0</v>
      </c>
      <c r="Y605" s="98">
        <f t="shared" si="261"/>
        <v>514.22119086650127</v>
      </c>
      <c r="Z605" s="25">
        <f t="shared" si="254"/>
        <v>0</v>
      </c>
      <c r="AA605" s="22">
        <f t="shared" si="262"/>
        <v>0</v>
      </c>
      <c r="AB605" s="22">
        <f t="shared" si="243"/>
        <v>0</v>
      </c>
      <c r="AC605" s="22">
        <f t="shared" si="263"/>
        <v>222</v>
      </c>
      <c r="AD605" s="25">
        <f t="shared" si="255"/>
        <v>1285.552977166253</v>
      </c>
      <c r="AF605" s="22">
        <f t="shared" si="256"/>
        <v>223.17920729301045</v>
      </c>
      <c r="AG605" s="25">
        <v>0</v>
      </c>
      <c r="AH605" s="25" t="s">
        <v>49</v>
      </c>
      <c r="AI605">
        <f t="shared" si="264"/>
        <v>1639.0390115790458</v>
      </c>
      <c r="AJ605" s="25">
        <f t="shared" si="265"/>
        <v>1.6390390115790459</v>
      </c>
      <c r="AK605" s="25">
        <f t="shared" si="266"/>
        <v>0.86869067613689432</v>
      </c>
      <c r="AL605" s="81">
        <f t="shared" si="267"/>
        <v>0.64283110034130175</v>
      </c>
      <c r="AN605" s="98">
        <v>0</v>
      </c>
    </row>
    <row r="606" spans="2:40" x14ac:dyDescent="0.35">
      <c r="B606" s="13" t="s">
        <v>30</v>
      </c>
      <c r="C606" s="11">
        <v>602</v>
      </c>
      <c r="D606" s="13">
        <v>13</v>
      </c>
      <c r="E606" s="14">
        <v>2.1</v>
      </c>
      <c r="F606" s="70">
        <f t="shared" si="268"/>
        <v>0.52777777777777779</v>
      </c>
      <c r="G606" s="70">
        <f t="shared" si="269"/>
        <v>1.9</v>
      </c>
      <c r="I606" s="21">
        <f t="shared" si="244"/>
        <v>0.58333333333333337</v>
      </c>
      <c r="J606" s="22">
        <f t="shared" si="257"/>
        <v>1162.1666666666667</v>
      </c>
      <c r="K606" s="22">
        <f t="shared" si="258"/>
        <v>28.625999999999998</v>
      </c>
      <c r="L606" s="22">
        <f>0.5*1.202*2.64*0.3*Sheet2!I606^2</f>
        <v>0.16196950000000002</v>
      </c>
      <c r="M606" s="22">
        <f t="shared" si="259"/>
        <v>1190.9546361666667</v>
      </c>
      <c r="O606" s="22">
        <f t="shared" si="245"/>
        <v>694.72353776388888</v>
      </c>
      <c r="P606" s="81">
        <f t="shared" si="246"/>
        <v>0.69472353776388884</v>
      </c>
      <c r="Q606" s="22">
        <f t="shared" si="247"/>
        <v>694.72353776388888</v>
      </c>
      <c r="R606" s="81">
        <f t="shared" si="248"/>
        <v>0.69472353776388884</v>
      </c>
      <c r="S606" s="22">
        <f t="shared" si="249"/>
        <v>1509426.9079970273</v>
      </c>
      <c r="T606" s="81">
        <f t="shared" si="250"/>
        <v>1509.4269079970272</v>
      </c>
      <c r="U606" s="22">
        <f t="shared" si="251"/>
        <v>0</v>
      </c>
      <c r="V606" s="81">
        <f t="shared" si="252"/>
        <v>0</v>
      </c>
      <c r="W606" s="22">
        <f t="shared" si="253"/>
        <v>0</v>
      </c>
      <c r="X606" s="98">
        <f t="shared" si="260"/>
        <v>0</v>
      </c>
      <c r="Y606" s="98">
        <f t="shared" si="261"/>
        <v>514.22119086650127</v>
      </c>
      <c r="Z606" s="25">
        <f t="shared" si="254"/>
        <v>0</v>
      </c>
      <c r="AA606" s="22">
        <f t="shared" si="262"/>
        <v>0</v>
      </c>
      <c r="AB606" s="22">
        <f t="shared" si="243"/>
        <v>0</v>
      </c>
      <c r="AC606" s="22">
        <f t="shared" si="263"/>
        <v>222</v>
      </c>
      <c r="AD606" s="25">
        <f t="shared" si="255"/>
        <v>1285.552977166253</v>
      </c>
      <c r="AF606" s="22">
        <f t="shared" si="256"/>
        <v>223.87393083077427</v>
      </c>
      <c r="AG606" s="25">
        <v>0</v>
      </c>
      <c r="AH606" s="25" t="s">
        <v>49</v>
      </c>
      <c r="AI606">
        <f t="shared" si="264"/>
        <v>7228.1620410635924</v>
      </c>
      <c r="AJ606" s="25">
        <f t="shared" si="265"/>
        <v>7.2281620410635927</v>
      </c>
      <c r="AK606" s="25">
        <f t="shared" si="266"/>
        <v>3.8309258817637044</v>
      </c>
      <c r="AL606" s="81">
        <f t="shared" si="267"/>
        <v>2.8348851525051413</v>
      </c>
      <c r="AN606" s="98">
        <v>0</v>
      </c>
    </row>
    <row r="607" spans="2:40" x14ac:dyDescent="0.35">
      <c r="B607" s="13" t="s">
        <v>30</v>
      </c>
      <c r="C607" s="11">
        <v>603</v>
      </c>
      <c r="D607" s="13">
        <v>14</v>
      </c>
      <c r="E607" s="14">
        <v>4.8</v>
      </c>
      <c r="F607" s="70">
        <f t="shared" si="268"/>
        <v>0.97222222222222221</v>
      </c>
      <c r="G607" s="70">
        <f t="shared" si="269"/>
        <v>3.5</v>
      </c>
      <c r="I607" s="21">
        <f t="shared" si="244"/>
        <v>1.3333333333333333</v>
      </c>
      <c r="J607" s="22">
        <f t="shared" si="257"/>
        <v>2140.8333333333335</v>
      </c>
      <c r="K607" s="22">
        <f t="shared" si="258"/>
        <v>28.625999999999998</v>
      </c>
      <c r="L607" s="22">
        <f>0.5*1.202*2.64*0.3*Sheet2!I607^2</f>
        <v>0.84620799999999985</v>
      </c>
      <c r="M607" s="22">
        <f t="shared" si="259"/>
        <v>2170.3055413333336</v>
      </c>
      <c r="O607" s="22">
        <f t="shared" si="245"/>
        <v>2893.7407217777782</v>
      </c>
      <c r="P607" s="81">
        <f t="shared" si="246"/>
        <v>2.8937407217777782</v>
      </c>
      <c r="Q607" s="22">
        <f t="shared" si="247"/>
        <v>2893.7407217777782</v>
      </c>
      <c r="R607" s="81">
        <f t="shared" si="248"/>
        <v>2.8937407217777782</v>
      </c>
      <c r="S607" s="22">
        <f t="shared" si="249"/>
        <v>1512320.6487188051</v>
      </c>
      <c r="T607" s="81">
        <f t="shared" si="250"/>
        <v>1512.3206487188052</v>
      </c>
      <c r="U607" s="22">
        <f t="shared" si="251"/>
        <v>0</v>
      </c>
      <c r="V607" s="81">
        <f t="shared" si="252"/>
        <v>0</v>
      </c>
      <c r="W607" s="22">
        <f t="shared" si="253"/>
        <v>0</v>
      </c>
      <c r="X607" s="98">
        <f t="shared" si="260"/>
        <v>0</v>
      </c>
      <c r="Y607" s="98">
        <f t="shared" si="261"/>
        <v>514.22119086650127</v>
      </c>
      <c r="Z607" s="25">
        <f t="shared" si="254"/>
        <v>0</v>
      </c>
      <c r="AA607" s="22">
        <f t="shared" si="262"/>
        <v>0</v>
      </c>
      <c r="AB607" s="22">
        <f t="shared" si="243"/>
        <v>0</v>
      </c>
      <c r="AC607" s="22">
        <f t="shared" si="263"/>
        <v>222</v>
      </c>
      <c r="AD607" s="25">
        <f t="shared" si="255"/>
        <v>1285.552977166253</v>
      </c>
      <c r="AF607" s="22">
        <f t="shared" si="256"/>
        <v>226.7676715525522</v>
      </c>
      <c r="AG607" s="25">
        <v>0</v>
      </c>
      <c r="AH607" s="25" t="s">
        <v>49</v>
      </c>
      <c r="AI607">
        <f t="shared" si="264"/>
        <v>37763.458826781214</v>
      </c>
      <c r="AJ607" s="25">
        <f t="shared" si="265"/>
        <v>37.763458826781218</v>
      </c>
      <c r="AK607" s="25">
        <f t="shared" si="266"/>
        <v>20.014633178194046</v>
      </c>
      <c r="AL607" s="81">
        <f t="shared" si="267"/>
        <v>14.810828551863594</v>
      </c>
      <c r="AN607" s="98">
        <v>0</v>
      </c>
    </row>
    <row r="608" spans="2:40" x14ac:dyDescent="0.35">
      <c r="B608" s="13" t="s">
        <v>30</v>
      </c>
      <c r="C608" s="11">
        <v>604</v>
      </c>
      <c r="D608" s="13">
        <v>15</v>
      </c>
      <c r="E608" s="14">
        <v>9.1</v>
      </c>
      <c r="F608" s="70">
        <f t="shared" si="268"/>
        <v>1.3055555555555554</v>
      </c>
      <c r="G608" s="70">
        <f t="shared" si="269"/>
        <v>4.6999999999999993</v>
      </c>
      <c r="I608" s="21">
        <f t="shared" si="244"/>
        <v>2.5277777777777777</v>
      </c>
      <c r="J608" s="22">
        <f t="shared" si="257"/>
        <v>2874.833333333333</v>
      </c>
      <c r="K608" s="22">
        <f t="shared" si="258"/>
        <v>28.625999999999998</v>
      </c>
      <c r="L608" s="22">
        <f>0.5*1.202*2.64*0.3*Sheet2!I608^2</f>
        <v>3.0414272777777773</v>
      </c>
      <c r="M608" s="22">
        <f t="shared" si="259"/>
        <v>2906.5007606111112</v>
      </c>
      <c r="O608" s="22">
        <f t="shared" si="245"/>
        <v>7346.9880337669756</v>
      </c>
      <c r="P608" s="81">
        <f t="shared" si="246"/>
        <v>7.3469880337669755</v>
      </c>
      <c r="Q608" s="22">
        <f t="shared" si="247"/>
        <v>7346.9880337669756</v>
      </c>
      <c r="R608" s="81">
        <f t="shared" si="248"/>
        <v>7.3469880337669755</v>
      </c>
      <c r="S608" s="22">
        <f t="shared" si="249"/>
        <v>1519667.6367525721</v>
      </c>
      <c r="T608" s="81">
        <f t="shared" si="250"/>
        <v>1519.6676367525722</v>
      </c>
      <c r="U608" s="22">
        <f t="shared" si="251"/>
        <v>0</v>
      </c>
      <c r="V608" s="81">
        <f t="shared" si="252"/>
        <v>0</v>
      </c>
      <c r="W608" s="22">
        <f t="shared" si="253"/>
        <v>0</v>
      </c>
      <c r="X608" s="98">
        <f t="shared" si="260"/>
        <v>0</v>
      </c>
      <c r="Y608" s="98">
        <f t="shared" si="261"/>
        <v>514.22119086650127</v>
      </c>
      <c r="Z608" s="25">
        <f t="shared" si="254"/>
        <v>0</v>
      </c>
      <c r="AA608" s="22">
        <f t="shared" si="262"/>
        <v>0</v>
      </c>
      <c r="AB608" s="22">
        <f t="shared" si="243"/>
        <v>0</v>
      </c>
      <c r="AC608" s="22">
        <f t="shared" si="263"/>
        <v>222</v>
      </c>
      <c r="AD608" s="25">
        <f t="shared" si="255"/>
        <v>1285.552977166253</v>
      </c>
      <c r="AF608" s="22">
        <f t="shared" si="256"/>
        <v>234.11465958631925</v>
      </c>
      <c r="AG608" s="25">
        <v>0</v>
      </c>
      <c r="AH608" s="25" t="s">
        <v>49</v>
      </c>
      <c r="AI608">
        <f t="shared" si="264"/>
        <v>135728.82054886079</v>
      </c>
      <c r="AJ608" s="25">
        <f t="shared" si="265"/>
        <v>135.7288205488608</v>
      </c>
      <c r="AK608" s="25">
        <f t="shared" si="266"/>
        <v>71.936274890896229</v>
      </c>
      <c r="AL608" s="81">
        <f t="shared" si="267"/>
        <v>53.232843419263212</v>
      </c>
      <c r="AN608" s="98">
        <v>0</v>
      </c>
    </row>
    <row r="609" spans="2:40" x14ac:dyDescent="0.35">
      <c r="B609" s="13" t="s">
        <v>30</v>
      </c>
      <c r="C609" s="11">
        <v>605</v>
      </c>
      <c r="D609" s="13">
        <v>16</v>
      </c>
      <c r="E609" s="14">
        <v>14.2</v>
      </c>
      <c r="F609" s="70">
        <f t="shared" si="268"/>
        <v>1.4861111111111112</v>
      </c>
      <c r="G609" s="70">
        <f t="shared" si="269"/>
        <v>5.3500000000000005</v>
      </c>
      <c r="I609" s="21">
        <f t="shared" si="244"/>
        <v>3.9444444444444446</v>
      </c>
      <c r="J609" s="22">
        <f t="shared" si="257"/>
        <v>3272.416666666667</v>
      </c>
      <c r="K609" s="22">
        <f t="shared" si="258"/>
        <v>28.625999999999998</v>
      </c>
      <c r="L609" s="22">
        <f>0.5*1.202*2.64*0.3*Sheet2!I609^2</f>
        <v>7.4057891111111118</v>
      </c>
      <c r="M609" s="22">
        <f t="shared" si="259"/>
        <v>3308.4484557777782</v>
      </c>
      <c r="O609" s="22">
        <f t="shared" si="245"/>
        <v>13049.991131123459</v>
      </c>
      <c r="P609" s="81">
        <f t="shared" si="246"/>
        <v>13.049991131123459</v>
      </c>
      <c r="Q609" s="22">
        <f t="shared" si="247"/>
        <v>13049.991131123459</v>
      </c>
      <c r="R609" s="81">
        <f t="shared" si="248"/>
        <v>13.049991131123459</v>
      </c>
      <c r="S609" s="22">
        <f t="shared" si="249"/>
        <v>1532717.6278836955</v>
      </c>
      <c r="T609" s="81">
        <f t="shared" si="250"/>
        <v>1532.7176278836955</v>
      </c>
      <c r="U609" s="22">
        <f t="shared" si="251"/>
        <v>0</v>
      </c>
      <c r="V609" s="81">
        <f t="shared" si="252"/>
        <v>0</v>
      </c>
      <c r="W609" s="22">
        <f t="shared" si="253"/>
        <v>0</v>
      </c>
      <c r="X609" s="98">
        <f t="shared" si="260"/>
        <v>0</v>
      </c>
      <c r="Y609" s="98">
        <f t="shared" si="261"/>
        <v>514.22119086650127</v>
      </c>
      <c r="Z609" s="25">
        <f t="shared" si="254"/>
        <v>0</v>
      </c>
      <c r="AA609" s="22">
        <f t="shared" si="262"/>
        <v>0</v>
      </c>
      <c r="AB609" s="22">
        <f t="shared" si="243"/>
        <v>0</v>
      </c>
      <c r="AC609" s="22">
        <f t="shared" si="263"/>
        <v>222</v>
      </c>
      <c r="AD609" s="25">
        <f t="shared" si="255"/>
        <v>1285.552977166253</v>
      </c>
      <c r="AF609" s="22">
        <f t="shared" si="256"/>
        <v>247.16465071744256</v>
      </c>
      <c r="AG609" s="25">
        <v>0</v>
      </c>
      <c r="AH609" s="25" t="s">
        <v>49</v>
      </c>
      <c r="AI609">
        <f t="shared" si="264"/>
        <v>330495.82629479887</v>
      </c>
      <c r="AJ609" s="25">
        <f t="shared" si="265"/>
        <v>330.49582629479886</v>
      </c>
      <c r="AK609" s="25">
        <f t="shared" si="266"/>
        <v>175.1627879362434</v>
      </c>
      <c r="AL609" s="81">
        <f t="shared" si="267"/>
        <v>129.62046307282012</v>
      </c>
      <c r="AN609" s="98">
        <v>0</v>
      </c>
    </row>
    <row r="610" spans="2:40" x14ac:dyDescent="0.35">
      <c r="B610" s="13" t="s">
        <v>30</v>
      </c>
      <c r="C610" s="11">
        <v>606</v>
      </c>
      <c r="D610" s="13">
        <v>17</v>
      </c>
      <c r="E610" s="14">
        <v>19.8</v>
      </c>
      <c r="F610" s="70">
        <f t="shared" si="268"/>
        <v>1.5694444444444444</v>
      </c>
      <c r="G610" s="70">
        <f t="shared" si="269"/>
        <v>5.65</v>
      </c>
      <c r="I610" s="21">
        <f t="shared" si="244"/>
        <v>5.5</v>
      </c>
      <c r="J610" s="22">
        <f t="shared" si="257"/>
        <v>3455.9166666666665</v>
      </c>
      <c r="K610" s="22">
        <f t="shared" si="258"/>
        <v>28.625999999999998</v>
      </c>
      <c r="L610" s="22">
        <f>0.5*1.202*2.64*0.3*Sheet2!I610^2</f>
        <v>14.398757999999999</v>
      </c>
      <c r="M610" s="22">
        <f t="shared" si="259"/>
        <v>3498.9414246666665</v>
      </c>
      <c r="O610" s="22">
        <f t="shared" si="245"/>
        <v>19244.177835666665</v>
      </c>
      <c r="P610" s="81">
        <f t="shared" si="246"/>
        <v>19.244177835666665</v>
      </c>
      <c r="Q610" s="22">
        <f t="shared" si="247"/>
        <v>19244.177835666665</v>
      </c>
      <c r="R610" s="81">
        <f t="shared" si="248"/>
        <v>19.244177835666665</v>
      </c>
      <c r="S610" s="22">
        <f t="shared" si="249"/>
        <v>1551961.8057193621</v>
      </c>
      <c r="T610" s="81">
        <f t="shared" si="250"/>
        <v>1551.961805719362</v>
      </c>
      <c r="U610" s="22">
        <f t="shared" si="251"/>
        <v>0</v>
      </c>
      <c r="V610" s="81">
        <f t="shared" si="252"/>
        <v>0</v>
      </c>
      <c r="W610" s="22">
        <f t="shared" si="253"/>
        <v>0</v>
      </c>
      <c r="X610" s="98">
        <f t="shared" si="260"/>
        <v>0</v>
      </c>
      <c r="Y610" s="98">
        <f t="shared" si="261"/>
        <v>514.22119086650127</v>
      </c>
      <c r="Z610" s="25">
        <f t="shared" si="254"/>
        <v>0</v>
      </c>
      <c r="AA610" s="22">
        <f t="shared" si="262"/>
        <v>0</v>
      </c>
      <c r="AB610" s="22">
        <f t="shared" si="243"/>
        <v>0</v>
      </c>
      <c r="AC610" s="22">
        <f t="shared" si="263"/>
        <v>222</v>
      </c>
      <c r="AD610" s="25">
        <f t="shared" si="255"/>
        <v>1285.552977166253</v>
      </c>
      <c r="AF610" s="22">
        <f t="shared" si="256"/>
        <v>266.40882855310906</v>
      </c>
      <c r="AG610" s="25">
        <v>0</v>
      </c>
      <c r="AH610" s="25" t="s">
        <v>49</v>
      </c>
      <c r="AI610">
        <f t="shared" si="264"/>
        <v>642568.85409944924</v>
      </c>
      <c r="AJ610" s="25">
        <f t="shared" si="265"/>
        <v>642.56885409944925</v>
      </c>
      <c r="AK610" s="25">
        <f t="shared" si="266"/>
        <v>340.56149267270814</v>
      </c>
      <c r="AL610" s="81">
        <f t="shared" si="267"/>
        <v>252.01550457780402</v>
      </c>
      <c r="AN610" s="98">
        <v>0</v>
      </c>
    </row>
    <row r="611" spans="2:40" x14ac:dyDescent="0.35">
      <c r="B611" s="13" t="s">
        <v>30</v>
      </c>
      <c r="C611" s="11">
        <v>607</v>
      </c>
      <c r="D611" s="13">
        <v>18</v>
      </c>
      <c r="E611" s="14">
        <v>25.5</v>
      </c>
      <c r="F611" s="70">
        <f t="shared" si="268"/>
        <v>1.4861111111111109</v>
      </c>
      <c r="G611" s="70">
        <f t="shared" si="269"/>
        <v>5.35</v>
      </c>
      <c r="I611" s="21">
        <f t="shared" si="244"/>
        <v>7.0833333333333339</v>
      </c>
      <c r="J611" s="22">
        <f t="shared" si="257"/>
        <v>3272.4166666666661</v>
      </c>
      <c r="K611" s="22">
        <f t="shared" si="258"/>
        <v>28.625999999999998</v>
      </c>
      <c r="L611" s="22">
        <f>0.5*1.202*2.64*0.3*Sheet2!I611^2</f>
        <v>23.882237500000002</v>
      </c>
      <c r="M611" s="22">
        <f t="shared" si="259"/>
        <v>3324.9249041666662</v>
      </c>
      <c r="O611" s="22">
        <f t="shared" si="245"/>
        <v>23551.551404513888</v>
      </c>
      <c r="P611" s="81">
        <f t="shared" si="246"/>
        <v>23.551551404513887</v>
      </c>
      <c r="Q611" s="22">
        <f t="shared" si="247"/>
        <v>23551.551404513888</v>
      </c>
      <c r="R611" s="81">
        <f t="shared" si="248"/>
        <v>23.551551404513887</v>
      </c>
      <c r="S611" s="22">
        <f t="shared" si="249"/>
        <v>1575513.357123876</v>
      </c>
      <c r="T611" s="81">
        <f t="shared" si="250"/>
        <v>1575.5133571238759</v>
      </c>
      <c r="U611" s="22">
        <f t="shared" si="251"/>
        <v>0</v>
      </c>
      <c r="V611" s="81">
        <f t="shared" si="252"/>
        <v>0</v>
      </c>
      <c r="W611" s="22">
        <f t="shared" si="253"/>
        <v>0</v>
      </c>
      <c r="X611" s="98">
        <f t="shared" si="260"/>
        <v>0</v>
      </c>
      <c r="Y611" s="98">
        <f t="shared" si="261"/>
        <v>514.22119086650127</v>
      </c>
      <c r="Z611" s="25">
        <f t="shared" si="254"/>
        <v>0</v>
      </c>
      <c r="AA611" s="22">
        <f t="shared" si="262"/>
        <v>0</v>
      </c>
      <c r="AB611" s="22">
        <f t="shared" si="243"/>
        <v>0</v>
      </c>
      <c r="AC611" s="22">
        <f t="shared" si="263"/>
        <v>222</v>
      </c>
      <c r="AD611" s="25">
        <f t="shared" si="255"/>
        <v>1285.552977166253</v>
      </c>
      <c r="AF611" s="22">
        <f t="shared" si="256"/>
        <v>289.96037995762299</v>
      </c>
      <c r="AG611" s="25">
        <v>0</v>
      </c>
      <c r="AH611" s="25" t="s">
        <v>49</v>
      </c>
      <c r="AI611">
        <f t="shared" si="264"/>
        <v>1065785.1172792744</v>
      </c>
      <c r="AJ611" s="25">
        <f t="shared" si="265"/>
        <v>1065.7851172792743</v>
      </c>
      <c r="AK611" s="25">
        <f t="shared" si="266"/>
        <v>564.86611215801543</v>
      </c>
      <c r="AL611" s="81">
        <f t="shared" si="267"/>
        <v>418.00092299693142</v>
      </c>
      <c r="AN611" s="98">
        <v>0</v>
      </c>
    </row>
    <row r="612" spans="2:40" x14ac:dyDescent="0.35">
      <c r="B612" s="13" t="s">
        <v>30</v>
      </c>
      <c r="C612" s="11">
        <v>608</v>
      </c>
      <c r="D612" s="13">
        <v>19</v>
      </c>
      <c r="E612" s="14">
        <v>30.5</v>
      </c>
      <c r="F612" s="70">
        <f t="shared" si="268"/>
        <v>1.2916666666666663</v>
      </c>
      <c r="G612" s="70">
        <f t="shared" si="269"/>
        <v>4.6499999999999986</v>
      </c>
      <c r="I612" s="21">
        <f t="shared" si="244"/>
        <v>8.4722222222222232</v>
      </c>
      <c r="J612" s="22">
        <f t="shared" si="257"/>
        <v>2844.2499999999991</v>
      </c>
      <c r="K612" s="22">
        <f t="shared" si="258"/>
        <v>28.625999999999998</v>
      </c>
      <c r="L612" s="22">
        <f>0.5*1.202*2.64*0.3*Sheet2!I612^2</f>
        <v>34.166015277777781</v>
      </c>
      <c r="M612" s="22">
        <f t="shared" si="259"/>
        <v>2907.042015277777</v>
      </c>
      <c r="O612" s="22">
        <f t="shared" si="245"/>
        <v>24629.105962770056</v>
      </c>
      <c r="P612" s="81">
        <f t="shared" si="246"/>
        <v>24.629105962770055</v>
      </c>
      <c r="Q612" s="22">
        <f t="shared" si="247"/>
        <v>24629.105962770056</v>
      </c>
      <c r="R612" s="81">
        <f t="shared" si="248"/>
        <v>24.629105962770055</v>
      </c>
      <c r="S612" s="22">
        <f t="shared" si="249"/>
        <v>1600142.4630866461</v>
      </c>
      <c r="T612" s="81">
        <f t="shared" si="250"/>
        <v>1600.1424630866461</v>
      </c>
      <c r="U612" s="22">
        <f t="shared" si="251"/>
        <v>0</v>
      </c>
      <c r="V612" s="81">
        <f t="shared" si="252"/>
        <v>0</v>
      </c>
      <c r="W612" s="22">
        <f t="shared" si="253"/>
        <v>0</v>
      </c>
      <c r="X612" s="98">
        <f t="shared" si="260"/>
        <v>0</v>
      </c>
      <c r="Y612" s="98">
        <f t="shared" si="261"/>
        <v>514.22119086650127</v>
      </c>
      <c r="Z612" s="25">
        <f t="shared" si="254"/>
        <v>0</v>
      </c>
      <c r="AA612" s="22">
        <f t="shared" si="262"/>
        <v>0</v>
      </c>
      <c r="AB612" s="22">
        <f t="shared" si="243"/>
        <v>0</v>
      </c>
      <c r="AC612" s="22">
        <f t="shared" si="263"/>
        <v>222</v>
      </c>
      <c r="AD612" s="25">
        <f t="shared" si="255"/>
        <v>1285.552977166253</v>
      </c>
      <c r="AF612" s="22">
        <f t="shared" si="256"/>
        <v>314.58948592039314</v>
      </c>
      <c r="AG612" s="25">
        <v>0</v>
      </c>
      <c r="AH612" s="25" t="s">
        <v>49</v>
      </c>
      <c r="AI612">
        <f t="shared" si="264"/>
        <v>1524716.0405214075</v>
      </c>
      <c r="AJ612" s="25">
        <f t="shared" si="265"/>
        <v>1524.7160405214074</v>
      </c>
      <c r="AK612" s="25">
        <f t="shared" si="266"/>
        <v>808.09950147634595</v>
      </c>
      <c r="AL612" s="81">
        <f t="shared" si="267"/>
        <v>597.993631092496</v>
      </c>
      <c r="AN612" s="98">
        <v>0</v>
      </c>
    </row>
    <row r="613" spans="2:40" x14ac:dyDescent="0.35">
      <c r="B613" s="13" t="s">
        <v>30</v>
      </c>
      <c r="C613" s="11">
        <v>609</v>
      </c>
      <c r="D613" s="13">
        <v>20</v>
      </c>
      <c r="E613" s="14">
        <v>34.799999999999997</v>
      </c>
      <c r="F613" s="70">
        <f t="shared" si="268"/>
        <v>1.1527777777777775</v>
      </c>
      <c r="G613" s="70">
        <f t="shared" si="269"/>
        <v>4.1499999999999986</v>
      </c>
      <c r="I613" s="21">
        <f t="shared" si="244"/>
        <v>9.6666666666666661</v>
      </c>
      <c r="J613" s="22">
        <f t="shared" si="257"/>
        <v>2538.4166666666661</v>
      </c>
      <c r="K613" s="22">
        <f t="shared" si="258"/>
        <v>28.625999999999998</v>
      </c>
      <c r="L613" s="22">
        <f>0.5*1.202*2.64*0.3*Sheet2!I613^2</f>
        <v>44.478807999999987</v>
      </c>
      <c r="M613" s="22">
        <f t="shared" si="259"/>
        <v>2611.5214746666661</v>
      </c>
      <c r="O613" s="22">
        <f t="shared" si="245"/>
        <v>25244.707588444438</v>
      </c>
      <c r="P613" s="81">
        <f t="shared" si="246"/>
        <v>25.244707588444438</v>
      </c>
      <c r="Q613" s="22">
        <f t="shared" si="247"/>
        <v>25244.707588444438</v>
      </c>
      <c r="R613" s="81">
        <f t="shared" si="248"/>
        <v>25.244707588444438</v>
      </c>
      <c r="S613" s="22">
        <f t="shared" si="249"/>
        <v>1625387.1706750905</v>
      </c>
      <c r="T613" s="81">
        <f t="shared" si="250"/>
        <v>1625.3871706750906</v>
      </c>
      <c r="U613" s="22">
        <f t="shared" si="251"/>
        <v>0</v>
      </c>
      <c r="V613" s="81">
        <f t="shared" si="252"/>
        <v>0</v>
      </c>
      <c r="W613" s="22">
        <f t="shared" si="253"/>
        <v>0</v>
      </c>
      <c r="X613" s="98">
        <f t="shared" si="260"/>
        <v>0</v>
      </c>
      <c r="Y613" s="98">
        <f t="shared" si="261"/>
        <v>514.22119086650127</v>
      </c>
      <c r="Z613" s="25">
        <f t="shared" si="254"/>
        <v>0</v>
      </c>
      <c r="AA613" s="22">
        <f t="shared" si="262"/>
        <v>0</v>
      </c>
      <c r="AB613" s="22">
        <f t="shared" si="243"/>
        <v>0</v>
      </c>
      <c r="AC613" s="22">
        <f t="shared" si="263"/>
        <v>222</v>
      </c>
      <c r="AD613" s="25">
        <f t="shared" si="255"/>
        <v>1285.552977166253</v>
      </c>
      <c r="AF613" s="22">
        <f t="shared" si="256"/>
        <v>339.83419350883764</v>
      </c>
      <c r="AG613" s="25">
        <v>0</v>
      </c>
      <c r="AH613" s="25" t="s">
        <v>49</v>
      </c>
      <c r="AI613">
        <f t="shared" si="264"/>
        <v>1984941.8045826873</v>
      </c>
      <c r="AJ613" s="25">
        <f t="shared" si="265"/>
        <v>1984.9418045826874</v>
      </c>
      <c r="AK613" s="25">
        <f t="shared" si="266"/>
        <v>1052.0191564288243</v>
      </c>
      <c r="AL613" s="81">
        <f t="shared" si="267"/>
        <v>778.49417575733003</v>
      </c>
      <c r="AN613" s="98">
        <v>0</v>
      </c>
    </row>
    <row r="614" spans="2:40" x14ac:dyDescent="0.35">
      <c r="B614" s="13" t="s">
        <v>30</v>
      </c>
      <c r="C614" s="11">
        <v>610</v>
      </c>
      <c r="D614" s="13">
        <v>21</v>
      </c>
      <c r="E614" s="14">
        <v>38.799999999999997</v>
      </c>
      <c r="F614" s="70">
        <f t="shared" si="268"/>
        <v>1.1250000000000002</v>
      </c>
      <c r="G614" s="70">
        <f t="shared" si="269"/>
        <v>4.0500000000000007</v>
      </c>
      <c r="I614" s="21">
        <f t="shared" si="244"/>
        <v>10.777777777777777</v>
      </c>
      <c r="J614" s="22">
        <f t="shared" si="257"/>
        <v>2477.2500000000005</v>
      </c>
      <c r="K614" s="22">
        <f t="shared" si="258"/>
        <v>28.625999999999998</v>
      </c>
      <c r="L614" s="22">
        <f>0.5*1.202*2.64*0.3*Sheet2!I614^2</f>
        <v>55.291465777777766</v>
      </c>
      <c r="M614" s="22">
        <f t="shared" si="259"/>
        <v>2561.1674657777785</v>
      </c>
      <c r="O614" s="22">
        <f t="shared" si="245"/>
        <v>27603.693797827167</v>
      </c>
      <c r="P614" s="81">
        <f t="shared" si="246"/>
        <v>27.603693797827166</v>
      </c>
      <c r="Q614" s="22">
        <f t="shared" si="247"/>
        <v>27603.693797827167</v>
      </c>
      <c r="R614" s="81">
        <f t="shared" si="248"/>
        <v>27.603693797827166</v>
      </c>
      <c r="S614" s="22">
        <f t="shared" si="249"/>
        <v>1652990.8644729177</v>
      </c>
      <c r="T614" s="81">
        <f t="shared" si="250"/>
        <v>1652.9908644729178</v>
      </c>
      <c r="U614" s="22">
        <f t="shared" si="251"/>
        <v>0</v>
      </c>
      <c r="V614" s="81">
        <f t="shared" si="252"/>
        <v>0</v>
      </c>
      <c r="W614" s="22">
        <f t="shared" si="253"/>
        <v>0</v>
      </c>
      <c r="X614" s="98">
        <f t="shared" si="260"/>
        <v>0</v>
      </c>
      <c r="Y614" s="98">
        <f t="shared" si="261"/>
        <v>514.22119086650127</v>
      </c>
      <c r="Z614" s="25">
        <f t="shared" si="254"/>
        <v>0</v>
      </c>
      <c r="AA614" s="22">
        <f t="shared" si="262"/>
        <v>0</v>
      </c>
      <c r="AB614" s="22">
        <f t="shared" si="243"/>
        <v>0</v>
      </c>
      <c r="AC614" s="22">
        <f t="shared" si="263"/>
        <v>222</v>
      </c>
      <c r="AD614" s="25">
        <f t="shared" si="255"/>
        <v>1285.552977166253</v>
      </c>
      <c r="AF614" s="22">
        <f t="shared" si="256"/>
        <v>367.43788730666483</v>
      </c>
      <c r="AG614" s="25">
        <v>0</v>
      </c>
      <c r="AH614" s="25" t="s">
        <v>49</v>
      </c>
      <c r="AI614">
        <f t="shared" si="264"/>
        <v>2467474.8895915579</v>
      </c>
      <c r="AJ614" s="25">
        <f t="shared" si="265"/>
        <v>2467.4748895915577</v>
      </c>
      <c r="AK614" s="25">
        <f t="shared" si="266"/>
        <v>1307.7616914835257</v>
      </c>
      <c r="AL614" s="81">
        <f t="shared" si="267"/>
        <v>967.74365169780901</v>
      </c>
      <c r="AN614" s="98">
        <v>0</v>
      </c>
    </row>
    <row r="615" spans="2:40" x14ac:dyDescent="0.35">
      <c r="B615" s="13" t="s">
        <v>30</v>
      </c>
      <c r="C615" s="11">
        <v>611</v>
      </c>
      <c r="D615" s="13">
        <v>22</v>
      </c>
      <c r="E615" s="14">
        <v>42.9</v>
      </c>
      <c r="F615" s="70">
        <f t="shared" si="268"/>
        <v>1.0555555555555558</v>
      </c>
      <c r="G615" s="70">
        <f t="shared" si="269"/>
        <v>3.8000000000000007</v>
      </c>
      <c r="I615" s="21">
        <f t="shared" si="244"/>
        <v>11.916666666666666</v>
      </c>
      <c r="J615" s="22">
        <f t="shared" si="257"/>
        <v>2324.3333333333339</v>
      </c>
      <c r="K615" s="22">
        <f t="shared" si="258"/>
        <v>28.625999999999998</v>
      </c>
      <c r="L615" s="22">
        <f>0.5*1.202*2.64*0.3*Sheet2!I615^2</f>
        <v>67.594169499999992</v>
      </c>
      <c r="M615" s="22">
        <f t="shared" si="259"/>
        <v>2420.5535028333343</v>
      </c>
      <c r="O615" s="22">
        <f t="shared" si="245"/>
        <v>28844.929242097231</v>
      </c>
      <c r="P615" s="81">
        <f t="shared" si="246"/>
        <v>28.84492924209723</v>
      </c>
      <c r="Q615" s="22">
        <f t="shared" si="247"/>
        <v>28844.929242097231</v>
      </c>
      <c r="R615" s="81">
        <f t="shared" si="248"/>
        <v>28.84492924209723</v>
      </c>
      <c r="S615" s="22">
        <f t="shared" si="249"/>
        <v>1681835.7937150151</v>
      </c>
      <c r="T615" s="81">
        <f t="shared" si="250"/>
        <v>1681.8357937150151</v>
      </c>
      <c r="U615" s="22">
        <f t="shared" si="251"/>
        <v>0</v>
      </c>
      <c r="V615" s="81">
        <f t="shared" si="252"/>
        <v>0</v>
      </c>
      <c r="W615" s="22">
        <f t="shared" si="253"/>
        <v>0</v>
      </c>
      <c r="X615" s="98">
        <f t="shared" si="260"/>
        <v>0</v>
      </c>
      <c r="Y615" s="98">
        <f t="shared" si="261"/>
        <v>514.22119086650127</v>
      </c>
      <c r="Z615" s="25">
        <f t="shared" si="254"/>
        <v>0</v>
      </c>
      <c r="AA615" s="22">
        <f t="shared" si="262"/>
        <v>0</v>
      </c>
      <c r="AB615" s="22">
        <f t="shared" si="243"/>
        <v>0</v>
      </c>
      <c r="AC615" s="22">
        <f t="shared" si="263"/>
        <v>222</v>
      </c>
      <c r="AD615" s="25">
        <f t="shared" si="255"/>
        <v>1285.552977166253</v>
      </c>
      <c r="AF615" s="22">
        <f t="shared" si="256"/>
        <v>396.28281654876218</v>
      </c>
      <c r="AG615" s="25">
        <v>0</v>
      </c>
      <c r="AH615" s="25" t="s">
        <v>49</v>
      </c>
      <c r="AI615">
        <f t="shared" si="264"/>
        <v>3016503.7873001909</v>
      </c>
      <c r="AJ615" s="25">
        <f t="shared" si="265"/>
        <v>3016.5037873001911</v>
      </c>
      <c r="AK615" s="25">
        <f t="shared" si="266"/>
        <v>1598.7470072691015</v>
      </c>
      <c r="AL615" s="81">
        <f t="shared" si="267"/>
        <v>1183.072785379135</v>
      </c>
      <c r="AN615" s="98">
        <v>0</v>
      </c>
    </row>
    <row r="616" spans="2:40" x14ac:dyDescent="0.35">
      <c r="B616" s="13" t="s">
        <v>30</v>
      </c>
      <c r="C616" s="11">
        <v>612</v>
      </c>
      <c r="D616" s="13">
        <v>23</v>
      </c>
      <c r="E616" s="14">
        <v>46.4</v>
      </c>
      <c r="F616" s="70">
        <f t="shared" si="268"/>
        <v>0.74999999999999978</v>
      </c>
      <c r="G616" s="70">
        <f t="shared" si="269"/>
        <v>2.6999999999999993</v>
      </c>
      <c r="I616" s="21">
        <f t="shared" si="244"/>
        <v>12.888888888888889</v>
      </c>
      <c r="J616" s="22">
        <f t="shared" si="257"/>
        <v>1651.4999999999995</v>
      </c>
      <c r="K616" s="22">
        <f t="shared" si="258"/>
        <v>28.625999999999998</v>
      </c>
      <c r="L616" s="22">
        <f>0.5*1.202*2.64*0.3*Sheet2!I616^2</f>
        <v>79.07343644444444</v>
      </c>
      <c r="M616" s="22">
        <f t="shared" si="259"/>
        <v>1759.199436444444</v>
      </c>
      <c r="O616" s="22">
        <f t="shared" si="245"/>
        <v>22674.126069728391</v>
      </c>
      <c r="P616" s="81">
        <f t="shared" si="246"/>
        <v>22.674126069728391</v>
      </c>
      <c r="Q616" s="22">
        <f t="shared" si="247"/>
        <v>22674.126069728391</v>
      </c>
      <c r="R616" s="81">
        <f t="shared" si="248"/>
        <v>22.674126069728391</v>
      </c>
      <c r="S616" s="22">
        <f t="shared" si="249"/>
        <v>1704509.9197847433</v>
      </c>
      <c r="T616" s="81">
        <f t="shared" si="250"/>
        <v>1704.5099197847433</v>
      </c>
      <c r="U616" s="22">
        <f t="shared" si="251"/>
        <v>0</v>
      </c>
      <c r="V616" s="81">
        <f t="shared" si="252"/>
        <v>0</v>
      </c>
      <c r="W616" s="22">
        <f t="shared" si="253"/>
        <v>0</v>
      </c>
      <c r="X616" s="98">
        <f t="shared" si="260"/>
        <v>0</v>
      </c>
      <c r="Y616" s="98">
        <f t="shared" si="261"/>
        <v>514.22119086650127</v>
      </c>
      <c r="Z616" s="25">
        <f t="shared" si="254"/>
        <v>0</v>
      </c>
      <c r="AA616" s="22">
        <f t="shared" si="262"/>
        <v>0</v>
      </c>
      <c r="AB616" s="22">
        <f t="shared" si="243"/>
        <v>0</v>
      </c>
      <c r="AC616" s="22">
        <f t="shared" si="263"/>
        <v>222</v>
      </c>
      <c r="AD616" s="25">
        <f t="shared" si="255"/>
        <v>1285.552977166253</v>
      </c>
      <c r="AF616" s="22">
        <f t="shared" si="256"/>
        <v>418.9569426184903</v>
      </c>
      <c r="AG616" s="25">
        <v>0</v>
      </c>
      <c r="AH616" s="25" t="s">
        <v>49</v>
      </c>
      <c r="AI616">
        <f t="shared" si="264"/>
        <v>3528785.4303692221</v>
      </c>
      <c r="AJ616" s="25">
        <f t="shared" si="265"/>
        <v>3528.785430369222</v>
      </c>
      <c r="AK616" s="25">
        <f t="shared" si="266"/>
        <v>1870.2562780956878</v>
      </c>
      <c r="AL616" s="81">
        <f t="shared" si="267"/>
        <v>1383.9896457908089</v>
      </c>
      <c r="AN616" s="98">
        <v>0</v>
      </c>
    </row>
    <row r="617" spans="2:40" x14ac:dyDescent="0.35">
      <c r="B617" s="13" t="s">
        <v>30</v>
      </c>
      <c r="C617" s="11">
        <v>613</v>
      </c>
      <c r="D617" s="13">
        <v>24</v>
      </c>
      <c r="E617" s="14">
        <v>48.3</v>
      </c>
      <c r="F617" s="70">
        <f t="shared" si="268"/>
        <v>0.31944444444444503</v>
      </c>
      <c r="G617" s="70">
        <f t="shared" si="269"/>
        <v>1.1500000000000021</v>
      </c>
      <c r="I617" s="21">
        <f t="shared" si="244"/>
        <v>13.416666666666666</v>
      </c>
      <c r="J617" s="22">
        <f t="shared" si="257"/>
        <v>703.41666666666799</v>
      </c>
      <c r="K617" s="22">
        <f t="shared" si="258"/>
        <v>28.625999999999998</v>
      </c>
      <c r="L617" s="22">
        <f>0.5*1.202*2.64*0.3*Sheet2!I617^2</f>
        <v>85.681865499999986</v>
      </c>
      <c r="M617" s="22">
        <f t="shared" si="259"/>
        <v>817.72453216666793</v>
      </c>
      <c r="O617" s="22">
        <f t="shared" si="245"/>
        <v>10971.137473236127</v>
      </c>
      <c r="P617" s="81">
        <f t="shared" si="246"/>
        <v>10.971137473236128</v>
      </c>
      <c r="Q617" s="22">
        <f t="shared" si="247"/>
        <v>10971.137473236127</v>
      </c>
      <c r="R617" s="81">
        <f t="shared" si="248"/>
        <v>10.971137473236128</v>
      </c>
      <c r="S617" s="22">
        <f t="shared" si="249"/>
        <v>1715481.0572579794</v>
      </c>
      <c r="T617" s="81">
        <f t="shared" si="250"/>
        <v>1715.4810572579795</v>
      </c>
      <c r="U617" s="22">
        <f t="shared" si="251"/>
        <v>0</v>
      </c>
      <c r="V617" s="81">
        <f t="shared" si="252"/>
        <v>0</v>
      </c>
      <c r="W617" s="22">
        <f t="shared" si="253"/>
        <v>0</v>
      </c>
      <c r="X617" s="98">
        <f t="shared" si="260"/>
        <v>0</v>
      </c>
      <c r="Y617" s="98">
        <f t="shared" si="261"/>
        <v>514.22119086650127</v>
      </c>
      <c r="Z617" s="25">
        <f t="shared" si="254"/>
        <v>0</v>
      </c>
      <c r="AA617" s="22">
        <f t="shared" si="262"/>
        <v>0</v>
      </c>
      <c r="AB617" s="22">
        <f t="shared" si="243"/>
        <v>0</v>
      </c>
      <c r="AC617" s="22">
        <f t="shared" si="263"/>
        <v>222</v>
      </c>
      <c r="AD617" s="25">
        <f t="shared" si="255"/>
        <v>1285.552977166253</v>
      </c>
      <c r="AF617" s="22">
        <f t="shared" si="256"/>
        <v>429.92808009172654</v>
      </c>
      <c r="AG617" s="25">
        <v>0</v>
      </c>
      <c r="AH617" s="25" t="s">
        <v>49</v>
      </c>
      <c r="AI617">
        <f t="shared" si="264"/>
        <v>3823697.7197226398</v>
      </c>
      <c r="AJ617" s="25">
        <f t="shared" si="265"/>
        <v>3823.6977197226397</v>
      </c>
      <c r="AK617" s="25">
        <f t="shared" si="266"/>
        <v>2026.5597914529992</v>
      </c>
      <c r="AL617" s="81">
        <f t="shared" si="267"/>
        <v>1499.6542456752195</v>
      </c>
      <c r="AN617" s="98">
        <v>0</v>
      </c>
    </row>
    <row r="618" spans="2:40" x14ac:dyDescent="0.35">
      <c r="B618" s="13" t="s">
        <v>30</v>
      </c>
      <c r="C618" s="11">
        <v>614</v>
      </c>
      <c r="D618" s="13">
        <v>25</v>
      </c>
      <c r="E618" s="14">
        <v>48.7</v>
      </c>
      <c r="F618" s="70">
        <f t="shared" si="268"/>
        <v>2.7777777777778172E-2</v>
      </c>
      <c r="G618" s="70">
        <f t="shared" si="269"/>
        <v>0.10000000000000142</v>
      </c>
      <c r="I618" s="21">
        <f t="shared" si="244"/>
        <v>13.527777777777779</v>
      </c>
      <c r="J618" s="22">
        <f t="shared" si="257"/>
        <v>61.166666666667531</v>
      </c>
      <c r="K618" s="22">
        <f t="shared" si="258"/>
        <v>28.625999999999998</v>
      </c>
      <c r="L618" s="22">
        <f>0.5*1.202*2.64*0.3*Sheet2!I618^2</f>
        <v>87.106903277777775</v>
      </c>
      <c r="M618" s="22">
        <f t="shared" si="259"/>
        <v>176.89956994444532</v>
      </c>
      <c r="O618" s="22">
        <f t="shared" si="245"/>
        <v>2393.0580711929133</v>
      </c>
      <c r="P618" s="81">
        <f t="shared" si="246"/>
        <v>2.3930580711929132</v>
      </c>
      <c r="Q618" s="22">
        <f t="shared" si="247"/>
        <v>2393.0580711929133</v>
      </c>
      <c r="R618" s="81">
        <f t="shared" si="248"/>
        <v>2.3930580711929132</v>
      </c>
      <c r="S618" s="22">
        <f t="shared" si="249"/>
        <v>1717874.1153291722</v>
      </c>
      <c r="T618" s="81">
        <f t="shared" si="250"/>
        <v>1717.8741153291721</v>
      </c>
      <c r="U618" s="22">
        <f t="shared" si="251"/>
        <v>0</v>
      </c>
      <c r="V618" s="81">
        <f t="shared" si="252"/>
        <v>0</v>
      </c>
      <c r="W618" s="22">
        <f t="shared" si="253"/>
        <v>0</v>
      </c>
      <c r="X618" s="98">
        <f t="shared" si="260"/>
        <v>0</v>
      </c>
      <c r="Y618" s="98">
        <f t="shared" si="261"/>
        <v>514.22119086650127</v>
      </c>
      <c r="Z618" s="25">
        <f t="shared" si="254"/>
        <v>0</v>
      </c>
      <c r="AA618" s="22">
        <f t="shared" si="262"/>
        <v>0</v>
      </c>
      <c r="AB618" s="22">
        <f t="shared" si="243"/>
        <v>0</v>
      </c>
      <c r="AC618" s="22">
        <f t="shared" si="263"/>
        <v>222</v>
      </c>
      <c r="AD618" s="25">
        <f t="shared" si="255"/>
        <v>1285.552977166253</v>
      </c>
      <c r="AF618" s="22">
        <f t="shared" si="256"/>
        <v>432.32113816291917</v>
      </c>
      <c r="AG618" s="25">
        <v>0</v>
      </c>
      <c r="AH618" s="25" t="s">
        <v>49</v>
      </c>
      <c r="AI618">
        <f t="shared" si="264"/>
        <v>3887292.4333719071</v>
      </c>
      <c r="AJ618" s="25">
        <f t="shared" si="265"/>
        <v>3887.292433371907</v>
      </c>
      <c r="AK618" s="25">
        <f t="shared" si="266"/>
        <v>2060.2649896871108</v>
      </c>
      <c r="AL618" s="81">
        <f t="shared" si="267"/>
        <v>1524.596092368462</v>
      </c>
      <c r="AN618" s="98">
        <v>0</v>
      </c>
    </row>
    <row r="619" spans="2:40" x14ac:dyDescent="0.35">
      <c r="B619" s="13" t="s">
        <v>30</v>
      </c>
      <c r="C619" s="11">
        <v>615</v>
      </c>
      <c r="D619" s="13">
        <v>26</v>
      </c>
      <c r="E619" s="14">
        <v>48.5</v>
      </c>
      <c r="F619" s="70">
        <f t="shared" si="268"/>
        <v>-4.1666666666667261E-2</v>
      </c>
      <c r="G619" s="70">
        <f t="shared" si="269"/>
        <v>-0.15000000000000213</v>
      </c>
      <c r="I619" s="21">
        <f t="shared" si="244"/>
        <v>13.472222222222223</v>
      </c>
      <c r="J619" s="22">
        <f t="shared" si="257"/>
        <v>-91.750000000001307</v>
      </c>
      <c r="K619" s="22">
        <f t="shared" si="258"/>
        <v>28.625999999999998</v>
      </c>
      <c r="L619" s="22">
        <f>0.5*1.202*2.64*0.3*Sheet2!I619^2</f>
        <v>86.392915277777789</v>
      </c>
      <c r="M619" s="22">
        <f t="shared" si="259"/>
        <v>23.268915277776479</v>
      </c>
      <c r="O619" s="22">
        <f t="shared" si="245"/>
        <v>313.4839974922665</v>
      </c>
      <c r="P619" s="81">
        <f t="shared" si="246"/>
        <v>0.31348399749226652</v>
      </c>
      <c r="Q619" s="22">
        <f t="shared" si="247"/>
        <v>313.4839974922665</v>
      </c>
      <c r="R619" s="81">
        <f t="shared" si="248"/>
        <v>0.31348399749226652</v>
      </c>
      <c r="S619" s="22">
        <f t="shared" si="249"/>
        <v>1718187.5993266646</v>
      </c>
      <c r="T619" s="81">
        <f t="shared" si="250"/>
        <v>1718.1875993266647</v>
      </c>
      <c r="U619" s="22">
        <f t="shared" si="251"/>
        <v>0</v>
      </c>
      <c r="V619" s="81">
        <f t="shared" si="252"/>
        <v>0</v>
      </c>
      <c r="W619" s="22">
        <f t="shared" si="253"/>
        <v>0</v>
      </c>
      <c r="X619" s="98">
        <f t="shared" si="260"/>
        <v>0</v>
      </c>
      <c r="Y619" s="98">
        <f t="shared" si="261"/>
        <v>514.22119086650127</v>
      </c>
      <c r="Z619" s="25">
        <f t="shared" si="254"/>
        <v>0</v>
      </c>
      <c r="AA619" s="22">
        <f t="shared" si="262"/>
        <v>0</v>
      </c>
      <c r="AB619" s="22">
        <f t="shared" si="243"/>
        <v>0</v>
      </c>
      <c r="AC619" s="22">
        <f t="shared" si="263"/>
        <v>222</v>
      </c>
      <c r="AD619" s="25">
        <f t="shared" si="255"/>
        <v>1285.552977166253</v>
      </c>
      <c r="AF619" s="22">
        <f t="shared" si="256"/>
        <v>432.63462216041171</v>
      </c>
      <c r="AG619" s="25">
        <v>0</v>
      </c>
      <c r="AH619" s="25" t="s">
        <v>49</v>
      </c>
      <c r="AI619">
        <f t="shared" si="264"/>
        <v>3855429.5149868107</v>
      </c>
      <c r="AJ619" s="25">
        <f t="shared" si="265"/>
        <v>3855.4295149868108</v>
      </c>
      <c r="AK619" s="25">
        <f t="shared" si="266"/>
        <v>2043.3776429430097</v>
      </c>
      <c r="AL619" s="81">
        <f t="shared" si="267"/>
        <v>1512.0994557778272</v>
      </c>
      <c r="AN619" s="98">
        <v>0</v>
      </c>
    </row>
    <row r="620" spans="2:40" x14ac:dyDescent="0.35">
      <c r="B620" s="13" t="s">
        <v>30</v>
      </c>
      <c r="C620" s="11">
        <v>616</v>
      </c>
      <c r="D620" s="13">
        <v>27</v>
      </c>
      <c r="E620" s="14">
        <v>48.4</v>
      </c>
      <c r="F620" s="70">
        <f t="shared" si="268"/>
        <v>-4.1666666666666269E-2</v>
      </c>
      <c r="G620" s="70">
        <f t="shared" si="269"/>
        <v>-0.14999999999999858</v>
      </c>
      <c r="I620" s="21">
        <f t="shared" si="244"/>
        <v>13.444444444444445</v>
      </c>
      <c r="J620" s="22">
        <f t="shared" si="257"/>
        <v>-91.749999999999119</v>
      </c>
      <c r="K620" s="22">
        <f t="shared" si="258"/>
        <v>28.625999999999998</v>
      </c>
      <c r="L620" s="22">
        <f>0.5*1.202*2.64*0.3*Sheet2!I620^2</f>
        <v>86.037023111111111</v>
      </c>
      <c r="M620" s="22">
        <f t="shared" si="259"/>
        <v>22.91302311111199</v>
      </c>
      <c r="O620" s="22">
        <f t="shared" si="245"/>
        <v>308.05286627161678</v>
      </c>
      <c r="P620" s="81">
        <f t="shared" si="246"/>
        <v>0.30805286627161677</v>
      </c>
      <c r="Q620" s="22">
        <f t="shared" si="247"/>
        <v>308.05286627161678</v>
      </c>
      <c r="R620" s="81">
        <f t="shared" si="248"/>
        <v>0.30805286627161677</v>
      </c>
      <c r="S620" s="22">
        <f t="shared" si="249"/>
        <v>1718495.6521929363</v>
      </c>
      <c r="T620" s="81">
        <f t="shared" si="250"/>
        <v>1718.4956521929362</v>
      </c>
      <c r="U620" s="22">
        <f t="shared" si="251"/>
        <v>0</v>
      </c>
      <c r="V620" s="81">
        <f t="shared" si="252"/>
        <v>0</v>
      </c>
      <c r="W620" s="22">
        <f t="shared" si="253"/>
        <v>0</v>
      </c>
      <c r="X620" s="98">
        <f t="shared" si="260"/>
        <v>0</v>
      </c>
      <c r="Y620" s="98">
        <f t="shared" si="261"/>
        <v>514.22119086650127</v>
      </c>
      <c r="Z620" s="25">
        <f t="shared" si="254"/>
        <v>0</v>
      </c>
      <c r="AA620" s="22">
        <f t="shared" si="262"/>
        <v>0</v>
      </c>
      <c r="AB620" s="22">
        <f t="shared" si="243"/>
        <v>0</v>
      </c>
      <c r="AC620" s="22">
        <f t="shared" si="263"/>
        <v>222</v>
      </c>
      <c r="AD620" s="25">
        <f t="shared" si="255"/>
        <v>1285.552977166253</v>
      </c>
      <c r="AF620" s="22">
        <f t="shared" si="256"/>
        <v>432.94267502668322</v>
      </c>
      <c r="AG620" s="25">
        <v>0</v>
      </c>
      <c r="AH620" s="25" t="s">
        <v>49</v>
      </c>
      <c r="AI620">
        <f t="shared" si="264"/>
        <v>3839547.2269646088</v>
      </c>
      <c r="AJ620" s="25">
        <f t="shared" si="265"/>
        <v>3839.5472269646089</v>
      </c>
      <c r="AK620" s="25">
        <f t="shared" si="266"/>
        <v>2034.9600302912429</v>
      </c>
      <c r="AL620" s="81">
        <f t="shared" si="267"/>
        <v>1505.8704224155197</v>
      </c>
      <c r="AN620" s="98">
        <v>0</v>
      </c>
    </row>
    <row r="621" spans="2:40" x14ac:dyDescent="0.35">
      <c r="B621" s="13" t="s">
        <v>30</v>
      </c>
      <c r="C621" s="11">
        <v>617</v>
      </c>
      <c r="D621" s="13">
        <v>28</v>
      </c>
      <c r="E621" s="14">
        <v>48.2</v>
      </c>
      <c r="F621" s="70">
        <f t="shared" si="268"/>
        <v>-8.3333333333333523E-2</v>
      </c>
      <c r="G621" s="70">
        <f t="shared" si="269"/>
        <v>-0.30000000000000071</v>
      </c>
      <c r="I621" s="21">
        <f t="shared" si="244"/>
        <v>13.388888888888891</v>
      </c>
      <c r="J621" s="22">
        <f t="shared" si="257"/>
        <v>-183.50000000000043</v>
      </c>
      <c r="K621" s="22">
        <f t="shared" si="258"/>
        <v>28.625999999999998</v>
      </c>
      <c r="L621" s="22">
        <f>0.5*1.202*2.64*0.3*Sheet2!I621^2</f>
        <v>85.327442444444472</v>
      </c>
      <c r="M621" s="22">
        <f t="shared" si="259"/>
        <v>-69.54655755555595</v>
      </c>
      <c r="O621" s="22">
        <f t="shared" si="245"/>
        <v>-931.15113171605481</v>
      </c>
      <c r="P621" s="81">
        <f t="shared" si="246"/>
        <v>-0.93115113171605479</v>
      </c>
      <c r="Q621" s="22">
        <f t="shared" si="247"/>
        <v>0</v>
      </c>
      <c r="R621" s="81">
        <f t="shared" si="248"/>
        <v>0</v>
      </c>
      <c r="S621" s="22">
        <f t="shared" si="249"/>
        <v>1718495.6521929363</v>
      </c>
      <c r="T621" s="81">
        <f t="shared" si="250"/>
        <v>1718.4956521929362</v>
      </c>
      <c r="U621" s="22">
        <f t="shared" si="251"/>
        <v>931.15113171605481</v>
      </c>
      <c r="V621" s="81">
        <f t="shared" si="252"/>
        <v>0.93115113171605479</v>
      </c>
      <c r="W621" s="22">
        <f t="shared" si="253"/>
        <v>0.93115113171605479</v>
      </c>
      <c r="X621" s="98">
        <f t="shared" si="260"/>
        <v>0.37246045268642192</v>
      </c>
      <c r="Y621" s="98">
        <f t="shared" si="261"/>
        <v>514.59365131918764</v>
      </c>
      <c r="Z621" s="25">
        <f t="shared" si="254"/>
        <v>0</v>
      </c>
      <c r="AA621" s="22">
        <f t="shared" si="262"/>
        <v>1</v>
      </c>
      <c r="AB621" s="22">
        <f t="shared" si="243"/>
        <v>0</v>
      </c>
      <c r="AC621" s="22">
        <f t="shared" si="263"/>
        <v>223</v>
      </c>
      <c r="AD621" s="25">
        <f t="shared" si="255"/>
        <v>1286.4841282979689</v>
      </c>
      <c r="AF621" s="22">
        <f t="shared" si="256"/>
        <v>432.01152389496724</v>
      </c>
      <c r="AG621" s="25">
        <v>0</v>
      </c>
      <c r="AH621" s="25" t="s">
        <v>49</v>
      </c>
      <c r="AI621">
        <f t="shared" si="264"/>
        <v>3807880.9932609033</v>
      </c>
      <c r="AJ621" s="25">
        <f t="shared" si="265"/>
        <v>3807.8809932609033</v>
      </c>
      <c r="AK621" s="25">
        <f t="shared" si="266"/>
        <v>2018.1769264282789</v>
      </c>
      <c r="AL621" s="81">
        <f t="shared" si="267"/>
        <v>1493.4509255569264</v>
      </c>
      <c r="AN621" s="98">
        <v>0</v>
      </c>
    </row>
    <row r="622" spans="2:40" x14ac:dyDescent="0.35">
      <c r="B622" s="13" t="s">
        <v>30</v>
      </c>
      <c r="C622" s="11">
        <v>618</v>
      </c>
      <c r="D622" s="13">
        <v>29</v>
      </c>
      <c r="E622" s="14">
        <v>47.8</v>
      </c>
      <c r="F622" s="70">
        <f t="shared" si="268"/>
        <v>-0.16666666666666705</v>
      </c>
      <c r="G622" s="70">
        <f t="shared" si="269"/>
        <v>-0.60000000000000142</v>
      </c>
      <c r="I622" s="21">
        <f t="shared" si="244"/>
        <v>13.277777777777777</v>
      </c>
      <c r="J622" s="22">
        <f t="shared" si="257"/>
        <v>-367.00000000000085</v>
      </c>
      <c r="K622" s="22">
        <f t="shared" si="258"/>
        <v>28.625999999999998</v>
      </c>
      <c r="L622" s="22">
        <f>0.5*1.202*2.64*0.3*Sheet2!I622^2</f>
        <v>83.91709577777776</v>
      </c>
      <c r="M622" s="22">
        <f t="shared" si="259"/>
        <v>-254.4569042222231</v>
      </c>
      <c r="O622" s="22">
        <f t="shared" si="245"/>
        <v>-3378.6222282839622</v>
      </c>
      <c r="P622" s="81">
        <f t="shared" si="246"/>
        <v>-3.378622228283962</v>
      </c>
      <c r="Q622" s="22">
        <f t="shared" si="247"/>
        <v>0</v>
      </c>
      <c r="R622" s="81">
        <f t="shared" si="248"/>
        <v>0</v>
      </c>
      <c r="S622" s="22">
        <f t="shared" si="249"/>
        <v>1718495.6521929363</v>
      </c>
      <c r="T622" s="81">
        <f t="shared" si="250"/>
        <v>1718.4956521929362</v>
      </c>
      <c r="U622" s="22">
        <f t="shared" si="251"/>
        <v>3378.6222282839622</v>
      </c>
      <c r="V622" s="81">
        <f t="shared" si="252"/>
        <v>3.378622228283962</v>
      </c>
      <c r="W622" s="22">
        <f t="shared" si="253"/>
        <v>4.3097733600000172</v>
      </c>
      <c r="X622" s="98">
        <f t="shared" si="260"/>
        <v>1.3514488913135849</v>
      </c>
      <c r="Y622" s="98">
        <f t="shared" si="261"/>
        <v>515.94510021050121</v>
      </c>
      <c r="Z622" s="25">
        <f t="shared" si="254"/>
        <v>0</v>
      </c>
      <c r="AA622" s="22">
        <f t="shared" si="262"/>
        <v>2</v>
      </c>
      <c r="AB622" s="22">
        <f t="shared" si="243"/>
        <v>0</v>
      </c>
      <c r="AC622" s="22">
        <f t="shared" si="263"/>
        <v>224</v>
      </c>
      <c r="AD622" s="25">
        <f t="shared" si="255"/>
        <v>1289.862750526253</v>
      </c>
      <c r="AF622" s="22">
        <f t="shared" si="256"/>
        <v>428.63290166668321</v>
      </c>
      <c r="AG622" s="25">
        <v>0</v>
      </c>
      <c r="AH622" s="25" t="s">
        <v>49</v>
      </c>
      <c r="AI622">
        <f t="shared" si="264"/>
        <v>3744941.8952162666</v>
      </c>
      <c r="AJ622" s="25">
        <f t="shared" si="265"/>
        <v>3744.9418952162664</v>
      </c>
      <c r="AK622" s="25">
        <f t="shared" si="266"/>
        <v>1984.8192044646212</v>
      </c>
      <c r="AL622" s="81">
        <f t="shared" si="267"/>
        <v>1468.7662113038195</v>
      </c>
      <c r="AN622" s="98">
        <v>0</v>
      </c>
    </row>
    <row r="623" spans="2:40" x14ac:dyDescent="0.35">
      <c r="B623" s="13" t="s">
        <v>30</v>
      </c>
      <c r="C623" s="11">
        <v>619</v>
      </c>
      <c r="D623" s="13">
        <v>30</v>
      </c>
      <c r="E623" s="14">
        <v>47</v>
      </c>
      <c r="F623" s="70">
        <f t="shared" si="268"/>
        <v>-0.26388888888888867</v>
      </c>
      <c r="G623" s="70">
        <f t="shared" si="269"/>
        <v>-0.94999999999999929</v>
      </c>
      <c r="I623" s="21">
        <f t="shared" si="244"/>
        <v>13.055555555555555</v>
      </c>
      <c r="J623" s="22">
        <f t="shared" si="257"/>
        <v>-581.0833333333328</v>
      </c>
      <c r="K623" s="22">
        <f t="shared" si="258"/>
        <v>28.625999999999998</v>
      </c>
      <c r="L623" s="22">
        <f>0.5*1.202*2.64*0.3*Sheet2!I623^2</f>
        <v>81.1316611111111</v>
      </c>
      <c r="M623" s="22">
        <f t="shared" si="259"/>
        <v>-471.32567222222173</v>
      </c>
      <c r="O623" s="22">
        <f t="shared" si="245"/>
        <v>-6153.4184984567837</v>
      </c>
      <c r="P623" s="81">
        <f t="shared" si="246"/>
        <v>-6.1534184984567837</v>
      </c>
      <c r="Q623" s="22">
        <f t="shared" si="247"/>
        <v>0</v>
      </c>
      <c r="R623" s="81">
        <f t="shared" si="248"/>
        <v>0</v>
      </c>
      <c r="S623" s="22">
        <f t="shared" si="249"/>
        <v>1718495.6521929363</v>
      </c>
      <c r="T623" s="81">
        <f t="shared" si="250"/>
        <v>1718.4956521929362</v>
      </c>
      <c r="U623" s="22">
        <f t="shared" si="251"/>
        <v>6153.4184984567837</v>
      </c>
      <c r="V623" s="81">
        <f t="shared" si="252"/>
        <v>6.1534184984567837</v>
      </c>
      <c r="W623" s="22">
        <f t="shared" si="253"/>
        <v>10.463191858456801</v>
      </c>
      <c r="X623" s="98">
        <f t="shared" si="260"/>
        <v>2.4613673993827136</v>
      </c>
      <c r="Y623" s="98">
        <f t="shared" si="261"/>
        <v>518.40646760988398</v>
      </c>
      <c r="Z623" s="25">
        <f t="shared" si="254"/>
        <v>0</v>
      </c>
      <c r="AA623" s="22">
        <f t="shared" si="262"/>
        <v>3</v>
      </c>
      <c r="AB623" s="22">
        <f t="shared" si="243"/>
        <v>0</v>
      </c>
      <c r="AC623" s="22">
        <f t="shared" si="263"/>
        <v>225</v>
      </c>
      <c r="AD623" s="25">
        <f t="shared" si="255"/>
        <v>1296.0161690247098</v>
      </c>
      <c r="AF623" s="22">
        <f t="shared" si="256"/>
        <v>422.47948316822635</v>
      </c>
      <c r="AG623" s="25">
        <v>0</v>
      </c>
      <c r="AH623" s="25" t="s">
        <v>49</v>
      </c>
      <c r="AI623">
        <f t="shared" si="264"/>
        <v>3620637.1765781115</v>
      </c>
      <c r="AJ623" s="25">
        <f t="shared" si="265"/>
        <v>3620.6371765781114</v>
      </c>
      <c r="AK623" s="25">
        <f t="shared" si="266"/>
        <v>1918.937703586399</v>
      </c>
      <c r="AL623" s="81">
        <f t="shared" si="267"/>
        <v>1420.0139006539353</v>
      </c>
      <c r="AN623" s="98">
        <v>0</v>
      </c>
    </row>
    <row r="624" spans="2:40" x14ac:dyDescent="0.35">
      <c r="B624" s="13" t="s">
        <v>30</v>
      </c>
      <c r="C624" s="11">
        <v>620</v>
      </c>
      <c r="D624" s="13">
        <v>31</v>
      </c>
      <c r="E624" s="14">
        <v>45.9</v>
      </c>
      <c r="F624" s="70">
        <f t="shared" si="268"/>
        <v>-0.29166666666666685</v>
      </c>
      <c r="G624" s="70">
        <f t="shared" si="269"/>
        <v>-1.0500000000000007</v>
      </c>
      <c r="I624" s="21">
        <f t="shared" si="244"/>
        <v>12.75</v>
      </c>
      <c r="J624" s="22">
        <f t="shared" si="257"/>
        <v>-642.25000000000045</v>
      </c>
      <c r="K624" s="22">
        <f t="shared" si="258"/>
        <v>28.625999999999998</v>
      </c>
      <c r="L624" s="22">
        <f>0.5*1.202*2.64*0.3*Sheet2!I624^2</f>
        <v>77.378449500000002</v>
      </c>
      <c r="M624" s="22">
        <f t="shared" si="259"/>
        <v>-536.24555050000049</v>
      </c>
      <c r="O624" s="22">
        <f t="shared" si="245"/>
        <v>-6837.1307688750067</v>
      </c>
      <c r="P624" s="81">
        <f t="shared" si="246"/>
        <v>-6.8371307688750065</v>
      </c>
      <c r="Q624" s="22">
        <f t="shared" si="247"/>
        <v>0</v>
      </c>
      <c r="R624" s="81">
        <f t="shared" si="248"/>
        <v>0</v>
      </c>
      <c r="S624" s="22">
        <f t="shared" si="249"/>
        <v>1718495.6521929363</v>
      </c>
      <c r="T624" s="81">
        <f t="shared" si="250"/>
        <v>1718.4956521929362</v>
      </c>
      <c r="U624" s="22">
        <f t="shared" si="251"/>
        <v>6837.1307688750067</v>
      </c>
      <c r="V624" s="81">
        <f t="shared" si="252"/>
        <v>6.8371307688750065</v>
      </c>
      <c r="W624" s="22">
        <f t="shared" si="253"/>
        <v>17.300322627331809</v>
      </c>
      <c r="X624" s="98">
        <f t="shared" si="260"/>
        <v>2.7348523075500029</v>
      </c>
      <c r="Y624" s="98">
        <f t="shared" si="261"/>
        <v>521.14131991743398</v>
      </c>
      <c r="Z624" s="25">
        <f t="shared" si="254"/>
        <v>0</v>
      </c>
      <c r="AA624" s="22">
        <f t="shared" si="262"/>
        <v>4</v>
      </c>
      <c r="AB624" s="22">
        <f t="shared" si="243"/>
        <v>0</v>
      </c>
      <c r="AC624" s="22">
        <f t="shared" si="263"/>
        <v>226</v>
      </c>
      <c r="AD624" s="25">
        <f t="shared" si="255"/>
        <v>1302.8532997935849</v>
      </c>
      <c r="AF624" s="22">
        <f t="shared" si="256"/>
        <v>415.64235239935124</v>
      </c>
      <c r="AG624" s="25">
        <v>0</v>
      </c>
      <c r="AH624" s="25" t="s">
        <v>49</v>
      </c>
      <c r="AI624">
        <f t="shared" si="264"/>
        <v>3453143.779984849</v>
      </c>
      <c r="AJ624" s="25">
        <f t="shared" si="265"/>
        <v>3453.1437799848491</v>
      </c>
      <c r="AK624" s="25">
        <f t="shared" si="266"/>
        <v>1830.1662033919702</v>
      </c>
      <c r="AL624" s="81">
        <f t="shared" si="267"/>
        <v>1354.3229905100579</v>
      </c>
      <c r="AN624" s="98">
        <v>0</v>
      </c>
    </row>
    <row r="625" spans="2:40" x14ac:dyDescent="0.35">
      <c r="B625" s="13" t="s">
        <v>30</v>
      </c>
      <c r="C625" s="11">
        <v>621</v>
      </c>
      <c r="D625" s="13">
        <v>32</v>
      </c>
      <c r="E625" s="14">
        <v>44.9</v>
      </c>
      <c r="F625" s="70">
        <f t="shared" si="268"/>
        <v>-0.20833333333333331</v>
      </c>
      <c r="G625" s="70">
        <f t="shared" si="269"/>
        <v>-0.75</v>
      </c>
      <c r="I625" s="21">
        <f t="shared" si="244"/>
        <v>12.472222222222223</v>
      </c>
      <c r="J625" s="22">
        <f t="shared" si="257"/>
        <v>-458.74999999999994</v>
      </c>
      <c r="K625" s="22">
        <f t="shared" si="258"/>
        <v>28.625999999999998</v>
      </c>
      <c r="L625" s="22">
        <f>0.5*1.202*2.64*0.3*Sheet2!I625^2</f>
        <v>74.043567277777782</v>
      </c>
      <c r="M625" s="22">
        <f t="shared" si="259"/>
        <v>-356.08043272222221</v>
      </c>
      <c r="O625" s="22">
        <f t="shared" si="245"/>
        <v>-4441.114285896605</v>
      </c>
      <c r="P625" s="81">
        <f t="shared" si="246"/>
        <v>-4.4411142858966048</v>
      </c>
      <c r="Q625" s="22">
        <f t="shared" si="247"/>
        <v>0</v>
      </c>
      <c r="R625" s="81">
        <f t="shared" si="248"/>
        <v>0</v>
      </c>
      <c r="S625" s="22">
        <f t="shared" si="249"/>
        <v>1718495.6521929363</v>
      </c>
      <c r="T625" s="81">
        <f t="shared" si="250"/>
        <v>1718.4956521929362</v>
      </c>
      <c r="U625" s="22">
        <f t="shared" si="251"/>
        <v>4441.114285896605</v>
      </c>
      <c r="V625" s="81">
        <f t="shared" si="252"/>
        <v>4.4411142858966048</v>
      </c>
      <c r="W625" s="22">
        <f t="shared" si="253"/>
        <v>21.741436913228412</v>
      </c>
      <c r="X625" s="98">
        <f t="shared" si="260"/>
        <v>1.7764457143586421</v>
      </c>
      <c r="Y625" s="98">
        <f t="shared" si="261"/>
        <v>522.91776563179258</v>
      </c>
      <c r="Z625" s="25">
        <f t="shared" si="254"/>
        <v>0</v>
      </c>
      <c r="AA625" s="22">
        <f t="shared" si="262"/>
        <v>5</v>
      </c>
      <c r="AB625" s="22">
        <f t="shared" si="243"/>
        <v>0</v>
      </c>
      <c r="AC625" s="22">
        <f t="shared" si="263"/>
        <v>227</v>
      </c>
      <c r="AD625" s="25">
        <f t="shared" si="255"/>
        <v>1307.2944140794816</v>
      </c>
      <c r="AF625" s="22">
        <f t="shared" si="256"/>
        <v>411.20123811345456</v>
      </c>
      <c r="AG625" s="25">
        <v>0</v>
      </c>
      <c r="AH625" s="25" t="s">
        <v>49</v>
      </c>
      <c r="AI625">
        <f t="shared" si="264"/>
        <v>3304319.037733472</v>
      </c>
      <c r="AJ625" s="25">
        <f t="shared" si="265"/>
        <v>3304.3190377334718</v>
      </c>
      <c r="AK625" s="25">
        <f t="shared" si="266"/>
        <v>1751.2890899987401</v>
      </c>
      <c r="AL625" s="81">
        <f t="shared" si="267"/>
        <v>1295.9539265990677</v>
      </c>
      <c r="AN625" s="98">
        <v>0</v>
      </c>
    </row>
    <row r="626" spans="2:40" x14ac:dyDescent="0.35">
      <c r="B626" s="13" t="s">
        <v>30</v>
      </c>
      <c r="C626" s="11">
        <v>622</v>
      </c>
      <c r="D626" s="13">
        <v>33</v>
      </c>
      <c r="E626" s="14">
        <v>44.4</v>
      </c>
      <c r="F626" s="70">
        <f t="shared" si="268"/>
        <v>-8.3333333333333523E-2</v>
      </c>
      <c r="G626" s="70">
        <f t="shared" si="269"/>
        <v>-0.30000000000000071</v>
      </c>
      <c r="I626" s="21">
        <f t="shared" si="244"/>
        <v>12.333333333333334</v>
      </c>
      <c r="J626" s="22">
        <f t="shared" si="257"/>
        <v>-183.50000000000043</v>
      </c>
      <c r="K626" s="22">
        <f t="shared" si="258"/>
        <v>28.625999999999998</v>
      </c>
      <c r="L626" s="22">
        <f>0.5*1.202*2.64*0.3*Sheet2!I626^2</f>
        <v>72.403672</v>
      </c>
      <c r="M626" s="22">
        <f t="shared" si="259"/>
        <v>-82.470328000000421</v>
      </c>
      <c r="O626" s="22">
        <f t="shared" si="245"/>
        <v>-1017.1340453333386</v>
      </c>
      <c r="P626" s="81">
        <f t="shared" si="246"/>
        <v>-1.0171340453333386</v>
      </c>
      <c r="Q626" s="22">
        <f t="shared" si="247"/>
        <v>0</v>
      </c>
      <c r="R626" s="81">
        <f t="shared" si="248"/>
        <v>0</v>
      </c>
      <c r="S626" s="22">
        <f t="shared" si="249"/>
        <v>1718495.6521929363</v>
      </c>
      <c r="T626" s="81">
        <f t="shared" si="250"/>
        <v>1718.4956521929362</v>
      </c>
      <c r="U626" s="22">
        <f t="shared" si="251"/>
        <v>1017.1340453333386</v>
      </c>
      <c r="V626" s="81">
        <f t="shared" si="252"/>
        <v>1.0171340453333386</v>
      </c>
      <c r="W626" s="22">
        <f t="shared" si="253"/>
        <v>22.758570958561751</v>
      </c>
      <c r="X626" s="98">
        <f t="shared" si="260"/>
        <v>0.40685361813333548</v>
      </c>
      <c r="Y626" s="98">
        <f t="shared" si="261"/>
        <v>523.32461924992595</v>
      </c>
      <c r="Z626" s="25">
        <f t="shared" si="254"/>
        <v>3.7930951597602918</v>
      </c>
      <c r="AA626" s="22">
        <f t="shared" si="262"/>
        <v>6</v>
      </c>
      <c r="AB626" s="22">
        <f t="shared" si="243"/>
        <v>6</v>
      </c>
      <c r="AC626" s="22">
        <f t="shared" si="263"/>
        <v>228</v>
      </c>
      <c r="AD626" s="25">
        <f t="shared" si="255"/>
        <v>1308.3115481248149</v>
      </c>
      <c r="AF626" s="22">
        <f t="shared" si="256"/>
        <v>410.18410406812131</v>
      </c>
      <c r="AG626" s="25">
        <v>0</v>
      </c>
      <c r="AH626" s="25" t="s">
        <v>49</v>
      </c>
      <c r="AI626">
        <f t="shared" si="264"/>
        <v>3231135.9458664679</v>
      </c>
      <c r="AJ626" s="25">
        <f t="shared" si="265"/>
        <v>3231.1359458664679</v>
      </c>
      <c r="AK626" s="25">
        <f t="shared" si="266"/>
        <v>1712.5020513092281</v>
      </c>
      <c r="AL626" s="81">
        <f t="shared" si="267"/>
        <v>1267.2515179688287</v>
      </c>
      <c r="AN626" s="98">
        <v>0</v>
      </c>
    </row>
    <row r="627" spans="2:40" x14ac:dyDescent="0.35">
      <c r="B627" s="13" t="s">
        <v>30</v>
      </c>
      <c r="C627" s="11">
        <v>623</v>
      </c>
      <c r="D627" s="13">
        <v>34</v>
      </c>
      <c r="E627" s="14">
        <v>44.3</v>
      </c>
      <c r="F627" s="70">
        <f t="shared" si="268"/>
        <v>1.3888888888889086E-2</v>
      </c>
      <c r="G627" s="70">
        <f t="shared" si="269"/>
        <v>5.0000000000000711E-2</v>
      </c>
      <c r="I627" s="21">
        <f t="shared" si="244"/>
        <v>12.305555555555555</v>
      </c>
      <c r="J627" s="22">
        <f t="shared" si="257"/>
        <v>30.583333333333766</v>
      </c>
      <c r="K627" s="22">
        <f t="shared" si="258"/>
        <v>28.625999999999998</v>
      </c>
      <c r="L627" s="22">
        <f>0.5*1.202*2.64*0.3*Sheet2!I627^2</f>
        <v>72.077896611111115</v>
      </c>
      <c r="M627" s="22">
        <f t="shared" si="259"/>
        <v>131.28722994444487</v>
      </c>
      <c r="O627" s="22">
        <f t="shared" si="245"/>
        <v>1615.5623018163633</v>
      </c>
      <c r="P627" s="81">
        <f t="shared" si="246"/>
        <v>1.6155623018163632</v>
      </c>
      <c r="Q627" s="22">
        <f t="shared" si="247"/>
        <v>1615.5623018163633</v>
      </c>
      <c r="R627" s="81">
        <f t="shared" si="248"/>
        <v>1.6155623018163632</v>
      </c>
      <c r="S627" s="22">
        <f t="shared" si="249"/>
        <v>1720111.2144947527</v>
      </c>
      <c r="T627" s="81">
        <f t="shared" si="250"/>
        <v>1720.1112144947526</v>
      </c>
      <c r="U627" s="22">
        <f t="shared" si="251"/>
        <v>0</v>
      </c>
      <c r="V627" s="81">
        <f t="shared" si="252"/>
        <v>0</v>
      </c>
      <c r="W627" s="22">
        <f t="shared" si="253"/>
        <v>0</v>
      </c>
      <c r="X627" s="98">
        <f t="shared" si="260"/>
        <v>0</v>
      </c>
      <c r="Y627" s="98">
        <f t="shared" si="261"/>
        <v>523.32461924992595</v>
      </c>
      <c r="Z627" s="25">
        <f t="shared" si="254"/>
        <v>0</v>
      </c>
      <c r="AA627" s="22">
        <f t="shared" si="262"/>
        <v>0</v>
      </c>
      <c r="AB627" s="22">
        <f t="shared" si="243"/>
        <v>0</v>
      </c>
      <c r="AC627" s="22">
        <f t="shared" si="263"/>
        <v>228</v>
      </c>
      <c r="AD627" s="25">
        <f t="shared" si="255"/>
        <v>1308.3115481248149</v>
      </c>
      <c r="AF627" s="22">
        <f t="shared" si="256"/>
        <v>411.79966636993777</v>
      </c>
      <c r="AG627" s="25">
        <v>0</v>
      </c>
      <c r="AH627" s="25" t="s">
        <v>49</v>
      </c>
      <c r="AI627">
        <f t="shared" si="264"/>
        <v>3216597.6698337616</v>
      </c>
      <c r="AJ627" s="25">
        <f t="shared" si="265"/>
        <v>3216.5976698337618</v>
      </c>
      <c r="AK627" s="25">
        <f t="shared" si="266"/>
        <v>1704.7967650118937</v>
      </c>
      <c r="AL627" s="81">
        <f t="shared" si="267"/>
        <v>1261.5496061088013</v>
      </c>
      <c r="AN627" s="98">
        <v>0</v>
      </c>
    </row>
    <row r="628" spans="2:40" x14ac:dyDescent="0.35">
      <c r="B628" s="13" t="s">
        <v>30</v>
      </c>
      <c r="C628" s="11">
        <v>624</v>
      </c>
      <c r="D628" s="13">
        <v>35</v>
      </c>
      <c r="E628" s="14">
        <v>44.5</v>
      </c>
      <c r="F628" s="70">
        <f t="shared" si="268"/>
        <v>0.1111111111111117</v>
      </c>
      <c r="G628" s="70">
        <f t="shared" si="269"/>
        <v>0.40000000000000213</v>
      </c>
      <c r="I628" s="21">
        <f t="shared" si="244"/>
        <v>12.361111111111112</v>
      </c>
      <c r="J628" s="22">
        <f t="shared" si="257"/>
        <v>244.66666666666796</v>
      </c>
      <c r="K628" s="22">
        <f t="shared" si="258"/>
        <v>28.625999999999998</v>
      </c>
      <c r="L628" s="22">
        <f>0.5*1.202*2.64*0.3*Sheet2!I628^2</f>
        <v>72.730181944444467</v>
      </c>
      <c r="M628" s="22">
        <f t="shared" si="259"/>
        <v>346.02284861111241</v>
      </c>
      <c r="O628" s="22">
        <f t="shared" si="245"/>
        <v>4277.2268786651402</v>
      </c>
      <c r="P628" s="81">
        <f t="shared" si="246"/>
        <v>4.2772268786651404</v>
      </c>
      <c r="Q628" s="22">
        <f t="shared" si="247"/>
        <v>4277.2268786651402</v>
      </c>
      <c r="R628" s="81">
        <f t="shared" si="248"/>
        <v>4.2772268786651404</v>
      </c>
      <c r="S628" s="22">
        <f t="shared" si="249"/>
        <v>1724388.4413734179</v>
      </c>
      <c r="T628" s="81">
        <f t="shared" si="250"/>
        <v>1724.3884413734179</v>
      </c>
      <c r="U628" s="22">
        <f t="shared" si="251"/>
        <v>0</v>
      </c>
      <c r="V628" s="81">
        <f t="shared" si="252"/>
        <v>0</v>
      </c>
      <c r="W628" s="22">
        <f t="shared" si="253"/>
        <v>0</v>
      </c>
      <c r="X628" s="98">
        <f t="shared" si="260"/>
        <v>0</v>
      </c>
      <c r="Y628" s="98">
        <f t="shared" si="261"/>
        <v>523.32461924992595</v>
      </c>
      <c r="Z628" s="25">
        <f t="shared" si="254"/>
        <v>0</v>
      </c>
      <c r="AA628" s="22">
        <f t="shared" si="262"/>
        <v>0</v>
      </c>
      <c r="AB628" s="22">
        <f t="shared" si="243"/>
        <v>0</v>
      </c>
      <c r="AC628" s="22">
        <f t="shared" si="263"/>
        <v>228</v>
      </c>
      <c r="AD628" s="25">
        <f t="shared" si="255"/>
        <v>1308.3115481248149</v>
      </c>
      <c r="AF628" s="22">
        <f t="shared" si="256"/>
        <v>416.07689324860303</v>
      </c>
      <c r="AG628" s="25">
        <v>0</v>
      </c>
      <c r="AH628" s="25" t="s">
        <v>49</v>
      </c>
      <c r="AI628">
        <f t="shared" si="264"/>
        <v>3245707.0026794062</v>
      </c>
      <c r="AJ628" s="25">
        <f t="shared" si="265"/>
        <v>3245.7070026794063</v>
      </c>
      <c r="AK628" s="25">
        <f t="shared" si="266"/>
        <v>1720.2247114200854</v>
      </c>
      <c r="AL628" s="81">
        <f t="shared" si="267"/>
        <v>1272.9662864508632</v>
      </c>
      <c r="AN628" s="98">
        <v>0</v>
      </c>
    </row>
    <row r="629" spans="2:40" x14ac:dyDescent="0.35">
      <c r="B629" s="13" t="s">
        <v>30</v>
      </c>
      <c r="C629" s="11">
        <v>625</v>
      </c>
      <c r="D629" s="13">
        <v>36</v>
      </c>
      <c r="E629" s="14">
        <v>45.1</v>
      </c>
      <c r="F629" s="70">
        <f t="shared" si="268"/>
        <v>0.16666666666666705</v>
      </c>
      <c r="G629" s="70">
        <f t="shared" si="269"/>
        <v>0.60000000000000142</v>
      </c>
      <c r="I629" s="21">
        <f t="shared" si="244"/>
        <v>12.527777777777779</v>
      </c>
      <c r="J629" s="22">
        <f t="shared" si="257"/>
        <v>367.00000000000085</v>
      </c>
      <c r="K629" s="22">
        <f t="shared" si="258"/>
        <v>28.625999999999998</v>
      </c>
      <c r="L629" s="22">
        <f>0.5*1.202*2.64*0.3*Sheet2!I629^2</f>
        <v>74.704667277777787</v>
      </c>
      <c r="M629" s="22">
        <f t="shared" si="259"/>
        <v>470.33066727777862</v>
      </c>
      <c r="O629" s="22">
        <f t="shared" si="245"/>
        <v>5892.1980817299491</v>
      </c>
      <c r="P629" s="81">
        <f t="shared" si="246"/>
        <v>5.8921980817299495</v>
      </c>
      <c r="Q629" s="22">
        <f t="shared" si="247"/>
        <v>5892.1980817299491</v>
      </c>
      <c r="R629" s="81">
        <f t="shared" si="248"/>
        <v>5.8921980817299495</v>
      </c>
      <c r="S629" s="22">
        <f t="shared" si="249"/>
        <v>1730280.6394551478</v>
      </c>
      <c r="T629" s="81">
        <f t="shared" si="250"/>
        <v>1730.2806394551478</v>
      </c>
      <c r="U629" s="22">
        <f t="shared" si="251"/>
        <v>0</v>
      </c>
      <c r="V629" s="81">
        <f t="shared" si="252"/>
        <v>0</v>
      </c>
      <c r="W629" s="22">
        <f t="shared" si="253"/>
        <v>0</v>
      </c>
      <c r="X629" s="98">
        <f t="shared" si="260"/>
        <v>0</v>
      </c>
      <c r="Y629" s="98">
        <f t="shared" si="261"/>
        <v>523.32461924992595</v>
      </c>
      <c r="Z629" s="25">
        <f t="shared" si="254"/>
        <v>0</v>
      </c>
      <c r="AA629" s="22">
        <f t="shared" si="262"/>
        <v>0</v>
      </c>
      <c r="AB629" s="22">
        <f t="shared" ref="AB629:AB692" si="270">IF(AA630=0,AA629,0)</f>
        <v>0</v>
      </c>
      <c r="AC629" s="22">
        <f t="shared" si="263"/>
        <v>228</v>
      </c>
      <c r="AD629" s="25">
        <f t="shared" si="255"/>
        <v>1308.3115481248149</v>
      </c>
      <c r="AF629" s="22">
        <f t="shared" si="256"/>
        <v>421.96909133033296</v>
      </c>
      <c r="AG629" s="25">
        <v>0</v>
      </c>
      <c r="AH629" s="25" t="s">
        <v>49</v>
      </c>
      <c r="AI629">
        <f t="shared" si="264"/>
        <v>3333821.7399418955</v>
      </c>
      <c r="AJ629" s="25">
        <f t="shared" si="265"/>
        <v>3333.8217399418954</v>
      </c>
      <c r="AK629" s="25">
        <f t="shared" si="266"/>
        <v>1766.9255221692047</v>
      </c>
      <c r="AL629" s="81">
        <f t="shared" si="267"/>
        <v>1307.5248864052114</v>
      </c>
      <c r="AN629" s="98">
        <v>0</v>
      </c>
    </row>
    <row r="630" spans="2:40" x14ac:dyDescent="0.35">
      <c r="B630" s="13" t="s">
        <v>30</v>
      </c>
      <c r="C630" s="11">
        <v>626</v>
      </c>
      <c r="D630" s="13">
        <v>37</v>
      </c>
      <c r="E630" s="14">
        <v>45.7</v>
      </c>
      <c r="F630" s="70">
        <f t="shared" si="268"/>
        <v>0.12499999999999981</v>
      </c>
      <c r="G630" s="70">
        <f t="shared" si="269"/>
        <v>0.44999999999999929</v>
      </c>
      <c r="I630" s="21">
        <f t="shared" si="244"/>
        <v>12.694444444444446</v>
      </c>
      <c r="J630" s="22">
        <f t="shared" si="257"/>
        <v>275.24999999999955</v>
      </c>
      <c r="K630" s="22">
        <f t="shared" si="258"/>
        <v>28.625999999999998</v>
      </c>
      <c r="L630" s="22">
        <f>0.5*1.202*2.64*0.3*Sheet2!I630^2</f>
        <v>76.705596611111119</v>
      </c>
      <c r="M630" s="22">
        <f t="shared" si="259"/>
        <v>380.58159661111063</v>
      </c>
      <c r="O630" s="22">
        <f t="shared" si="245"/>
        <v>4831.2719347577104</v>
      </c>
      <c r="P630" s="81">
        <f t="shared" si="246"/>
        <v>4.8312719347577104</v>
      </c>
      <c r="Q630" s="22">
        <f t="shared" si="247"/>
        <v>4831.2719347577104</v>
      </c>
      <c r="R630" s="81">
        <f t="shared" si="248"/>
        <v>4.8312719347577104</v>
      </c>
      <c r="S630" s="22">
        <f t="shared" si="249"/>
        <v>1735111.9113899055</v>
      </c>
      <c r="T630" s="81">
        <f t="shared" si="250"/>
        <v>1735.1119113899056</v>
      </c>
      <c r="U630" s="22">
        <f t="shared" si="251"/>
        <v>0</v>
      </c>
      <c r="V630" s="81">
        <f t="shared" si="252"/>
        <v>0</v>
      </c>
      <c r="W630" s="22">
        <f t="shared" si="253"/>
        <v>0</v>
      </c>
      <c r="X630" s="98">
        <f t="shared" si="260"/>
        <v>0</v>
      </c>
      <c r="Y630" s="98">
        <f t="shared" si="261"/>
        <v>523.32461924992595</v>
      </c>
      <c r="Z630" s="25">
        <f t="shared" si="254"/>
        <v>0</v>
      </c>
      <c r="AA630" s="22">
        <f t="shared" si="262"/>
        <v>0</v>
      </c>
      <c r="AB630" s="22">
        <f t="shared" si="270"/>
        <v>0</v>
      </c>
      <c r="AC630" s="22">
        <f t="shared" si="263"/>
        <v>228</v>
      </c>
      <c r="AD630" s="25">
        <f t="shared" si="255"/>
        <v>1308.3115481248149</v>
      </c>
      <c r="AF630" s="22">
        <f t="shared" si="256"/>
        <v>426.80036326509071</v>
      </c>
      <c r="AG630" s="25">
        <v>0</v>
      </c>
      <c r="AH630" s="25" t="s">
        <v>49</v>
      </c>
      <c r="AI630">
        <f t="shared" si="264"/>
        <v>3423116.5852927216</v>
      </c>
      <c r="AJ630" s="25">
        <f t="shared" si="265"/>
        <v>3423.1165852927215</v>
      </c>
      <c r="AK630" s="25">
        <f t="shared" si="266"/>
        <v>1814.2517902051425</v>
      </c>
      <c r="AL630" s="81">
        <f t="shared" si="267"/>
        <v>1342.5463247518055</v>
      </c>
      <c r="AN630" s="98">
        <v>0</v>
      </c>
    </row>
    <row r="631" spans="2:40" x14ac:dyDescent="0.35">
      <c r="B631" s="13" t="s">
        <v>30</v>
      </c>
      <c r="C631" s="11">
        <v>627</v>
      </c>
      <c r="D631" s="13">
        <v>38</v>
      </c>
      <c r="E631" s="14">
        <v>46</v>
      </c>
      <c r="F631" s="70">
        <f t="shared" si="268"/>
        <v>4.1666666666666269E-2</v>
      </c>
      <c r="G631" s="70">
        <f t="shared" si="269"/>
        <v>0.14999999999999858</v>
      </c>
      <c r="I631" s="21">
        <f t="shared" si="244"/>
        <v>12.777777777777779</v>
      </c>
      <c r="J631" s="22">
        <f t="shared" si="257"/>
        <v>91.749999999999119</v>
      </c>
      <c r="K631" s="22">
        <f t="shared" si="258"/>
        <v>28.625999999999998</v>
      </c>
      <c r="L631" s="22">
        <f>0.5*1.202*2.64*0.3*Sheet2!I631^2</f>
        <v>77.71597777777778</v>
      </c>
      <c r="M631" s="22">
        <f t="shared" si="259"/>
        <v>198.09197777777689</v>
      </c>
      <c r="O631" s="22">
        <f t="shared" si="245"/>
        <v>2531.1752716049273</v>
      </c>
      <c r="P631" s="81">
        <f t="shared" si="246"/>
        <v>2.5311752716049272</v>
      </c>
      <c r="Q631" s="22">
        <f t="shared" si="247"/>
        <v>2531.1752716049273</v>
      </c>
      <c r="R631" s="81">
        <f t="shared" si="248"/>
        <v>2.5311752716049272</v>
      </c>
      <c r="S631" s="22">
        <f t="shared" si="249"/>
        <v>1737643.0866615104</v>
      </c>
      <c r="T631" s="81">
        <f t="shared" si="250"/>
        <v>1737.6430866615103</v>
      </c>
      <c r="U631" s="22">
        <f t="shared" si="251"/>
        <v>0</v>
      </c>
      <c r="V631" s="81">
        <f t="shared" si="252"/>
        <v>0</v>
      </c>
      <c r="W631" s="22">
        <f t="shared" si="253"/>
        <v>0</v>
      </c>
      <c r="X631" s="98">
        <f t="shared" si="260"/>
        <v>0</v>
      </c>
      <c r="Y631" s="98">
        <f t="shared" si="261"/>
        <v>523.32461924992595</v>
      </c>
      <c r="Z631" s="25">
        <f t="shared" si="254"/>
        <v>0</v>
      </c>
      <c r="AA631" s="22">
        <f t="shared" si="262"/>
        <v>0</v>
      </c>
      <c r="AB631" s="22">
        <f t="shared" si="270"/>
        <v>0</v>
      </c>
      <c r="AC631" s="22">
        <f t="shared" si="263"/>
        <v>228</v>
      </c>
      <c r="AD631" s="25">
        <f t="shared" si="255"/>
        <v>1308.3115481248149</v>
      </c>
      <c r="AF631" s="22">
        <f t="shared" si="256"/>
        <v>429.33153853669546</v>
      </c>
      <c r="AG631" s="25">
        <v>0</v>
      </c>
      <c r="AH631" s="25" t="s">
        <v>49</v>
      </c>
      <c r="AI631">
        <f t="shared" si="264"/>
        <v>3468206.5485012615</v>
      </c>
      <c r="AJ631" s="25">
        <f t="shared" si="265"/>
        <v>3468.2065485012613</v>
      </c>
      <c r="AK631" s="25">
        <f t="shared" si="266"/>
        <v>1838.1494707056686</v>
      </c>
      <c r="AL631" s="81">
        <f t="shared" si="267"/>
        <v>1360.2306083221947</v>
      </c>
      <c r="AN631" s="98">
        <v>0</v>
      </c>
    </row>
    <row r="632" spans="2:40" x14ac:dyDescent="0.35">
      <c r="B632" s="13" t="s">
        <v>30</v>
      </c>
      <c r="C632" s="11">
        <v>628</v>
      </c>
      <c r="D632" s="13">
        <v>39</v>
      </c>
      <c r="E632" s="14">
        <v>46</v>
      </c>
      <c r="F632" s="70">
        <f t="shared" si="268"/>
        <v>0</v>
      </c>
      <c r="G632" s="70">
        <f t="shared" si="269"/>
        <v>0</v>
      </c>
      <c r="I632" s="21">
        <f t="shared" si="244"/>
        <v>12.777777777777779</v>
      </c>
      <c r="J632" s="22">
        <f t="shared" si="257"/>
        <v>0</v>
      </c>
      <c r="K632" s="22">
        <f t="shared" si="258"/>
        <v>28.625999999999998</v>
      </c>
      <c r="L632" s="22">
        <f>0.5*1.202*2.64*0.3*Sheet2!I632^2</f>
        <v>77.71597777777778</v>
      </c>
      <c r="M632" s="22">
        <f t="shared" si="259"/>
        <v>106.34197777777777</v>
      </c>
      <c r="O632" s="22">
        <f t="shared" si="245"/>
        <v>1358.8141604938271</v>
      </c>
      <c r="P632" s="81">
        <f t="shared" si="246"/>
        <v>1.3588141604938271</v>
      </c>
      <c r="Q632" s="22">
        <f t="shared" si="247"/>
        <v>1358.8141604938271</v>
      </c>
      <c r="R632" s="81">
        <f t="shared" si="248"/>
        <v>1.3588141604938271</v>
      </c>
      <c r="S632" s="22">
        <f t="shared" si="249"/>
        <v>1739001.9008220043</v>
      </c>
      <c r="T632" s="81">
        <f t="shared" si="250"/>
        <v>1739.0019008220042</v>
      </c>
      <c r="U632" s="22">
        <f t="shared" si="251"/>
        <v>0</v>
      </c>
      <c r="V632" s="81">
        <f t="shared" si="252"/>
        <v>0</v>
      </c>
      <c r="W632" s="22">
        <f t="shared" si="253"/>
        <v>0</v>
      </c>
      <c r="X632" s="98">
        <f t="shared" si="260"/>
        <v>0</v>
      </c>
      <c r="Y632" s="98">
        <f t="shared" si="261"/>
        <v>523.32461924992595</v>
      </c>
      <c r="Z632" s="25">
        <f t="shared" si="254"/>
        <v>0</v>
      </c>
      <c r="AA632" s="22">
        <f t="shared" si="262"/>
        <v>0</v>
      </c>
      <c r="AB632" s="22">
        <f t="shared" si="270"/>
        <v>0</v>
      </c>
      <c r="AC632" s="22">
        <f t="shared" si="263"/>
        <v>228</v>
      </c>
      <c r="AD632" s="25">
        <f t="shared" si="255"/>
        <v>1308.3115481248149</v>
      </c>
      <c r="AF632" s="22">
        <f t="shared" si="256"/>
        <v>430.69035269718938</v>
      </c>
      <c r="AG632" s="25">
        <v>0</v>
      </c>
      <c r="AH632" s="25" t="s">
        <v>49</v>
      </c>
      <c r="AI632">
        <f t="shared" si="264"/>
        <v>3468206.5485012615</v>
      </c>
      <c r="AJ632" s="25">
        <f t="shared" si="265"/>
        <v>3468.2065485012613</v>
      </c>
      <c r="AK632" s="25">
        <f t="shared" si="266"/>
        <v>1838.1494707056686</v>
      </c>
      <c r="AL632" s="81">
        <f t="shared" si="267"/>
        <v>1360.2306083221947</v>
      </c>
      <c r="AN632" s="98">
        <v>0</v>
      </c>
    </row>
    <row r="633" spans="2:40" x14ac:dyDescent="0.35">
      <c r="B633" s="13" t="s">
        <v>30</v>
      </c>
      <c r="C633" s="11">
        <v>629</v>
      </c>
      <c r="D633" s="13">
        <v>40</v>
      </c>
      <c r="E633" s="14">
        <v>46</v>
      </c>
      <c r="F633" s="70">
        <f t="shared" si="268"/>
        <v>1.3888888888889086E-2</v>
      </c>
      <c r="G633" s="70">
        <f t="shared" si="269"/>
        <v>5.0000000000000711E-2</v>
      </c>
      <c r="I633" s="21">
        <f t="shared" si="244"/>
        <v>12.777777777777779</v>
      </c>
      <c r="J633" s="22">
        <f t="shared" si="257"/>
        <v>30.583333333333766</v>
      </c>
      <c r="K633" s="22">
        <f t="shared" si="258"/>
        <v>28.625999999999998</v>
      </c>
      <c r="L633" s="22">
        <f>0.5*1.202*2.64*0.3*Sheet2!I633^2</f>
        <v>77.71597777777778</v>
      </c>
      <c r="M633" s="22">
        <f t="shared" si="259"/>
        <v>136.92531111111154</v>
      </c>
      <c r="O633" s="22">
        <f t="shared" si="245"/>
        <v>1749.6011975308697</v>
      </c>
      <c r="P633" s="81">
        <f t="shared" si="246"/>
        <v>1.7496011975308698</v>
      </c>
      <c r="Q633" s="22">
        <f t="shared" si="247"/>
        <v>1749.6011975308697</v>
      </c>
      <c r="R633" s="81">
        <f t="shared" si="248"/>
        <v>1.7496011975308698</v>
      </c>
      <c r="S633" s="22">
        <f t="shared" si="249"/>
        <v>1740751.5020195353</v>
      </c>
      <c r="T633" s="81">
        <f t="shared" si="250"/>
        <v>1740.7515020195353</v>
      </c>
      <c r="U633" s="22">
        <f t="shared" si="251"/>
        <v>0</v>
      </c>
      <c r="V633" s="81">
        <f t="shared" si="252"/>
        <v>0</v>
      </c>
      <c r="W633" s="22">
        <f t="shared" si="253"/>
        <v>0</v>
      </c>
      <c r="X633" s="98">
        <f t="shared" si="260"/>
        <v>0</v>
      </c>
      <c r="Y633" s="98">
        <f t="shared" si="261"/>
        <v>523.32461924992595</v>
      </c>
      <c r="Z633" s="25">
        <f t="shared" si="254"/>
        <v>0</v>
      </c>
      <c r="AA633" s="22">
        <f t="shared" si="262"/>
        <v>0</v>
      </c>
      <c r="AB633" s="22">
        <f t="shared" si="270"/>
        <v>0</v>
      </c>
      <c r="AC633" s="22">
        <f t="shared" si="263"/>
        <v>228</v>
      </c>
      <c r="AD633" s="25">
        <f t="shared" si="255"/>
        <v>1308.3115481248149</v>
      </c>
      <c r="AF633" s="22">
        <f t="shared" si="256"/>
        <v>432.43995389472047</v>
      </c>
      <c r="AG633" s="25">
        <v>0</v>
      </c>
      <c r="AH633" s="25" t="s">
        <v>49</v>
      </c>
      <c r="AI633">
        <f t="shared" si="264"/>
        <v>3468206.5485012615</v>
      </c>
      <c r="AJ633" s="25">
        <f t="shared" si="265"/>
        <v>3468.2065485012613</v>
      </c>
      <c r="AK633" s="25">
        <f t="shared" si="266"/>
        <v>1838.1494707056686</v>
      </c>
      <c r="AL633" s="81">
        <f t="shared" si="267"/>
        <v>1360.2306083221947</v>
      </c>
      <c r="AN633" s="98">
        <v>0</v>
      </c>
    </row>
    <row r="634" spans="2:40" x14ac:dyDescent="0.35">
      <c r="B634" s="13" t="s">
        <v>30</v>
      </c>
      <c r="C634" s="11">
        <v>630</v>
      </c>
      <c r="D634" s="13">
        <v>41</v>
      </c>
      <c r="E634" s="14">
        <v>46.1</v>
      </c>
      <c r="F634" s="70">
        <f t="shared" si="268"/>
        <v>9.7222222222222612E-2</v>
      </c>
      <c r="G634" s="70">
        <f t="shared" si="269"/>
        <v>0.35000000000000142</v>
      </c>
      <c r="I634" s="21">
        <f t="shared" si="244"/>
        <v>12.805555555555557</v>
      </c>
      <c r="J634" s="22">
        <f t="shared" si="257"/>
        <v>214.0833333333342</v>
      </c>
      <c r="K634" s="22">
        <f t="shared" si="258"/>
        <v>28.625999999999998</v>
      </c>
      <c r="L634" s="22">
        <f>0.5*1.202*2.64*0.3*Sheet2!I634^2</f>
        <v>78.054240611111126</v>
      </c>
      <c r="M634" s="22">
        <f t="shared" si="259"/>
        <v>320.76357394444534</v>
      </c>
      <c r="O634" s="22">
        <f t="shared" si="245"/>
        <v>4107.5557663441477</v>
      </c>
      <c r="P634" s="81">
        <f t="shared" si="246"/>
        <v>4.1075557663441478</v>
      </c>
      <c r="Q634" s="22">
        <f t="shared" si="247"/>
        <v>4107.5557663441477</v>
      </c>
      <c r="R634" s="81">
        <f t="shared" si="248"/>
        <v>4.1075557663441478</v>
      </c>
      <c r="S634" s="22">
        <f t="shared" si="249"/>
        <v>1744859.0577858794</v>
      </c>
      <c r="T634" s="81">
        <f t="shared" si="250"/>
        <v>1744.8590577858793</v>
      </c>
      <c r="U634" s="22">
        <f t="shared" si="251"/>
        <v>0</v>
      </c>
      <c r="V634" s="81">
        <f t="shared" si="252"/>
        <v>0</v>
      </c>
      <c r="W634" s="22">
        <f t="shared" si="253"/>
        <v>0</v>
      </c>
      <c r="X634" s="98">
        <f t="shared" si="260"/>
        <v>0</v>
      </c>
      <c r="Y634" s="98">
        <f t="shared" si="261"/>
        <v>523.32461924992595</v>
      </c>
      <c r="Z634" s="25">
        <f t="shared" si="254"/>
        <v>0</v>
      </c>
      <c r="AA634" s="22">
        <f t="shared" si="262"/>
        <v>0</v>
      </c>
      <c r="AB634" s="22">
        <f t="shared" si="270"/>
        <v>0</v>
      </c>
      <c r="AC634" s="22">
        <f t="shared" si="263"/>
        <v>228</v>
      </c>
      <c r="AD634" s="25">
        <f t="shared" si="255"/>
        <v>1308.3115481248149</v>
      </c>
      <c r="AF634" s="22">
        <f t="shared" si="256"/>
        <v>436.5475096610644</v>
      </c>
      <c r="AG634" s="25">
        <v>0</v>
      </c>
      <c r="AH634" s="25" t="s">
        <v>49</v>
      </c>
      <c r="AI634">
        <f t="shared" si="264"/>
        <v>3483302.0977979042</v>
      </c>
      <c r="AJ634" s="25">
        <f t="shared" si="265"/>
        <v>3483.302097797904</v>
      </c>
      <c r="AK634" s="25">
        <f t="shared" si="266"/>
        <v>1846.1501118328893</v>
      </c>
      <c r="AL634" s="81">
        <f t="shared" si="267"/>
        <v>1366.1510827563379</v>
      </c>
      <c r="AN634" s="98">
        <v>0</v>
      </c>
    </row>
    <row r="635" spans="2:40" x14ac:dyDescent="0.35">
      <c r="B635" s="13" t="s">
        <v>30</v>
      </c>
      <c r="C635" s="11">
        <v>631</v>
      </c>
      <c r="D635" s="13">
        <v>42</v>
      </c>
      <c r="E635" s="14">
        <v>46.7</v>
      </c>
      <c r="F635" s="70">
        <f t="shared" si="268"/>
        <v>0.2222222222222224</v>
      </c>
      <c r="G635" s="70">
        <f t="shared" si="269"/>
        <v>0.80000000000000071</v>
      </c>
      <c r="I635" s="21">
        <f t="shared" si="244"/>
        <v>12.972222222222223</v>
      </c>
      <c r="J635" s="22">
        <f t="shared" si="257"/>
        <v>489.33333333333371</v>
      </c>
      <c r="K635" s="22">
        <f t="shared" si="258"/>
        <v>28.625999999999998</v>
      </c>
      <c r="L635" s="22">
        <f>0.5*1.202*2.64*0.3*Sheet2!I635^2</f>
        <v>80.099243277777788</v>
      </c>
      <c r="M635" s="22">
        <f t="shared" si="259"/>
        <v>598.05857661111145</v>
      </c>
      <c r="O635" s="22">
        <f t="shared" si="245"/>
        <v>7758.1487577052521</v>
      </c>
      <c r="P635" s="81">
        <f t="shared" si="246"/>
        <v>7.7581487577052517</v>
      </c>
      <c r="Q635" s="22">
        <f t="shared" si="247"/>
        <v>7758.1487577052521</v>
      </c>
      <c r="R635" s="81">
        <f t="shared" si="248"/>
        <v>7.7581487577052517</v>
      </c>
      <c r="S635" s="22">
        <f t="shared" si="249"/>
        <v>1752617.2065435846</v>
      </c>
      <c r="T635" s="81">
        <f t="shared" si="250"/>
        <v>1752.6172065435846</v>
      </c>
      <c r="U635" s="22">
        <f t="shared" si="251"/>
        <v>0</v>
      </c>
      <c r="V635" s="81">
        <f t="shared" si="252"/>
        <v>0</v>
      </c>
      <c r="W635" s="22">
        <f t="shared" si="253"/>
        <v>0</v>
      </c>
      <c r="X635" s="98">
        <f t="shared" si="260"/>
        <v>0</v>
      </c>
      <c r="Y635" s="98">
        <f t="shared" si="261"/>
        <v>523.32461924992595</v>
      </c>
      <c r="Z635" s="25">
        <f t="shared" si="254"/>
        <v>0</v>
      </c>
      <c r="AA635" s="22">
        <f t="shared" si="262"/>
        <v>0</v>
      </c>
      <c r="AB635" s="22">
        <f t="shared" si="270"/>
        <v>0</v>
      </c>
      <c r="AC635" s="22">
        <f t="shared" si="263"/>
        <v>228</v>
      </c>
      <c r="AD635" s="25">
        <f t="shared" si="255"/>
        <v>1308.3115481248149</v>
      </c>
      <c r="AF635" s="22">
        <f t="shared" si="256"/>
        <v>444.30565841876978</v>
      </c>
      <c r="AG635" s="25">
        <v>0</v>
      </c>
      <c r="AH635" s="25" t="s">
        <v>49</v>
      </c>
      <c r="AI635">
        <f t="shared" si="264"/>
        <v>3574563.7899626251</v>
      </c>
      <c r="AJ635" s="25">
        <f t="shared" si="265"/>
        <v>3574.5637899626249</v>
      </c>
      <c r="AK635" s="25">
        <f t="shared" si="266"/>
        <v>1894.5188086801913</v>
      </c>
      <c r="AL635" s="81">
        <f t="shared" si="267"/>
        <v>1401.9439184233415</v>
      </c>
      <c r="AN635" s="98">
        <v>0</v>
      </c>
    </row>
    <row r="636" spans="2:40" x14ac:dyDescent="0.35">
      <c r="B636" s="13" t="s">
        <v>30</v>
      </c>
      <c r="C636" s="11">
        <v>632</v>
      </c>
      <c r="D636" s="13">
        <v>43</v>
      </c>
      <c r="E636" s="14">
        <v>47.7</v>
      </c>
      <c r="F636" s="70">
        <f t="shared" si="268"/>
        <v>0.30555555555555497</v>
      </c>
      <c r="G636" s="70">
        <f t="shared" si="269"/>
        <v>1.0999999999999979</v>
      </c>
      <c r="I636" s="21">
        <f t="shared" si="244"/>
        <v>13.250000000000002</v>
      </c>
      <c r="J636" s="22">
        <f t="shared" si="257"/>
        <v>672.83333333333201</v>
      </c>
      <c r="K636" s="22">
        <f t="shared" si="258"/>
        <v>28.625999999999998</v>
      </c>
      <c r="L636" s="22">
        <f>0.5*1.202*2.64*0.3*Sheet2!I636^2</f>
        <v>83.566345500000025</v>
      </c>
      <c r="M636" s="22">
        <f t="shared" si="259"/>
        <v>785.02567883333199</v>
      </c>
      <c r="O636" s="22">
        <f t="shared" si="245"/>
        <v>10401.59024454165</v>
      </c>
      <c r="P636" s="81">
        <f t="shared" si="246"/>
        <v>10.40159024454165</v>
      </c>
      <c r="Q636" s="22">
        <f t="shared" si="247"/>
        <v>10401.59024454165</v>
      </c>
      <c r="R636" s="81">
        <f t="shared" si="248"/>
        <v>10.40159024454165</v>
      </c>
      <c r="S636" s="22">
        <f t="shared" si="249"/>
        <v>1763018.7967881262</v>
      </c>
      <c r="T636" s="81">
        <f t="shared" si="250"/>
        <v>1763.0187967881263</v>
      </c>
      <c r="U636" s="22">
        <f t="shared" si="251"/>
        <v>0</v>
      </c>
      <c r="V636" s="81">
        <f t="shared" si="252"/>
        <v>0</v>
      </c>
      <c r="W636" s="22">
        <f t="shared" si="253"/>
        <v>0</v>
      </c>
      <c r="X636" s="98">
        <f t="shared" si="260"/>
        <v>0</v>
      </c>
      <c r="Y636" s="98">
        <f t="shared" si="261"/>
        <v>523.32461924992595</v>
      </c>
      <c r="Z636" s="25">
        <f t="shared" si="254"/>
        <v>0</v>
      </c>
      <c r="AA636" s="22">
        <f t="shared" si="262"/>
        <v>0</v>
      </c>
      <c r="AB636" s="22">
        <f t="shared" si="270"/>
        <v>0</v>
      </c>
      <c r="AC636" s="22">
        <f t="shared" si="263"/>
        <v>228</v>
      </c>
      <c r="AD636" s="25">
        <f t="shared" si="255"/>
        <v>1308.3115481248149</v>
      </c>
      <c r="AF636" s="22">
        <f t="shared" si="256"/>
        <v>454.70724866331147</v>
      </c>
      <c r="AG636" s="25">
        <v>0</v>
      </c>
      <c r="AH636" s="25" t="s">
        <v>49</v>
      </c>
      <c r="AI636">
        <f t="shared" si="264"/>
        <v>3729289.0726556885</v>
      </c>
      <c r="AJ636" s="25">
        <f t="shared" si="265"/>
        <v>3729.2890726556884</v>
      </c>
      <c r="AK636" s="25">
        <f t="shared" si="266"/>
        <v>1976.5232085075149</v>
      </c>
      <c r="AL636" s="81">
        <f t="shared" si="267"/>
        <v>1462.627174295561</v>
      </c>
      <c r="AN636" s="98">
        <v>0</v>
      </c>
    </row>
    <row r="637" spans="2:40" x14ac:dyDescent="0.35">
      <c r="B637" s="13" t="s">
        <v>30</v>
      </c>
      <c r="C637" s="11">
        <v>633</v>
      </c>
      <c r="D637" s="13">
        <v>44</v>
      </c>
      <c r="E637" s="14">
        <v>48.9</v>
      </c>
      <c r="F637" s="70">
        <f t="shared" si="268"/>
        <v>0.36111111111111033</v>
      </c>
      <c r="G637" s="70">
        <f t="shared" si="269"/>
        <v>1.2999999999999972</v>
      </c>
      <c r="I637" s="21">
        <f t="shared" si="244"/>
        <v>13.583333333333334</v>
      </c>
      <c r="J637" s="22">
        <f t="shared" si="257"/>
        <v>795.16666666666492</v>
      </c>
      <c r="K637" s="22">
        <f t="shared" si="258"/>
        <v>28.625999999999998</v>
      </c>
      <c r="L637" s="22">
        <f>0.5*1.202*2.64*0.3*Sheet2!I637^2</f>
        <v>87.823829500000002</v>
      </c>
      <c r="M637" s="22">
        <f t="shared" si="259"/>
        <v>911.61649616666489</v>
      </c>
      <c r="O637" s="22">
        <f t="shared" si="245"/>
        <v>12382.790739597198</v>
      </c>
      <c r="P637" s="81">
        <f t="shared" si="246"/>
        <v>12.382790739597198</v>
      </c>
      <c r="Q637" s="22">
        <f t="shared" si="247"/>
        <v>12382.790739597198</v>
      </c>
      <c r="R637" s="81">
        <f t="shared" si="248"/>
        <v>12.382790739597198</v>
      </c>
      <c r="S637" s="22">
        <f t="shared" si="249"/>
        <v>1775401.5875277235</v>
      </c>
      <c r="T637" s="81">
        <f t="shared" si="250"/>
        <v>1775.4015875277234</v>
      </c>
      <c r="U637" s="22">
        <f t="shared" si="251"/>
        <v>0</v>
      </c>
      <c r="V637" s="81">
        <f t="shared" si="252"/>
        <v>0</v>
      </c>
      <c r="W637" s="22">
        <f t="shared" si="253"/>
        <v>0</v>
      </c>
      <c r="X637" s="98">
        <f t="shared" si="260"/>
        <v>0</v>
      </c>
      <c r="Y637" s="98">
        <f t="shared" si="261"/>
        <v>523.32461924992595</v>
      </c>
      <c r="Z637" s="25">
        <f t="shared" si="254"/>
        <v>0</v>
      </c>
      <c r="AA637" s="22">
        <f t="shared" si="262"/>
        <v>0</v>
      </c>
      <c r="AB637" s="22">
        <f t="shared" si="270"/>
        <v>0</v>
      </c>
      <c r="AC637" s="22">
        <f t="shared" si="263"/>
        <v>228</v>
      </c>
      <c r="AD637" s="25">
        <f t="shared" si="255"/>
        <v>1308.3115481248149</v>
      </c>
      <c r="AF637" s="22">
        <f t="shared" si="256"/>
        <v>467.09003940290859</v>
      </c>
      <c r="AG637" s="25">
        <v>0</v>
      </c>
      <c r="AH637" s="25" t="s">
        <v>49</v>
      </c>
      <c r="AI637">
        <f t="shared" si="264"/>
        <v>3919286.4748779307</v>
      </c>
      <c r="AJ637" s="25">
        <f t="shared" si="265"/>
        <v>3919.2864748779307</v>
      </c>
      <c r="AK637" s="25">
        <f t="shared" si="266"/>
        <v>2077.2218316853032</v>
      </c>
      <c r="AL637" s="81">
        <f t="shared" si="267"/>
        <v>1537.1441554471244</v>
      </c>
      <c r="AN637" s="98">
        <v>0</v>
      </c>
    </row>
    <row r="638" spans="2:40" x14ac:dyDescent="0.35">
      <c r="B638" s="13" t="s">
        <v>30</v>
      </c>
      <c r="C638" s="11">
        <v>634</v>
      </c>
      <c r="D638" s="13">
        <v>45</v>
      </c>
      <c r="E638" s="14">
        <v>50.3</v>
      </c>
      <c r="F638" s="70">
        <f t="shared" si="268"/>
        <v>0.37500000000000039</v>
      </c>
      <c r="G638" s="70">
        <f t="shared" si="269"/>
        <v>1.3500000000000014</v>
      </c>
      <c r="I638" s="21">
        <f t="shared" si="244"/>
        <v>13.972222222222221</v>
      </c>
      <c r="J638" s="22">
        <f t="shared" si="257"/>
        <v>825.75000000000091</v>
      </c>
      <c r="K638" s="22">
        <f t="shared" si="258"/>
        <v>28.625999999999998</v>
      </c>
      <c r="L638" s="22">
        <f>0.5*1.202*2.64*0.3*Sheet2!I638^2</f>
        <v>92.924583277777771</v>
      </c>
      <c r="M638" s="22">
        <f t="shared" si="259"/>
        <v>947.30058327777863</v>
      </c>
      <c r="O638" s="22">
        <f t="shared" si="245"/>
        <v>13235.894260797852</v>
      </c>
      <c r="P638" s="81">
        <f t="shared" si="246"/>
        <v>13.235894260797851</v>
      </c>
      <c r="Q638" s="22">
        <f t="shared" si="247"/>
        <v>13235.894260797852</v>
      </c>
      <c r="R638" s="81">
        <f t="shared" si="248"/>
        <v>13.235894260797851</v>
      </c>
      <c r="S638" s="22">
        <f t="shared" si="249"/>
        <v>1788637.4817885214</v>
      </c>
      <c r="T638" s="81">
        <f t="shared" si="250"/>
        <v>1788.6374817885214</v>
      </c>
      <c r="U638" s="22">
        <f t="shared" si="251"/>
        <v>0</v>
      </c>
      <c r="V638" s="81">
        <f t="shared" si="252"/>
        <v>0</v>
      </c>
      <c r="W638" s="22">
        <f t="shared" si="253"/>
        <v>0</v>
      </c>
      <c r="X638" s="98">
        <f t="shared" si="260"/>
        <v>0</v>
      </c>
      <c r="Y638" s="98">
        <f t="shared" si="261"/>
        <v>523.32461924992595</v>
      </c>
      <c r="Z638" s="25">
        <f t="shared" si="254"/>
        <v>0</v>
      </c>
      <c r="AA638" s="22">
        <f t="shared" si="262"/>
        <v>0</v>
      </c>
      <c r="AB638" s="22">
        <f t="shared" si="270"/>
        <v>0</v>
      </c>
      <c r="AC638" s="22">
        <f t="shared" si="263"/>
        <v>228</v>
      </c>
      <c r="AD638" s="25">
        <f t="shared" si="255"/>
        <v>1308.3115481248149</v>
      </c>
      <c r="AF638" s="22">
        <f t="shared" si="256"/>
        <v>480.32593366370656</v>
      </c>
      <c r="AG638" s="25">
        <v>0</v>
      </c>
      <c r="AH638" s="25" t="s">
        <v>49</v>
      </c>
      <c r="AI638">
        <f t="shared" si="264"/>
        <v>4146916.2128060274</v>
      </c>
      <c r="AJ638" s="25">
        <f t="shared" si="265"/>
        <v>4146.916212806027</v>
      </c>
      <c r="AK638" s="25">
        <f t="shared" si="266"/>
        <v>2197.8655927871946</v>
      </c>
      <c r="AL638" s="81">
        <f t="shared" si="267"/>
        <v>1626.420538662524</v>
      </c>
      <c r="AN638" s="98">
        <v>0</v>
      </c>
    </row>
    <row r="639" spans="2:40" x14ac:dyDescent="0.35">
      <c r="B639" s="13" t="s">
        <v>30</v>
      </c>
      <c r="C639" s="11">
        <v>635</v>
      </c>
      <c r="D639" s="13">
        <v>46</v>
      </c>
      <c r="E639" s="14">
        <v>51.6</v>
      </c>
      <c r="F639" s="70">
        <f t="shared" si="268"/>
        <v>0.31944444444444503</v>
      </c>
      <c r="G639" s="70">
        <f t="shared" si="269"/>
        <v>1.1500000000000021</v>
      </c>
      <c r="I639" s="21">
        <f t="shared" si="244"/>
        <v>14.333333333333334</v>
      </c>
      <c r="J639" s="22">
        <f t="shared" si="257"/>
        <v>703.41666666666799</v>
      </c>
      <c r="K639" s="22">
        <f t="shared" si="258"/>
        <v>28.625999999999998</v>
      </c>
      <c r="L639" s="22">
        <f>0.5*1.202*2.64*0.3*Sheet2!I639^2</f>
        <v>97.789912000000001</v>
      </c>
      <c r="M639" s="22">
        <f t="shared" si="259"/>
        <v>829.83257866666793</v>
      </c>
      <c r="O639" s="22">
        <f t="shared" si="245"/>
        <v>11894.266960888908</v>
      </c>
      <c r="P639" s="81">
        <f t="shared" si="246"/>
        <v>11.894266960888908</v>
      </c>
      <c r="Q639" s="22">
        <f t="shared" si="247"/>
        <v>11894.266960888908</v>
      </c>
      <c r="R639" s="81">
        <f t="shared" si="248"/>
        <v>11.894266960888908</v>
      </c>
      <c r="S639" s="22">
        <f t="shared" si="249"/>
        <v>1800531.7487494103</v>
      </c>
      <c r="T639" s="81">
        <f t="shared" si="250"/>
        <v>1800.5317487494103</v>
      </c>
      <c r="U639" s="22">
        <f t="shared" si="251"/>
        <v>0</v>
      </c>
      <c r="V639" s="81">
        <f t="shared" si="252"/>
        <v>0</v>
      </c>
      <c r="W639" s="22">
        <f t="shared" si="253"/>
        <v>0</v>
      </c>
      <c r="X639" s="98">
        <f t="shared" si="260"/>
        <v>0</v>
      </c>
      <c r="Y639" s="98">
        <f t="shared" si="261"/>
        <v>523.32461924992595</v>
      </c>
      <c r="Z639" s="25">
        <f t="shared" si="254"/>
        <v>0</v>
      </c>
      <c r="AA639" s="22">
        <f t="shared" si="262"/>
        <v>0</v>
      </c>
      <c r="AB639" s="22">
        <f t="shared" si="270"/>
        <v>0</v>
      </c>
      <c r="AC639" s="22">
        <f t="shared" si="263"/>
        <v>228</v>
      </c>
      <c r="AD639" s="25">
        <f t="shared" si="255"/>
        <v>1308.3115481248149</v>
      </c>
      <c r="AF639" s="22">
        <f t="shared" si="256"/>
        <v>492.22020062459546</v>
      </c>
      <c r="AG639" s="25">
        <v>0</v>
      </c>
      <c r="AH639" s="25" t="s">
        <v>49</v>
      </c>
      <c r="AI639">
        <f t="shared" si="264"/>
        <v>4364039.710669904</v>
      </c>
      <c r="AJ639" s="25">
        <f t="shared" si="265"/>
        <v>4364.0397106699038</v>
      </c>
      <c r="AK639" s="25">
        <f t="shared" si="266"/>
        <v>2312.9410466550489</v>
      </c>
      <c r="AL639" s="81">
        <f t="shared" si="267"/>
        <v>1711.5763745247361</v>
      </c>
      <c r="AN639" s="98">
        <v>0</v>
      </c>
    </row>
    <row r="640" spans="2:40" x14ac:dyDescent="0.35">
      <c r="B640" s="13" t="s">
        <v>30</v>
      </c>
      <c r="C640" s="11">
        <v>636</v>
      </c>
      <c r="D640" s="13">
        <v>47</v>
      </c>
      <c r="E640" s="14">
        <v>52.6</v>
      </c>
      <c r="F640" s="70">
        <f t="shared" si="268"/>
        <v>0.19444444444444425</v>
      </c>
      <c r="G640" s="70">
        <f t="shared" si="269"/>
        <v>0.69999999999999929</v>
      </c>
      <c r="I640" s="21">
        <f t="shared" si="244"/>
        <v>14.611111111111112</v>
      </c>
      <c r="J640" s="22">
        <f t="shared" si="257"/>
        <v>428.16666666666623</v>
      </c>
      <c r="K640" s="22">
        <f t="shared" si="258"/>
        <v>28.625999999999998</v>
      </c>
      <c r="L640" s="22">
        <f>0.5*1.202*2.64*0.3*Sheet2!I640^2</f>
        <v>101.61694644444447</v>
      </c>
      <c r="M640" s="22">
        <f t="shared" si="259"/>
        <v>558.40961311111073</v>
      </c>
      <c r="O640" s="22">
        <f t="shared" si="245"/>
        <v>8158.984902679008</v>
      </c>
      <c r="P640" s="81">
        <f t="shared" si="246"/>
        <v>8.1589849026790073</v>
      </c>
      <c r="Q640" s="22">
        <f t="shared" si="247"/>
        <v>8158.984902679008</v>
      </c>
      <c r="R640" s="81">
        <f t="shared" si="248"/>
        <v>8.1589849026790073</v>
      </c>
      <c r="S640" s="22">
        <f t="shared" si="249"/>
        <v>1808690.7336520893</v>
      </c>
      <c r="T640" s="81">
        <f t="shared" si="250"/>
        <v>1808.6907336520892</v>
      </c>
      <c r="U640" s="22">
        <f t="shared" si="251"/>
        <v>0</v>
      </c>
      <c r="V640" s="81">
        <f t="shared" si="252"/>
        <v>0</v>
      </c>
      <c r="W640" s="22">
        <f t="shared" si="253"/>
        <v>0</v>
      </c>
      <c r="X640" s="98">
        <f t="shared" si="260"/>
        <v>0</v>
      </c>
      <c r="Y640" s="98">
        <f t="shared" si="261"/>
        <v>523.32461924992595</v>
      </c>
      <c r="Z640" s="25">
        <f t="shared" si="254"/>
        <v>0</v>
      </c>
      <c r="AA640" s="22">
        <f t="shared" si="262"/>
        <v>0</v>
      </c>
      <c r="AB640" s="22">
        <f t="shared" si="270"/>
        <v>0</v>
      </c>
      <c r="AC640" s="22">
        <f t="shared" si="263"/>
        <v>228</v>
      </c>
      <c r="AD640" s="25">
        <f t="shared" si="255"/>
        <v>1308.3115481248149</v>
      </c>
      <c r="AF640" s="22">
        <f t="shared" si="256"/>
        <v>500.37918552727433</v>
      </c>
      <c r="AG640" s="25">
        <v>0</v>
      </c>
      <c r="AH640" s="25" t="s">
        <v>49</v>
      </c>
      <c r="AI640">
        <f t="shared" si="264"/>
        <v>4534827.5756764412</v>
      </c>
      <c r="AJ640" s="25">
        <f t="shared" si="265"/>
        <v>4534.8275756764415</v>
      </c>
      <c r="AK640" s="25">
        <f t="shared" si="266"/>
        <v>2403.4586151085141</v>
      </c>
      <c r="AL640" s="81">
        <f t="shared" si="267"/>
        <v>1778.5593751803003</v>
      </c>
      <c r="AN640" s="98">
        <v>0</v>
      </c>
    </row>
    <row r="641" spans="1:41" x14ac:dyDescent="0.35">
      <c r="B641" s="13" t="s">
        <v>30</v>
      </c>
      <c r="C641" s="11">
        <v>637</v>
      </c>
      <c r="D641" s="13">
        <v>48</v>
      </c>
      <c r="E641" s="14">
        <v>53</v>
      </c>
      <c r="F641" s="70">
        <f t="shared" si="268"/>
        <v>5.5555555555555358E-2</v>
      </c>
      <c r="G641" s="70">
        <f t="shared" si="269"/>
        <v>0.19999999999999929</v>
      </c>
      <c r="I641" s="21">
        <f t="shared" si="244"/>
        <v>14.722222222222223</v>
      </c>
      <c r="J641" s="22">
        <f t="shared" si="257"/>
        <v>122.3333333333329</v>
      </c>
      <c r="K641" s="22">
        <f t="shared" si="258"/>
        <v>28.625999999999998</v>
      </c>
      <c r="L641" s="22">
        <f>0.5*1.202*2.64*0.3*Sheet2!I641^2</f>
        <v>103.16832777777778</v>
      </c>
      <c r="M641" s="22">
        <f t="shared" si="259"/>
        <v>254.12766111111068</v>
      </c>
      <c r="O641" s="22">
        <f t="shared" si="245"/>
        <v>3741.3238996913519</v>
      </c>
      <c r="P641" s="81">
        <f t="shared" si="246"/>
        <v>3.741323899691352</v>
      </c>
      <c r="Q641" s="22">
        <f t="shared" si="247"/>
        <v>3741.3238996913519</v>
      </c>
      <c r="R641" s="81">
        <f t="shared" si="248"/>
        <v>3.741323899691352</v>
      </c>
      <c r="S641" s="22">
        <f t="shared" si="249"/>
        <v>1812432.0575517807</v>
      </c>
      <c r="T641" s="81">
        <f t="shared" si="250"/>
        <v>1812.4320575517806</v>
      </c>
      <c r="U641" s="22">
        <f t="shared" si="251"/>
        <v>0</v>
      </c>
      <c r="V641" s="81">
        <f t="shared" si="252"/>
        <v>0</v>
      </c>
      <c r="W641" s="22">
        <f t="shared" si="253"/>
        <v>0</v>
      </c>
      <c r="X641" s="98">
        <f t="shared" si="260"/>
        <v>0</v>
      </c>
      <c r="Y641" s="98">
        <f t="shared" si="261"/>
        <v>523.32461924992595</v>
      </c>
      <c r="Z641" s="25">
        <f t="shared" si="254"/>
        <v>0</v>
      </c>
      <c r="AA641" s="22">
        <f t="shared" si="262"/>
        <v>0</v>
      </c>
      <c r="AB641" s="22">
        <f t="shared" si="270"/>
        <v>0</v>
      </c>
      <c r="AC641" s="22">
        <f t="shared" si="263"/>
        <v>228</v>
      </c>
      <c r="AD641" s="25">
        <f t="shared" si="255"/>
        <v>1308.3115481248149</v>
      </c>
      <c r="AF641" s="22">
        <f t="shared" si="256"/>
        <v>504.12050942696578</v>
      </c>
      <c r="AG641" s="25">
        <v>0</v>
      </c>
      <c r="AH641" s="25" t="s">
        <v>49</v>
      </c>
      <c r="AI641">
        <f t="shared" si="264"/>
        <v>4604060.5835255403</v>
      </c>
      <c r="AJ641" s="25">
        <f t="shared" si="265"/>
        <v>4604.0605835255401</v>
      </c>
      <c r="AK641" s="25">
        <f t="shared" si="266"/>
        <v>2440.1521092685362</v>
      </c>
      <c r="AL641" s="81">
        <f t="shared" si="267"/>
        <v>1805.7125608587166</v>
      </c>
      <c r="AN641" s="98">
        <v>0</v>
      </c>
    </row>
    <row r="642" spans="1:41" x14ac:dyDescent="0.35">
      <c r="B642" s="13" t="s">
        <v>30</v>
      </c>
      <c r="C642" s="11">
        <v>638</v>
      </c>
      <c r="D642" s="13">
        <v>49</v>
      </c>
      <c r="E642" s="14">
        <v>53</v>
      </c>
      <c r="F642" s="70">
        <f t="shared" si="268"/>
        <v>-1.3888888888889086E-2</v>
      </c>
      <c r="G642" s="70">
        <f t="shared" si="269"/>
        <v>-5.0000000000000711E-2</v>
      </c>
      <c r="I642" s="21">
        <f t="shared" si="244"/>
        <v>14.722222222222223</v>
      </c>
      <c r="J642" s="22">
        <f t="shared" si="257"/>
        <v>-30.583333333333766</v>
      </c>
      <c r="K642" s="22">
        <f t="shared" si="258"/>
        <v>28.625999999999998</v>
      </c>
      <c r="L642" s="22">
        <f>0.5*1.202*2.64*0.3*Sheet2!I642^2</f>
        <v>103.16832777777778</v>
      </c>
      <c r="M642" s="22">
        <f t="shared" si="259"/>
        <v>101.21099444444401</v>
      </c>
      <c r="O642" s="22">
        <f t="shared" si="245"/>
        <v>1490.0507515432037</v>
      </c>
      <c r="P642" s="81">
        <f t="shared" si="246"/>
        <v>1.4900507515432038</v>
      </c>
      <c r="Q642" s="22">
        <f t="shared" si="247"/>
        <v>1490.0507515432037</v>
      </c>
      <c r="R642" s="81">
        <f t="shared" si="248"/>
        <v>1.4900507515432038</v>
      </c>
      <c r="S642" s="22">
        <f t="shared" si="249"/>
        <v>1813922.1083033239</v>
      </c>
      <c r="T642" s="81">
        <f t="shared" si="250"/>
        <v>1813.922108303324</v>
      </c>
      <c r="U642" s="22">
        <f t="shared" si="251"/>
        <v>0</v>
      </c>
      <c r="V642" s="81">
        <f t="shared" si="252"/>
        <v>0</v>
      </c>
      <c r="W642" s="22">
        <f t="shared" si="253"/>
        <v>0</v>
      </c>
      <c r="X642" s="98">
        <f t="shared" si="260"/>
        <v>0</v>
      </c>
      <c r="Y642" s="98">
        <f t="shared" si="261"/>
        <v>523.32461924992595</v>
      </c>
      <c r="Z642" s="25">
        <f t="shared" si="254"/>
        <v>0</v>
      </c>
      <c r="AA642" s="22">
        <f t="shared" si="262"/>
        <v>0</v>
      </c>
      <c r="AB642" s="22">
        <f t="shared" si="270"/>
        <v>0</v>
      </c>
      <c r="AC642" s="22">
        <f t="shared" si="263"/>
        <v>228</v>
      </c>
      <c r="AD642" s="25">
        <f t="shared" si="255"/>
        <v>1308.3115481248149</v>
      </c>
      <c r="AF642" s="22">
        <f t="shared" si="256"/>
        <v>505.6105601785091</v>
      </c>
      <c r="AG642" s="25">
        <v>0</v>
      </c>
      <c r="AH642" s="25" t="s">
        <v>49</v>
      </c>
      <c r="AI642">
        <f t="shared" si="264"/>
        <v>4604060.5835255403</v>
      </c>
      <c r="AJ642" s="25">
        <f t="shared" si="265"/>
        <v>4604.0605835255401</v>
      </c>
      <c r="AK642" s="25">
        <f t="shared" si="266"/>
        <v>2440.1521092685362</v>
      </c>
      <c r="AL642" s="81">
        <f t="shared" si="267"/>
        <v>1805.7125608587166</v>
      </c>
      <c r="AN642" s="98">
        <v>0</v>
      </c>
    </row>
    <row r="643" spans="1:41" x14ac:dyDescent="0.35">
      <c r="B643" s="13" t="s">
        <v>30</v>
      </c>
      <c r="C643" s="11">
        <v>639</v>
      </c>
      <c r="D643" s="13">
        <v>50</v>
      </c>
      <c r="E643" s="14">
        <v>52.9</v>
      </c>
      <c r="F643" s="70">
        <f t="shared" si="268"/>
        <v>-4.1666666666666269E-2</v>
      </c>
      <c r="G643" s="70">
        <f t="shared" si="269"/>
        <v>-0.14999999999999858</v>
      </c>
      <c r="I643" s="21">
        <f t="shared" si="244"/>
        <v>14.694444444444445</v>
      </c>
      <c r="J643" s="22">
        <f t="shared" si="257"/>
        <v>-91.749999999999119</v>
      </c>
      <c r="K643" s="22">
        <f t="shared" si="258"/>
        <v>28.625999999999998</v>
      </c>
      <c r="L643" s="22">
        <f>0.5*1.202*2.64*0.3*Sheet2!I643^2</f>
        <v>102.77938061111111</v>
      </c>
      <c r="M643" s="22">
        <f t="shared" si="259"/>
        <v>39.655380611111987</v>
      </c>
      <c r="O643" s="22">
        <f t="shared" si="245"/>
        <v>582.71378731328446</v>
      </c>
      <c r="P643" s="81">
        <f t="shared" si="246"/>
        <v>0.58271378731328449</v>
      </c>
      <c r="Q643" s="22">
        <f t="shared" si="247"/>
        <v>582.71378731328446</v>
      </c>
      <c r="R643" s="81">
        <f t="shared" si="248"/>
        <v>0.58271378731328449</v>
      </c>
      <c r="S643" s="22">
        <f t="shared" si="249"/>
        <v>1814504.8220906372</v>
      </c>
      <c r="T643" s="81">
        <f t="shared" si="250"/>
        <v>1814.5048220906372</v>
      </c>
      <c r="U643" s="22">
        <f t="shared" si="251"/>
        <v>0</v>
      </c>
      <c r="V643" s="81">
        <f t="shared" si="252"/>
        <v>0</v>
      </c>
      <c r="W643" s="22">
        <f t="shared" si="253"/>
        <v>0</v>
      </c>
      <c r="X643" s="98">
        <f t="shared" si="260"/>
        <v>0</v>
      </c>
      <c r="Y643" s="98">
        <f t="shared" si="261"/>
        <v>523.32461924992595</v>
      </c>
      <c r="Z643" s="25">
        <f t="shared" si="254"/>
        <v>0</v>
      </c>
      <c r="AA643" s="22">
        <f t="shared" si="262"/>
        <v>0</v>
      </c>
      <c r="AB643" s="22">
        <f t="shared" si="270"/>
        <v>0</v>
      </c>
      <c r="AC643" s="22">
        <f t="shared" si="263"/>
        <v>228</v>
      </c>
      <c r="AD643" s="25">
        <f t="shared" si="255"/>
        <v>1308.3115481248149</v>
      </c>
      <c r="AF643" s="22">
        <f t="shared" si="256"/>
        <v>506.1932739658223</v>
      </c>
      <c r="AG643" s="25">
        <v>0</v>
      </c>
      <c r="AH643" s="25" t="s">
        <v>49</v>
      </c>
      <c r="AI643">
        <f t="shared" si="264"/>
        <v>4586703.1603929177</v>
      </c>
      <c r="AJ643" s="25">
        <f t="shared" si="265"/>
        <v>4586.7031603929181</v>
      </c>
      <c r="AK643" s="25">
        <f t="shared" si="266"/>
        <v>2430.9526750082468</v>
      </c>
      <c r="AL643" s="81">
        <f t="shared" si="267"/>
        <v>1798.9049795061026</v>
      </c>
      <c r="AN643" s="98">
        <v>0</v>
      </c>
    </row>
    <row r="644" spans="1:41" x14ac:dyDescent="0.35">
      <c r="B644" s="13" t="s">
        <v>30</v>
      </c>
      <c r="C644" s="11">
        <v>640</v>
      </c>
      <c r="D644" s="13">
        <v>51</v>
      </c>
      <c r="E644" s="14">
        <v>52.7</v>
      </c>
      <c r="F644" s="70">
        <f t="shared" si="268"/>
        <v>-4.1666666666666269E-2</v>
      </c>
      <c r="G644" s="70">
        <f t="shared" si="269"/>
        <v>-0.14999999999999858</v>
      </c>
      <c r="I644" s="21">
        <f t="shared" ref="I644:I707" si="271">E644 * (1000/3600)</f>
        <v>14.638888888888891</v>
      </c>
      <c r="J644" s="22">
        <f t="shared" si="257"/>
        <v>-91.749999999999119</v>
      </c>
      <c r="K644" s="22">
        <f t="shared" si="258"/>
        <v>28.625999999999998</v>
      </c>
      <c r="L644" s="22">
        <f>0.5*1.202*2.64*0.3*Sheet2!I644^2</f>
        <v>102.00368994444447</v>
      </c>
      <c r="M644" s="22">
        <f t="shared" si="259"/>
        <v>38.879689944445353</v>
      </c>
      <c r="O644" s="22">
        <f t="shared" ref="O644:O707" si="272">I644*M644</f>
        <v>569.15546113118626</v>
      </c>
      <c r="P644" s="81">
        <f t="shared" ref="P644:P707" si="273">O644/1000</f>
        <v>0.5691554611311862</v>
      </c>
      <c r="Q644" s="22">
        <f t="shared" ref="Q644:Q707" si="274">IF(O644&lt;=0,0,O644)</f>
        <v>569.15546113118626</v>
      </c>
      <c r="R644" s="81">
        <f t="shared" ref="R644:R707" si="275">Q644/1000</f>
        <v>0.5691554611311862</v>
      </c>
      <c r="S644" s="22">
        <f t="shared" ref="S644:S707" si="276">Q644+S643</f>
        <v>1815073.9775517683</v>
      </c>
      <c r="T644" s="81">
        <f t="shared" ref="T644:T707" si="277">S644/1000</f>
        <v>1815.0739775517684</v>
      </c>
      <c r="U644" s="22">
        <f t="shared" ref="U644:U707" si="278">IF(O644&gt;=0,0,(O644*-1))</f>
        <v>0</v>
      </c>
      <c r="V644" s="81">
        <f t="shared" ref="V644:V707" si="279">U644/1000</f>
        <v>0</v>
      </c>
      <c r="W644" s="22">
        <f t="shared" ref="W644:W707" si="280">IF(V644=0,0,V644+W643)</f>
        <v>0</v>
      </c>
      <c r="X644" s="98">
        <f t="shared" si="260"/>
        <v>0</v>
      </c>
      <c r="Y644" s="98">
        <f t="shared" si="261"/>
        <v>523.32461924992595</v>
      </c>
      <c r="Z644" s="25">
        <f t="shared" ref="Z644:Z707" si="281">IF(AB644&gt;0,W644/AB644,0)</f>
        <v>0</v>
      </c>
      <c r="AA644" s="22">
        <f t="shared" si="262"/>
        <v>0</v>
      </c>
      <c r="AB644" s="22">
        <f t="shared" si="270"/>
        <v>0</v>
      </c>
      <c r="AC644" s="22">
        <f t="shared" si="263"/>
        <v>228</v>
      </c>
      <c r="AD644" s="25">
        <f t="shared" ref="AD644:AD707" si="282">V644+AD643</f>
        <v>1308.3115481248149</v>
      </c>
      <c r="AF644" s="22">
        <f t="shared" ref="AF644:AF707" si="283">T644-AD644</f>
        <v>506.76242942695353</v>
      </c>
      <c r="AG644" s="25">
        <v>0</v>
      </c>
      <c r="AH644" s="25" t="s">
        <v>49</v>
      </c>
      <c r="AI644">
        <f t="shared" si="264"/>
        <v>4552086.65646837</v>
      </c>
      <c r="AJ644" s="25">
        <f t="shared" si="265"/>
        <v>4552.0866564683702</v>
      </c>
      <c r="AK644" s="25">
        <f t="shared" si="266"/>
        <v>2412.6059279282363</v>
      </c>
      <c r="AL644" s="81">
        <f t="shared" si="267"/>
        <v>1785.3283866668949</v>
      </c>
      <c r="AN644" s="98">
        <v>0</v>
      </c>
    </row>
    <row r="645" spans="1:41" x14ac:dyDescent="0.35">
      <c r="B645" s="13" t="s">
        <v>30</v>
      </c>
      <c r="C645" s="11">
        <v>641</v>
      </c>
      <c r="D645" s="13">
        <v>52</v>
      </c>
      <c r="E645" s="14">
        <v>52.6</v>
      </c>
      <c r="F645" s="70">
        <f t="shared" si="268"/>
        <v>5.5555555555555358E-2</v>
      </c>
      <c r="G645" s="70">
        <f t="shared" si="269"/>
        <v>0.19999999999999929</v>
      </c>
      <c r="I645" s="21">
        <f t="shared" si="271"/>
        <v>14.611111111111112</v>
      </c>
      <c r="J645" s="22">
        <f t="shared" ref="J645:J708" si="284">F645*2202</f>
        <v>122.3333333333329</v>
      </c>
      <c r="K645" s="22">
        <f t="shared" ref="K645:K708" si="285">0.013*(2202)</f>
        <v>28.625999999999998</v>
      </c>
      <c r="L645" s="22">
        <f>0.5*1.202*2.64*0.3*Sheet2!I645^2</f>
        <v>101.61694644444447</v>
      </c>
      <c r="M645" s="22">
        <f t="shared" ref="M645:M708" si="286">J645+K645+L645</f>
        <v>252.57627977777736</v>
      </c>
      <c r="O645" s="22">
        <f t="shared" si="272"/>
        <v>3690.4200878641918</v>
      </c>
      <c r="P645" s="81">
        <f t="shared" si="273"/>
        <v>3.690420087864192</v>
      </c>
      <c r="Q645" s="22">
        <f t="shared" si="274"/>
        <v>3690.4200878641918</v>
      </c>
      <c r="R645" s="81">
        <f t="shared" si="275"/>
        <v>3.690420087864192</v>
      </c>
      <c r="S645" s="22">
        <f t="shared" si="276"/>
        <v>1818764.3976396325</v>
      </c>
      <c r="T645" s="81">
        <f t="shared" si="277"/>
        <v>1818.7643976396325</v>
      </c>
      <c r="U645" s="22">
        <f t="shared" si="278"/>
        <v>0</v>
      </c>
      <c r="V645" s="81">
        <f t="shared" si="279"/>
        <v>0</v>
      </c>
      <c r="W645" s="22">
        <f t="shared" si="280"/>
        <v>0</v>
      </c>
      <c r="X645" s="98">
        <f t="shared" ref="X645:X708" si="287">V645*0.4</f>
        <v>0</v>
      </c>
      <c r="Y645" s="98">
        <f t="shared" ref="Y645:Y708" si="288">X645+Y644</f>
        <v>523.32461924992595</v>
      </c>
      <c r="Z645" s="25">
        <f t="shared" si="281"/>
        <v>0</v>
      </c>
      <c r="AA645" s="22">
        <f t="shared" ref="AA645:AA708" si="289">IF(W645=0,0,AA644+1)</f>
        <v>0</v>
      </c>
      <c r="AB645" s="22">
        <f t="shared" si="270"/>
        <v>0</v>
      </c>
      <c r="AC645" s="22">
        <f t="shared" ref="AC645:AC708" si="290">IF(AA645=0,AC644,AC644+1)</f>
        <v>228</v>
      </c>
      <c r="AD645" s="25">
        <f t="shared" si="282"/>
        <v>1308.3115481248149</v>
      </c>
      <c r="AF645" s="22">
        <f t="shared" si="283"/>
        <v>510.45284951481767</v>
      </c>
      <c r="AG645" s="25">
        <v>0</v>
      </c>
      <c r="AH645" s="25" t="s">
        <v>49</v>
      </c>
      <c r="AI645">
        <f t="shared" ref="AI645:AI708" si="291">0.5*((2022/9.81)*I645)^2</f>
        <v>4534827.5756764412</v>
      </c>
      <c r="AJ645" s="25">
        <f t="shared" ref="AJ645:AJ708" si="292">AI645/1000</f>
        <v>4534.8275756764415</v>
      </c>
      <c r="AK645" s="25">
        <f t="shared" ref="AK645:AK708" si="293">AJ645*0.53</f>
        <v>2403.4586151085141</v>
      </c>
      <c r="AL645" s="81">
        <f t="shared" ref="AL645:AL708" si="294">AK645*0.74</f>
        <v>1778.5593751803003</v>
      </c>
      <c r="AN645" s="98">
        <v>0</v>
      </c>
    </row>
    <row r="646" spans="1:41" x14ac:dyDescent="0.35">
      <c r="B646" s="13" t="s">
        <v>30</v>
      </c>
      <c r="C646" s="11">
        <v>642</v>
      </c>
      <c r="D646" s="13">
        <v>53</v>
      </c>
      <c r="E646" s="14">
        <v>53.1</v>
      </c>
      <c r="F646" s="70">
        <f t="shared" ref="F646:F709" si="295">($E647-$E645)/2/3.6</f>
        <v>0.23611111111111052</v>
      </c>
      <c r="G646" s="70">
        <f t="shared" ref="G646:G709" si="296">($E647-$E645)/2</f>
        <v>0.84999999999999787</v>
      </c>
      <c r="I646" s="21">
        <f t="shared" si="271"/>
        <v>14.750000000000002</v>
      </c>
      <c r="J646" s="22">
        <f t="shared" si="284"/>
        <v>519.91666666666538</v>
      </c>
      <c r="K646" s="22">
        <f t="shared" si="285"/>
        <v>28.625999999999998</v>
      </c>
      <c r="L646" s="22">
        <f>0.5*1.202*2.64*0.3*Sheet2!I646^2</f>
        <v>103.55800950000003</v>
      </c>
      <c r="M646" s="22">
        <f t="shared" si="286"/>
        <v>652.10067616666538</v>
      </c>
      <c r="O646" s="22">
        <f t="shared" si="272"/>
        <v>9618.4849734583149</v>
      </c>
      <c r="P646" s="81">
        <f t="shared" si="273"/>
        <v>9.6184849734583153</v>
      </c>
      <c r="Q646" s="22">
        <f t="shared" si="274"/>
        <v>9618.4849734583149</v>
      </c>
      <c r="R646" s="81">
        <f t="shared" si="275"/>
        <v>9.6184849734583153</v>
      </c>
      <c r="S646" s="22">
        <f t="shared" si="276"/>
        <v>1828382.8826130908</v>
      </c>
      <c r="T646" s="81">
        <f t="shared" si="277"/>
        <v>1828.3828826130907</v>
      </c>
      <c r="U646" s="22">
        <f t="shared" si="278"/>
        <v>0</v>
      </c>
      <c r="V646" s="81">
        <f t="shared" si="279"/>
        <v>0</v>
      </c>
      <c r="W646" s="22">
        <f t="shared" si="280"/>
        <v>0</v>
      </c>
      <c r="X646" s="98">
        <f t="shared" si="287"/>
        <v>0</v>
      </c>
      <c r="Y646" s="98">
        <f t="shared" si="288"/>
        <v>523.32461924992595</v>
      </c>
      <c r="Z646" s="25">
        <f t="shared" si="281"/>
        <v>0</v>
      </c>
      <c r="AA646" s="22">
        <f t="shared" si="289"/>
        <v>0</v>
      </c>
      <c r="AB646" s="22">
        <f t="shared" si="270"/>
        <v>0</v>
      </c>
      <c r="AC646" s="22">
        <f t="shared" si="290"/>
        <v>228</v>
      </c>
      <c r="AD646" s="25">
        <f t="shared" si="282"/>
        <v>1308.3115481248149</v>
      </c>
      <c r="AF646" s="22">
        <f t="shared" si="283"/>
        <v>520.07133448827585</v>
      </c>
      <c r="AG646" s="25">
        <v>0</v>
      </c>
      <c r="AH646" s="25" t="s">
        <v>49</v>
      </c>
      <c r="AI646">
        <f t="shared" si="291"/>
        <v>4621450.7874383936</v>
      </c>
      <c r="AJ646" s="25">
        <f t="shared" si="292"/>
        <v>4621.4507874383935</v>
      </c>
      <c r="AK646" s="25">
        <f t="shared" si="293"/>
        <v>2449.3689173423486</v>
      </c>
      <c r="AL646" s="81">
        <f t="shared" si="294"/>
        <v>1812.5329988333378</v>
      </c>
      <c r="AN646" s="98">
        <v>0</v>
      </c>
    </row>
    <row r="647" spans="1:41" x14ac:dyDescent="0.35">
      <c r="B647" s="13" t="s">
        <v>30</v>
      </c>
      <c r="C647" s="11">
        <v>643</v>
      </c>
      <c r="D647" s="13">
        <v>54</v>
      </c>
      <c r="E647" s="14">
        <v>54.3</v>
      </c>
      <c r="F647" s="70">
        <f t="shared" si="295"/>
        <v>0.29166666666666685</v>
      </c>
      <c r="G647" s="70">
        <f t="shared" si="296"/>
        <v>1.0500000000000007</v>
      </c>
      <c r="I647" s="21">
        <f t="shared" si="271"/>
        <v>15.083333333333334</v>
      </c>
      <c r="J647" s="22">
        <f t="shared" si="284"/>
        <v>642.25000000000045</v>
      </c>
      <c r="K647" s="22">
        <f t="shared" si="285"/>
        <v>28.625999999999998</v>
      </c>
      <c r="L647" s="22">
        <f>0.5*1.202*2.64*0.3*Sheet2!I647^2</f>
        <v>108.29148549999999</v>
      </c>
      <c r="M647" s="22">
        <f t="shared" si="286"/>
        <v>779.16748550000045</v>
      </c>
      <c r="O647" s="22">
        <f t="shared" si="272"/>
        <v>11752.442906291673</v>
      </c>
      <c r="P647" s="81">
        <f t="shared" si="273"/>
        <v>11.752442906291673</v>
      </c>
      <c r="Q647" s="22">
        <f t="shared" si="274"/>
        <v>11752.442906291673</v>
      </c>
      <c r="R647" s="81">
        <f t="shared" si="275"/>
        <v>11.752442906291673</v>
      </c>
      <c r="S647" s="22">
        <f t="shared" si="276"/>
        <v>1840135.3255193825</v>
      </c>
      <c r="T647" s="81">
        <f t="shared" si="277"/>
        <v>1840.1353255193824</v>
      </c>
      <c r="U647" s="22">
        <f t="shared" si="278"/>
        <v>0</v>
      </c>
      <c r="V647" s="81">
        <f t="shared" si="279"/>
        <v>0</v>
      </c>
      <c r="W647" s="22">
        <f t="shared" si="280"/>
        <v>0</v>
      </c>
      <c r="X647" s="98">
        <f t="shared" si="287"/>
        <v>0</v>
      </c>
      <c r="Y647" s="98">
        <f t="shared" si="288"/>
        <v>523.32461924992595</v>
      </c>
      <c r="Z647" s="25">
        <f t="shared" si="281"/>
        <v>0</v>
      </c>
      <c r="AA647" s="22">
        <f t="shared" si="289"/>
        <v>0</v>
      </c>
      <c r="AB647" s="22">
        <f t="shared" si="270"/>
        <v>0</v>
      </c>
      <c r="AC647" s="22">
        <f t="shared" si="290"/>
        <v>228</v>
      </c>
      <c r="AD647" s="25">
        <f t="shared" si="282"/>
        <v>1308.3115481248149</v>
      </c>
      <c r="AF647" s="22">
        <f t="shared" si="283"/>
        <v>531.82377739456751</v>
      </c>
      <c r="AG647" s="25">
        <v>0</v>
      </c>
      <c r="AH647" s="25" t="s">
        <v>49</v>
      </c>
      <c r="AI647">
        <f t="shared" si="291"/>
        <v>4832690.1352507006</v>
      </c>
      <c r="AJ647" s="25">
        <f t="shared" si="292"/>
        <v>4832.6901352507002</v>
      </c>
      <c r="AK647" s="25">
        <f t="shared" si="293"/>
        <v>2561.3257716828712</v>
      </c>
      <c r="AL647" s="81">
        <f t="shared" si="294"/>
        <v>1895.3810710453247</v>
      </c>
      <c r="AN647" s="98">
        <v>0</v>
      </c>
    </row>
    <row r="648" spans="1:41" x14ac:dyDescent="0.35">
      <c r="B648" s="13" t="s">
        <v>30</v>
      </c>
      <c r="C648" s="11">
        <v>644</v>
      </c>
      <c r="D648" s="13">
        <v>55</v>
      </c>
      <c r="E648" s="14">
        <v>55.2</v>
      </c>
      <c r="F648" s="70">
        <f t="shared" si="295"/>
        <v>0.16666666666666705</v>
      </c>
      <c r="G648" s="70">
        <f t="shared" si="296"/>
        <v>0.60000000000000142</v>
      </c>
      <c r="I648" s="21">
        <f t="shared" si="271"/>
        <v>15.333333333333334</v>
      </c>
      <c r="J648" s="22">
        <f t="shared" si="284"/>
        <v>367.00000000000085</v>
      </c>
      <c r="K648" s="22">
        <f t="shared" si="285"/>
        <v>28.625999999999998</v>
      </c>
      <c r="L648" s="22">
        <f>0.5*1.202*2.64*0.3*Sheet2!I648^2</f>
        <v>111.91100800000001</v>
      </c>
      <c r="M648" s="22">
        <f t="shared" si="286"/>
        <v>507.53700800000081</v>
      </c>
      <c r="O648" s="22">
        <f t="shared" si="272"/>
        <v>7782.2341226666795</v>
      </c>
      <c r="P648" s="81">
        <f t="shared" si="273"/>
        <v>7.7822341226666794</v>
      </c>
      <c r="Q648" s="22">
        <f t="shared" si="274"/>
        <v>7782.2341226666795</v>
      </c>
      <c r="R648" s="81">
        <f t="shared" si="275"/>
        <v>7.7822341226666794</v>
      </c>
      <c r="S648" s="22">
        <f t="shared" si="276"/>
        <v>1847917.5596420493</v>
      </c>
      <c r="T648" s="81">
        <f t="shared" si="277"/>
        <v>1847.9175596420494</v>
      </c>
      <c r="U648" s="22">
        <f t="shared" si="278"/>
        <v>0</v>
      </c>
      <c r="V648" s="81">
        <f t="shared" si="279"/>
        <v>0</v>
      </c>
      <c r="W648" s="22">
        <f t="shared" si="280"/>
        <v>0</v>
      </c>
      <c r="X648" s="98">
        <f t="shared" si="287"/>
        <v>0</v>
      </c>
      <c r="Y648" s="98">
        <f t="shared" si="288"/>
        <v>523.32461924992595</v>
      </c>
      <c r="Z648" s="25">
        <f t="shared" si="281"/>
        <v>0</v>
      </c>
      <c r="AA648" s="22">
        <f t="shared" si="289"/>
        <v>0</v>
      </c>
      <c r="AB648" s="22">
        <f t="shared" si="270"/>
        <v>0</v>
      </c>
      <c r="AC648" s="22">
        <f t="shared" si="290"/>
        <v>228</v>
      </c>
      <c r="AD648" s="25">
        <f t="shared" si="282"/>
        <v>1308.3115481248149</v>
      </c>
      <c r="AF648" s="22">
        <f t="shared" si="283"/>
        <v>539.60601151723449</v>
      </c>
      <c r="AG648" s="25">
        <v>0</v>
      </c>
      <c r="AH648" s="25" t="s">
        <v>49</v>
      </c>
      <c r="AI648">
        <f t="shared" si="291"/>
        <v>4994217.4298418155</v>
      </c>
      <c r="AJ648" s="25">
        <f t="shared" si="292"/>
        <v>4994.2174298418158</v>
      </c>
      <c r="AK648" s="25">
        <f t="shared" si="293"/>
        <v>2646.9352378161625</v>
      </c>
      <c r="AL648" s="81">
        <f t="shared" si="294"/>
        <v>1958.7320759839602</v>
      </c>
      <c r="AN648" s="98">
        <v>0</v>
      </c>
    </row>
    <row r="649" spans="1:41" x14ac:dyDescent="0.35">
      <c r="B649" s="13" t="s">
        <v>30</v>
      </c>
      <c r="C649" s="11">
        <v>645</v>
      </c>
      <c r="D649" s="13">
        <v>56</v>
      </c>
      <c r="E649" s="14">
        <v>55.5</v>
      </c>
      <c r="F649" s="70">
        <f t="shared" si="295"/>
        <v>9.7222222222221627E-2</v>
      </c>
      <c r="G649" s="70">
        <f t="shared" si="296"/>
        <v>0.34999999999999787</v>
      </c>
      <c r="I649" s="21">
        <f t="shared" si="271"/>
        <v>15.416666666666668</v>
      </c>
      <c r="J649" s="22">
        <f t="shared" si="284"/>
        <v>214.08333333333204</v>
      </c>
      <c r="K649" s="22">
        <f t="shared" si="285"/>
        <v>28.625999999999998</v>
      </c>
      <c r="L649" s="22">
        <f>0.5*1.202*2.64*0.3*Sheet2!I649^2</f>
        <v>113.13073750000001</v>
      </c>
      <c r="M649" s="22">
        <f t="shared" si="286"/>
        <v>355.84007083333205</v>
      </c>
      <c r="O649" s="22">
        <f t="shared" si="272"/>
        <v>5485.8677586805361</v>
      </c>
      <c r="P649" s="81">
        <f t="shared" si="273"/>
        <v>5.485867758680536</v>
      </c>
      <c r="Q649" s="22">
        <f t="shared" si="274"/>
        <v>5485.8677586805361</v>
      </c>
      <c r="R649" s="81">
        <f t="shared" si="275"/>
        <v>5.485867758680536</v>
      </c>
      <c r="S649" s="22">
        <f t="shared" si="276"/>
        <v>1853403.4274007299</v>
      </c>
      <c r="T649" s="81">
        <f t="shared" si="277"/>
        <v>1853.4034274007299</v>
      </c>
      <c r="U649" s="22">
        <f t="shared" si="278"/>
        <v>0</v>
      </c>
      <c r="V649" s="81">
        <f t="shared" si="279"/>
        <v>0</v>
      </c>
      <c r="W649" s="22">
        <f t="shared" si="280"/>
        <v>0</v>
      </c>
      <c r="X649" s="98">
        <f t="shared" si="287"/>
        <v>0</v>
      </c>
      <c r="Y649" s="98">
        <f t="shared" si="288"/>
        <v>523.32461924992595</v>
      </c>
      <c r="Z649" s="25">
        <f t="shared" si="281"/>
        <v>0</v>
      </c>
      <c r="AA649" s="22">
        <f t="shared" si="289"/>
        <v>0</v>
      </c>
      <c r="AB649" s="22">
        <f t="shared" si="270"/>
        <v>0</v>
      </c>
      <c r="AC649" s="22">
        <f t="shared" si="290"/>
        <v>228</v>
      </c>
      <c r="AD649" s="25">
        <f t="shared" si="282"/>
        <v>1308.3115481248149</v>
      </c>
      <c r="AF649" s="22">
        <f t="shared" si="283"/>
        <v>545.09187927591506</v>
      </c>
      <c r="AG649" s="25">
        <v>0</v>
      </c>
      <c r="AH649" s="25" t="s">
        <v>49</v>
      </c>
      <c r="AI649">
        <f t="shared" si="291"/>
        <v>5048649.9154163562</v>
      </c>
      <c r="AJ649" s="25">
        <f t="shared" si="292"/>
        <v>5048.6499154163557</v>
      </c>
      <c r="AK649" s="25">
        <f t="shared" si="293"/>
        <v>2675.7844551706685</v>
      </c>
      <c r="AL649" s="81">
        <f t="shared" si="294"/>
        <v>1980.0804968262946</v>
      </c>
      <c r="AN649" s="98">
        <v>0</v>
      </c>
    </row>
    <row r="650" spans="1:41" x14ac:dyDescent="0.35">
      <c r="B650" s="13" t="s">
        <v>30</v>
      </c>
      <c r="C650" s="11">
        <v>646</v>
      </c>
      <c r="D650" s="13">
        <v>57</v>
      </c>
      <c r="E650" s="14">
        <v>55.9</v>
      </c>
      <c r="F650" s="70">
        <f t="shared" si="295"/>
        <v>0.11111111111111072</v>
      </c>
      <c r="G650" s="70">
        <f t="shared" si="296"/>
        <v>0.39999999999999858</v>
      </c>
      <c r="I650" s="21">
        <f t="shared" si="271"/>
        <v>15.527777777777779</v>
      </c>
      <c r="J650" s="22">
        <f t="shared" si="284"/>
        <v>244.6666666666658</v>
      </c>
      <c r="K650" s="22">
        <f t="shared" si="285"/>
        <v>28.625999999999998</v>
      </c>
      <c r="L650" s="22">
        <f>0.5*1.202*2.64*0.3*Sheet2!I650^2</f>
        <v>114.76732727777778</v>
      </c>
      <c r="M650" s="22">
        <f t="shared" si="286"/>
        <v>388.05999394444359</v>
      </c>
      <c r="O650" s="22">
        <f t="shared" si="272"/>
        <v>6025.7093504151107</v>
      </c>
      <c r="P650" s="81">
        <f t="shared" si="273"/>
        <v>6.0257093504151111</v>
      </c>
      <c r="Q650" s="22">
        <f t="shared" si="274"/>
        <v>6025.7093504151107</v>
      </c>
      <c r="R650" s="81">
        <f t="shared" si="275"/>
        <v>6.0257093504151111</v>
      </c>
      <c r="S650" s="22">
        <f t="shared" si="276"/>
        <v>1859429.1367511449</v>
      </c>
      <c r="T650" s="81">
        <f t="shared" si="277"/>
        <v>1859.4291367511448</v>
      </c>
      <c r="U650" s="22">
        <f t="shared" si="278"/>
        <v>0</v>
      </c>
      <c r="V650" s="81">
        <f t="shared" si="279"/>
        <v>0</v>
      </c>
      <c r="W650" s="22">
        <f t="shared" si="280"/>
        <v>0</v>
      </c>
      <c r="X650" s="98">
        <f t="shared" si="287"/>
        <v>0</v>
      </c>
      <c r="Y650" s="98">
        <f t="shared" si="288"/>
        <v>523.32461924992595</v>
      </c>
      <c r="Z650" s="25">
        <f t="shared" si="281"/>
        <v>0</v>
      </c>
      <c r="AA650" s="22">
        <f t="shared" si="289"/>
        <v>0</v>
      </c>
      <c r="AB650" s="22">
        <f t="shared" si="270"/>
        <v>0</v>
      </c>
      <c r="AC650" s="22">
        <f t="shared" si="290"/>
        <v>228</v>
      </c>
      <c r="AD650" s="25">
        <f t="shared" si="282"/>
        <v>1308.3115481248149</v>
      </c>
      <c r="AF650" s="22">
        <f t="shared" si="283"/>
        <v>551.11758862632996</v>
      </c>
      <c r="AG650" s="25">
        <v>0</v>
      </c>
      <c r="AH650" s="25" t="s">
        <v>49</v>
      </c>
      <c r="AI650">
        <f t="shared" si="291"/>
        <v>5121685.4937723186</v>
      </c>
      <c r="AJ650" s="25">
        <f t="shared" si="292"/>
        <v>5121.6854937723183</v>
      </c>
      <c r="AK650" s="25">
        <f t="shared" si="293"/>
        <v>2714.4933116993288</v>
      </c>
      <c r="AL650" s="81">
        <f t="shared" si="294"/>
        <v>2008.7250506575033</v>
      </c>
      <c r="AN650" s="98">
        <v>0</v>
      </c>
    </row>
    <row r="651" spans="1:41" x14ac:dyDescent="0.35">
      <c r="B651" s="13" t="s">
        <v>30</v>
      </c>
      <c r="C651" s="11">
        <v>647</v>
      </c>
      <c r="D651" s="13">
        <v>58</v>
      </c>
      <c r="E651" s="14">
        <v>56.3</v>
      </c>
      <c r="F651" s="70">
        <f t="shared" si="295"/>
        <v>0.1111111111111117</v>
      </c>
      <c r="G651" s="70">
        <f t="shared" si="296"/>
        <v>0.40000000000000213</v>
      </c>
      <c r="I651" s="21">
        <f t="shared" si="271"/>
        <v>15.638888888888889</v>
      </c>
      <c r="J651" s="22">
        <f t="shared" si="284"/>
        <v>244.66666666666796</v>
      </c>
      <c r="K651" s="22">
        <f t="shared" si="285"/>
        <v>28.625999999999998</v>
      </c>
      <c r="L651" s="22">
        <f>0.5*1.202*2.64*0.3*Sheet2!I651^2</f>
        <v>116.41566994444445</v>
      </c>
      <c r="M651" s="22">
        <f t="shared" si="286"/>
        <v>389.70833661111243</v>
      </c>
      <c r="O651" s="22">
        <f t="shared" si="272"/>
        <v>6094.605375334897</v>
      </c>
      <c r="P651" s="81">
        <f t="shared" si="273"/>
        <v>6.094605375334897</v>
      </c>
      <c r="Q651" s="22">
        <f t="shared" si="274"/>
        <v>6094.605375334897</v>
      </c>
      <c r="R651" s="81">
        <f t="shared" si="275"/>
        <v>6.094605375334897</v>
      </c>
      <c r="S651" s="22">
        <f t="shared" si="276"/>
        <v>1865523.7421264797</v>
      </c>
      <c r="T651" s="81">
        <f t="shared" si="277"/>
        <v>1865.5237421264796</v>
      </c>
      <c r="U651" s="22">
        <f t="shared" si="278"/>
        <v>0</v>
      </c>
      <c r="V651" s="81">
        <f t="shared" si="279"/>
        <v>0</v>
      </c>
      <c r="W651" s="22">
        <f t="shared" si="280"/>
        <v>0</v>
      </c>
      <c r="X651" s="98">
        <f t="shared" si="287"/>
        <v>0</v>
      </c>
      <c r="Y651" s="98">
        <f t="shared" si="288"/>
        <v>523.32461924992595</v>
      </c>
      <c r="Z651" s="25">
        <f t="shared" si="281"/>
        <v>0</v>
      </c>
      <c r="AA651" s="22">
        <f t="shared" si="289"/>
        <v>0</v>
      </c>
      <c r="AB651" s="22">
        <f t="shared" si="270"/>
        <v>0</v>
      </c>
      <c r="AC651" s="22">
        <f t="shared" si="290"/>
        <v>228</v>
      </c>
      <c r="AD651" s="25">
        <f t="shared" si="282"/>
        <v>1308.3115481248149</v>
      </c>
      <c r="AF651" s="22">
        <f t="shared" si="283"/>
        <v>557.21219400166478</v>
      </c>
      <c r="AG651" s="25">
        <v>0</v>
      </c>
      <c r="AH651" s="25" t="s">
        <v>49</v>
      </c>
      <c r="AI651">
        <f t="shared" si="291"/>
        <v>5195245.5646119853</v>
      </c>
      <c r="AJ651" s="25">
        <f t="shared" si="292"/>
        <v>5195.2455646119852</v>
      </c>
      <c r="AK651" s="25">
        <f t="shared" si="293"/>
        <v>2753.4801492443521</v>
      </c>
      <c r="AL651" s="81">
        <f t="shared" si="294"/>
        <v>2037.5753104408204</v>
      </c>
      <c r="AN651" s="98">
        <v>0</v>
      </c>
    </row>
    <row r="652" spans="1:41" x14ac:dyDescent="0.35">
      <c r="B652" s="51" t="s">
        <v>30</v>
      </c>
      <c r="C652" s="39">
        <v>648</v>
      </c>
      <c r="D652" s="51">
        <v>59</v>
      </c>
      <c r="E652" s="52">
        <v>56.7</v>
      </c>
      <c r="F652" s="70">
        <f t="shared" si="295"/>
        <v>8.3333333333333523E-2</v>
      </c>
      <c r="G652" s="70">
        <f t="shared" si="296"/>
        <v>0.30000000000000071</v>
      </c>
      <c r="I652" s="21">
        <f t="shared" si="271"/>
        <v>15.750000000000002</v>
      </c>
      <c r="J652" s="22">
        <f t="shared" si="284"/>
        <v>183.50000000000043</v>
      </c>
      <c r="K652" s="22">
        <f t="shared" si="285"/>
        <v>28.625999999999998</v>
      </c>
      <c r="L652" s="22">
        <f>0.5*1.202*2.64*0.3*Sheet2!I652^2</f>
        <v>118.07576550000002</v>
      </c>
      <c r="M652" s="22">
        <f t="shared" si="286"/>
        <v>330.20176550000042</v>
      </c>
      <c r="O652" s="22">
        <f t="shared" si="272"/>
        <v>5200.6778066250072</v>
      </c>
      <c r="P652" s="81">
        <f t="shared" si="273"/>
        <v>5.2006778066250074</v>
      </c>
      <c r="Q652" s="22">
        <f t="shared" si="274"/>
        <v>5200.6778066250072</v>
      </c>
      <c r="R652" s="81">
        <f t="shared" si="275"/>
        <v>5.2006778066250074</v>
      </c>
      <c r="S652" s="22">
        <f t="shared" si="276"/>
        <v>1870724.4199331047</v>
      </c>
      <c r="T652" s="81">
        <f t="shared" si="277"/>
        <v>1870.7244199331046</v>
      </c>
      <c r="U652" s="22">
        <f t="shared" si="278"/>
        <v>0</v>
      </c>
      <c r="V652" s="81">
        <f t="shared" si="279"/>
        <v>0</v>
      </c>
      <c r="W652" s="22">
        <f t="shared" si="280"/>
        <v>0</v>
      </c>
      <c r="X652" s="98">
        <f t="shared" si="287"/>
        <v>0</v>
      </c>
      <c r="Y652" s="98">
        <f t="shared" si="288"/>
        <v>523.32461924992595</v>
      </c>
      <c r="Z652" s="25">
        <f t="shared" si="281"/>
        <v>0</v>
      </c>
      <c r="AA652" s="22">
        <f t="shared" si="289"/>
        <v>0</v>
      </c>
      <c r="AB652" s="22">
        <f t="shared" si="270"/>
        <v>0</v>
      </c>
      <c r="AC652" s="22">
        <f t="shared" si="290"/>
        <v>228</v>
      </c>
      <c r="AD652" s="25">
        <f t="shared" si="282"/>
        <v>1308.3115481248149</v>
      </c>
      <c r="AF652" s="22">
        <f t="shared" si="283"/>
        <v>562.41287180828976</v>
      </c>
      <c r="AG652" s="25">
        <v>0</v>
      </c>
      <c r="AH652" s="25" t="s">
        <v>49</v>
      </c>
      <c r="AI652">
        <f t="shared" si="291"/>
        <v>5269330.1279353593</v>
      </c>
      <c r="AJ652" s="25">
        <f t="shared" si="292"/>
        <v>5269.3301279353591</v>
      </c>
      <c r="AK652" s="25">
        <f t="shared" si="293"/>
        <v>2792.7449678057405</v>
      </c>
      <c r="AL652" s="81">
        <f t="shared" si="294"/>
        <v>2066.6312761762479</v>
      </c>
      <c r="AN652" s="98">
        <v>0</v>
      </c>
    </row>
    <row r="653" spans="1:41" s="87" customFormat="1" x14ac:dyDescent="0.35">
      <c r="A653" s="83"/>
      <c r="B653" s="13" t="s">
        <v>30</v>
      </c>
      <c r="C653" s="11">
        <v>649</v>
      </c>
      <c r="D653" s="13">
        <v>60</v>
      </c>
      <c r="E653" s="14">
        <v>56.9</v>
      </c>
      <c r="F653" s="86">
        <f t="shared" si="295"/>
        <v>1.3888888888888099E-2</v>
      </c>
      <c r="G653" s="86">
        <f t="shared" si="296"/>
        <v>4.9999999999997158E-2</v>
      </c>
      <c r="I653" s="88">
        <f t="shared" si="271"/>
        <v>15.805555555555555</v>
      </c>
      <c r="J653" s="89">
        <f t="shared" si="284"/>
        <v>30.583333333331595</v>
      </c>
      <c r="K653" s="89">
        <f t="shared" si="285"/>
        <v>28.625999999999998</v>
      </c>
      <c r="L653" s="89">
        <f>0.5*1.202*2.64*0.3*Sheet2!I653^2</f>
        <v>118.9102206111111</v>
      </c>
      <c r="M653" s="89">
        <f t="shared" si="286"/>
        <v>178.11955394444269</v>
      </c>
      <c r="O653" s="89">
        <f t="shared" si="272"/>
        <v>2815.2785053996636</v>
      </c>
      <c r="P653" s="90">
        <f t="shared" si="273"/>
        <v>2.8152785053996636</v>
      </c>
      <c r="Q653" s="89">
        <f t="shared" si="274"/>
        <v>2815.2785053996636</v>
      </c>
      <c r="R653" s="90">
        <f t="shared" si="275"/>
        <v>2.8152785053996636</v>
      </c>
      <c r="S653" s="89">
        <f t="shared" si="276"/>
        <v>1873539.6984385042</v>
      </c>
      <c r="T653" s="90">
        <f t="shared" si="277"/>
        <v>1873.5396984385043</v>
      </c>
      <c r="U653" s="89">
        <f t="shared" si="278"/>
        <v>0</v>
      </c>
      <c r="V653" s="90">
        <f t="shared" si="279"/>
        <v>0</v>
      </c>
      <c r="W653" s="22">
        <f t="shared" si="280"/>
        <v>0</v>
      </c>
      <c r="X653" s="98">
        <f t="shared" si="287"/>
        <v>0</v>
      </c>
      <c r="Y653" s="98">
        <f t="shared" si="288"/>
        <v>523.32461924992595</v>
      </c>
      <c r="Z653" s="91">
        <f t="shared" si="281"/>
        <v>0</v>
      </c>
      <c r="AA653" s="89">
        <f t="shared" si="289"/>
        <v>0</v>
      </c>
      <c r="AB653" s="89">
        <f t="shared" si="270"/>
        <v>0</v>
      </c>
      <c r="AC653" s="22">
        <f t="shared" si="290"/>
        <v>228</v>
      </c>
      <c r="AD653" s="91">
        <f t="shared" si="282"/>
        <v>1308.3115481248149</v>
      </c>
      <c r="AF653" s="89">
        <f t="shared" si="283"/>
        <v>565.22815031368941</v>
      </c>
      <c r="AG653" s="91">
        <v>0</v>
      </c>
      <c r="AH653" s="25" t="s">
        <v>49</v>
      </c>
      <c r="AI653">
        <f t="shared" si="291"/>
        <v>5306569.0942784334</v>
      </c>
      <c r="AJ653" s="25">
        <f t="shared" si="292"/>
        <v>5306.5690942784331</v>
      </c>
      <c r="AK653" s="25">
        <f t="shared" si="293"/>
        <v>2812.4816199675697</v>
      </c>
      <c r="AL653" s="81">
        <f t="shared" si="294"/>
        <v>2081.2363987760014</v>
      </c>
      <c r="AN653" s="100">
        <v>0</v>
      </c>
    </row>
    <row r="654" spans="1:41" s="24" customFormat="1" ht="15" thickBot="1" x14ac:dyDescent="0.4">
      <c r="A654"/>
      <c r="B654" s="53" t="s">
        <v>30</v>
      </c>
      <c r="C654" s="41">
        <v>650</v>
      </c>
      <c r="D654" s="53">
        <v>61</v>
      </c>
      <c r="E654" s="54">
        <v>56.8</v>
      </c>
      <c r="F654" s="70">
        <f t="shared" si="295"/>
        <v>-0.12499999999999981</v>
      </c>
      <c r="G654" s="70">
        <f t="shared" si="296"/>
        <v>-0.44999999999999929</v>
      </c>
      <c r="H654"/>
      <c r="I654" s="21">
        <f t="shared" si="271"/>
        <v>15.777777777777779</v>
      </c>
      <c r="J654" s="22">
        <f t="shared" si="284"/>
        <v>-275.24999999999955</v>
      </c>
      <c r="K654" s="22">
        <f t="shared" si="285"/>
        <v>28.625999999999998</v>
      </c>
      <c r="L654" s="22">
        <f>0.5*1.202*2.64*0.3*Sheet2!I654^2</f>
        <v>118.49262577777779</v>
      </c>
      <c r="M654" s="22">
        <f t="shared" si="286"/>
        <v>-128.13137422222175</v>
      </c>
      <c r="N654"/>
      <c r="O654" s="22">
        <f t="shared" si="272"/>
        <v>-2021.6283488394988</v>
      </c>
      <c r="P654" s="81">
        <f t="shared" si="273"/>
        <v>-2.0216283488394988</v>
      </c>
      <c r="Q654" s="22">
        <f t="shared" si="274"/>
        <v>0</v>
      </c>
      <c r="R654" s="81">
        <f t="shared" si="275"/>
        <v>0</v>
      </c>
      <c r="S654" s="22">
        <f t="shared" si="276"/>
        <v>1873539.6984385042</v>
      </c>
      <c r="T654" s="81">
        <f t="shared" si="277"/>
        <v>1873.5396984385043</v>
      </c>
      <c r="U654" s="22">
        <f t="shared" si="278"/>
        <v>2021.6283488394988</v>
      </c>
      <c r="V654" s="81">
        <f t="shared" si="279"/>
        <v>2.0216283488394988</v>
      </c>
      <c r="W654" s="22">
        <f t="shared" si="280"/>
        <v>2.0216283488394988</v>
      </c>
      <c r="X654" s="98">
        <f t="shared" si="287"/>
        <v>0.8086513395357996</v>
      </c>
      <c r="Y654" s="98">
        <f t="shared" si="288"/>
        <v>524.13327058946174</v>
      </c>
      <c r="Z654" s="25">
        <f t="shared" si="281"/>
        <v>0</v>
      </c>
      <c r="AA654" s="22">
        <f t="shared" si="289"/>
        <v>1</v>
      </c>
      <c r="AB654" s="22">
        <f t="shared" si="270"/>
        <v>0</v>
      </c>
      <c r="AC654" s="22">
        <f t="shared" si="290"/>
        <v>229</v>
      </c>
      <c r="AD654" s="25">
        <f t="shared" si="282"/>
        <v>1310.3331764736542</v>
      </c>
      <c r="AE654"/>
      <c r="AF654" s="22">
        <f t="shared" si="283"/>
        <v>563.20652196485003</v>
      </c>
      <c r="AG654" s="25">
        <v>0</v>
      </c>
      <c r="AH654" s="25" t="s">
        <v>49</v>
      </c>
      <c r="AI654">
        <f t="shared" si="291"/>
        <v>5287933.2207167819</v>
      </c>
      <c r="AJ654" s="25">
        <f t="shared" si="292"/>
        <v>5287.9332207167818</v>
      </c>
      <c r="AK654" s="25">
        <f t="shared" si="293"/>
        <v>2802.6046069798945</v>
      </c>
      <c r="AL654" s="81">
        <f t="shared" si="294"/>
        <v>2073.9274091651218</v>
      </c>
      <c r="AM654"/>
      <c r="AN654" s="98">
        <v>0</v>
      </c>
      <c r="AO654"/>
    </row>
    <row r="655" spans="1:41" x14ac:dyDescent="0.35">
      <c r="B655" s="13" t="s">
        <v>30</v>
      </c>
      <c r="C655" s="11">
        <v>651</v>
      </c>
      <c r="D655" s="13">
        <v>62</v>
      </c>
      <c r="E655" s="14">
        <v>56</v>
      </c>
      <c r="F655" s="70">
        <f t="shared" si="295"/>
        <v>-0.36111111111111033</v>
      </c>
      <c r="G655" s="70">
        <f t="shared" si="296"/>
        <v>-1.2999999999999972</v>
      </c>
      <c r="I655" s="21">
        <f t="shared" si="271"/>
        <v>15.555555555555557</v>
      </c>
      <c r="J655" s="22">
        <f t="shared" si="284"/>
        <v>-795.16666666666492</v>
      </c>
      <c r="K655" s="22">
        <f t="shared" si="285"/>
        <v>28.625999999999998</v>
      </c>
      <c r="L655" s="22">
        <f>0.5*1.202*2.64*0.3*Sheet2!I655^2</f>
        <v>115.17831111111113</v>
      </c>
      <c r="M655" s="22">
        <f t="shared" si="286"/>
        <v>-651.36235555555379</v>
      </c>
      <c r="O655" s="22">
        <f t="shared" si="272"/>
        <v>-10132.303308641949</v>
      </c>
      <c r="P655" s="81">
        <f t="shared" si="273"/>
        <v>-10.13230330864195</v>
      </c>
      <c r="Q655" s="22">
        <f t="shared" si="274"/>
        <v>0</v>
      </c>
      <c r="R655" s="81">
        <f t="shared" si="275"/>
        <v>0</v>
      </c>
      <c r="S655" s="22">
        <f t="shared" si="276"/>
        <v>1873539.6984385042</v>
      </c>
      <c r="T655" s="81">
        <f t="shared" si="277"/>
        <v>1873.5396984385043</v>
      </c>
      <c r="U655" s="22">
        <f t="shared" si="278"/>
        <v>10132.303308641949</v>
      </c>
      <c r="V655" s="81">
        <f t="shared" si="279"/>
        <v>10.13230330864195</v>
      </c>
      <c r="W655" s="22">
        <f t="shared" si="280"/>
        <v>12.153931657481449</v>
      </c>
      <c r="X655" s="98">
        <f t="shared" si="287"/>
        <v>4.05292132345678</v>
      </c>
      <c r="Y655" s="98">
        <f t="shared" si="288"/>
        <v>528.1861919129185</v>
      </c>
      <c r="Z655" s="25">
        <f t="shared" si="281"/>
        <v>0</v>
      </c>
      <c r="AA655" s="22">
        <f t="shared" si="289"/>
        <v>2</v>
      </c>
      <c r="AB655" s="22">
        <f t="shared" si="270"/>
        <v>0</v>
      </c>
      <c r="AC655" s="22">
        <f t="shared" si="290"/>
        <v>230</v>
      </c>
      <c r="AD655" s="25">
        <f t="shared" si="282"/>
        <v>1320.4654797822961</v>
      </c>
      <c r="AF655" s="22">
        <f t="shared" si="283"/>
        <v>553.07421865620813</v>
      </c>
      <c r="AG655" s="25">
        <v>0</v>
      </c>
      <c r="AH655" s="25" t="s">
        <v>49</v>
      </c>
      <c r="AI655">
        <f t="shared" si="291"/>
        <v>5140026.3403118877</v>
      </c>
      <c r="AJ655" s="25">
        <f t="shared" si="292"/>
        <v>5140.0263403118879</v>
      </c>
      <c r="AK655" s="25">
        <f t="shared" si="293"/>
        <v>2724.2139603653009</v>
      </c>
      <c r="AL655" s="81">
        <f t="shared" si="294"/>
        <v>2015.9183306703226</v>
      </c>
      <c r="AN655" s="98">
        <v>0</v>
      </c>
    </row>
    <row r="656" spans="1:41" x14ac:dyDescent="0.35">
      <c r="B656" s="13" t="s">
        <v>30</v>
      </c>
      <c r="C656" s="11">
        <v>652</v>
      </c>
      <c r="D656" s="13">
        <v>63</v>
      </c>
      <c r="E656" s="14">
        <v>54.2</v>
      </c>
      <c r="F656" s="70">
        <f t="shared" si="295"/>
        <v>-0.54166666666666641</v>
      </c>
      <c r="G656" s="70">
        <f t="shared" si="296"/>
        <v>-1.9499999999999993</v>
      </c>
      <c r="I656" s="21">
        <f t="shared" si="271"/>
        <v>15.055555555555557</v>
      </c>
      <c r="J656" s="22">
        <f t="shared" si="284"/>
        <v>-1192.7499999999993</v>
      </c>
      <c r="K656" s="22">
        <f t="shared" si="285"/>
        <v>28.625999999999998</v>
      </c>
      <c r="L656" s="22">
        <f>0.5*1.202*2.64*0.3*Sheet2!I656^2</f>
        <v>107.89298911111113</v>
      </c>
      <c r="M656" s="22">
        <f t="shared" si="286"/>
        <v>-1056.2310108888882</v>
      </c>
      <c r="O656" s="22">
        <f t="shared" si="272"/>
        <v>-15902.144663938263</v>
      </c>
      <c r="P656" s="81">
        <f t="shared" si="273"/>
        <v>-15.902144663938262</v>
      </c>
      <c r="Q656" s="22">
        <f t="shared" si="274"/>
        <v>0</v>
      </c>
      <c r="R656" s="81">
        <f t="shared" si="275"/>
        <v>0</v>
      </c>
      <c r="S656" s="22">
        <f t="shared" si="276"/>
        <v>1873539.6984385042</v>
      </c>
      <c r="T656" s="81">
        <f t="shared" si="277"/>
        <v>1873.5396984385043</v>
      </c>
      <c r="U656" s="22">
        <f t="shared" si="278"/>
        <v>15902.144663938263</v>
      </c>
      <c r="V656" s="81">
        <f t="shared" si="279"/>
        <v>15.902144663938262</v>
      </c>
      <c r="W656" s="22">
        <f t="shared" si="280"/>
        <v>28.05607632141971</v>
      </c>
      <c r="X656" s="98">
        <f t="shared" si="287"/>
        <v>6.360857865575305</v>
      </c>
      <c r="Y656" s="98">
        <f t="shared" si="288"/>
        <v>534.54704977849383</v>
      </c>
      <c r="Z656" s="25">
        <f t="shared" si="281"/>
        <v>0</v>
      </c>
      <c r="AA656" s="22">
        <f t="shared" si="289"/>
        <v>3</v>
      </c>
      <c r="AB656" s="22">
        <f t="shared" si="270"/>
        <v>0</v>
      </c>
      <c r="AC656" s="22">
        <f t="shared" si="290"/>
        <v>231</v>
      </c>
      <c r="AD656" s="25">
        <f t="shared" si="282"/>
        <v>1336.3676244462345</v>
      </c>
      <c r="AF656" s="22">
        <f t="shared" si="283"/>
        <v>537.17207399226982</v>
      </c>
      <c r="AG656" s="25">
        <v>0</v>
      </c>
      <c r="AH656" s="25" t="s">
        <v>49</v>
      </c>
      <c r="AI656">
        <f t="shared" si="291"/>
        <v>4814906.5619750684</v>
      </c>
      <c r="AJ656" s="25">
        <f t="shared" si="292"/>
        <v>4814.9065619750681</v>
      </c>
      <c r="AK656" s="25">
        <f t="shared" si="293"/>
        <v>2551.9004778467861</v>
      </c>
      <c r="AL656" s="81">
        <f t="shared" si="294"/>
        <v>1888.4063536066217</v>
      </c>
      <c r="AN656" s="98">
        <v>0</v>
      </c>
    </row>
    <row r="657" spans="1:41" x14ac:dyDescent="0.35">
      <c r="B657" s="13" t="s">
        <v>30</v>
      </c>
      <c r="C657" s="11">
        <v>653</v>
      </c>
      <c r="D657" s="13">
        <v>64</v>
      </c>
      <c r="E657" s="14">
        <v>52.1</v>
      </c>
      <c r="F657" s="70">
        <f t="shared" si="295"/>
        <v>-0.56944444444444464</v>
      </c>
      <c r="G657" s="70">
        <f t="shared" si="296"/>
        <v>-2.0500000000000007</v>
      </c>
      <c r="I657" s="21">
        <f t="shared" si="271"/>
        <v>14.472222222222223</v>
      </c>
      <c r="J657" s="22">
        <f t="shared" si="284"/>
        <v>-1253.9166666666672</v>
      </c>
      <c r="K657" s="22">
        <f t="shared" si="285"/>
        <v>28.625999999999998</v>
      </c>
      <c r="L657" s="22">
        <f>0.5*1.202*2.64*0.3*Sheet2!I657^2</f>
        <v>99.694247277777777</v>
      </c>
      <c r="M657" s="22">
        <f t="shared" si="286"/>
        <v>-1125.5964193888894</v>
      </c>
      <c r="O657" s="22">
        <f t="shared" si="272"/>
        <v>-16289.881513933651</v>
      </c>
      <c r="P657" s="81">
        <f t="shared" si="273"/>
        <v>-16.289881513933651</v>
      </c>
      <c r="Q657" s="22">
        <f t="shared" si="274"/>
        <v>0</v>
      </c>
      <c r="R657" s="81">
        <f t="shared" si="275"/>
        <v>0</v>
      </c>
      <c r="S657" s="22">
        <f t="shared" si="276"/>
        <v>1873539.6984385042</v>
      </c>
      <c r="T657" s="81">
        <f t="shared" si="277"/>
        <v>1873.5396984385043</v>
      </c>
      <c r="U657" s="22">
        <f t="shared" si="278"/>
        <v>16289.881513933651</v>
      </c>
      <c r="V657" s="81">
        <f t="shared" si="279"/>
        <v>16.289881513933651</v>
      </c>
      <c r="W657" s="22">
        <f t="shared" si="280"/>
        <v>44.34595783535336</v>
      </c>
      <c r="X657" s="98">
        <f t="shared" si="287"/>
        <v>6.5159526055734602</v>
      </c>
      <c r="Y657" s="98">
        <f t="shared" si="288"/>
        <v>541.06300238406732</v>
      </c>
      <c r="Z657" s="25">
        <f t="shared" si="281"/>
        <v>0</v>
      </c>
      <c r="AA657" s="22">
        <f t="shared" si="289"/>
        <v>4</v>
      </c>
      <c r="AB657" s="22">
        <f t="shared" si="270"/>
        <v>0</v>
      </c>
      <c r="AC657" s="22">
        <f t="shared" si="290"/>
        <v>232</v>
      </c>
      <c r="AD657" s="25">
        <f t="shared" si="282"/>
        <v>1352.657505960168</v>
      </c>
      <c r="AF657" s="22">
        <f t="shared" si="283"/>
        <v>520.88219247833626</v>
      </c>
      <c r="AG657" s="25">
        <v>0</v>
      </c>
      <c r="AH657" s="25" t="s">
        <v>49</v>
      </c>
      <c r="AI657">
        <f t="shared" si="291"/>
        <v>4449023.8834202783</v>
      </c>
      <c r="AJ657" s="25">
        <f t="shared" si="292"/>
        <v>4449.0238834202783</v>
      </c>
      <c r="AK657" s="25">
        <f t="shared" si="293"/>
        <v>2357.9826582127475</v>
      </c>
      <c r="AL657" s="81">
        <f t="shared" si="294"/>
        <v>1744.9071670774331</v>
      </c>
      <c r="AN657" s="98">
        <v>0</v>
      </c>
    </row>
    <row r="658" spans="1:41" x14ac:dyDescent="0.35">
      <c r="B658" s="13" t="s">
        <v>30</v>
      </c>
      <c r="C658" s="11">
        <v>654</v>
      </c>
      <c r="D658" s="13">
        <v>65</v>
      </c>
      <c r="E658" s="14">
        <v>50.1</v>
      </c>
      <c r="F658" s="70">
        <f t="shared" si="295"/>
        <v>-0.68055555555555536</v>
      </c>
      <c r="G658" s="70">
        <f t="shared" si="296"/>
        <v>-2.4499999999999993</v>
      </c>
      <c r="I658" s="21">
        <f t="shared" si="271"/>
        <v>13.916666666666668</v>
      </c>
      <c r="J658" s="22">
        <f t="shared" si="284"/>
        <v>-1498.5833333333328</v>
      </c>
      <c r="K658" s="22">
        <f t="shared" si="285"/>
        <v>28.625999999999998</v>
      </c>
      <c r="L658" s="22">
        <f>0.5*1.202*2.64*0.3*Sheet2!I658^2</f>
        <v>92.187089500000013</v>
      </c>
      <c r="M658" s="22">
        <f t="shared" si="286"/>
        <v>-1377.7702438333329</v>
      </c>
      <c r="O658" s="22">
        <f t="shared" si="272"/>
        <v>-19173.96922668055</v>
      </c>
      <c r="P658" s="81">
        <f t="shared" si="273"/>
        <v>-19.173969226680551</v>
      </c>
      <c r="Q658" s="22">
        <f t="shared" si="274"/>
        <v>0</v>
      </c>
      <c r="R658" s="81">
        <f t="shared" si="275"/>
        <v>0</v>
      </c>
      <c r="S658" s="22">
        <f t="shared" si="276"/>
        <v>1873539.6984385042</v>
      </c>
      <c r="T658" s="81">
        <f t="shared" si="277"/>
        <v>1873.5396984385043</v>
      </c>
      <c r="U658" s="22">
        <f t="shared" si="278"/>
        <v>19173.96922668055</v>
      </c>
      <c r="V658" s="81">
        <f t="shared" si="279"/>
        <v>19.173969226680551</v>
      </c>
      <c r="W658" s="22">
        <f t="shared" si="280"/>
        <v>63.519927062033915</v>
      </c>
      <c r="X658" s="98">
        <f t="shared" si="287"/>
        <v>7.6695876906722207</v>
      </c>
      <c r="Y658" s="98">
        <f t="shared" si="288"/>
        <v>548.73259007473951</v>
      </c>
      <c r="Z658" s="25">
        <f t="shared" si="281"/>
        <v>0</v>
      </c>
      <c r="AA658" s="22">
        <f t="shared" si="289"/>
        <v>5</v>
      </c>
      <c r="AB658" s="22">
        <f t="shared" si="270"/>
        <v>0</v>
      </c>
      <c r="AC658" s="22">
        <f t="shared" si="290"/>
        <v>233</v>
      </c>
      <c r="AD658" s="25">
        <f t="shared" si="282"/>
        <v>1371.8314751868486</v>
      </c>
      <c r="AF658" s="22">
        <f t="shared" si="283"/>
        <v>501.70822325165568</v>
      </c>
      <c r="AG658" s="25">
        <v>0</v>
      </c>
      <c r="AH658" s="25" t="s">
        <v>49</v>
      </c>
      <c r="AI658">
        <f t="shared" si="291"/>
        <v>4114004.3094535219</v>
      </c>
      <c r="AJ658" s="25">
        <f t="shared" si="292"/>
        <v>4114.0043094535222</v>
      </c>
      <c r="AK658" s="25">
        <f t="shared" si="293"/>
        <v>2180.4222840103671</v>
      </c>
      <c r="AL658" s="81">
        <f t="shared" si="294"/>
        <v>1613.5124901676716</v>
      </c>
      <c r="AN658" s="98">
        <v>0</v>
      </c>
    </row>
    <row r="659" spans="1:41" x14ac:dyDescent="0.35">
      <c r="B659" s="13" t="s">
        <v>30</v>
      </c>
      <c r="C659" s="11">
        <v>655</v>
      </c>
      <c r="D659" s="13">
        <v>66</v>
      </c>
      <c r="E659" s="14">
        <v>47.2</v>
      </c>
      <c r="F659" s="70">
        <f t="shared" si="295"/>
        <v>-0.95833333333333315</v>
      </c>
      <c r="G659" s="70">
        <f t="shared" si="296"/>
        <v>-3.4499999999999993</v>
      </c>
      <c r="I659" s="21">
        <f t="shared" si="271"/>
        <v>13.111111111111112</v>
      </c>
      <c r="J659" s="22">
        <f t="shared" si="284"/>
        <v>-2110.2499999999995</v>
      </c>
      <c r="K659" s="22">
        <f t="shared" si="285"/>
        <v>28.625999999999998</v>
      </c>
      <c r="L659" s="22">
        <f>0.5*1.202*2.64*0.3*Sheet2!I659^2</f>
        <v>81.82361244444445</v>
      </c>
      <c r="M659" s="22">
        <f t="shared" si="286"/>
        <v>-1999.8003875555548</v>
      </c>
      <c r="O659" s="22">
        <f t="shared" si="272"/>
        <v>-26219.605081283942</v>
      </c>
      <c r="P659" s="81">
        <f t="shared" si="273"/>
        <v>-26.219605081283941</v>
      </c>
      <c r="Q659" s="22">
        <f t="shared" si="274"/>
        <v>0</v>
      </c>
      <c r="R659" s="81">
        <f t="shared" si="275"/>
        <v>0</v>
      </c>
      <c r="S659" s="22">
        <f t="shared" si="276"/>
        <v>1873539.6984385042</v>
      </c>
      <c r="T659" s="81">
        <f t="shared" si="277"/>
        <v>1873.5396984385043</v>
      </c>
      <c r="U659" s="22">
        <f t="shared" si="278"/>
        <v>26219.605081283942</v>
      </c>
      <c r="V659" s="81">
        <f t="shared" si="279"/>
        <v>26.219605081283941</v>
      </c>
      <c r="W659" s="22">
        <f t="shared" si="280"/>
        <v>89.739532143317859</v>
      </c>
      <c r="X659" s="98">
        <f t="shared" si="287"/>
        <v>10.487842032513576</v>
      </c>
      <c r="Y659" s="98">
        <f t="shared" si="288"/>
        <v>559.22043210725303</v>
      </c>
      <c r="Z659" s="25">
        <f t="shared" si="281"/>
        <v>0</v>
      </c>
      <c r="AA659" s="22">
        <f t="shared" si="289"/>
        <v>6</v>
      </c>
      <c r="AB659" s="22">
        <f t="shared" si="270"/>
        <v>0</v>
      </c>
      <c r="AC659" s="22">
        <f t="shared" si="290"/>
        <v>234</v>
      </c>
      <c r="AD659" s="25">
        <f t="shared" si="282"/>
        <v>1398.0510802681326</v>
      </c>
      <c r="AF659" s="22">
        <f t="shared" si="283"/>
        <v>475.48861817037164</v>
      </c>
      <c r="AG659" s="25">
        <v>0</v>
      </c>
      <c r="AH659" s="25" t="s">
        <v>49</v>
      </c>
      <c r="AI659">
        <f t="shared" si="291"/>
        <v>3651516.6715562614</v>
      </c>
      <c r="AJ659" s="25">
        <f t="shared" si="292"/>
        <v>3651.5166715562614</v>
      </c>
      <c r="AK659" s="25">
        <f t="shared" si="293"/>
        <v>1935.3038359248187</v>
      </c>
      <c r="AL659" s="81">
        <f t="shared" si="294"/>
        <v>1432.1248385843658</v>
      </c>
      <c r="AN659" s="98">
        <v>0</v>
      </c>
    </row>
    <row r="660" spans="1:41" x14ac:dyDescent="0.35">
      <c r="B660" s="13" t="s">
        <v>30</v>
      </c>
      <c r="C660" s="11">
        <v>656</v>
      </c>
      <c r="D660" s="13">
        <v>67</v>
      </c>
      <c r="E660" s="14">
        <v>43.2</v>
      </c>
      <c r="F660" s="70">
        <f t="shared" si="295"/>
        <v>-1.1111111111111112</v>
      </c>
      <c r="G660" s="70">
        <f t="shared" si="296"/>
        <v>-4</v>
      </c>
      <c r="I660" s="21">
        <f t="shared" si="271"/>
        <v>12.000000000000002</v>
      </c>
      <c r="J660" s="22">
        <f t="shared" si="284"/>
        <v>-2446.666666666667</v>
      </c>
      <c r="K660" s="22">
        <f t="shared" si="285"/>
        <v>28.625999999999998</v>
      </c>
      <c r="L660" s="22">
        <f>0.5*1.202*2.64*0.3*Sheet2!I660^2</f>
        <v>68.542848000000021</v>
      </c>
      <c r="M660" s="22">
        <f t="shared" si="286"/>
        <v>-2349.4978186666667</v>
      </c>
      <c r="O660" s="22">
        <f t="shared" si="272"/>
        <v>-28193.973824000004</v>
      </c>
      <c r="P660" s="81">
        <f t="shared" si="273"/>
        <v>-28.193973824000004</v>
      </c>
      <c r="Q660" s="22">
        <f t="shared" si="274"/>
        <v>0</v>
      </c>
      <c r="R660" s="81">
        <f t="shared" si="275"/>
        <v>0</v>
      </c>
      <c r="S660" s="22">
        <f t="shared" si="276"/>
        <v>1873539.6984385042</v>
      </c>
      <c r="T660" s="81">
        <f t="shared" si="277"/>
        <v>1873.5396984385043</v>
      </c>
      <c r="U660" s="22">
        <f t="shared" si="278"/>
        <v>28193.973824000004</v>
      </c>
      <c r="V660" s="81">
        <f t="shared" si="279"/>
        <v>28.193973824000004</v>
      </c>
      <c r="W660" s="22">
        <f t="shared" si="280"/>
        <v>117.93350596731787</v>
      </c>
      <c r="X660" s="98">
        <f t="shared" si="287"/>
        <v>11.277589529600002</v>
      </c>
      <c r="Y660" s="98">
        <f t="shared" si="288"/>
        <v>570.49802163685308</v>
      </c>
      <c r="Z660" s="25">
        <f t="shared" si="281"/>
        <v>0</v>
      </c>
      <c r="AA660" s="22">
        <f t="shared" si="289"/>
        <v>7</v>
      </c>
      <c r="AB660" s="22">
        <f t="shared" si="270"/>
        <v>0</v>
      </c>
      <c r="AC660" s="22">
        <f t="shared" si="290"/>
        <v>235</v>
      </c>
      <c r="AD660" s="25">
        <f t="shared" si="282"/>
        <v>1426.2450540921327</v>
      </c>
      <c r="AF660" s="22">
        <f t="shared" si="283"/>
        <v>447.29464434637157</v>
      </c>
      <c r="AG660" s="25">
        <v>0</v>
      </c>
      <c r="AH660" s="25" t="s">
        <v>49</v>
      </c>
      <c r="AI660">
        <f t="shared" si="291"/>
        <v>3058840.164969279</v>
      </c>
      <c r="AJ660" s="25">
        <f t="shared" si="292"/>
        <v>3058.8401649692792</v>
      </c>
      <c r="AK660" s="25">
        <f t="shared" si="293"/>
        <v>1621.185287433718</v>
      </c>
      <c r="AL660" s="81">
        <f t="shared" si="294"/>
        <v>1199.6771127009513</v>
      </c>
      <c r="AN660" s="98">
        <v>0</v>
      </c>
    </row>
    <row r="661" spans="1:41" x14ac:dyDescent="0.35">
      <c r="B661" s="13" t="s">
        <v>30</v>
      </c>
      <c r="C661" s="11">
        <v>657</v>
      </c>
      <c r="D661" s="13">
        <v>68</v>
      </c>
      <c r="E661" s="14">
        <v>39.200000000000003</v>
      </c>
      <c r="F661" s="70">
        <f t="shared" si="295"/>
        <v>-0.93055555555555591</v>
      </c>
      <c r="G661" s="70">
        <f t="shared" si="296"/>
        <v>-3.3500000000000014</v>
      </c>
      <c r="I661" s="21">
        <f t="shared" si="271"/>
        <v>10.888888888888889</v>
      </c>
      <c r="J661" s="22">
        <f t="shared" si="284"/>
        <v>-2049.0833333333339</v>
      </c>
      <c r="K661" s="22">
        <f t="shared" si="285"/>
        <v>28.625999999999998</v>
      </c>
      <c r="L661" s="22">
        <f>0.5*1.202*2.64*0.3*Sheet2!I661^2</f>
        <v>56.437372444444449</v>
      </c>
      <c r="M661" s="22">
        <f t="shared" si="286"/>
        <v>-1964.0199608888895</v>
      </c>
      <c r="O661" s="22">
        <f t="shared" si="272"/>
        <v>-21385.99512967902</v>
      </c>
      <c r="P661" s="81">
        <f t="shared" si="273"/>
        <v>-21.385995129679021</v>
      </c>
      <c r="Q661" s="22">
        <f t="shared" si="274"/>
        <v>0</v>
      </c>
      <c r="R661" s="81">
        <f t="shared" si="275"/>
        <v>0</v>
      </c>
      <c r="S661" s="22">
        <f t="shared" si="276"/>
        <v>1873539.6984385042</v>
      </c>
      <c r="T661" s="81">
        <f t="shared" si="277"/>
        <v>1873.5396984385043</v>
      </c>
      <c r="U661" s="22">
        <f t="shared" si="278"/>
        <v>21385.99512967902</v>
      </c>
      <c r="V661" s="81">
        <f t="shared" si="279"/>
        <v>21.385995129679021</v>
      </c>
      <c r="W661" s="22">
        <f t="shared" si="280"/>
        <v>139.3195010969969</v>
      </c>
      <c r="X661" s="98">
        <f t="shared" si="287"/>
        <v>8.5543980518716083</v>
      </c>
      <c r="Y661" s="98">
        <f t="shared" si="288"/>
        <v>579.05241968872474</v>
      </c>
      <c r="Z661" s="25">
        <f t="shared" si="281"/>
        <v>0</v>
      </c>
      <c r="AA661" s="22">
        <f t="shared" si="289"/>
        <v>8</v>
      </c>
      <c r="AB661" s="22">
        <f t="shared" si="270"/>
        <v>0</v>
      </c>
      <c r="AC661" s="22">
        <f t="shared" si="290"/>
        <v>236</v>
      </c>
      <c r="AD661" s="25">
        <f t="shared" si="282"/>
        <v>1447.6310492218117</v>
      </c>
      <c r="AF661" s="22">
        <f t="shared" si="283"/>
        <v>425.90864921669254</v>
      </c>
      <c r="AG661" s="25">
        <v>0</v>
      </c>
      <c r="AH661" s="25" t="s">
        <v>49</v>
      </c>
      <c r="AI661">
        <f t="shared" si="291"/>
        <v>2518612.9067528252</v>
      </c>
      <c r="AJ661" s="25">
        <f t="shared" si="292"/>
        <v>2518.6129067528254</v>
      </c>
      <c r="AK661" s="25">
        <f t="shared" si="293"/>
        <v>1334.8648405789975</v>
      </c>
      <c r="AL661" s="81">
        <f t="shared" si="294"/>
        <v>987.79998202845809</v>
      </c>
      <c r="AN661" s="98">
        <v>0</v>
      </c>
    </row>
    <row r="662" spans="1:41" x14ac:dyDescent="0.35">
      <c r="B662" s="13" t="s">
        <v>30</v>
      </c>
      <c r="C662" s="11">
        <v>658</v>
      </c>
      <c r="D662" s="13">
        <v>69</v>
      </c>
      <c r="E662" s="14">
        <v>36.5</v>
      </c>
      <c r="F662" s="70">
        <f t="shared" si="295"/>
        <v>-0.68055555555555636</v>
      </c>
      <c r="G662" s="70">
        <f t="shared" si="296"/>
        <v>-2.4500000000000028</v>
      </c>
      <c r="I662" s="21">
        <f t="shared" si="271"/>
        <v>10.138888888888889</v>
      </c>
      <c r="J662" s="22">
        <f t="shared" si="284"/>
        <v>-1498.5833333333351</v>
      </c>
      <c r="K662" s="22">
        <f t="shared" si="285"/>
        <v>28.625999999999998</v>
      </c>
      <c r="L662" s="22">
        <f>0.5*1.202*2.64*0.3*Sheet2!I662^2</f>
        <v>48.930581944444441</v>
      </c>
      <c r="M662" s="22">
        <f t="shared" si="286"/>
        <v>-1421.0267513888907</v>
      </c>
      <c r="O662" s="22">
        <f t="shared" si="272"/>
        <v>-14407.632340470698</v>
      </c>
      <c r="P662" s="81">
        <f t="shared" si="273"/>
        <v>-14.407632340470698</v>
      </c>
      <c r="Q662" s="22">
        <f t="shared" si="274"/>
        <v>0</v>
      </c>
      <c r="R662" s="81">
        <f t="shared" si="275"/>
        <v>0</v>
      </c>
      <c r="S662" s="22">
        <f t="shared" si="276"/>
        <v>1873539.6984385042</v>
      </c>
      <c r="T662" s="81">
        <f t="shared" si="277"/>
        <v>1873.5396984385043</v>
      </c>
      <c r="U662" s="22">
        <f t="shared" si="278"/>
        <v>14407.632340470698</v>
      </c>
      <c r="V662" s="81">
        <f t="shared" si="279"/>
        <v>14.407632340470698</v>
      </c>
      <c r="W662" s="22">
        <f t="shared" si="280"/>
        <v>153.72713343746761</v>
      </c>
      <c r="X662" s="98">
        <f t="shared" si="287"/>
        <v>5.7630529361882799</v>
      </c>
      <c r="Y662" s="98">
        <f t="shared" si="288"/>
        <v>584.81547262491301</v>
      </c>
      <c r="Z662" s="25">
        <f t="shared" si="281"/>
        <v>0</v>
      </c>
      <c r="AA662" s="22">
        <f t="shared" si="289"/>
        <v>9</v>
      </c>
      <c r="AB662" s="22">
        <f t="shared" si="270"/>
        <v>0</v>
      </c>
      <c r="AC662" s="22">
        <f t="shared" si="290"/>
        <v>237</v>
      </c>
      <c r="AD662" s="25">
        <f t="shared" si="282"/>
        <v>1462.0386815622824</v>
      </c>
      <c r="AF662" s="22">
        <f t="shared" si="283"/>
        <v>411.50101687622191</v>
      </c>
      <c r="AG662" s="25">
        <v>0</v>
      </c>
      <c r="AH662" s="25" t="s">
        <v>49</v>
      </c>
      <c r="AI662">
        <f t="shared" si="291"/>
        <v>2183609.7231761836</v>
      </c>
      <c r="AJ662" s="25">
        <f t="shared" si="292"/>
        <v>2183.6097231761837</v>
      </c>
      <c r="AK662" s="25">
        <f t="shared" si="293"/>
        <v>1157.3131532833775</v>
      </c>
      <c r="AL662" s="81">
        <f t="shared" si="294"/>
        <v>856.41173342969932</v>
      </c>
      <c r="AN662" s="98">
        <v>0</v>
      </c>
    </row>
    <row r="663" spans="1:41" x14ac:dyDescent="0.35">
      <c r="B663" s="13" t="s">
        <v>30</v>
      </c>
      <c r="C663" s="11">
        <v>659</v>
      </c>
      <c r="D663" s="13">
        <v>70</v>
      </c>
      <c r="E663" s="14">
        <v>34.299999999999997</v>
      </c>
      <c r="F663" s="70">
        <f t="shared" si="295"/>
        <v>-0.76388888888888884</v>
      </c>
      <c r="G663" s="70">
        <f t="shared" si="296"/>
        <v>-2.75</v>
      </c>
      <c r="I663" s="21">
        <f t="shared" si="271"/>
        <v>9.5277777777777768</v>
      </c>
      <c r="J663" s="22">
        <f t="shared" si="284"/>
        <v>-1682.0833333333333</v>
      </c>
      <c r="K663" s="22">
        <f t="shared" si="285"/>
        <v>28.625999999999998</v>
      </c>
      <c r="L663" s="22">
        <f>0.5*1.202*2.64*0.3*Sheet2!I663^2</f>
        <v>43.209863277777771</v>
      </c>
      <c r="M663" s="22">
        <f t="shared" si="286"/>
        <v>-1610.2474700555556</v>
      </c>
      <c r="O663" s="22">
        <f t="shared" si="272"/>
        <v>-15342.080061918208</v>
      </c>
      <c r="P663" s="81">
        <f t="shared" si="273"/>
        <v>-15.342080061918209</v>
      </c>
      <c r="Q663" s="22">
        <f t="shared" si="274"/>
        <v>0</v>
      </c>
      <c r="R663" s="81">
        <f t="shared" si="275"/>
        <v>0</v>
      </c>
      <c r="S663" s="22">
        <f t="shared" si="276"/>
        <v>1873539.6984385042</v>
      </c>
      <c r="T663" s="81">
        <f t="shared" si="277"/>
        <v>1873.5396984385043</v>
      </c>
      <c r="U663" s="22">
        <f t="shared" si="278"/>
        <v>15342.080061918208</v>
      </c>
      <c r="V663" s="81">
        <f t="shared" si="279"/>
        <v>15.342080061918209</v>
      </c>
      <c r="W663" s="22">
        <f t="shared" si="280"/>
        <v>169.06921349938582</v>
      </c>
      <c r="X663" s="98">
        <f t="shared" si="287"/>
        <v>6.1368320247672834</v>
      </c>
      <c r="Y663" s="98">
        <f t="shared" si="288"/>
        <v>590.95230464968029</v>
      </c>
      <c r="Z663" s="25">
        <f t="shared" si="281"/>
        <v>0</v>
      </c>
      <c r="AA663" s="22">
        <f t="shared" si="289"/>
        <v>10</v>
      </c>
      <c r="AB663" s="22">
        <f t="shared" si="270"/>
        <v>0</v>
      </c>
      <c r="AC663" s="22">
        <f t="shared" si="290"/>
        <v>238</v>
      </c>
      <c r="AD663" s="25">
        <f t="shared" si="282"/>
        <v>1477.3807616242007</v>
      </c>
      <c r="AF663" s="22">
        <f t="shared" si="283"/>
        <v>396.15893681430362</v>
      </c>
      <c r="AG663" s="25">
        <v>0</v>
      </c>
      <c r="AH663" s="25" t="s">
        <v>49</v>
      </c>
      <c r="AI663">
        <f t="shared" si="291"/>
        <v>1928313.0067326312</v>
      </c>
      <c r="AJ663" s="25">
        <f t="shared" si="292"/>
        <v>1928.3130067326313</v>
      </c>
      <c r="AK663" s="25">
        <f t="shared" si="293"/>
        <v>1022.0058935682946</v>
      </c>
      <c r="AL663" s="81">
        <f t="shared" si="294"/>
        <v>756.28436124053803</v>
      </c>
      <c r="AN663" s="98">
        <v>0</v>
      </c>
    </row>
    <row r="664" spans="1:41" x14ac:dyDescent="0.35">
      <c r="B664" s="13" t="s">
        <v>30</v>
      </c>
      <c r="C664" s="11">
        <v>660</v>
      </c>
      <c r="D664" s="13">
        <v>71</v>
      </c>
      <c r="E664" s="14">
        <v>31</v>
      </c>
      <c r="F664" s="70">
        <f t="shared" si="295"/>
        <v>-1.1527777777777775</v>
      </c>
      <c r="G664" s="70">
        <f t="shared" si="296"/>
        <v>-4.1499999999999986</v>
      </c>
      <c r="I664" s="21">
        <f t="shared" si="271"/>
        <v>8.6111111111111107</v>
      </c>
      <c r="J664" s="22">
        <f t="shared" si="284"/>
        <v>-2538.4166666666661</v>
      </c>
      <c r="K664" s="22">
        <f t="shared" si="285"/>
        <v>28.625999999999998</v>
      </c>
      <c r="L664" s="22">
        <f>0.5*1.202*2.64*0.3*Sheet2!I664^2</f>
        <v>35.29539444444444</v>
      </c>
      <c r="M664" s="22">
        <f t="shared" si="286"/>
        <v>-2474.4952722222215</v>
      </c>
      <c r="O664" s="22">
        <f t="shared" si="272"/>
        <v>-21308.153733024683</v>
      </c>
      <c r="P664" s="81">
        <f t="shared" si="273"/>
        <v>-21.308153733024682</v>
      </c>
      <c r="Q664" s="22">
        <f t="shared" si="274"/>
        <v>0</v>
      </c>
      <c r="R664" s="81">
        <f t="shared" si="275"/>
        <v>0</v>
      </c>
      <c r="S664" s="22">
        <f t="shared" si="276"/>
        <v>1873539.6984385042</v>
      </c>
      <c r="T664" s="81">
        <f t="shared" si="277"/>
        <v>1873.5396984385043</v>
      </c>
      <c r="U664" s="22">
        <f t="shared" si="278"/>
        <v>21308.153733024683</v>
      </c>
      <c r="V664" s="81">
        <f t="shared" si="279"/>
        <v>21.308153733024682</v>
      </c>
      <c r="W664" s="22">
        <f t="shared" si="280"/>
        <v>190.37736723241051</v>
      </c>
      <c r="X664" s="98">
        <f t="shared" si="287"/>
        <v>8.5232614932098727</v>
      </c>
      <c r="Y664" s="98">
        <f t="shared" si="288"/>
        <v>599.4755661428901</v>
      </c>
      <c r="Z664" s="25">
        <f t="shared" si="281"/>
        <v>0</v>
      </c>
      <c r="AA664" s="22">
        <f t="shared" si="289"/>
        <v>11</v>
      </c>
      <c r="AB664" s="22">
        <f t="shared" si="270"/>
        <v>0</v>
      </c>
      <c r="AC664" s="22">
        <f t="shared" si="290"/>
        <v>239</v>
      </c>
      <c r="AD664" s="25">
        <f t="shared" si="282"/>
        <v>1498.6889153572254</v>
      </c>
      <c r="AF664" s="22">
        <f t="shared" si="283"/>
        <v>374.85078308127891</v>
      </c>
      <c r="AG664" s="25">
        <v>0</v>
      </c>
      <c r="AH664" s="25" t="s">
        <v>49</v>
      </c>
      <c r="AI664">
        <f t="shared" si="291"/>
        <v>1575116.4901274627</v>
      </c>
      <c r="AJ664" s="25">
        <f t="shared" si="292"/>
        <v>1575.1164901274626</v>
      </c>
      <c r="AK664" s="25">
        <f t="shared" si="293"/>
        <v>834.8117397675552</v>
      </c>
      <c r="AL664" s="81">
        <f t="shared" si="294"/>
        <v>617.76068742799089</v>
      </c>
      <c r="AN664" s="98">
        <v>0</v>
      </c>
    </row>
    <row r="665" spans="1:41" x14ac:dyDescent="0.35">
      <c r="B665" s="13" t="s">
        <v>30</v>
      </c>
      <c r="C665" s="11">
        <v>661</v>
      </c>
      <c r="D665" s="13">
        <v>72</v>
      </c>
      <c r="E665" s="14">
        <v>26</v>
      </c>
      <c r="F665" s="70">
        <f t="shared" si="295"/>
        <v>-1.4305555555555556</v>
      </c>
      <c r="G665" s="70">
        <f t="shared" si="296"/>
        <v>-5.15</v>
      </c>
      <c r="I665" s="21">
        <f t="shared" si="271"/>
        <v>7.2222222222222223</v>
      </c>
      <c r="J665" s="22">
        <f t="shared" si="284"/>
        <v>-3150.0833333333335</v>
      </c>
      <c r="K665" s="22">
        <f t="shared" si="285"/>
        <v>28.625999999999998</v>
      </c>
      <c r="L665" s="22">
        <f>0.5*1.202*2.64*0.3*Sheet2!I665^2</f>
        <v>24.827977777777775</v>
      </c>
      <c r="M665" s="22">
        <f t="shared" si="286"/>
        <v>-3096.6293555555553</v>
      </c>
      <c r="O665" s="22">
        <f t="shared" si="272"/>
        <v>-22364.545345679009</v>
      </c>
      <c r="P665" s="81">
        <f t="shared" si="273"/>
        <v>-22.364545345679009</v>
      </c>
      <c r="Q665" s="22">
        <f t="shared" si="274"/>
        <v>0</v>
      </c>
      <c r="R665" s="81">
        <f t="shared" si="275"/>
        <v>0</v>
      </c>
      <c r="S665" s="22">
        <f t="shared" si="276"/>
        <v>1873539.6984385042</v>
      </c>
      <c r="T665" s="81">
        <f t="shared" si="277"/>
        <v>1873.5396984385043</v>
      </c>
      <c r="U665" s="22">
        <f t="shared" si="278"/>
        <v>22364.545345679009</v>
      </c>
      <c r="V665" s="81">
        <f t="shared" si="279"/>
        <v>22.364545345679009</v>
      </c>
      <c r="W665" s="22">
        <f t="shared" si="280"/>
        <v>212.74191257808951</v>
      </c>
      <c r="X665" s="98">
        <f t="shared" si="287"/>
        <v>8.9458181382716031</v>
      </c>
      <c r="Y665" s="98">
        <f t="shared" si="288"/>
        <v>608.42138428116175</v>
      </c>
      <c r="Z665" s="25">
        <f t="shared" si="281"/>
        <v>0</v>
      </c>
      <c r="AA665" s="22">
        <f t="shared" si="289"/>
        <v>12</v>
      </c>
      <c r="AB665" s="22">
        <f t="shared" si="270"/>
        <v>0</v>
      </c>
      <c r="AC665" s="22">
        <f t="shared" si="290"/>
        <v>240</v>
      </c>
      <c r="AD665" s="25">
        <f t="shared" si="282"/>
        <v>1521.0534607029044</v>
      </c>
      <c r="AF665" s="22">
        <f t="shared" si="283"/>
        <v>352.48623773559984</v>
      </c>
      <c r="AG665" s="25">
        <v>0</v>
      </c>
      <c r="AH665" s="25" t="s">
        <v>49</v>
      </c>
      <c r="AI665">
        <f t="shared" si="291"/>
        <v>1107990.371827435</v>
      </c>
      <c r="AJ665" s="25">
        <f t="shared" si="292"/>
        <v>1107.990371827435</v>
      </c>
      <c r="AK665" s="25">
        <f t="shared" si="293"/>
        <v>587.23489706854059</v>
      </c>
      <c r="AL665" s="81">
        <f t="shared" si="294"/>
        <v>434.55382383072003</v>
      </c>
      <c r="AN665" s="98">
        <v>0</v>
      </c>
    </row>
    <row r="666" spans="1:41" x14ac:dyDescent="0.35">
      <c r="B666" s="13" t="s">
        <v>30</v>
      </c>
      <c r="C666" s="11">
        <v>662</v>
      </c>
      <c r="D666" s="13">
        <v>73</v>
      </c>
      <c r="E666" s="14">
        <v>20.7</v>
      </c>
      <c r="F666" s="70">
        <f t="shared" si="295"/>
        <v>-1.4722222222222221</v>
      </c>
      <c r="G666" s="70">
        <f t="shared" si="296"/>
        <v>-5.3</v>
      </c>
      <c r="I666" s="21">
        <f t="shared" si="271"/>
        <v>5.75</v>
      </c>
      <c r="J666" s="22">
        <f t="shared" si="284"/>
        <v>-3241.833333333333</v>
      </c>
      <c r="K666" s="22">
        <f t="shared" si="285"/>
        <v>28.625999999999998</v>
      </c>
      <c r="L666" s="22">
        <f>0.5*1.202*2.64*0.3*Sheet2!I666^2</f>
        <v>15.737485499999998</v>
      </c>
      <c r="M666" s="22">
        <f t="shared" si="286"/>
        <v>-3197.469847833333</v>
      </c>
      <c r="O666" s="22">
        <f t="shared" si="272"/>
        <v>-18385.451625041664</v>
      </c>
      <c r="P666" s="81">
        <f t="shared" si="273"/>
        <v>-18.385451625041664</v>
      </c>
      <c r="Q666" s="22">
        <f t="shared" si="274"/>
        <v>0</v>
      </c>
      <c r="R666" s="81">
        <f t="shared" si="275"/>
        <v>0</v>
      </c>
      <c r="S666" s="22">
        <f t="shared" si="276"/>
        <v>1873539.6984385042</v>
      </c>
      <c r="T666" s="81">
        <f t="shared" si="277"/>
        <v>1873.5396984385043</v>
      </c>
      <c r="U666" s="22">
        <f t="shared" si="278"/>
        <v>18385.451625041664</v>
      </c>
      <c r="V666" s="81">
        <f t="shared" si="279"/>
        <v>18.385451625041664</v>
      </c>
      <c r="W666" s="22">
        <f t="shared" si="280"/>
        <v>231.12736420313118</v>
      </c>
      <c r="X666" s="98">
        <f t="shared" si="287"/>
        <v>7.3541806500166658</v>
      </c>
      <c r="Y666" s="98">
        <f t="shared" si="288"/>
        <v>615.77556493117845</v>
      </c>
      <c r="Z666" s="25">
        <f t="shared" si="281"/>
        <v>0</v>
      </c>
      <c r="AA666" s="22">
        <f t="shared" si="289"/>
        <v>13</v>
      </c>
      <c r="AB666" s="22">
        <f t="shared" si="270"/>
        <v>0</v>
      </c>
      <c r="AC666" s="22">
        <f t="shared" si="290"/>
        <v>241</v>
      </c>
      <c r="AD666" s="25">
        <f t="shared" si="282"/>
        <v>1539.4389123279461</v>
      </c>
      <c r="AF666" s="22">
        <f t="shared" si="283"/>
        <v>334.10078611055815</v>
      </c>
      <c r="AG666" s="25">
        <v>0</v>
      </c>
      <c r="AH666" s="25" t="s">
        <v>49</v>
      </c>
      <c r="AI666">
        <f t="shared" si="291"/>
        <v>702311.8260715052</v>
      </c>
      <c r="AJ666" s="25">
        <f t="shared" si="292"/>
        <v>702.31182607150515</v>
      </c>
      <c r="AK666" s="25">
        <f t="shared" si="293"/>
        <v>372.22526781789776</v>
      </c>
      <c r="AL666" s="81">
        <f t="shared" si="294"/>
        <v>275.44669818524432</v>
      </c>
      <c r="AN666" s="98">
        <v>0</v>
      </c>
    </row>
    <row r="667" spans="1:41" ht="15" thickBot="1" x14ac:dyDescent="0.4">
      <c r="B667" s="13" t="s">
        <v>30</v>
      </c>
      <c r="C667" s="11">
        <v>663</v>
      </c>
      <c r="D667" s="13">
        <v>74</v>
      </c>
      <c r="E667" s="14">
        <v>15.4</v>
      </c>
      <c r="F667" s="70">
        <f t="shared" si="295"/>
        <v>-1.0555555555555556</v>
      </c>
      <c r="G667" s="70">
        <f t="shared" si="296"/>
        <v>-3.8</v>
      </c>
      <c r="I667" s="21">
        <f t="shared" si="271"/>
        <v>4.2777777777777777</v>
      </c>
      <c r="J667" s="22">
        <f t="shared" si="284"/>
        <v>-2324.3333333333335</v>
      </c>
      <c r="K667" s="22">
        <f t="shared" si="285"/>
        <v>28.625999999999998</v>
      </c>
      <c r="L667" s="22">
        <f>0.5*1.202*2.64*0.3*Sheet2!I667^2</f>
        <v>8.7103597777777768</v>
      </c>
      <c r="M667" s="22">
        <f t="shared" si="286"/>
        <v>-2286.9969735555555</v>
      </c>
      <c r="O667" s="22">
        <f t="shared" si="272"/>
        <v>-9783.2648313209866</v>
      </c>
      <c r="P667" s="81">
        <f t="shared" si="273"/>
        <v>-9.7832648313209862</v>
      </c>
      <c r="Q667" s="22">
        <f t="shared" si="274"/>
        <v>0</v>
      </c>
      <c r="R667" s="81">
        <f t="shared" si="275"/>
        <v>0</v>
      </c>
      <c r="S667" s="22">
        <f t="shared" si="276"/>
        <v>1873539.6984385042</v>
      </c>
      <c r="T667" s="81">
        <f t="shared" si="277"/>
        <v>1873.5396984385043</v>
      </c>
      <c r="U667" s="22">
        <f t="shared" si="278"/>
        <v>9783.2648313209866</v>
      </c>
      <c r="V667" s="81">
        <f t="shared" si="279"/>
        <v>9.7832648313209862</v>
      </c>
      <c r="W667" s="22">
        <f t="shared" si="280"/>
        <v>240.91062903445217</v>
      </c>
      <c r="X667" s="98">
        <f t="shared" si="287"/>
        <v>3.9133059325283948</v>
      </c>
      <c r="Y667" s="98">
        <f t="shared" si="288"/>
        <v>619.68887086370682</v>
      </c>
      <c r="Z667" s="25">
        <f t="shared" si="281"/>
        <v>0</v>
      </c>
      <c r="AA667" s="22">
        <f t="shared" si="289"/>
        <v>14</v>
      </c>
      <c r="AB667" s="22">
        <f t="shared" si="270"/>
        <v>0</v>
      </c>
      <c r="AC667" s="22">
        <f t="shared" si="290"/>
        <v>242</v>
      </c>
      <c r="AD667" s="25">
        <f t="shared" si="282"/>
        <v>1549.2221771592672</v>
      </c>
      <c r="AF667" s="22">
        <f t="shared" si="283"/>
        <v>324.3175212792371</v>
      </c>
      <c r="AG667" s="25">
        <v>0</v>
      </c>
      <c r="AH667" s="25" t="s">
        <v>49</v>
      </c>
      <c r="AI667">
        <f t="shared" si="291"/>
        <v>388714.49198608642</v>
      </c>
      <c r="AJ667" s="25">
        <f t="shared" si="292"/>
        <v>388.71449198608644</v>
      </c>
      <c r="AK667" s="25">
        <f t="shared" si="293"/>
        <v>206.01868075262581</v>
      </c>
      <c r="AL667" s="81">
        <f t="shared" si="294"/>
        <v>152.45382375694311</v>
      </c>
      <c r="AN667" s="98">
        <v>0</v>
      </c>
    </row>
    <row r="668" spans="1:41" s="23" customFormat="1" ht="15" thickBot="1" x14ac:dyDescent="0.4">
      <c r="A668"/>
      <c r="B668" s="51" t="s">
        <v>30</v>
      </c>
      <c r="C668" s="39">
        <v>664</v>
      </c>
      <c r="D668" s="51">
        <v>75</v>
      </c>
      <c r="E668" s="52">
        <v>13.1</v>
      </c>
      <c r="F668" s="70">
        <f t="shared" si="295"/>
        <v>-0.47222222222222227</v>
      </c>
      <c r="G668" s="70">
        <f t="shared" si="296"/>
        <v>-1.7000000000000002</v>
      </c>
      <c r="H668"/>
      <c r="I668" s="21">
        <f t="shared" si="271"/>
        <v>3.6388888888888888</v>
      </c>
      <c r="J668" s="22">
        <f t="shared" si="284"/>
        <v>-1039.8333333333335</v>
      </c>
      <c r="K668" s="22">
        <f t="shared" si="285"/>
        <v>28.625999999999998</v>
      </c>
      <c r="L668" s="22">
        <f>0.5*1.202*2.64*0.3*Sheet2!I668^2</f>
        <v>6.3028539444444442</v>
      </c>
      <c r="M668" s="22">
        <f t="shared" si="286"/>
        <v>-1004.9044793888891</v>
      </c>
      <c r="N668"/>
      <c r="O668" s="22">
        <f t="shared" si="272"/>
        <v>-3656.7357444429017</v>
      </c>
      <c r="P668" s="81">
        <f t="shared" si="273"/>
        <v>-3.6567357444429018</v>
      </c>
      <c r="Q668" s="22">
        <f t="shared" si="274"/>
        <v>0</v>
      </c>
      <c r="R668" s="81">
        <f t="shared" si="275"/>
        <v>0</v>
      </c>
      <c r="S668" s="22">
        <f t="shared" si="276"/>
        <v>1873539.6984385042</v>
      </c>
      <c r="T668" s="81">
        <f t="shared" si="277"/>
        <v>1873.5396984385043</v>
      </c>
      <c r="U668" s="22">
        <f t="shared" si="278"/>
        <v>3656.7357444429017</v>
      </c>
      <c r="V668" s="81">
        <f t="shared" si="279"/>
        <v>3.6567357444429018</v>
      </c>
      <c r="W668" s="22">
        <f t="shared" si="280"/>
        <v>244.56736477889507</v>
      </c>
      <c r="X668" s="98">
        <f t="shared" si="287"/>
        <v>1.4626942977771609</v>
      </c>
      <c r="Y668" s="98">
        <f t="shared" si="288"/>
        <v>621.15156516148397</v>
      </c>
      <c r="Z668" s="25">
        <f t="shared" si="281"/>
        <v>0</v>
      </c>
      <c r="AA668" s="22">
        <f t="shared" si="289"/>
        <v>15</v>
      </c>
      <c r="AB668" s="22">
        <f t="shared" si="270"/>
        <v>0</v>
      </c>
      <c r="AC668" s="22">
        <f t="shared" si="290"/>
        <v>243</v>
      </c>
      <c r="AD668" s="25">
        <f t="shared" si="282"/>
        <v>1552.87891290371</v>
      </c>
      <c r="AE668"/>
      <c r="AF668" s="22">
        <f t="shared" si="283"/>
        <v>320.66078553479429</v>
      </c>
      <c r="AG668" s="25">
        <v>0</v>
      </c>
      <c r="AH668" s="25" t="s">
        <v>49</v>
      </c>
      <c r="AI668">
        <f t="shared" si="291"/>
        <v>281275.48477708007</v>
      </c>
      <c r="AJ668" s="25">
        <f t="shared" si="292"/>
        <v>281.27548477708007</v>
      </c>
      <c r="AK668" s="25">
        <f t="shared" si="293"/>
        <v>149.07600693185245</v>
      </c>
      <c r="AL668" s="81">
        <f t="shared" si="294"/>
        <v>110.31624512957082</v>
      </c>
      <c r="AM668"/>
      <c r="AN668" s="98">
        <v>0</v>
      </c>
      <c r="AO668"/>
    </row>
    <row r="669" spans="1:41" s="47" customFormat="1" ht="15" thickBot="1" x14ac:dyDescent="0.4">
      <c r="A669" s="43"/>
      <c r="B669" s="55" t="s">
        <v>30</v>
      </c>
      <c r="C669" s="44">
        <v>665</v>
      </c>
      <c r="D669" s="55">
        <v>76</v>
      </c>
      <c r="E669" s="56">
        <v>12</v>
      </c>
      <c r="F669" s="46">
        <f t="shared" si="295"/>
        <v>-8.3333333333333287E-2</v>
      </c>
      <c r="G669" s="46">
        <f t="shared" si="296"/>
        <v>-0.29999999999999982</v>
      </c>
      <c r="I669" s="48">
        <f t="shared" si="271"/>
        <v>3.3333333333333335</v>
      </c>
      <c r="J669" s="49">
        <f t="shared" si="284"/>
        <v>-183.49999999999989</v>
      </c>
      <c r="K669" s="49">
        <f t="shared" si="285"/>
        <v>28.625999999999998</v>
      </c>
      <c r="L669" s="49">
        <f>0.5*1.202*2.64*0.3*Sheet2!I669^2</f>
        <v>5.2888000000000002</v>
      </c>
      <c r="M669" s="49">
        <f t="shared" si="286"/>
        <v>-149.58519999999987</v>
      </c>
      <c r="O669" s="49">
        <f t="shared" si="272"/>
        <v>-498.61733333333291</v>
      </c>
      <c r="P669" s="82">
        <f t="shared" si="273"/>
        <v>-0.49861733333333291</v>
      </c>
      <c r="Q669" s="49">
        <f t="shared" si="274"/>
        <v>0</v>
      </c>
      <c r="R669" s="82">
        <f t="shared" si="275"/>
        <v>0</v>
      </c>
      <c r="S669" s="49">
        <f t="shared" si="276"/>
        <v>1873539.6984385042</v>
      </c>
      <c r="T669" s="82">
        <f t="shared" si="277"/>
        <v>1873.5396984385043</v>
      </c>
      <c r="U669" s="49">
        <f t="shared" si="278"/>
        <v>498.61733333333291</v>
      </c>
      <c r="V669" s="82">
        <f t="shared" si="279"/>
        <v>0.49861733333333291</v>
      </c>
      <c r="W669" s="22">
        <f t="shared" si="280"/>
        <v>245.0659821122284</v>
      </c>
      <c r="X669" s="98">
        <f t="shared" si="287"/>
        <v>0.19944693333333319</v>
      </c>
      <c r="Y669" s="98">
        <f t="shared" si="288"/>
        <v>621.35101209481729</v>
      </c>
      <c r="Z669" s="50">
        <f t="shared" si="281"/>
        <v>15.316623882014275</v>
      </c>
      <c r="AA669" s="49">
        <f t="shared" si="289"/>
        <v>16</v>
      </c>
      <c r="AB669" s="49">
        <f t="shared" si="270"/>
        <v>16</v>
      </c>
      <c r="AC669" s="22">
        <f t="shared" si="290"/>
        <v>244</v>
      </c>
      <c r="AD669" s="50">
        <f t="shared" si="282"/>
        <v>1553.3775302370434</v>
      </c>
      <c r="AF669" s="49">
        <f t="shared" si="283"/>
        <v>320.16216820146087</v>
      </c>
      <c r="AG669" s="50">
        <v>0</v>
      </c>
      <c r="AH669" s="25" t="s">
        <v>49</v>
      </c>
      <c r="AI669">
        <f t="shared" si="291"/>
        <v>236021.61766738261</v>
      </c>
      <c r="AJ669" s="25">
        <f t="shared" si="292"/>
        <v>236.0216176673826</v>
      </c>
      <c r="AK669" s="25">
        <f t="shared" si="293"/>
        <v>125.09145736371278</v>
      </c>
      <c r="AL669" s="81">
        <f t="shared" si="294"/>
        <v>92.567678449147451</v>
      </c>
      <c r="AN669" s="101">
        <v>0</v>
      </c>
    </row>
    <row r="670" spans="1:41" x14ac:dyDescent="0.35">
      <c r="B670" s="53" t="s">
        <v>30</v>
      </c>
      <c r="C670" s="41">
        <v>666</v>
      </c>
      <c r="D670" s="53">
        <v>77</v>
      </c>
      <c r="E670" s="54">
        <v>12.5</v>
      </c>
      <c r="F670" s="70">
        <f t="shared" si="295"/>
        <v>0.27777777777777779</v>
      </c>
      <c r="G670" s="70">
        <f t="shared" si="296"/>
        <v>1</v>
      </c>
      <c r="I670" s="21">
        <f t="shared" si="271"/>
        <v>3.4722222222222223</v>
      </c>
      <c r="J670" s="22">
        <f t="shared" si="284"/>
        <v>611.66666666666674</v>
      </c>
      <c r="K670" s="22">
        <f t="shared" si="285"/>
        <v>28.625999999999998</v>
      </c>
      <c r="L670" s="22">
        <f>0.5*1.202*2.64*0.3*Sheet2!I670^2</f>
        <v>5.7387152777777777</v>
      </c>
      <c r="M670" s="22">
        <f t="shared" si="286"/>
        <v>646.03138194444455</v>
      </c>
      <c r="O670" s="22">
        <f t="shared" si="272"/>
        <v>2243.1645206404323</v>
      </c>
      <c r="P670" s="81">
        <f t="shared" si="273"/>
        <v>2.2431645206404323</v>
      </c>
      <c r="Q670" s="22">
        <f t="shared" si="274"/>
        <v>2243.1645206404323</v>
      </c>
      <c r="R670" s="81">
        <f t="shared" si="275"/>
        <v>2.2431645206404323</v>
      </c>
      <c r="S670" s="22">
        <f t="shared" si="276"/>
        <v>1875782.8629591446</v>
      </c>
      <c r="T670" s="81">
        <f t="shared" si="277"/>
        <v>1875.7828629591447</v>
      </c>
      <c r="U670" s="22">
        <f t="shared" si="278"/>
        <v>0</v>
      </c>
      <c r="V670" s="81">
        <f t="shared" si="279"/>
        <v>0</v>
      </c>
      <c r="W670" s="22">
        <f t="shared" si="280"/>
        <v>0</v>
      </c>
      <c r="X670" s="98">
        <f t="shared" si="287"/>
        <v>0</v>
      </c>
      <c r="Y670" s="98">
        <f t="shared" si="288"/>
        <v>621.35101209481729</v>
      </c>
      <c r="Z670" s="25">
        <f t="shared" si="281"/>
        <v>0</v>
      </c>
      <c r="AA670" s="22">
        <f t="shared" si="289"/>
        <v>0</v>
      </c>
      <c r="AB670" s="22">
        <f t="shared" si="270"/>
        <v>0</v>
      </c>
      <c r="AC670" s="22">
        <f t="shared" si="290"/>
        <v>244</v>
      </c>
      <c r="AD670" s="25">
        <f t="shared" si="282"/>
        <v>1553.3775302370434</v>
      </c>
      <c r="AF670" s="22">
        <f t="shared" si="283"/>
        <v>322.40533272210132</v>
      </c>
      <c r="AG670" s="25">
        <v>0</v>
      </c>
      <c r="AH670" s="25" t="s">
        <v>49</v>
      </c>
      <c r="AI670">
        <f t="shared" si="291"/>
        <v>256099.84555922591</v>
      </c>
      <c r="AJ670" s="25">
        <f t="shared" si="292"/>
        <v>256.09984555922591</v>
      </c>
      <c r="AK670" s="25">
        <f t="shared" si="293"/>
        <v>135.73291814638975</v>
      </c>
      <c r="AL670" s="81">
        <f t="shared" si="294"/>
        <v>100.44235942832842</v>
      </c>
      <c r="AN670" s="98">
        <v>0</v>
      </c>
    </row>
    <row r="671" spans="1:41" x14ac:dyDescent="0.35">
      <c r="B671" s="13" t="s">
        <v>30</v>
      </c>
      <c r="C671" s="11">
        <v>667</v>
      </c>
      <c r="D671" s="13">
        <v>78</v>
      </c>
      <c r="E671" s="14">
        <v>14</v>
      </c>
      <c r="F671" s="70">
        <f t="shared" si="295"/>
        <v>0.90277777777777779</v>
      </c>
      <c r="G671" s="70">
        <f t="shared" si="296"/>
        <v>3.25</v>
      </c>
      <c r="I671" s="21">
        <f t="shared" si="271"/>
        <v>3.8888888888888893</v>
      </c>
      <c r="J671" s="22">
        <f t="shared" si="284"/>
        <v>1987.9166666666667</v>
      </c>
      <c r="K671" s="22">
        <f t="shared" si="285"/>
        <v>28.625999999999998</v>
      </c>
      <c r="L671" s="22">
        <f>0.5*1.202*2.64*0.3*Sheet2!I671^2</f>
        <v>7.1986444444444455</v>
      </c>
      <c r="M671" s="22">
        <f t="shared" si="286"/>
        <v>2023.7413111111111</v>
      </c>
      <c r="O671" s="22">
        <f t="shared" si="272"/>
        <v>7870.1050987654335</v>
      </c>
      <c r="P671" s="81">
        <f t="shared" si="273"/>
        <v>7.8701050987654337</v>
      </c>
      <c r="Q671" s="22">
        <f t="shared" si="274"/>
        <v>7870.1050987654335</v>
      </c>
      <c r="R671" s="81">
        <f t="shared" si="275"/>
        <v>7.8701050987654337</v>
      </c>
      <c r="S671" s="22">
        <f t="shared" si="276"/>
        <v>1883652.96805791</v>
      </c>
      <c r="T671" s="81">
        <f t="shared" si="277"/>
        <v>1883.6529680579099</v>
      </c>
      <c r="U671" s="22">
        <f t="shared" si="278"/>
        <v>0</v>
      </c>
      <c r="V671" s="81">
        <f t="shared" si="279"/>
        <v>0</v>
      </c>
      <c r="W671" s="22">
        <f t="shared" si="280"/>
        <v>0</v>
      </c>
      <c r="X671" s="98">
        <f t="shared" si="287"/>
        <v>0</v>
      </c>
      <c r="Y671" s="98">
        <f t="shared" si="288"/>
        <v>621.35101209481729</v>
      </c>
      <c r="Z671" s="25">
        <f t="shared" si="281"/>
        <v>0</v>
      </c>
      <c r="AA671" s="22">
        <f t="shared" si="289"/>
        <v>0</v>
      </c>
      <c r="AB671" s="22">
        <f t="shared" si="270"/>
        <v>0</v>
      </c>
      <c r="AC671" s="22">
        <f t="shared" si="290"/>
        <v>244</v>
      </c>
      <c r="AD671" s="25">
        <f t="shared" si="282"/>
        <v>1553.3775302370434</v>
      </c>
      <c r="AF671" s="22">
        <f t="shared" si="283"/>
        <v>330.2754378208665</v>
      </c>
      <c r="AG671" s="25">
        <v>0</v>
      </c>
      <c r="AH671" s="25" t="s">
        <v>49</v>
      </c>
      <c r="AI671">
        <f t="shared" si="291"/>
        <v>321251.64626949298</v>
      </c>
      <c r="AJ671" s="25">
        <f t="shared" si="292"/>
        <v>321.25164626949299</v>
      </c>
      <c r="AK671" s="25">
        <f t="shared" si="293"/>
        <v>170.2633725228313</v>
      </c>
      <c r="AL671" s="81">
        <f t="shared" si="294"/>
        <v>125.99489566689516</v>
      </c>
      <c r="AN671" s="98">
        <v>0</v>
      </c>
    </row>
    <row r="672" spans="1:41" x14ac:dyDescent="0.35">
      <c r="B672" s="13" t="s">
        <v>30</v>
      </c>
      <c r="C672" s="11">
        <v>668</v>
      </c>
      <c r="D672" s="13">
        <v>79</v>
      </c>
      <c r="E672" s="14">
        <v>19</v>
      </c>
      <c r="F672" s="70">
        <f t="shared" si="295"/>
        <v>1.2777777777777777</v>
      </c>
      <c r="G672" s="70">
        <f t="shared" si="296"/>
        <v>4.5999999999999996</v>
      </c>
      <c r="I672" s="21">
        <f t="shared" si="271"/>
        <v>5.2777777777777777</v>
      </c>
      <c r="J672" s="22">
        <f t="shared" si="284"/>
        <v>2813.6666666666665</v>
      </c>
      <c r="K672" s="22">
        <f t="shared" si="285"/>
        <v>28.625999999999998</v>
      </c>
      <c r="L672" s="22">
        <f>0.5*1.202*2.64*0.3*Sheet2!I672^2</f>
        <v>13.258727777777777</v>
      </c>
      <c r="M672" s="22">
        <f t="shared" si="286"/>
        <v>2855.5513944444447</v>
      </c>
      <c r="O672" s="22">
        <f t="shared" si="272"/>
        <v>15070.965692901236</v>
      </c>
      <c r="P672" s="81">
        <f t="shared" si="273"/>
        <v>15.070965692901236</v>
      </c>
      <c r="Q672" s="22">
        <f t="shared" si="274"/>
        <v>15070.965692901236</v>
      </c>
      <c r="R672" s="81">
        <f t="shared" si="275"/>
        <v>15.070965692901236</v>
      </c>
      <c r="S672" s="22">
        <f t="shared" si="276"/>
        <v>1898723.9337508113</v>
      </c>
      <c r="T672" s="81">
        <f t="shared" si="277"/>
        <v>1898.7239337508113</v>
      </c>
      <c r="U672" s="22">
        <f t="shared" si="278"/>
        <v>0</v>
      </c>
      <c r="V672" s="81">
        <f t="shared" si="279"/>
        <v>0</v>
      </c>
      <c r="W672" s="22">
        <f t="shared" si="280"/>
        <v>0</v>
      </c>
      <c r="X672" s="98">
        <f t="shared" si="287"/>
        <v>0</v>
      </c>
      <c r="Y672" s="98">
        <f t="shared" si="288"/>
        <v>621.35101209481729</v>
      </c>
      <c r="Z672" s="25">
        <f t="shared" si="281"/>
        <v>0</v>
      </c>
      <c r="AA672" s="22">
        <f t="shared" si="289"/>
        <v>0</v>
      </c>
      <c r="AB672" s="22">
        <f t="shared" si="270"/>
        <v>0</v>
      </c>
      <c r="AC672" s="22">
        <f t="shared" si="290"/>
        <v>244</v>
      </c>
      <c r="AD672" s="25">
        <f t="shared" si="282"/>
        <v>1553.3775302370434</v>
      </c>
      <c r="AF672" s="22">
        <f t="shared" si="283"/>
        <v>345.34640351376788</v>
      </c>
      <c r="AG672" s="25">
        <v>0</v>
      </c>
      <c r="AH672" s="25" t="s">
        <v>49</v>
      </c>
      <c r="AI672">
        <f t="shared" si="291"/>
        <v>591693.08318003546</v>
      </c>
      <c r="AJ672" s="25">
        <f t="shared" si="292"/>
        <v>591.6930831800355</v>
      </c>
      <c r="AK672" s="25">
        <f t="shared" si="293"/>
        <v>313.59733408541882</v>
      </c>
      <c r="AL672" s="81">
        <f t="shared" si="294"/>
        <v>232.06202722320992</v>
      </c>
      <c r="AN672" s="98">
        <v>0</v>
      </c>
    </row>
    <row r="673" spans="1:40" x14ac:dyDescent="0.35">
      <c r="B673" s="13" t="s">
        <v>30</v>
      </c>
      <c r="C673" s="11">
        <v>669</v>
      </c>
      <c r="D673" s="13">
        <v>80</v>
      </c>
      <c r="E673" s="14">
        <v>23.2</v>
      </c>
      <c r="F673" s="70">
        <f t="shared" si="295"/>
        <v>1.25</v>
      </c>
      <c r="G673" s="70">
        <f t="shared" si="296"/>
        <v>4.5</v>
      </c>
      <c r="I673" s="21">
        <f t="shared" si="271"/>
        <v>6.4444444444444446</v>
      </c>
      <c r="J673" s="22">
        <f t="shared" si="284"/>
        <v>2752.5</v>
      </c>
      <c r="K673" s="22">
        <f t="shared" si="285"/>
        <v>28.625999999999998</v>
      </c>
      <c r="L673" s="22">
        <f>0.5*1.202*2.64*0.3*Sheet2!I673^2</f>
        <v>19.76835911111111</v>
      </c>
      <c r="M673" s="22">
        <f t="shared" si="286"/>
        <v>2800.8943591111115</v>
      </c>
      <c r="O673" s="22">
        <f t="shared" si="272"/>
        <v>18050.208092049386</v>
      </c>
      <c r="P673" s="81">
        <f t="shared" si="273"/>
        <v>18.050208092049385</v>
      </c>
      <c r="Q673" s="22">
        <f t="shared" si="274"/>
        <v>18050.208092049386</v>
      </c>
      <c r="R673" s="81">
        <f t="shared" si="275"/>
        <v>18.050208092049385</v>
      </c>
      <c r="S673" s="22">
        <f t="shared" si="276"/>
        <v>1916774.1418428607</v>
      </c>
      <c r="T673" s="81">
        <f t="shared" si="277"/>
        <v>1916.7741418428607</v>
      </c>
      <c r="U673" s="22">
        <f t="shared" si="278"/>
        <v>0</v>
      </c>
      <c r="V673" s="81">
        <f t="shared" si="279"/>
        <v>0</v>
      </c>
      <c r="W673" s="22">
        <f t="shared" si="280"/>
        <v>0</v>
      </c>
      <c r="X673" s="98">
        <f t="shared" si="287"/>
        <v>0</v>
      </c>
      <c r="Y673" s="98">
        <f t="shared" si="288"/>
        <v>621.35101209481729</v>
      </c>
      <c r="Z673" s="25">
        <f t="shared" si="281"/>
        <v>0</v>
      </c>
      <c r="AA673" s="22">
        <f t="shared" si="289"/>
        <v>0</v>
      </c>
      <c r="AB673" s="22">
        <f t="shared" si="270"/>
        <v>0</v>
      </c>
      <c r="AC673" s="22">
        <f t="shared" si="290"/>
        <v>244</v>
      </c>
      <c r="AD673" s="25">
        <f t="shared" si="282"/>
        <v>1553.3775302370434</v>
      </c>
      <c r="AF673" s="22">
        <f t="shared" si="283"/>
        <v>363.39661160581727</v>
      </c>
      <c r="AG673" s="25">
        <v>0</v>
      </c>
      <c r="AH673" s="25" t="s">
        <v>49</v>
      </c>
      <c r="AI673">
        <f t="shared" si="291"/>
        <v>882196.35759230552</v>
      </c>
      <c r="AJ673" s="25">
        <f t="shared" si="292"/>
        <v>882.1963575923055</v>
      </c>
      <c r="AK673" s="25">
        <f t="shared" si="293"/>
        <v>467.56406952392194</v>
      </c>
      <c r="AL673" s="81">
        <f t="shared" si="294"/>
        <v>345.99741144770223</v>
      </c>
      <c r="AN673" s="98">
        <v>0</v>
      </c>
    </row>
    <row r="674" spans="1:40" x14ac:dyDescent="0.35">
      <c r="B674" s="13" t="s">
        <v>30</v>
      </c>
      <c r="C674" s="11">
        <v>670</v>
      </c>
      <c r="D674" s="13">
        <v>81</v>
      </c>
      <c r="E674" s="14">
        <v>28</v>
      </c>
      <c r="F674" s="70">
        <f t="shared" si="295"/>
        <v>1.2222222222222223</v>
      </c>
      <c r="G674" s="70">
        <f t="shared" si="296"/>
        <v>4.4000000000000004</v>
      </c>
      <c r="I674" s="21">
        <f t="shared" si="271"/>
        <v>7.7777777777777786</v>
      </c>
      <c r="J674" s="22">
        <f t="shared" si="284"/>
        <v>2691.3333333333335</v>
      </c>
      <c r="K674" s="22">
        <f t="shared" si="285"/>
        <v>28.625999999999998</v>
      </c>
      <c r="L674" s="22">
        <f>0.5*1.202*2.64*0.3*Sheet2!I674^2</f>
        <v>28.794577777777782</v>
      </c>
      <c r="M674" s="22">
        <f t="shared" si="286"/>
        <v>2748.7539111111114</v>
      </c>
      <c r="O674" s="22">
        <f t="shared" si="272"/>
        <v>21379.197086419757</v>
      </c>
      <c r="P674" s="81">
        <f t="shared" si="273"/>
        <v>21.379197086419758</v>
      </c>
      <c r="Q674" s="22">
        <f t="shared" si="274"/>
        <v>21379.197086419757</v>
      </c>
      <c r="R674" s="81">
        <f t="shared" si="275"/>
        <v>21.379197086419758</v>
      </c>
      <c r="S674" s="22">
        <f t="shared" si="276"/>
        <v>1938153.3389292804</v>
      </c>
      <c r="T674" s="81">
        <f t="shared" si="277"/>
        <v>1938.1533389292804</v>
      </c>
      <c r="U674" s="22">
        <f t="shared" si="278"/>
        <v>0</v>
      </c>
      <c r="V674" s="81">
        <f t="shared" si="279"/>
        <v>0</v>
      </c>
      <c r="W674" s="22">
        <f t="shared" si="280"/>
        <v>0</v>
      </c>
      <c r="X674" s="98">
        <f t="shared" si="287"/>
        <v>0</v>
      </c>
      <c r="Y674" s="98">
        <f t="shared" si="288"/>
        <v>621.35101209481729</v>
      </c>
      <c r="Z674" s="25">
        <f t="shared" si="281"/>
        <v>0</v>
      </c>
      <c r="AA674" s="22">
        <f t="shared" si="289"/>
        <v>0</v>
      </c>
      <c r="AB674" s="22">
        <f t="shared" si="270"/>
        <v>0</v>
      </c>
      <c r="AC674" s="22">
        <f t="shared" si="290"/>
        <v>244</v>
      </c>
      <c r="AD674" s="25">
        <f t="shared" si="282"/>
        <v>1553.3775302370434</v>
      </c>
      <c r="AF674" s="22">
        <f t="shared" si="283"/>
        <v>384.77580869223698</v>
      </c>
      <c r="AG674" s="25">
        <v>0</v>
      </c>
      <c r="AH674" s="25" t="s">
        <v>49</v>
      </c>
      <c r="AI674">
        <f t="shared" si="291"/>
        <v>1285006.5850779719</v>
      </c>
      <c r="AJ674" s="25">
        <f t="shared" si="292"/>
        <v>1285.006585077972</v>
      </c>
      <c r="AK674" s="25">
        <f t="shared" si="293"/>
        <v>681.05349009132522</v>
      </c>
      <c r="AL674" s="81">
        <f t="shared" si="294"/>
        <v>503.97958266758064</v>
      </c>
      <c r="AN674" s="98">
        <v>0</v>
      </c>
    </row>
    <row r="675" spans="1:40" x14ac:dyDescent="0.35">
      <c r="B675" s="13" t="s">
        <v>30</v>
      </c>
      <c r="C675" s="11">
        <v>671</v>
      </c>
      <c r="D675" s="13">
        <v>82</v>
      </c>
      <c r="E675" s="14">
        <v>32</v>
      </c>
      <c r="F675" s="70">
        <f t="shared" si="295"/>
        <v>0.83333333333333326</v>
      </c>
      <c r="G675" s="70">
        <f t="shared" si="296"/>
        <v>3</v>
      </c>
      <c r="I675" s="21">
        <f t="shared" si="271"/>
        <v>8.8888888888888893</v>
      </c>
      <c r="J675" s="22">
        <f t="shared" si="284"/>
        <v>1834.9999999999998</v>
      </c>
      <c r="K675" s="22">
        <f t="shared" si="285"/>
        <v>28.625999999999998</v>
      </c>
      <c r="L675" s="22">
        <f>0.5*1.202*2.64*0.3*Sheet2!I675^2</f>
        <v>37.60924444444445</v>
      </c>
      <c r="M675" s="22">
        <f t="shared" si="286"/>
        <v>1901.2352444444441</v>
      </c>
      <c r="O675" s="22">
        <f t="shared" si="272"/>
        <v>16899.868839506169</v>
      </c>
      <c r="P675" s="81">
        <f t="shared" si="273"/>
        <v>16.899868839506169</v>
      </c>
      <c r="Q675" s="22">
        <f t="shared" si="274"/>
        <v>16899.868839506169</v>
      </c>
      <c r="R675" s="81">
        <f t="shared" si="275"/>
        <v>16.899868839506169</v>
      </c>
      <c r="S675" s="22">
        <f t="shared" si="276"/>
        <v>1955053.2077687865</v>
      </c>
      <c r="T675" s="81">
        <f t="shared" si="277"/>
        <v>1955.0532077687865</v>
      </c>
      <c r="U675" s="22">
        <f t="shared" si="278"/>
        <v>0</v>
      </c>
      <c r="V675" s="81">
        <f t="shared" si="279"/>
        <v>0</v>
      </c>
      <c r="W675" s="22">
        <f t="shared" si="280"/>
        <v>0</v>
      </c>
      <c r="X675" s="98">
        <f t="shared" si="287"/>
        <v>0</v>
      </c>
      <c r="Y675" s="98">
        <f t="shared" si="288"/>
        <v>621.35101209481729</v>
      </c>
      <c r="Z675" s="25">
        <f t="shared" si="281"/>
        <v>0</v>
      </c>
      <c r="AA675" s="22">
        <f t="shared" si="289"/>
        <v>0</v>
      </c>
      <c r="AB675" s="22">
        <f t="shared" si="270"/>
        <v>0</v>
      </c>
      <c r="AC675" s="22">
        <f t="shared" si="290"/>
        <v>244</v>
      </c>
      <c r="AD675" s="25">
        <f t="shared" si="282"/>
        <v>1553.3775302370434</v>
      </c>
      <c r="AF675" s="22">
        <f t="shared" si="283"/>
        <v>401.67567753174308</v>
      </c>
      <c r="AG675" s="25">
        <v>0</v>
      </c>
      <c r="AH675" s="25" t="s">
        <v>49</v>
      </c>
      <c r="AI675">
        <f t="shared" si="291"/>
        <v>1678375.9478569429</v>
      </c>
      <c r="AJ675" s="25">
        <f t="shared" si="292"/>
        <v>1678.375947856943</v>
      </c>
      <c r="AK675" s="25">
        <f t="shared" si="293"/>
        <v>889.53925236417979</v>
      </c>
      <c r="AL675" s="81">
        <f t="shared" si="294"/>
        <v>658.259046749493</v>
      </c>
      <c r="AN675" s="98">
        <v>0</v>
      </c>
    </row>
    <row r="676" spans="1:40" x14ac:dyDescent="0.35">
      <c r="B676" s="13" t="s">
        <v>30</v>
      </c>
      <c r="C676" s="11">
        <v>672</v>
      </c>
      <c r="D676" s="13">
        <v>83</v>
      </c>
      <c r="E676" s="14">
        <v>34</v>
      </c>
      <c r="F676" s="70">
        <f t="shared" si="295"/>
        <v>0.55555555555555558</v>
      </c>
      <c r="G676" s="70">
        <f t="shared" si="296"/>
        <v>2</v>
      </c>
      <c r="I676" s="21">
        <f t="shared" si="271"/>
        <v>9.4444444444444446</v>
      </c>
      <c r="J676" s="22">
        <f t="shared" si="284"/>
        <v>1223.3333333333335</v>
      </c>
      <c r="K676" s="22">
        <f t="shared" si="285"/>
        <v>28.625999999999998</v>
      </c>
      <c r="L676" s="22">
        <f>0.5*1.202*2.64*0.3*Sheet2!I676^2</f>
        <v>42.45731111111111</v>
      </c>
      <c r="M676" s="22">
        <f t="shared" si="286"/>
        <v>1294.4166444444445</v>
      </c>
      <c r="O676" s="22">
        <f t="shared" si="272"/>
        <v>12225.046086419754</v>
      </c>
      <c r="P676" s="81">
        <f t="shared" si="273"/>
        <v>12.225046086419754</v>
      </c>
      <c r="Q676" s="22">
        <f t="shared" si="274"/>
        <v>12225.046086419754</v>
      </c>
      <c r="R676" s="81">
        <f t="shared" si="275"/>
        <v>12.225046086419754</v>
      </c>
      <c r="S676" s="22">
        <f t="shared" si="276"/>
        <v>1967278.2538552063</v>
      </c>
      <c r="T676" s="81">
        <f t="shared" si="277"/>
        <v>1967.2782538552062</v>
      </c>
      <c r="U676" s="22">
        <f t="shared" si="278"/>
        <v>0</v>
      </c>
      <c r="V676" s="81">
        <f t="shared" si="279"/>
        <v>0</v>
      </c>
      <c r="W676" s="22">
        <f t="shared" si="280"/>
        <v>0</v>
      </c>
      <c r="X676" s="98">
        <f t="shared" si="287"/>
        <v>0</v>
      </c>
      <c r="Y676" s="98">
        <f t="shared" si="288"/>
        <v>621.35101209481729</v>
      </c>
      <c r="Z676" s="25">
        <f t="shared" si="281"/>
        <v>0</v>
      </c>
      <c r="AA676" s="22">
        <f t="shared" si="289"/>
        <v>0</v>
      </c>
      <c r="AB676" s="22">
        <f t="shared" si="270"/>
        <v>0</v>
      </c>
      <c r="AC676" s="22">
        <f t="shared" si="290"/>
        <v>244</v>
      </c>
      <c r="AD676" s="25">
        <f t="shared" si="282"/>
        <v>1553.3775302370434</v>
      </c>
      <c r="AF676" s="22">
        <f t="shared" si="283"/>
        <v>413.90072361816283</v>
      </c>
      <c r="AG676" s="25">
        <v>0</v>
      </c>
      <c r="AH676" s="25" t="s">
        <v>49</v>
      </c>
      <c r="AI676">
        <f t="shared" si="291"/>
        <v>1894729.0973853767</v>
      </c>
      <c r="AJ676" s="25">
        <f t="shared" si="292"/>
        <v>1894.7290973853767</v>
      </c>
      <c r="AK676" s="25">
        <f t="shared" si="293"/>
        <v>1004.2064216142497</v>
      </c>
      <c r="AL676" s="81">
        <f t="shared" si="294"/>
        <v>743.11275199454485</v>
      </c>
      <c r="AN676" s="98">
        <v>0</v>
      </c>
    </row>
    <row r="677" spans="1:40" x14ac:dyDescent="0.35">
      <c r="B677" s="13" t="s">
        <v>30</v>
      </c>
      <c r="C677" s="11">
        <v>673</v>
      </c>
      <c r="D677" s="13">
        <v>84</v>
      </c>
      <c r="E677" s="14">
        <v>36</v>
      </c>
      <c r="F677" s="70">
        <f t="shared" si="295"/>
        <v>0.55555555555555558</v>
      </c>
      <c r="G677" s="70">
        <f t="shared" si="296"/>
        <v>2</v>
      </c>
      <c r="I677" s="21">
        <f t="shared" si="271"/>
        <v>10</v>
      </c>
      <c r="J677" s="22">
        <f t="shared" si="284"/>
        <v>1223.3333333333335</v>
      </c>
      <c r="K677" s="22">
        <f t="shared" si="285"/>
        <v>28.625999999999998</v>
      </c>
      <c r="L677" s="22">
        <f>0.5*1.202*2.64*0.3*Sheet2!I677^2</f>
        <v>47.599199999999996</v>
      </c>
      <c r="M677" s="22">
        <f t="shared" si="286"/>
        <v>1299.5585333333333</v>
      </c>
      <c r="O677" s="22">
        <f t="shared" si="272"/>
        <v>12995.585333333333</v>
      </c>
      <c r="P677" s="81">
        <f t="shared" si="273"/>
        <v>12.995585333333333</v>
      </c>
      <c r="Q677" s="22">
        <f t="shared" si="274"/>
        <v>12995.585333333333</v>
      </c>
      <c r="R677" s="81">
        <f t="shared" si="275"/>
        <v>12.995585333333333</v>
      </c>
      <c r="S677" s="22">
        <f t="shared" si="276"/>
        <v>1980273.8391885397</v>
      </c>
      <c r="T677" s="81">
        <f t="shared" si="277"/>
        <v>1980.2738391885396</v>
      </c>
      <c r="U677" s="22">
        <f t="shared" si="278"/>
        <v>0</v>
      </c>
      <c r="V677" s="81">
        <f t="shared" si="279"/>
        <v>0</v>
      </c>
      <c r="W677" s="22">
        <f t="shared" si="280"/>
        <v>0</v>
      </c>
      <c r="X677" s="98">
        <f t="shared" si="287"/>
        <v>0</v>
      </c>
      <c r="Y677" s="98">
        <f t="shared" si="288"/>
        <v>621.35101209481729</v>
      </c>
      <c r="Z677" s="25">
        <f t="shared" si="281"/>
        <v>0</v>
      </c>
      <c r="AA677" s="22">
        <f t="shared" si="289"/>
        <v>0</v>
      </c>
      <c r="AB677" s="22">
        <f t="shared" si="270"/>
        <v>0</v>
      </c>
      <c r="AC677" s="22">
        <f t="shared" si="290"/>
        <v>244</v>
      </c>
      <c r="AD677" s="25">
        <f t="shared" si="282"/>
        <v>1553.3775302370434</v>
      </c>
      <c r="AF677" s="22">
        <f t="shared" si="283"/>
        <v>426.89630895149617</v>
      </c>
      <c r="AG677" s="25">
        <v>0</v>
      </c>
      <c r="AH677" s="25" t="s">
        <v>49</v>
      </c>
      <c r="AI677">
        <f t="shared" si="291"/>
        <v>2124194.5590064432</v>
      </c>
      <c r="AJ677" s="25">
        <f t="shared" si="292"/>
        <v>2124.1945590064433</v>
      </c>
      <c r="AK677" s="25">
        <f t="shared" si="293"/>
        <v>1125.8231162734151</v>
      </c>
      <c r="AL677" s="81">
        <f t="shared" si="294"/>
        <v>833.10910604232708</v>
      </c>
      <c r="AN677" s="98">
        <v>0</v>
      </c>
    </row>
    <row r="678" spans="1:40" x14ac:dyDescent="0.35">
      <c r="B678" s="13" t="s">
        <v>30</v>
      </c>
      <c r="C678" s="11">
        <v>674</v>
      </c>
      <c r="D678" s="13">
        <v>85</v>
      </c>
      <c r="E678" s="14">
        <v>38</v>
      </c>
      <c r="F678" s="70">
        <f t="shared" si="295"/>
        <v>0.55555555555555558</v>
      </c>
      <c r="G678" s="70">
        <f t="shared" si="296"/>
        <v>2</v>
      </c>
      <c r="I678" s="21">
        <f t="shared" si="271"/>
        <v>10.555555555555555</v>
      </c>
      <c r="J678" s="22">
        <f t="shared" si="284"/>
        <v>1223.3333333333335</v>
      </c>
      <c r="K678" s="22">
        <f t="shared" si="285"/>
        <v>28.625999999999998</v>
      </c>
      <c r="L678" s="22">
        <f>0.5*1.202*2.64*0.3*Sheet2!I678^2</f>
        <v>53.034911111111107</v>
      </c>
      <c r="M678" s="22">
        <f t="shared" si="286"/>
        <v>1304.9942444444446</v>
      </c>
      <c r="O678" s="22">
        <f t="shared" si="272"/>
        <v>13774.939246913582</v>
      </c>
      <c r="P678" s="81">
        <f t="shared" si="273"/>
        <v>13.774939246913583</v>
      </c>
      <c r="Q678" s="22">
        <f t="shared" si="274"/>
        <v>13774.939246913582</v>
      </c>
      <c r="R678" s="81">
        <f t="shared" si="275"/>
        <v>13.774939246913583</v>
      </c>
      <c r="S678" s="22">
        <f t="shared" si="276"/>
        <v>1994048.7784354533</v>
      </c>
      <c r="T678" s="81">
        <f t="shared" si="277"/>
        <v>1994.0487784354534</v>
      </c>
      <c r="U678" s="22">
        <f t="shared" si="278"/>
        <v>0</v>
      </c>
      <c r="V678" s="81">
        <f t="shared" si="279"/>
        <v>0</v>
      </c>
      <c r="W678" s="22">
        <f t="shared" si="280"/>
        <v>0</v>
      </c>
      <c r="X678" s="98">
        <f t="shared" si="287"/>
        <v>0</v>
      </c>
      <c r="Y678" s="98">
        <f t="shared" si="288"/>
        <v>621.35101209481729</v>
      </c>
      <c r="Z678" s="25">
        <f t="shared" si="281"/>
        <v>0</v>
      </c>
      <c r="AA678" s="22">
        <f t="shared" si="289"/>
        <v>0</v>
      </c>
      <c r="AB678" s="22">
        <f t="shared" si="270"/>
        <v>0</v>
      </c>
      <c r="AC678" s="22">
        <f t="shared" si="290"/>
        <v>244</v>
      </c>
      <c r="AD678" s="25">
        <f t="shared" si="282"/>
        <v>1553.3775302370434</v>
      </c>
      <c r="AF678" s="22">
        <f t="shared" si="283"/>
        <v>440.67124819841001</v>
      </c>
      <c r="AG678" s="25">
        <v>0</v>
      </c>
      <c r="AH678" s="25" t="s">
        <v>49</v>
      </c>
      <c r="AI678">
        <f t="shared" si="291"/>
        <v>2366772.3327201419</v>
      </c>
      <c r="AJ678" s="25">
        <f t="shared" si="292"/>
        <v>2366.772332720142</v>
      </c>
      <c r="AK678" s="25">
        <f t="shared" si="293"/>
        <v>1254.3893363416753</v>
      </c>
      <c r="AL678" s="81">
        <f t="shared" si="294"/>
        <v>928.2481088928397</v>
      </c>
      <c r="AN678" s="98">
        <v>0</v>
      </c>
    </row>
    <row r="679" spans="1:40" x14ac:dyDescent="0.35">
      <c r="B679" s="51" t="s">
        <v>30</v>
      </c>
      <c r="C679" s="39">
        <v>675</v>
      </c>
      <c r="D679" s="51">
        <v>86</v>
      </c>
      <c r="E679" s="52">
        <v>40</v>
      </c>
      <c r="F679" s="70">
        <f t="shared" si="295"/>
        <v>0.31944444444444403</v>
      </c>
      <c r="G679" s="70">
        <f t="shared" si="296"/>
        <v>1.1499999999999986</v>
      </c>
      <c r="I679" s="21">
        <f t="shared" si="271"/>
        <v>11.111111111111111</v>
      </c>
      <c r="J679" s="22">
        <f t="shared" si="284"/>
        <v>703.41666666666572</v>
      </c>
      <c r="K679" s="22">
        <f t="shared" si="285"/>
        <v>28.625999999999998</v>
      </c>
      <c r="L679" s="22">
        <f>0.5*1.202*2.64*0.3*Sheet2!I679^2</f>
        <v>58.764444444444436</v>
      </c>
      <c r="M679" s="22">
        <f t="shared" si="286"/>
        <v>790.80711111111009</v>
      </c>
      <c r="O679" s="22">
        <f t="shared" si="272"/>
        <v>8786.7456790123342</v>
      </c>
      <c r="P679" s="81">
        <f t="shared" si="273"/>
        <v>8.7867456790123342</v>
      </c>
      <c r="Q679" s="22">
        <f t="shared" si="274"/>
        <v>8786.7456790123342</v>
      </c>
      <c r="R679" s="81">
        <f t="shared" si="275"/>
        <v>8.7867456790123342</v>
      </c>
      <c r="S679" s="22">
        <f t="shared" si="276"/>
        <v>2002835.5241144656</v>
      </c>
      <c r="T679" s="81">
        <f t="shared" si="277"/>
        <v>2002.8355241144657</v>
      </c>
      <c r="U679" s="22">
        <f t="shared" si="278"/>
        <v>0</v>
      </c>
      <c r="V679" s="81">
        <f t="shared" si="279"/>
        <v>0</v>
      </c>
      <c r="W679" s="22">
        <f t="shared" si="280"/>
        <v>0</v>
      </c>
      <c r="X679" s="98">
        <f t="shared" si="287"/>
        <v>0</v>
      </c>
      <c r="Y679" s="98">
        <f t="shared" si="288"/>
        <v>621.35101209481729</v>
      </c>
      <c r="Z679" s="25">
        <f t="shared" si="281"/>
        <v>0</v>
      </c>
      <c r="AA679" s="22">
        <f t="shared" si="289"/>
        <v>0</v>
      </c>
      <c r="AB679" s="22">
        <f t="shared" si="270"/>
        <v>0</v>
      </c>
      <c r="AC679" s="22">
        <f t="shared" si="290"/>
        <v>244</v>
      </c>
      <c r="AD679" s="25">
        <f t="shared" si="282"/>
        <v>1553.3775302370434</v>
      </c>
      <c r="AF679" s="22">
        <f t="shared" si="283"/>
        <v>449.45799387742227</v>
      </c>
      <c r="AG679" s="25">
        <v>0</v>
      </c>
      <c r="AH679" s="25" t="s">
        <v>49</v>
      </c>
      <c r="AI679">
        <f t="shared" si="291"/>
        <v>2622462.4185264725</v>
      </c>
      <c r="AJ679" s="25">
        <f t="shared" si="292"/>
        <v>2622.4624185264724</v>
      </c>
      <c r="AK679" s="25">
        <f t="shared" si="293"/>
        <v>1389.9050818190306</v>
      </c>
      <c r="AL679" s="81">
        <f t="shared" si="294"/>
        <v>1028.5297605460826</v>
      </c>
      <c r="AN679" s="98">
        <v>0</v>
      </c>
    </row>
    <row r="680" spans="1:40" s="87" customFormat="1" x14ac:dyDescent="0.35">
      <c r="A680" s="83"/>
      <c r="B680" s="13" t="s">
        <v>30</v>
      </c>
      <c r="C680" s="11">
        <v>676</v>
      </c>
      <c r="D680" s="13">
        <v>87</v>
      </c>
      <c r="E680" s="14">
        <v>40.299999999999997</v>
      </c>
      <c r="F680" s="86">
        <f t="shared" si="295"/>
        <v>6.9444444444444448E-2</v>
      </c>
      <c r="G680" s="86">
        <f t="shared" si="296"/>
        <v>0.25</v>
      </c>
      <c r="I680" s="88">
        <f t="shared" si="271"/>
        <v>11.194444444444445</v>
      </c>
      <c r="J680" s="89">
        <f t="shared" si="284"/>
        <v>152.91666666666669</v>
      </c>
      <c r="K680" s="89">
        <f t="shared" si="285"/>
        <v>28.625999999999998</v>
      </c>
      <c r="L680" s="89">
        <f>0.5*1.202*2.64*0.3*Sheet2!I680^2</f>
        <v>59.649216611111108</v>
      </c>
      <c r="M680" s="89">
        <f t="shared" si="286"/>
        <v>241.19188327777781</v>
      </c>
      <c r="O680" s="89">
        <f t="shared" si="272"/>
        <v>2700.0091378040129</v>
      </c>
      <c r="P680" s="90">
        <f t="shared" si="273"/>
        <v>2.7000091378040127</v>
      </c>
      <c r="Q680" s="89">
        <f t="shared" si="274"/>
        <v>2700.0091378040129</v>
      </c>
      <c r="R680" s="90">
        <f t="shared" si="275"/>
        <v>2.7000091378040127</v>
      </c>
      <c r="S680" s="89">
        <f t="shared" si="276"/>
        <v>2005535.5332522695</v>
      </c>
      <c r="T680" s="90">
        <f t="shared" si="277"/>
        <v>2005.5355332522695</v>
      </c>
      <c r="U680" s="89">
        <f t="shared" si="278"/>
        <v>0</v>
      </c>
      <c r="V680" s="90">
        <f t="shared" si="279"/>
        <v>0</v>
      </c>
      <c r="W680" s="22">
        <f t="shared" si="280"/>
        <v>0</v>
      </c>
      <c r="X680" s="98">
        <f t="shared" si="287"/>
        <v>0</v>
      </c>
      <c r="Y680" s="98">
        <f t="shared" si="288"/>
        <v>621.35101209481729</v>
      </c>
      <c r="Z680" s="91">
        <f t="shared" si="281"/>
        <v>0</v>
      </c>
      <c r="AA680" s="89">
        <f t="shared" si="289"/>
        <v>0</v>
      </c>
      <c r="AB680" s="89">
        <f t="shared" si="270"/>
        <v>0</v>
      </c>
      <c r="AC680" s="22">
        <f t="shared" si="290"/>
        <v>244</v>
      </c>
      <c r="AD680" s="91">
        <f t="shared" si="282"/>
        <v>1553.3775302370434</v>
      </c>
      <c r="AF680" s="89">
        <f t="shared" si="283"/>
        <v>452.15800301522609</v>
      </c>
      <c r="AG680" s="91">
        <v>0</v>
      </c>
      <c r="AH680" s="25" t="s">
        <v>49</v>
      </c>
      <c r="AI680">
        <f t="shared" si="291"/>
        <v>2661946.8683154122</v>
      </c>
      <c r="AJ680" s="25">
        <f t="shared" si="292"/>
        <v>2661.9468683154123</v>
      </c>
      <c r="AK680" s="25">
        <f t="shared" si="293"/>
        <v>1410.8318402071686</v>
      </c>
      <c r="AL680" s="81">
        <f t="shared" si="294"/>
        <v>1044.0155617533048</v>
      </c>
      <c r="AN680" s="100">
        <v>0</v>
      </c>
    </row>
    <row r="681" spans="1:40" x14ac:dyDescent="0.35">
      <c r="B681" s="53" t="s">
        <v>30</v>
      </c>
      <c r="C681" s="41">
        <v>677</v>
      </c>
      <c r="D681" s="53">
        <v>88</v>
      </c>
      <c r="E681" s="54">
        <v>40.5</v>
      </c>
      <c r="F681" s="70">
        <f t="shared" si="295"/>
        <v>-0.18055555555555516</v>
      </c>
      <c r="G681" s="70">
        <f t="shared" si="296"/>
        <v>-0.64999999999999858</v>
      </c>
      <c r="I681" s="21">
        <f t="shared" si="271"/>
        <v>11.25</v>
      </c>
      <c r="J681" s="22">
        <f t="shared" si="284"/>
        <v>-397.58333333333246</v>
      </c>
      <c r="K681" s="22">
        <f t="shared" si="285"/>
        <v>28.625999999999998</v>
      </c>
      <c r="L681" s="22">
        <f>0.5*1.202*2.64*0.3*Sheet2!I681^2</f>
        <v>60.242737499999997</v>
      </c>
      <c r="M681" s="22">
        <f t="shared" si="286"/>
        <v>-308.71459583333251</v>
      </c>
      <c r="O681" s="22">
        <f t="shared" si="272"/>
        <v>-3473.0392031249908</v>
      </c>
      <c r="P681" s="81">
        <f t="shared" si="273"/>
        <v>-3.4730392031249906</v>
      </c>
      <c r="Q681" s="22">
        <f t="shared" si="274"/>
        <v>0</v>
      </c>
      <c r="R681" s="81">
        <f t="shared" si="275"/>
        <v>0</v>
      </c>
      <c r="S681" s="22">
        <f t="shared" si="276"/>
        <v>2005535.5332522695</v>
      </c>
      <c r="T681" s="81">
        <f t="shared" si="277"/>
        <v>2005.5355332522695</v>
      </c>
      <c r="U681" s="22">
        <f t="shared" si="278"/>
        <v>3473.0392031249908</v>
      </c>
      <c r="V681" s="81">
        <f t="shared" si="279"/>
        <v>3.4730392031249906</v>
      </c>
      <c r="W681" s="22">
        <f t="shared" si="280"/>
        <v>3.4730392031249906</v>
      </c>
      <c r="X681" s="98">
        <f t="shared" si="287"/>
        <v>1.3892156812499963</v>
      </c>
      <c r="Y681" s="98">
        <f t="shared" si="288"/>
        <v>622.74022777606729</v>
      </c>
      <c r="Z681" s="25">
        <f t="shared" si="281"/>
        <v>0</v>
      </c>
      <c r="AA681" s="22">
        <f t="shared" si="289"/>
        <v>1</v>
      </c>
      <c r="AB681" s="22">
        <f t="shared" si="270"/>
        <v>0</v>
      </c>
      <c r="AC681" s="22">
        <f t="shared" si="290"/>
        <v>245</v>
      </c>
      <c r="AD681" s="25">
        <f t="shared" si="282"/>
        <v>1556.8505694401683</v>
      </c>
      <c r="AF681" s="22">
        <f t="shared" si="283"/>
        <v>448.68496381210116</v>
      </c>
      <c r="AG681" s="25">
        <v>0</v>
      </c>
      <c r="AH681" s="25" t="s">
        <v>49</v>
      </c>
      <c r="AI681">
        <f t="shared" si="291"/>
        <v>2688433.7387425294</v>
      </c>
      <c r="AJ681" s="25">
        <f t="shared" si="292"/>
        <v>2688.4337387425294</v>
      </c>
      <c r="AK681" s="25">
        <f t="shared" si="293"/>
        <v>1424.8698815335406</v>
      </c>
      <c r="AL681" s="81">
        <f t="shared" si="294"/>
        <v>1054.4037123348201</v>
      </c>
      <c r="AN681" s="98">
        <v>0</v>
      </c>
    </row>
    <row r="682" spans="1:40" x14ac:dyDescent="0.35">
      <c r="B682" s="13" t="s">
        <v>30</v>
      </c>
      <c r="C682" s="11">
        <v>678</v>
      </c>
      <c r="D682" s="13">
        <v>89</v>
      </c>
      <c r="E682" s="14">
        <v>39</v>
      </c>
      <c r="F682" s="70">
        <f t="shared" si="295"/>
        <v>-0.6666666666666663</v>
      </c>
      <c r="G682" s="70">
        <f t="shared" si="296"/>
        <v>-2.3999999999999986</v>
      </c>
      <c r="I682" s="21">
        <f t="shared" si="271"/>
        <v>10.833333333333334</v>
      </c>
      <c r="J682" s="22">
        <f t="shared" si="284"/>
        <v>-1467.9999999999991</v>
      </c>
      <c r="K682" s="22">
        <f t="shared" si="285"/>
        <v>28.625999999999998</v>
      </c>
      <c r="L682" s="22">
        <f>0.5*1.202*2.64*0.3*Sheet2!I682^2</f>
        <v>55.862950000000005</v>
      </c>
      <c r="M682" s="22">
        <f t="shared" si="286"/>
        <v>-1383.5110499999992</v>
      </c>
      <c r="O682" s="22">
        <f t="shared" si="272"/>
        <v>-14988.036374999992</v>
      </c>
      <c r="P682" s="81">
        <f t="shared" si="273"/>
        <v>-14.988036374999993</v>
      </c>
      <c r="Q682" s="22">
        <f t="shared" si="274"/>
        <v>0</v>
      </c>
      <c r="R682" s="81">
        <f t="shared" si="275"/>
        <v>0</v>
      </c>
      <c r="S682" s="22">
        <f t="shared" si="276"/>
        <v>2005535.5332522695</v>
      </c>
      <c r="T682" s="81">
        <f t="shared" si="277"/>
        <v>2005.5355332522695</v>
      </c>
      <c r="U682" s="22">
        <f t="shared" si="278"/>
        <v>14988.036374999992</v>
      </c>
      <c r="V682" s="81">
        <f t="shared" si="279"/>
        <v>14.988036374999993</v>
      </c>
      <c r="W682" s="22">
        <f t="shared" si="280"/>
        <v>18.461075578124984</v>
      </c>
      <c r="X682" s="98">
        <f t="shared" si="287"/>
        <v>5.9952145499999974</v>
      </c>
      <c r="Y682" s="98">
        <f t="shared" si="288"/>
        <v>628.7354423260673</v>
      </c>
      <c r="Z682" s="25">
        <f t="shared" si="281"/>
        <v>0</v>
      </c>
      <c r="AA682" s="22">
        <f t="shared" si="289"/>
        <v>2</v>
      </c>
      <c r="AB682" s="22">
        <f t="shared" si="270"/>
        <v>0</v>
      </c>
      <c r="AC682" s="22">
        <f t="shared" si="290"/>
        <v>246</v>
      </c>
      <c r="AD682" s="25">
        <f t="shared" si="282"/>
        <v>1571.8386058151684</v>
      </c>
      <c r="AF682" s="22">
        <f t="shared" si="283"/>
        <v>433.69692743710107</v>
      </c>
      <c r="AG682" s="25">
        <v>0</v>
      </c>
      <c r="AH682" s="25" t="s">
        <v>49</v>
      </c>
      <c r="AI682">
        <f t="shared" si="291"/>
        <v>2492978.3366117291</v>
      </c>
      <c r="AJ682" s="25">
        <f t="shared" si="292"/>
        <v>2492.978336611729</v>
      </c>
      <c r="AK682" s="25">
        <f t="shared" si="293"/>
        <v>1321.2785184042164</v>
      </c>
      <c r="AL682" s="81">
        <f t="shared" si="294"/>
        <v>977.74610361912005</v>
      </c>
      <c r="AN682" s="98">
        <v>0</v>
      </c>
    </row>
    <row r="683" spans="1:40" x14ac:dyDescent="0.35">
      <c r="B683" s="13" t="s">
        <v>30</v>
      </c>
      <c r="C683" s="11">
        <v>679</v>
      </c>
      <c r="D683" s="13">
        <v>90</v>
      </c>
      <c r="E683" s="14">
        <v>35.700000000000003</v>
      </c>
      <c r="F683" s="70">
        <f t="shared" si="295"/>
        <v>-0.99999999999999989</v>
      </c>
      <c r="G683" s="70">
        <f t="shared" si="296"/>
        <v>-3.5999999999999996</v>
      </c>
      <c r="I683" s="21">
        <f t="shared" si="271"/>
        <v>9.9166666666666679</v>
      </c>
      <c r="J683" s="22">
        <f t="shared" si="284"/>
        <v>-2201.9999999999995</v>
      </c>
      <c r="K683" s="22">
        <f t="shared" si="285"/>
        <v>28.625999999999998</v>
      </c>
      <c r="L683" s="22">
        <f>0.5*1.202*2.64*0.3*Sheet2!I683^2</f>
        <v>46.809185500000005</v>
      </c>
      <c r="M683" s="22">
        <f t="shared" si="286"/>
        <v>-2126.5648144999996</v>
      </c>
      <c r="O683" s="22">
        <f t="shared" si="272"/>
        <v>-21088.434410458332</v>
      </c>
      <c r="P683" s="81">
        <f t="shared" si="273"/>
        <v>-21.088434410458333</v>
      </c>
      <c r="Q683" s="22">
        <f t="shared" si="274"/>
        <v>0</v>
      </c>
      <c r="R683" s="81">
        <f t="shared" si="275"/>
        <v>0</v>
      </c>
      <c r="S683" s="22">
        <f t="shared" si="276"/>
        <v>2005535.5332522695</v>
      </c>
      <c r="T683" s="81">
        <f t="shared" si="277"/>
        <v>2005.5355332522695</v>
      </c>
      <c r="U683" s="22">
        <f t="shared" si="278"/>
        <v>21088.434410458332</v>
      </c>
      <c r="V683" s="81">
        <f t="shared" si="279"/>
        <v>21.088434410458333</v>
      </c>
      <c r="W683" s="22">
        <f t="shared" si="280"/>
        <v>39.549509988583317</v>
      </c>
      <c r="X683" s="98">
        <f t="shared" si="287"/>
        <v>8.4353737641833337</v>
      </c>
      <c r="Y683" s="98">
        <f t="shared" si="288"/>
        <v>637.17081609025058</v>
      </c>
      <c r="Z683" s="25">
        <f t="shared" si="281"/>
        <v>0</v>
      </c>
      <c r="AA683" s="22">
        <f t="shared" si="289"/>
        <v>3</v>
      </c>
      <c r="AB683" s="22">
        <f t="shared" si="270"/>
        <v>0</v>
      </c>
      <c r="AC683" s="22">
        <f t="shared" si="290"/>
        <v>247</v>
      </c>
      <c r="AD683" s="25">
        <f t="shared" si="282"/>
        <v>1592.9270402256268</v>
      </c>
      <c r="AF683" s="22">
        <f t="shared" si="283"/>
        <v>412.60849302664269</v>
      </c>
      <c r="AG683" s="25">
        <v>0</v>
      </c>
      <c r="AH683" s="25" t="s">
        <v>49</v>
      </c>
      <c r="AI683">
        <f t="shared" si="291"/>
        <v>2088938.8298673786</v>
      </c>
      <c r="AJ683" s="25">
        <f t="shared" si="292"/>
        <v>2088.9388298673784</v>
      </c>
      <c r="AK683" s="25">
        <f t="shared" si="293"/>
        <v>1107.1375798297106</v>
      </c>
      <c r="AL683" s="81">
        <f t="shared" si="294"/>
        <v>819.28180907398587</v>
      </c>
      <c r="AN683" s="98">
        <v>0</v>
      </c>
    </row>
    <row r="684" spans="1:40" x14ac:dyDescent="0.35">
      <c r="B684" s="13" t="s">
        <v>30</v>
      </c>
      <c r="C684" s="11">
        <v>680</v>
      </c>
      <c r="D684" s="13">
        <v>91</v>
      </c>
      <c r="E684" s="14">
        <v>31.8</v>
      </c>
      <c r="F684" s="70">
        <f t="shared" si="295"/>
        <v>-1.1944444444444446</v>
      </c>
      <c r="G684" s="70">
        <f t="shared" si="296"/>
        <v>-4.3000000000000007</v>
      </c>
      <c r="I684" s="21">
        <f t="shared" si="271"/>
        <v>8.8333333333333339</v>
      </c>
      <c r="J684" s="22">
        <f t="shared" si="284"/>
        <v>-2630.166666666667</v>
      </c>
      <c r="K684" s="22">
        <f t="shared" si="285"/>
        <v>28.625999999999998</v>
      </c>
      <c r="L684" s="22">
        <f>0.5*1.202*2.64*0.3*Sheet2!I684^2</f>
        <v>37.140598000000004</v>
      </c>
      <c r="M684" s="22">
        <f t="shared" si="286"/>
        <v>-2564.4000686666668</v>
      </c>
      <c r="O684" s="22">
        <f t="shared" si="272"/>
        <v>-22652.200606555558</v>
      </c>
      <c r="P684" s="81">
        <f t="shared" si="273"/>
        <v>-22.652200606555557</v>
      </c>
      <c r="Q684" s="22">
        <f t="shared" si="274"/>
        <v>0</v>
      </c>
      <c r="R684" s="81">
        <f t="shared" si="275"/>
        <v>0</v>
      </c>
      <c r="S684" s="22">
        <f t="shared" si="276"/>
        <v>2005535.5332522695</v>
      </c>
      <c r="T684" s="81">
        <f t="shared" si="277"/>
        <v>2005.5355332522695</v>
      </c>
      <c r="U684" s="22">
        <f t="shared" si="278"/>
        <v>22652.200606555558</v>
      </c>
      <c r="V684" s="81">
        <f t="shared" si="279"/>
        <v>22.652200606555557</v>
      </c>
      <c r="W684" s="22">
        <f t="shared" si="280"/>
        <v>62.201710595138877</v>
      </c>
      <c r="X684" s="98">
        <f t="shared" si="287"/>
        <v>9.0608802426222237</v>
      </c>
      <c r="Y684" s="98">
        <f t="shared" si="288"/>
        <v>646.23169633287284</v>
      </c>
      <c r="Z684" s="25">
        <f t="shared" si="281"/>
        <v>0</v>
      </c>
      <c r="AA684" s="22">
        <f t="shared" si="289"/>
        <v>4</v>
      </c>
      <c r="AB684" s="22">
        <f t="shared" si="270"/>
        <v>0</v>
      </c>
      <c r="AC684" s="22">
        <f t="shared" si="290"/>
        <v>248</v>
      </c>
      <c r="AD684" s="25">
        <f t="shared" si="282"/>
        <v>1615.5792408321824</v>
      </c>
      <c r="AF684" s="22">
        <f t="shared" si="283"/>
        <v>389.95629242008704</v>
      </c>
      <c r="AG684" s="25">
        <v>0</v>
      </c>
      <c r="AH684" s="25" t="s">
        <v>49</v>
      </c>
      <c r="AI684">
        <f t="shared" si="291"/>
        <v>1657461.8100691943</v>
      </c>
      <c r="AJ684" s="25">
        <f t="shared" si="292"/>
        <v>1657.4618100691944</v>
      </c>
      <c r="AK684" s="25">
        <f t="shared" si="293"/>
        <v>878.45475933667308</v>
      </c>
      <c r="AL684" s="81">
        <f t="shared" si="294"/>
        <v>650.05652190913804</v>
      </c>
      <c r="AN684" s="98">
        <v>0</v>
      </c>
    </row>
    <row r="685" spans="1:40" x14ac:dyDescent="0.35">
      <c r="B685" s="13" t="s">
        <v>30</v>
      </c>
      <c r="C685" s="11">
        <v>681</v>
      </c>
      <c r="D685" s="13">
        <v>92</v>
      </c>
      <c r="E685" s="14">
        <v>27.1</v>
      </c>
      <c r="F685" s="70">
        <f t="shared" si="295"/>
        <v>-1.25</v>
      </c>
      <c r="G685" s="70">
        <f t="shared" si="296"/>
        <v>-4.5</v>
      </c>
      <c r="I685" s="21">
        <f t="shared" si="271"/>
        <v>7.5277777777777786</v>
      </c>
      <c r="J685" s="22">
        <f t="shared" si="284"/>
        <v>-2752.5</v>
      </c>
      <c r="K685" s="22">
        <f t="shared" si="285"/>
        <v>28.625999999999998</v>
      </c>
      <c r="L685" s="22">
        <f>0.5*1.202*2.64*0.3*Sheet2!I685^2</f>
        <v>26.973247277777784</v>
      </c>
      <c r="M685" s="22">
        <f t="shared" si="286"/>
        <v>-2696.900752722222</v>
      </c>
      <c r="O685" s="22">
        <f t="shared" si="272"/>
        <v>-20301.669555214507</v>
      </c>
      <c r="P685" s="81">
        <f t="shared" si="273"/>
        <v>-20.301669555214506</v>
      </c>
      <c r="Q685" s="22">
        <f t="shared" si="274"/>
        <v>0</v>
      </c>
      <c r="R685" s="81">
        <f t="shared" si="275"/>
        <v>0</v>
      </c>
      <c r="S685" s="22">
        <f t="shared" si="276"/>
        <v>2005535.5332522695</v>
      </c>
      <c r="T685" s="81">
        <f t="shared" si="277"/>
        <v>2005.5355332522695</v>
      </c>
      <c r="U685" s="22">
        <f t="shared" si="278"/>
        <v>20301.669555214507</v>
      </c>
      <c r="V685" s="81">
        <f t="shared" si="279"/>
        <v>20.301669555214506</v>
      </c>
      <c r="W685" s="22">
        <f t="shared" si="280"/>
        <v>82.503380150353379</v>
      </c>
      <c r="X685" s="98">
        <f t="shared" si="287"/>
        <v>8.1206678220858031</v>
      </c>
      <c r="Y685" s="98">
        <f t="shared" si="288"/>
        <v>654.35236415495865</v>
      </c>
      <c r="Z685" s="25">
        <f t="shared" si="281"/>
        <v>0</v>
      </c>
      <c r="AA685" s="22">
        <f t="shared" si="289"/>
        <v>5</v>
      </c>
      <c r="AB685" s="22">
        <f t="shared" si="270"/>
        <v>0</v>
      </c>
      <c r="AC685" s="22">
        <f t="shared" si="290"/>
        <v>249</v>
      </c>
      <c r="AD685" s="25">
        <f t="shared" si="282"/>
        <v>1635.8809103873969</v>
      </c>
      <c r="AF685" s="22">
        <f t="shared" si="283"/>
        <v>369.65462286487264</v>
      </c>
      <c r="AG685" s="25">
        <v>0</v>
      </c>
      <c r="AH685" s="25" t="s">
        <v>49</v>
      </c>
      <c r="AI685">
        <f t="shared" si="291"/>
        <v>1203726.6404937671</v>
      </c>
      <c r="AJ685" s="25">
        <f t="shared" si="292"/>
        <v>1203.726640493767</v>
      </c>
      <c r="AK685" s="25">
        <f t="shared" si="293"/>
        <v>637.97511946169652</v>
      </c>
      <c r="AL685" s="81">
        <f t="shared" si="294"/>
        <v>472.10158840165542</v>
      </c>
      <c r="AN685" s="98">
        <v>0</v>
      </c>
    </row>
    <row r="686" spans="1:40" x14ac:dyDescent="0.35">
      <c r="B686" s="13" t="s">
        <v>30</v>
      </c>
      <c r="C686" s="11">
        <v>682</v>
      </c>
      <c r="D686" s="13">
        <v>93</v>
      </c>
      <c r="E686" s="14">
        <v>22.8</v>
      </c>
      <c r="F686" s="70">
        <f t="shared" si="295"/>
        <v>-0.83333333333333326</v>
      </c>
      <c r="G686" s="70">
        <f t="shared" si="296"/>
        <v>-3</v>
      </c>
      <c r="I686" s="21">
        <f t="shared" si="271"/>
        <v>6.3333333333333339</v>
      </c>
      <c r="J686" s="22">
        <f t="shared" si="284"/>
        <v>-1834.9999999999998</v>
      </c>
      <c r="K686" s="22">
        <f t="shared" si="285"/>
        <v>28.625999999999998</v>
      </c>
      <c r="L686" s="22">
        <f>0.5*1.202*2.64*0.3*Sheet2!I686^2</f>
        <v>19.092568000000004</v>
      </c>
      <c r="M686" s="22">
        <f t="shared" si="286"/>
        <v>-1787.2814319999998</v>
      </c>
      <c r="O686" s="22">
        <f t="shared" si="272"/>
        <v>-11319.449069333334</v>
      </c>
      <c r="P686" s="81">
        <f t="shared" si="273"/>
        <v>-11.319449069333334</v>
      </c>
      <c r="Q686" s="22">
        <f t="shared" si="274"/>
        <v>0</v>
      </c>
      <c r="R686" s="81">
        <f t="shared" si="275"/>
        <v>0</v>
      </c>
      <c r="S686" s="22">
        <f t="shared" si="276"/>
        <v>2005535.5332522695</v>
      </c>
      <c r="T686" s="81">
        <f t="shared" si="277"/>
        <v>2005.5355332522695</v>
      </c>
      <c r="U686" s="22">
        <f t="shared" si="278"/>
        <v>11319.449069333334</v>
      </c>
      <c r="V686" s="81">
        <f t="shared" si="279"/>
        <v>11.319449069333334</v>
      </c>
      <c r="W686" s="22">
        <f t="shared" si="280"/>
        <v>93.82282921968671</v>
      </c>
      <c r="X686" s="98">
        <f t="shared" si="287"/>
        <v>4.5277796277333335</v>
      </c>
      <c r="Y686" s="98">
        <f t="shared" si="288"/>
        <v>658.88014378269202</v>
      </c>
      <c r="Z686" s="25">
        <f t="shared" si="281"/>
        <v>0</v>
      </c>
      <c r="AA686" s="22">
        <f t="shared" si="289"/>
        <v>6</v>
      </c>
      <c r="AB686" s="22">
        <f t="shared" si="270"/>
        <v>0</v>
      </c>
      <c r="AC686" s="22">
        <f t="shared" si="290"/>
        <v>250</v>
      </c>
      <c r="AD686" s="25">
        <f t="shared" si="282"/>
        <v>1647.2003594567302</v>
      </c>
      <c r="AF686" s="22">
        <f t="shared" si="283"/>
        <v>358.33517379553928</v>
      </c>
      <c r="AG686" s="25">
        <v>0</v>
      </c>
      <c r="AH686" s="25" t="s">
        <v>49</v>
      </c>
      <c r="AI686">
        <f t="shared" si="291"/>
        <v>852038.03977925132</v>
      </c>
      <c r="AJ686" s="25">
        <f t="shared" si="292"/>
        <v>852.03803977925133</v>
      </c>
      <c r="AK686" s="25">
        <f t="shared" si="293"/>
        <v>451.58016108300325</v>
      </c>
      <c r="AL686" s="81">
        <f t="shared" si="294"/>
        <v>334.16931920142241</v>
      </c>
      <c r="AN686" s="98">
        <v>0</v>
      </c>
    </row>
    <row r="687" spans="1:40" ht="15" thickBot="1" x14ac:dyDescent="0.4">
      <c r="B687" s="51" t="s">
        <v>30</v>
      </c>
      <c r="C687" s="39">
        <v>683</v>
      </c>
      <c r="D687" s="51">
        <v>94</v>
      </c>
      <c r="E687" s="52">
        <v>21.1</v>
      </c>
      <c r="F687" s="70">
        <f t="shared" si="295"/>
        <v>-0.54166666666666696</v>
      </c>
      <c r="G687" s="70">
        <f t="shared" si="296"/>
        <v>-1.9500000000000011</v>
      </c>
      <c r="I687" s="21">
        <f t="shared" si="271"/>
        <v>5.8611111111111116</v>
      </c>
      <c r="J687" s="22">
        <f t="shared" si="284"/>
        <v>-1192.7500000000007</v>
      </c>
      <c r="K687" s="22">
        <f t="shared" si="285"/>
        <v>28.625999999999998</v>
      </c>
      <c r="L687" s="22">
        <f>0.5*1.202*2.64*0.3*Sheet2!I687^2</f>
        <v>16.351573944444446</v>
      </c>
      <c r="M687" s="22">
        <f t="shared" si="286"/>
        <v>-1147.7724260555563</v>
      </c>
      <c r="O687" s="22">
        <f t="shared" si="272"/>
        <v>-6727.2217193811775</v>
      </c>
      <c r="P687" s="81">
        <f t="shared" si="273"/>
        <v>-6.7272217193811779</v>
      </c>
      <c r="Q687" s="22">
        <f t="shared" si="274"/>
        <v>0</v>
      </c>
      <c r="R687" s="81">
        <f t="shared" si="275"/>
        <v>0</v>
      </c>
      <c r="S687" s="22">
        <f t="shared" si="276"/>
        <v>2005535.5332522695</v>
      </c>
      <c r="T687" s="81">
        <f t="shared" si="277"/>
        <v>2005.5355332522695</v>
      </c>
      <c r="U687" s="22">
        <f t="shared" si="278"/>
        <v>6727.2217193811775</v>
      </c>
      <c r="V687" s="81">
        <f t="shared" si="279"/>
        <v>6.7272217193811779</v>
      </c>
      <c r="W687" s="22">
        <f t="shared" si="280"/>
        <v>100.55005093906789</v>
      </c>
      <c r="X687" s="98">
        <f t="shared" si="287"/>
        <v>2.6908886877524711</v>
      </c>
      <c r="Y687" s="98">
        <f t="shared" si="288"/>
        <v>661.57103247044449</v>
      </c>
      <c r="Z687" s="25">
        <f t="shared" si="281"/>
        <v>0</v>
      </c>
      <c r="AA687" s="22">
        <f t="shared" si="289"/>
        <v>7</v>
      </c>
      <c r="AB687" s="22">
        <f t="shared" si="270"/>
        <v>0</v>
      </c>
      <c r="AC687" s="22">
        <f t="shared" si="290"/>
        <v>251</v>
      </c>
      <c r="AD687" s="25">
        <f t="shared" si="282"/>
        <v>1653.9275811761113</v>
      </c>
      <c r="AF687" s="22">
        <f t="shared" si="283"/>
        <v>351.6079520761582</v>
      </c>
      <c r="AG687" s="25">
        <v>0</v>
      </c>
      <c r="AH687" s="25" t="s">
        <v>49</v>
      </c>
      <c r="AI687">
        <f t="shared" si="291"/>
        <v>729716.55834510713</v>
      </c>
      <c r="AJ687" s="25">
        <f t="shared" si="292"/>
        <v>729.71655834510716</v>
      </c>
      <c r="AK687" s="25">
        <f t="shared" si="293"/>
        <v>386.74977592290679</v>
      </c>
      <c r="AL687" s="81">
        <f t="shared" si="294"/>
        <v>286.19483418295101</v>
      </c>
      <c r="AN687" s="98">
        <v>0</v>
      </c>
    </row>
    <row r="688" spans="1:40" s="47" customFormat="1" ht="15" thickBot="1" x14ac:dyDescent="0.4">
      <c r="A688" s="43"/>
      <c r="B688" s="55" t="s">
        <v>30</v>
      </c>
      <c r="C688" s="44">
        <v>684</v>
      </c>
      <c r="D688" s="55">
        <v>95</v>
      </c>
      <c r="E688" s="56">
        <v>18.899999999999999</v>
      </c>
      <c r="F688" s="46">
        <f t="shared" si="295"/>
        <v>-0.30555555555555597</v>
      </c>
      <c r="G688" s="46">
        <f t="shared" si="296"/>
        <v>-1.1000000000000014</v>
      </c>
      <c r="I688" s="48">
        <f t="shared" si="271"/>
        <v>5.25</v>
      </c>
      <c r="J688" s="49">
        <f t="shared" si="284"/>
        <v>-672.83333333333428</v>
      </c>
      <c r="K688" s="49">
        <f t="shared" si="285"/>
        <v>28.625999999999998</v>
      </c>
      <c r="L688" s="49">
        <f>0.5*1.202*2.64*0.3*Sheet2!I688^2</f>
        <v>13.119529499999999</v>
      </c>
      <c r="M688" s="49">
        <f t="shared" si="286"/>
        <v>-631.08780383333431</v>
      </c>
      <c r="O688" s="49">
        <f t="shared" si="272"/>
        <v>-3313.2109701250051</v>
      </c>
      <c r="P688" s="82">
        <f t="shared" si="273"/>
        <v>-3.313210970125005</v>
      </c>
      <c r="Q688" s="49">
        <f t="shared" si="274"/>
        <v>0</v>
      </c>
      <c r="R688" s="82">
        <f t="shared" si="275"/>
        <v>0</v>
      </c>
      <c r="S688" s="49">
        <f t="shared" si="276"/>
        <v>2005535.5332522695</v>
      </c>
      <c r="T688" s="82">
        <f t="shared" si="277"/>
        <v>2005.5355332522695</v>
      </c>
      <c r="U688" s="49">
        <f t="shared" si="278"/>
        <v>3313.2109701250051</v>
      </c>
      <c r="V688" s="82">
        <f t="shared" si="279"/>
        <v>3.313210970125005</v>
      </c>
      <c r="W688" s="22">
        <f t="shared" si="280"/>
        <v>103.86326190919289</v>
      </c>
      <c r="X688" s="98">
        <f t="shared" si="287"/>
        <v>1.325284388050002</v>
      </c>
      <c r="Y688" s="98">
        <f t="shared" si="288"/>
        <v>662.89631685849452</v>
      </c>
      <c r="Z688" s="50">
        <f t="shared" si="281"/>
        <v>12.982907738649111</v>
      </c>
      <c r="AA688" s="49">
        <f t="shared" si="289"/>
        <v>8</v>
      </c>
      <c r="AB688" s="49">
        <f t="shared" si="270"/>
        <v>8</v>
      </c>
      <c r="AC688" s="22">
        <f t="shared" si="290"/>
        <v>252</v>
      </c>
      <c r="AD688" s="50">
        <f t="shared" si="282"/>
        <v>1657.2407921462363</v>
      </c>
      <c r="AF688" s="49">
        <f t="shared" si="283"/>
        <v>348.29474110603314</v>
      </c>
      <c r="AG688" s="50">
        <v>0</v>
      </c>
      <c r="AH688" s="25" t="s">
        <v>49</v>
      </c>
      <c r="AI688">
        <f t="shared" si="291"/>
        <v>585481.12532615103</v>
      </c>
      <c r="AJ688" s="25">
        <f t="shared" si="292"/>
        <v>585.48112532615107</v>
      </c>
      <c r="AK688" s="25">
        <f t="shared" si="293"/>
        <v>310.30499642286009</v>
      </c>
      <c r="AL688" s="81">
        <f t="shared" si="294"/>
        <v>229.62569735291646</v>
      </c>
      <c r="AN688" s="101">
        <v>0</v>
      </c>
    </row>
    <row r="689" spans="2:40" x14ac:dyDescent="0.35">
      <c r="B689" s="53" t="s">
        <v>30</v>
      </c>
      <c r="C689" s="41">
        <v>685</v>
      </c>
      <c r="D689" s="53">
        <v>96</v>
      </c>
      <c r="E689" s="54">
        <v>18.899999999999999</v>
      </c>
      <c r="F689" s="70">
        <f t="shared" si="295"/>
        <v>0.33333333333333365</v>
      </c>
      <c r="G689" s="70">
        <f t="shared" si="296"/>
        <v>1.2000000000000011</v>
      </c>
      <c r="I689" s="21">
        <f t="shared" si="271"/>
        <v>5.25</v>
      </c>
      <c r="J689" s="22">
        <f t="shared" si="284"/>
        <v>734.00000000000068</v>
      </c>
      <c r="K689" s="22">
        <f t="shared" si="285"/>
        <v>28.625999999999998</v>
      </c>
      <c r="L689" s="22">
        <f>0.5*1.202*2.64*0.3*Sheet2!I689^2</f>
        <v>13.119529499999999</v>
      </c>
      <c r="M689" s="22">
        <f t="shared" si="286"/>
        <v>775.74552950000066</v>
      </c>
      <c r="O689" s="22">
        <f t="shared" si="272"/>
        <v>4072.6640298750035</v>
      </c>
      <c r="P689" s="81">
        <f t="shared" si="273"/>
        <v>4.0726640298750034</v>
      </c>
      <c r="Q689" s="22">
        <f t="shared" si="274"/>
        <v>4072.6640298750035</v>
      </c>
      <c r="R689" s="81">
        <f t="shared" si="275"/>
        <v>4.0726640298750034</v>
      </c>
      <c r="S689" s="22">
        <f t="shared" si="276"/>
        <v>2009608.1972821446</v>
      </c>
      <c r="T689" s="81">
        <f t="shared" si="277"/>
        <v>2009.6081972821446</v>
      </c>
      <c r="U689" s="22">
        <f t="shared" si="278"/>
        <v>0</v>
      </c>
      <c r="V689" s="81">
        <f t="shared" si="279"/>
        <v>0</v>
      </c>
      <c r="W689" s="22">
        <f t="shared" si="280"/>
        <v>0</v>
      </c>
      <c r="X689" s="98">
        <f t="shared" si="287"/>
        <v>0</v>
      </c>
      <c r="Y689" s="98">
        <f t="shared" si="288"/>
        <v>662.89631685849452</v>
      </c>
      <c r="Z689" s="25">
        <f t="shared" si="281"/>
        <v>0</v>
      </c>
      <c r="AA689" s="22">
        <f t="shared" si="289"/>
        <v>0</v>
      </c>
      <c r="AB689" s="22">
        <f t="shared" si="270"/>
        <v>0</v>
      </c>
      <c r="AC689" s="22">
        <f t="shared" si="290"/>
        <v>252</v>
      </c>
      <c r="AD689" s="25">
        <f t="shared" si="282"/>
        <v>1657.2407921462363</v>
      </c>
      <c r="AF689" s="22">
        <f t="shared" si="283"/>
        <v>352.36740513590826</v>
      </c>
      <c r="AG689" s="25">
        <v>0</v>
      </c>
      <c r="AH689" s="25" t="s">
        <v>49</v>
      </c>
      <c r="AI689">
        <f t="shared" si="291"/>
        <v>585481.12532615103</v>
      </c>
      <c r="AJ689" s="25">
        <f t="shared" si="292"/>
        <v>585.48112532615107</v>
      </c>
      <c r="AK689" s="25">
        <f t="shared" si="293"/>
        <v>310.30499642286009</v>
      </c>
      <c r="AL689" s="81">
        <f t="shared" si="294"/>
        <v>229.62569735291646</v>
      </c>
      <c r="AN689" s="98">
        <v>0</v>
      </c>
    </row>
    <row r="690" spans="2:40" x14ac:dyDescent="0.35">
      <c r="B690" s="13" t="s">
        <v>30</v>
      </c>
      <c r="C690" s="11">
        <v>686</v>
      </c>
      <c r="D690" s="13">
        <v>97</v>
      </c>
      <c r="E690" s="14">
        <v>21.3</v>
      </c>
      <c r="F690" s="70">
        <f t="shared" si="295"/>
        <v>0.69444444444444442</v>
      </c>
      <c r="G690" s="70">
        <f t="shared" si="296"/>
        <v>2.5</v>
      </c>
      <c r="I690" s="21">
        <f t="shared" si="271"/>
        <v>5.916666666666667</v>
      </c>
      <c r="J690" s="22">
        <f t="shared" si="284"/>
        <v>1529.1666666666665</v>
      </c>
      <c r="K690" s="22">
        <f t="shared" si="285"/>
        <v>28.625999999999998</v>
      </c>
      <c r="L690" s="22">
        <f>0.5*1.202*2.64*0.3*Sheet2!I690^2</f>
        <v>16.663025500000003</v>
      </c>
      <c r="M690" s="22">
        <f t="shared" si="286"/>
        <v>1574.4556921666665</v>
      </c>
      <c r="O690" s="22">
        <f t="shared" si="272"/>
        <v>9315.5295119861112</v>
      </c>
      <c r="P690" s="81">
        <f t="shared" si="273"/>
        <v>9.3155295119861119</v>
      </c>
      <c r="Q690" s="22">
        <f t="shared" si="274"/>
        <v>9315.5295119861112</v>
      </c>
      <c r="R690" s="81">
        <f t="shared" si="275"/>
        <v>9.3155295119861119</v>
      </c>
      <c r="S690" s="22">
        <f t="shared" si="276"/>
        <v>2018923.7267941306</v>
      </c>
      <c r="T690" s="81">
        <f t="shared" si="277"/>
        <v>2018.9237267941307</v>
      </c>
      <c r="U690" s="22">
        <f t="shared" si="278"/>
        <v>0</v>
      </c>
      <c r="V690" s="81">
        <f t="shared" si="279"/>
        <v>0</v>
      </c>
      <c r="W690" s="22">
        <f t="shared" si="280"/>
        <v>0</v>
      </c>
      <c r="X690" s="98">
        <f t="shared" si="287"/>
        <v>0</v>
      </c>
      <c r="Y690" s="98">
        <f t="shared" si="288"/>
        <v>662.89631685849452</v>
      </c>
      <c r="Z690" s="25">
        <f t="shared" si="281"/>
        <v>0</v>
      </c>
      <c r="AA690" s="22">
        <f t="shared" si="289"/>
        <v>0</v>
      </c>
      <c r="AB690" s="22">
        <f t="shared" si="270"/>
        <v>0</v>
      </c>
      <c r="AC690" s="22">
        <f t="shared" si="290"/>
        <v>252</v>
      </c>
      <c r="AD690" s="25">
        <f t="shared" si="282"/>
        <v>1657.2407921462363</v>
      </c>
      <c r="AF690" s="22">
        <f t="shared" si="283"/>
        <v>361.6829346478944</v>
      </c>
      <c r="AG690" s="25">
        <v>0</v>
      </c>
      <c r="AH690" s="25" t="s">
        <v>49</v>
      </c>
      <c r="AI690">
        <f t="shared" si="291"/>
        <v>743615.60916329722</v>
      </c>
      <c r="AJ690" s="25">
        <f t="shared" si="292"/>
        <v>743.61560916329722</v>
      </c>
      <c r="AK690" s="25">
        <f t="shared" si="293"/>
        <v>394.11627285654754</v>
      </c>
      <c r="AL690" s="81">
        <f t="shared" si="294"/>
        <v>291.64604191384518</v>
      </c>
      <c r="AN690" s="98">
        <v>0</v>
      </c>
    </row>
    <row r="691" spans="2:40" x14ac:dyDescent="0.35">
      <c r="B691" s="13" t="s">
        <v>30</v>
      </c>
      <c r="C691" s="11">
        <v>687</v>
      </c>
      <c r="D691" s="13">
        <v>98</v>
      </c>
      <c r="E691" s="14">
        <v>23.9</v>
      </c>
      <c r="F691" s="70">
        <f t="shared" si="295"/>
        <v>0.63888888888888862</v>
      </c>
      <c r="G691" s="70">
        <f t="shared" si="296"/>
        <v>2.2999999999999989</v>
      </c>
      <c r="I691" s="21">
        <f t="shared" si="271"/>
        <v>6.6388888888888884</v>
      </c>
      <c r="J691" s="22">
        <f t="shared" si="284"/>
        <v>1406.8333333333328</v>
      </c>
      <c r="K691" s="22">
        <f t="shared" si="285"/>
        <v>28.625999999999998</v>
      </c>
      <c r="L691" s="22">
        <f>0.5*1.202*2.64*0.3*Sheet2!I691^2</f>
        <v>20.97927394444444</v>
      </c>
      <c r="M691" s="22">
        <f t="shared" si="286"/>
        <v>1456.4386072777772</v>
      </c>
      <c r="O691" s="22">
        <f t="shared" si="272"/>
        <v>9669.1340872052424</v>
      </c>
      <c r="P691" s="81">
        <f t="shared" si="273"/>
        <v>9.6691340872052418</v>
      </c>
      <c r="Q691" s="22">
        <f t="shared" si="274"/>
        <v>9669.1340872052424</v>
      </c>
      <c r="R691" s="81">
        <f t="shared" si="275"/>
        <v>9.6691340872052418</v>
      </c>
      <c r="S691" s="22">
        <f t="shared" si="276"/>
        <v>2028592.8608813358</v>
      </c>
      <c r="T691" s="81">
        <f t="shared" si="277"/>
        <v>2028.5928608813358</v>
      </c>
      <c r="U691" s="22">
        <f t="shared" si="278"/>
        <v>0</v>
      </c>
      <c r="V691" s="81">
        <f t="shared" si="279"/>
        <v>0</v>
      </c>
      <c r="W691" s="22">
        <f t="shared" si="280"/>
        <v>0</v>
      </c>
      <c r="X691" s="98">
        <f t="shared" si="287"/>
        <v>0</v>
      </c>
      <c r="Y691" s="98">
        <f t="shared" si="288"/>
        <v>662.89631685849452</v>
      </c>
      <c r="Z691" s="25">
        <f t="shared" si="281"/>
        <v>0</v>
      </c>
      <c r="AA691" s="22">
        <f t="shared" si="289"/>
        <v>0</v>
      </c>
      <c r="AB691" s="22">
        <f t="shared" si="270"/>
        <v>0</v>
      </c>
      <c r="AC691" s="22">
        <f t="shared" si="290"/>
        <v>252</v>
      </c>
      <c r="AD691" s="25">
        <f t="shared" si="282"/>
        <v>1657.2407921462363</v>
      </c>
      <c r="AF691" s="22">
        <f t="shared" si="283"/>
        <v>371.35206873509946</v>
      </c>
      <c r="AG691" s="25">
        <v>0</v>
      </c>
      <c r="AH691" s="25" t="s">
        <v>49</v>
      </c>
      <c r="AI691">
        <f t="shared" si="291"/>
        <v>936235.47380406666</v>
      </c>
      <c r="AJ691" s="25">
        <f t="shared" si="292"/>
        <v>936.2354738040666</v>
      </c>
      <c r="AK691" s="25">
        <f t="shared" si="293"/>
        <v>496.20480111615529</v>
      </c>
      <c r="AL691" s="81">
        <f t="shared" si="294"/>
        <v>367.19155282595489</v>
      </c>
      <c r="AN691" s="98">
        <v>0</v>
      </c>
    </row>
    <row r="692" spans="2:40" x14ac:dyDescent="0.35">
      <c r="B692" s="13" t="s">
        <v>30</v>
      </c>
      <c r="C692" s="11">
        <v>688</v>
      </c>
      <c r="D692" s="13">
        <v>99</v>
      </c>
      <c r="E692" s="14">
        <v>25.9</v>
      </c>
      <c r="F692" s="70">
        <f t="shared" si="295"/>
        <v>0.625</v>
      </c>
      <c r="G692" s="70">
        <f t="shared" si="296"/>
        <v>2.25</v>
      </c>
      <c r="I692" s="21">
        <f t="shared" si="271"/>
        <v>7.1944444444444446</v>
      </c>
      <c r="J692" s="22">
        <f t="shared" si="284"/>
        <v>1376.25</v>
      </c>
      <c r="K692" s="22">
        <f t="shared" si="285"/>
        <v>28.625999999999998</v>
      </c>
      <c r="L692" s="22">
        <f>0.5*1.202*2.64*0.3*Sheet2!I692^2</f>
        <v>24.637360611111109</v>
      </c>
      <c r="M692" s="22">
        <f t="shared" si="286"/>
        <v>1429.513360611111</v>
      </c>
      <c r="O692" s="22">
        <f t="shared" si="272"/>
        <v>10284.554455507716</v>
      </c>
      <c r="P692" s="81">
        <f t="shared" si="273"/>
        <v>10.284554455507715</v>
      </c>
      <c r="Q692" s="22">
        <f t="shared" si="274"/>
        <v>10284.554455507716</v>
      </c>
      <c r="R692" s="81">
        <f t="shared" si="275"/>
        <v>10.284554455507715</v>
      </c>
      <c r="S692" s="22">
        <f t="shared" si="276"/>
        <v>2038877.4153368436</v>
      </c>
      <c r="T692" s="81">
        <f t="shared" si="277"/>
        <v>2038.8774153368436</v>
      </c>
      <c r="U692" s="22">
        <f t="shared" si="278"/>
        <v>0</v>
      </c>
      <c r="V692" s="81">
        <f t="shared" si="279"/>
        <v>0</v>
      </c>
      <c r="W692" s="22">
        <f t="shared" si="280"/>
        <v>0</v>
      </c>
      <c r="X692" s="98">
        <f t="shared" si="287"/>
        <v>0</v>
      </c>
      <c r="Y692" s="98">
        <f t="shared" si="288"/>
        <v>662.89631685849452</v>
      </c>
      <c r="Z692" s="25">
        <f t="shared" si="281"/>
        <v>0</v>
      </c>
      <c r="AA692" s="22">
        <f t="shared" si="289"/>
        <v>0</v>
      </c>
      <c r="AB692" s="22">
        <f t="shared" si="270"/>
        <v>0</v>
      </c>
      <c r="AC692" s="22">
        <f t="shared" si="290"/>
        <v>252</v>
      </c>
      <c r="AD692" s="25">
        <f t="shared" si="282"/>
        <v>1657.2407921462363</v>
      </c>
      <c r="AF692" s="22">
        <f t="shared" si="283"/>
        <v>381.63662319060722</v>
      </c>
      <c r="AG692" s="25">
        <v>0</v>
      </c>
      <c r="AH692" s="25" t="s">
        <v>49</v>
      </c>
      <c r="AI692">
        <f t="shared" si="291"/>
        <v>1099483.7593573397</v>
      </c>
      <c r="AJ692" s="25">
        <f t="shared" si="292"/>
        <v>1099.4837593573397</v>
      </c>
      <c r="AK692" s="25">
        <f t="shared" si="293"/>
        <v>582.72639245939013</v>
      </c>
      <c r="AL692" s="81">
        <f t="shared" si="294"/>
        <v>431.21753041994867</v>
      </c>
      <c r="AN692" s="98">
        <v>0</v>
      </c>
    </row>
    <row r="693" spans="2:40" x14ac:dyDescent="0.35">
      <c r="B693" s="13" t="s">
        <v>30</v>
      </c>
      <c r="C693" s="11">
        <v>689</v>
      </c>
      <c r="D693" s="13">
        <v>100</v>
      </c>
      <c r="E693" s="14">
        <v>28.4</v>
      </c>
      <c r="F693" s="70">
        <f t="shared" si="295"/>
        <v>0.61111111111111138</v>
      </c>
      <c r="G693" s="70">
        <f t="shared" si="296"/>
        <v>2.2000000000000011</v>
      </c>
      <c r="I693" s="21">
        <f t="shared" si="271"/>
        <v>7.8888888888888893</v>
      </c>
      <c r="J693" s="22">
        <f t="shared" si="284"/>
        <v>1345.6666666666672</v>
      </c>
      <c r="K693" s="22">
        <f t="shared" si="285"/>
        <v>28.625999999999998</v>
      </c>
      <c r="L693" s="22">
        <f>0.5*1.202*2.64*0.3*Sheet2!I693^2</f>
        <v>29.623156444444447</v>
      </c>
      <c r="M693" s="22">
        <f t="shared" si="286"/>
        <v>1403.9158231111116</v>
      </c>
      <c r="O693" s="22">
        <f t="shared" si="272"/>
        <v>11075.335937876547</v>
      </c>
      <c r="P693" s="81">
        <f t="shared" si="273"/>
        <v>11.075335937876547</v>
      </c>
      <c r="Q693" s="22">
        <f t="shared" si="274"/>
        <v>11075.335937876547</v>
      </c>
      <c r="R693" s="81">
        <f t="shared" si="275"/>
        <v>11.075335937876547</v>
      </c>
      <c r="S693" s="22">
        <f t="shared" si="276"/>
        <v>2049952.7512747201</v>
      </c>
      <c r="T693" s="81">
        <f t="shared" si="277"/>
        <v>2049.95275127472</v>
      </c>
      <c r="U693" s="22">
        <f t="shared" si="278"/>
        <v>0</v>
      </c>
      <c r="V693" s="81">
        <f t="shared" si="279"/>
        <v>0</v>
      </c>
      <c r="W693" s="22">
        <f t="shared" si="280"/>
        <v>0</v>
      </c>
      <c r="X693" s="98">
        <f t="shared" si="287"/>
        <v>0</v>
      </c>
      <c r="Y693" s="98">
        <f t="shared" si="288"/>
        <v>662.89631685849452</v>
      </c>
      <c r="Z693" s="25">
        <f t="shared" si="281"/>
        <v>0</v>
      </c>
      <c r="AA693" s="22">
        <f t="shared" si="289"/>
        <v>0</v>
      </c>
      <c r="AB693" s="22">
        <f t="shared" ref="AB693:AB756" si="297">IF(AA694=0,AA693,0)</f>
        <v>0</v>
      </c>
      <c r="AC693" s="22">
        <f t="shared" si="290"/>
        <v>252</v>
      </c>
      <c r="AD693" s="25">
        <f t="shared" si="282"/>
        <v>1657.2407921462363</v>
      </c>
      <c r="AF693" s="22">
        <f t="shared" si="283"/>
        <v>392.71195912848361</v>
      </c>
      <c r="AG693" s="25">
        <v>0</v>
      </c>
      <c r="AH693" s="25" t="s">
        <v>49</v>
      </c>
      <c r="AI693">
        <f t="shared" si="291"/>
        <v>1321983.3051791955</v>
      </c>
      <c r="AJ693" s="25">
        <f t="shared" si="292"/>
        <v>1321.9833051791954</v>
      </c>
      <c r="AK693" s="25">
        <f t="shared" si="293"/>
        <v>700.65115174497362</v>
      </c>
      <c r="AL693" s="81">
        <f t="shared" si="294"/>
        <v>518.48185229128046</v>
      </c>
      <c r="AN693" s="98">
        <v>0</v>
      </c>
    </row>
    <row r="694" spans="2:40" x14ac:dyDescent="0.35">
      <c r="B694" s="13" t="s">
        <v>30</v>
      </c>
      <c r="C694" s="11">
        <v>690</v>
      </c>
      <c r="D694" s="13">
        <v>101</v>
      </c>
      <c r="E694" s="14">
        <v>30.3</v>
      </c>
      <c r="F694" s="70">
        <f t="shared" si="295"/>
        <v>0.34722222222222221</v>
      </c>
      <c r="G694" s="70">
        <f t="shared" si="296"/>
        <v>1.25</v>
      </c>
      <c r="I694" s="21">
        <f t="shared" si="271"/>
        <v>8.4166666666666679</v>
      </c>
      <c r="J694" s="22">
        <f t="shared" si="284"/>
        <v>764.58333333333326</v>
      </c>
      <c r="K694" s="22">
        <f t="shared" si="285"/>
        <v>28.625999999999998</v>
      </c>
      <c r="L694" s="22">
        <f>0.5*1.202*2.64*0.3*Sheet2!I694^2</f>
        <v>33.719405500000008</v>
      </c>
      <c r="M694" s="22">
        <f t="shared" si="286"/>
        <v>826.92873883333323</v>
      </c>
      <c r="O694" s="22">
        <f t="shared" si="272"/>
        <v>6959.9835518472219</v>
      </c>
      <c r="P694" s="81">
        <f t="shared" si="273"/>
        <v>6.9599835518472215</v>
      </c>
      <c r="Q694" s="22">
        <f t="shared" si="274"/>
        <v>6959.9835518472219</v>
      </c>
      <c r="R694" s="81">
        <f t="shared" si="275"/>
        <v>6.9599835518472215</v>
      </c>
      <c r="S694" s="22">
        <f t="shared" si="276"/>
        <v>2056912.7348265673</v>
      </c>
      <c r="T694" s="81">
        <f t="shared" si="277"/>
        <v>2056.9127348265674</v>
      </c>
      <c r="U694" s="22">
        <f t="shared" si="278"/>
        <v>0</v>
      </c>
      <c r="V694" s="81">
        <f t="shared" si="279"/>
        <v>0</v>
      </c>
      <c r="W694" s="22">
        <f t="shared" si="280"/>
        <v>0</v>
      </c>
      <c r="X694" s="98">
        <f t="shared" si="287"/>
        <v>0</v>
      </c>
      <c r="Y694" s="98">
        <f t="shared" si="288"/>
        <v>662.89631685849452</v>
      </c>
      <c r="Z694" s="25">
        <f t="shared" si="281"/>
        <v>0</v>
      </c>
      <c r="AA694" s="22">
        <f t="shared" si="289"/>
        <v>0</v>
      </c>
      <c r="AB694" s="22">
        <f t="shared" si="297"/>
        <v>0</v>
      </c>
      <c r="AC694" s="22">
        <f t="shared" si="290"/>
        <v>252</v>
      </c>
      <c r="AD694" s="25">
        <f t="shared" si="282"/>
        <v>1657.2407921462363</v>
      </c>
      <c r="AF694" s="22">
        <f t="shared" si="283"/>
        <v>399.67194268033109</v>
      </c>
      <c r="AG694" s="25">
        <v>0</v>
      </c>
      <c r="AH694" s="25" t="s">
        <v>49</v>
      </c>
      <c r="AI694">
        <f t="shared" si="291"/>
        <v>1504785.3261406063</v>
      </c>
      <c r="AJ694" s="25">
        <f t="shared" si="292"/>
        <v>1504.7853261406062</v>
      </c>
      <c r="AK694" s="25">
        <f t="shared" si="293"/>
        <v>797.53622285452138</v>
      </c>
      <c r="AL694" s="81">
        <f t="shared" si="294"/>
        <v>590.1768049123458</v>
      </c>
      <c r="AN694" s="98">
        <v>0</v>
      </c>
    </row>
    <row r="695" spans="2:40" x14ac:dyDescent="0.35">
      <c r="B695" s="13" t="s">
        <v>30</v>
      </c>
      <c r="C695" s="11">
        <v>691</v>
      </c>
      <c r="D695" s="13">
        <v>102</v>
      </c>
      <c r="E695" s="14">
        <v>30.9</v>
      </c>
      <c r="F695" s="70">
        <f t="shared" si="295"/>
        <v>0.1111111111111112</v>
      </c>
      <c r="G695" s="70">
        <f t="shared" si="296"/>
        <v>0.40000000000000036</v>
      </c>
      <c r="I695" s="21">
        <f t="shared" si="271"/>
        <v>8.5833333333333339</v>
      </c>
      <c r="J695" s="22">
        <f t="shared" si="284"/>
        <v>244.66666666666686</v>
      </c>
      <c r="K695" s="22">
        <f t="shared" si="285"/>
        <v>28.625999999999998</v>
      </c>
      <c r="L695" s="22">
        <f>0.5*1.202*2.64*0.3*Sheet2!I695^2</f>
        <v>35.068049500000001</v>
      </c>
      <c r="M695" s="22">
        <f t="shared" si="286"/>
        <v>308.36071616666686</v>
      </c>
      <c r="O695" s="22">
        <f t="shared" si="272"/>
        <v>2646.7628137638908</v>
      </c>
      <c r="P695" s="81">
        <f t="shared" si="273"/>
        <v>2.6467628137638908</v>
      </c>
      <c r="Q695" s="22">
        <f t="shared" si="274"/>
        <v>2646.7628137638908</v>
      </c>
      <c r="R695" s="81">
        <f t="shared" si="275"/>
        <v>2.6467628137638908</v>
      </c>
      <c r="S695" s="22">
        <f t="shared" si="276"/>
        <v>2059559.4976403313</v>
      </c>
      <c r="T695" s="81">
        <f t="shared" si="277"/>
        <v>2059.5594976403313</v>
      </c>
      <c r="U695" s="22">
        <f t="shared" si="278"/>
        <v>0</v>
      </c>
      <c r="V695" s="81">
        <f t="shared" si="279"/>
        <v>0</v>
      </c>
      <c r="W695" s="22">
        <f t="shared" si="280"/>
        <v>0</v>
      </c>
      <c r="X695" s="98">
        <f t="shared" si="287"/>
        <v>0</v>
      </c>
      <c r="Y695" s="98">
        <f t="shared" si="288"/>
        <v>662.89631685849452</v>
      </c>
      <c r="Z695" s="25">
        <f t="shared" si="281"/>
        <v>0</v>
      </c>
      <c r="AA695" s="22">
        <f t="shared" si="289"/>
        <v>0</v>
      </c>
      <c r="AB695" s="22">
        <f t="shared" si="297"/>
        <v>0</v>
      </c>
      <c r="AC695" s="22">
        <f t="shared" si="290"/>
        <v>252</v>
      </c>
      <c r="AD695" s="25">
        <f t="shared" si="282"/>
        <v>1657.2407921462363</v>
      </c>
      <c r="AF695" s="22">
        <f t="shared" si="283"/>
        <v>402.31870549409496</v>
      </c>
      <c r="AG695" s="25">
        <v>0</v>
      </c>
      <c r="AH695" s="25" t="s">
        <v>49</v>
      </c>
      <c r="AI695">
        <f t="shared" si="291"/>
        <v>1564970.8386457891</v>
      </c>
      <c r="AJ695" s="25">
        <f t="shared" si="292"/>
        <v>1564.9708386457892</v>
      </c>
      <c r="AK695" s="25">
        <f t="shared" si="293"/>
        <v>829.43454448226828</v>
      </c>
      <c r="AL695" s="81">
        <f t="shared" si="294"/>
        <v>613.78156291687856</v>
      </c>
      <c r="AN695" s="98">
        <v>0</v>
      </c>
    </row>
    <row r="696" spans="2:40" x14ac:dyDescent="0.35">
      <c r="B696" s="13" t="s">
        <v>30</v>
      </c>
      <c r="C696" s="11">
        <v>692</v>
      </c>
      <c r="D696" s="13">
        <v>103</v>
      </c>
      <c r="E696" s="14">
        <v>31.1</v>
      </c>
      <c r="F696" s="70">
        <f t="shared" si="295"/>
        <v>0.12500000000000031</v>
      </c>
      <c r="G696" s="70">
        <f t="shared" si="296"/>
        <v>0.45000000000000107</v>
      </c>
      <c r="I696" s="21">
        <f t="shared" si="271"/>
        <v>8.6388888888888893</v>
      </c>
      <c r="J696" s="22">
        <f t="shared" si="284"/>
        <v>275.25000000000068</v>
      </c>
      <c r="K696" s="22">
        <f t="shared" si="285"/>
        <v>28.625999999999998</v>
      </c>
      <c r="L696" s="22">
        <f>0.5*1.202*2.64*0.3*Sheet2!I696^2</f>
        <v>35.523473944444447</v>
      </c>
      <c r="M696" s="22">
        <f t="shared" si="286"/>
        <v>339.39947394444511</v>
      </c>
      <c r="O696" s="22">
        <f t="shared" si="272"/>
        <v>2932.0343443534007</v>
      </c>
      <c r="P696" s="81">
        <f t="shared" si="273"/>
        <v>2.9320343443534007</v>
      </c>
      <c r="Q696" s="22">
        <f t="shared" si="274"/>
        <v>2932.0343443534007</v>
      </c>
      <c r="R696" s="81">
        <f t="shared" si="275"/>
        <v>2.9320343443534007</v>
      </c>
      <c r="S696" s="22">
        <f t="shared" si="276"/>
        <v>2062491.5319846848</v>
      </c>
      <c r="T696" s="81">
        <f t="shared" si="277"/>
        <v>2062.4915319846846</v>
      </c>
      <c r="U696" s="22">
        <f t="shared" si="278"/>
        <v>0</v>
      </c>
      <c r="V696" s="81">
        <f t="shared" si="279"/>
        <v>0</v>
      </c>
      <c r="W696" s="22">
        <f t="shared" si="280"/>
        <v>0</v>
      </c>
      <c r="X696" s="98">
        <f t="shared" si="287"/>
        <v>0</v>
      </c>
      <c r="Y696" s="98">
        <f t="shared" si="288"/>
        <v>662.89631685849452</v>
      </c>
      <c r="Z696" s="25">
        <f t="shared" si="281"/>
        <v>0</v>
      </c>
      <c r="AA696" s="22">
        <f t="shared" si="289"/>
        <v>0</v>
      </c>
      <c r="AB696" s="22">
        <f t="shared" si="297"/>
        <v>0</v>
      </c>
      <c r="AC696" s="22">
        <f t="shared" si="290"/>
        <v>252</v>
      </c>
      <c r="AD696" s="25">
        <f t="shared" si="282"/>
        <v>1657.2407921462363</v>
      </c>
      <c r="AF696" s="22">
        <f t="shared" si="283"/>
        <v>405.25073983844823</v>
      </c>
      <c r="AG696" s="25">
        <v>0</v>
      </c>
      <c r="AH696" s="25" t="s">
        <v>49</v>
      </c>
      <c r="AI696">
        <f t="shared" si="291"/>
        <v>1585294.9223893688</v>
      </c>
      <c r="AJ696" s="25">
        <f t="shared" si="292"/>
        <v>1585.2949223893688</v>
      </c>
      <c r="AK696" s="25">
        <f t="shared" si="293"/>
        <v>840.20630886636548</v>
      </c>
      <c r="AL696" s="81">
        <f t="shared" si="294"/>
        <v>621.75266856111045</v>
      </c>
      <c r="AN696" s="98">
        <v>0</v>
      </c>
    </row>
    <row r="697" spans="2:40" x14ac:dyDescent="0.35">
      <c r="B697" s="13" t="s">
        <v>30</v>
      </c>
      <c r="C697" s="11">
        <v>693</v>
      </c>
      <c r="D697" s="13">
        <v>104</v>
      </c>
      <c r="E697" s="14">
        <v>31.8</v>
      </c>
      <c r="F697" s="70">
        <f t="shared" si="295"/>
        <v>0.2222222222222224</v>
      </c>
      <c r="G697" s="70">
        <f t="shared" si="296"/>
        <v>0.80000000000000071</v>
      </c>
      <c r="I697" s="21">
        <f t="shared" si="271"/>
        <v>8.8333333333333339</v>
      </c>
      <c r="J697" s="22">
        <f t="shared" si="284"/>
        <v>489.33333333333371</v>
      </c>
      <c r="K697" s="22">
        <f t="shared" si="285"/>
        <v>28.625999999999998</v>
      </c>
      <c r="L697" s="22">
        <f>0.5*1.202*2.64*0.3*Sheet2!I697^2</f>
        <v>37.140598000000004</v>
      </c>
      <c r="M697" s="22">
        <f t="shared" si="286"/>
        <v>555.09993133333364</v>
      </c>
      <c r="O697" s="22">
        <f t="shared" si="272"/>
        <v>4903.3827267777806</v>
      </c>
      <c r="P697" s="81">
        <f t="shared" si="273"/>
        <v>4.9033827267777808</v>
      </c>
      <c r="Q697" s="22">
        <f t="shared" si="274"/>
        <v>4903.3827267777806</v>
      </c>
      <c r="R697" s="81">
        <f t="shared" si="275"/>
        <v>4.9033827267777808</v>
      </c>
      <c r="S697" s="22">
        <f t="shared" si="276"/>
        <v>2067394.9147114626</v>
      </c>
      <c r="T697" s="81">
        <f t="shared" si="277"/>
        <v>2067.3949147114627</v>
      </c>
      <c r="U697" s="22">
        <f t="shared" si="278"/>
        <v>0</v>
      </c>
      <c r="V697" s="81">
        <f t="shared" si="279"/>
        <v>0</v>
      </c>
      <c r="W697" s="22">
        <f t="shared" si="280"/>
        <v>0</v>
      </c>
      <c r="X697" s="98">
        <f t="shared" si="287"/>
        <v>0</v>
      </c>
      <c r="Y697" s="98">
        <f t="shared" si="288"/>
        <v>662.89631685849452</v>
      </c>
      <c r="Z697" s="25">
        <f t="shared" si="281"/>
        <v>0</v>
      </c>
      <c r="AA697" s="22">
        <f t="shared" si="289"/>
        <v>0</v>
      </c>
      <c r="AB697" s="22">
        <f t="shared" si="297"/>
        <v>0</v>
      </c>
      <c r="AC697" s="22">
        <f t="shared" si="290"/>
        <v>252</v>
      </c>
      <c r="AD697" s="25">
        <f t="shared" si="282"/>
        <v>1657.2407921462363</v>
      </c>
      <c r="AF697" s="22">
        <f t="shared" si="283"/>
        <v>410.15412256522632</v>
      </c>
      <c r="AG697" s="25">
        <v>0</v>
      </c>
      <c r="AH697" s="25" t="s">
        <v>49</v>
      </c>
      <c r="AI697">
        <f t="shared" si="291"/>
        <v>1657461.8100691943</v>
      </c>
      <c r="AJ697" s="25">
        <f t="shared" si="292"/>
        <v>1657.4618100691944</v>
      </c>
      <c r="AK697" s="25">
        <f t="shared" si="293"/>
        <v>878.45475933667308</v>
      </c>
      <c r="AL697" s="81">
        <f t="shared" si="294"/>
        <v>650.05652190913804</v>
      </c>
      <c r="AN697" s="98">
        <v>0</v>
      </c>
    </row>
    <row r="698" spans="2:40" x14ac:dyDescent="0.35">
      <c r="B698" s="13" t="s">
        <v>30</v>
      </c>
      <c r="C698" s="11">
        <v>694</v>
      </c>
      <c r="D698" s="13">
        <v>105</v>
      </c>
      <c r="E698" s="14">
        <v>32.700000000000003</v>
      </c>
      <c r="F698" s="70">
        <f t="shared" si="295"/>
        <v>0.19444444444444473</v>
      </c>
      <c r="G698" s="70">
        <f t="shared" si="296"/>
        <v>0.70000000000000107</v>
      </c>
      <c r="I698" s="21">
        <f t="shared" si="271"/>
        <v>9.0833333333333339</v>
      </c>
      <c r="J698" s="22">
        <f t="shared" si="284"/>
        <v>428.16666666666731</v>
      </c>
      <c r="K698" s="22">
        <f t="shared" si="285"/>
        <v>28.625999999999998</v>
      </c>
      <c r="L698" s="22">
        <f>0.5*1.202*2.64*0.3*Sheet2!I698^2</f>
        <v>39.272645500000003</v>
      </c>
      <c r="M698" s="22">
        <f t="shared" si="286"/>
        <v>496.0653121666673</v>
      </c>
      <c r="O698" s="22">
        <f t="shared" si="272"/>
        <v>4505.9265855138947</v>
      </c>
      <c r="P698" s="81">
        <f t="shared" si="273"/>
        <v>4.5059265855138948</v>
      </c>
      <c r="Q698" s="22">
        <f t="shared" si="274"/>
        <v>4505.9265855138947</v>
      </c>
      <c r="R698" s="81">
        <f t="shared" si="275"/>
        <v>4.5059265855138948</v>
      </c>
      <c r="S698" s="22">
        <f t="shared" si="276"/>
        <v>2071900.8412969764</v>
      </c>
      <c r="T698" s="81">
        <f t="shared" si="277"/>
        <v>2071.9008412969765</v>
      </c>
      <c r="U698" s="22">
        <f t="shared" si="278"/>
        <v>0</v>
      </c>
      <c r="V698" s="81">
        <f t="shared" si="279"/>
        <v>0</v>
      </c>
      <c r="W698" s="22">
        <f t="shared" si="280"/>
        <v>0</v>
      </c>
      <c r="X698" s="98">
        <f t="shared" si="287"/>
        <v>0</v>
      </c>
      <c r="Y698" s="98">
        <f t="shared" si="288"/>
        <v>662.89631685849452</v>
      </c>
      <c r="Z698" s="25">
        <f t="shared" si="281"/>
        <v>0</v>
      </c>
      <c r="AA698" s="22">
        <f t="shared" si="289"/>
        <v>0</v>
      </c>
      <c r="AB698" s="22">
        <f t="shared" si="297"/>
        <v>0</v>
      </c>
      <c r="AC698" s="22">
        <f t="shared" si="290"/>
        <v>252</v>
      </c>
      <c r="AD698" s="25">
        <f t="shared" si="282"/>
        <v>1657.2407921462363</v>
      </c>
      <c r="AF698" s="22">
        <f t="shared" si="283"/>
        <v>414.66004915074018</v>
      </c>
      <c r="AG698" s="25">
        <v>0</v>
      </c>
      <c r="AH698" s="25" t="s">
        <v>49</v>
      </c>
      <c r="AI698">
        <f t="shared" si="291"/>
        <v>1752608.024691358</v>
      </c>
      <c r="AJ698" s="25">
        <f t="shared" si="292"/>
        <v>1752.608024691358</v>
      </c>
      <c r="AK698" s="25">
        <f t="shared" si="293"/>
        <v>928.88225308641972</v>
      </c>
      <c r="AL698" s="81">
        <f t="shared" si="294"/>
        <v>687.37286728395054</v>
      </c>
      <c r="AN698" s="98">
        <v>0</v>
      </c>
    </row>
    <row r="699" spans="2:40" x14ac:dyDescent="0.35">
      <c r="B699" s="13" t="s">
        <v>30</v>
      </c>
      <c r="C699" s="11">
        <v>695</v>
      </c>
      <c r="D699" s="13">
        <v>106</v>
      </c>
      <c r="E699" s="14">
        <v>33.200000000000003</v>
      </c>
      <c r="F699" s="70">
        <f t="shared" si="295"/>
        <v>-4.1666666666667261E-2</v>
      </c>
      <c r="G699" s="70">
        <f t="shared" si="296"/>
        <v>-0.15000000000000213</v>
      </c>
      <c r="I699" s="21">
        <f t="shared" si="271"/>
        <v>9.2222222222222232</v>
      </c>
      <c r="J699" s="22">
        <f t="shared" si="284"/>
        <v>-91.750000000001307</v>
      </c>
      <c r="K699" s="22">
        <f t="shared" si="285"/>
        <v>28.625999999999998</v>
      </c>
      <c r="L699" s="22">
        <f>0.5*1.202*2.64*0.3*Sheet2!I699^2</f>
        <v>40.482825777777791</v>
      </c>
      <c r="M699" s="22">
        <f t="shared" si="286"/>
        <v>-22.641174222223519</v>
      </c>
      <c r="O699" s="22">
        <f t="shared" si="272"/>
        <v>-208.80194004939469</v>
      </c>
      <c r="P699" s="81">
        <f t="shared" si="273"/>
        <v>-0.20880194004939467</v>
      </c>
      <c r="Q699" s="22">
        <f t="shared" si="274"/>
        <v>0</v>
      </c>
      <c r="R699" s="81">
        <f t="shared" si="275"/>
        <v>0</v>
      </c>
      <c r="S699" s="22">
        <f t="shared" si="276"/>
        <v>2071900.8412969764</v>
      </c>
      <c r="T699" s="81">
        <f t="shared" si="277"/>
        <v>2071.9008412969765</v>
      </c>
      <c r="U699" s="22">
        <f t="shared" si="278"/>
        <v>208.80194004939469</v>
      </c>
      <c r="V699" s="81">
        <f t="shared" si="279"/>
        <v>0.20880194004939467</v>
      </c>
      <c r="W699" s="22">
        <f t="shared" si="280"/>
        <v>0.20880194004939467</v>
      </c>
      <c r="X699" s="98">
        <f t="shared" si="287"/>
        <v>8.3520776019757881E-2</v>
      </c>
      <c r="Y699" s="98">
        <f t="shared" si="288"/>
        <v>662.9798376345143</v>
      </c>
      <c r="Z699" s="25">
        <f t="shared" si="281"/>
        <v>0</v>
      </c>
      <c r="AA699" s="22">
        <f t="shared" si="289"/>
        <v>1</v>
      </c>
      <c r="AB699" s="22">
        <f t="shared" si="297"/>
        <v>0</v>
      </c>
      <c r="AC699" s="22">
        <f t="shared" si="290"/>
        <v>253</v>
      </c>
      <c r="AD699" s="25">
        <f t="shared" si="282"/>
        <v>1657.4495940862857</v>
      </c>
      <c r="AF699" s="22">
        <f t="shared" si="283"/>
        <v>414.45124721069078</v>
      </c>
      <c r="AG699" s="25">
        <v>0</v>
      </c>
      <c r="AH699" s="25" t="s">
        <v>49</v>
      </c>
      <c r="AI699">
        <f t="shared" si="291"/>
        <v>1806614.3601228879</v>
      </c>
      <c r="AJ699" s="25">
        <f t="shared" si="292"/>
        <v>1806.6143601228878</v>
      </c>
      <c r="AK699" s="25">
        <f t="shared" si="293"/>
        <v>957.50561086513062</v>
      </c>
      <c r="AL699" s="81">
        <f t="shared" si="294"/>
        <v>708.55415204019664</v>
      </c>
      <c r="AN699" s="98">
        <v>0</v>
      </c>
    </row>
    <row r="700" spans="2:40" x14ac:dyDescent="0.35">
      <c r="B700" s="13" t="s">
        <v>30</v>
      </c>
      <c r="C700" s="11">
        <v>696</v>
      </c>
      <c r="D700" s="13">
        <v>107</v>
      </c>
      <c r="E700" s="14">
        <v>32.4</v>
      </c>
      <c r="F700" s="70">
        <f t="shared" si="295"/>
        <v>-0.6805555555555558</v>
      </c>
      <c r="G700" s="70">
        <f t="shared" si="296"/>
        <v>-2.4500000000000011</v>
      </c>
      <c r="I700" s="21">
        <f t="shared" si="271"/>
        <v>9</v>
      </c>
      <c r="J700" s="22">
        <f t="shared" si="284"/>
        <v>-1498.5833333333339</v>
      </c>
      <c r="K700" s="22">
        <f t="shared" si="285"/>
        <v>28.625999999999998</v>
      </c>
      <c r="L700" s="22">
        <f>0.5*1.202*2.64*0.3*Sheet2!I700^2</f>
        <v>38.555351999999999</v>
      </c>
      <c r="M700" s="22">
        <f t="shared" si="286"/>
        <v>-1431.4019813333339</v>
      </c>
      <c r="O700" s="22">
        <f t="shared" si="272"/>
        <v>-12882.617832000005</v>
      </c>
      <c r="P700" s="81">
        <f t="shared" si="273"/>
        <v>-12.882617832000005</v>
      </c>
      <c r="Q700" s="22">
        <f t="shared" si="274"/>
        <v>0</v>
      </c>
      <c r="R700" s="81">
        <f t="shared" si="275"/>
        <v>0</v>
      </c>
      <c r="S700" s="22">
        <f t="shared" si="276"/>
        <v>2071900.8412969764</v>
      </c>
      <c r="T700" s="81">
        <f t="shared" si="277"/>
        <v>2071.9008412969765</v>
      </c>
      <c r="U700" s="22">
        <f t="shared" si="278"/>
        <v>12882.617832000005</v>
      </c>
      <c r="V700" s="81">
        <f t="shared" si="279"/>
        <v>12.882617832000005</v>
      </c>
      <c r="W700" s="22">
        <f t="shared" si="280"/>
        <v>13.091419772049399</v>
      </c>
      <c r="X700" s="98">
        <f t="shared" si="287"/>
        <v>5.153047132800002</v>
      </c>
      <c r="Y700" s="98">
        <f t="shared" si="288"/>
        <v>668.13288476731429</v>
      </c>
      <c r="Z700" s="25">
        <f t="shared" si="281"/>
        <v>0</v>
      </c>
      <c r="AA700" s="22">
        <f t="shared" si="289"/>
        <v>2</v>
      </c>
      <c r="AB700" s="22">
        <f t="shared" si="297"/>
        <v>0</v>
      </c>
      <c r="AC700" s="22">
        <f t="shared" si="290"/>
        <v>254</v>
      </c>
      <c r="AD700" s="25">
        <f t="shared" si="282"/>
        <v>1670.3322119182858</v>
      </c>
      <c r="AF700" s="22">
        <f t="shared" si="283"/>
        <v>401.56862937869073</v>
      </c>
      <c r="AG700" s="25">
        <v>0</v>
      </c>
      <c r="AH700" s="25" t="s">
        <v>49</v>
      </c>
      <c r="AI700">
        <f t="shared" si="291"/>
        <v>1720597.5927952188</v>
      </c>
      <c r="AJ700" s="25">
        <f t="shared" si="292"/>
        <v>1720.5975927952188</v>
      </c>
      <c r="AK700" s="25">
        <f t="shared" si="293"/>
        <v>911.91672418146607</v>
      </c>
      <c r="AL700" s="81">
        <f t="shared" si="294"/>
        <v>674.81837589428483</v>
      </c>
      <c r="AN700" s="98">
        <v>0</v>
      </c>
    </row>
    <row r="701" spans="2:40" x14ac:dyDescent="0.35">
      <c r="B701" s="13" t="s">
        <v>30</v>
      </c>
      <c r="C701" s="11">
        <v>697</v>
      </c>
      <c r="D701" s="13">
        <v>108</v>
      </c>
      <c r="E701" s="14">
        <v>28.3</v>
      </c>
      <c r="F701" s="70">
        <f t="shared" si="295"/>
        <v>-0.9166666666666663</v>
      </c>
      <c r="G701" s="70">
        <f t="shared" si="296"/>
        <v>-3.2999999999999989</v>
      </c>
      <c r="I701" s="21">
        <f t="shared" si="271"/>
        <v>7.8611111111111116</v>
      </c>
      <c r="J701" s="22">
        <f t="shared" si="284"/>
        <v>-2018.4999999999991</v>
      </c>
      <c r="K701" s="22">
        <f t="shared" si="285"/>
        <v>28.625999999999998</v>
      </c>
      <c r="L701" s="22">
        <f>0.5*1.202*2.64*0.3*Sheet2!I701^2</f>
        <v>29.414909944444446</v>
      </c>
      <c r="M701" s="22">
        <f t="shared" si="286"/>
        <v>-1960.4590900555547</v>
      </c>
      <c r="O701" s="22">
        <f t="shared" si="272"/>
        <v>-15411.386735714501</v>
      </c>
      <c r="P701" s="81">
        <f t="shared" si="273"/>
        <v>-15.411386735714501</v>
      </c>
      <c r="Q701" s="22">
        <f t="shared" si="274"/>
        <v>0</v>
      </c>
      <c r="R701" s="81">
        <f t="shared" si="275"/>
        <v>0</v>
      </c>
      <c r="S701" s="22">
        <f t="shared" si="276"/>
        <v>2071900.8412969764</v>
      </c>
      <c r="T701" s="81">
        <f t="shared" si="277"/>
        <v>2071.9008412969765</v>
      </c>
      <c r="U701" s="22">
        <f t="shared" si="278"/>
        <v>15411.386735714501</v>
      </c>
      <c r="V701" s="81">
        <f t="shared" si="279"/>
        <v>15.411386735714501</v>
      </c>
      <c r="W701" s="22">
        <f t="shared" si="280"/>
        <v>28.5028065077639</v>
      </c>
      <c r="X701" s="98">
        <f t="shared" si="287"/>
        <v>6.1645546942858012</v>
      </c>
      <c r="Y701" s="98">
        <f t="shared" si="288"/>
        <v>674.29743946160011</v>
      </c>
      <c r="Z701" s="25">
        <f t="shared" si="281"/>
        <v>0</v>
      </c>
      <c r="AA701" s="22">
        <f t="shared" si="289"/>
        <v>3</v>
      </c>
      <c r="AB701" s="22">
        <f t="shared" si="297"/>
        <v>0</v>
      </c>
      <c r="AC701" s="22">
        <f t="shared" si="290"/>
        <v>255</v>
      </c>
      <c r="AD701" s="25">
        <f t="shared" si="282"/>
        <v>1685.7435986540004</v>
      </c>
      <c r="AF701" s="22">
        <f t="shared" si="283"/>
        <v>386.15724264297614</v>
      </c>
      <c r="AG701" s="25">
        <v>0</v>
      </c>
      <c r="AH701" s="25" t="s">
        <v>49</v>
      </c>
      <c r="AI701">
        <f t="shared" si="291"/>
        <v>1312689.953983542</v>
      </c>
      <c r="AJ701" s="25">
        <f t="shared" si="292"/>
        <v>1312.689953983542</v>
      </c>
      <c r="AK701" s="25">
        <f t="shared" si="293"/>
        <v>695.72567561127732</v>
      </c>
      <c r="AL701" s="81">
        <f t="shared" si="294"/>
        <v>514.8369999523452</v>
      </c>
      <c r="AN701" s="98">
        <v>0</v>
      </c>
    </row>
    <row r="702" spans="2:40" x14ac:dyDescent="0.35">
      <c r="B702" s="13" t="s">
        <v>30</v>
      </c>
      <c r="C702" s="11">
        <v>698</v>
      </c>
      <c r="D702" s="13">
        <v>109</v>
      </c>
      <c r="E702" s="14">
        <v>25.8</v>
      </c>
      <c r="F702" s="70">
        <f t="shared" si="295"/>
        <v>-0.7222222222222221</v>
      </c>
      <c r="G702" s="70">
        <f t="shared" si="296"/>
        <v>-2.5999999999999996</v>
      </c>
      <c r="I702" s="21">
        <f t="shared" si="271"/>
        <v>7.166666666666667</v>
      </c>
      <c r="J702" s="22">
        <f t="shared" si="284"/>
        <v>-1590.333333333333</v>
      </c>
      <c r="K702" s="22">
        <f t="shared" si="285"/>
        <v>28.625999999999998</v>
      </c>
      <c r="L702" s="22">
        <f>0.5*1.202*2.64*0.3*Sheet2!I702^2</f>
        <v>24.447478</v>
      </c>
      <c r="M702" s="22">
        <f t="shared" si="286"/>
        <v>-1537.259855333333</v>
      </c>
      <c r="O702" s="22">
        <f t="shared" si="272"/>
        <v>-11017.028963222221</v>
      </c>
      <c r="P702" s="81">
        <f t="shared" si="273"/>
        <v>-11.017028963222222</v>
      </c>
      <c r="Q702" s="22">
        <f t="shared" si="274"/>
        <v>0</v>
      </c>
      <c r="R702" s="81">
        <f t="shared" si="275"/>
        <v>0</v>
      </c>
      <c r="S702" s="22">
        <f t="shared" si="276"/>
        <v>2071900.8412969764</v>
      </c>
      <c r="T702" s="81">
        <f t="shared" si="277"/>
        <v>2071.9008412969765</v>
      </c>
      <c r="U702" s="22">
        <f t="shared" si="278"/>
        <v>11017.028963222221</v>
      </c>
      <c r="V702" s="81">
        <f t="shared" si="279"/>
        <v>11.017028963222222</v>
      </c>
      <c r="W702" s="22">
        <f t="shared" si="280"/>
        <v>39.519835470986123</v>
      </c>
      <c r="X702" s="98">
        <f t="shared" si="287"/>
        <v>4.4068115852888887</v>
      </c>
      <c r="Y702" s="98">
        <f t="shared" si="288"/>
        <v>678.704251046889</v>
      </c>
      <c r="Z702" s="25">
        <f t="shared" si="281"/>
        <v>0</v>
      </c>
      <c r="AA702" s="22">
        <f t="shared" si="289"/>
        <v>4</v>
      </c>
      <c r="AB702" s="22">
        <f t="shared" si="297"/>
        <v>0</v>
      </c>
      <c r="AC702" s="22">
        <f t="shared" si="290"/>
        <v>256</v>
      </c>
      <c r="AD702" s="25">
        <f t="shared" si="282"/>
        <v>1696.7606276172226</v>
      </c>
      <c r="AF702" s="22">
        <f t="shared" si="283"/>
        <v>375.14021367975397</v>
      </c>
      <c r="AG702" s="25">
        <v>0</v>
      </c>
      <c r="AH702" s="25" t="s">
        <v>49</v>
      </c>
      <c r="AI702">
        <f t="shared" si="291"/>
        <v>1091009.927667476</v>
      </c>
      <c r="AJ702" s="25">
        <f t="shared" si="292"/>
        <v>1091.0099276674759</v>
      </c>
      <c r="AK702" s="25">
        <f t="shared" si="293"/>
        <v>578.23526166376223</v>
      </c>
      <c r="AL702" s="81">
        <f t="shared" si="294"/>
        <v>427.89409363118403</v>
      </c>
      <c r="AN702" s="98">
        <v>0</v>
      </c>
    </row>
    <row r="703" spans="2:40" x14ac:dyDescent="0.35">
      <c r="B703" s="13" t="s">
        <v>30</v>
      </c>
      <c r="C703" s="11">
        <v>699</v>
      </c>
      <c r="D703" s="13">
        <v>110</v>
      </c>
      <c r="E703" s="14">
        <v>23.1</v>
      </c>
      <c r="F703" s="70">
        <f t="shared" si="295"/>
        <v>-0.55555555555555558</v>
      </c>
      <c r="G703" s="70">
        <f t="shared" si="296"/>
        <v>-2</v>
      </c>
      <c r="I703" s="21">
        <f t="shared" si="271"/>
        <v>6.416666666666667</v>
      </c>
      <c r="J703" s="22">
        <f t="shared" si="284"/>
        <v>-1223.3333333333335</v>
      </c>
      <c r="K703" s="22">
        <f t="shared" si="285"/>
        <v>28.625999999999998</v>
      </c>
      <c r="L703" s="22">
        <f>0.5*1.202*2.64*0.3*Sheet2!I703^2</f>
        <v>19.598309499999999</v>
      </c>
      <c r="M703" s="22">
        <f t="shared" si="286"/>
        <v>-1175.1090238333336</v>
      </c>
      <c r="O703" s="22">
        <f t="shared" si="272"/>
        <v>-7540.2829029305576</v>
      </c>
      <c r="P703" s="81">
        <f t="shared" si="273"/>
        <v>-7.5402829029305574</v>
      </c>
      <c r="Q703" s="22">
        <f t="shared" si="274"/>
        <v>0</v>
      </c>
      <c r="R703" s="81">
        <f t="shared" si="275"/>
        <v>0</v>
      </c>
      <c r="S703" s="22">
        <f t="shared" si="276"/>
        <v>2071900.8412969764</v>
      </c>
      <c r="T703" s="81">
        <f t="shared" si="277"/>
        <v>2071.9008412969765</v>
      </c>
      <c r="U703" s="22">
        <f t="shared" si="278"/>
        <v>7540.2829029305576</v>
      </c>
      <c r="V703" s="81">
        <f t="shared" si="279"/>
        <v>7.5402829029305574</v>
      </c>
      <c r="W703" s="22">
        <f t="shared" si="280"/>
        <v>47.06011837391668</v>
      </c>
      <c r="X703" s="98">
        <f t="shared" si="287"/>
        <v>3.0161131611722229</v>
      </c>
      <c r="Y703" s="98">
        <f t="shared" si="288"/>
        <v>681.72036420806126</v>
      </c>
      <c r="Z703" s="25">
        <f t="shared" si="281"/>
        <v>0</v>
      </c>
      <c r="AA703" s="22">
        <f t="shared" si="289"/>
        <v>5</v>
      </c>
      <c r="AB703" s="22">
        <f t="shared" si="297"/>
        <v>0</v>
      </c>
      <c r="AC703" s="22">
        <f t="shared" si="290"/>
        <v>257</v>
      </c>
      <c r="AD703" s="25">
        <f t="shared" si="282"/>
        <v>1704.3009105201531</v>
      </c>
      <c r="AF703" s="22">
        <f t="shared" si="283"/>
        <v>367.59993077682338</v>
      </c>
      <c r="AG703" s="25">
        <v>0</v>
      </c>
      <c r="AH703" s="25" t="s">
        <v>49</v>
      </c>
      <c r="AI703">
        <f t="shared" si="291"/>
        <v>874607.60696869472</v>
      </c>
      <c r="AJ703" s="25">
        <f t="shared" si="292"/>
        <v>874.60760696869477</v>
      </c>
      <c r="AK703" s="25">
        <f t="shared" si="293"/>
        <v>463.54203169340826</v>
      </c>
      <c r="AL703" s="81">
        <f t="shared" si="294"/>
        <v>343.02110345312212</v>
      </c>
      <c r="AN703" s="98">
        <v>0</v>
      </c>
    </row>
    <row r="704" spans="2:40" x14ac:dyDescent="0.35">
      <c r="B704" s="13" t="s">
        <v>30</v>
      </c>
      <c r="C704" s="11">
        <v>700</v>
      </c>
      <c r="D704" s="13">
        <v>111</v>
      </c>
      <c r="E704" s="14">
        <v>21.8</v>
      </c>
      <c r="F704" s="70">
        <f t="shared" si="295"/>
        <v>-0.26388888888888917</v>
      </c>
      <c r="G704" s="70">
        <f t="shared" si="296"/>
        <v>-0.95000000000000107</v>
      </c>
      <c r="I704" s="21">
        <f t="shared" si="271"/>
        <v>6.0555555555555562</v>
      </c>
      <c r="J704" s="22">
        <f t="shared" si="284"/>
        <v>-581.08333333333394</v>
      </c>
      <c r="K704" s="22">
        <f t="shared" si="285"/>
        <v>28.625999999999998</v>
      </c>
      <c r="L704" s="22">
        <f>0.5*1.202*2.64*0.3*Sheet2!I704^2</f>
        <v>17.454509111111115</v>
      </c>
      <c r="M704" s="22">
        <f t="shared" si="286"/>
        <v>-535.0028242222229</v>
      </c>
      <c r="O704" s="22">
        <f t="shared" si="272"/>
        <v>-3239.7393244567947</v>
      </c>
      <c r="P704" s="81">
        <f t="shared" si="273"/>
        <v>-3.2397393244567949</v>
      </c>
      <c r="Q704" s="22">
        <f t="shared" si="274"/>
        <v>0</v>
      </c>
      <c r="R704" s="81">
        <f t="shared" si="275"/>
        <v>0</v>
      </c>
      <c r="S704" s="22">
        <f t="shared" si="276"/>
        <v>2071900.8412969764</v>
      </c>
      <c r="T704" s="81">
        <f t="shared" si="277"/>
        <v>2071.9008412969765</v>
      </c>
      <c r="U704" s="22">
        <f t="shared" si="278"/>
        <v>3239.7393244567947</v>
      </c>
      <c r="V704" s="81">
        <f t="shared" si="279"/>
        <v>3.2397393244567949</v>
      </c>
      <c r="W704" s="22">
        <f t="shared" si="280"/>
        <v>50.299857698373472</v>
      </c>
      <c r="X704" s="98">
        <f t="shared" si="287"/>
        <v>1.2958957297827181</v>
      </c>
      <c r="Y704" s="98">
        <f t="shared" si="288"/>
        <v>683.01625993784398</v>
      </c>
      <c r="Z704" s="25">
        <f t="shared" si="281"/>
        <v>0</v>
      </c>
      <c r="AA704" s="22">
        <f t="shared" si="289"/>
        <v>6</v>
      </c>
      <c r="AB704" s="22">
        <f t="shared" si="297"/>
        <v>0</v>
      </c>
      <c r="AC704" s="22">
        <f t="shared" si="290"/>
        <v>258</v>
      </c>
      <c r="AD704" s="25">
        <f t="shared" si="282"/>
        <v>1707.54064984461</v>
      </c>
      <c r="AF704" s="22">
        <f t="shared" si="283"/>
        <v>364.36019145236651</v>
      </c>
      <c r="AG704" s="25">
        <v>0</v>
      </c>
      <c r="AH704" s="25" t="s">
        <v>49</v>
      </c>
      <c r="AI704">
        <f t="shared" si="291"/>
        <v>778936.89986282599</v>
      </c>
      <c r="AJ704" s="25">
        <f t="shared" si="292"/>
        <v>778.93689986282595</v>
      </c>
      <c r="AK704" s="25">
        <f t="shared" si="293"/>
        <v>412.83655692729775</v>
      </c>
      <c r="AL704" s="81">
        <f t="shared" si="294"/>
        <v>305.49905212620035</v>
      </c>
      <c r="AN704" s="98">
        <v>0</v>
      </c>
    </row>
    <row r="705" spans="2:40" x14ac:dyDescent="0.35">
      <c r="B705" s="13" t="s">
        <v>30</v>
      </c>
      <c r="C705" s="11">
        <v>701</v>
      </c>
      <c r="D705" s="13">
        <v>112</v>
      </c>
      <c r="E705" s="14">
        <v>21.2</v>
      </c>
      <c r="F705" s="70">
        <f t="shared" si="295"/>
        <v>-0.1111111111111112</v>
      </c>
      <c r="G705" s="70">
        <f t="shared" si="296"/>
        <v>-0.40000000000000036</v>
      </c>
      <c r="I705" s="21">
        <f t="shared" si="271"/>
        <v>5.8888888888888893</v>
      </c>
      <c r="J705" s="22">
        <f t="shared" si="284"/>
        <v>-244.66666666666686</v>
      </c>
      <c r="K705" s="22">
        <f t="shared" si="285"/>
        <v>28.625999999999998</v>
      </c>
      <c r="L705" s="22">
        <f>0.5*1.202*2.64*0.3*Sheet2!I705^2</f>
        <v>16.506932444444448</v>
      </c>
      <c r="M705" s="22">
        <f t="shared" si="286"/>
        <v>-199.53373422222239</v>
      </c>
      <c r="O705" s="22">
        <f t="shared" si="272"/>
        <v>-1175.0319904197543</v>
      </c>
      <c r="P705" s="81">
        <f t="shared" si="273"/>
        <v>-1.1750319904197544</v>
      </c>
      <c r="Q705" s="22">
        <f t="shared" si="274"/>
        <v>0</v>
      </c>
      <c r="R705" s="81">
        <f t="shared" si="275"/>
        <v>0</v>
      </c>
      <c r="S705" s="22">
        <f t="shared" si="276"/>
        <v>2071900.8412969764</v>
      </c>
      <c r="T705" s="81">
        <f t="shared" si="277"/>
        <v>2071.9008412969765</v>
      </c>
      <c r="U705" s="22">
        <f t="shared" si="278"/>
        <v>1175.0319904197543</v>
      </c>
      <c r="V705" s="81">
        <f t="shared" si="279"/>
        <v>1.1750319904197544</v>
      </c>
      <c r="W705" s="22">
        <f t="shared" si="280"/>
        <v>51.474889688793226</v>
      </c>
      <c r="X705" s="98">
        <f t="shared" si="287"/>
        <v>0.47001279616790176</v>
      </c>
      <c r="Y705" s="98">
        <f t="shared" si="288"/>
        <v>683.48627273401189</v>
      </c>
      <c r="Z705" s="25">
        <f t="shared" si="281"/>
        <v>0</v>
      </c>
      <c r="AA705" s="22">
        <f t="shared" si="289"/>
        <v>7</v>
      </c>
      <c r="AB705" s="22">
        <f t="shared" si="297"/>
        <v>0</v>
      </c>
      <c r="AC705" s="22">
        <f t="shared" si="290"/>
        <v>259</v>
      </c>
      <c r="AD705" s="25">
        <f t="shared" si="282"/>
        <v>1708.7156818350297</v>
      </c>
      <c r="AF705" s="22">
        <f t="shared" si="283"/>
        <v>363.1851594619468</v>
      </c>
      <c r="AG705" s="25">
        <v>0</v>
      </c>
      <c r="AH705" s="25" t="s">
        <v>49</v>
      </c>
      <c r="AI705">
        <f t="shared" si="291"/>
        <v>736649.69336408644</v>
      </c>
      <c r="AJ705" s="25">
        <f t="shared" si="292"/>
        <v>736.64969336408649</v>
      </c>
      <c r="AK705" s="25">
        <f t="shared" si="293"/>
        <v>390.42433748296588</v>
      </c>
      <c r="AL705" s="81">
        <f t="shared" si="294"/>
        <v>288.91400973739474</v>
      </c>
      <c r="AN705" s="98">
        <v>0</v>
      </c>
    </row>
    <row r="706" spans="2:40" x14ac:dyDescent="0.35">
      <c r="B706" s="13" t="s">
        <v>30</v>
      </c>
      <c r="C706" s="11">
        <v>702</v>
      </c>
      <c r="D706" s="13">
        <v>113</v>
      </c>
      <c r="E706" s="14">
        <v>21</v>
      </c>
      <c r="F706" s="70">
        <f t="shared" si="295"/>
        <v>-2.7777777777777679E-2</v>
      </c>
      <c r="G706" s="70">
        <f t="shared" si="296"/>
        <v>-9.9999999999999645E-2</v>
      </c>
      <c r="I706" s="21">
        <f t="shared" si="271"/>
        <v>5.8333333333333339</v>
      </c>
      <c r="J706" s="22">
        <f t="shared" si="284"/>
        <v>-61.166666666666451</v>
      </c>
      <c r="K706" s="22">
        <f t="shared" si="285"/>
        <v>28.625999999999998</v>
      </c>
      <c r="L706" s="22">
        <f>0.5*1.202*2.64*0.3*Sheet2!I706^2</f>
        <v>16.196950000000001</v>
      </c>
      <c r="M706" s="22">
        <f t="shared" si="286"/>
        <v>-16.343716666666452</v>
      </c>
      <c r="O706" s="22">
        <f t="shared" si="272"/>
        <v>-95.338347222220989</v>
      </c>
      <c r="P706" s="81">
        <f t="shared" si="273"/>
        <v>-9.5338347222220995E-2</v>
      </c>
      <c r="Q706" s="22">
        <f t="shared" si="274"/>
        <v>0</v>
      </c>
      <c r="R706" s="81">
        <f t="shared" si="275"/>
        <v>0</v>
      </c>
      <c r="S706" s="22">
        <f t="shared" si="276"/>
        <v>2071900.8412969764</v>
      </c>
      <c r="T706" s="81">
        <f t="shared" si="277"/>
        <v>2071.9008412969765</v>
      </c>
      <c r="U706" s="22">
        <f t="shared" si="278"/>
        <v>95.338347222220989</v>
      </c>
      <c r="V706" s="81">
        <f t="shared" si="279"/>
        <v>9.5338347222220995E-2</v>
      </c>
      <c r="W706" s="22">
        <f t="shared" si="280"/>
        <v>51.57022803601545</v>
      </c>
      <c r="X706" s="98">
        <f t="shared" si="287"/>
        <v>3.8135338888888398E-2</v>
      </c>
      <c r="Y706" s="98">
        <f t="shared" si="288"/>
        <v>683.52440807290077</v>
      </c>
      <c r="Z706" s="25">
        <f t="shared" si="281"/>
        <v>6.4462785045019313</v>
      </c>
      <c r="AA706" s="22">
        <f t="shared" si="289"/>
        <v>8</v>
      </c>
      <c r="AB706" s="22">
        <f t="shared" si="297"/>
        <v>8</v>
      </c>
      <c r="AC706" s="22">
        <f t="shared" si="290"/>
        <v>260</v>
      </c>
      <c r="AD706" s="25">
        <f t="shared" si="282"/>
        <v>1708.8110201822519</v>
      </c>
      <c r="AF706" s="22">
        <f t="shared" si="283"/>
        <v>363.0898211147246</v>
      </c>
      <c r="AG706" s="25">
        <v>0</v>
      </c>
      <c r="AH706" s="25" t="s">
        <v>49</v>
      </c>
      <c r="AI706">
        <f t="shared" si="291"/>
        <v>722816.20410635928</v>
      </c>
      <c r="AJ706" s="25">
        <f t="shared" si="292"/>
        <v>722.81620410635924</v>
      </c>
      <c r="AK706" s="25">
        <f t="shared" si="293"/>
        <v>383.09258817637044</v>
      </c>
      <c r="AL706" s="81">
        <f t="shared" si="294"/>
        <v>283.48851525051413</v>
      </c>
      <c r="AN706" s="98">
        <v>0</v>
      </c>
    </row>
    <row r="707" spans="2:40" x14ac:dyDescent="0.35">
      <c r="B707" s="13" t="s">
        <v>30</v>
      </c>
      <c r="C707" s="11">
        <v>703</v>
      </c>
      <c r="D707" s="13">
        <v>114</v>
      </c>
      <c r="E707" s="14">
        <v>21</v>
      </c>
      <c r="F707" s="70">
        <f t="shared" si="295"/>
        <v>-1.3888888888889086E-2</v>
      </c>
      <c r="G707" s="70">
        <f t="shared" si="296"/>
        <v>-5.0000000000000711E-2</v>
      </c>
      <c r="I707" s="21">
        <f t="shared" si="271"/>
        <v>5.8333333333333339</v>
      </c>
      <c r="J707" s="22">
        <f t="shared" si="284"/>
        <v>-30.583333333333766</v>
      </c>
      <c r="K707" s="22">
        <f t="shared" si="285"/>
        <v>28.625999999999998</v>
      </c>
      <c r="L707" s="22">
        <f>0.5*1.202*2.64*0.3*Sheet2!I707^2</f>
        <v>16.196950000000001</v>
      </c>
      <c r="M707" s="22">
        <f t="shared" si="286"/>
        <v>14.239616666666233</v>
      </c>
      <c r="O707" s="22">
        <f t="shared" si="272"/>
        <v>83.064430555553031</v>
      </c>
      <c r="P707" s="81">
        <f t="shared" si="273"/>
        <v>8.3064430555553029E-2</v>
      </c>
      <c r="Q707" s="22">
        <f t="shared" si="274"/>
        <v>83.064430555553031</v>
      </c>
      <c r="R707" s="81">
        <f t="shared" si="275"/>
        <v>8.3064430555553029E-2</v>
      </c>
      <c r="S707" s="22">
        <f t="shared" si="276"/>
        <v>2071983.905727532</v>
      </c>
      <c r="T707" s="81">
        <f t="shared" si="277"/>
        <v>2071.9839057275321</v>
      </c>
      <c r="U707" s="22">
        <f t="shared" si="278"/>
        <v>0</v>
      </c>
      <c r="V707" s="81">
        <f t="shared" si="279"/>
        <v>0</v>
      </c>
      <c r="W707" s="22">
        <f t="shared" si="280"/>
        <v>0</v>
      </c>
      <c r="X707" s="98">
        <f t="shared" si="287"/>
        <v>0</v>
      </c>
      <c r="Y707" s="98">
        <f t="shared" si="288"/>
        <v>683.52440807290077</v>
      </c>
      <c r="Z707" s="25">
        <f t="shared" si="281"/>
        <v>0</v>
      </c>
      <c r="AA707" s="22">
        <f t="shared" si="289"/>
        <v>0</v>
      </c>
      <c r="AB707" s="22">
        <f t="shared" si="297"/>
        <v>0</v>
      </c>
      <c r="AC707" s="22">
        <f t="shared" si="290"/>
        <v>260</v>
      </c>
      <c r="AD707" s="25">
        <f t="shared" si="282"/>
        <v>1708.8110201822519</v>
      </c>
      <c r="AF707" s="22">
        <f t="shared" si="283"/>
        <v>363.17288554528022</v>
      </c>
      <c r="AG707" s="25">
        <v>0</v>
      </c>
      <c r="AH707" s="25" t="s">
        <v>49</v>
      </c>
      <c r="AI707">
        <f t="shared" si="291"/>
        <v>722816.20410635928</v>
      </c>
      <c r="AJ707" s="25">
        <f t="shared" si="292"/>
        <v>722.81620410635924</v>
      </c>
      <c r="AK707" s="25">
        <f t="shared" si="293"/>
        <v>383.09258817637044</v>
      </c>
      <c r="AL707" s="81">
        <f t="shared" si="294"/>
        <v>283.48851525051413</v>
      </c>
      <c r="AN707" s="98">
        <v>0</v>
      </c>
    </row>
    <row r="708" spans="2:40" x14ac:dyDescent="0.35">
      <c r="B708" s="13" t="s">
        <v>30</v>
      </c>
      <c r="C708" s="11">
        <v>704</v>
      </c>
      <c r="D708" s="13">
        <v>115</v>
      </c>
      <c r="E708" s="14">
        <v>20.9</v>
      </c>
      <c r="F708" s="70">
        <f t="shared" si="295"/>
        <v>-0.15277777777777798</v>
      </c>
      <c r="G708" s="70">
        <f t="shared" si="296"/>
        <v>-0.55000000000000071</v>
      </c>
      <c r="I708" s="21">
        <f t="shared" ref="I708:I771" si="298">E708 * (1000/3600)</f>
        <v>5.8055555555555554</v>
      </c>
      <c r="J708" s="22">
        <f t="shared" si="284"/>
        <v>-336.41666666666714</v>
      </c>
      <c r="K708" s="22">
        <f t="shared" si="285"/>
        <v>28.625999999999998</v>
      </c>
      <c r="L708" s="22">
        <f>0.5*1.202*2.64*0.3*Sheet2!I708^2</f>
        <v>16.043060611111109</v>
      </c>
      <c r="M708" s="22">
        <f t="shared" si="286"/>
        <v>-291.74760605555605</v>
      </c>
      <c r="O708" s="22">
        <f t="shared" ref="O708:O771" si="299">I708*M708</f>
        <v>-1693.756935155867</v>
      </c>
      <c r="P708" s="81">
        <f t="shared" ref="P708:P771" si="300">O708/1000</f>
        <v>-1.693756935155867</v>
      </c>
      <c r="Q708" s="22">
        <f t="shared" ref="Q708:Q771" si="301">IF(O708&lt;=0,0,O708)</f>
        <v>0</v>
      </c>
      <c r="R708" s="81">
        <f t="shared" ref="R708:R771" si="302">Q708/1000</f>
        <v>0</v>
      </c>
      <c r="S708" s="22">
        <f t="shared" ref="S708:S771" si="303">Q708+S707</f>
        <v>2071983.905727532</v>
      </c>
      <c r="T708" s="81">
        <f t="shared" ref="T708:T771" si="304">S708/1000</f>
        <v>2071.9839057275321</v>
      </c>
      <c r="U708" s="22">
        <f t="shared" ref="U708:U771" si="305">IF(O708&gt;=0,0,(O708*-1))</f>
        <v>1693.756935155867</v>
      </c>
      <c r="V708" s="81">
        <f t="shared" ref="V708:V771" si="306">U708/1000</f>
        <v>1.693756935155867</v>
      </c>
      <c r="W708" s="22">
        <f t="shared" ref="W708:W771" si="307">IF(V708=0,0,V708+W707)</f>
        <v>1.693756935155867</v>
      </c>
      <c r="X708" s="98">
        <f t="shared" si="287"/>
        <v>0.67750277406234682</v>
      </c>
      <c r="Y708" s="98">
        <f t="shared" si="288"/>
        <v>684.20191084696307</v>
      </c>
      <c r="Z708" s="25">
        <f t="shared" ref="Z708:Z771" si="308">IF(AB708&gt;0,W708/AB708,0)</f>
        <v>0</v>
      </c>
      <c r="AA708" s="22">
        <f t="shared" si="289"/>
        <v>1</v>
      </c>
      <c r="AB708" s="22">
        <f t="shared" si="297"/>
        <v>0</v>
      </c>
      <c r="AC708" s="22">
        <f t="shared" si="290"/>
        <v>261</v>
      </c>
      <c r="AD708" s="25">
        <f t="shared" ref="AD708:AD771" si="309">V708+AD707</f>
        <v>1710.5047771174077</v>
      </c>
      <c r="AF708" s="22">
        <f t="shared" ref="AF708:AF771" si="310">T708-AD708</f>
        <v>361.47912861012446</v>
      </c>
      <c r="AG708" s="25">
        <v>0</v>
      </c>
      <c r="AH708" s="25" t="s">
        <v>49</v>
      </c>
      <c r="AI708">
        <f t="shared" si="291"/>
        <v>715948.63064784289</v>
      </c>
      <c r="AJ708" s="25">
        <f t="shared" si="292"/>
        <v>715.94863064784283</v>
      </c>
      <c r="AK708" s="25">
        <f t="shared" si="293"/>
        <v>379.45277424335671</v>
      </c>
      <c r="AL708" s="81">
        <f t="shared" si="294"/>
        <v>280.79505294008396</v>
      </c>
      <c r="AN708" s="98">
        <v>0</v>
      </c>
    </row>
    <row r="709" spans="2:40" x14ac:dyDescent="0.35">
      <c r="B709" s="13" t="s">
        <v>30</v>
      </c>
      <c r="C709" s="11">
        <v>705</v>
      </c>
      <c r="D709" s="13">
        <v>116</v>
      </c>
      <c r="E709" s="14">
        <v>19.899999999999999</v>
      </c>
      <c r="F709" s="70">
        <f t="shared" si="295"/>
        <v>-0.41666666666666663</v>
      </c>
      <c r="G709" s="70">
        <f t="shared" si="296"/>
        <v>-1.5</v>
      </c>
      <c r="I709" s="21">
        <f t="shared" si="298"/>
        <v>5.5277777777777777</v>
      </c>
      <c r="J709" s="22">
        <f t="shared" ref="J709:J772" si="311">F709*2202</f>
        <v>-917.49999999999989</v>
      </c>
      <c r="K709" s="22">
        <f t="shared" ref="K709:K772" si="312">0.013*(2202)</f>
        <v>28.625999999999998</v>
      </c>
      <c r="L709" s="22">
        <f>0.5*1.202*2.64*0.3*Sheet2!I709^2</f>
        <v>14.544567277777777</v>
      </c>
      <c r="M709" s="22">
        <f t="shared" ref="M709:M772" si="313">J709+K709+L709</f>
        <v>-874.32943272222212</v>
      </c>
      <c r="O709" s="22">
        <f t="shared" si="299"/>
        <v>-4833.0988086589496</v>
      </c>
      <c r="P709" s="81">
        <f t="shared" si="300"/>
        <v>-4.8330988086589493</v>
      </c>
      <c r="Q709" s="22">
        <f t="shared" si="301"/>
        <v>0</v>
      </c>
      <c r="R709" s="81">
        <f t="shared" si="302"/>
        <v>0</v>
      </c>
      <c r="S709" s="22">
        <f t="shared" si="303"/>
        <v>2071983.905727532</v>
      </c>
      <c r="T709" s="81">
        <f t="shared" si="304"/>
        <v>2071.9839057275321</v>
      </c>
      <c r="U709" s="22">
        <f t="shared" si="305"/>
        <v>4833.0988086589496</v>
      </c>
      <c r="V709" s="81">
        <f t="shared" si="306"/>
        <v>4.8330988086589493</v>
      </c>
      <c r="W709" s="22">
        <f t="shared" si="307"/>
        <v>6.5268557438148163</v>
      </c>
      <c r="X709" s="98">
        <f t="shared" ref="X709:X772" si="314">V709*0.4</f>
        <v>1.9332395234635797</v>
      </c>
      <c r="Y709" s="98">
        <f t="shared" ref="Y709:Y772" si="315">X709+Y708</f>
        <v>686.13515037042669</v>
      </c>
      <c r="Z709" s="25">
        <f t="shared" si="308"/>
        <v>0</v>
      </c>
      <c r="AA709" s="22">
        <f t="shared" ref="AA709:AA772" si="316">IF(W709=0,0,AA708+1)</f>
        <v>2</v>
      </c>
      <c r="AB709" s="22">
        <f t="shared" si="297"/>
        <v>0</v>
      </c>
      <c r="AC709" s="22">
        <f t="shared" ref="AC709:AC772" si="317">IF(AA709=0,AC708,AC708+1)</f>
        <v>262</v>
      </c>
      <c r="AD709" s="25">
        <f t="shared" si="309"/>
        <v>1715.3378759260665</v>
      </c>
      <c r="AF709" s="22">
        <f t="shared" si="310"/>
        <v>356.6460298014656</v>
      </c>
      <c r="AG709" s="25">
        <v>0</v>
      </c>
      <c r="AH709" s="25" t="s">
        <v>49</v>
      </c>
      <c r="AI709">
        <f t="shared" ref="AI709:AI772" si="318">0.5*((2022/9.81)*I709)^2</f>
        <v>649075.83897541789</v>
      </c>
      <c r="AJ709" s="25">
        <f t="shared" ref="AJ709:AJ772" si="319">AI709/1000</f>
        <v>649.07583897541792</v>
      </c>
      <c r="AK709" s="25">
        <f t="shared" ref="AK709:AK772" si="320">AJ709*0.53</f>
        <v>344.01019465697152</v>
      </c>
      <c r="AL709" s="81">
        <f t="shared" ref="AL709:AL772" si="321">AK709*0.74</f>
        <v>254.56754404615893</v>
      </c>
      <c r="AN709" s="98">
        <v>0</v>
      </c>
    </row>
    <row r="710" spans="2:40" x14ac:dyDescent="0.35">
      <c r="B710" s="13" t="s">
        <v>30</v>
      </c>
      <c r="C710" s="11">
        <v>706</v>
      </c>
      <c r="D710" s="13">
        <v>117</v>
      </c>
      <c r="E710" s="14">
        <v>17.899999999999999</v>
      </c>
      <c r="F710" s="70">
        <f t="shared" ref="F710:F773" si="322">($E711-$E709)/2/3.6</f>
        <v>-0.66666666666666652</v>
      </c>
      <c r="G710" s="70">
        <f t="shared" ref="G710:G773" si="323">($E711-$E709)/2</f>
        <v>-2.3999999999999995</v>
      </c>
      <c r="I710" s="21">
        <f t="shared" si="298"/>
        <v>4.9722222222222223</v>
      </c>
      <c r="J710" s="22">
        <f t="shared" si="311"/>
        <v>-1467.9999999999998</v>
      </c>
      <c r="K710" s="22">
        <f t="shared" si="312"/>
        <v>28.625999999999998</v>
      </c>
      <c r="L710" s="22">
        <f>0.5*1.202*2.64*0.3*Sheet2!I710^2</f>
        <v>11.767947277777777</v>
      </c>
      <c r="M710" s="22">
        <f t="shared" si="313"/>
        <v>-1427.6060527222221</v>
      </c>
      <c r="O710" s="22">
        <f t="shared" si="299"/>
        <v>-7098.3745399243826</v>
      </c>
      <c r="P710" s="81">
        <f t="shared" si="300"/>
        <v>-7.0983745399243823</v>
      </c>
      <c r="Q710" s="22">
        <f t="shared" si="301"/>
        <v>0</v>
      </c>
      <c r="R710" s="81">
        <f t="shared" si="302"/>
        <v>0</v>
      </c>
      <c r="S710" s="22">
        <f t="shared" si="303"/>
        <v>2071983.905727532</v>
      </c>
      <c r="T710" s="81">
        <f t="shared" si="304"/>
        <v>2071.9839057275321</v>
      </c>
      <c r="U710" s="22">
        <f t="shared" si="305"/>
        <v>7098.3745399243826</v>
      </c>
      <c r="V710" s="81">
        <f t="shared" si="306"/>
        <v>7.0983745399243823</v>
      </c>
      <c r="W710" s="22">
        <f t="shared" si="307"/>
        <v>13.625230283739199</v>
      </c>
      <c r="X710" s="98">
        <f t="shared" si="314"/>
        <v>2.839349815969753</v>
      </c>
      <c r="Y710" s="98">
        <f t="shared" si="315"/>
        <v>688.97450018639643</v>
      </c>
      <c r="Z710" s="25">
        <f t="shared" si="308"/>
        <v>0</v>
      </c>
      <c r="AA710" s="22">
        <f t="shared" si="316"/>
        <v>3</v>
      </c>
      <c r="AB710" s="22">
        <f t="shared" si="297"/>
        <v>0</v>
      </c>
      <c r="AC710" s="22">
        <f t="shared" si="317"/>
        <v>263</v>
      </c>
      <c r="AD710" s="25">
        <f t="shared" si="309"/>
        <v>1722.436250465991</v>
      </c>
      <c r="AF710" s="22">
        <f t="shared" si="310"/>
        <v>349.54765526154119</v>
      </c>
      <c r="AG710" s="25">
        <v>0</v>
      </c>
      <c r="AH710" s="25" t="s">
        <v>49</v>
      </c>
      <c r="AI710">
        <f t="shared" si="318"/>
        <v>525164.48970004218</v>
      </c>
      <c r="AJ710" s="25">
        <f t="shared" si="319"/>
        <v>525.16448970004217</v>
      </c>
      <c r="AK710" s="25">
        <f t="shared" si="320"/>
        <v>278.33717954102235</v>
      </c>
      <c r="AL710" s="81">
        <f t="shared" si="321"/>
        <v>205.96951286035653</v>
      </c>
      <c r="AN710" s="98">
        <v>0</v>
      </c>
    </row>
    <row r="711" spans="2:40" x14ac:dyDescent="0.35">
      <c r="B711" s="13" t="s">
        <v>30</v>
      </c>
      <c r="C711" s="11">
        <v>707</v>
      </c>
      <c r="D711" s="13">
        <v>118</v>
      </c>
      <c r="E711" s="14">
        <v>15.1</v>
      </c>
      <c r="F711" s="70">
        <f t="shared" si="322"/>
        <v>-0.70833333333333304</v>
      </c>
      <c r="G711" s="70">
        <f t="shared" si="323"/>
        <v>-2.5499999999999989</v>
      </c>
      <c r="I711" s="21">
        <f t="shared" si="298"/>
        <v>4.1944444444444446</v>
      </c>
      <c r="J711" s="22">
        <f t="shared" si="311"/>
        <v>-1559.7499999999993</v>
      </c>
      <c r="K711" s="22">
        <f t="shared" si="312"/>
        <v>28.625999999999998</v>
      </c>
      <c r="L711" s="22">
        <f>0.5*1.202*2.64*0.3*Sheet2!I711^2</f>
        <v>8.3743006111111118</v>
      </c>
      <c r="M711" s="22">
        <f t="shared" si="313"/>
        <v>-1522.7496993888883</v>
      </c>
      <c r="O711" s="22">
        <f t="shared" si="299"/>
        <v>-6387.0890168811711</v>
      </c>
      <c r="P711" s="81">
        <f t="shared" si="300"/>
        <v>-6.3870890168811707</v>
      </c>
      <c r="Q711" s="22">
        <f t="shared" si="301"/>
        <v>0</v>
      </c>
      <c r="R711" s="81">
        <f t="shared" si="302"/>
        <v>0</v>
      </c>
      <c r="S711" s="22">
        <f t="shared" si="303"/>
        <v>2071983.905727532</v>
      </c>
      <c r="T711" s="81">
        <f t="shared" si="304"/>
        <v>2071.9839057275321</v>
      </c>
      <c r="U711" s="22">
        <f t="shared" si="305"/>
        <v>6387.0890168811711</v>
      </c>
      <c r="V711" s="81">
        <f t="shared" si="306"/>
        <v>6.3870890168811707</v>
      </c>
      <c r="W711" s="22">
        <f t="shared" si="307"/>
        <v>20.012319300620369</v>
      </c>
      <c r="X711" s="98">
        <f t="shared" si="314"/>
        <v>2.5548356067524685</v>
      </c>
      <c r="Y711" s="98">
        <f t="shared" si="315"/>
        <v>691.5293357931489</v>
      </c>
      <c r="Z711" s="25">
        <f t="shared" si="308"/>
        <v>0</v>
      </c>
      <c r="AA711" s="22">
        <f t="shared" si="316"/>
        <v>4</v>
      </c>
      <c r="AB711" s="22">
        <f t="shared" si="297"/>
        <v>0</v>
      </c>
      <c r="AC711" s="22">
        <f t="shared" si="317"/>
        <v>264</v>
      </c>
      <c r="AD711" s="25">
        <f t="shared" si="309"/>
        <v>1728.8233394828721</v>
      </c>
      <c r="AF711" s="22">
        <f t="shared" si="310"/>
        <v>343.16056624466</v>
      </c>
      <c r="AG711" s="25">
        <v>0</v>
      </c>
      <c r="AH711" s="25" t="s">
        <v>49</v>
      </c>
      <c r="AI711">
        <f t="shared" si="318"/>
        <v>373717.28503013821</v>
      </c>
      <c r="AJ711" s="25">
        <f t="shared" si="319"/>
        <v>373.71728503013821</v>
      </c>
      <c r="AK711" s="25">
        <f t="shared" si="320"/>
        <v>198.07016106597325</v>
      </c>
      <c r="AL711" s="81">
        <f t="shared" si="321"/>
        <v>146.5719191888202</v>
      </c>
      <c r="AN711" s="98">
        <v>0</v>
      </c>
    </row>
    <row r="712" spans="2:40" x14ac:dyDescent="0.35">
      <c r="B712" s="13" t="s">
        <v>30</v>
      </c>
      <c r="C712" s="11">
        <v>708</v>
      </c>
      <c r="D712" s="13">
        <v>119</v>
      </c>
      <c r="E712" s="14">
        <v>12.8</v>
      </c>
      <c r="F712" s="70">
        <f t="shared" si="322"/>
        <v>-0.43055555555555547</v>
      </c>
      <c r="G712" s="70">
        <f t="shared" si="323"/>
        <v>-1.5499999999999998</v>
      </c>
      <c r="I712" s="21">
        <f t="shared" si="298"/>
        <v>3.5555555555555558</v>
      </c>
      <c r="J712" s="22">
        <f t="shared" si="311"/>
        <v>-948.08333333333314</v>
      </c>
      <c r="K712" s="22">
        <f t="shared" si="312"/>
        <v>28.625999999999998</v>
      </c>
      <c r="L712" s="22">
        <f>0.5*1.202*2.64*0.3*Sheet2!I712^2</f>
        <v>6.0174791111111112</v>
      </c>
      <c r="M712" s="22">
        <f t="shared" si="313"/>
        <v>-913.43985422222204</v>
      </c>
      <c r="O712" s="22">
        <f t="shared" si="299"/>
        <v>-3247.7861483456786</v>
      </c>
      <c r="P712" s="81">
        <f t="shared" si="300"/>
        <v>-3.2477861483456785</v>
      </c>
      <c r="Q712" s="22">
        <f t="shared" si="301"/>
        <v>0</v>
      </c>
      <c r="R712" s="81">
        <f t="shared" si="302"/>
        <v>0</v>
      </c>
      <c r="S712" s="22">
        <f t="shared" si="303"/>
        <v>2071983.905727532</v>
      </c>
      <c r="T712" s="81">
        <f t="shared" si="304"/>
        <v>2071.9839057275321</v>
      </c>
      <c r="U712" s="22">
        <f t="shared" si="305"/>
        <v>3247.7861483456786</v>
      </c>
      <c r="V712" s="81">
        <f t="shared" si="306"/>
        <v>3.2477861483456785</v>
      </c>
      <c r="W712" s="22">
        <f t="shared" si="307"/>
        <v>23.260105448966048</v>
      </c>
      <c r="X712" s="98">
        <f t="shared" si="314"/>
        <v>1.2991144593382715</v>
      </c>
      <c r="Y712" s="98">
        <f t="shared" si="315"/>
        <v>692.82845025248719</v>
      </c>
      <c r="Z712" s="25">
        <f t="shared" si="308"/>
        <v>4.6520210897932097</v>
      </c>
      <c r="AA712" s="22">
        <f t="shared" si="316"/>
        <v>5</v>
      </c>
      <c r="AB712" s="22">
        <f t="shared" si="297"/>
        <v>5</v>
      </c>
      <c r="AC712" s="22">
        <f t="shared" si="317"/>
        <v>265</v>
      </c>
      <c r="AD712" s="25">
        <f t="shared" si="309"/>
        <v>1732.0711256312179</v>
      </c>
      <c r="AF712" s="22">
        <f t="shared" si="310"/>
        <v>339.91278009631424</v>
      </c>
      <c r="AG712" s="25">
        <v>0</v>
      </c>
      <c r="AH712" s="25" t="s">
        <v>49</v>
      </c>
      <c r="AI712">
        <f t="shared" si="318"/>
        <v>268540.1516571109</v>
      </c>
      <c r="AJ712" s="25">
        <f t="shared" si="319"/>
        <v>268.54015165711087</v>
      </c>
      <c r="AK712" s="25">
        <f t="shared" si="320"/>
        <v>142.32628037826876</v>
      </c>
      <c r="AL712" s="81">
        <f t="shared" si="321"/>
        <v>105.32144747991889</v>
      </c>
      <c r="AN712" s="98">
        <v>0</v>
      </c>
    </row>
    <row r="713" spans="2:40" x14ac:dyDescent="0.35">
      <c r="B713" s="13" t="s">
        <v>30</v>
      </c>
      <c r="C713" s="11">
        <v>709</v>
      </c>
      <c r="D713" s="13">
        <v>120</v>
      </c>
      <c r="E713" s="14">
        <v>12</v>
      </c>
      <c r="F713" s="70">
        <f t="shared" si="322"/>
        <v>5.5555555555555358E-2</v>
      </c>
      <c r="G713" s="70">
        <f t="shared" si="323"/>
        <v>0.19999999999999929</v>
      </c>
      <c r="I713" s="21">
        <f t="shared" si="298"/>
        <v>3.3333333333333335</v>
      </c>
      <c r="J713" s="22">
        <f t="shared" si="311"/>
        <v>122.3333333333329</v>
      </c>
      <c r="K713" s="22">
        <f t="shared" si="312"/>
        <v>28.625999999999998</v>
      </c>
      <c r="L713" s="22">
        <f>0.5*1.202*2.64*0.3*Sheet2!I713^2</f>
        <v>5.2888000000000002</v>
      </c>
      <c r="M713" s="22">
        <f t="shared" si="313"/>
        <v>156.2481333333329</v>
      </c>
      <c r="O713" s="22">
        <f t="shared" si="299"/>
        <v>520.82711111110973</v>
      </c>
      <c r="P713" s="81">
        <f t="shared" si="300"/>
        <v>0.52082711111110969</v>
      </c>
      <c r="Q713" s="22">
        <f t="shared" si="301"/>
        <v>520.82711111110973</v>
      </c>
      <c r="R713" s="81">
        <f t="shared" si="302"/>
        <v>0.52082711111110969</v>
      </c>
      <c r="S713" s="22">
        <f t="shared" si="303"/>
        <v>2072504.732838643</v>
      </c>
      <c r="T713" s="81">
        <f t="shared" si="304"/>
        <v>2072.5047328386431</v>
      </c>
      <c r="U713" s="22">
        <f t="shared" si="305"/>
        <v>0</v>
      </c>
      <c r="V713" s="81">
        <f t="shared" si="306"/>
        <v>0</v>
      </c>
      <c r="W713" s="22">
        <f t="shared" si="307"/>
        <v>0</v>
      </c>
      <c r="X713" s="98">
        <f t="shared" si="314"/>
        <v>0</v>
      </c>
      <c r="Y713" s="98">
        <f t="shared" si="315"/>
        <v>692.82845025248719</v>
      </c>
      <c r="Z713" s="25">
        <f t="shared" si="308"/>
        <v>0</v>
      </c>
      <c r="AA713" s="22">
        <f t="shared" si="316"/>
        <v>0</v>
      </c>
      <c r="AB713" s="22">
        <f t="shared" si="297"/>
        <v>0</v>
      </c>
      <c r="AC713" s="22">
        <f t="shared" si="317"/>
        <v>265</v>
      </c>
      <c r="AD713" s="25">
        <f t="shared" si="309"/>
        <v>1732.0711256312179</v>
      </c>
      <c r="AF713" s="22">
        <f t="shared" si="310"/>
        <v>340.43360720742521</v>
      </c>
      <c r="AG713" s="25">
        <v>0</v>
      </c>
      <c r="AH713" s="25" t="s">
        <v>49</v>
      </c>
      <c r="AI713">
        <f t="shared" si="318"/>
        <v>236021.61766738261</v>
      </c>
      <c r="AJ713" s="25">
        <f t="shared" si="319"/>
        <v>236.0216176673826</v>
      </c>
      <c r="AK713" s="25">
        <f t="shared" si="320"/>
        <v>125.09145736371278</v>
      </c>
      <c r="AL713" s="81">
        <f t="shared" si="321"/>
        <v>92.567678449147451</v>
      </c>
      <c r="AN713" s="98">
        <v>0</v>
      </c>
    </row>
    <row r="714" spans="2:40" x14ac:dyDescent="0.35">
      <c r="B714" s="13" t="s">
        <v>30</v>
      </c>
      <c r="C714" s="11">
        <v>710</v>
      </c>
      <c r="D714" s="13">
        <v>121</v>
      </c>
      <c r="E714" s="14">
        <v>13.2</v>
      </c>
      <c r="F714" s="70">
        <f t="shared" si="322"/>
        <v>0.70833333333333348</v>
      </c>
      <c r="G714" s="70">
        <f t="shared" si="323"/>
        <v>2.5500000000000007</v>
      </c>
      <c r="I714" s="21">
        <f t="shared" si="298"/>
        <v>3.6666666666666665</v>
      </c>
      <c r="J714" s="22">
        <f t="shared" si="311"/>
        <v>1559.7500000000002</v>
      </c>
      <c r="K714" s="22">
        <f t="shared" si="312"/>
        <v>28.625999999999998</v>
      </c>
      <c r="L714" s="22">
        <f>0.5*1.202*2.64*0.3*Sheet2!I714^2</f>
        <v>6.3994479999999987</v>
      </c>
      <c r="M714" s="22">
        <f t="shared" si="313"/>
        <v>1594.7754480000001</v>
      </c>
      <c r="O714" s="22">
        <f t="shared" si="299"/>
        <v>5847.5099760000003</v>
      </c>
      <c r="P714" s="81">
        <f t="shared" si="300"/>
        <v>5.8475099760000004</v>
      </c>
      <c r="Q714" s="22">
        <f t="shared" si="301"/>
        <v>5847.5099760000003</v>
      </c>
      <c r="R714" s="81">
        <f t="shared" si="302"/>
        <v>5.8475099760000004</v>
      </c>
      <c r="S714" s="22">
        <f t="shared" si="303"/>
        <v>2078352.2428146431</v>
      </c>
      <c r="T714" s="81">
        <f t="shared" si="304"/>
        <v>2078.352242814643</v>
      </c>
      <c r="U714" s="22">
        <f t="shared" si="305"/>
        <v>0</v>
      </c>
      <c r="V714" s="81">
        <f t="shared" si="306"/>
        <v>0</v>
      </c>
      <c r="W714" s="22">
        <f t="shared" si="307"/>
        <v>0</v>
      </c>
      <c r="X714" s="98">
        <f t="shared" si="314"/>
        <v>0</v>
      </c>
      <c r="Y714" s="98">
        <f t="shared" si="315"/>
        <v>692.82845025248719</v>
      </c>
      <c r="Z714" s="25">
        <f t="shared" si="308"/>
        <v>0</v>
      </c>
      <c r="AA714" s="22">
        <f t="shared" si="316"/>
        <v>0</v>
      </c>
      <c r="AB714" s="22">
        <f t="shared" si="297"/>
        <v>0</v>
      </c>
      <c r="AC714" s="22">
        <f t="shared" si="317"/>
        <v>265</v>
      </c>
      <c r="AD714" s="25">
        <f t="shared" si="309"/>
        <v>1732.0711256312179</v>
      </c>
      <c r="AF714" s="22">
        <f t="shared" si="310"/>
        <v>346.28111718342507</v>
      </c>
      <c r="AG714" s="25">
        <v>0</v>
      </c>
      <c r="AH714" s="25" t="s">
        <v>49</v>
      </c>
      <c r="AI714">
        <f t="shared" si="318"/>
        <v>285586.15737753286</v>
      </c>
      <c r="AJ714" s="25">
        <f t="shared" si="319"/>
        <v>285.58615737753286</v>
      </c>
      <c r="AK714" s="25">
        <f t="shared" si="320"/>
        <v>151.36066341009243</v>
      </c>
      <c r="AL714" s="81">
        <f t="shared" si="321"/>
        <v>112.00689092346839</v>
      </c>
      <c r="AN714" s="98">
        <v>0</v>
      </c>
    </row>
    <row r="715" spans="2:40" x14ac:dyDescent="0.35">
      <c r="B715" s="13" t="s">
        <v>30</v>
      </c>
      <c r="C715" s="11">
        <v>711</v>
      </c>
      <c r="D715" s="13">
        <v>122</v>
      </c>
      <c r="E715" s="14">
        <v>17.100000000000001</v>
      </c>
      <c r="F715" s="70">
        <f t="shared" si="322"/>
        <v>1.0972222222222225</v>
      </c>
      <c r="G715" s="70">
        <f t="shared" si="323"/>
        <v>3.9500000000000011</v>
      </c>
      <c r="I715" s="21">
        <f t="shared" si="298"/>
        <v>4.7500000000000009</v>
      </c>
      <c r="J715" s="22">
        <f t="shared" si="311"/>
        <v>2416.0833333333339</v>
      </c>
      <c r="K715" s="22">
        <f t="shared" si="312"/>
        <v>28.625999999999998</v>
      </c>
      <c r="L715" s="22">
        <f>0.5*1.202*2.64*0.3*Sheet2!I715^2</f>
        <v>10.739569500000004</v>
      </c>
      <c r="M715" s="22">
        <f t="shared" si="313"/>
        <v>2455.4489028333342</v>
      </c>
      <c r="O715" s="22">
        <f t="shared" si="299"/>
        <v>11663.382288458339</v>
      </c>
      <c r="P715" s="81">
        <f t="shared" si="300"/>
        <v>11.663382288458338</v>
      </c>
      <c r="Q715" s="22">
        <f t="shared" si="301"/>
        <v>11663.382288458339</v>
      </c>
      <c r="R715" s="81">
        <f t="shared" si="302"/>
        <v>11.663382288458338</v>
      </c>
      <c r="S715" s="22">
        <f t="shared" si="303"/>
        <v>2090015.6251031014</v>
      </c>
      <c r="T715" s="81">
        <f t="shared" si="304"/>
        <v>2090.0156251031012</v>
      </c>
      <c r="U715" s="22">
        <f t="shared" si="305"/>
        <v>0</v>
      </c>
      <c r="V715" s="81">
        <f t="shared" si="306"/>
        <v>0</v>
      </c>
      <c r="W715" s="22">
        <f t="shared" si="307"/>
        <v>0</v>
      </c>
      <c r="X715" s="98">
        <f t="shared" si="314"/>
        <v>0</v>
      </c>
      <c r="Y715" s="98">
        <f t="shared" si="315"/>
        <v>692.82845025248719</v>
      </c>
      <c r="Z715" s="25">
        <f t="shared" si="308"/>
        <v>0</v>
      </c>
      <c r="AA715" s="22">
        <f t="shared" si="316"/>
        <v>0</v>
      </c>
      <c r="AB715" s="22">
        <f t="shared" si="297"/>
        <v>0</v>
      </c>
      <c r="AC715" s="22">
        <f t="shared" si="317"/>
        <v>265</v>
      </c>
      <c r="AD715" s="25">
        <f t="shared" si="309"/>
        <v>1732.0711256312179</v>
      </c>
      <c r="AF715" s="22">
        <f t="shared" si="310"/>
        <v>357.94449947188332</v>
      </c>
      <c r="AG715" s="25">
        <v>0</v>
      </c>
      <c r="AH715" s="25" t="s">
        <v>49</v>
      </c>
      <c r="AI715">
        <f t="shared" si="318"/>
        <v>479271.39737582899</v>
      </c>
      <c r="AJ715" s="25">
        <f t="shared" si="319"/>
        <v>479.271397375829</v>
      </c>
      <c r="AK715" s="25">
        <f t="shared" si="320"/>
        <v>254.01384060918937</v>
      </c>
      <c r="AL715" s="81">
        <f t="shared" si="321"/>
        <v>187.97024205080012</v>
      </c>
      <c r="AN715" s="98">
        <v>0</v>
      </c>
    </row>
    <row r="716" spans="2:40" x14ac:dyDescent="0.35">
      <c r="B716" s="13" t="s">
        <v>30</v>
      </c>
      <c r="C716" s="11">
        <v>712</v>
      </c>
      <c r="D716" s="13">
        <v>123</v>
      </c>
      <c r="E716" s="14">
        <v>21.1</v>
      </c>
      <c r="F716" s="70">
        <f t="shared" si="322"/>
        <v>0.65277777777777768</v>
      </c>
      <c r="G716" s="70">
        <f t="shared" si="323"/>
        <v>2.3499999999999996</v>
      </c>
      <c r="I716" s="21">
        <f t="shared" si="298"/>
        <v>5.8611111111111116</v>
      </c>
      <c r="J716" s="22">
        <f t="shared" si="311"/>
        <v>1437.4166666666665</v>
      </c>
      <c r="K716" s="22">
        <f t="shared" si="312"/>
        <v>28.625999999999998</v>
      </c>
      <c r="L716" s="22">
        <f>0.5*1.202*2.64*0.3*Sheet2!I716^2</f>
        <v>16.351573944444446</v>
      </c>
      <c r="M716" s="22">
        <f t="shared" si="313"/>
        <v>1482.3942406111109</v>
      </c>
      <c r="O716" s="22">
        <f t="shared" si="299"/>
        <v>8688.4773546929009</v>
      </c>
      <c r="P716" s="81">
        <f t="shared" si="300"/>
        <v>8.6884773546929015</v>
      </c>
      <c r="Q716" s="22">
        <f t="shared" si="301"/>
        <v>8688.4773546929009</v>
      </c>
      <c r="R716" s="81">
        <f t="shared" si="302"/>
        <v>8.6884773546929015</v>
      </c>
      <c r="S716" s="22">
        <f t="shared" si="303"/>
        <v>2098704.1024577944</v>
      </c>
      <c r="T716" s="81">
        <f t="shared" si="304"/>
        <v>2098.7041024577943</v>
      </c>
      <c r="U716" s="22">
        <f t="shared" si="305"/>
        <v>0</v>
      </c>
      <c r="V716" s="81">
        <f t="shared" si="306"/>
        <v>0</v>
      </c>
      <c r="W716" s="22">
        <f t="shared" si="307"/>
        <v>0</v>
      </c>
      <c r="X716" s="98">
        <f t="shared" si="314"/>
        <v>0</v>
      </c>
      <c r="Y716" s="98">
        <f t="shared" si="315"/>
        <v>692.82845025248719</v>
      </c>
      <c r="Z716" s="25">
        <f t="shared" si="308"/>
        <v>0</v>
      </c>
      <c r="AA716" s="22">
        <f t="shared" si="316"/>
        <v>0</v>
      </c>
      <c r="AB716" s="22">
        <f t="shared" si="297"/>
        <v>0</v>
      </c>
      <c r="AC716" s="22">
        <f t="shared" si="317"/>
        <v>265</v>
      </c>
      <c r="AD716" s="25">
        <f t="shared" si="309"/>
        <v>1732.0711256312179</v>
      </c>
      <c r="AF716" s="22">
        <f t="shared" si="310"/>
        <v>366.6329768265764</v>
      </c>
      <c r="AG716" s="25">
        <v>0</v>
      </c>
      <c r="AH716" s="25" t="s">
        <v>49</v>
      </c>
      <c r="AI716">
        <f t="shared" si="318"/>
        <v>729716.55834510713</v>
      </c>
      <c r="AJ716" s="25">
        <f t="shared" si="319"/>
        <v>729.71655834510716</v>
      </c>
      <c r="AK716" s="25">
        <f t="shared" si="320"/>
        <v>386.74977592290679</v>
      </c>
      <c r="AL716" s="81">
        <f t="shared" si="321"/>
        <v>286.19483418295101</v>
      </c>
      <c r="AN716" s="98">
        <v>0</v>
      </c>
    </row>
    <row r="717" spans="2:40" x14ac:dyDescent="0.35">
      <c r="B717" s="13" t="s">
        <v>30</v>
      </c>
      <c r="C717" s="11">
        <v>713</v>
      </c>
      <c r="D717" s="13">
        <v>124</v>
      </c>
      <c r="E717" s="14">
        <v>21.8</v>
      </c>
      <c r="F717" s="70">
        <f t="shared" si="322"/>
        <v>1.3888888888888593E-2</v>
      </c>
      <c r="G717" s="70">
        <f t="shared" si="323"/>
        <v>4.9999999999998934E-2</v>
      </c>
      <c r="I717" s="21">
        <f t="shared" si="298"/>
        <v>6.0555555555555562</v>
      </c>
      <c r="J717" s="22">
        <f t="shared" si="311"/>
        <v>30.583333333332682</v>
      </c>
      <c r="K717" s="22">
        <f t="shared" si="312"/>
        <v>28.625999999999998</v>
      </c>
      <c r="L717" s="22">
        <f>0.5*1.202*2.64*0.3*Sheet2!I717^2</f>
        <v>17.454509111111115</v>
      </c>
      <c r="M717" s="22">
        <f t="shared" si="313"/>
        <v>76.663842444443787</v>
      </c>
      <c r="O717" s="22">
        <f t="shared" si="299"/>
        <v>464.24215702468746</v>
      </c>
      <c r="P717" s="81">
        <f t="shared" si="300"/>
        <v>0.46424215702468746</v>
      </c>
      <c r="Q717" s="22">
        <f t="shared" si="301"/>
        <v>464.24215702468746</v>
      </c>
      <c r="R717" s="81">
        <f t="shared" si="302"/>
        <v>0.46424215702468746</v>
      </c>
      <c r="S717" s="22">
        <f t="shared" si="303"/>
        <v>2099168.3446148192</v>
      </c>
      <c r="T717" s="81">
        <f t="shared" si="304"/>
        <v>2099.168344614819</v>
      </c>
      <c r="U717" s="22">
        <f t="shared" si="305"/>
        <v>0</v>
      </c>
      <c r="V717" s="81">
        <f t="shared" si="306"/>
        <v>0</v>
      </c>
      <c r="W717" s="22">
        <f t="shared" si="307"/>
        <v>0</v>
      </c>
      <c r="X717" s="98">
        <f t="shared" si="314"/>
        <v>0</v>
      </c>
      <c r="Y717" s="98">
        <f t="shared" si="315"/>
        <v>692.82845025248719</v>
      </c>
      <c r="Z717" s="25">
        <f t="shared" si="308"/>
        <v>0</v>
      </c>
      <c r="AA717" s="22">
        <f t="shared" si="316"/>
        <v>0</v>
      </c>
      <c r="AB717" s="22">
        <f t="shared" si="297"/>
        <v>0</v>
      </c>
      <c r="AC717" s="22">
        <f t="shared" si="317"/>
        <v>265</v>
      </c>
      <c r="AD717" s="25">
        <f t="shared" si="309"/>
        <v>1732.0711256312179</v>
      </c>
      <c r="AF717" s="22">
        <f t="shared" si="310"/>
        <v>367.09721898360112</v>
      </c>
      <c r="AG717" s="25">
        <v>0</v>
      </c>
      <c r="AH717" s="25" t="s">
        <v>49</v>
      </c>
      <c r="AI717">
        <f t="shared" si="318"/>
        <v>778936.89986282599</v>
      </c>
      <c r="AJ717" s="25">
        <f t="shared" si="319"/>
        <v>778.93689986282595</v>
      </c>
      <c r="AK717" s="25">
        <f t="shared" si="320"/>
        <v>412.83655692729775</v>
      </c>
      <c r="AL717" s="81">
        <f t="shared" si="321"/>
        <v>305.49905212620035</v>
      </c>
      <c r="AN717" s="98">
        <v>0</v>
      </c>
    </row>
    <row r="718" spans="2:40" x14ac:dyDescent="0.35">
      <c r="B718" s="13" t="s">
        <v>30</v>
      </c>
      <c r="C718" s="11">
        <v>714</v>
      </c>
      <c r="D718" s="13">
        <v>125</v>
      </c>
      <c r="E718" s="14">
        <v>21.2</v>
      </c>
      <c r="F718" s="70">
        <f t="shared" si="322"/>
        <v>-0.45833333333333343</v>
      </c>
      <c r="G718" s="70">
        <f t="shared" si="323"/>
        <v>-1.6500000000000004</v>
      </c>
      <c r="I718" s="21">
        <f t="shared" si="298"/>
        <v>5.8888888888888893</v>
      </c>
      <c r="J718" s="22">
        <f t="shared" si="311"/>
        <v>-1009.2500000000002</v>
      </c>
      <c r="K718" s="22">
        <f t="shared" si="312"/>
        <v>28.625999999999998</v>
      </c>
      <c r="L718" s="22">
        <f>0.5*1.202*2.64*0.3*Sheet2!I718^2</f>
        <v>16.506932444444448</v>
      </c>
      <c r="M718" s="22">
        <f t="shared" si="313"/>
        <v>-964.11706755555576</v>
      </c>
      <c r="O718" s="22">
        <f t="shared" si="299"/>
        <v>-5677.5782867160506</v>
      </c>
      <c r="P718" s="81">
        <f t="shared" si="300"/>
        <v>-5.6775782867160505</v>
      </c>
      <c r="Q718" s="22">
        <f t="shared" si="301"/>
        <v>0</v>
      </c>
      <c r="R718" s="81">
        <f t="shared" si="302"/>
        <v>0</v>
      </c>
      <c r="S718" s="22">
        <f t="shared" si="303"/>
        <v>2099168.3446148192</v>
      </c>
      <c r="T718" s="81">
        <f t="shared" si="304"/>
        <v>2099.168344614819</v>
      </c>
      <c r="U718" s="22">
        <f t="shared" si="305"/>
        <v>5677.5782867160506</v>
      </c>
      <c r="V718" s="81">
        <f t="shared" si="306"/>
        <v>5.6775782867160505</v>
      </c>
      <c r="W718" s="22">
        <f t="shared" si="307"/>
        <v>5.6775782867160505</v>
      </c>
      <c r="X718" s="98">
        <f t="shared" si="314"/>
        <v>2.2710313146864203</v>
      </c>
      <c r="Y718" s="98">
        <f t="shared" si="315"/>
        <v>695.0994815671736</v>
      </c>
      <c r="Z718" s="25">
        <f t="shared" si="308"/>
        <v>0</v>
      </c>
      <c r="AA718" s="22">
        <f t="shared" si="316"/>
        <v>1</v>
      </c>
      <c r="AB718" s="22">
        <f t="shared" si="297"/>
        <v>0</v>
      </c>
      <c r="AC718" s="22">
        <f t="shared" si="317"/>
        <v>266</v>
      </c>
      <c r="AD718" s="25">
        <f t="shared" si="309"/>
        <v>1737.7487039179339</v>
      </c>
      <c r="AF718" s="22">
        <f t="shared" si="310"/>
        <v>361.41964069688515</v>
      </c>
      <c r="AG718" s="25">
        <v>0</v>
      </c>
      <c r="AH718" s="25" t="s">
        <v>49</v>
      </c>
      <c r="AI718">
        <f t="shared" si="318"/>
        <v>736649.69336408644</v>
      </c>
      <c r="AJ718" s="25">
        <f t="shared" si="319"/>
        <v>736.64969336408649</v>
      </c>
      <c r="AK718" s="25">
        <f t="shared" si="320"/>
        <v>390.42433748296588</v>
      </c>
      <c r="AL718" s="81">
        <f t="shared" si="321"/>
        <v>288.91400973739474</v>
      </c>
      <c r="AN718" s="98">
        <v>0</v>
      </c>
    </row>
    <row r="719" spans="2:40" x14ac:dyDescent="0.35">
      <c r="B719" s="13" t="s">
        <v>30</v>
      </c>
      <c r="C719" s="11">
        <v>715</v>
      </c>
      <c r="D719" s="13">
        <v>126</v>
      </c>
      <c r="E719" s="14">
        <v>18.5</v>
      </c>
      <c r="F719" s="70">
        <f t="shared" si="322"/>
        <v>-1.0138888888888886</v>
      </c>
      <c r="G719" s="70">
        <f t="shared" si="323"/>
        <v>-3.6499999999999995</v>
      </c>
      <c r="I719" s="21">
        <f t="shared" si="298"/>
        <v>5.1388888888888893</v>
      </c>
      <c r="J719" s="22">
        <f t="shared" si="311"/>
        <v>-2232.5833333333326</v>
      </c>
      <c r="K719" s="22">
        <f t="shared" si="312"/>
        <v>28.625999999999998</v>
      </c>
      <c r="L719" s="22">
        <f>0.5*1.202*2.64*0.3*Sheet2!I719^2</f>
        <v>12.570081944444446</v>
      </c>
      <c r="M719" s="22">
        <f t="shared" si="313"/>
        <v>-2191.3872513888878</v>
      </c>
      <c r="O719" s="22">
        <f t="shared" si="299"/>
        <v>-11261.295597415119</v>
      </c>
      <c r="P719" s="81">
        <f t="shared" si="300"/>
        <v>-11.261295597415119</v>
      </c>
      <c r="Q719" s="22">
        <f t="shared" si="301"/>
        <v>0</v>
      </c>
      <c r="R719" s="81">
        <f t="shared" si="302"/>
        <v>0</v>
      </c>
      <c r="S719" s="22">
        <f t="shared" si="303"/>
        <v>2099168.3446148192</v>
      </c>
      <c r="T719" s="81">
        <f t="shared" si="304"/>
        <v>2099.168344614819</v>
      </c>
      <c r="U719" s="22">
        <f t="shared" si="305"/>
        <v>11261.295597415119</v>
      </c>
      <c r="V719" s="81">
        <f t="shared" si="306"/>
        <v>11.261295597415119</v>
      </c>
      <c r="W719" s="22">
        <f t="shared" si="307"/>
        <v>16.938873884131169</v>
      </c>
      <c r="X719" s="98">
        <f t="shared" si="314"/>
        <v>4.5045182389660479</v>
      </c>
      <c r="Y719" s="98">
        <f t="shared" si="315"/>
        <v>699.60399980613965</v>
      </c>
      <c r="Z719" s="25">
        <f t="shared" si="308"/>
        <v>0</v>
      </c>
      <c r="AA719" s="22">
        <f t="shared" si="316"/>
        <v>2</v>
      </c>
      <c r="AB719" s="22">
        <f t="shared" si="297"/>
        <v>0</v>
      </c>
      <c r="AC719" s="22">
        <f t="shared" si="317"/>
        <v>267</v>
      </c>
      <c r="AD719" s="25">
        <f t="shared" si="309"/>
        <v>1749.0099995153489</v>
      </c>
      <c r="AF719" s="22">
        <f t="shared" si="310"/>
        <v>350.15834509947013</v>
      </c>
      <c r="AG719" s="25">
        <v>0</v>
      </c>
      <c r="AH719" s="25" t="s">
        <v>49</v>
      </c>
      <c r="AI719">
        <f t="shared" si="318"/>
        <v>560961.10171292839</v>
      </c>
      <c r="AJ719" s="25">
        <f t="shared" si="319"/>
        <v>560.96110171292844</v>
      </c>
      <c r="AK719" s="25">
        <f t="shared" si="320"/>
        <v>297.30938390785207</v>
      </c>
      <c r="AL719" s="81">
        <f t="shared" si="321"/>
        <v>220.00894409181052</v>
      </c>
      <c r="AN719" s="98">
        <v>0</v>
      </c>
    </row>
    <row r="720" spans="2:40" x14ac:dyDescent="0.35">
      <c r="B720" s="13" t="s">
        <v>30</v>
      </c>
      <c r="C720" s="11">
        <v>716</v>
      </c>
      <c r="D720" s="13">
        <v>127</v>
      </c>
      <c r="E720" s="14">
        <v>13.9</v>
      </c>
      <c r="F720" s="70">
        <f t="shared" si="322"/>
        <v>-0.90277777777777779</v>
      </c>
      <c r="G720" s="70">
        <f t="shared" si="323"/>
        <v>-3.25</v>
      </c>
      <c r="I720" s="21">
        <f t="shared" si="298"/>
        <v>3.8611111111111112</v>
      </c>
      <c r="J720" s="22">
        <f t="shared" si="311"/>
        <v>-1987.9166666666667</v>
      </c>
      <c r="K720" s="22">
        <f t="shared" si="312"/>
        <v>28.625999999999998</v>
      </c>
      <c r="L720" s="22">
        <f>0.5*1.202*2.64*0.3*Sheet2!I720^2</f>
        <v>7.0961739444444438</v>
      </c>
      <c r="M720" s="22">
        <f t="shared" si="313"/>
        <v>-1952.1944927222223</v>
      </c>
      <c r="O720" s="22">
        <f t="shared" si="299"/>
        <v>-7537.6398468996922</v>
      </c>
      <c r="P720" s="81">
        <f t="shared" si="300"/>
        <v>-7.5376398468996921</v>
      </c>
      <c r="Q720" s="22">
        <f t="shared" si="301"/>
        <v>0</v>
      </c>
      <c r="R720" s="81">
        <f t="shared" si="302"/>
        <v>0</v>
      </c>
      <c r="S720" s="22">
        <f t="shared" si="303"/>
        <v>2099168.3446148192</v>
      </c>
      <c r="T720" s="81">
        <f t="shared" si="304"/>
        <v>2099.168344614819</v>
      </c>
      <c r="U720" s="22">
        <f t="shared" si="305"/>
        <v>7537.6398468996922</v>
      </c>
      <c r="V720" s="81">
        <f t="shared" si="306"/>
        <v>7.5376398468996921</v>
      </c>
      <c r="W720" s="22">
        <f t="shared" si="307"/>
        <v>24.476513731030863</v>
      </c>
      <c r="X720" s="98">
        <f t="shared" si="314"/>
        <v>3.0150559387598772</v>
      </c>
      <c r="Y720" s="98">
        <f t="shared" si="315"/>
        <v>702.61905574489958</v>
      </c>
      <c r="Z720" s="25">
        <f t="shared" si="308"/>
        <v>0</v>
      </c>
      <c r="AA720" s="22">
        <f t="shared" si="316"/>
        <v>3</v>
      </c>
      <c r="AB720" s="22">
        <f t="shared" si="297"/>
        <v>0</v>
      </c>
      <c r="AC720" s="22">
        <f t="shared" si="317"/>
        <v>268</v>
      </c>
      <c r="AD720" s="25">
        <f t="shared" si="309"/>
        <v>1756.5476393622487</v>
      </c>
      <c r="AF720" s="22">
        <f t="shared" si="310"/>
        <v>342.62070525257036</v>
      </c>
      <c r="AG720" s="25">
        <v>0</v>
      </c>
      <c r="AH720" s="25" t="s">
        <v>49</v>
      </c>
      <c r="AI720">
        <f t="shared" si="318"/>
        <v>316678.72742718743</v>
      </c>
      <c r="AJ720" s="25">
        <f t="shared" si="319"/>
        <v>316.67872742718743</v>
      </c>
      <c r="AK720" s="25">
        <f t="shared" si="320"/>
        <v>167.83972553640933</v>
      </c>
      <c r="AL720" s="81">
        <f t="shared" si="321"/>
        <v>124.20139689694291</v>
      </c>
      <c r="AN720" s="98">
        <v>0</v>
      </c>
    </row>
    <row r="721" spans="2:40" x14ac:dyDescent="0.35">
      <c r="B721" s="13" t="s">
        <v>30</v>
      </c>
      <c r="C721" s="11">
        <v>717</v>
      </c>
      <c r="D721" s="13">
        <v>128</v>
      </c>
      <c r="E721" s="14">
        <v>12</v>
      </c>
      <c r="F721" s="70">
        <f t="shared" si="322"/>
        <v>-0.26388888888888895</v>
      </c>
      <c r="G721" s="70">
        <f t="shared" si="323"/>
        <v>-0.95000000000000018</v>
      </c>
      <c r="I721" s="21">
        <f t="shared" si="298"/>
        <v>3.3333333333333335</v>
      </c>
      <c r="J721" s="22">
        <f t="shared" si="311"/>
        <v>-581.08333333333348</v>
      </c>
      <c r="K721" s="22">
        <f t="shared" si="312"/>
        <v>28.625999999999998</v>
      </c>
      <c r="L721" s="22">
        <f>0.5*1.202*2.64*0.3*Sheet2!I721^2</f>
        <v>5.2888000000000002</v>
      </c>
      <c r="M721" s="22">
        <f t="shared" si="313"/>
        <v>-547.16853333333347</v>
      </c>
      <c r="O721" s="22">
        <f t="shared" si="299"/>
        <v>-1823.8951111111116</v>
      </c>
      <c r="P721" s="81">
        <f t="shared" si="300"/>
        <v>-1.8238951111111117</v>
      </c>
      <c r="Q721" s="22">
        <f t="shared" si="301"/>
        <v>0</v>
      </c>
      <c r="R721" s="81">
        <f t="shared" si="302"/>
        <v>0</v>
      </c>
      <c r="S721" s="22">
        <f t="shared" si="303"/>
        <v>2099168.3446148192</v>
      </c>
      <c r="T721" s="81">
        <f t="shared" si="304"/>
        <v>2099.168344614819</v>
      </c>
      <c r="U721" s="22">
        <f t="shared" si="305"/>
        <v>1823.8951111111116</v>
      </c>
      <c r="V721" s="81">
        <f t="shared" si="306"/>
        <v>1.8238951111111117</v>
      </c>
      <c r="W721" s="22">
        <f t="shared" si="307"/>
        <v>26.300408842141977</v>
      </c>
      <c r="X721" s="98">
        <f t="shared" si="314"/>
        <v>0.72955804444444472</v>
      </c>
      <c r="Y721" s="98">
        <f t="shared" si="315"/>
        <v>703.34861378934397</v>
      </c>
      <c r="Z721" s="25">
        <f t="shared" si="308"/>
        <v>6.5751022105354942</v>
      </c>
      <c r="AA721" s="22">
        <f t="shared" si="316"/>
        <v>4</v>
      </c>
      <c r="AB721" s="22">
        <f t="shared" si="297"/>
        <v>4</v>
      </c>
      <c r="AC721" s="22">
        <f t="shared" si="317"/>
        <v>269</v>
      </c>
      <c r="AD721" s="25">
        <f t="shared" si="309"/>
        <v>1758.3715344733598</v>
      </c>
      <c r="AF721" s="22">
        <f t="shared" si="310"/>
        <v>340.79681014145922</v>
      </c>
      <c r="AG721" s="25">
        <v>0</v>
      </c>
      <c r="AH721" s="25" t="s">
        <v>49</v>
      </c>
      <c r="AI721">
        <f t="shared" si="318"/>
        <v>236021.61766738261</v>
      </c>
      <c r="AJ721" s="25">
        <f t="shared" si="319"/>
        <v>236.0216176673826</v>
      </c>
      <c r="AK721" s="25">
        <f t="shared" si="320"/>
        <v>125.09145736371278</v>
      </c>
      <c r="AL721" s="81">
        <f t="shared" si="321"/>
        <v>92.567678449147451</v>
      </c>
      <c r="AN721" s="98">
        <v>0</v>
      </c>
    </row>
    <row r="722" spans="2:40" x14ac:dyDescent="0.35">
      <c r="B722" s="13" t="s">
        <v>30</v>
      </c>
      <c r="C722" s="11">
        <v>718</v>
      </c>
      <c r="D722" s="13">
        <v>129</v>
      </c>
      <c r="E722" s="14">
        <v>12</v>
      </c>
      <c r="F722" s="70">
        <f t="shared" si="322"/>
        <v>0.1388888888888889</v>
      </c>
      <c r="G722" s="70">
        <f t="shared" si="323"/>
        <v>0.5</v>
      </c>
      <c r="I722" s="21">
        <f t="shared" si="298"/>
        <v>3.3333333333333335</v>
      </c>
      <c r="J722" s="22">
        <f t="shared" si="311"/>
        <v>305.83333333333337</v>
      </c>
      <c r="K722" s="22">
        <f t="shared" si="312"/>
        <v>28.625999999999998</v>
      </c>
      <c r="L722" s="22">
        <f>0.5*1.202*2.64*0.3*Sheet2!I722^2</f>
        <v>5.2888000000000002</v>
      </c>
      <c r="M722" s="22">
        <f t="shared" si="313"/>
        <v>339.74813333333333</v>
      </c>
      <c r="O722" s="22">
        <f t="shared" si="299"/>
        <v>1132.4937777777777</v>
      </c>
      <c r="P722" s="81">
        <f t="shared" si="300"/>
        <v>1.1324937777777777</v>
      </c>
      <c r="Q722" s="22">
        <f t="shared" si="301"/>
        <v>1132.4937777777777</v>
      </c>
      <c r="R722" s="81">
        <f t="shared" si="302"/>
        <v>1.1324937777777777</v>
      </c>
      <c r="S722" s="22">
        <f t="shared" si="303"/>
        <v>2100300.8383925972</v>
      </c>
      <c r="T722" s="81">
        <f t="shared" si="304"/>
        <v>2100.3008383925971</v>
      </c>
      <c r="U722" s="22">
        <f t="shared" si="305"/>
        <v>0</v>
      </c>
      <c r="V722" s="81">
        <f t="shared" si="306"/>
        <v>0</v>
      </c>
      <c r="W722" s="22">
        <f t="shared" si="307"/>
        <v>0</v>
      </c>
      <c r="X722" s="98">
        <f t="shared" si="314"/>
        <v>0</v>
      </c>
      <c r="Y722" s="98">
        <f t="shared" si="315"/>
        <v>703.34861378934397</v>
      </c>
      <c r="Z722" s="25">
        <f t="shared" si="308"/>
        <v>0</v>
      </c>
      <c r="AA722" s="22">
        <f t="shared" si="316"/>
        <v>0</v>
      </c>
      <c r="AB722" s="22">
        <f t="shared" si="297"/>
        <v>0</v>
      </c>
      <c r="AC722" s="22">
        <f t="shared" si="317"/>
        <v>269</v>
      </c>
      <c r="AD722" s="25">
        <f t="shared" si="309"/>
        <v>1758.3715344733598</v>
      </c>
      <c r="AF722" s="22">
        <f t="shared" si="310"/>
        <v>341.92930391923733</v>
      </c>
      <c r="AG722" s="25">
        <v>0</v>
      </c>
      <c r="AH722" s="25" t="s">
        <v>49</v>
      </c>
      <c r="AI722">
        <f t="shared" si="318"/>
        <v>236021.61766738261</v>
      </c>
      <c r="AJ722" s="25">
        <f t="shared" si="319"/>
        <v>236.0216176673826</v>
      </c>
      <c r="AK722" s="25">
        <f t="shared" si="320"/>
        <v>125.09145736371278</v>
      </c>
      <c r="AL722" s="81">
        <f t="shared" si="321"/>
        <v>92.567678449147451</v>
      </c>
      <c r="AN722" s="98">
        <v>0</v>
      </c>
    </row>
    <row r="723" spans="2:40" x14ac:dyDescent="0.35">
      <c r="B723" s="13" t="s">
        <v>30</v>
      </c>
      <c r="C723" s="11">
        <v>719</v>
      </c>
      <c r="D723" s="13">
        <v>130</v>
      </c>
      <c r="E723" s="14">
        <v>13</v>
      </c>
      <c r="F723" s="70">
        <f t="shared" si="322"/>
        <v>0.55555555555555558</v>
      </c>
      <c r="G723" s="70">
        <f t="shared" si="323"/>
        <v>2</v>
      </c>
      <c r="I723" s="21">
        <f t="shared" si="298"/>
        <v>3.6111111111111112</v>
      </c>
      <c r="J723" s="22">
        <f t="shared" si="311"/>
        <v>1223.3333333333335</v>
      </c>
      <c r="K723" s="22">
        <f t="shared" si="312"/>
        <v>28.625999999999998</v>
      </c>
      <c r="L723" s="22">
        <f>0.5*1.202*2.64*0.3*Sheet2!I723^2</f>
        <v>6.2069944444444438</v>
      </c>
      <c r="M723" s="22">
        <f t="shared" si="313"/>
        <v>1258.166327777778</v>
      </c>
      <c r="O723" s="22">
        <f t="shared" si="299"/>
        <v>4543.3784058641986</v>
      </c>
      <c r="P723" s="81">
        <f t="shared" si="300"/>
        <v>4.5433784058641988</v>
      </c>
      <c r="Q723" s="22">
        <f t="shared" si="301"/>
        <v>4543.3784058641986</v>
      </c>
      <c r="R723" s="81">
        <f t="shared" si="302"/>
        <v>4.5433784058641988</v>
      </c>
      <c r="S723" s="22">
        <f t="shared" si="303"/>
        <v>2104844.2167984615</v>
      </c>
      <c r="T723" s="81">
        <f t="shared" si="304"/>
        <v>2104.8442167984617</v>
      </c>
      <c r="U723" s="22">
        <f t="shared" si="305"/>
        <v>0</v>
      </c>
      <c r="V723" s="81">
        <f t="shared" si="306"/>
        <v>0</v>
      </c>
      <c r="W723" s="22">
        <f t="shared" si="307"/>
        <v>0</v>
      </c>
      <c r="X723" s="98">
        <f t="shared" si="314"/>
        <v>0</v>
      </c>
      <c r="Y723" s="98">
        <f t="shared" si="315"/>
        <v>703.34861378934397</v>
      </c>
      <c r="Z723" s="25">
        <f t="shared" si="308"/>
        <v>0</v>
      </c>
      <c r="AA723" s="22">
        <f t="shared" si="316"/>
        <v>0</v>
      </c>
      <c r="AB723" s="22">
        <f t="shared" si="297"/>
        <v>0</v>
      </c>
      <c r="AC723" s="22">
        <f t="shared" si="317"/>
        <v>269</v>
      </c>
      <c r="AD723" s="25">
        <f t="shared" si="309"/>
        <v>1758.3715344733598</v>
      </c>
      <c r="AF723" s="22">
        <f t="shared" si="310"/>
        <v>346.47268232510191</v>
      </c>
      <c r="AG723" s="25">
        <v>0</v>
      </c>
      <c r="AH723" s="25" t="s">
        <v>49</v>
      </c>
      <c r="AI723">
        <f t="shared" si="318"/>
        <v>276997.59295685875</v>
      </c>
      <c r="AJ723" s="25">
        <f t="shared" si="319"/>
        <v>276.99759295685874</v>
      </c>
      <c r="AK723" s="25">
        <f t="shared" si="320"/>
        <v>146.80872426713515</v>
      </c>
      <c r="AL723" s="81">
        <f t="shared" si="321"/>
        <v>108.63845595768001</v>
      </c>
      <c r="AN723" s="98">
        <v>0</v>
      </c>
    </row>
    <row r="724" spans="2:40" x14ac:dyDescent="0.35">
      <c r="B724" s="13" t="s">
        <v>30</v>
      </c>
      <c r="C724" s="11">
        <v>720</v>
      </c>
      <c r="D724" s="13">
        <v>131</v>
      </c>
      <c r="E724" s="14">
        <v>16</v>
      </c>
      <c r="F724" s="70">
        <f t="shared" si="322"/>
        <v>0.76388888888888884</v>
      </c>
      <c r="G724" s="70">
        <f t="shared" si="323"/>
        <v>2.75</v>
      </c>
      <c r="I724" s="21">
        <f t="shared" si="298"/>
        <v>4.4444444444444446</v>
      </c>
      <c r="J724" s="22">
        <f t="shared" si="311"/>
        <v>1682.0833333333333</v>
      </c>
      <c r="K724" s="22">
        <f t="shared" si="312"/>
        <v>28.625999999999998</v>
      </c>
      <c r="L724" s="22">
        <f>0.5*1.202*2.64*0.3*Sheet2!I724^2</f>
        <v>9.4023111111111124</v>
      </c>
      <c r="M724" s="22">
        <f t="shared" si="313"/>
        <v>1720.1116444444444</v>
      </c>
      <c r="O724" s="22">
        <f t="shared" si="299"/>
        <v>7644.9406419753086</v>
      </c>
      <c r="P724" s="81">
        <f t="shared" si="300"/>
        <v>7.6449406419753085</v>
      </c>
      <c r="Q724" s="22">
        <f t="shared" si="301"/>
        <v>7644.9406419753086</v>
      </c>
      <c r="R724" s="81">
        <f t="shared" si="302"/>
        <v>7.6449406419753085</v>
      </c>
      <c r="S724" s="22">
        <f t="shared" si="303"/>
        <v>2112489.157440437</v>
      </c>
      <c r="T724" s="81">
        <f t="shared" si="304"/>
        <v>2112.4891574404369</v>
      </c>
      <c r="U724" s="22">
        <f t="shared" si="305"/>
        <v>0</v>
      </c>
      <c r="V724" s="81">
        <f t="shared" si="306"/>
        <v>0</v>
      </c>
      <c r="W724" s="22">
        <f t="shared" si="307"/>
        <v>0</v>
      </c>
      <c r="X724" s="98">
        <f t="shared" si="314"/>
        <v>0</v>
      </c>
      <c r="Y724" s="98">
        <f t="shared" si="315"/>
        <v>703.34861378934397</v>
      </c>
      <c r="Z724" s="25">
        <f t="shared" si="308"/>
        <v>0</v>
      </c>
      <c r="AA724" s="22">
        <f t="shared" si="316"/>
        <v>0</v>
      </c>
      <c r="AB724" s="22">
        <f t="shared" si="297"/>
        <v>0</v>
      </c>
      <c r="AC724" s="22">
        <f t="shared" si="317"/>
        <v>269</v>
      </c>
      <c r="AD724" s="25">
        <f t="shared" si="309"/>
        <v>1758.3715344733598</v>
      </c>
      <c r="AF724" s="22">
        <f t="shared" si="310"/>
        <v>354.11762296707707</v>
      </c>
      <c r="AG724" s="25">
        <v>0</v>
      </c>
      <c r="AH724" s="25" t="s">
        <v>49</v>
      </c>
      <c r="AI724">
        <f t="shared" si="318"/>
        <v>419593.98696423572</v>
      </c>
      <c r="AJ724" s="25">
        <f t="shared" si="319"/>
        <v>419.59398696423574</v>
      </c>
      <c r="AK724" s="25">
        <f t="shared" si="320"/>
        <v>222.38481309104495</v>
      </c>
      <c r="AL724" s="81">
        <f t="shared" si="321"/>
        <v>164.56476168737325</v>
      </c>
      <c r="AN724" s="98">
        <v>0</v>
      </c>
    </row>
    <row r="725" spans="2:40" x14ac:dyDescent="0.35">
      <c r="B725" s="13" t="s">
        <v>30</v>
      </c>
      <c r="C725" s="11">
        <v>721</v>
      </c>
      <c r="D725" s="13">
        <v>132</v>
      </c>
      <c r="E725" s="14">
        <v>18.5</v>
      </c>
      <c r="F725" s="70">
        <f t="shared" si="322"/>
        <v>0.63888888888888906</v>
      </c>
      <c r="G725" s="70">
        <f t="shared" si="323"/>
        <v>2.3000000000000007</v>
      </c>
      <c r="I725" s="21">
        <f t="shared" si="298"/>
        <v>5.1388888888888893</v>
      </c>
      <c r="J725" s="22">
        <f t="shared" si="311"/>
        <v>1406.8333333333337</v>
      </c>
      <c r="K725" s="22">
        <f t="shared" si="312"/>
        <v>28.625999999999998</v>
      </c>
      <c r="L725" s="22">
        <f>0.5*1.202*2.64*0.3*Sheet2!I725^2</f>
        <v>12.570081944444446</v>
      </c>
      <c r="M725" s="22">
        <f t="shared" si="313"/>
        <v>1448.0294152777781</v>
      </c>
      <c r="O725" s="22">
        <f t="shared" si="299"/>
        <v>7441.2622729552486</v>
      </c>
      <c r="P725" s="81">
        <f t="shared" si="300"/>
        <v>7.4412622729552487</v>
      </c>
      <c r="Q725" s="22">
        <f t="shared" si="301"/>
        <v>7441.2622729552486</v>
      </c>
      <c r="R725" s="81">
        <f t="shared" si="302"/>
        <v>7.4412622729552487</v>
      </c>
      <c r="S725" s="22">
        <f t="shared" si="303"/>
        <v>2119930.4197133924</v>
      </c>
      <c r="T725" s="81">
        <f t="shared" si="304"/>
        <v>2119.9304197133924</v>
      </c>
      <c r="U725" s="22">
        <f t="shared" si="305"/>
        <v>0</v>
      </c>
      <c r="V725" s="81">
        <f t="shared" si="306"/>
        <v>0</v>
      </c>
      <c r="W725" s="22">
        <f t="shared" si="307"/>
        <v>0</v>
      </c>
      <c r="X725" s="98">
        <f t="shared" si="314"/>
        <v>0</v>
      </c>
      <c r="Y725" s="98">
        <f t="shared" si="315"/>
        <v>703.34861378934397</v>
      </c>
      <c r="Z725" s="25">
        <f t="shared" si="308"/>
        <v>0</v>
      </c>
      <c r="AA725" s="22">
        <f t="shared" si="316"/>
        <v>0</v>
      </c>
      <c r="AB725" s="22">
        <f t="shared" si="297"/>
        <v>0</v>
      </c>
      <c r="AC725" s="22">
        <f t="shared" si="317"/>
        <v>269</v>
      </c>
      <c r="AD725" s="25">
        <f t="shared" si="309"/>
        <v>1758.3715344733598</v>
      </c>
      <c r="AF725" s="22">
        <f t="shared" si="310"/>
        <v>361.55888524003262</v>
      </c>
      <c r="AG725" s="25">
        <v>0</v>
      </c>
      <c r="AH725" s="25" t="s">
        <v>49</v>
      </c>
      <c r="AI725">
        <f t="shared" si="318"/>
        <v>560961.10171292839</v>
      </c>
      <c r="AJ725" s="25">
        <f t="shared" si="319"/>
        <v>560.96110171292844</v>
      </c>
      <c r="AK725" s="25">
        <f t="shared" si="320"/>
        <v>297.30938390785207</v>
      </c>
      <c r="AL725" s="81">
        <f t="shared" si="321"/>
        <v>220.00894409181052</v>
      </c>
      <c r="AN725" s="98">
        <v>0</v>
      </c>
    </row>
    <row r="726" spans="2:40" x14ac:dyDescent="0.35">
      <c r="B726" s="13" t="s">
        <v>30</v>
      </c>
      <c r="C726" s="11">
        <v>722</v>
      </c>
      <c r="D726" s="13">
        <v>133</v>
      </c>
      <c r="E726" s="14">
        <v>20.6</v>
      </c>
      <c r="F726" s="70">
        <f t="shared" si="322"/>
        <v>0.55555555555555558</v>
      </c>
      <c r="G726" s="70">
        <f t="shared" si="323"/>
        <v>2</v>
      </c>
      <c r="I726" s="21">
        <f t="shared" si="298"/>
        <v>5.7222222222222232</v>
      </c>
      <c r="J726" s="22">
        <f t="shared" si="311"/>
        <v>1223.3333333333335</v>
      </c>
      <c r="K726" s="22">
        <f t="shared" si="312"/>
        <v>28.625999999999998</v>
      </c>
      <c r="L726" s="22">
        <f>0.5*1.202*2.64*0.3*Sheet2!I726^2</f>
        <v>15.585799777777781</v>
      </c>
      <c r="M726" s="22">
        <f t="shared" si="313"/>
        <v>1267.5451331111112</v>
      </c>
      <c r="O726" s="22">
        <f t="shared" si="299"/>
        <v>7253.1749283580266</v>
      </c>
      <c r="P726" s="81">
        <f t="shared" si="300"/>
        <v>7.2531749283580265</v>
      </c>
      <c r="Q726" s="22">
        <f t="shared" si="301"/>
        <v>7253.1749283580266</v>
      </c>
      <c r="R726" s="81">
        <f t="shared" si="302"/>
        <v>7.2531749283580265</v>
      </c>
      <c r="S726" s="22">
        <f t="shared" si="303"/>
        <v>2127183.5946417502</v>
      </c>
      <c r="T726" s="81">
        <f t="shared" si="304"/>
        <v>2127.18359464175</v>
      </c>
      <c r="U726" s="22">
        <f t="shared" si="305"/>
        <v>0</v>
      </c>
      <c r="V726" s="81">
        <f t="shared" si="306"/>
        <v>0</v>
      </c>
      <c r="W726" s="22">
        <f t="shared" si="307"/>
        <v>0</v>
      </c>
      <c r="X726" s="98">
        <f t="shared" si="314"/>
        <v>0</v>
      </c>
      <c r="Y726" s="98">
        <f t="shared" si="315"/>
        <v>703.34861378934397</v>
      </c>
      <c r="Z726" s="25">
        <f t="shared" si="308"/>
        <v>0</v>
      </c>
      <c r="AA726" s="22">
        <f t="shared" si="316"/>
        <v>0</v>
      </c>
      <c r="AB726" s="22">
        <f t="shared" si="297"/>
        <v>0</v>
      </c>
      <c r="AC726" s="22">
        <f t="shared" si="317"/>
        <v>269</v>
      </c>
      <c r="AD726" s="25">
        <f t="shared" si="309"/>
        <v>1758.3715344733598</v>
      </c>
      <c r="AF726" s="22">
        <f t="shared" si="310"/>
        <v>368.81206016839019</v>
      </c>
      <c r="AG726" s="25">
        <v>0</v>
      </c>
      <c r="AH726" s="25" t="s">
        <v>49</v>
      </c>
      <c r="AI726">
        <f t="shared" si="318"/>
        <v>695542.59495368414</v>
      </c>
      <c r="AJ726" s="25">
        <f t="shared" si="319"/>
        <v>695.5425949536841</v>
      </c>
      <c r="AK726" s="25">
        <f t="shared" si="320"/>
        <v>368.63757532545259</v>
      </c>
      <c r="AL726" s="81">
        <f t="shared" si="321"/>
        <v>272.79180574083489</v>
      </c>
      <c r="AN726" s="98">
        <v>0</v>
      </c>
    </row>
    <row r="727" spans="2:40" x14ac:dyDescent="0.35">
      <c r="B727" s="13" t="s">
        <v>30</v>
      </c>
      <c r="C727" s="11">
        <v>723</v>
      </c>
      <c r="D727" s="13">
        <v>134</v>
      </c>
      <c r="E727" s="14">
        <v>22.5</v>
      </c>
      <c r="F727" s="70">
        <f t="shared" si="322"/>
        <v>0.47222222222222199</v>
      </c>
      <c r="G727" s="70">
        <f t="shared" si="323"/>
        <v>1.6999999999999993</v>
      </c>
      <c r="I727" s="21">
        <f t="shared" si="298"/>
        <v>6.25</v>
      </c>
      <c r="J727" s="22">
        <f t="shared" si="311"/>
        <v>1039.8333333333328</v>
      </c>
      <c r="K727" s="22">
        <f t="shared" si="312"/>
        <v>28.625999999999998</v>
      </c>
      <c r="L727" s="22">
        <f>0.5*1.202*2.64*0.3*Sheet2!I727^2</f>
        <v>18.5934375</v>
      </c>
      <c r="M727" s="22">
        <f t="shared" si="313"/>
        <v>1087.0527708333327</v>
      </c>
      <c r="O727" s="22">
        <f t="shared" si="299"/>
        <v>6794.0798177083298</v>
      </c>
      <c r="P727" s="81">
        <f t="shared" si="300"/>
        <v>6.7940798177083295</v>
      </c>
      <c r="Q727" s="22">
        <f t="shared" si="301"/>
        <v>6794.0798177083298</v>
      </c>
      <c r="R727" s="81">
        <f t="shared" si="302"/>
        <v>6.7940798177083295</v>
      </c>
      <c r="S727" s="22">
        <f t="shared" si="303"/>
        <v>2133977.6744594583</v>
      </c>
      <c r="T727" s="81">
        <f t="shared" si="304"/>
        <v>2133.9776744594583</v>
      </c>
      <c r="U727" s="22">
        <f t="shared" si="305"/>
        <v>0</v>
      </c>
      <c r="V727" s="81">
        <f t="shared" si="306"/>
        <v>0</v>
      </c>
      <c r="W727" s="22">
        <f t="shared" si="307"/>
        <v>0</v>
      </c>
      <c r="X727" s="98">
        <f t="shared" si="314"/>
        <v>0</v>
      </c>
      <c r="Y727" s="98">
        <f t="shared" si="315"/>
        <v>703.34861378934397</v>
      </c>
      <c r="Z727" s="25">
        <f t="shared" si="308"/>
        <v>0</v>
      </c>
      <c r="AA727" s="22">
        <f t="shared" si="316"/>
        <v>0</v>
      </c>
      <c r="AB727" s="22">
        <f t="shared" si="297"/>
        <v>0</v>
      </c>
      <c r="AC727" s="22">
        <f t="shared" si="317"/>
        <v>269</v>
      </c>
      <c r="AD727" s="25">
        <f t="shared" si="309"/>
        <v>1758.3715344733598</v>
      </c>
      <c r="AF727" s="22">
        <f t="shared" si="310"/>
        <v>375.60613998609847</v>
      </c>
      <c r="AG727" s="25">
        <v>0</v>
      </c>
      <c r="AH727" s="25" t="s">
        <v>49</v>
      </c>
      <c r="AI727">
        <f t="shared" si="318"/>
        <v>829763.49961189181</v>
      </c>
      <c r="AJ727" s="25">
        <f t="shared" si="319"/>
        <v>829.7634996118918</v>
      </c>
      <c r="AK727" s="25">
        <f t="shared" si="320"/>
        <v>439.77465479430271</v>
      </c>
      <c r="AL727" s="81">
        <f t="shared" si="321"/>
        <v>325.433244547784</v>
      </c>
      <c r="AN727" s="98">
        <v>0</v>
      </c>
    </row>
    <row r="728" spans="2:40" x14ac:dyDescent="0.35">
      <c r="B728" s="13" t="s">
        <v>30</v>
      </c>
      <c r="C728" s="11">
        <v>724</v>
      </c>
      <c r="D728" s="13">
        <v>135</v>
      </c>
      <c r="E728" s="14">
        <v>24</v>
      </c>
      <c r="F728" s="70">
        <f t="shared" si="322"/>
        <v>0.56944444444444464</v>
      </c>
      <c r="G728" s="70">
        <f t="shared" si="323"/>
        <v>2.0500000000000007</v>
      </c>
      <c r="I728" s="21">
        <f t="shared" si="298"/>
        <v>6.666666666666667</v>
      </c>
      <c r="J728" s="22">
        <f t="shared" si="311"/>
        <v>1253.9166666666672</v>
      </c>
      <c r="K728" s="22">
        <f t="shared" si="312"/>
        <v>28.625999999999998</v>
      </c>
      <c r="L728" s="22">
        <f>0.5*1.202*2.64*0.3*Sheet2!I728^2</f>
        <v>21.155200000000001</v>
      </c>
      <c r="M728" s="22">
        <f t="shared" si="313"/>
        <v>1303.6978666666671</v>
      </c>
      <c r="O728" s="22">
        <f t="shared" si="299"/>
        <v>8691.3191111111137</v>
      </c>
      <c r="P728" s="81">
        <f t="shared" si="300"/>
        <v>8.6913191111111132</v>
      </c>
      <c r="Q728" s="22">
        <f t="shared" si="301"/>
        <v>8691.3191111111137</v>
      </c>
      <c r="R728" s="81">
        <f t="shared" si="302"/>
        <v>8.6913191111111132</v>
      </c>
      <c r="S728" s="22">
        <f t="shared" si="303"/>
        <v>2142668.9935705694</v>
      </c>
      <c r="T728" s="81">
        <f t="shared" si="304"/>
        <v>2142.6689935705695</v>
      </c>
      <c r="U728" s="22">
        <f t="shared" si="305"/>
        <v>0</v>
      </c>
      <c r="V728" s="81">
        <f t="shared" si="306"/>
        <v>0</v>
      </c>
      <c r="W728" s="22">
        <f t="shared" si="307"/>
        <v>0</v>
      </c>
      <c r="X728" s="98">
        <f t="shared" si="314"/>
        <v>0</v>
      </c>
      <c r="Y728" s="98">
        <f t="shared" si="315"/>
        <v>703.34861378934397</v>
      </c>
      <c r="Z728" s="25">
        <f t="shared" si="308"/>
        <v>0</v>
      </c>
      <c r="AA728" s="22">
        <f t="shared" si="316"/>
        <v>0</v>
      </c>
      <c r="AB728" s="22">
        <f t="shared" si="297"/>
        <v>0</v>
      </c>
      <c r="AC728" s="22">
        <f t="shared" si="317"/>
        <v>269</v>
      </c>
      <c r="AD728" s="25">
        <f t="shared" si="309"/>
        <v>1758.3715344733598</v>
      </c>
      <c r="AF728" s="22">
        <f t="shared" si="310"/>
        <v>384.29745909720964</v>
      </c>
      <c r="AG728" s="25">
        <v>0</v>
      </c>
      <c r="AH728" s="25" t="s">
        <v>49</v>
      </c>
      <c r="AI728">
        <f t="shared" si="318"/>
        <v>944086.47066953045</v>
      </c>
      <c r="AJ728" s="25">
        <f t="shared" si="319"/>
        <v>944.0864706695304</v>
      </c>
      <c r="AK728" s="25">
        <f t="shared" si="320"/>
        <v>500.36582945485111</v>
      </c>
      <c r="AL728" s="81">
        <f t="shared" si="321"/>
        <v>370.2707137965898</v>
      </c>
      <c r="AN728" s="98">
        <v>0</v>
      </c>
    </row>
    <row r="729" spans="2:40" x14ac:dyDescent="0.35">
      <c r="B729" s="13" t="s">
        <v>30</v>
      </c>
      <c r="C729" s="11">
        <v>725</v>
      </c>
      <c r="D729" s="13">
        <v>136</v>
      </c>
      <c r="E729" s="14">
        <v>26.6</v>
      </c>
      <c r="F729" s="70">
        <f t="shared" si="322"/>
        <v>0.8194444444444442</v>
      </c>
      <c r="G729" s="70">
        <f t="shared" si="323"/>
        <v>2.9499999999999993</v>
      </c>
      <c r="I729" s="21">
        <f t="shared" si="298"/>
        <v>7.3888888888888893</v>
      </c>
      <c r="J729" s="22">
        <f t="shared" si="311"/>
        <v>1804.4166666666661</v>
      </c>
      <c r="K729" s="22">
        <f t="shared" si="312"/>
        <v>28.625999999999998</v>
      </c>
      <c r="L729" s="22">
        <f>0.5*1.202*2.64*0.3*Sheet2!I729^2</f>
        <v>25.987106444444446</v>
      </c>
      <c r="M729" s="22">
        <f t="shared" si="313"/>
        <v>1859.0297731111104</v>
      </c>
      <c r="O729" s="22">
        <f t="shared" si="299"/>
        <v>13736.164434654316</v>
      </c>
      <c r="P729" s="81">
        <f t="shared" si="300"/>
        <v>13.736164434654317</v>
      </c>
      <c r="Q729" s="22">
        <f t="shared" si="301"/>
        <v>13736.164434654316</v>
      </c>
      <c r="R729" s="81">
        <f t="shared" si="302"/>
        <v>13.736164434654317</v>
      </c>
      <c r="S729" s="22">
        <f t="shared" si="303"/>
        <v>2156405.1580052236</v>
      </c>
      <c r="T729" s="81">
        <f t="shared" si="304"/>
        <v>2156.4051580052237</v>
      </c>
      <c r="U729" s="22">
        <f t="shared" si="305"/>
        <v>0</v>
      </c>
      <c r="V729" s="81">
        <f t="shared" si="306"/>
        <v>0</v>
      </c>
      <c r="W729" s="22">
        <f t="shared" si="307"/>
        <v>0</v>
      </c>
      <c r="X729" s="98">
        <f t="shared" si="314"/>
        <v>0</v>
      </c>
      <c r="Y729" s="98">
        <f t="shared" si="315"/>
        <v>703.34861378934397</v>
      </c>
      <c r="Z729" s="25">
        <f t="shared" si="308"/>
        <v>0</v>
      </c>
      <c r="AA729" s="22">
        <f t="shared" si="316"/>
        <v>0</v>
      </c>
      <c r="AB729" s="22">
        <f t="shared" si="297"/>
        <v>0</v>
      </c>
      <c r="AC729" s="22">
        <f t="shared" si="317"/>
        <v>269</v>
      </c>
      <c r="AD729" s="25">
        <f t="shared" si="309"/>
        <v>1758.3715344733598</v>
      </c>
      <c r="AF729" s="22">
        <f t="shared" si="310"/>
        <v>398.0336235318639</v>
      </c>
      <c r="AG729" s="25">
        <v>0</v>
      </c>
      <c r="AH729" s="25" t="s">
        <v>49</v>
      </c>
      <c r="AI729">
        <f t="shared" si="318"/>
        <v>1159718.4430328696</v>
      </c>
      <c r="AJ729" s="25">
        <f t="shared" si="319"/>
        <v>1159.7184430328696</v>
      </c>
      <c r="AK729" s="25">
        <f t="shared" si="320"/>
        <v>614.65077480742093</v>
      </c>
      <c r="AL729" s="81">
        <f t="shared" si="321"/>
        <v>454.84157335749148</v>
      </c>
      <c r="AN729" s="98">
        <v>0</v>
      </c>
    </row>
    <row r="730" spans="2:40" x14ac:dyDescent="0.35">
      <c r="B730" s="13" t="s">
        <v>30</v>
      </c>
      <c r="C730" s="11">
        <v>726</v>
      </c>
      <c r="D730" s="13">
        <v>137</v>
      </c>
      <c r="E730" s="14">
        <v>29.9</v>
      </c>
      <c r="F730" s="70">
        <f t="shared" si="322"/>
        <v>1.1388888888888882</v>
      </c>
      <c r="G730" s="70">
        <f t="shared" si="323"/>
        <v>4.0999999999999979</v>
      </c>
      <c r="I730" s="21">
        <f t="shared" si="298"/>
        <v>8.3055555555555554</v>
      </c>
      <c r="J730" s="22">
        <f t="shared" si="311"/>
        <v>2507.8333333333317</v>
      </c>
      <c r="K730" s="22">
        <f t="shared" si="312"/>
        <v>28.625999999999998</v>
      </c>
      <c r="L730" s="22">
        <f>0.5*1.202*2.64*0.3*Sheet2!I730^2</f>
        <v>32.835000611111106</v>
      </c>
      <c r="M730" s="22">
        <f t="shared" si="313"/>
        <v>2569.2943339444428</v>
      </c>
      <c r="O730" s="22">
        <f t="shared" si="299"/>
        <v>21339.416829149675</v>
      </c>
      <c r="P730" s="81">
        <f t="shared" si="300"/>
        <v>21.339416829149677</v>
      </c>
      <c r="Q730" s="22">
        <f t="shared" si="301"/>
        <v>21339.416829149675</v>
      </c>
      <c r="R730" s="81">
        <f t="shared" si="302"/>
        <v>21.339416829149677</v>
      </c>
      <c r="S730" s="22">
        <f t="shared" si="303"/>
        <v>2177744.5748343733</v>
      </c>
      <c r="T730" s="81">
        <f t="shared" si="304"/>
        <v>2177.7445748343735</v>
      </c>
      <c r="U730" s="22">
        <f t="shared" si="305"/>
        <v>0</v>
      </c>
      <c r="V730" s="81">
        <f t="shared" si="306"/>
        <v>0</v>
      </c>
      <c r="W730" s="22">
        <f t="shared" si="307"/>
        <v>0</v>
      </c>
      <c r="X730" s="98">
        <f t="shared" si="314"/>
        <v>0</v>
      </c>
      <c r="Y730" s="98">
        <f t="shared" si="315"/>
        <v>703.34861378934397</v>
      </c>
      <c r="Z730" s="25">
        <f t="shared" si="308"/>
        <v>0</v>
      </c>
      <c r="AA730" s="22">
        <f t="shared" si="316"/>
        <v>0</v>
      </c>
      <c r="AB730" s="22">
        <f t="shared" si="297"/>
        <v>0</v>
      </c>
      <c r="AC730" s="22">
        <f t="shared" si="317"/>
        <v>269</v>
      </c>
      <c r="AD730" s="25">
        <f t="shared" si="309"/>
        <v>1758.3715344733598</v>
      </c>
      <c r="AF730" s="22">
        <f t="shared" si="310"/>
        <v>419.37304036101364</v>
      </c>
      <c r="AG730" s="25">
        <v>0</v>
      </c>
      <c r="AH730" s="25" t="s">
        <v>49</v>
      </c>
      <c r="AI730">
        <f t="shared" si="318"/>
        <v>1465317.2667417827</v>
      </c>
      <c r="AJ730" s="25">
        <f t="shared" si="319"/>
        <v>1465.3172667417828</v>
      </c>
      <c r="AK730" s="25">
        <f t="shared" si="320"/>
        <v>776.61815137314488</v>
      </c>
      <c r="AL730" s="81">
        <f t="shared" si="321"/>
        <v>574.69743201612721</v>
      </c>
      <c r="AN730" s="98">
        <v>0</v>
      </c>
    </row>
    <row r="731" spans="2:40" x14ac:dyDescent="0.35">
      <c r="B731" s="13" t="s">
        <v>30</v>
      </c>
      <c r="C731" s="11">
        <v>727</v>
      </c>
      <c r="D731" s="13">
        <v>138</v>
      </c>
      <c r="E731" s="14">
        <v>34.799999999999997</v>
      </c>
      <c r="F731" s="70">
        <f t="shared" si="322"/>
        <v>1.0972222222222221</v>
      </c>
      <c r="G731" s="70">
        <f t="shared" si="323"/>
        <v>3.9499999999999993</v>
      </c>
      <c r="I731" s="21">
        <f t="shared" si="298"/>
        <v>9.6666666666666661</v>
      </c>
      <c r="J731" s="22">
        <f t="shared" si="311"/>
        <v>2416.083333333333</v>
      </c>
      <c r="K731" s="22">
        <f t="shared" si="312"/>
        <v>28.625999999999998</v>
      </c>
      <c r="L731" s="22">
        <f>0.5*1.202*2.64*0.3*Sheet2!I731^2</f>
        <v>44.478807999999987</v>
      </c>
      <c r="M731" s="22">
        <f t="shared" si="313"/>
        <v>2489.1881413333331</v>
      </c>
      <c r="O731" s="22">
        <f t="shared" si="299"/>
        <v>24062.152032888884</v>
      </c>
      <c r="P731" s="81">
        <f t="shared" si="300"/>
        <v>24.062152032888882</v>
      </c>
      <c r="Q731" s="22">
        <f t="shared" si="301"/>
        <v>24062.152032888884</v>
      </c>
      <c r="R731" s="81">
        <f t="shared" si="302"/>
        <v>24.062152032888882</v>
      </c>
      <c r="S731" s="22">
        <f t="shared" si="303"/>
        <v>2201806.7268672623</v>
      </c>
      <c r="T731" s="81">
        <f t="shared" si="304"/>
        <v>2201.8067268672621</v>
      </c>
      <c r="U731" s="22">
        <f t="shared" si="305"/>
        <v>0</v>
      </c>
      <c r="V731" s="81">
        <f t="shared" si="306"/>
        <v>0</v>
      </c>
      <c r="W731" s="22">
        <f t="shared" si="307"/>
        <v>0</v>
      </c>
      <c r="X731" s="98">
        <f t="shared" si="314"/>
        <v>0</v>
      </c>
      <c r="Y731" s="98">
        <f t="shared" si="315"/>
        <v>703.34861378934397</v>
      </c>
      <c r="Z731" s="25">
        <f t="shared" si="308"/>
        <v>0</v>
      </c>
      <c r="AA731" s="22">
        <f t="shared" si="316"/>
        <v>0</v>
      </c>
      <c r="AB731" s="22">
        <f t="shared" si="297"/>
        <v>0</v>
      </c>
      <c r="AC731" s="22">
        <f t="shared" si="317"/>
        <v>269</v>
      </c>
      <c r="AD731" s="25">
        <f t="shared" si="309"/>
        <v>1758.3715344733598</v>
      </c>
      <c r="AF731" s="22">
        <f t="shared" si="310"/>
        <v>443.4351923939023</v>
      </c>
      <c r="AG731" s="25">
        <v>0</v>
      </c>
      <c r="AH731" s="25" t="s">
        <v>49</v>
      </c>
      <c r="AI731">
        <f t="shared" si="318"/>
        <v>1984941.8045826873</v>
      </c>
      <c r="AJ731" s="25">
        <f t="shared" si="319"/>
        <v>1984.9418045826874</v>
      </c>
      <c r="AK731" s="25">
        <f t="shared" si="320"/>
        <v>1052.0191564288243</v>
      </c>
      <c r="AL731" s="81">
        <f t="shared" si="321"/>
        <v>778.49417575733003</v>
      </c>
      <c r="AN731" s="98">
        <v>0</v>
      </c>
    </row>
    <row r="732" spans="2:40" x14ac:dyDescent="0.35">
      <c r="B732" s="13" t="s">
        <v>30</v>
      </c>
      <c r="C732" s="11">
        <v>728</v>
      </c>
      <c r="D732" s="13">
        <v>139</v>
      </c>
      <c r="E732" s="14">
        <v>37.799999999999997</v>
      </c>
      <c r="F732" s="70">
        <f t="shared" si="322"/>
        <v>0.75000000000000078</v>
      </c>
      <c r="G732" s="70">
        <f t="shared" si="323"/>
        <v>2.7000000000000028</v>
      </c>
      <c r="I732" s="21">
        <f t="shared" si="298"/>
        <v>10.5</v>
      </c>
      <c r="J732" s="22">
        <f t="shared" si="311"/>
        <v>1651.5000000000018</v>
      </c>
      <c r="K732" s="22">
        <f t="shared" si="312"/>
        <v>28.625999999999998</v>
      </c>
      <c r="L732" s="22">
        <f>0.5*1.202*2.64*0.3*Sheet2!I732^2</f>
        <v>52.478117999999995</v>
      </c>
      <c r="M732" s="22">
        <f t="shared" si="313"/>
        <v>1732.6041180000018</v>
      </c>
      <c r="O732" s="22">
        <f t="shared" si="299"/>
        <v>18192.34323900002</v>
      </c>
      <c r="P732" s="81">
        <f t="shared" si="300"/>
        <v>18.192343239000021</v>
      </c>
      <c r="Q732" s="22">
        <f t="shared" si="301"/>
        <v>18192.34323900002</v>
      </c>
      <c r="R732" s="81">
        <f t="shared" si="302"/>
        <v>18.192343239000021</v>
      </c>
      <c r="S732" s="22">
        <f t="shared" si="303"/>
        <v>2219999.0701062623</v>
      </c>
      <c r="T732" s="81">
        <f t="shared" si="304"/>
        <v>2219.9990701062625</v>
      </c>
      <c r="U732" s="22">
        <f t="shared" si="305"/>
        <v>0</v>
      </c>
      <c r="V732" s="81">
        <f t="shared" si="306"/>
        <v>0</v>
      </c>
      <c r="W732" s="22">
        <f t="shared" si="307"/>
        <v>0</v>
      </c>
      <c r="X732" s="98">
        <f t="shared" si="314"/>
        <v>0</v>
      </c>
      <c r="Y732" s="98">
        <f t="shared" si="315"/>
        <v>703.34861378934397</v>
      </c>
      <c r="Z732" s="25">
        <f t="shared" si="308"/>
        <v>0</v>
      </c>
      <c r="AA732" s="22">
        <f t="shared" si="316"/>
        <v>0</v>
      </c>
      <c r="AB732" s="22">
        <f t="shared" si="297"/>
        <v>0</v>
      </c>
      <c r="AC732" s="22">
        <f t="shared" si="317"/>
        <v>269</v>
      </c>
      <c r="AD732" s="25">
        <f t="shared" si="309"/>
        <v>1758.3715344733598</v>
      </c>
      <c r="AF732" s="22">
        <f t="shared" si="310"/>
        <v>461.62753563290266</v>
      </c>
      <c r="AG732" s="25">
        <v>0</v>
      </c>
      <c r="AH732" s="25" t="s">
        <v>49</v>
      </c>
      <c r="AI732">
        <f t="shared" si="318"/>
        <v>2341924.5013046041</v>
      </c>
      <c r="AJ732" s="25">
        <f t="shared" si="319"/>
        <v>2341.9245013046043</v>
      </c>
      <c r="AK732" s="25">
        <f t="shared" si="320"/>
        <v>1241.2199856914403</v>
      </c>
      <c r="AL732" s="81">
        <f t="shared" si="321"/>
        <v>918.50278941166584</v>
      </c>
      <c r="AN732" s="98">
        <v>0</v>
      </c>
    </row>
    <row r="733" spans="2:40" x14ac:dyDescent="0.35">
      <c r="B733" s="13" t="s">
        <v>30</v>
      </c>
      <c r="C733" s="11">
        <v>729</v>
      </c>
      <c r="D733" s="13">
        <v>140</v>
      </c>
      <c r="E733" s="14">
        <v>40.200000000000003</v>
      </c>
      <c r="F733" s="70">
        <f t="shared" si="322"/>
        <v>0.52777777777777835</v>
      </c>
      <c r="G733" s="70">
        <f t="shared" si="323"/>
        <v>1.9000000000000021</v>
      </c>
      <c r="I733" s="21">
        <f t="shared" si="298"/>
        <v>11.166666666666668</v>
      </c>
      <c r="J733" s="22">
        <f t="shared" si="311"/>
        <v>1162.1666666666679</v>
      </c>
      <c r="K733" s="22">
        <f t="shared" si="312"/>
        <v>28.625999999999998</v>
      </c>
      <c r="L733" s="22">
        <f>0.5*1.202*2.64*0.3*Sheet2!I733^2</f>
        <v>59.353558000000007</v>
      </c>
      <c r="M733" s="22">
        <f t="shared" si="313"/>
        <v>1250.1462246666679</v>
      </c>
      <c r="O733" s="22">
        <f t="shared" si="299"/>
        <v>13959.966175444459</v>
      </c>
      <c r="P733" s="81">
        <f t="shared" si="300"/>
        <v>13.959966175444459</v>
      </c>
      <c r="Q733" s="22">
        <f t="shared" si="301"/>
        <v>13959.966175444459</v>
      </c>
      <c r="R733" s="81">
        <f t="shared" si="302"/>
        <v>13.959966175444459</v>
      </c>
      <c r="S733" s="22">
        <f t="shared" si="303"/>
        <v>2233959.0362817068</v>
      </c>
      <c r="T733" s="81">
        <f t="shared" si="304"/>
        <v>2233.9590362817066</v>
      </c>
      <c r="U733" s="22">
        <f t="shared" si="305"/>
        <v>0</v>
      </c>
      <c r="V733" s="81">
        <f t="shared" si="306"/>
        <v>0</v>
      </c>
      <c r="W733" s="22">
        <f t="shared" si="307"/>
        <v>0</v>
      </c>
      <c r="X733" s="98">
        <f t="shared" si="314"/>
        <v>0</v>
      </c>
      <c r="Y733" s="98">
        <f t="shared" si="315"/>
        <v>703.34861378934397</v>
      </c>
      <c r="Z733" s="25">
        <f t="shared" si="308"/>
        <v>0</v>
      </c>
      <c r="AA733" s="22">
        <f t="shared" si="316"/>
        <v>0</v>
      </c>
      <c r="AB733" s="22">
        <f t="shared" si="297"/>
        <v>0</v>
      </c>
      <c r="AC733" s="22">
        <f t="shared" si="317"/>
        <v>269</v>
      </c>
      <c r="AD733" s="25">
        <f t="shared" si="309"/>
        <v>1758.3715344733598</v>
      </c>
      <c r="AF733" s="22">
        <f t="shared" si="310"/>
        <v>475.58750180834681</v>
      </c>
      <c r="AG733" s="25">
        <v>0</v>
      </c>
      <c r="AH733" s="25" t="s">
        <v>49</v>
      </c>
      <c r="AI733">
        <f t="shared" si="318"/>
        <v>2648752.6042722012</v>
      </c>
      <c r="AJ733" s="25">
        <f t="shared" si="319"/>
        <v>2648.7526042722011</v>
      </c>
      <c r="AK733" s="25">
        <f t="shared" si="320"/>
        <v>1403.8388802642667</v>
      </c>
      <c r="AL733" s="81">
        <f t="shared" si="321"/>
        <v>1038.8407713955573</v>
      </c>
      <c r="AN733" s="98">
        <v>0</v>
      </c>
    </row>
    <row r="734" spans="2:40" x14ac:dyDescent="0.35">
      <c r="B734" s="13" t="s">
        <v>30</v>
      </c>
      <c r="C734" s="11">
        <v>730</v>
      </c>
      <c r="D734" s="13">
        <v>141</v>
      </c>
      <c r="E734" s="14">
        <v>41.6</v>
      </c>
      <c r="F734" s="70">
        <f t="shared" si="322"/>
        <v>0.23611111111111052</v>
      </c>
      <c r="G734" s="70">
        <f t="shared" si="323"/>
        <v>0.84999999999999787</v>
      </c>
      <c r="I734" s="21">
        <f t="shared" si="298"/>
        <v>11.555555555555557</v>
      </c>
      <c r="J734" s="22">
        <f t="shared" si="311"/>
        <v>519.91666666666538</v>
      </c>
      <c r="K734" s="22">
        <f t="shared" si="312"/>
        <v>28.625999999999998</v>
      </c>
      <c r="L734" s="22">
        <f>0.5*1.202*2.64*0.3*Sheet2!I734^2</f>
        <v>63.559623111111122</v>
      </c>
      <c r="M734" s="22">
        <f t="shared" si="313"/>
        <v>612.10228977777649</v>
      </c>
      <c r="O734" s="22">
        <f t="shared" si="299"/>
        <v>7073.1820152098626</v>
      </c>
      <c r="P734" s="81">
        <f t="shared" si="300"/>
        <v>7.0731820152098628</v>
      </c>
      <c r="Q734" s="22">
        <f t="shared" si="301"/>
        <v>7073.1820152098626</v>
      </c>
      <c r="R734" s="81">
        <f t="shared" si="302"/>
        <v>7.0731820152098628</v>
      </c>
      <c r="S734" s="22">
        <f t="shared" si="303"/>
        <v>2241032.2182969167</v>
      </c>
      <c r="T734" s="81">
        <f t="shared" si="304"/>
        <v>2241.0322182969167</v>
      </c>
      <c r="U734" s="22">
        <f t="shared" si="305"/>
        <v>0</v>
      </c>
      <c r="V734" s="81">
        <f t="shared" si="306"/>
        <v>0</v>
      </c>
      <c r="W734" s="22">
        <f t="shared" si="307"/>
        <v>0</v>
      </c>
      <c r="X734" s="98">
        <f t="shared" si="314"/>
        <v>0</v>
      </c>
      <c r="Y734" s="98">
        <f t="shared" si="315"/>
        <v>703.34861378934397</v>
      </c>
      <c r="Z734" s="25">
        <f t="shared" si="308"/>
        <v>0</v>
      </c>
      <c r="AA734" s="22">
        <f t="shared" si="316"/>
        <v>0</v>
      </c>
      <c r="AB734" s="22">
        <f t="shared" si="297"/>
        <v>0</v>
      </c>
      <c r="AC734" s="22">
        <f t="shared" si="317"/>
        <v>269</v>
      </c>
      <c r="AD734" s="25">
        <f t="shared" si="309"/>
        <v>1758.3715344733598</v>
      </c>
      <c r="AF734" s="22">
        <f t="shared" si="310"/>
        <v>482.66068382355684</v>
      </c>
      <c r="AG734" s="25">
        <v>0</v>
      </c>
      <c r="AH734" s="25" t="s">
        <v>49</v>
      </c>
      <c r="AI734">
        <f t="shared" si="318"/>
        <v>2836455.3518782347</v>
      </c>
      <c r="AJ734" s="25">
        <f t="shared" si="319"/>
        <v>2836.4553518782345</v>
      </c>
      <c r="AK734" s="25">
        <f t="shared" si="320"/>
        <v>1503.3213364954643</v>
      </c>
      <c r="AL734" s="81">
        <f t="shared" si="321"/>
        <v>1112.4577890066435</v>
      </c>
      <c r="AN734" s="98">
        <v>0</v>
      </c>
    </row>
    <row r="735" spans="2:40" x14ac:dyDescent="0.35">
      <c r="B735" s="13" t="s">
        <v>30</v>
      </c>
      <c r="C735" s="11">
        <v>731</v>
      </c>
      <c r="D735" s="13">
        <v>142</v>
      </c>
      <c r="E735" s="14">
        <v>41.9</v>
      </c>
      <c r="F735" s="70">
        <f t="shared" si="322"/>
        <v>5.5555555555555358E-2</v>
      </c>
      <c r="G735" s="70">
        <f t="shared" si="323"/>
        <v>0.19999999999999929</v>
      </c>
      <c r="I735" s="21">
        <f t="shared" si="298"/>
        <v>11.638888888888889</v>
      </c>
      <c r="J735" s="22">
        <f t="shared" si="311"/>
        <v>122.3333333333329</v>
      </c>
      <c r="K735" s="22">
        <f t="shared" si="312"/>
        <v>28.625999999999998</v>
      </c>
      <c r="L735" s="22">
        <f>0.5*1.202*2.64*0.3*Sheet2!I735^2</f>
        <v>64.479653944444451</v>
      </c>
      <c r="M735" s="22">
        <f t="shared" si="313"/>
        <v>215.43898727777736</v>
      </c>
      <c r="O735" s="22">
        <f t="shared" si="299"/>
        <v>2507.4704352607978</v>
      </c>
      <c r="P735" s="81">
        <f t="shared" si="300"/>
        <v>2.5074704352607977</v>
      </c>
      <c r="Q735" s="22">
        <f t="shared" si="301"/>
        <v>2507.4704352607978</v>
      </c>
      <c r="R735" s="81">
        <f t="shared" si="302"/>
        <v>2.5074704352607977</v>
      </c>
      <c r="S735" s="22">
        <f t="shared" si="303"/>
        <v>2243539.6887321775</v>
      </c>
      <c r="T735" s="81">
        <f t="shared" si="304"/>
        <v>2243.5396887321776</v>
      </c>
      <c r="U735" s="22">
        <f t="shared" si="305"/>
        <v>0</v>
      </c>
      <c r="V735" s="81">
        <f t="shared" si="306"/>
        <v>0</v>
      </c>
      <c r="W735" s="22">
        <f t="shared" si="307"/>
        <v>0</v>
      </c>
      <c r="X735" s="98">
        <f t="shared" si="314"/>
        <v>0</v>
      </c>
      <c r="Y735" s="98">
        <f t="shared" si="315"/>
        <v>703.34861378934397</v>
      </c>
      <c r="Z735" s="25">
        <f t="shared" si="308"/>
        <v>0</v>
      </c>
      <c r="AA735" s="22">
        <f t="shared" si="316"/>
        <v>0</v>
      </c>
      <c r="AB735" s="22">
        <f t="shared" si="297"/>
        <v>0</v>
      </c>
      <c r="AC735" s="22">
        <f t="shared" si="317"/>
        <v>269</v>
      </c>
      <c r="AD735" s="25">
        <f t="shared" si="309"/>
        <v>1758.3715344733598</v>
      </c>
      <c r="AF735" s="22">
        <f t="shared" si="310"/>
        <v>485.16815425881782</v>
      </c>
      <c r="AG735" s="25">
        <v>0</v>
      </c>
      <c r="AH735" s="25" t="s">
        <v>49</v>
      </c>
      <c r="AI735">
        <f t="shared" si="318"/>
        <v>2877513.2791182892</v>
      </c>
      <c r="AJ735" s="25">
        <f t="shared" si="319"/>
        <v>2877.5132791182891</v>
      </c>
      <c r="AK735" s="25">
        <f t="shared" si="320"/>
        <v>1525.0820379326933</v>
      </c>
      <c r="AL735" s="81">
        <f t="shared" si="321"/>
        <v>1128.560708070193</v>
      </c>
      <c r="AN735" s="98">
        <v>0</v>
      </c>
    </row>
    <row r="736" spans="2:40" x14ac:dyDescent="0.35">
      <c r="B736" s="13" t="s">
        <v>30</v>
      </c>
      <c r="C736" s="11">
        <v>732</v>
      </c>
      <c r="D736" s="13">
        <v>143</v>
      </c>
      <c r="E736" s="14">
        <v>42</v>
      </c>
      <c r="F736" s="70">
        <f t="shared" si="322"/>
        <v>4.1666666666667261E-2</v>
      </c>
      <c r="G736" s="70">
        <f t="shared" si="323"/>
        <v>0.15000000000000213</v>
      </c>
      <c r="I736" s="21">
        <f t="shared" si="298"/>
        <v>11.666666666666668</v>
      </c>
      <c r="J736" s="22">
        <f t="shared" si="311"/>
        <v>91.750000000001307</v>
      </c>
      <c r="K736" s="22">
        <f t="shared" si="312"/>
        <v>28.625999999999998</v>
      </c>
      <c r="L736" s="22">
        <f>0.5*1.202*2.64*0.3*Sheet2!I736^2</f>
        <v>64.787800000000004</v>
      </c>
      <c r="M736" s="22">
        <f t="shared" si="313"/>
        <v>185.16380000000132</v>
      </c>
      <c r="O736" s="22">
        <f t="shared" si="299"/>
        <v>2160.244333333349</v>
      </c>
      <c r="P736" s="81">
        <f t="shared" si="300"/>
        <v>2.160244333333349</v>
      </c>
      <c r="Q736" s="22">
        <f t="shared" si="301"/>
        <v>2160.244333333349</v>
      </c>
      <c r="R736" s="81">
        <f t="shared" si="302"/>
        <v>2.160244333333349</v>
      </c>
      <c r="S736" s="22">
        <f t="shared" si="303"/>
        <v>2245699.9330655108</v>
      </c>
      <c r="T736" s="81">
        <f t="shared" si="304"/>
        <v>2245.6999330655108</v>
      </c>
      <c r="U736" s="22">
        <f t="shared" si="305"/>
        <v>0</v>
      </c>
      <c r="V736" s="81">
        <f t="shared" si="306"/>
        <v>0</v>
      </c>
      <c r="W736" s="22">
        <f t="shared" si="307"/>
        <v>0</v>
      </c>
      <c r="X736" s="98">
        <f t="shared" si="314"/>
        <v>0</v>
      </c>
      <c r="Y736" s="98">
        <f t="shared" si="315"/>
        <v>703.34861378934397</v>
      </c>
      <c r="Z736" s="25">
        <f t="shared" si="308"/>
        <v>0</v>
      </c>
      <c r="AA736" s="22">
        <f t="shared" si="316"/>
        <v>0</v>
      </c>
      <c r="AB736" s="22">
        <f t="shared" si="297"/>
        <v>0</v>
      </c>
      <c r="AC736" s="22">
        <f t="shared" si="317"/>
        <v>269</v>
      </c>
      <c r="AD736" s="25">
        <f t="shared" si="309"/>
        <v>1758.3715344733598</v>
      </c>
      <c r="AF736" s="22">
        <f t="shared" si="310"/>
        <v>487.32839859215096</v>
      </c>
      <c r="AG736" s="25">
        <v>0</v>
      </c>
      <c r="AH736" s="25" t="s">
        <v>49</v>
      </c>
      <c r="AI736">
        <f t="shared" si="318"/>
        <v>2891264.8164254371</v>
      </c>
      <c r="AJ736" s="25">
        <f t="shared" si="319"/>
        <v>2891.2648164254369</v>
      </c>
      <c r="AK736" s="25">
        <f t="shared" si="320"/>
        <v>1532.3703527054818</v>
      </c>
      <c r="AL736" s="81">
        <f t="shared" si="321"/>
        <v>1133.9540610020565</v>
      </c>
      <c r="AN736" s="98">
        <v>0</v>
      </c>
    </row>
    <row r="737" spans="2:40" x14ac:dyDescent="0.35">
      <c r="B737" s="13" t="s">
        <v>30</v>
      </c>
      <c r="C737" s="11">
        <v>733</v>
      </c>
      <c r="D737" s="13">
        <v>144</v>
      </c>
      <c r="E737" s="14">
        <v>42.2</v>
      </c>
      <c r="F737" s="70">
        <f t="shared" si="322"/>
        <v>5.5555555555555358E-2</v>
      </c>
      <c r="G737" s="70">
        <f t="shared" si="323"/>
        <v>0.19999999999999929</v>
      </c>
      <c r="I737" s="21">
        <f t="shared" si="298"/>
        <v>11.722222222222223</v>
      </c>
      <c r="J737" s="22">
        <f t="shared" si="311"/>
        <v>122.3333333333329</v>
      </c>
      <c r="K737" s="22">
        <f t="shared" si="312"/>
        <v>28.625999999999998</v>
      </c>
      <c r="L737" s="22">
        <f>0.5*1.202*2.64*0.3*Sheet2!I737^2</f>
        <v>65.406295777777785</v>
      </c>
      <c r="M737" s="22">
        <f t="shared" si="313"/>
        <v>216.36562911111068</v>
      </c>
      <c r="O737" s="22">
        <f t="shared" si="299"/>
        <v>2536.2859856913533</v>
      </c>
      <c r="P737" s="81">
        <f t="shared" si="300"/>
        <v>2.5362859856913533</v>
      </c>
      <c r="Q737" s="22">
        <f t="shared" si="301"/>
        <v>2536.2859856913533</v>
      </c>
      <c r="R737" s="81">
        <f t="shared" si="302"/>
        <v>2.5362859856913533</v>
      </c>
      <c r="S737" s="22">
        <f t="shared" si="303"/>
        <v>2248236.2190512023</v>
      </c>
      <c r="T737" s="81">
        <f t="shared" si="304"/>
        <v>2248.2362190512022</v>
      </c>
      <c r="U737" s="22">
        <f t="shared" si="305"/>
        <v>0</v>
      </c>
      <c r="V737" s="81">
        <f t="shared" si="306"/>
        <v>0</v>
      </c>
      <c r="W737" s="22">
        <f t="shared" si="307"/>
        <v>0</v>
      </c>
      <c r="X737" s="98">
        <f t="shared" si="314"/>
        <v>0</v>
      </c>
      <c r="Y737" s="98">
        <f t="shared" si="315"/>
        <v>703.34861378934397</v>
      </c>
      <c r="Z737" s="25">
        <f t="shared" si="308"/>
        <v>0</v>
      </c>
      <c r="AA737" s="22">
        <f t="shared" si="316"/>
        <v>0</v>
      </c>
      <c r="AB737" s="22">
        <f t="shared" si="297"/>
        <v>0</v>
      </c>
      <c r="AC737" s="22">
        <f t="shared" si="317"/>
        <v>269</v>
      </c>
      <c r="AD737" s="25">
        <f t="shared" si="309"/>
        <v>1758.3715344733598</v>
      </c>
      <c r="AF737" s="22">
        <f t="shared" si="310"/>
        <v>489.86468457784235</v>
      </c>
      <c r="AG737" s="25">
        <v>0</v>
      </c>
      <c r="AH737" s="25" t="s">
        <v>49</v>
      </c>
      <c r="AI737">
        <f t="shared" si="318"/>
        <v>2918866.2333804285</v>
      </c>
      <c r="AJ737" s="25">
        <f t="shared" si="319"/>
        <v>2918.8662333804286</v>
      </c>
      <c r="AK737" s="25">
        <f t="shared" si="320"/>
        <v>1546.9991036916272</v>
      </c>
      <c r="AL737" s="81">
        <f t="shared" si="321"/>
        <v>1144.7793367318041</v>
      </c>
      <c r="AN737" s="98">
        <v>0</v>
      </c>
    </row>
    <row r="738" spans="2:40" x14ac:dyDescent="0.35">
      <c r="B738" s="13" t="s">
        <v>30</v>
      </c>
      <c r="C738" s="11">
        <v>734</v>
      </c>
      <c r="D738" s="13">
        <v>145</v>
      </c>
      <c r="E738" s="14">
        <v>42.4</v>
      </c>
      <c r="F738" s="70">
        <f t="shared" si="322"/>
        <v>6.9444444444444448E-2</v>
      </c>
      <c r="G738" s="70">
        <f t="shared" si="323"/>
        <v>0.25</v>
      </c>
      <c r="I738" s="21">
        <f t="shared" si="298"/>
        <v>11.777777777777779</v>
      </c>
      <c r="J738" s="22">
        <f t="shared" si="311"/>
        <v>152.91666666666669</v>
      </c>
      <c r="K738" s="22">
        <f t="shared" si="312"/>
        <v>28.625999999999998</v>
      </c>
      <c r="L738" s="22">
        <f>0.5*1.202*2.64*0.3*Sheet2!I738^2</f>
        <v>66.027729777777793</v>
      </c>
      <c r="M738" s="22">
        <f t="shared" si="313"/>
        <v>247.5703964444445</v>
      </c>
      <c r="O738" s="22">
        <f t="shared" si="299"/>
        <v>2915.8291136790131</v>
      </c>
      <c r="P738" s="81">
        <f t="shared" si="300"/>
        <v>2.9158291136790129</v>
      </c>
      <c r="Q738" s="22">
        <f t="shared" si="301"/>
        <v>2915.8291136790131</v>
      </c>
      <c r="R738" s="81">
        <f t="shared" si="302"/>
        <v>2.9158291136790129</v>
      </c>
      <c r="S738" s="22">
        <f t="shared" si="303"/>
        <v>2251152.0481648813</v>
      </c>
      <c r="T738" s="81">
        <f t="shared" si="304"/>
        <v>2251.1520481648813</v>
      </c>
      <c r="U738" s="22">
        <f t="shared" si="305"/>
        <v>0</v>
      </c>
      <c r="V738" s="81">
        <f t="shared" si="306"/>
        <v>0</v>
      </c>
      <c r="W738" s="22">
        <f t="shared" si="307"/>
        <v>0</v>
      </c>
      <c r="X738" s="98">
        <f t="shared" si="314"/>
        <v>0</v>
      </c>
      <c r="Y738" s="98">
        <f t="shared" si="315"/>
        <v>703.34861378934397</v>
      </c>
      <c r="Z738" s="25">
        <f t="shared" si="308"/>
        <v>0</v>
      </c>
      <c r="AA738" s="22">
        <f t="shared" si="316"/>
        <v>0</v>
      </c>
      <c r="AB738" s="22">
        <f t="shared" si="297"/>
        <v>0</v>
      </c>
      <c r="AC738" s="22">
        <f t="shared" si="317"/>
        <v>269</v>
      </c>
      <c r="AD738" s="25">
        <f t="shared" si="309"/>
        <v>1758.3715344733598</v>
      </c>
      <c r="AF738" s="22">
        <f t="shared" si="310"/>
        <v>492.78051369152149</v>
      </c>
      <c r="AG738" s="25">
        <v>0</v>
      </c>
      <c r="AH738" s="25" t="s">
        <v>49</v>
      </c>
      <c r="AI738">
        <f t="shared" si="318"/>
        <v>2946598.7734563458</v>
      </c>
      <c r="AJ738" s="25">
        <f t="shared" si="319"/>
        <v>2946.598773456346</v>
      </c>
      <c r="AK738" s="25">
        <f t="shared" si="320"/>
        <v>1561.6973499318635</v>
      </c>
      <c r="AL738" s="81">
        <f t="shared" si="321"/>
        <v>1155.6560389495789</v>
      </c>
      <c r="AN738" s="98">
        <v>0</v>
      </c>
    </row>
    <row r="739" spans="2:40" x14ac:dyDescent="0.35">
      <c r="B739" s="13" t="s">
        <v>30</v>
      </c>
      <c r="C739" s="11">
        <v>735</v>
      </c>
      <c r="D739" s="13">
        <v>146</v>
      </c>
      <c r="E739" s="14">
        <v>42.7</v>
      </c>
      <c r="F739" s="70">
        <f t="shared" si="322"/>
        <v>9.7222222222222612E-2</v>
      </c>
      <c r="G739" s="70">
        <f t="shared" si="323"/>
        <v>0.35000000000000142</v>
      </c>
      <c r="I739" s="21">
        <f t="shared" si="298"/>
        <v>11.861111111111112</v>
      </c>
      <c r="J739" s="22">
        <f t="shared" si="311"/>
        <v>214.0833333333342</v>
      </c>
      <c r="K739" s="22">
        <f t="shared" si="312"/>
        <v>28.625999999999998</v>
      </c>
      <c r="L739" s="22">
        <f>0.5*1.202*2.64*0.3*Sheet2!I739^2</f>
        <v>66.965389944444453</v>
      </c>
      <c r="M739" s="22">
        <f t="shared" si="313"/>
        <v>309.67472327777864</v>
      </c>
      <c r="O739" s="22">
        <f t="shared" si="299"/>
        <v>3673.0863011003194</v>
      </c>
      <c r="P739" s="81">
        <f t="shared" si="300"/>
        <v>3.6730863011003194</v>
      </c>
      <c r="Q739" s="22">
        <f t="shared" si="301"/>
        <v>3673.0863011003194</v>
      </c>
      <c r="R739" s="81">
        <f t="shared" si="302"/>
        <v>3.6730863011003194</v>
      </c>
      <c r="S739" s="22">
        <f t="shared" si="303"/>
        <v>2254825.1344659817</v>
      </c>
      <c r="T739" s="81">
        <f t="shared" si="304"/>
        <v>2254.8251344659816</v>
      </c>
      <c r="U739" s="22">
        <f t="shared" si="305"/>
        <v>0</v>
      </c>
      <c r="V739" s="81">
        <f t="shared" si="306"/>
        <v>0</v>
      </c>
      <c r="W739" s="22">
        <f t="shared" si="307"/>
        <v>0</v>
      </c>
      <c r="X739" s="98">
        <f t="shared" si="314"/>
        <v>0</v>
      </c>
      <c r="Y739" s="98">
        <f t="shared" si="315"/>
        <v>703.34861378934397</v>
      </c>
      <c r="Z739" s="25">
        <f t="shared" si="308"/>
        <v>0</v>
      </c>
      <c r="AA739" s="22">
        <f t="shared" si="316"/>
        <v>0</v>
      </c>
      <c r="AB739" s="22">
        <f t="shared" si="297"/>
        <v>0</v>
      </c>
      <c r="AC739" s="22">
        <f t="shared" si="317"/>
        <v>269</v>
      </c>
      <c r="AD739" s="25">
        <f t="shared" si="309"/>
        <v>1758.3715344733598</v>
      </c>
      <c r="AF739" s="22">
        <f t="shared" si="310"/>
        <v>496.45359999262178</v>
      </c>
      <c r="AG739" s="25">
        <v>0</v>
      </c>
      <c r="AH739" s="25" t="s">
        <v>49</v>
      </c>
      <c r="AI739">
        <f t="shared" si="318"/>
        <v>2988443.4394219592</v>
      </c>
      <c r="AJ739" s="25">
        <f t="shared" si="319"/>
        <v>2988.4434394219593</v>
      </c>
      <c r="AK739" s="25">
        <f t="shared" si="320"/>
        <v>1583.8750228936385</v>
      </c>
      <c r="AL739" s="81">
        <f t="shared" si="321"/>
        <v>1172.0675169412925</v>
      </c>
      <c r="AN739" s="98">
        <v>0</v>
      </c>
    </row>
    <row r="740" spans="2:40" x14ac:dyDescent="0.35">
      <c r="B740" s="13" t="s">
        <v>30</v>
      </c>
      <c r="C740" s="11">
        <v>736</v>
      </c>
      <c r="D740" s="13">
        <v>147</v>
      </c>
      <c r="E740" s="14">
        <v>43.1</v>
      </c>
      <c r="F740" s="70">
        <f t="shared" si="322"/>
        <v>0.1388888888888889</v>
      </c>
      <c r="G740" s="70">
        <f t="shared" si="323"/>
        <v>0.5</v>
      </c>
      <c r="I740" s="21">
        <f t="shared" si="298"/>
        <v>11.972222222222223</v>
      </c>
      <c r="J740" s="22">
        <f t="shared" si="311"/>
        <v>305.83333333333337</v>
      </c>
      <c r="K740" s="22">
        <f t="shared" si="312"/>
        <v>28.625999999999998</v>
      </c>
      <c r="L740" s="22">
        <f>0.5*1.202*2.64*0.3*Sheet2!I740^2</f>
        <v>68.225887277777787</v>
      </c>
      <c r="M740" s="22">
        <f t="shared" si="313"/>
        <v>402.68522061111116</v>
      </c>
      <c r="O740" s="22">
        <f t="shared" si="299"/>
        <v>4821.0369467608034</v>
      </c>
      <c r="P740" s="81">
        <f t="shared" si="300"/>
        <v>4.8210369467608034</v>
      </c>
      <c r="Q740" s="22">
        <f t="shared" si="301"/>
        <v>4821.0369467608034</v>
      </c>
      <c r="R740" s="81">
        <f t="shared" si="302"/>
        <v>4.8210369467608034</v>
      </c>
      <c r="S740" s="22">
        <f t="shared" si="303"/>
        <v>2259646.1714127427</v>
      </c>
      <c r="T740" s="81">
        <f t="shared" si="304"/>
        <v>2259.6461714127427</v>
      </c>
      <c r="U740" s="22">
        <f t="shared" si="305"/>
        <v>0</v>
      </c>
      <c r="V740" s="81">
        <f t="shared" si="306"/>
        <v>0</v>
      </c>
      <c r="W740" s="22">
        <f t="shared" si="307"/>
        <v>0</v>
      </c>
      <c r="X740" s="98">
        <f t="shared" si="314"/>
        <v>0</v>
      </c>
      <c r="Y740" s="98">
        <f t="shared" si="315"/>
        <v>703.34861378934397</v>
      </c>
      <c r="Z740" s="25">
        <f t="shared" si="308"/>
        <v>0</v>
      </c>
      <c r="AA740" s="22">
        <f t="shared" si="316"/>
        <v>0</v>
      </c>
      <c r="AB740" s="22">
        <f t="shared" si="297"/>
        <v>0</v>
      </c>
      <c r="AC740" s="22">
        <f t="shared" si="317"/>
        <v>269</v>
      </c>
      <c r="AD740" s="25">
        <f t="shared" si="309"/>
        <v>1758.3715344733598</v>
      </c>
      <c r="AF740" s="22">
        <f t="shared" si="310"/>
        <v>501.27463693938284</v>
      </c>
      <c r="AG740" s="25">
        <v>0</v>
      </c>
      <c r="AH740" s="25" t="s">
        <v>49</v>
      </c>
      <c r="AI740">
        <f t="shared" si="318"/>
        <v>3044695.2582993512</v>
      </c>
      <c r="AJ740" s="25">
        <f t="shared" si="319"/>
        <v>3044.6952582993513</v>
      </c>
      <c r="AK740" s="25">
        <f t="shared" si="320"/>
        <v>1613.6884868986563</v>
      </c>
      <c r="AL740" s="81">
        <f t="shared" si="321"/>
        <v>1194.1294803050057</v>
      </c>
      <c r="AN740" s="98">
        <v>0</v>
      </c>
    </row>
    <row r="741" spans="2:40" x14ac:dyDescent="0.35">
      <c r="B741" s="13" t="s">
        <v>30</v>
      </c>
      <c r="C741" s="11">
        <v>737</v>
      </c>
      <c r="D741" s="13">
        <v>148</v>
      </c>
      <c r="E741" s="14">
        <v>43.7</v>
      </c>
      <c r="F741" s="70">
        <f t="shared" si="322"/>
        <v>0.12499999999999981</v>
      </c>
      <c r="G741" s="70">
        <f t="shared" si="323"/>
        <v>0.44999999999999929</v>
      </c>
      <c r="I741" s="21">
        <f t="shared" si="298"/>
        <v>12.138888888888891</v>
      </c>
      <c r="J741" s="22">
        <f t="shared" si="311"/>
        <v>275.24999999999955</v>
      </c>
      <c r="K741" s="22">
        <f t="shared" si="312"/>
        <v>28.625999999999998</v>
      </c>
      <c r="L741" s="22">
        <f>0.5*1.202*2.64*0.3*Sheet2!I741^2</f>
        <v>70.138669944444473</v>
      </c>
      <c r="M741" s="22">
        <f t="shared" si="313"/>
        <v>374.01466994444399</v>
      </c>
      <c r="O741" s="22">
        <f t="shared" si="299"/>
        <v>4540.1225212700574</v>
      </c>
      <c r="P741" s="81">
        <f t="shared" si="300"/>
        <v>4.5401225212700576</v>
      </c>
      <c r="Q741" s="22">
        <f t="shared" si="301"/>
        <v>4540.1225212700574</v>
      </c>
      <c r="R741" s="81">
        <f t="shared" si="302"/>
        <v>4.5401225212700576</v>
      </c>
      <c r="S741" s="22">
        <f t="shared" si="303"/>
        <v>2264186.2939340128</v>
      </c>
      <c r="T741" s="81">
        <f t="shared" si="304"/>
        <v>2264.1862939340126</v>
      </c>
      <c r="U741" s="22">
        <f t="shared" si="305"/>
        <v>0</v>
      </c>
      <c r="V741" s="81">
        <f t="shared" si="306"/>
        <v>0</v>
      </c>
      <c r="W741" s="22">
        <f t="shared" si="307"/>
        <v>0</v>
      </c>
      <c r="X741" s="98">
        <f t="shared" si="314"/>
        <v>0</v>
      </c>
      <c r="Y741" s="98">
        <f t="shared" si="315"/>
        <v>703.34861378934397</v>
      </c>
      <c r="Z741" s="25">
        <f t="shared" si="308"/>
        <v>0</v>
      </c>
      <c r="AA741" s="22">
        <f t="shared" si="316"/>
        <v>0</v>
      </c>
      <c r="AB741" s="22">
        <f t="shared" si="297"/>
        <v>0</v>
      </c>
      <c r="AC741" s="22">
        <f t="shared" si="317"/>
        <v>269</v>
      </c>
      <c r="AD741" s="25">
        <f t="shared" si="309"/>
        <v>1758.3715344733598</v>
      </c>
      <c r="AF741" s="22">
        <f t="shared" si="310"/>
        <v>505.81475946065279</v>
      </c>
      <c r="AG741" s="25">
        <v>0</v>
      </c>
      <c r="AH741" s="25" t="s">
        <v>49</v>
      </c>
      <c r="AI741">
        <f t="shared" si="318"/>
        <v>3130056.4100223887</v>
      </c>
      <c r="AJ741" s="25">
        <f t="shared" si="319"/>
        <v>3130.0564100223887</v>
      </c>
      <c r="AK741" s="25">
        <f t="shared" si="320"/>
        <v>1658.9298973118662</v>
      </c>
      <c r="AL741" s="81">
        <f t="shared" si="321"/>
        <v>1227.608124010781</v>
      </c>
      <c r="AN741" s="98">
        <v>0</v>
      </c>
    </row>
    <row r="742" spans="2:40" x14ac:dyDescent="0.35">
      <c r="B742" s="13" t="s">
        <v>30</v>
      </c>
      <c r="C742" s="11">
        <v>738</v>
      </c>
      <c r="D742" s="13">
        <v>149</v>
      </c>
      <c r="E742" s="14">
        <v>44</v>
      </c>
      <c r="F742" s="70">
        <f t="shared" si="322"/>
        <v>5.5555555555555358E-2</v>
      </c>
      <c r="G742" s="70">
        <f t="shared" si="323"/>
        <v>0.19999999999999929</v>
      </c>
      <c r="I742" s="21">
        <f t="shared" si="298"/>
        <v>12.222222222222223</v>
      </c>
      <c r="J742" s="22">
        <f t="shared" si="311"/>
        <v>122.3333333333329</v>
      </c>
      <c r="K742" s="22">
        <f t="shared" si="312"/>
        <v>28.625999999999998</v>
      </c>
      <c r="L742" s="22">
        <f>0.5*1.202*2.64*0.3*Sheet2!I742^2</f>
        <v>71.104977777777776</v>
      </c>
      <c r="M742" s="22">
        <f t="shared" si="313"/>
        <v>222.06431111111067</v>
      </c>
      <c r="O742" s="22">
        <f t="shared" si="299"/>
        <v>2714.1193580246863</v>
      </c>
      <c r="P742" s="81">
        <f t="shared" si="300"/>
        <v>2.7141193580246865</v>
      </c>
      <c r="Q742" s="22">
        <f t="shared" si="301"/>
        <v>2714.1193580246863</v>
      </c>
      <c r="R742" s="81">
        <f t="shared" si="302"/>
        <v>2.7141193580246865</v>
      </c>
      <c r="S742" s="22">
        <f t="shared" si="303"/>
        <v>2266900.4132920373</v>
      </c>
      <c r="T742" s="81">
        <f t="shared" si="304"/>
        <v>2266.9004132920372</v>
      </c>
      <c r="U742" s="22">
        <f t="shared" si="305"/>
        <v>0</v>
      </c>
      <c r="V742" s="81">
        <f t="shared" si="306"/>
        <v>0</v>
      </c>
      <c r="W742" s="22">
        <f t="shared" si="307"/>
        <v>0</v>
      </c>
      <c r="X742" s="98">
        <f t="shared" si="314"/>
        <v>0</v>
      </c>
      <c r="Y742" s="98">
        <f t="shared" si="315"/>
        <v>703.34861378934397</v>
      </c>
      <c r="Z742" s="25">
        <f t="shared" si="308"/>
        <v>0</v>
      </c>
      <c r="AA742" s="22">
        <f t="shared" si="316"/>
        <v>0</v>
      </c>
      <c r="AB742" s="22">
        <f t="shared" si="297"/>
        <v>0</v>
      </c>
      <c r="AC742" s="22">
        <f t="shared" si="317"/>
        <v>269</v>
      </c>
      <c r="AD742" s="25">
        <f t="shared" si="309"/>
        <v>1758.3715344733598</v>
      </c>
      <c r="AF742" s="22">
        <f t="shared" si="310"/>
        <v>508.52887881867741</v>
      </c>
      <c r="AG742" s="25">
        <v>0</v>
      </c>
      <c r="AH742" s="25" t="s">
        <v>49</v>
      </c>
      <c r="AI742">
        <f t="shared" si="318"/>
        <v>3173179.5264170323</v>
      </c>
      <c r="AJ742" s="25">
        <f t="shared" si="319"/>
        <v>3173.1795264170323</v>
      </c>
      <c r="AK742" s="25">
        <f t="shared" si="320"/>
        <v>1681.7851490010273</v>
      </c>
      <c r="AL742" s="81">
        <f t="shared" si="321"/>
        <v>1244.5210102607602</v>
      </c>
      <c r="AN742" s="98">
        <v>0</v>
      </c>
    </row>
    <row r="743" spans="2:40" x14ac:dyDescent="0.35">
      <c r="B743" s="13" t="s">
        <v>30</v>
      </c>
      <c r="C743" s="11">
        <v>739</v>
      </c>
      <c r="D743" s="13">
        <v>150</v>
      </c>
      <c r="E743" s="14">
        <v>44.1</v>
      </c>
      <c r="F743" s="70">
        <f t="shared" si="322"/>
        <v>0.18055555555555516</v>
      </c>
      <c r="G743" s="70">
        <f t="shared" si="323"/>
        <v>0.64999999999999858</v>
      </c>
      <c r="I743" s="21">
        <f t="shared" si="298"/>
        <v>12.250000000000002</v>
      </c>
      <c r="J743" s="22">
        <f t="shared" si="311"/>
        <v>397.58333333333246</v>
      </c>
      <c r="K743" s="22">
        <f t="shared" si="312"/>
        <v>28.625999999999998</v>
      </c>
      <c r="L743" s="22">
        <f>0.5*1.202*2.64*0.3*Sheet2!I743^2</f>
        <v>71.428549500000017</v>
      </c>
      <c r="M743" s="22">
        <f t="shared" si="313"/>
        <v>497.63788283333247</v>
      </c>
      <c r="O743" s="22">
        <f t="shared" si="299"/>
        <v>6096.0640647083237</v>
      </c>
      <c r="P743" s="81">
        <f t="shared" si="300"/>
        <v>6.0960640647083233</v>
      </c>
      <c r="Q743" s="22">
        <f t="shared" si="301"/>
        <v>6096.0640647083237</v>
      </c>
      <c r="R743" s="81">
        <f t="shared" si="302"/>
        <v>6.0960640647083233</v>
      </c>
      <c r="S743" s="22">
        <f t="shared" si="303"/>
        <v>2272996.4773567459</v>
      </c>
      <c r="T743" s="81">
        <f t="shared" si="304"/>
        <v>2272.9964773567458</v>
      </c>
      <c r="U743" s="22">
        <f t="shared" si="305"/>
        <v>0</v>
      </c>
      <c r="V743" s="81">
        <f t="shared" si="306"/>
        <v>0</v>
      </c>
      <c r="W743" s="22">
        <f t="shared" si="307"/>
        <v>0</v>
      </c>
      <c r="X743" s="98">
        <f t="shared" si="314"/>
        <v>0</v>
      </c>
      <c r="Y743" s="98">
        <f t="shared" si="315"/>
        <v>703.34861378934397</v>
      </c>
      <c r="Z743" s="25">
        <f t="shared" si="308"/>
        <v>0</v>
      </c>
      <c r="AA743" s="22">
        <f t="shared" si="316"/>
        <v>0</v>
      </c>
      <c r="AB743" s="22">
        <f t="shared" si="297"/>
        <v>0</v>
      </c>
      <c r="AC743" s="22">
        <f t="shared" si="317"/>
        <v>269</v>
      </c>
      <c r="AD743" s="25">
        <f t="shared" si="309"/>
        <v>1758.3715344733598</v>
      </c>
      <c r="AF743" s="22">
        <f t="shared" si="310"/>
        <v>514.62494288338598</v>
      </c>
      <c r="AG743" s="25">
        <v>0</v>
      </c>
      <c r="AH743" s="25" t="s">
        <v>49</v>
      </c>
      <c r="AI743">
        <f t="shared" si="318"/>
        <v>3187619.4601090448</v>
      </c>
      <c r="AJ743" s="25">
        <f t="shared" si="319"/>
        <v>3187.6194601090447</v>
      </c>
      <c r="AK743" s="25">
        <f t="shared" si="320"/>
        <v>1689.4383138577937</v>
      </c>
      <c r="AL743" s="81">
        <f t="shared" si="321"/>
        <v>1250.1843522547672</v>
      </c>
      <c r="AN743" s="98">
        <v>0</v>
      </c>
    </row>
    <row r="744" spans="2:40" x14ac:dyDescent="0.35">
      <c r="B744" s="13" t="s">
        <v>30</v>
      </c>
      <c r="C744" s="11">
        <v>740</v>
      </c>
      <c r="D744" s="13">
        <v>151</v>
      </c>
      <c r="E744" s="14">
        <v>45.3</v>
      </c>
      <c r="F744" s="70">
        <f t="shared" si="322"/>
        <v>0.31944444444444403</v>
      </c>
      <c r="G744" s="70">
        <f t="shared" si="323"/>
        <v>1.1499999999999986</v>
      </c>
      <c r="I744" s="21">
        <f t="shared" si="298"/>
        <v>12.583333333333334</v>
      </c>
      <c r="J744" s="22">
        <f t="shared" si="311"/>
        <v>703.41666666666572</v>
      </c>
      <c r="K744" s="22">
        <f t="shared" si="312"/>
        <v>28.625999999999998</v>
      </c>
      <c r="L744" s="22">
        <f>0.5*1.202*2.64*0.3*Sheet2!I744^2</f>
        <v>75.368705500000004</v>
      </c>
      <c r="M744" s="22">
        <f t="shared" si="313"/>
        <v>807.41137216666573</v>
      </c>
      <c r="O744" s="22">
        <f t="shared" si="299"/>
        <v>10159.926433097211</v>
      </c>
      <c r="P744" s="81">
        <f t="shared" si="300"/>
        <v>10.15992643309721</v>
      </c>
      <c r="Q744" s="22">
        <f t="shared" si="301"/>
        <v>10159.926433097211</v>
      </c>
      <c r="R744" s="81">
        <f t="shared" si="302"/>
        <v>10.15992643309721</v>
      </c>
      <c r="S744" s="22">
        <f t="shared" si="303"/>
        <v>2283156.403789843</v>
      </c>
      <c r="T744" s="81">
        <f t="shared" si="304"/>
        <v>2283.1564037898429</v>
      </c>
      <c r="U744" s="22">
        <f t="shared" si="305"/>
        <v>0</v>
      </c>
      <c r="V744" s="81">
        <f t="shared" si="306"/>
        <v>0</v>
      </c>
      <c r="W744" s="22">
        <f t="shared" si="307"/>
        <v>0</v>
      </c>
      <c r="X744" s="98">
        <f t="shared" si="314"/>
        <v>0</v>
      </c>
      <c r="Y744" s="98">
        <f t="shared" si="315"/>
        <v>703.34861378934397</v>
      </c>
      <c r="Z744" s="25">
        <f t="shared" si="308"/>
        <v>0</v>
      </c>
      <c r="AA744" s="22">
        <f t="shared" si="316"/>
        <v>0</v>
      </c>
      <c r="AB744" s="22">
        <f t="shared" si="297"/>
        <v>0</v>
      </c>
      <c r="AC744" s="22">
        <f t="shared" si="317"/>
        <v>269</v>
      </c>
      <c r="AD744" s="25">
        <f t="shared" si="309"/>
        <v>1758.3715344733598</v>
      </c>
      <c r="AF744" s="22">
        <f t="shared" si="310"/>
        <v>524.78486931648308</v>
      </c>
      <c r="AG744" s="25">
        <v>0</v>
      </c>
      <c r="AH744" s="25" t="s">
        <v>49</v>
      </c>
      <c r="AI744">
        <f t="shared" si="318"/>
        <v>3363455.5652712444</v>
      </c>
      <c r="AJ744" s="25">
        <f t="shared" si="319"/>
        <v>3363.4555652712443</v>
      </c>
      <c r="AK744" s="25">
        <f t="shared" si="320"/>
        <v>1782.6314495937595</v>
      </c>
      <c r="AL744" s="81">
        <f t="shared" si="321"/>
        <v>1319.147272699382</v>
      </c>
      <c r="AN744" s="98">
        <v>0</v>
      </c>
    </row>
    <row r="745" spans="2:40" x14ac:dyDescent="0.35">
      <c r="B745" s="13" t="s">
        <v>30</v>
      </c>
      <c r="C745" s="11">
        <v>741</v>
      </c>
      <c r="D745" s="13">
        <v>152</v>
      </c>
      <c r="E745" s="14">
        <v>46.4</v>
      </c>
      <c r="F745" s="70">
        <f t="shared" si="322"/>
        <v>0.26388888888888967</v>
      </c>
      <c r="G745" s="70">
        <f t="shared" si="323"/>
        <v>0.95000000000000284</v>
      </c>
      <c r="I745" s="21">
        <f t="shared" si="298"/>
        <v>12.888888888888889</v>
      </c>
      <c r="J745" s="22">
        <f t="shared" si="311"/>
        <v>581.08333333333508</v>
      </c>
      <c r="K745" s="22">
        <f t="shared" si="312"/>
        <v>28.625999999999998</v>
      </c>
      <c r="L745" s="22">
        <f>0.5*1.202*2.64*0.3*Sheet2!I745^2</f>
        <v>79.07343644444444</v>
      </c>
      <c r="M745" s="22">
        <f t="shared" si="313"/>
        <v>688.78276977777955</v>
      </c>
      <c r="O745" s="22">
        <f t="shared" si="299"/>
        <v>8877.6445882469361</v>
      </c>
      <c r="P745" s="81">
        <f t="shared" si="300"/>
        <v>8.8776445882469357</v>
      </c>
      <c r="Q745" s="22">
        <f t="shared" si="301"/>
        <v>8877.6445882469361</v>
      </c>
      <c r="R745" s="81">
        <f t="shared" si="302"/>
        <v>8.8776445882469357</v>
      </c>
      <c r="S745" s="22">
        <f t="shared" si="303"/>
        <v>2292034.0483780899</v>
      </c>
      <c r="T745" s="81">
        <f t="shared" si="304"/>
        <v>2292.0340483780901</v>
      </c>
      <c r="U745" s="22">
        <f t="shared" si="305"/>
        <v>0</v>
      </c>
      <c r="V745" s="81">
        <f t="shared" si="306"/>
        <v>0</v>
      </c>
      <c r="W745" s="22">
        <f t="shared" si="307"/>
        <v>0</v>
      </c>
      <c r="X745" s="98">
        <f t="shared" si="314"/>
        <v>0</v>
      </c>
      <c r="Y745" s="98">
        <f t="shared" si="315"/>
        <v>703.34861378934397</v>
      </c>
      <c r="Z745" s="25">
        <f t="shared" si="308"/>
        <v>0</v>
      </c>
      <c r="AA745" s="22">
        <f t="shared" si="316"/>
        <v>0</v>
      </c>
      <c r="AB745" s="22">
        <f t="shared" si="297"/>
        <v>0</v>
      </c>
      <c r="AC745" s="22">
        <f t="shared" si="317"/>
        <v>269</v>
      </c>
      <c r="AD745" s="25">
        <f t="shared" si="309"/>
        <v>1758.3715344733598</v>
      </c>
      <c r="AF745" s="22">
        <f t="shared" si="310"/>
        <v>533.6625139047303</v>
      </c>
      <c r="AG745" s="25">
        <v>0</v>
      </c>
      <c r="AH745" s="25" t="s">
        <v>49</v>
      </c>
      <c r="AI745">
        <f t="shared" si="318"/>
        <v>3528785.4303692221</v>
      </c>
      <c r="AJ745" s="25">
        <f t="shared" si="319"/>
        <v>3528.785430369222</v>
      </c>
      <c r="AK745" s="25">
        <f t="shared" si="320"/>
        <v>1870.2562780956878</v>
      </c>
      <c r="AL745" s="81">
        <f t="shared" si="321"/>
        <v>1383.9896457908089</v>
      </c>
      <c r="AN745" s="98">
        <v>0</v>
      </c>
    </row>
    <row r="746" spans="2:40" x14ac:dyDescent="0.35">
      <c r="B746" s="13" t="s">
        <v>30</v>
      </c>
      <c r="C746" s="11">
        <v>742</v>
      </c>
      <c r="D746" s="13">
        <v>153</v>
      </c>
      <c r="E746" s="14">
        <v>47.2</v>
      </c>
      <c r="F746" s="70">
        <f t="shared" si="322"/>
        <v>0.12499999999999981</v>
      </c>
      <c r="G746" s="70">
        <f t="shared" si="323"/>
        <v>0.44999999999999929</v>
      </c>
      <c r="I746" s="21">
        <f t="shared" si="298"/>
        <v>13.111111111111112</v>
      </c>
      <c r="J746" s="22">
        <f t="shared" si="311"/>
        <v>275.24999999999955</v>
      </c>
      <c r="K746" s="22">
        <f t="shared" si="312"/>
        <v>28.625999999999998</v>
      </c>
      <c r="L746" s="22">
        <f>0.5*1.202*2.64*0.3*Sheet2!I746^2</f>
        <v>81.82361244444445</v>
      </c>
      <c r="M746" s="22">
        <f t="shared" si="313"/>
        <v>385.69961244444397</v>
      </c>
      <c r="O746" s="22">
        <f t="shared" si="299"/>
        <v>5056.950474271599</v>
      </c>
      <c r="P746" s="81">
        <f t="shared" si="300"/>
        <v>5.0569504742715994</v>
      </c>
      <c r="Q746" s="22">
        <f t="shared" si="301"/>
        <v>5056.950474271599</v>
      </c>
      <c r="R746" s="81">
        <f t="shared" si="302"/>
        <v>5.0569504742715994</v>
      </c>
      <c r="S746" s="22">
        <f t="shared" si="303"/>
        <v>2297090.9988523615</v>
      </c>
      <c r="T746" s="81">
        <f t="shared" si="304"/>
        <v>2297.0909988523613</v>
      </c>
      <c r="U746" s="22">
        <f t="shared" si="305"/>
        <v>0</v>
      </c>
      <c r="V746" s="81">
        <f t="shared" si="306"/>
        <v>0</v>
      </c>
      <c r="W746" s="22">
        <f t="shared" si="307"/>
        <v>0</v>
      </c>
      <c r="X746" s="98">
        <f t="shared" si="314"/>
        <v>0</v>
      </c>
      <c r="Y746" s="98">
        <f t="shared" si="315"/>
        <v>703.34861378934397</v>
      </c>
      <c r="Z746" s="25">
        <f t="shared" si="308"/>
        <v>0</v>
      </c>
      <c r="AA746" s="22">
        <f t="shared" si="316"/>
        <v>0</v>
      </c>
      <c r="AB746" s="22">
        <f t="shared" si="297"/>
        <v>0</v>
      </c>
      <c r="AC746" s="22">
        <f t="shared" si="317"/>
        <v>269</v>
      </c>
      <c r="AD746" s="25">
        <f t="shared" si="309"/>
        <v>1758.3715344733598</v>
      </c>
      <c r="AF746" s="22">
        <f t="shared" si="310"/>
        <v>538.71946437900147</v>
      </c>
      <c r="AG746" s="25">
        <v>0</v>
      </c>
      <c r="AH746" s="25" t="s">
        <v>49</v>
      </c>
      <c r="AI746">
        <f t="shared" si="318"/>
        <v>3651516.6715562614</v>
      </c>
      <c r="AJ746" s="25">
        <f t="shared" si="319"/>
        <v>3651.5166715562614</v>
      </c>
      <c r="AK746" s="25">
        <f t="shared" si="320"/>
        <v>1935.3038359248187</v>
      </c>
      <c r="AL746" s="81">
        <f t="shared" si="321"/>
        <v>1432.1248385843658</v>
      </c>
      <c r="AN746" s="98">
        <v>0</v>
      </c>
    </row>
    <row r="747" spans="2:40" x14ac:dyDescent="0.35">
      <c r="B747" s="13" t="s">
        <v>30</v>
      </c>
      <c r="C747" s="11">
        <v>743</v>
      </c>
      <c r="D747" s="13">
        <v>154</v>
      </c>
      <c r="E747" s="14">
        <v>47.3</v>
      </c>
      <c r="F747" s="70">
        <f t="shared" si="322"/>
        <v>2.7777777777777186E-2</v>
      </c>
      <c r="G747" s="70">
        <f t="shared" si="323"/>
        <v>9.9999999999997868E-2</v>
      </c>
      <c r="I747" s="21">
        <f t="shared" si="298"/>
        <v>13.138888888888889</v>
      </c>
      <c r="J747" s="22">
        <f t="shared" si="311"/>
        <v>61.166666666665364</v>
      </c>
      <c r="K747" s="22">
        <f t="shared" si="312"/>
        <v>28.625999999999998</v>
      </c>
      <c r="L747" s="22">
        <f>0.5*1.202*2.64*0.3*Sheet2!I747^2</f>
        <v>82.170689944444433</v>
      </c>
      <c r="M747" s="22">
        <f t="shared" si="313"/>
        <v>171.96335661110979</v>
      </c>
      <c r="O747" s="22">
        <f t="shared" si="299"/>
        <v>2259.4074354737481</v>
      </c>
      <c r="P747" s="81">
        <f t="shared" si="300"/>
        <v>2.2594074354737481</v>
      </c>
      <c r="Q747" s="22">
        <f t="shared" si="301"/>
        <v>2259.4074354737481</v>
      </c>
      <c r="R747" s="81">
        <f t="shared" si="302"/>
        <v>2.2594074354737481</v>
      </c>
      <c r="S747" s="22">
        <f t="shared" si="303"/>
        <v>2299350.406287835</v>
      </c>
      <c r="T747" s="81">
        <f t="shared" si="304"/>
        <v>2299.3504062878351</v>
      </c>
      <c r="U747" s="22">
        <f t="shared" si="305"/>
        <v>0</v>
      </c>
      <c r="V747" s="81">
        <f t="shared" si="306"/>
        <v>0</v>
      </c>
      <c r="W747" s="22">
        <f t="shared" si="307"/>
        <v>0</v>
      </c>
      <c r="X747" s="98">
        <f t="shared" si="314"/>
        <v>0</v>
      </c>
      <c r="Y747" s="98">
        <f t="shared" si="315"/>
        <v>703.34861378934397</v>
      </c>
      <c r="Z747" s="25">
        <f t="shared" si="308"/>
        <v>0</v>
      </c>
      <c r="AA747" s="22">
        <f t="shared" si="316"/>
        <v>0</v>
      </c>
      <c r="AB747" s="22">
        <f t="shared" si="297"/>
        <v>0</v>
      </c>
      <c r="AC747" s="22">
        <f t="shared" si="317"/>
        <v>269</v>
      </c>
      <c r="AD747" s="25">
        <f t="shared" si="309"/>
        <v>1758.3715344733598</v>
      </c>
      <c r="AF747" s="22">
        <f t="shared" si="310"/>
        <v>540.97887181447527</v>
      </c>
      <c r="AG747" s="25">
        <v>0</v>
      </c>
      <c r="AH747" s="25" t="s">
        <v>49</v>
      </c>
      <c r="AI747">
        <f t="shared" si="318"/>
        <v>3667005.590215683</v>
      </c>
      <c r="AJ747" s="25">
        <f t="shared" si="319"/>
        <v>3667.0055902156828</v>
      </c>
      <c r="AK747" s="25">
        <f t="shared" si="320"/>
        <v>1943.512962814312</v>
      </c>
      <c r="AL747" s="81">
        <f t="shared" si="321"/>
        <v>1438.1995924825908</v>
      </c>
      <c r="AN747" s="98">
        <v>0</v>
      </c>
    </row>
    <row r="748" spans="2:40" x14ac:dyDescent="0.35">
      <c r="B748" s="13" t="s">
        <v>30</v>
      </c>
      <c r="C748" s="11">
        <v>744</v>
      </c>
      <c r="D748" s="13">
        <v>155</v>
      </c>
      <c r="E748" s="14">
        <v>47.4</v>
      </c>
      <c r="F748" s="70">
        <f t="shared" si="322"/>
        <v>1.3888888888889086E-2</v>
      </c>
      <c r="G748" s="70">
        <f t="shared" si="323"/>
        <v>5.0000000000000711E-2</v>
      </c>
      <c r="I748" s="21">
        <f t="shared" si="298"/>
        <v>13.166666666666666</v>
      </c>
      <c r="J748" s="22">
        <f t="shared" si="311"/>
        <v>30.583333333333766</v>
      </c>
      <c r="K748" s="22">
        <f t="shared" si="312"/>
        <v>28.625999999999998</v>
      </c>
      <c r="L748" s="22">
        <f>0.5*1.202*2.64*0.3*Sheet2!I748^2</f>
        <v>82.518501999999984</v>
      </c>
      <c r="M748" s="22">
        <f t="shared" si="313"/>
        <v>141.72783533333376</v>
      </c>
      <c r="O748" s="22">
        <f t="shared" si="299"/>
        <v>1866.0831652222278</v>
      </c>
      <c r="P748" s="81">
        <f t="shared" si="300"/>
        <v>1.8660831652222278</v>
      </c>
      <c r="Q748" s="22">
        <f t="shared" si="301"/>
        <v>1866.0831652222278</v>
      </c>
      <c r="R748" s="81">
        <f t="shared" si="302"/>
        <v>1.8660831652222278</v>
      </c>
      <c r="S748" s="22">
        <f t="shared" si="303"/>
        <v>2301216.4894530573</v>
      </c>
      <c r="T748" s="81">
        <f t="shared" si="304"/>
        <v>2301.2164894530574</v>
      </c>
      <c r="U748" s="22">
        <f t="shared" si="305"/>
        <v>0</v>
      </c>
      <c r="V748" s="81">
        <f t="shared" si="306"/>
        <v>0</v>
      </c>
      <c r="W748" s="22">
        <f t="shared" si="307"/>
        <v>0</v>
      </c>
      <c r="X748" s="98">
        <f t="shared" si="314"/>
        <v>0</v>
      </c>
      <c r="Y748" s="98">
        <f t="shared" si="315"/>
        <v>703.34861378934397</v>
      </c>
      <c r="Z748" s="25">
        <f t="shared" si="308"/>
        <v>0</v>
      </c>
      <c r="AA748" s="22">
        <f t="shared" si="316"/>
        <v>0</v>
      </c>
      <c r="AB748" s="22">
        <f t="shared" si="297"/>
        <v>0</v>
      </c>
      <c r="AC748" s="22">
        <f t="shared" si="317"/>
        <v>269</v>
      </c>
      <c r="AD748" s="25">
        <f t="shared" si="309"/>
        <v>1758.3715344733598</v>
      </c>
      <c r="AF748" s="22">
        <f t="shared" si="310"/>
        <v>542.8449549796976</v>
      </c>
      <c r="AG748" s="25">
        <v>0</v>
      </c>
      <c r="AH748" s="25" t="s">
        <v>49</v>
      </c>
      <c r="AI748">
        <f t="shared" si="318"/>
        <v>3682527.2896553366</v>
      </c>
      <c r="AJ748" s="25">
        <f t="shared" si="319"/>
        <v>3682.5272896553365</v>
      </c>
      <c r="AK748" s="25">
        <f t="shared" si="320"/>
        <v>1951.7394635173284</v>
      </c>
      <c r="AL748" s="81">
        <f t="shared" si="321"/>
        <v>1444.2872030028229</v>
      </c>
      <c r="AN748" s="98">
        <v>0</v>
      </c>
    </row>
    <row r="749" spans="2:40" x14ac:dyDescent="0.35">
      <c r="B749" s="13" t="s">
        <v>30</v>
      </c>
      <c r="C749" s="11">
        <v>745</v>
      </c>
      <c r="D749" s="13">
        <v>156</v>
      </c>
      <c r="E749" s="14">
        <v>47.4</v>
      </c>
      <c r="F749" s="70">
        <f t="shared" si="322"/>
        <v>1.3888888888889086E-2</v>
      </c>
      <c r="G749" s="70">
        <f t="shared" si="323"/>
        <v>5.0000000000000711E-2</v>
      </c>
      <c r="I749" s="21">
        <f t="shared" si="298"/>
        <v>13.166666666666666</v>
      </c>
      <c r="J749" s="22">
        <f t="shared" si="311"/>
        <v>30.583333333333766</v>
      </c>
      <c r="K749" s="22">
        <f t="shared" si="312"/>
        <v>28.625999999999998</v>
      </c>
      <c r="L749" s="22">
        <f>0.5*1.202*2.64*0.3*Sheet2!I749^2</f>
        <v>82.518501999999984</v>
      </c>
      <c r="M749" s="22">
        <f t="shared" si="313"/>
        <v>141.72783533333376</v>
      </c>
      <c r="O749" s="22">
        <f t="shared" si="299"/>
        <v>1866.0831652222278</v>
      </c>
      <c r="P749" s="81">
        <f t="shared" si="300"/>
        <v>1.8660831652222278</v>
      </c>
      <c r="Q749" s="22">
        <f t="shared" si="301"/>
        <v>1866.0831652222278</v>
      </c>
      <c r="R749" s="81">
        <f t="shared" si="302"/>
        <v>1.8660831652222278</v>
      </c>
      <c r="S749" s="22">
        <f t="shared" si="303"/>
        <v>2303082.5726182796</v>
      </c>
      <c r="T749" s="81">
        <f t="shared" si="304"/>
        <v>2303.0825726182798</v>
      </c>
      <c r="U749" s="22">
        <f t="shared" si="305"/>
        <v>0</v>
      </c>
      <c r="V749" s="81">
        <f t="shared" si="306"/>
        <v>0</v>
      </c>
      <c r="W749" s="22">
        <f t="shared" si="307"/>
        <v>0</v>
      </c>
      <c r="X749" s="98">
        <f t="shared" si="314"/>
        <v>0</v>
      </c>
      <c r="Y749" s="98">
        <f t="shared" si="315"/>
        <v>703.34861378934397</v>
      </c>
      <c r="Z749" s="25">
        <f t="shared" si="308"/>
        <v>0</v>
      </c>
      <c r="AA749" s="22">
        <f t="shared" si="316"/>
        <v>0</v>
      </c>
      <c r="AB749" s="22">
        <f t="shared" si="297"/>
        <v>0</v>
      </c>
      <c r="AC749" s="22">
        <f t="shared" si="317"/>
        <v>269</v>
      </c>
      <c r="AD749" s="25">
        <f t="shared" si="309"/>
        <v>1758.3715344733598</v>
      </c>
      <c r="AF749" s="22">
        <f t="shared" si="310"/>
        <v>544.71103814491994</v>
      </c>
      <c r="AG749" s="25">
        <v>0</v>
      </c>
      <c r="AH749" s="25" t="s">
        <v>49</v>
      </c>
      <c r="AI749">
        <f t="shared" si="318"/>
        <v>3682527.2896553366</v>
      </c>
      <c r="AJ749" s="25">
        <f t="shared" si="319"/>
        <v>3682.5272896553365</v>
      </c>
      <c r="AK749" s="25">
        <f t="shared" si="320"/>
        <v>1951.7394635173284</v>
      </c>
      <c r="AL749" s="81">
        <f t="shared" si="321"/>
        <v>1444.2872030028229</v>
      </c>
      <c r="AN749" s="98">
        <v>0</v>
      </c>
    </row>
    <row r="750" spans="2:40" x14ac:dyDescent="0.35">
      <c r="B750" s="13" t="s">
        <v>30</v>
      </c>
      <c r="C750" s="11">
        <v>746</v>
      </c>
      <c r="D750" s="13">
        <v>157</v>
      </c>
      <c r="E750" s="14">
        <v>47.5</v>
      </c>
      <c r="F750" s="70">
        <f t="shared" si="322"/>
        <v>6.9444444444444448E-2</v>
      </c>
      <c r="G750" s="70">
        <f t="shared" si="323"/>
        <v>0.25</v>
      </c>
      <c r="I750" s="21">
        <f t="shared" si="298"/>
        <v>13.194444444444445</v>
      </c>
      <c r="J750" s="22">
        <f t="shared" si="311"/>
        <v>152.91666666666669</v>
      </c>
      <c r="K750" s="22">
        <f t="shared" si="312"/>
        <v>28.625999999999998</v>
      </c>
      <c r="L750" s="22">
        <f>0.5*1.202*2.64*0.3*Sheet2!I750^2</f>
        <v>82.867048611111102</v>
      </c>
      <c r="M750" s="22">
        <f t="shared" si="313"/>
        <v>264.40971527777776</v>
      </c>
      <c r="O750" s="22">
        <f t="shared" si="299"/>
        <v>3488.7392988040124</v>
      </c>
      <c r="P750" s="81">
        <f t="shared" si="300"/>
        <v>3.4887392988040125</v>
      </c>
      <c r="Q750" s="22">
        <f t="shared" si="301"/>
        <v>3488.7392988040124</v>
      </c>
      <c r="R750" s="81">
        <f t="shared" si="302"/>
        <v>3.4887392988040125</v>
      </c>
      <c r="S750" s="22">
        <f t="shared" si="303"/>
        <v>2306571.3119170838</v>
      </c>
      <c r="T750" s="81">
        <f t="shared" si="304"/>
        <v>2306.5713119170837</v>
      </c>
      <c r="U750" s="22">
        <f t="shared" si="305"/>
        <v>0</v>
      </c>
      <c r="V750" s="81">
        <f t="shared" si="306"/>
        <v>0</v>
      </c>
      <c r="W750" s="22">
        <f t="shared" si="307"/>
        <v>0</v>
      </c>
      <c r="X750" s="98">
        <f t="shared" si="314"/>
        <v>0</v>
      </c>
      <c r="Y750" s="98">
        <f t="shared" si="315"/>
        <v>703.34861378934397</v>
      </c>
      <c r="Z750" s="25">
        <f t="shared" si="308"/>
        <v>0</v>
      </c>
      <c r="AA750" s="22">
        <f t="shared" si="316"/>
        <v>0</v>
      </c>
      <c r="AB750" s="22">
        <f t="shared" si="297"/>
        <v>0</v>
      </c>
      <c r="AC750" s="22">
        <f t="shared" si="317"/>
        <v>269</v>
      </c>
      <c r="AD750" s="25">
        <f t="shared" si="309"/>
        <v>1758.3715344733598</v>
      </c>
      <c r="AF750" s="22">
        <f t="shared" si="310"/>
        <v>548.19977744372386</v>
      </c>
      <c r="AG750" s="25">
        <v>0</v>
      </c>
      <c r="AH750" s="25" t="s">
        <v>49</v>
      </c>
      <c r="AI750">
        <f t="shared" si="318"/>
        <v>3698081.7698752224</v>
      </c>
      <c r="AJ750" s="25">
        <f t="shared" si="319"/>
        <v>3698.0817698752226</v>
      </c>
      <c r="AK750" s="25">
        <f t="shared" si="320"/>
        <v>1959.983338033868</v>
      </c>
      <c r="AL750" s="81">
        <f t="shared" si="321"/>
        <v>1450.3876701450622</v>
      </c>
      <c r="AN750" s="98">
        <v>0</v>
      </c>
    </row>
    <row r="751" spans="2:40" x14ac:dyDescent="0.35">
      <c r="B751" s="13" t="s">
        <v>30</v>
      </c>
      <c r="C751" s="11">
        <v>747</v>
      </c>
      <c r="D751" s="13">
        <v>158</v>
      </c>
      <c r="E751" s="14">
        <v>47.9</v>
      </c>
      <c r="F751" s="70">
        <f t="shared" si="322"/>
        <v>0.15277777777777798</v>
      </c>
      <c r="G751" s="70">
        <f t="shared" si="323"/>
        <v>0.55000000000000071</v>
      </c>
      <c r="I751" s="21">
        <f t="shared" si="298"/>
        <v>13.305555555555555</v>
      </c>
      <c r="J751" s="22">
        <f t="shared" si="311"/>
        <v>336.41666666666714</v>
      </c>
      <c r="K751" s="22">
        <f t="shared" si="312"/>
        <v>28.625999999999998</v>
      </c>
      <c r="L751" s="22">
        <f>0.5*1.202*2.64*0.3*Sheet2!I751^2</f>
        <v>84.268580611111105</v>
      </c>
      <c r="M751" s="22">
        <f t="shared" si="313"/>
        <v>449.31124727777819</v>
      </c>
      <c r="O751" s="22">
        <f t="shared" si="299"/>
        <v>5978.3357623904376</v>
      </c>
      <c r="P751" s="81">
        <f t="shared" si="300"/>
        <v>5.9783357623904374</v>
      </c>
      <c r="Q751" s="22">
        <f t="shared" si="301"/>
        <v>5978.3357623904376</v>
      </c>
      <c r="R751" s="81">
        <f t="shared" si="302"/>
        <v>5.9783357623904374</v>
      </c>
      <c r="S751" s="22">
        <f t="shared" si="303"/>
        <v>2312549.6476794742</v>
      </c>
      <c r="T751" s="81">
        <f t="shared" si="304"/>
        <v>2312.5496476794742</v>
      </c>
      <c r="U751" s="22">
        <f t="shared" si="305"/>
        <v>0</v>
      </c>
      <c r="V751" s="81">
        <f t="shared" si="306"/>
        <v>0</v>
      </c>
      <c r="W751" s="22">
        <f t="shared" si="307"/>
        <v>0</v>
      </c>
      <c r="X751" s="98">
        <f t="shared" si="314"/>
        <v>0</v>
      </c>
      <c r="Y751" s="98">
        <f t="shared" si="315"/>
        <v>703.34861378934397</v>
      </c>
      <c r="Z751" s="25">
        <f t="shared" si="308"/>
        <v>0</v>
      </c>
      <c r="AA751" s="22">
        <f t="shared" si="316"/>
        <v>0</v>
      </c>
      <c r="AB751" s="22">
        <f t="shared" si="297"/>
        <v>0</v>
      </c>
      <c r="AC751" s="22">
        <f t="shared" si="317"/>
        <v>269</v>
      </c>
      <c r="AD751" s="25">
        <f t="shared" si="309"/>
        <v>1758.3715344733598</v>
      </c>
      <c r="AF751" s="22">
        <f t="shared" si="310"/>
        <v>554.1781132061144</v>
      </c>
      <c r="AG751" s="25">
        <v>0</v>
      </c>
      <c r="AH751" s="25" t="s">
        <v>49</v>
      </c>
      <c r="AI751">
        <f t="shared" si="318"/>
        <v>3760627.4985570777</v>
      </c>
      <c r="AJ751" s="25">
        <f t="shared" si="319"/>
        <v>3760.6274985570776</v>
      </c>
      <c r="AK751" s="25">
        <f t="shared" si="320"/>
        <v>1993.1325742352512</v>
      </c>
      <c r="AL751" s="81">
        <f t="shared" si="321"/>
        <v>1474.9181049340859</v>
      </c>
      <c r="AN751" s="98">
        <v>0</v>
      </c>
    </row>
    <row r="752" spans="2:40" x14ac:dyDescent="0.35">
      <c r="B752" s="13" t="s">
        <v>30</v>
      </c>
      <c r="C752" s="11">
        <v>748</v>
      </c>
      <c r="D752" s="13">
        <v>159</v>
      </c>
      <c r="E752" s="14">
        <v>48.6</v>
      </c>
      <c r="F752" s="70">
        <f t="shared" si="322"/>
        <v>0.20833333333333331</v>
      </c>
      <c r="G752" s="70">
        <f t="shared" si="323"/>
        <v>0.75</v>
      </c>
      <c r="I752" s="21">
        <f t="shared" si="298"/>
        <v>13.500000000000002</v>
      </c>
      <c r="J752" s="22">
        <f t="shared" si="311"/>
        <v>458.74999999999994</v>
      </c>
      <c r="K752" s="22">
        <f t="shared" si="312"/>
        <v>28.625999999999998</v>
      </c>
      <c r="L752" s="22">
        <f>0.5*1.202*2.64*0.3*Sheet2!I752^2</f>
        <v>86.749542000000019</v>
      </c>
      <c r="M752" s="22">
        <f t="shared" si="313"/>
        <v>574.125542</v>
      </c>
      <c r="O752" s="22">
        <f t="shared" si="299"/>
        <v>7750.6948170000005</v>
      </c>
      <c r="P752" s="81">
        <f t="shared" si="300"/>
        <v>7.7506948170000003</v>
      </c>
      <c r="Q752" s="22">
        <f t="shared" si="301"/>
        <v>7750.6948170000005</v>
      </c>
      <c r="R752" s="81">
        <f t="shared" si="302"/>
        <v>7.7506948170000003</v>
      </c>
      <c r="S752" s="22">
        <f t="shared" si="303"/>
        <v>2320300.3424964743</v>
      </c>
      <c r="T752" s="81">
        <f t="shared" si="304"/>
        <v>2320.3003424964741</v>
      </c>
      <c r="U752" s="22">
        <f t="shared" si="305"/>
        <v>0</v>
      </c>
      <c r="V752" s="81">
        <f t="shared" si="306"/>
        <v>0</v>
      </c>
      <c r="W752" s="22">
        <f t="shared" si="307"/>
        <v>0</v>
      </c>
      <c r="X752" s="98">
        <f t="shared" si="314"/>
        <v>0</v>
      </c>
      <c r="Y752" s="98">
        <f t="shared" si="315"/>
        <v>703.34861378934397</v>
      </c>
      <c r="Z752" s="25">
        <f t="shared" si="308"/>
        <v>0</v>
      </c>
      <c r="AA752" s="22">
        <f t="shared" si="316"/>
        <v>0</v>
      </c>
      <c r="AB752" s="22">
        <f t="shared" si="297"/>
        <v>0</v>
      </c>
      <c r="AC752" s="22">
        <f t="shared" si="317"/>
        <v>269</v>
      </c>
      <c r="AD752" s="25">
        <f t="shared" si="309"/>
        <v>1758.3715344733598</v>
      </c>
      <c r="AF752" s="22">
        <f t="shared" si="310"/>
        <v>561.92880802311424</v>
      </c>
      <c r="AG752" s="25">
        <v>0</v>
      </c>
      <c r="AH752" s="25" t="s">
        <v>49</v>
      </c>
      <c r="AI752">
        <f t="shared" si="318"/>
        <v>3871344.5837892443</v>
      </c>
      <c r="AJ752" s="25">
        <f t="shared" si="319"/>
        <v>3871.3445837892441</v>
      </c>
      <c r="AK752" s="25">
        <f t="shared" si="320"/>
        <v>2051.8126294082995</v>
      </c>
      <c r="AL752" s="81">
        <f t="shared" si="321"/>
        <v>1518.3413457621416</v>
      </c>
      <c r="AN752" s="98">
        <v>0</v>
      </c>
    </row>
    <row r="753" spans="1:41" x14ac:dyDescent="0.35">
      <c r="B753" s="13" t="s">
        <v>30</v>
      </c>
      <c r="C753" s="11">
        <v>749</v>
      </c>
      <c r="D753" s="13">
        <v>160</v>
      </c>
      <c r="E753" s="14">
        <v>49.4</v>
      </c>
      <c r="F753" s="70">
        <f t="shared" si="322"/>
        <v>0.16666666666666607</v>
      </c>
      <c r="G753" s="70">
        <f t="shared" si="323"/>
        <v>0.59999999999999787</v>
      </c>
      <c r="I753" s="21">
        <f t="shared" si="298"/>
        <v>13.722222222222223</v>
      </c>
      <c r="J753" s="22">
        <f t="shared" si="311"/>
        <v>366.99999999999869</v>
      </c>
      <c r="K753" s="22">
        <f t="shared" si="312"/>
        <v>28.625999999999998</v>
      </c>
      <c r="L753" s="22">
        <f>0.5*1.202*2.64*0.3*Sheet2!I753^2</f>
        <v>89.628999777777793</v>
      </c>
      <c r="M753" s="22">
        <f t="shared" si="313"/>
        <v>485.25499977777645</v>
      </c>
      <c r="O753" s="22">
        <f t="shared" si="299"/>
        <v>6658.7769413950437</v>
      </c>
      <c r="P753" s="81">
        <f t="shared" si="300"/>
        <v>6.6587769413950433</v>
      </c>
      <c r="Q753" s="22">
        <f t="shared" si="301"/>
        <v>6658.7769413950437</v>
      </c>
      <c r="R753" s="81">
        <f t="shared" si="302"/>
        <v>6.6587769413950433</v>
      </c>
      <c r="S753" s="22">
        <f t="shared" si="303"/>
        <v>2326959.1194378692</v>
      </c>
      <c r="T753" s="81">
        <f t="shared" si="304"/>
        <v>2326.959119437869</v>
      </c>
      <c r="U753" s="22">
        <f t="shared" si="305"/>
        <v>0</v>
      </c>
      <c r="V753" s="81">
        <f t="shared" si="306"/>
        <v>0</v>
      </c>
      <c r="W753" s="22">
        <f t="shared" si="307"/>
        <v>0</v>
      </c>
      <c r="X753" s="98">
        <f t="shared" si="314"/>
        <v>0</v>
      </c>
      <c r="Y753" s="98">
        <f t="shared" si="315"/>
        <v>703.34861378934397</v>
      </c>
      <c r="Z753" s="25">
        <f t="shared" si="308"/>
        <v>0</v>
      </c>
      <c r="AA753" s="22">
        <f t="shared" si="316"/>
        <v>0</v>
      </c>
      <c r="AB753" s="22">
        <f t="shared" si="297"/>
        <v>0</v>
      </c>
      <c r="AC753" s="22">
        <f t="shared" si="317"/>
        <v>269</v>
      </c>
      <c r="AD753" s="25">
        <f t="shared" si="309"/>
        <v>1758.3715344733598</v>
      </c>
      <c r="AF753" s="22">
        <f t="shared" si="310"/>
        <v>568.58758496450923</v>
      </c>
      <c r="AG753" s="25">
        <v>0</v>
      </c>
      <c r="AH753" s="25" t="s">
        <v>49</v>
      </c>
      <c r="AI753">
        <f t="shared" si="318"/>
        <v>3999845.2422970408</v>
      </c>
      <c r="AJ753" s="25">
        <f t="shared" si="319"/>
        <v>3999.8452422970408</v>
      </c>
      <c r="AK753" s="25">
        <f t="shared" si="320"/>
        <v>2119.9179784174316</v>
      </c>
      <c r="AL753" s="81">
        <f t="shared" si="321"/>
        <v>1568.7393040288994</v>
      </c>
      <c r="AN753" s="98">
        <v>0</v>
      </c>
    </row>
    <row r="754" spans="1:41" x14ac:dyDescent="0.35">
      <c r="B754" s="51" t="s">
        <v>30</v>
      </c>
      <c r="C754" s="39">
        <v>750</v>
      </c>
      <c r="D754" s="51">
        <v>161</v>
      </c>
      <c r="E754" s="52">
        <v>49.8</v>
      </c>
      <c r="F754" s="70">
        <f t="shared" si="322"/>
        <v>5.5555555555555358E-2</v>
      </c>
      <c r="G754" s="70">
        <f t="shared" si="323"/>
        <v>0.19999999999999929</v>
      </c>
      <c r="I754" s="21">
        <f t="shared" si="298"/>
        <v>13.833333333333334</v>
      </c>
      <c r="J754" s="22">
        <f t="shared" si="311"/>
        <v>122.3333333333329</v>
      </c>
      <c r="K754" s="22">
        <f t="shared" si="312"/>
        <v>28.625999999999998</v>
      </c>
      <c r="L754" s="22">
        <f>0.5*1.202*2.64*0.3*Sheet2!I754^2</f>
        <v>91.08635799999999</v>
      </c>
      <c r="M754" s="22">
        <f t="shared" si="313"/>
        <v>242.04569133333288</v>
      </c>
      <c r="O754" s="22">
        <f t="shared" si="299"/>
        <v>3348.2987301111052</v>
      </c>
      <c r="P754" s="81">
        <f t="shared" si="300"/>
        <v>3.3482987301111051</v>
      </c>
      <c r="Q754" s="22">
        <f t="shared" si="301"/>
        <v>3348.2987301111052</v>
      </c>
      <c r="R754" s="81">
        <f t="shared" si="302"/>
        <v>3.3482987301111051</v>
      </c>
      <c r="S754" s="22">
        <f t="shared" si="303"/>
        <v>2330307.4181679804</v>
      </c>
      <c r="T754" s="81">
        <f t="shared" si="304"/>
        <v>2330.3074181679804</v>
      </c>
      <c r="U754" s="22">
        <f t="shared" si="305"/>
        <v>0</v>
      </c>
      <c r="V754" s="81">
        <f t="shared" si="306"/>
        <v>0</v>
      </c>
      <c r="W754" s="22">
        <f t="shared" si="307"/>
        <v>0</v>
      </c>
      <c r="X754" s="98">
        <f t="shared" si="314"/>
        <v>0</v>
      </c>
      <c r="Y754" s="98">
        <f t="shared" si="315"/>
        <v>703.34861378934397</v>
      </c>
      <c r="Z754" s="25">
        <f t="shared" si="308"/>
        <v>0</v>
      </c>
      <c r="AA754" s="22">
        <f t="shared" si="316"/>
        <v>0</v>
      </c>
      <c r="AB754" s="22">
        <f t="shared" si="297"/>
        <v>0</v>
      </c>
      <c r="AC754" s="22">
        <f t="shared" si="317"/>
        <v>269</v>
      </c>
      <c r="AD754" s="25">
        <f t="shared" si="309"/>
        <v>1758.3715344733598</v>
      </c>
      <c r="AF754" s="22">
        <f t="shared" si="310"/>
        <v>571.93588369462054</v>
      </c>
      <c r="AG754" s="25">
        <v>0</v>
      </c>
      <c r="AH754" s="25" t="s">
        <v>49</v>
      </c>
      <c r="AI754">
        <f t="shared" si="318"/>
        <v>4064882.3102764972</v>
      </c>
      <c r="AJ754" s="25">
        <f t="shared" si="319"/>
        <v>4064.8823102764973</v>
      </c>
      <c r="AK754" s="25">
        <f t="shared" si="320"/>
        <v>2154.3876244465437</v>
      </c>
      <c r="AL754" s="81">
        <f t="shared" si="321"/>
        <v>1594.2468420904422</v>
      </c>
      <c r="AN754" s="98">
        <v>0</v>
      </c>
    </row>
    <row r="755" spans="1:41" s="87" customFormat="1" x14ac:dyDescent="0.35">
      <c r="A755" s="83"/>
      <c r="B755" s="13" t="s">
        <v>30</v>
      </c>
      <c r="C755" s="11">
        <v>751</v>
      </c>
      <c r="D755" s="13">
        <v>162</v>
      </c>
      <c r="E755" s="14">
        <v>49.8</v>
      </c>
      <c r="F755" s="86">
        <f t="shared" si="322"/>
        <v>-1.3888888888888099E-2</v>
      </c>
      <c r="G755" s="86">
        <f t="shared" si="323"/>
        <v>-4.9999999999997158E-2</v>
      </c>
      <c r="I755" s="88">
        <f t="shared" si="298"/>
        <v>13.833333333333334</v>
      </c>
      <c r="J755" s="89">
        <f t="shared" si="311"/>
        <v>-30.583333333331595</v>
      </c>
      <c r="K755" s="89">
        <f t="shared" si="312"/>
        <v>28.625999999999998</v>
      </c>
      <c r="L755" s="89">
        <f>0.5*1.202*2.64*0.3*Sheet2!I755^2</f>
        <v>91.08635799999999</v>
      </c>
      <c r="M755" s="89">
        <f t="shared" si="313"/>
        <v>89.129024666668386</v>
      </c>
      <c r="O755" s="89">
        <f t="shared" si="299"/>
        <v>1232.9515078889128</v>
      </c>
      <c r="P755" s="90">
        <f t="shared" si="300"/>
        <v>1.2329515078889128</v>
      </c>
      <c r="Q755" s="89">
        <f t="shared" si="301"/>
        <v>1232.9515078889128</v>
      </c>
      <c r="R755" s="90">
        <f t="shared" si="302"/>
        <v>1.2329515078889128</v>
      </c>
      <c r="S755" s="89">
        <f t="shared" si="303"/>
        <v>2331540.3696758691</v>
      </c>
      <c r="T755" s="90">
        <f t="shared" si="304"/>
        <v>2331.540369675869</v>
      </c>
      <c r="U755" s="89">
        <f t="shared" si="305"/>
        <v>0</v>
      </c>
      <c r="V755" s="90">
        <f t="shared" si="306"/>
        <v>0</v>
      </c>
      <c r="W755" s="22">
        <f t="shared" si="307"/>
        <v>0</v>
      </c>
      <c r="X755" s="98">
        <f t="shared" si="314"/>
        <v>0</v>
      </c>
      <c r="Y755" s="98">
        <f t="shared" si="315"/>
        <v>703.34861378934397</v>
      </c>
      <c r="Z755" s="91">
        <f t="shared" si="308"/>
        <v>0</v>
      </c>
      <c r="AA755" s="89">
        <f t="shared" si="316"/>
        <v>0</v>
      </c>
      <c r="AB755" s="89">
        <f t="shared" si="297"/>
        <v>0</v>
      </c>
      <c r="AC755" s="22">
        <f t="shared" si="317"/>
        <v>269</v>
      </c>
      <c r="AD755" s="91">
        <f t="shared" si="309"/>
        <v>1758.3715344733598</v>
      </c>
      <c r="AF755" s="89">
        <f t="shared" si="310"/>
        <v>573.16883520250917</v>
      </c>
      <c r="AG755" s="91">
        <v>0</v>
      </c>
      <c r="AH755" s="25" t="s">
        <v>49</v>
      </c>
      <c r="AI755">
        <f t="shared" si="318"/>
        <v>4064882.3102764972</v>
      </c>
      <c r="AJ755" s="25">
        <f t="shared" si="319"/>
        <v>4064.8823102764973</v>
      </c>
      <c r="AK755" s="25">
        <f t="shared" si="320"/>
        <v>2154.3876244465437</v>
      </c>
      <c r="AL755" s="81">
        <f t="shared" si="321"/>
        <v>1594.2468420904422</v>
      </c>
      <c r="AN755" s="100">
        <v>0</v>
      </c>
    </row>
    <row r="756" spans="1:41" ht="15" thickBot="1" x14ac:dyDescent="0.4">
      <c r="B756" s="53" t="s">
        <v>30</v>
      </c>
      <c r="C756" s="41">
        <v>752</v>
      </c>
      <c r="D756" s="53">
        <v>163</v>
      </c>
      <c r="E756" s="54">
        <v>49.7</v>
      </c>
      <c r="F756" s="70">
        <f t="shared" si="322"/>
        <v>-6.9444444444444448E-2</v>
      </c>
      <c r="G756" s="70">
        <f t="shared" si="323"/>
        <v>-0.25</v>
      </c>
      <c r="I756" s="21">
        <f t="shared" si="298"/>
        <v>13.805555555555557</v>
      </c>
      <c r="J756" s="22">
        <f t="shared" si="311"/>
        <v>-152.91666666666669</v>
      </c>
      <c r="K756" s="22">
        <f t="shared" si="312"/>
        <v>28.625999999999998</v>
      </c>
      <c r="L756" s="22">
        <f>0.5*1.202*2.64*0.3*Sheet2!I756^2</f>
        <v>90.720916611111136</v>
      </c>
      <c r="M756" s="22">
        <f t="shared" si="313"/>
        <v>-33.569750055555545</v>
      </c>
      <c r="O756" s="22">
        <f t="shared" si="299"/>
        <v>-463.44904937808633</v>
      </c>
      <c r="P756" s="81">
        <f t="shared" si="300"/>
        <v>-0.46344904937808634</v>
      </c>
      <c r="Q756" s="22">
        <f t="shared" si="301"/>
        <v>0</v>
      </c>
      <c r="R756" s="81">
        <f t="shared" si="302"/>
        <v>0</v>
      </c>
      <c r="S756" s="22">
        <f t="shared" si="303"/>
        <v>2331540.3696758691</v>
      </c>
      <c r="T756" s="81">
        <f t="shared" si="304"/>
        <v>2331.540369675869</v>
      </c>
      <c r="U756" s="22">
        <f t="shared" si="305"/>
        <v>463.44904937808633</v>
      </c>
      <c r="V756" s="81">
        <f t="shared" si="306"/>
        <v>0.46344904937808634</v>
      </c>
      <c r="W756" s="22">
        <f t="shared" si="307"/>
        <v>0.46344904937808634</v>
      </c>
      <c r="X756" s="98">
        <f t="shared" si="314"/>
        <v>0.18537961975123454</v>
      </c>
      <c r="Y756" s="98">
        <f t="shared" si="315"/>
        <v>703.53399340909516</v>
      </c>
      <c r="Z756" s="25">
        <f t="shared" si="308"/>
        <v>0</v>
      </c>
      <c r="AA756" s="22">
        <f t="shared" si="316"/>
        <v>1</v>
      </c>
      <c r="AB756" s="22">
        <f t="shared" si="297"/>
        <v>0</v>
      </c>
      <c r="AC756" s="22">
        <f t="shared" si="317"/>
        <v>270</v>
      </c>
      <c r="AD756" s="25">
        <f t="shared" si="309"/>
        <v>1758.834983522738</v>
      </c>
      <c r="AF756" s="22">
        <f t="shared" si="310"/>
        <v>572.70538615313103</v>
      </c>
      <c r="AG756" s="25">
        <v>0</v>
      </c>
      <c r="AH756" s="25" t="s">
        <v>49</v>
      </c>
      <c r="AI756">
        <f t="shared" si="318"/>
        <v>4048573.872111286</v>
      </c>
      <c r="AJ756" s="25">
        <f t="shared" si="319"/>
        <v>4048.5738721112862</v>
      </c>
      <c r="AK756" s="25">
        <f t="shared" si="320"/>
        <v>2145.744152218982</v>
      </c>
      <c r="AL756" s="81">
        <f t="shared" si="321"/>
        <v>1587.8506726420467</v>
      </c>
      <c r="AN756" s="98">
        <v>0</v>
      </c>
    </row>
    <row r="757" spans="1:41" s="47" customFormat="1" ht="15" thickBot="1" x14ac:dyDescent="0.4">
      <c r="A757"/>
      <c r="B757" s="13" t="s">
        <v>30</v>
      </c>
      <c r="C757" s="11">
        <v>753</v>
      </c>
      <c r="D757" s="13">
        <v>164</v>
      </c>
      <c r="E757" s="14">
        <v>49.3</v>
      </c>
      <c r="F757" s="70">
        <f t="shared" si="322"/>
        <v>-0.16666666666666705</v>
      </c>
      <c r="G757" s="70">
        <f t="shared" si="323"/>
        <v>-0.60000000000000142</v>
      </c>
      <c r="H757"/>
      <c r="I757" s="21">
        <f t="shared" si="298"/>
        <v>13.694444444444445</v>
      </c>
      <c r="J757" s="22">
        <f t="shared" si="311"/>
        <v>-367.00000000000085</v>
      </c>
      <c r="K757" s="22">
        <f t="shared" si="312"/>
        <v>28.625999999999998</v>
      </c>
      <c r="L757" s="22">
        <f>0.5*1.202*2.64*0.3*Sheet2!I757^2</f>
        <v>89.266496611111108</v>
      </c>
      <c r="M757" s="22">
        <f t="shared" si="313"/>
        <v>-249.10750338888977</v>
      </c>
      <c r="N757"/>
      <c r="O757" s="22">
        <f t="shared" si="299"/>
        <v>-3411.388865853407</v>
      </c>
      <c r="P757" s="81">
        <f t="shared" si="300"/>
        <v>-3.4113888658534068</v>
      </c>
      <c r="Q757" s="22">
        <f t="shared" si="301"/>
        <v>0</v>
      </c>
      <c r="R757" s="81">
        <f t="shared" si="302"/>
        <v>0</v>
      </c>
      <c r="S757" s="22">
        <f t="shared" si="303"/>
        <v>2331540.3696758691</v>
      </c>
      <c r="T757" s="81">
        <f t="shared" si="304"/>
        <v>2331.540369675869</v>
      </c>
      <c r="U757" s="22">
        <f t="shared" si="305"/>
        <v>3411.388865853407</v>
      </c>
      <c r="V757" s="81">
        <f t="shared" si="306"/>
        <v>3.4113888658534068</v>
      </c>
      <c r="W757" s="22">
        <f t="shared" si="307"/>
        <v>3.8748379152314931</v>
      </c>
      <c r="X757" s="98">
        <f t="shared" si="314"/>
        <v>1.3645555463413628</v>
      </c>
      <c r="Y757" s="98">
        <f t="shared" si="315"/>
        <v>704.89854895543647</v>
      </c>
      <c r="Z757" s="25">
        <f t="shared" si="308"/>
        <v>0</v>
      </c>
      <c r="AA757" s="22">
        <f t="shared" si="316"/>
        <v>2</v>
      </c>
      <c r="AB757" s="22">
        <f t="shared" ref="AB757:AB820" si="324">IF(AA758=0,AA757,0)</f>
        <v>0</v>
      </c>
      <c r="AC757" s="22">
        <f t="shared" si="317"/>
        <v>271</v>
      </c>
      <c r="AD757" s="25">
        <f t="shared" si="309"/>
        <v>1762.2463723885915</v>
      </c>
      <c r="AE757"/>
      <c r="AF757" s="22">
        <f t="shared" si="310"/>
        <v>569.29399728727753</v>
      </c>
      <c r="AG757" s="25">
        <v>0</v>
      </c>
      <c r="AH757" s="25" t="s">
        <v>49</v>
      </c>
      <c r="AI757">
        <f t="shared" si="318"/>
        <v>3983667.9272527546</v>
      </c>
      <c r="AJ757" s="25">
        <f t="shared" si="319"/>
        <v>3983.6679272527545</v>
      </c>
      <c r="AK757" s="25">
        <f t="shared" si="320"/>
        <v>2111.3440014439598</v>
      </c>
      <c r="AL757" s="81">
        <f t="shared" si="321"/>
        <v>1562.3945610685303</v>
      </c>
      <c r="AM757"/>
      <c r="AN757" s="98">
        <v>0</v>
      </c>
      <c r="AO757"/>
    </row>
    <row r="758" spans="1:41" x14ac:dyDescent="0.35">
      <c r="B758" s="13" t="s">
        <v>30</v>
      </c>
      <c r="C758" s="11">
        <v>754</v>
      </c>
      <c r="D758" s="13">
        <v>165</v>
      </c>
      <c r="E758" s="14">
        <v>48.5</v>
      </c>
      <c r="F758" s="70">
        <f t="shared" si="322"/>
        <v>-0.23611111111111052</v>
      </c>
      <c r="G758" s="70">
        <f t="shared" si="323"/>
        <v>-0.84999999999999787</v>
      </c>
      <c r="I758" s="21">
        <f t="shared" si="298"/>
        <v>13.472222222222223</v>
      </c>
      <c r="J758" s="22">
        <f t="shared" si="311"/>
        <v>-519.91666666666538</v>
      </c>
      <c r="K758" s="22">
        <f t="shared" si="312"/>
        <v>28.625999999999998</v>
      </c>
      <c r="L758" s="22">
        <f>0.5*1.202*2.64*0.3*Sheet2!I758^2</f>
        <v>86.392915277777789</v>
      </c>
      <c r="M758" s="22">
        <f t="shared" si="313"/>
        <v>-404.89775138888763</v>
      </c>
      <c r="O758" s="22">
        <f t="shared" si="299"/>
        <v>-5454.8724839891811</v>
      </c>
      <c r="P758" s="81">
        <f t="shared" si="300"/>
        <v>-5.4548724839891811</v>
      </c>
      <c r="Q758" s="22">
        <f t="shared" si="301"/>
        <v>0</v>
      </c>
      <c r="R758" s="81">
        <f t="shared" si="302"/>
        <v>0</v>
      </c>
      <c r="S758" s="22">
        <f t="shared" si="303"/>
        <v>2331540.3696758691</v>
      </c>
      <c r="T758" s="81">
        <f t="shared" si="304"/>
        <v>2331.540369675869</v>
      </c>
      <c r="U758" s="22">
        <f t="shared" si="305"/>
        <v>5454.8724839891811</v>
      </c>
      <c r="V758" s="81">
        <f t="shared" si="306"/>
        <v>5.4548724839891811</v>
      </c>
      <c r="W758" s="22">
        <f t="shared" si="307"/>
        <v>9.3297103992206747</v>
      </c>
      <c r="X758" s="98">
        <f t="shared" si="314"/>
        <v>2.1819489935956726</v>
      </c>
      <c r="Y758" s="98">
        <f t="shared" si="315"/>
        <v>707.08049794903218</v>
      </c>
      <c r="Z758" s="25">
        <f t="shared" si="308"/>
        <v>0</v>
      </c>
      <c r="AA758" s="22">
        <f t="shared" si="316"/>
        <v>3</v>
      </c>
      <c r="AB758" s="22">
        <f t="shared" si="324"/>
        <v>0</v>
      </c>
      <c r="AC758" s="22">
        <f t="shared" si="317"/>
        <v>272</v>
      </c>
      <c r="AD758" s="25">
        <f t="shared" si="309"/>
        <v>1767.7012448725807</v>
      </c>
      <c r="AF758" s="22">
        <f t="shared" si="310"/>
        <v>563.83912480328831</v>
      </c>
      <c r="AG758" s="25">
        <v>0</v>
      </c>
      <c r="AH758" s="25" t="s">
        <v>49</v>
      </c>
      <c r="AI758">
        <f t="shared" si="318"/>
        <v>3855429.5149868107</v>
      </c>
      <c r="AJ758" s="25">
        <f t="shared" si="319"/>
        <v>3855.4295149868108</v>
      </c>
      <c r="AK758" s="25">
        <f t="shared" si="320"/>
        <v>2043.3776429430097</v>
      </c>
      <c r="AL758" s="81">
        <f t="shared" si="321"/>
        <v>1512.0994557778272</v>
      </c>
      <c r="AN758" s="98">
        <v>0</v>
      </c>
    </row>
    <row r="759" spans="1:41" x14ac:dyDescent="0.35">
      <c r="B759" s="13" t="s">
        <v>30</v>
      </c>
      <c r="C759" s="11">
        <v>755</v>
      </c>
      <c r="D759" s="13">
        <v>166</v>
      </c>
      <c r="E759" s="14">
        <v>47.6</v>
      </c>
      <c r="F759" s="70">
        <f t="shared" si="322"/>
        <v>-0.30555555555555597</v>
      </c>
      <c r="G759" s="70">
        <f t="shared" si="323"/>
        <v>-1.1000000000000014</v>
      </c>
      <c r="I759" s="21">
        <f t="shared" si="298"/>
        <v>13.222222222222223</v>
      </c>
      <c r="J759" s="22">
        <f t="shared" si="311"/>
        <v>-672.83333333333428</v>
      </c>
      <c r="K759" s="22">
        <f t="shared" si="312"/>
        <v>28.625999999999998</v>
      </c>
      <c r="L759" s="22">
        <f>0.5*1.202*2.64*0.3*Sheet2!I759^2</f>
        <v>83.216329777777787</v>
      </c>
      <c r="M759" s="22">
        <f t="shared" si="313"/>
        <v>-560.99100355555652</v>
      </c>
      <c r="O759" s="22">
        <f t="shared" si="299"/>
        <v>-7417.5477136790259</v>
      </c>
      <c r="P759" s="81">
        <f t="shared" si="300"/>
        <v>-7.417547713679026</v>
      </c>
      <c r="Q759" s="22">
        <f t="shared" si="301"/>
        <v>0</v>
      </c>
      <c r="R759" s="81">
        <f t="shared" si="302"/>
        <v>0</v>
      </c>
      <c r="S759" s="22">
        <f t="shared" si="303"/>
        <v>2331540.3696758691</v>
      </c>
      <c r="T759" s="81">
        <f t="shared" si="304"/>
        <v>2331.540369675869</v>
      </c>
      <c r="U759" s="22">
        <f t="shared" si="305"/>
        <v>7417.5477136790259</v>
      </c>
      <c r="V759" s="81">
        <f t="shared" si="306"/>
        <v>7.417547713679026</v>
      </c>
      <c r="W759" s="22">
        <f t="shared" si="307"/>
        <v>16.747258112899701</v>
      </c>
      <c r="X759" s="98">
        <f t="shared" si="314"/>
        <v>2.9670190854716108</v>
      </c>
      <c r="Y759" s="98">
        <f t="shared" si="315"/>
        <v>710.04751703450381</v>
      </c>
      <c r="Z759" s="25">
        <f t="shared" si="308"/>
        <v>0</v>
      </c>
      <c r="AA759" s="22">
        <f t="shared" si="316"/>
        <v>4</v>
      </c>
      <c r="AB759" s="22">
        <f t="shared" si="324"/>
        <v>0</v>
      </c>
      <c r="AC759" s="22">
        <f t="shared" si="317"/>
        <v>273</v>
      </c>
      <c r="AD759" s="25">
        <f t="shared" si="309"/>
        <v>1775.1187925862596</v>
      </c>
      <c r="AF759" s="22">
        <f t="shared" si="310"/>
        <v>556.4215770896094</v>
      </c>
      <c r="AG759" s="25">
        <v>0</v>
      </c>
      <c r="AH759" s="25" t="s">
        <v>49</v>
      </c>
      <c r="AI759">
        <f t="shared" si="318"/>
        <v>3713669.0308753392</v>
      </c>
      <c r="AJ759" s="25">
        <f t="shared" si="319"/>
        <v>3713.6690308753391</v>
      </c>
      <c r="AK759" s="25">
        <f t="shared" si="320"/>
        <v>1968.2445863639298</v>
      </c>
      <c r="AL759" s="81">
        <f t="shared" si="321"/>
        <v>1456.5009939093081</v>
      </c>
      <c r="AN759" s="98">
        <v>0</v>
      </c>
    </row>
    <row r="760" spans="1:41" x14ac:dyDescent="0.35">
      <c r="B760" s="13" t="s">
        <v>30</v>
      </c>
      <c r="C760" s="11">
        <v>756</v>
      </c>
      <c r="D760" s="13">
        <v>167</v>
      </c>
      <c r="E760" s="14">
        <v>46.3</v>
      </c>
      <c r="F760" s="70">
        <f t="shared" si="322"/>
        <v>-0.54166666666666641</v>
      </c>
      <c r="G760" s="70">
        <f t="shared" si="323"/>
        <v>-1.9499999999999993</v>
      </c>
      <c r="I760" s="21">
        <f t="shared" si="298"/>
        <v>12.861111111111111</v>
      </c>
      <c r="J760" s="22">
        <f t="shared" si="311"/>
        <v>-1192.7499999999993</v>
      </c>
      <c r="K760" s="22">
        <f t="shared" si="312"/>
        <v>28.625999999999998</v>
      </c>
      <c r="L760" s="22">
        <f>0.5*1.202*2.64*0.3*Sheet2!I760^2</f>
        <v>78.732969944444434</v>
      </c>
      <c r="M760" s="22">
        <f t="shared" si="313"/>
        <v>-1085.3910300555549</v>
      </c>
      <c r="O760" s="22">
        <f t="shared" si="299"/>
        <v>-13959.33463654783</v>
      </c>
      <c r="P760" s="81">
        <f t="shared" si="300"/>
        <v>-13.95933463654783</v>
      </c>
      <c r="Q760" s="22">
        <f t="shared" si="301"/>
        <v>0</v>
      </c>
      <c r="R760" s="81">
        <f t="shared" si="302"/>
        <v>0</v>
      </c>
      <c r="S760" s="22">
        <f t="shared" si="303"/>
        <v>2331540.3696758691</v>
      </c>
      <c r="T760" s="81">
        <f t="shared" si="304"/>
        <v>2331.540369675869</v>
      </c>
      <c r="U760" s="22">
        <f t="shared" si="305"/>
        <v>13959.33463654783</v>
      </c>
      <c r="V760" s="81">
        <f t="shared" si="306"/>
        <v>13.95933463654783</v>
      </c>
      <c r="W760" s="22">
        <f t="shared" si="307"/>
        <v>30.70659274944753</v>
      </c>
      <c r="X760" s="98">
        <f t="shared" si="314"/>
        <v>5.5837338546191324</v>
      </c>
      <c r="Y760" s="98">
        <f t="shared" si="315"/>
        <v>715.63125088912295</v>
      </c>
      <c r="Z760" s="25">
        <f t="shared" si="308"/>
        <v>0</v>
      </c>
      <c r="AA760" s="22">
        <f t="shared" si="316"/>
        <v>5</v>
      </c>
      <c r="AB760" s="22">
        <f t="shared" si="324"/>
        <v>0</v>
      </c>
      <c r="AC760" s="22">
        <f t="shared" si="317"/>
        <v>274</v>
      </c>
      <c r="AD760" s="25">
        <f t="shared" si="309"/>
        <v>1789.0781272228073</v>
      </c>
      <c r="AF760" s="22">
        <f t="shared" si="310"/>
        <v>542.46224245306166</v>
      </c>
      <c r="AG760" s="25">
        <v>0</v>
      </c>
      <c r="AH760" s="25" t="s">
        <v>49</v>
      </c>
      <c r="AI760">
        <f t="shared" si="318"/>
        <v>3513591.5387318847</v>
      </c>
      <c r="AJ760" s="25">
        <f t="shared" si="319"/>
        <v>3513.5915387318846</v>
      </c>
      <c r="AK760" s="25">
        <f t="shared" si="320"/>
        <v>1862.2035155278988</v>
      </c>
      <c r="AL760" s="81">
        <f t="shared" si="321"/>
        <v>1378.030601490645</v>
      </c>
      <c r="AN760" s="98">
        <v>0</v>
      </c>
    </row>
    <row r="761" spans="1:41" x14ac:dyDescent="0.35">
      <c r="B761" s="13" t="s">
        <v>30</v>
      </c>
      <c r="C761" s="11">
        <v>757</v>
      </c>
      <c r="D761" s="13">
        <v>168</v>
      </c>
      <c r="E761" s="14">
        <v>43.7</v>
      </c>
      <c r="F761" s="70">
        <f t="shared" si="322"/>
        <v>-0.97222222222222221</v>
      </c>
      <c r="G761" s="70">
        <f t="shared" si="323"/>
        <v>-3.5</v>
      </c>
      <c r="I761" s="21">
        <f t="shared" si="298"/>
        <v>12.138888888888891</v>
      </c>
      <c r="J761" s="22">
        <f t="shared" si="311"/>
        <v>-2140.8333333333335</v>
      </c>
      <c r="K761" s="22">
        <f t="shared" si="312"/>
        <v>28.625999999999998</v>
      </c>
      <c r="L761" s="22">
        <f>0.5*1.202*2.64*0.3*Sheet2!I761^2</f>
        <v>70.138669944444473</v>
      </c>
      <c r="M761" s="22">
        <f t="shared" si="313"/>
        <v>-2042.0686633888888</v>
      </c>
      <c r="O761" s="22">
        <f t="shared" si="299"/>
        <v>-24788.444608359572</v>
      </c>
      <c r="P761" s="81">
        <f t="shared" si="300"/>
        <v>-24.788444608359573</v>
      </c>
      <c r="Q761" s="22">
        <f t="shared" si="301"/>
        <v>0</v>
      </c>
      <c r="R761" s="81">
        <f t="shared" si="302"/>
        <v>0</v>
      </c>
      <c r="S761" s="22">
        <f t="shared" si="303"/>
        <v>2331540.3696758691</v>
      </c>
      <c r="T761" s="81">
        <f t="shared" si="304"/>
        <v>2331.540369675869</v>
      </c>
      <c r="U761" s="22">
        <f t="shared" si="305"/>
        <v>24788.444608359572</v>
      </c>
      <c r="V761" s="81">
        <f t="shared" si="306"/>
        <v>24.788444608359573</v>
      </c>
      <c r="W761" s="22">
        <f t="shared" si="307"/>
        <v>55.495037357807107</v>
      </c>
      <c r="X761" s="98">
        <f t="shared" si="314"/>
        <v>9.9153778433438298</v>
      </c>
      <c r="Y761" s="98">
        <f t="shared" si="315"/>
        <v>725.54662873246673</v>
      </c>
      <c r="Z761" s="25">
        <f t="shared" si="308"/>
        <v>0</v>
      </c>
      <c r="AA761" s="22">
        <f t="shared" si="316"/>
        <v>6</v>
      </c>
      <c r="AB761" s="22">
        <f t="shared" si="324"/>
        <v>0</v>
      </c>
      <c r="AC761" s="22">
        <f t="shared" si="317"/>
        <v>275</v>
      </c>
      <c r="AD761" s="25">
        <f t="shared" si="309"/>
        <v>1813.866571831167</v>
      </c>
      <c r="AF761" s="22">
        <f t="shared" si="310"/>
        <v>517.67379784470199</v>
      </c>
      <c r="AG761" s="25">
        <v>0</v>
      </c>
      <c r="AH761" s="25" t="s">
        <v>49</v>
      </c>
      <c r="AI761">
        <f t="shared" si="318"/>
        <v>3130056.4100223887</v>
      </c>
      <c r="AJ761" s="25">
        <f t="shared" si="319"/>
        <v>3130.0564100223887</v>
      </c>
      <c r="AK761" s="25">
        <f t="shared" si="320"/>
        <v>1658.9298973118662</v>
      </c>
      <c r="AL761" s="81">
        <f t="shared" si="321"/>
        <v>1227.608124010781</v>
      </c>
      <c r="AN761" s="98">
        <v>0</v>
      </c>
    </row>
    <row r="762" spans="1:41" x14ac:dyDescent="0.35">
      <c r="B762" s="13" t="s">
        <v>30</v>
      </c>
      <c r="C762" s="11">
        <v>758</v>
      </c>
      <c r="D762" s="13">
        <v>169</v>
      </c>
      <c r="E762" s="14">
        <v>39.299999999999997</v>
      </c>
      <c r="F762" s="70">
        <f t="shared" si="322"/>
        <v>-1.3333333333333335</v>
      </c>
      <c r="G762" s="70">
        <f t="shared" si="323"/>
        <v>-4.8000000000000007</v>
      </c>
      <c r="I762" s="21">
        <f t="shared" si="298"/>
        <v>10.916666666666666</v>
      </c>
      <c r="J762" s="22">
        <f t="shared" si="311"/>
        <v>-2936.0000000000005</v>
      </c>
      <c r="K762" s="22">
        <f t="shared" si="312"/>
        <v>28.625999999999998</v>
      </c>
      <c r="L762" s="22">
        <f>0.5*1.202*2.64*0.3*Sheet2!I762^2</f>
        <v>56.72568549999999</v>
      </c>
      <c r="M762" s="22">
        <f t="shared" si="313"/>
        <v>-2850.6483145000002</v>
      </c>
      <c r="O762" s="22">
        <f t="shared" si="299"/>
        <v>-31119.577433291666</v>
      </c>
      <c r="P762" s="81">
        <f t="shared" si="300"/>
        <v>-31.119577433291667</v>
      </c>
      <c r="Q762" s="22">
        <f t="shared" si="301"/>
        <v>0</v>
      </c>
      <c r="R762" s="81">
        <f t="shared" si="302"/>
        <v>0</v>
      </c>
      <c r="S762" s="22">
        <f t="shared" si="303"/>
        <v>2331540.3696758691</v>
      </c>
      <c r="T762" s="81">
        <f t="shared" si="304"/>
        <v>2331.540369675869</v>
      </c>
      <c r="U762" s="22">
        <f t="shared" si="305"/>
        <v>31119.577433291666</v>
      </c>
      <c r="V762" s="81">
        <f t="shared" si="306"/>
        <v>31.119577433291667</v>
      </c>
      <c r="W762" s="22">
        <f t="shared" si="307"/>
        <v>86.614614791098774</v>
      </c>
      <c r="X762" s="98">
        <f t="shared" si="314"/>
        <v>12.447830973316668</v>
      </c>
      <c r="Y762" s="98">
        <f t="shared" si="315"/>
        <v>737.99445970578336</v>
      </c>
      <c r="Z762" s="25">
        <f t="shared" si="308"/>
        <v>0</v>
      </c>
      <c r="AA762" s="22">
        <f t="shared" si="316"/>
        <v>7</v>
      </c>
      <c r="AB762" s="22">
        <f t="shared" si="324"/>
        <v>0</v>
      </c>
      <c r="AC762" s="22">
        <f t="shared" si="317"/>
        <v>276</v>
      </c>
      <c r="AD762" s="25">
        <f t="shared" si="309"/>
        <v>1844.9861492644586</v>
      </c>
      <c r="AF762" s="22">
        <f t="shared" si="310"/>
        <v>486.55422041141037</v>
      </c>
      <c r="AG762" s="25">
        <v>0</v>
      </c>
      <c r="AH762" s="25" t="s">
        <v>49</v>
      </c>
      <c r="AI762">
        <f t="shared" si="318"/>
        <v>2531479.3629937205</v>
      </c>
      <c r="AJ762" s="25">
        <f t="shared" si="319"/>
        <v>2531.4793629937203</v>
      </c>
      <c r="AK762" s="25">
        <f t="shared" si="320"/>
        <v>1341.6840623866719</v>
      </c>
      <c r="AL762" s="81">
        <f t="shared" si="321"/>
        <v>992.84620616613722</v>
      </c>
      <c r="AN762" s="98">
        <v>0</v>
      </c>
    </row>
    <row r="763" spans="1:41" x14ac:dyDescent="0.35">
      <c r="B763" s="13" t="s">
        <v>30</v>
      </c>
      <c r="C763" s="11">
        <v>759</v>
      </c>
      <c r="D763" s="13">
        <v>170</v>
      </c>
      <c r="E763" s="14">
        <v>34.1</v>
      </c>
      <c r="F763" s="70">
        <f t="shared" si="322"/>
        <v>-1.4305555555555551</v>
      </c>
      <c r="G763" s="70">
        <f t="shared" si="323"/>
        <v>-5.1499999999999986</v>
      </c>
      <c r="I763" s="21">
        <f t="shared" si="298"/>
        <v>9.4722222222222232</v>
      </c>
      <c r="J763" s="22">
        <f t="shared" si="311"/>
        <v>-3150.0833333333326</v>
      </c>
      <c r="K763" s="22">
        <f t="shared" si="312"/>
        <v>28.625999999999998</v>
      </c>
      <c r="L763" s="22">
        <f>0.5*1.202*2.64*0.3*Sheet2!I763^2</f>
        <v>42.707427277777782</v>
      </c>
      <c r="M763" s="22">
        <f t="shared" si="313"/>
        <v>-3078.7499060555547</v>
      </c>
      <c r="O763" s="22">
        <f t="shared" si="299"/>
        <v>-29162.603276804006</v>
      </c>
      <c r="P763" s="81">
        <f t="shared" si="300"/>
        <v>-29.162603276804006</v>
      </c>
      <c r="Q763" s="22">
        <f t="shared" si="301"/>
        <v>0</v>
      </c>
      <c r="R763" s="81">
        <f t="shared" si="302"/>
        <v>0</v>
      </c>
      <c r="S763" s="22">
        <f t="shared" si="303"/>
        <v>2331540.3696758691</v>
      </c>
      <c r="T763" s="81">
        <f t="shared" si="304"/>
        <v>2331.540369675869</v>
      </c>
      <c r="U763" s="22">
        <f t="shared" si="305"/>
        <v>29162.603276804006</v>
      </c>
      <c r="V763" s="81">
        <f t="shared" si="306"/>
        <v>29.162603276804006</v>
      </c>
      <c r="W763" s="22">
        <f t="shared" si="307"/>
        <v>115.77721806790278</v>
      </c>
      <c r="X763" s="98">
        <f t="shared" si="314"/>
        <v>11.665041310721604</v>
      </c>
      <c r="Y763" s="98">
        <f t="shared" si="315"/>
        <v>749.65950101650492</v>
      </c>
      <c r="Z763" s="25">
        <f t="shared" si="308"/>
        <v>0</v>
      </c>
      <c r="AA763" s="22">
        <f t="shared" si="316"/>
        <v>8</v>
      </c>
      <c r="AB763" s="22">
        <f t="shared" si="324"/>
        <v>0</v>
      </c>
      <c r="AC763" s="22">
        <f t="shared" si="317"/>
        <v>277</v>
      </c>
      <c r="AD763" s="25">
        <f t="shared" si="309"/>
        <v>1874.1487525412626</v>
      </c>
      <c r="AF763" s="22">
        <f t="shared" si="310"/>
        <v>457.39161713460635</v>
      </c>
      <c r="AG763" s="25">
        <v>0</v>
      </c>
      <c r="AH763" s="25" t="s">
        <v>49</v>
      </c>
      <c r="AI763">
        <f t="shared" si="318"/>
        <v>1905890.9530542307</v>
      </c>
      <c r="AJ763" s="25">
        <f t="shared" si="319"/>
        <v>1905.8909530542307</v>
      </c>
      <c r="AK763" s="25">
        <f t="shared" si="320"/>
        <v>1010.1222051187424</v>
      </c>
      <c r="AL763" s="81">
        <f t="shared" si="321"/>
        <v>747.4904317878694</v>
      </c>
      <c r="AN763" s="98">
        <v>0</v>
      </c>
    </row>
    <row r="764" spans="1:41" x14ac:dyDescent="0.35">
      <c r="B764" s="13" t="s">
        <v>30</v>
      </c>
      <c r="C764" s="11">
        <v>760</v>
      </c>
      <c r="D764" s="13">
        <v>171</v>
      </c>
      <c r="E764" s="14">
        <v>29</v>
      </c>
      <c r="F764" s="70">
        <f t="shared" si="322"/>
        <v>-1.4444444444444446</v>
      </c>
      <c r="G764" s="70">
        <f t="shared" si="323"/>
        <v>-5.2000000000000011</v>
      </c>
      <c r="I764" s="21">
        <f t="shared" si="298"/>
        <v>8.0555555555555554</v>
      </c>
      <c r="J764" s="22">
        <f t="shared" si="311"/>
        <v>-3180.666666666667</v>
      </c>
      <c r="K764" s="22">
        <f t="shared" si="312"/>
        <v>28.625999999999998</v>
      </c>
      <c r="L764" s="22">
        <f>0.5*1.202*2.64*0.3*Sheet2!I764^2</f>
        <v>30.88806111111111</v>
      </c>
      <c r="M764" s="22">
        <f t="shared" si="313"/>
        <v>-3121.1526055555555</v>
      </c>
      <c r="O764" s="22">
        <f t="shared" si="299"/>
        <v>-25142.618211419751</v>
      </c>
      <c r="P764" s="81">
        <f t="shared" si="300"/>
        <v>-25.142618211419752</v>
      </c>
      <c r="Q764" s="22">
        <f t="shared" si="301"/>
        <v>0</v>
      </c>
      <c r="R764" s="81">
        <f t="shared" si="302"/>
        <v>0</v>
      </c>
      <c r="S764" s="22">
        <f t="shared" si="303"/>
        <v>2331540.3696758691</v>
      </c>
      <c r="T764" s="81">
        <f t="shared" si="304"/>
        <v>2331.540369675869</v>
      </c>
      <c r="U764" s="22">
        <f t="shared" si="305"/>
        <v>25142.618211419751</v>
      </c>
      <c r="V764" s="81">
        <f t="shared" si="306"/>
        <v>25.142618211419752</v>
      </c>
      <c r="W764" s="22">
        <f t="shared" si="307"/>
        <v>140.91983627932254</v>
      </c>
      <c r="X764" s="98">
        <f t="shared" si="314"/>
        <v>10.057047284567901</v>
      </c>
      <c r="Y764" s="98">
        <f t="shared" si="315"/>
        <v>759.71654830107286</v>
      </c>
      <c r="Z764" s="25">
        <f t="shared" si="308"/>
        <v>0</v>
      </c>
      <c r="AA764" s="22">
        <f t="shared" si="316"/>
        <v>9</v>
      </c>
      <c r="AB764" s="22">
        <f t="shared" si="324"/>
        <v>0</v>
      </c>
      <c r="AC764" s="22">
        <f t="shared" si="317"/>
        <v>278</v>
      </c>
      <c r="AD764" s="25">
        <f t="shared" si="309"/>
        <v>1899.2913707526825</v>
      </c>
      <c r="AF764" s="22">
        <f t="shared" si="310"/>
        <v>432.24899892318649</v>
      </c>
      <c r="AG764" s="25">
        <v>0</v>
      </c>
      <c r="AH764" s="25" t="s">
        <v>49</v>
      </c>
      <c r="AI764">
        <f t="shared" si="318"/>
        <v>1378431.8087379774</v>
      </c>
      <c r="AJ764" s="25">
        <f t="shared" si="319"/>
        <v>1378.4318087379775</v>
      </c>
      <c r="AK764" s="25">
        <f t="shared" si="320"/>
        <v>730.56885863112814</v>
      </c>
      <c r="AL764" s="81">
        <f t="shared" si="321"/>
        <v>540.62095538703477</v>
      </c>
      <c r="AN764" s="98">
        <v>0</v>
      </c>
    </row>
    <row r="765" spans="1:41" x14ac:dyDescent="0.35">
      <c r="B765" s="13" t="s">
        <v>30</v>
      </c>
      <c r="C765" s="11">
        <v>761</v>
      </c>
      <c r="D765" s="13">
        <v>172</v>
      </c>
      <c r="E765" s="14">
        <v>23.7</v>
      </c>
      <c r="F765" s="70">
        <f t="shared" si="322"/>
        <v>-1.4722222222222223</v>
      </c>
      <c r="G765" s="70">
        <f t="shared" si="323"/>
        <v>-5.3000000000000007</v>
      </c>
      <c r="I765" s="21">
        <f t="shared" si="298"/>
        <v>6.583333333333333</v>
      </c>
      <c r="J765" s="22">
        <f t="shared" si="311"/>
        <v>-3241.8333333333335</v>
      </c>
      <c r="K765" s="22">
        <f t="shared" si="312"/>
        <v>28.625999999999998</v>
      </c>
      <c r="L765" s="22">
        <f>0.5*1.202*2.64*0.3*Sheet2!I765^2</f>
        <v>20.629625499999996</v>
      </c>
      <c r="M765" s="22">
        <f t="shared" si="313"/>
        <v>-3192.5777078333331</v>
      </c>
      <c r="O765" s="22">
        <f t="shared" si="299"/>
        <v>-21017.803243236107</v>
      </c>
      <c r="P765" s="81">
        <f t="shared" si="300"/>
        <v>-21.017803243236106</v>
      </c>
      <c r="Q765" s="22">
        <f t="shared" si="301"/>
        <v>0</v>
      </c>
      <c r="R765" s="81">
        <f t="shared" si="302"/>
        <v>0</v>
      </c>
      <c r="S765" s="22">
        <f t="shared" si="303"/>
        <v>2331540.3696758691</v>
      </c>
      <c r="T765" s="81">
        <f t="shared" si="304"/>
        <v>2331.540369675869</v>
      </c>
      <c r="U765" s="22">
        <f t="shared" si="305"/>
        <v>21017.803243236107</v>
      </c>
      <c r="V765" s="81">
        <f t="shared" si="306"/>
        <v>21.017803243236106</v>
      </c>
      <c r="W765" s="22">
        <f t="shared" si="307"/>
        <v>161.93763952255864</v>
      </c>
      <c r="X765" s="98">
        <f t="shared" si="314"/>
        <v>8.4071212972944434</v>
      </c>
      <c r="Y765" s="98">
        <f t="shared" si="315"/>
        <v>768.12366959836731</v>
      </c>
      <c r="Z765" s="25">
        <f t="shared" si="308"/>
        <v>0</v>
      </c>
      <c r="AA765" s="22">
        <f t="shared" si="316"/>
        <v>10</v>
      </c>
      <c r="AB765" s="22">
        <f t="shared" si="324"/>
        <v>0</v>
      </c>
      <c r="AC765" s="22">
        <f t="shared" si="317"/>
        <v>279</v>
      </c>
      <c r="AD765" s="25">
        <f t="shared" si="309"/>
        <v>1920.3091739959186</v>
      </c>
      <c r="AF765" s="22">
        <f t="shared" si="310"/>
        <v>411.23119567995036</v>
      </c>
      <c r="AG765" s="25">
        <v>0</v>
      </c>
      <c r="AH765" s="25" t="s">
        <v>49</v>
      </c>
      <c r="AI765">
        <f t="shared" si="318"/>
        <v>920631.82241383416</v>
      </c>
      <c r="AJ765" s="25">
        <f t="shared" si="319"/>
        <v>920.63182241383413</v>
      </c>
      <c r="AK765" s="25">
        <f t="shared" si="320"/>
        <v>487.93486587933211</v>
      </c>
      <c r="AL765" s="81">
        <f t="shared" si="321"/>
        <v>361.07180075070573</v>
      </c>
      <c r="AN765" s="98">
        <v>0</v>
      </c>
    </row>
    <row r="766" spans="1:41" x14ac:dyDescent="0.35">
      <c r="B766" s="13" t="s">
        <v>30</v>
      </c>
      <c r="C766" s="11">
        <v>762</v>
      </c>
      <c r="D766" s="13">
        <v>173</v>
      </c>
      <c r="E766" s="14">
        <v>18.399999999999999</v>
      </c>
      <c r="F766" s="70">
        <f t="shared" si="322"/>
        <v>-1.3055555555555554</v>
      </c>
      <c r="G766" s="70">
        <f t="shared" si="323"/>
        <v>-4.6999999999999993</v>
      </c>
      <c r="I766" s="21">
        <f t="shared" si="298"/>
        <v>5.1111111111111107</v>
      </c>
      <c r="J766" s="22">
        <f t="shared" si="311"/>
        <v>-2874.833333333333</v>
      </c>
      <c r="K766" s="22">
        <f t="shared" si="312"/>
        <v>28.625999999999998</v>
      </c>
      <c r="L766" s="22">
        <f>0.5*1.202*2.64*0.3*Sheet2!I766^2</f>
        <v>12.434556444444441</v>
      </c>
      <c r="M766" s="22">
        <f t="shared" si="313"/>
        <v>-2833.7727768888885</v>
      </c>
      <c r="O766" s="22">
        <f t="shared" si="299"/>
        <v>-14483.727526320985</v>
      </c>
      <c r="P766" s="81">
        <f t="shared" si="300"/>
        <v>-14.483727526320985</v>
      </c>
      <c r="Q766" s="22">
        <f t="shared" si="301"/>
        <v>0</v>
      </c>
      <c r="R766" s="81">
        <f t="shared" si="302"/>
        <v>0</v>
      </c>
      <c r="S766" s="22">
        <f t="shared" si="303"/>
        <v>2331540.3696758691</v>
      </c>
      <c r="T766" s="81">
        <f t="shared" si="304"/>
        <v>2331.540369675869</v>
      </c>
      <c r="U766" s="22">
        <f t="shared" si="305"/>
        <v>14483.727526320985</v>
      </c>
      <c r="V766" s="81">
        <f t="shared" si="306"/>
        <v>14.483727526320985</v>
      </c>
      <c r="W766" s="22">
        <f t="shared" si="307"/>
        <v>176.42136704887963</v>
      </c>
      <c r="X766" s="98">
        <f t="shared" si="314"/>
        <v>5.7934910105283945</v>
      </c>
      <c r="Y766" s="98">
        <f t="shared" si="315"/>
        <v>773.91716060889576</v>
      </c>
      <c r="Z766" s="25">
        <f t="shared" si="308"/>
        <v>0</v>
      </c>
      <c r="AA766" s="22">
        <f t="shared" si="316"/>
        <v>11</v>
      </c>
      <c r="AB766" s="22">
        <f t="shared" si="324"/>
        <v>0</v>
      </c>
      <c r="AC766" s="22">
        <f t="shared" si="317"/>
        <v>280</v>
      </c>
      <c r="AD766" s="25">
        <f t="shared" si="309"/>
        <v>1934.7929015222396</v>
      </c>
      <c r="AF766" s="22">
        <f t="shared" si="310"/>
        <v>396.74746815362937</v>
      </c>
      <c r="AG766" s="25">
        <v>0</v>
      </c>
      <c r="AH766" s="25" t="s">
        <v>49</v>
      </c>
      <c r="AI766">
        <f t="shared" si="318"/>
        <v>554913.04776020162</v>
      </c>
      <c r="AJ766" s="25">
        <f t="shared" si="319"/>
        <v>554.91304776020161</v>
      </c>
      <c r="AK766" s="25">
        <f t="shared" si="320"/>
        <v>294.10391531290685</v>
      </c>
      <c r="AL766" s="81">
        <f t="shared" si="321"/>
        <v>217.63689733155107</v>
      </c>
      <c r="AN766" s="98">
        <v>0</v>
      </c>
    </row>
    <row r="767" spans="1:41" ht="15" thickBot="1" x14ac:dyDescent="0.4">
      <c r="B767" s="51" t="s">
        <v>30</v>
      </c>
      <c r="C767" s="39">
        <v>763</v>
      </c>
      <c r="D767" s="51">
        <v>174</v>
      </c>
      <c r="E767" s="52">
        <v>14.3</v>
      </c>
      <c r="F767" s="70">
        <f t="shared" si="322"/>
        <v>-0.88888888888888862</v>
      </c>
      <c r="G767" s="70">
        <f t="shared" si="323"/>
        <v>-3.1999999999999993</v>
      </c>
      <c r="I767" s="21">
        <f t="shared" si="298"/>
        <v>3.9722222222222228</v>
      </c>
      <c r="J767" s="22">
        <f t="shared" si="311"/>
        <v>-1957.3333333333328</v>
      </c>
      <c r="K767" s="22">
        <f t="shared" si="312"/>
        <v>28.625999999999998</v>
      </c>
      <c r="L767" s="22">
        <f>0.5*1.202*2.64*0.3*Sheet2!I767^2</f>
        <v>7.51046327777778</v>
      </c>
      <c r="M767" s="22">
        <f t="shared" si="313"/>
        <v>-1921.1968700555551</v>
      </c>
      <c r="O767" s="22">
        <f t="shared" si="299"/>
        <v>-7631.4209004984559</v>
      </c>
      <c r="P767" s="81">
        <f t="shared" si="300"/>
        <v>-7.6314209004984557</v>
      </c>
      <c r="Q767" s="22">
        <f t="shared" si="301"/>
        <v>0</v>
      </c>
      <c r="R767" s="81">
        <f t="shared" si="302"/>
        <v>0</v>
      </c>
      <c r="S767" s="22">
        <f t="shared" si="303"/>
        <v>2331540.3696758691</v>
      </c>
      <c r="T767" s="81">
        <f t="shared" si="304"/>
        <v>2331.540369675869</v>
      </c>
      <c r="U767" s="22">
        <f t="shared" si="305"/>
        <v>7631.4209004984559</v>
      </c>
      <c r="V767" s="81">
        <f t="shared" si="306"/>
        <v>7.6314209004984557</v>
      </c>
      <c r="W767" s="22">
        <f t="shared" si="307"/>
        <v>184.05278794937809</v>
      </c>
      <c r="X767" s="98">
        <f t="shared" si="314"/>
        <v>3.0525683601993823</v>
      </c>
      <c r="Y767" s="98">
        <f t="shared" si="315"/>
        <v>776.96972896909517</v>
      </c>
      <c r="Z767" s="25">
        <f t="shared" si="308"/>
        <v>0</v>
      </c>
      <c r="AA767" s="22">
        <f t="shared" si="316"/>
        <v>12</v>
      </c>
      <c r="AB767" s="22">
        <f t="shared" si="324"/>
        <v>0</v>
      </c>
      <c r="AC767" s="22">
        <f t="shared" si="317"/>
        <v>281</v>
      </c>
      <c r="AD767" s="25">
        <f t="shared" si="309"/>
        <v>1942.424322422738</v>
      </c>
      <c r="AF767" s="22">
        <f t="shared" si="310"/>
        <v>389.116047253131</v>
      </c>
      <c r="AG767" s="25">
        <v>0</v>
      </c>
      <c r="AH767" s="25" t="s">
        <v>49</v>
      </c>
      <c r="AI767">
        <f t="shared" si="318"/>
        <v>335167.08747779916</v>
      </c>
      <c r="AJ767" s="25">
        <f t="shared" si="319"/>
        <v>335.16708747779916</v>
      </c>
      <c r="AK767" s="25">
        <f t="shared" si="320"/>
        <v>177.63855636323356</v>
      </c>
      <c r="AL767" s="81">
        <f t="shared" si="321"/>
        <v>131.45253170879283</v>
      </c>
      <c r="AN767" s="98">
        <v>0</v>
      </c>
    </row>
    <row r="768" spans="1:41" s="47" customFormat="1" ht="15" thickBot="1" x14ac:dyDescent="0.4">
      <c r="A768" s="43"/>
      <c r="B768" s="55" t="s">
        <v>30</v>
      </c>
      <c r="C768" s="44">
        <v>764</v>
      </c>
      <c r="D768" s="55">
        <v>175</v>
      </c>
      <c r="E768" s="56">
        <v>12</v>
      </c>
      <c r="F768" s="46">
        <f t="shared" si="322"/>
        <v>-0.20833333333333331</v>
      </c>
      <c r="G768" s="46">
        <f t="shared" si="323"/>
        <v>-0.75</v>
      </c>
      <c r="I768" s="48">
        <f t="shared" si="298"/>
        <v>3.3333333333333335</v>
      </c>
      <c r="J768" s="49">
        <f t="shared" si="311"/>
        <v>-458.74999999999994</v>
      </c>
      <c r="K768" s="49">
        <f t="shared" si="312"/>
        <v>28.625999999999998</v>
      </c>
      <c r="L768" s="49">
        <f>0.5*1.202*2.64*0.3*Sheet2!I768^2</f>
        <v>5.2888000000000002</v>
      </c>
      <c r="M768" s="49">
        <f t="shared" si="313"/>
        <v>-424.83519999999999</v>
      </c>
      <c r="O768" s="49">
        <f t="shared" si="299"/>
        <v>-1416.1173333333334</v>
      </c>
      <c r="P768" s="82">
        <f t="shared" si="300"/>
        <v>-1.4161173333333335</v>
      </c>
      <c r="Q768" s="49">
        <f t="shared" si="301"/>
        <v>0</v>
      </c>
      <c r="R768" s="82">
        <f t="shared" si="302"/>
        <v>0</v>
      </c>
      <c r="S768" s="49">
        <f t="shared" si="303"/>
        <v>2331540.3696758691</v>
      </c>
      <c r="T768" s="82">
        <f t="shared" si="304"/>
        <v>2331.540369675869</v>
      </c>
      <c r="U768" s="49">
        <f t="shared" si="305"/>
        <v>1416.1173333333334</v>
      </c>
      <c r="V768" s="82">
        <f t="shared" si="306"/>
        <v>1.4161173333333335</v>
      </c>
      <c r="W768" s="22">
        <f t="shared" si="307"/>
        <v>185.46890528271143</v>
      </c>
      <c r="X768" s="98">
        <f t="shared" si="314"/>
        <v>0.5664469333333334</v>
      </c>
      <c r="Y768" s="98">
        <f t="shared" si="315"/>
        <v>777.53617590242845</v>
      </c>
      <c r="Z768" s="50">
        <f t="shared" si="308"/>
        <v>14.26683886790088</v>
      </c>
      <c r="AA768" s="49">
        <f t="shared" si="316"/>
        <v>13</v>
      </c>
      <c r="AB768" s="49">
        <f t="shared" si="324"/>
        <v>13</v>
      </c>
      <c r="AC768" s="22">
        <f t="shared" si="317"/>
        <v>282</v>
      </c>
      <c r="AD768" s="50">
        <f t="shared" si="309"/>
        <v>1943.8404397560714</v>
      </c>
      <c r="AF768" s="49">
        <f t="shared" si="310"/>
        <v>387.69992991979757</v>
      </c>
      <c r="AG768" s="50">
        <v>0</v>
      </c>
      <c r="AH768" s="25" t="s">
        <v>49</v>
      </c>
      <c r="AI768">
        <f t="shared" si="318"/>
        <v>236021.61766738261</v>
      </c>
      <c r="AJ768" s="25">
        <f t="shared" si="319"/>
        <v>236.0216176673826</v>
      </c>
      <c r="AK768" s="25">
        <f t="shared" si="320"/>
        <v>125.09145736371278</v>
      </c>
      <c r="AL768" s="81">
        <f t="shared" si="321"/>
        <v>92.567678449147451</v>
      </c>
      <c r="AN768" s="101">
        <v>0</v>
      </c>
    </row>
    <row r="769" spans="2:40" x14ac:dyDescent="0.35">
      <c r="B769" s="53" t="s">
        <v>30</v>
      </c>
      <c r="C769" s="41">
        <v>765</v>
      </c>
      <c r="D769" s="53">
        <v>176</v>
      </c>
      <c r="E769" s="54">
        <v>12.8</v>
      </c>
      <c r="F769" s="70">
        <f t="shared" si="322"/>
        <v>0.55555555555555558</v>
      </c>
      <c r="G769" s="70">
        <f t="shared" si="323"/>
        <v>2</v>
      </c>
      <c r="I769" s="21">
        <f t="shared" si="298"/>
        <v>3.5555555555555558</v>
      </c>
      <c r="J769" s="22">
        <f t="shared" si="311"/>
        <v>1223.3333333333335</v>
      </c>
      <c r="K769" s="22">
        <f t="shared" si="312"/>
        <v>28.625999999999998</v>
      </c>
      <c r="L769" s="22">
        <f>0.5*1.202*2.64*0.3*Sheet2!I769^2</f>
        <v>6.0174791111111112</v>
      </c>
      <c r="M769" s="22">
        <f t="shared" si="313"/>
        <v>1257.9768124444445</v>
      </c>
      <c r="O769" s="22">
        <f t="shared" si="299"/>
        <v>4472.806444246914</v>
      </c>
      <c r="P769" s="81">
        <f t="shared" si="300"/>
        <v>4.4728064442469142</v>
      </c>
      <c r="Q769" s="22">
        <f t="shared" si="301"/>
        <v>4472.806444246914</v>
      </c>
      <c r="R769" s="81">
        <f t="shared" si="302"/>
        <v>4.4728064442469142</v>
      </c>
      <c r="S769" s="22">
        <f t="shared" si="303"/>
        <v>2336013.1761201159</v>
      </c>
      <c r="T769" s="81">
        <f t="shared" si="304"/>
        <v>2336.013176120116</v>
      </c>
      <c r="U769" s="22">
        <f t="shared" si="305"/>
        <v>0</v>
      </c>
      <c r="V769" s="81">
        <f t="shared" si="306"/>
        <v>0</v>
      </c>
      <c r="W769" s="22">
        <f t="shared" si="307"/>
        <v>0</v>
      </c>
      <c r="X769" s="98">
        <f t="shared" si="314"/>
        <v>0</v>
      </c>
      <c r="Y769" s="98">
        <f t="shared" si="315"/>
        <v>777.53617590242845</v>
      </c>
      <c r="Z769" s="25">
        <f t="shared" si="308"/>
        <v>0</v>
      </c>
      <c r="AA769" s="22">
        <f t="shared" si="316"/>
        <v>0</v>
      </c>
      <c r="AB769" s="22">
        <f t="shared" si="324"/>
        <v>0</v>
      </c>
      <c r="AC769" s="22">
        <f t="shared" si="317"/>
        <v>282</v>
      </c>
      <c r="AD769" s="25">
        <f t="shared" si="309"/>
        <v>1943.8404397560714</v>
      </c>
      <c r="AF769" s="22">
        <f t="shared" si="310"/>
        <v>392.17273636404457</v>
      </c>
      <c r="AG769" s="25">
        <v>0</v>
      </c>
      <c r="AH769" s="25" t="s">
        <v>49</v>
      </c>
      <c r="AI769">
        <f t="shared" si="318"/>
        <v>268540.1516571109</v>
      </c>
      <c r="AJ769" s="25">
        <f t="shared" si="319"/>
        <v>268.54015165711087</v>
      </c>
      <c r="AK769" s="25">
        <f t="shared" si="320"/>
        <v>142.32628037826876</v>
      </c>
      <c r="AL769" s="81">
        <f t="shared" si="321"/>
        <v>105.32144747991889</v>
      </c>
      <c r="AN769" s="98">
        <v>0</v>
      </c>
    </row>
    <row r="770" spans="2:40" x14ac:dyDescent="0.35">
      <c r="B770" s="13" t="s">
        <v>30</v>
      </c>
      <c r="C770" s="11">
        <v>766</v>
      </c>
      <c r="D770" s="13">
        <v>177</v>
      </c>
      <c r="E770" s="14">
        <v>16</v>
      </c>
      <c r="F770" s="70">
        <f t="shared" si="322"/>
        <v>0.87500000000000011</v>
      </c>
      <c r="G770" s="70">
        <f t="shared" si="323"/>
        <v>3.1500000000000004</v>
      </c>
      <c r="I770" s="21">
        <f t="shared" si="298"/>
        <v>4.4444444444444446</v>
      </c>
      <c r="J770" s="22">
        <f t="shared" si="311"/>
        <v>1926.7500000000002</v>
      </c>
      <c r="K770" s="22">
        <f t="shared" si="312"/>
        <v>28.625999999999998</v>
      </c>
      <c r="L770" s="22">
        <f>0.5*1.202*2.64*0.3*Sheet2!I770^2</f>
        <v>9.4023111111111124</v>
      </c>
      <c r="M770" s="22">
        <f t="shared" si="313"/>
        <v>1964.7783111111114</v>
      </c>
      <c r="O770" s="22">
        <f t="shared" si="299"/>
        <v>8732.3480493827174</v>
      </c>
      <c r="P770" s="81">
        <f t="shared" si="300"/>
        <v>8.7323480493827166</v>
      </c>
      <c r="Q770" s="22">
        <f t="shared" si="301"/>
        <v>8732.3480493827174</v>
      </c>
      <c r="R770" s="81">
        <f t="shared" si="302"/>
        <v>8.7323480493827166</v>
      </c>
      <c r="S770" s="22">
        <f t="shared" si="303"/>
        <v>2344745.5241694986</v>
      </c>
      <c r="T770" s="81">
        <f t="shared" si="304"/>
        <v>2344.7455241694984</v>
      </c>
      <c r="U770" s="22">
        <f t="shared" si="305"/>
        <v>0</v>
      </c>
      <c r="V770" s="81">
        <f t="shared" si="306"/>
        <v>0</v>
      </c>
      <c r="W770" s="22">
        <f t="shared" si="307"/>
        <v>0</v>
      </c>
      <c r="X770" s="98">
        <f t="shared" si="314"/>
        <v>0</v>
      </c>
      <c r="Y770" s="98">
        <f t="shared" si="315"/>
        <v>777.53617590242845</v>
      </c>
      <c r="Z770" s="25">
        <f t="shared" si="308"/>
        <v>0</v>
      </c>
      <c r="AA770" s="22">
        <f t="shared" si="316"/>
        <v>0</v>
      </c>
      <c r="AB770" s="22">
        <f t="shared" si="324"/>
        <v>0</v>
      </c>
      <c r="AC770" s="22">
        <f t="shared" si="317"/>
        <v>282</v>
      </c>
      <c r="AD770" s="25">
        <f t="shared" si="309"/>
        <v>1943.8404397560714</v>
      </c>
      <c r="AF770" s="22">
        <f t="shared" si="310"/>
        <v>400.90508441342695</v>
      </c>
      <c r="AG770" s="25">
        <v>0</v>
      </c>
      <c r="AH770" s="25" t="s">
        <v>49</v>
      </c>
      <c r="AI770">
        <f t="shared" si="318"/>
        <v>419593.98696423572</v>
      </c>
      <c r="AJ770" s="25">
        <f t="shared" si="319"/>
        <v>419.59398696423574</v>
      </c>
      <c r="AK770" s="25">
        <f t="shared" si="320"/>
        <v>222.38481309104495</v>
      </c>
      <c r="AL770" s="81">
        <f t="shared" si="321"/>
        <v>164.56476168737325</v>
      </c>
      <c r="AN770" s="98">
        <v>0</v>
      </c>
    </row>
    <row r="771" spans="2:40" x14ac:dyDescent="0.35">
      <c r="B771" s="13" t="s">
        <v>30</v>
      </c>
      <c r="C771" s="11">
        <v>767</v>
      </c>
      <c r="D771" s="13">
        <v>178</v>
      </c>
      <c r="E771" s="14">
        <v>19.100000000000001</v>
      </c>
      <c r="F771" s="70">
        <f t="shared" si="322"/>
        <v>0.88888888888888862</v>
      </c>
      <c r="G771" s="70">
        <f t="shared" si="323"/>
        <v>3.1999999999999993</v>
      </c>
      <c r="I771" s="21">
        <f t="shared" si="298"/>
        <v>5.3055555555555562</v>
      </c>
      <c r="J771" s="22">
        <f t="shared" si="311"/>
        <v>1957.3333333333328</v>
      </c>
      <c r="K771" s="22">
        <f t="shared" si="312"/>
        <v>28.625999999999998</v>
      </c>
      <c r="L771" s="22">
        <f>0.5*1.202*2.64*0.3*Sheet2!I771^2</f>
        <v>13.398660611111115</v>
      </c>
      <c r="M771" s="22">
        <f t="shared" si="313"/>
        <v>1999.3579939444439</v>
      </c>
      <c r="O771" s="22">
        <f t="shared" si="299"/>
        <v>10607.704912316356</v>
      </c>
      <c r="P771" s="81">
        <f t="shared" si="300"/>
        <v>10.607704912316356</v>
      </c>
      <c r="Q771" s="22">
        <f t="shared" si="301"/>
        <v>10607.704912316356</v>
      </c>
      <c r="R771" s="81">
        <f t="shared" si="302"/>
        <v>10.607704912316356</v>
      </c>
      <c r="S771" s="22">
        <f t="shared" si="303"/>
        <v>2355353.2290818151</v>
      </c>
      <c r="T771" s="81">
        <f t="shared" si="304"/>
        <v>2355.3532290818152</v>
      </c>
      <c r="U771" s="22">
        <f t="shared" si="305"/>
        <v>0</v>
      </c>
      <c r="V771" s="81">
        <f t="shared" si="306"/>
        <v>0</v>
      </c>
      <c r="W771" s="22">
        <f t="shared" si="307"/>
        <v>0</v>
      </c>
      <c r="X771" s="98">
        <f t="shared" si="314"/>
        <v>0</v>
      </c>
      <c r="Y771" s="98">
        <f t="shared" si="315"/>
        <v>777.53617590242845</v>
      </c>
      <c r="Z771" s="25">
        <f t="shared" si="308"/>
        <v>0</v>
      </c>
      <c r="AA771" s="22">
        <f t="shared" si="316"/>
        <v>0</v>
      </c>
      <c r="AB771" s="22">
        <f t="shared" si="324"/>
        <v>0</v>
      </c>
      <c r="AC771" s="22">
        <f t="shared" si="317"/>
        <v>282</v>
      </c>
      <c r="AD771" s="25">
        <f t="shared" si="309"/>
        <v>1943.8404397560714</v>
      </c>
      <c r="AF771" s="22">
        <f t="shared" si="310"/>
        <v>411.51278932574382</v>
      </c>
      <c r="AG771" s="25">
        <v>0</v>
      </c>
      <c r="AH771" s="25" t="s">
        <v>49</v>
      </c>
      <c r="AI771">
        <f t="shared" si="318"/>
        <v>597937.82181415171</v>
      </c>
      <c r="AJ771" s="25">
        <f t="shared" si="319"/>
        <v>597.93782181415168</v>
      </c>
      <c r="AK771" s="25">
        <f t="shared" si="320"/>
        <v>316.90704556150041</v>
      </c>
      <c r="AL771" s="81">
        <f t="shared" si="321"/>
        <v>234.51121371551031</v>
      </c>
      <c r="AN771" s="98">
        <v>0</v>
      </c>
    </row>
    <row r="772" spans="2:40" x14ac:dyDescent="0.35">
      <c r="B772" s="13" t="s">
        <v>30</v>
      </c>
      <c r="C772" s="11">
        <v>768</v>
      </c>
      <c r="D772" s="13">
        <v>179</v>
      </c>
      <c r="E772" s="14">
        <v>22.4</v>
      </c>
      <c r="F772" s="70">
        <f t="shared" si="322"/>
        <v>0.90277777777777779</v>
      </c>
      <c r="G772" s="70">
        <f t="shared" si="323"/>
        <v>3.25</v>
      </c>
      <c r="I772" s="21">
        <f t="shared" ref="I772:I835" si="325">E772 * (1000/3600)</f>
        <v>6.2222222222222223</v>
      </c>
      <c r="J772" s="22">
        <f t="shared" si="311"/>
        <v>1987.9166666666667</v>
      </c>
      <c r="K772" s="22">
        <f t="shared" si="312"/>
        <v>28.625999999999998</v>
      </c>
      <c r="L772" s="22">
        <f>0.5*1.202*2.64*0.3*Sheet2!I772^2</f>
        <v>18.428529777777776</v>
      </c>
      <c r="M772" s="22">
        <f t="shared" si="313"/>
        <v>2034.9711964444446</v>
      </c>
      <c r="O772" s="22">
        <f t="shared" ref="O772:O835" si="326">I772*M772</f>
        <v>12662.043000098767</v>
      </c>
      <c r="P772" s="81">
        <f t="shared" ref="P772:P835" si="327">O772/1000</f>
        <v>12.662043000098768</v>
      </c>
      <c r="Q772" s="22">
        <f t="shared" ref="Q772:Q835" si="328">IF(O772&lt;=0,0,O772)</f>
        <v>12662.043000098767</v>
      </c>
      <c r="R772" s="81">
        <f t="shared" ref="R772:R835" si="329">Q772/1000</f>
        <v>12.662043000098768</v>
      </c>
      <c r="S772" s="22">
        <f t="shared" ref="S772:S835" si="330">Q772+S771</f>
        <v>2368015.2720819139</v>
      </c>
      <c r="T772" s="81">
        <f t="shared" ref="T772:T835" si="331">S772/1000</f>
        <v>2368.0152720819137</v>
      </c>
      <c r="U772" s="22">
        <f t="shared" ref="U772:U835" si="332">IF(O772&gt;=0,0,(O772*-1))</f>
        <v>0</v>
      </c>
      <c r="V772" s="81">
        <f t="shared" ref="V772:V835" si="333">U772/1000</f>
        <v>0</v>
      </c>
      <c r="W772" s="22">
        <f t="shared" ref="W772:W835" si="334">IF(V772=0,0,V772+W771)</f>
        <v>0</v>
      </c>
      <c r="X772" s="98">
        <f t="shared" si="314"/>
        <v>0</v>
      </c>
      <c r="Y772" s="98">
        <f t="shared" si="315"/>
        <v>777.53617590242845</v>
      </c>
      <c r="Z772" s="25">
        <f t="shared" ref="Z772:Z835" si="335">IF(AB772&gt;0,W772/AB772,0)</f>
        <v>0</v>
      </c>
      <c r="AA772" s="22">
        <f t="shared" si="316"/>
        <v>0</v>
      </c>
      <c r="AB772" s="22">
        <f t="shared" si="324"/>
        <v>0</v>
      </c>
      <c r="AC772" s="22">
        <f t="shared" si="317"/>
        <v>282</v>
      </c>
      <c r="AD772" s="25">
        <f t="shared" ref="AD772:AD835" si="336">V772+AD771</f>
        <v>1943.8404397560714</v>
      </c>
      <c r="AF772" s="22">
        <f t="shared" ref="AF772:AF835" si="337">T772-AD772</f>
        <v>424.17483232584232</v>
      </c>
      <c r="AG772" s="25">
        <v>0</v>
      </c>
      <c r="AH772" s="25" t="s">
        <v>49</v>
      </c>
      <c r="AI772">
        <f t="shared" si="318"/>
        <v>822404.21444990207</v>
      </c>
      <c r="AJ772" s="25">
        <f t="shared" si="319"/>
        <v>822.40421444990204</v>
      </c>
      <c r="AK772" s="25">
        <f t="shared" si="320"/>
        <v>435.87423365844808</v>
      </c>
      <c r="AL772" s="81">
        <f t="shared" si="321"/>
        <v>322.54693290725157</v>
      </c>
      <c r="AN772" s="98">
        <v>0</v>
      </c>
    </row>
    <row r="773" spans="2:40" x14ac:dyDescent="0.35">
      <c r="B773" s="13" t="s">
        <v>30</v>
      </c>
      <c r="C773" s="11">
        <v>769</v>
      </c>
      <c r="D773" s="13">
        <v>180</v>
      </c>
      <c r="E773" s="14">
        <v>25.6</v>
      </c>
      <c r="F773" s="70">
        <f t="shared" si="322"/>
        <v>1.0694444444444449</v>
      </c>
      <c r="G773" s="70">
        <f t="shared" si="323"/>
        <v>3.8500000000000014</v>
      </c>
      <c r="I773" s="21">
        <f t="shared" si="325"/>
        <v>7.1111111111111116</v>
      </c>
      <c r="J773" s="22">
        <f t="shared" ref="J773:J836" si="338">F773*2202</f>
        <v>2354.9166666666674</v>
      </c>
      <c r="K773" s="22">
        <f t="shared" ref="K773:K836" si="339">0.013*(2202)</f>
        <v>28.625999999999998</v>
      </c>
      <c r="L773" s="22">
        <f>0.5*1.202*2.64*0.3*Sheet2!I773^2</f>
        <v>24.069916444444445</v>
      </c>
      <c r="M773" s="22">
        <f t="shared" ref="M773:M836" si="340">J773+K773+L773</f>
        <v>2407.6125831111121</v>
      </c>
      <c r="O773" s="22">
        <f t="shared" si="326"/>
        <v>17120.800591012354</v>
      </c>
      <c r="P773" s="81">
        <f t="shared" si="327"/>
        <v>17.120800591012355</v>
      </c>
      <c r="Q773" s="22">
        <f t="shared" si="328"/>
        <v>17120.800591012354</v>
      </c>
      <c r="R773" s="81">
        <f t="shared" si="329"/>
        <v>17.120800591012355</v>
      </c>
      <c r="S773" s="22">
        <f t="shared" si="330"/>
        <v>2385136.0726729264</v>
      </c>
      <c r="T773" s="81">
        <f t="shared" si="331"/>
        <v>2385.1360726729263</v>
      </c>
      <c r="U773" s="22">
        <f t="shared" si="332"/>
        <v>0</v>
      </c>
      <c r="V773" s="81">
        <f t="shared" si="333"/>
        <v>0</v>
      </c>
      <c r="W773" s="22">
        <f t="shared" si="334"/>
        <v>0</v>
      </c>
      <c r="X773" s="98">
        <f t="shared" ref="X773:X836" si="341">V773*0.4</f>
        <v>0</v>
      </c>
      <c r="Y773" s="98">
        <f t="shared" ref="Y773:Y836" si="342">X773+Y772</f>
        <v>777.53617590242845</v>
      </c>
      <c r="Z773" s="25">
        <f t="shared" si="335"/>
        <v>0</v>
      </c>
      <c r="AA773" s="22">
        <f t="shared" ref="AA773:AA836" si="343">IF(W773=0,0,AA772+1)</f>
        <v>0</v>
      </c>
      <c r="AB773" s="22">
        <f t="shared" si="324"/>
        <v>0</v>
      </c>
      <c r="AC773" s="22">
        <f t="shared" ref="AC773:AC836" si="344">IF(AA773=0,AC772,AC772+1)</f>
        <v>282</v>
      </c>
      <c r="AD773" s="25">
        <f t="shared" si="336"/>
        <v>1943.8404397560714</v>
      </c>
      <c r="AF773" s="22">
        <f t="shared" si="337"/>
        <v>441.29563291685486</v>
      </c>
      <c r="AG773" s="25">
        <v>0</v>
      </c>
      <c r="AH773" s="25" t="s">
        <v>49</v>
      </c>
      <c r="AI773">
        <f t="shared" ref="AI773:AI836" si="345">0.5*((2022/9.81)*I773)^2</f>
        <v>1074160.6066284436</v>
      </c>
      <c r="AJ773" s="25">
        <f t="shared" ref="AJ773:AJ836" si="346">AI773/1000</f>
        <v>1074.1606066284435</v>
      </c>
      <c r="AK773" s="25">
        <f t="shared" ref="AK773:AK836" si="347">AJ773*0.53</f>
        <v>569.30512151307505</v>
      </c>
      <c r="AL773" s="81">
        <f t="shared" ref="AL773:AL836" si="348">AK773*0.74</f>
        <v>421.28578991967555</v>
      </c>
      <c r="AN773" s="98">
        <v>0</v>
      </c>
    </row>
    <row r="774" spans="2:40" x14ac:dyDescent="0.35">
      <c r="B774" s="13" t="s">
        <v>30</v>
      </c>
      <c r="C774" s="11">
        <v>770</v>
      </c>
      <c r="D774" s="13">
        <v>181</v>
      </c>
      <c r="E774" s="14">
        <v>30.1</v>
      </c>
      <c r="F774" s="70">
        <f t="shared" ref="F774:F837" si="349">($E775-$E773)/2/3.6</f>
        <v>1.3472222222222217</v>
      </c>
      <c r="G774" s="70">
        <f t="shared" ref="G774:G837" si="350">($E775-$E773)/2</f>
        <v>4.8499999999999979</v>
      </c>
      <c r="I774" s="21">
        <f t="shared" si="325"/>
        <v>8.3611111111111125</v>
      </c>
      <c r="J774" s="22">
        <f t="shared" si="338"/>
        <v>2966.5833333333321</v>
      </c>
      <c r="K774" s="22">
        <f t="shared" si="339"/>
        <v>28.625999999999998</v>
      </c>
      <c r="L774" s="22">
        <f>0.5*1.202*2.64*0.3*Sheet2!I774^2</f>
        <v>33.275733944444454</v>
      </c>
      <c r="M774" s="22">
        <f t="shared" si="340"/>
        <v>3028.4850672777766</v>
      </c>
      <c r="O774" s="22">
        <f t="shared" si="326"/>
        <v>25321.500145850303</v>
      </c>
      <c r="P774" s="81">
        <f t="shared" si="327"/>
        <v>25.321500145850305</v>
      </c>
      <c r="Q774" s="22">
        <f t="shared" si="328"/>
        <v>25321.500145850303</v>
      </c>
      <c r="R774" s="81">
        <f t="shared" si="329"/>
        <v>25.321500145850305</v>
      </c>
      <c r="S774" s="22">
        <f t="shared" si="330"/>
        <v>2410457.5728187766</v>
      </c>
      <c r="T774" s="81">
        <f t="shared" si="331"/>
        <v>2410.4575728187765</v>
      </c>
      <c r="U774" s="22">
        <f t="shared" si="332"/>
        <v>0</v>
      </c>
      <c r="V774" s="81">
        <f t="shared" si="333"/>
        <v>0</v>
      </c>
      <c r="W774" s="22">
        <f t="shared" si="334"/>
        <v>0</v>
      </c>
      <c r="X774" s="98">
        <f t="shared" si="341"/>
        <v>0</v>
      </c>
      <c r="Y774" s="98">
        <f t="shared" si="342"/>
        <v>777.53617590242845</v>
      </c>
      <c r="Z774" s="25">
        <f t="shared" si="335"/>
        <v>0</v>
      </c>
      <c r="AA774" s="22">
        <f t="shared" si="343"/>
        <v>0</v>
      </c>
      <c r="AB774" s="22">
        <f t="shared" si="324"/>
        <v>0</v>
      </c>
      <c r="AC774" s="22">
        <f t="shared" si="344"/>
        <v>282</v>
      </c>
      <c r="AD774" s="25">
        <f t="shared" si="336"/>
        <v>1943.8404397560714</v>
      </c>
      <c r="AF774" s="22">
        <f t="shared" si="337"/>
        <v>466.61713306270508</v>
      </c>
      <c r="AG774" s="25">
        <v>0</v>
      </c>
      <c r="AH774" s="25" t="s">
        <v>49</v>
      </c>
      <c r="AI774">
        <f t="shared" si="345"/>
        <v>1484985.7348807317</v>
      </c>
      <c r="AJ774" s="25">
        <f t="shared" si="346"/>
        <v>1484.9857348807316</v>
      </c>
      <c r="AK774" s="25">
        <f t="shared" si="347"/>
        <v>787.04243948678777</v>
      </c>
      <c r="AL774" s="81">
        <f t="shared" si="348"/>
        <v>582.41140522022295</v>
      </c>
      <c r="AN774" s="98">
        <v>0</v>
      </c>
    </row>
    <row r="775" spans="2:40" x14ac:dyDescent="0.35">
      <c r="B775" s="13" t="s">
        <v>30</v>
      </c>
      <c r="C775" s="11">
        <v>771</v>
      </c>
      <c r="D775" s="13">
        <v>182</v>
      </c>
      <c r="E775" s="14">
        <v>35.299999999999997</v>
      </c>
      <c r="F775" s="70">
        <f t="shared" si="349"/>
        <v>1.3611111111111107</v>
      </c>
      <c r="G775" s="70">
        <f t="shared" si="350"/>
        <v>4.8999999999999986</v>
      </c>
      <c r="I775" s="21">
        <f t="shared" si="325"/>
        <v>9.8055555555555554</v>
      </c>
      <c r="J775" s="22">
        <f t="shared" si="338"/>
        <v>2997.1666666666656</v>
      </c>
      <c r="K775" s="22">
        <f t="shared" si="339"/>
        <v>28.625999999999998</v>
      </c>
      <c r="L775" s="22">
        <f>0.5*1.202*2.64*0.3*Sheet2!I775^2</f>
        <v>45.766116611111109</v>
      </c>
      <c r="M775" s="22">
        <f t="shared" si="340"/>
        <v>3071.5587832777769</v>
      </c>
      <c r="O775" s="22">
        <f t="shared" si="326"/>
        <v>30118.340291584867</v>
      </c>
      <c r="P775" s="81">
        <f t="shared" si="327"/>
        <v>30.118340291584868</v>
      </c>
      <c r="Q775" s="22">
        <f t="shared" si="328"/>
        <v>30118.340291584867</v>
      </c>
      <c r="R775" s="81">
        <f t="shared" si="329"/>
        <v>30.118340291584868</v>
      </c>
      <c r="S775" s="22">
        <f t="shared" si="330"/>
        <v>2440575.9131103614</v>
      </c>
      <c r="T775" s="81">
        <f t="shared" si="331"/>
        <v>2440.5759131103614</v>
      </c>
      <c r="U775" s="22">
        <f t="shared" si="332"/>
        <v>0</v>
      </c>
      <c r="V775" s="81">
        <f t="shared" si="333"/>
        <v>0</v>
      </c>
      <c r="W775" s="22">
        <f t="shared" si="334"/>
        <v>0</v>
      </c>
      <c r="X775" s="98">
        <f t="shared" si="341"/>
        <v>0</v>
      </c>
      <c r="Y775" s="98">
        <f t="shared" si="342"/>
        <v>777.53617590242845</v>
      </c>
      <c r="Z775" s="25">
        <f t="shared" si="335"/>
        <v>0</v>
      </c>
      <c r="AA775" s="22">
        <f t="shared" si="343"/>
        <v>0</v>
      </c>
      <c r="AB775" s="22">
        <f t="shared" si="324"/>
        <v>0</v>
      </c>
      <c r="AC775" s="22">
        <f t="shared" si="344"/>
        <v>282</v>
      </c>
      <c r="AD775" s="25">
        <f t="shared" si="336"/>
        <v>1943.8404397560714</v>
      </c>
      <c r="AF775" s="22">
        <f t="shared" si="337"/>
        <v>496.73547335428998</v>
      </c>
      <c r="AG775" s="25">
        <v>0</v>
      </c>
      <c r="AH775" s="25" t="s">
        <v>49</v>
      </c>
      <c r="AI775">
        <f t="shared" si="345"/>
        <v>2042390.1219385331</v>
      </c>
      <c r="AJ775" s="25">
        <f t="shared" si="346"/>
        <v>2042.3901219385332</v>
      </c>
      <c r="AK775" s="25">
        <f t="shared" si="347"/>
        <v>1082.4667646274227</v>
      </c>
      <c r="AL775" s="81">
        <f t="shared" si="348"/>
        <v>801.02540582429276</v>
      </c>
      <c r="AN775" s="98">
        <v>0</v>
      </c>
    </row>
    <row r="776" spans="2:40" x14ac:dyDescent="0.35">
      <c r="B776" s="13" t="s">
        <v>30</v>
      </c>
      <c r="C776" s="11">
        <v>772</v>
      </c>
      <c r="D776" s="13">
        <v>183</v>
      </c>
      <c r="E776" s="14">
        <v>39.9</v>
      </c>
      <c r="F776" s="70">
        <f t="shared" si="349"/>
        <v>1.2777777777777781</v>
      </c>
      <c r="G776" s="70">
        <f t="shared" si="350"/>
        <v>4.6000000000000014</v>
      </c>
      <c r="I776" s="21">
        <f t="shared" si="325"/>
        <v>11.083333333333334</v>
      </c>
      <c r="J776" s="22">
        <f t="shared" si="338"/>
        <v>2813.6666666666674</v>
      </c>
      <c r="K776" s="22">
        <f t="shared" si="339"/>
        <v>28.625999999999998</v>
      </c>
      <c r="L776" s="22">
        <f>0.5*1.202*2.64*0.3*Sheet2!I776^2</f>
        <v>58.470989500000002</v>
      </c>
      <c r="M776" s="22">
        <f t="shared" si="340"/>
        <v>2900.7636561666677</v>
      </c>
      <c r="O776" s="22">
        <f t="shared" si="326"/>
        <v>32150.130522513904</v>
      </c>
      <c r="P776" s="81">
        <f t="shared" si="327"/>
        <v>32.150130522513905</v>
      </c>
      <c r="Q776" s="22">
        <f t="shared" si="328"/>
        <v>32150.130522513904</v>
      </c>
      <c r="R776" s="81">
        <f t="shared" si="329"/>
        <v>32.150130522513905</v>
      </c>
      <c r="S776" s="22">
        <f t="shared" si="330"/>
        <v>2472726.0436328752</v>
      </c>
      <c r="T776" s="81">
        <f t="shared" si="331"/>
        <v>2472.7260436328752</v>
      </c>
      <c r="U776" s="22">
        <f t="shared" si="332"/>
        <v>0</v>
      </c>
      <c r="V776" s="81">
        <f t="shared" si="333"/>
        <v>0</v>
      </c>
      <c r="W776" s="22">
        <f t="shared" si="334"/>
        <v>0</v>
      </c>
      <c r="X776" s="98">
        <f t="shared" si="341"/>
        <v>0</v>
      </c>
      <c r="Y776" s="98">
        <f t="shared" si="342"/>
        <v>777.53617590242845</v>
      </c>
      <c r="Z776" s="25">
        <f t="shared" si="335"/>
        <v>0</v>
      </c>
      <c r="AA776" s="22">
        <f t="shared" si="343"/>
        <v>0</v>
      </c>
      <c r="AB776" s="22">
        <f t="shared" si="324"/>
        <v>0</v>
      </c>
      <c r="AC776" s="22">
        <f t="shared" si="344"/>
        <v>282</v>
      </c>
      <c r="AD776" s="25">
        <f t="shared" si="336"/>
        <v>1943.8404397560714</v>
      </c>
      <c r="AF776" s="22">
        <f t="shared" si="337"/>
        <v>528.88560387680377</v>
      </c>
      <c r="AG776" s="25">
        <v>0</v>
      </c>
      <c r="AH776" s="25" t="s">
        <v>49</v>
      </c>
      <c r="AI776">
        <f t="shared" si="345"/>
        <v>2609366.4968239563</v>
      </c>
      <c r="AJ776" s="25">
        <f t="shared" si="346"/>
        <v>2609.3664968239564</v>
      </c>
      <c r="AK776" s="25">
        <f t="shared" si="347"/>
        <v>1382.9642433166969</v>
      </c>
      <c r="AL776" s="81">
        <f t="shared" si="348"/>
        <v>1023.3935400543556</v>
      </c>
      <c r="AN776" s="98">
        <v>0</v>
      </c>
    </row>
    <row r="777" spans="2:40" x14ac:dyDescent="0.35">
      <c r="B777" s="13" t="s">
        <v>30</v>
      </c>
      <c r="C777" s="11">
        <v>773</v>
      </c>
      <c r="D777" s="13">
        <v>184</v>
      </c>
      <c r="E777" s="14">
        <v>44.5</v>
      </c>
      <c r="F777" s="70">
        <f t="shared" si="349"/>
        <v>1.0555555555555558</v>
      </c>
      <c r="G777" s="70">
        <f t="shared" si="350"/>
        <v>3.8000000000000007</v>
      </c>
      <c r="I777" s="21">
        <f t="shared" si="325"/>
        <v>12.361111111111112</v>
      </c>
      <c r="J777" s="22">
        <f t="shared" si="338"/>
        <v>2324.3333333333339</v>
      </c>
      <c r="K777" s="22">
        <f t="shared" si="339"/>
        <v>28.625999999999998</v>
      </c>
      <c r="L777" s="22">
        <f>0.5*1.202*2.64*0.3*Sheet2!I777^2</f>
        <v>72.730181944444467</v>
      </c>
      <c r="M777" s="22">
        <f t="shared" si="340"/>
        <v>2425.6895152777788</v>
      </c>
      <c r="O777" s="22">
        <f t="shared" si="326"/>
        <v>29984.217619405881</v>
      </c>
      <c r="P777" s="81">
        <f t="shared" si="327"/>
        <v>29.984217619405882</v>
      </c>
      <c r="Q777" s="22">
        <f t="shared" si="328"/>
        <v>29984.217619405881</v>
      </c>
      <c r="R777" s="81">
        <f t="shared" si="329"/>
        <v>29.984217619405882</v>
      </c>
      <c r="S777" s="22">
        <f t="shared" si="330"/>
        <v>2502710.2612522813</v>
      </c>
      <c r="T777" s="81">
        <f t="shared" si="331"/>
        <v>2502.7102612522813</v>
      </c>
      <c r="U777" s="22">
        <f t="shared" si="332"/>
        <v>0</v>
      </c>
      <c r="V777" s="81">
        <f t="shared" si="333"/>
        <v>0</v>
      </c>
      <c r="W777" s="22">
        <f t="shared" si="334"/>
        <v>0</v>
      </c>
      <c r="X777" s="98">
        <f t="shared" si="341"/>
        <v>0</v>
      </c>
      <c r="Y777" s="98">
        <f t="shared" si="342"/>
        <v>777.53617590242845</v>
      </c>
      <c r="Z777" s="25">
        <f t="shared" si="335"/>
        <v>0</v>
      </c>
      <c r="AA777" s="22">
        <f t="shared" si="343"/>
        <v>0</v>
      </c>
      <c r="AB777" s="22">
        <f t="shared" si="324"/>
        <v>0</v>
      </c>
      <c r="AC777" s="22">
        <f t="shared" si="344"/>
        <v>282</v>
      </c>
      <c r="AD777" s="25">
        <f t="shared" si="336"/>
        <v>1943.8404397560714</v>
      </c>
      <c r="AF777" s="22">
        <f t="shared" si="337"/>
        <v>558.86982149620985</v>
      </c>
      <c r="AG777" s="25">
        <v>0</v>
      </c>
      <c r="AH777" s="25" t="s">
        <v>49</v>
      </c>
      <c r="AI777">
        <f t="shared" si="345"/>
        <v>3245707.0026794062</v>
      </c>
      <c r="AJ777" s="25">
        <f t="shared" si="346"/>
        <v>3245.7070026794063</v>
      </c>
      <c r="AK777" s="25">
        <f t="shared" si="347"/>
        <v>1720.2247114200854</v>
      </c>
      <c r="AL777" s="81">
        <f t="shared" si="348"/>
        <v>1272.9662864508632</v>
      </c>
      <c r="AN777" s="98">
        <v>0</v>
      </c>
    </row>
    <row r="778" spans="2:40" x14ac:dyDescent="0.35">
      <c r="B778" s="13" t="s">
        <v>30</v>
      </c>
      <c r="C778" s="11">
        <v>774</v>
      </c>
      <c r="D778" s="13">
        <v>185</v>
      </c>
      <c r="E778" s="14">
        <v>47.5</v>
      </c>
      <c r="F778" s="70">
        <f t="shared" si="349"/>
        <v>0.88888888888888862</v>
      </c>
      <c r="G778" s="70">
        <f t="shared" si="350"/>
        <v>3.1999999999999993</v>
      </c>
      <c r="I778" s="21">
        <f t="shared" si="325"/>
        <v>13.194444444444445</v>
      </c>
      <c r="J778" s="22">
        <f t="shared" si="338"/>
        <v>1957.3333333333328</v>
      </c>
      <c r="K778" s="22">
        <f t="shared" si="339"/>
        <v>28.625999999999998</v>
      </c>
      <c r="L778" s="22">
        <f>0.5*1.202*2.64*0.3*Sheet2!I778^2</f>
        <v>82.867048611111102</v>
      </c>
      <c r="M778" s="22">
        <f t="shared" si="340"/>
        <v>2068.8263819444437</v>
      </c>
      <c r="O778" s="22">
        <f t="shared" si="326"/>
        <v>27297.014761766965</v>
      </c>
      <c r="P778" s="81">
        <f t="shared" si="327"/>
        <v>27.297014761766963</v>
      </c>
      <c r="Q778" s="22">
        <f t="shared" si="328"/>
        <v>27297.014761766965</v>
      </c>
      <c r="R778" s="81">
        <f t="shared" si="329"/>
        <v>27.297014761766963</v>
      </c>
      <c r="S778" s="22">
        <f t="shared" si="330"/>
        <v>2530007.2760140481</v>
      </c>
      <c r="T778" s="81">
        <f t="shared" si="331"/>
        <v>2530.0072760140483</v>
      </c>
      <c r="U778" s="22">
        <f t="shared" si="332"/>
        <v>0</v>
      </c>
      <c r="V778" s="81">
        <f t="shared" si="333"/>
        <v>0</v>
      </c>
      <c r="W778" s="22">
        <f t="shared" si="334"/>
        <v>0</v>
      </c>
      <c r="X778" s="98">
        <f t="shared" si="341"/>
        <v>0</v>
      </c>
      <c r="Y778" s="98">
        <f t="shared" si="342"/>
        <v>777.53617590242845</v>
      </c>
      <c r="Z778" s="25">
        <f t="shared" si="335"/>
        <v>0</v>
      </c>
      <c r="AA778" s="22">
        <f t="shared" si="343"/>
        <v>0</v>
      </c>
      <c r="AB778" s="22">
        <f t="shared" si="324"/>
        <v>0</v>
      </c>
      <c r="AC778" s="22">
        <f t="shared" si="344"/>
        <v>282</v>
      </c>
      <c r="AD778" s="25">
        <f t="shared" si="336"/>
        <v>1943.8404397560714</v>
      </c>
      <c r="AF778" s="22">
        <f t="shared" si="337"/>
        <v>586.16683625797691</v>
      </c>
      <c r="AG778" s="25">
        <v>0</v>
      </c>
      <c r="AH778" s="25" t="s">
        <v>49</v>
      </c>
      <c r="AI778">
        <f t="shared" si="345"/>
        <v>3698081.7698752224</v>
      </c>
      <c r="AJ778" s="25">
        <f t="shared" si="346"/>
        <v>3698.0817698752226</v>
      </c>
      <c r="AK778" s="25">
        <f t="shared" si="347"/>
        <v>1959.983338033868</v>
      </c>
      <c r="AL778" s="81">
        <f t="shared" si="348"/>
        <v>1450.3876701450622</v>
      </c>
      <c r="AN778" s="98">
        <v>0</v>
      </c>
    </row>
    <row r="779" spans="2:40" x14ac:dyDescent="0.35">
      <c r="B779" s="13" t="s">
        <v>30</v>
      </c>
      <c r="C779" s="11">
        <v>775</v>
      </c>
      <c r="D779" s="13">
        <v>186</v>
      </c>
      <c r="E779" s="14">
        <v>50.9</v>
      </c>
      <c r="F779" s="70">
        <f t="shared" si="349"/>
        <v>0.91666666666666685</v>
      </c>
      <c r="G779" s="70">
        <f t="shared" si="350"/>
        <v>3.3000000000000007</v>
      </c>
      <c r="I779" s="21">
        <f t="shared" si="325"/>
        <v>14.138888888888889</v>
      </c>
      <c r="J779" s="22">
        <f t="shared" si="338"/>
        <v>2018.5000000000005</v>
      </c>
      <c r="K779" s="22">
        <f t="shared" si="339"/>
        <v>28.625999999999998</v>
      </c>
      <c r="L779" s="22">
        <f>0.5*1.202*2.64*0.3*Sheet2!I779^2</f>
        <v>95.154693944444446</v>
      </c>
      <c r="M779" s="22">
        <f t="shared" si="340"/>
        <v>2142.2806939444449</v>
      </c>
      <c r="O779" s="22">
        <f t="shared" si="326"/>
        <v>30289.468700492293</v>
      </c>
      <c r="P779" s="81">
        <f t="shared" si="327"/>
        <v>30.289468700492293</v>
      </c>
      <c r="Q779" s="22">
        <f t="shared" si="328"/>
        <v>30289.468700492293</v>
      </c>
      <c r="R779" s="81">
        <f t="shared" si="329"/>
        <v>30.289468700492293</v>
      </c>
      <c r="S779" s="22">
        <f t="shared" si="330"/>
        <v>2560296.7447145404</v>
      </c>
      <c r="T779" s="81">
        <f t="shared" si="331"/>
        <v>2560.2967447145406</v>
      </c>
      <c r="U779" s="22">
        <f t="shared" si="332"/>
        <v>0</v>
      </c>
      <c r="V779" s="81">
        <f t="shared" si="333"/>
        <v>0</v>
      </c>
      <c r="W779" s="22">
        <f t="shared" si="334"/>
        <v>0</v>
      </c>
      <c r="X779" s="98">
        <f t="shared" si="341"/>
        <v>0</v>
      </c>
      <c r="Y779" s="98">
        <f t="shared" si="342"/>
        <v>777.53617590242845</v>
      </c>
      <c r="Z779" s="25">
        <f t="shared" si="335"/>
        <v>0</v>
      </c>
      <c r="AA779" s="22">
        <f t="shared" si="343"/>
        <v>0</v>
      </c>
      <c r="AB779" s="22">
        <f t="shared" si="324"/>
        <v>0</v>
      </c>
      <c r="AC779" s="22">
        <f t="shared" si="344"/>
        <v>282</v>
      </c>
      <c r="AD779" s="25">
        <f t="shared" si="336"/>
        <v>1943.8404397560714</v>
      </c>
      <c r="AF779" s="22">
        <f t="shared" si="337"/>
        <v>616.45630495846922</v>
      </c>
      <c r="AG779" s="25">
        <v>0</v>
      </c>
      <c r="AH779" s="25" t="s">
        <v>49</v>
      </c>
      <c r="AI779">
        <f t="shared" si="345"/>
        <v>4246438.6615891075</v>
      </c>
      <c r="AJ779" s="25">
        <f t="shared" si="346"/>
        <v>4246.4386615891071</v>
      </c>
      <c r="AK779" s="25">
        <f t="shared" si="347"/>
        <v>2250.6124906422269</v>
      </c>
      <c r="AL779" s="81">
        <f t="shared" si="348"/>
        <v>1665.4532430752479</v>
      </c>
      <c r="AN779" s="98">
        <v>0</v>
      </c>
    </row>
    <row r="780" spans="2:40" x14ac:dyDescent="0.35">
      <c r="B780" s="13" t="s">
        <v>30</v>
      </c>
      <c r="C780" s="11">
        <v>776</v>
      </c>
      <c r="D780" s="13">
        <v>187</v>
      </c>
      <c r="E780" s="14">
        <v>54.1</v>
      </c>
      <c r="F780" s="70">
        <f t="shared" si="349"/>
        <v>0.74999999999999978</v>
      </c>
      <c r="G780" s="70">
        <f t="shared" si="350"/>
        <v>2.6999999999999993</v>
      </c>
      <c r="I780" s="21">
        <f t="shared" si="325"/>
        <v>15.027777777777779</v>
      </c>
      <c r="J780" s="22">
        <f t="shared" si="338"/>
        <v>1651.4999999999995</v>
      </c>
      <c r="K780" s="22">
        <f t="shared" si="339"/>
        <v>28.625999999999998</v>
      </c>
      <c r="L780" s="22">
        <f>0.5*1.202*2.64*0.3*Sheet2!I780^2</f>
        <v>107.49522727777779</v>
      </c>
      <c r="M780" s="22">
        <f t="shared" si="340"/>
        <v>1787.6212272777773</v>
      </c>
      <c r="O780" s="22">
        <f t="shared" si="326"/>
        <v>26863.974554368822</v>
      </c>
      <c r="P780" s="81">
        <f t="shared" si="327"/>
        <v>26.863974554368824</v>
      </c>
      <c r="Q780" s="22">
        <f t="shared" si="328"/>
        <v>26863.974554368822</v>
      </c>
      <c r="R780" s="81">
        <f t="shared" si="329"/>
        <v>26.863974554368824</v>
      </c>
      <c r="S780" s="22">
        <f t="shared" si="330"/>
        <v>2587160.7192689092</v>
      </c>
      <c r="T780" s="81">
        <f t="shared" si="331"/>
        <v>2587.1607192689094</v>
      </c>
      <c r="U780" s="22">
        <f t="shared" si="332"/>
        <v>0</v>
      </c>
      <c r="V780" s="81">
        <f t="shared" si="333"/>
        <v>0</v>
      </c>
      <c r="W780" s="22">
        <f t="shared" si="334"/>
        <v>0</v>
      </c>
      <c r="X780" s="98">
        <f t="shared" si="341"/>
        <v>0</v>
      </c>
      <c r="Y780" s="98">
        <f t="shared" si="342"/>
        <v>777.53617590242845</v>
      </c>
      <c r="Z780" s="25">
        <f t="shared" si="335"/>
        <v>0</v>
      </c>
      <c r="AA780" s="22">
        <f t="shared" si="343"/>
        <v>0</v>
      </c>
      <c r="AB780" s="22">
        <f t="shared" si="324"/>
        <v>0</v>
      </c>
      <c r="AC780" s="22">
        <f t="shared" si="344"/>
        <v>282</v>
      </c>
      <c r="AD780" s="25">
        <f t="shared" si="336"/>
        <v>1943.8404397560714</v>
      </c>
      <c r="AF780" s="22">
        <f t="shared" si="337"/>
        <v>643.32027951283794</v>
      </c>
      <c r="AG780" s="25">
        <v>0</v>
      </c>
      <c r="AH780" s="25" t="s">
        <v>49</v>
      </c>
      <c r="AI780">
        <f t="shared" si="345"/>
        <v>4797155.7694796678</v>
      </c>
      <c r="AJ780" s="25">
        <f t="shared" si="346"/>
        <v>4797.1557694796675</v>
      </c>
      <c r="AK780" s="25">
        <f t="shared" si="347"/>
        <v>2542.4925578242237</v>
      </c>
      <c r="AL780" s="81">
        <f t="shared" si="348"/>
        <v>1881.4444927899256</v>
      </c>
      <c r="AN780" s="98">
        <v>0</v>
      </c>
    </row>
    <row r="781" spans="2:40" x14ac:dyDescent="0.35">
      <c r="B781" s="13" t="s">
        <v>30</v>
      </c>
      <c r="C781" s="11">
        <v>777</v>
      </c>
      <c r="D781" s="13">
        <v>188</v>
      </c>
      <c r="E781" s="14">
        <v>56.3</v>
      </c>
      <c r="F781" s="70">
        <f t="shared" si="349"/>
        <v>0.55555555555555558</v>
      </c>
      <c r="G781" s="70">
        <f t="shared" si="350"/>
        <v>2</v>
      </c>
      <c r="I781" s="21">
        <f t="shared" si="325"/>
        <v>15.638888888888889</v>
      </c>
      <c r="J781" s="22">
        <f t="shared" si="338"/>
        <v>1223.3333333333335</v>
      </c>
      <c r="K781" s="22">
        <f t="shared" si="339"/>
        <v>28.625999999999998</v>
      </c>
      <c r="L781" s="22">
        <f>0.5*1.202*2.64*0.3*Sheet2!I781^2</f>
        <v>116.41566994444445</v>
      </c>
      <c r="M781" s="22">
        <f t="shared" si="340"/>
        <v>1368.375003277778</v>
      </c>
      <c r="O781" s="22">
        <f t="shared" si="326"/>
        <v>21399.864634594138</v>
      </c>
      <c r="P781" s="81">
        <f t="shared" si="327"/>
        <v>21.399864634594138</v>
      </c>
      <c r="Q781" s="22">
        <f t="shared" si="328"/>
        <v>21399.864634594138</v>
      </c>
      <c r="R781" s="81">
        <f t="shared" si="329"/>
        <v>21.399864634594138</v>
      </c>
      <c r="S781" s="22">
        <f t="shared" si="330"/>
        <v>2608560.5839035031</v>
      </c>
      <c r="T781" s="81">
        <f t="shared" si="331"/>
        <v>2608.5605839035034</v>
      </c>
      <c r="U781" s="22">
        <f t="shared" si="332"/>
        <v>0</v>
      </c>
      <c r="V781" s="81">
        <f t="shared" si="333"/>
        <v>0</v>
      </c>
      <c r="W781" s="22">
        <f t="shared" si="334"/>
        <v>0</v>
      </c>
      <c r="X781" s="98">
        <f t="shared" si="341"/>
        <v>0</v>
      </c>
      <c r="Y781" s="98">
        <f t="shared" si="342"/>
        <v>777.53617590242845</v>
      </c>
      <c r="Z781" s="25">
        <f t="shared" si="335"/>
        <v>0</v>
      </c>
      <c r="AA781" s="22">
        <f t="shared" si="343"/>
        <v>0</v>
      </c>
      <c r="AB781" s="22">
        <f t="shared" si="324"/>
        <v>0</v>
      </c>
      <c r="AC781" s="22">
        <f t="shared" si="344"/>
        <v>282</v>
      </c>
      <c r="AD781" s="25">
        <f t="shared" si="336"/>
        <v>1943.8404397560714</v>
      </c>
      <c r="AF781" s="22">
        <f t="shared" si="337"/>
        <v>664.72014414743194</v>
      </c>
      <c r="AG781" s="25">
        <v>0</v>
      </c>
      <c r="AH781" s="25" t="s">
        <v>49</v>
      </c>
      <c r="AI781">
        <f t="shared" si="345"/>
        <v>5195245.5646119853</v>
      </c>
      <c r="AJ781" s="25">
        <f t="shared" si="346"/>
        <v>5195.2455646119852</v>
      </c>
      <c r="AK781" s="25">
        <f t="shared" si="347"/>
        <v>2753.4801492443521</v>
      </c>
      <c r="AL781" s="81">
        <f t="shared" si="348"/>
        <v>2037.5753104408204</v>
      </c>
      <c r="AN781" s="98">
        <v>0</v>
      </c>
    </row>
    <row r="782" spans="2:40" x14ac:dyDescent="0.35">
      <c r="B782" s="13" t="s">
        <v>30</v>
      </c>
      <c r="C782" s="11">
        <v>778</v>
      </c>
      <c r="D782" s="13">
        <v>189</v>
      </c>
      <c r="E782" s="14">
        <v>58.1</v>
      </c>
      <c r="F782" s="70">
        <f t="shared" si="349"/>
        <v>0.4861111111111111</v>
      </c>
      <c r="G782" s="70">
        <f t="shared" si="350"/>
        <v>1.75</v>
      </c>
      <c r="I782" s="21">
        <f t="shared" si="325"/>
        <v>16.138888888888889</v>
      </c>
      <c r="J782" s="22">
        <f t="shared" si="338"/>
        <v>1070.4166666666667</v>
      </c>
      <c r="K782" s="22">
        <f t="shared" si="339"/>
        <v>28.625999999999998</v>
      </c>
      <c r="L782" s="22">
        <f>0.5*1.202*2.64*0.3*Sheet2!I782^2</f>
        <v>123.97865394444446</v>
      </c>
      <c r="M782" s="22">
        <f t="shared" si="340"/>
        <v>1223.0213206111112</v>
      </c>
      <c r="O782" s="22">
        <f t="shared" si="326"/>
        <v>19738.205202084879</v>
      </c>
      <c r="P782" s="81">
        <f t="shared" si="327"/>
        <v>19.738205202084877</v>
      </c>
      <c r="Q782" s="22">
        <f t="shared" si="328"/>
        <v>19738.205202084879</v>
      </c>
      <c r="R782" s="81">
        <f t="shared" si="329"/>
        <v>19.738205202084877</v>
      </c>
      <c r="S782" s="22">
        <f t="shared" si="330"/>
        <v>2628298.7891055881</v>
      </c>
      <c r="T782" s="81">
        <f t="shared" si="331"/>
        <v>2628.2987891055882</v>
      </c>
      <c r="U782" s="22">
        <f t="shared" si="332"/>
        <v>0</v>
      </c>
      <c r="V782" s="81">
        <f t="shared" si="333"/>
        <v>0</v>
      </c>
      <c r="W782" s="22">
        <f t="shared" si="334"/>
        <v>0</v>
      </c>
      <c r="X782" s="98">
        <f t="shared" si="341"/>
        <v>0</v>
      </c>
      <c r="Y782" s="98">
        <f t="shared" si="342"/>
        <v>777.53617590242845</v>
      </c>
      <c r="Z782" s="25">
        <f t="shared" si="335"/>
        <v>0</v>
      </c>
      <c r="AA782" s="22">
        <f t="shared" si="343"/>
        <v>0</v>
      </c>
      <c r="AB782" s="22">
        <f t="shared" si="324"/>
        <v>0</v>
      </c>
      <c r="AC782" s="22">
        <f t="shared" si="344"/>
        <v>282</v>
      </c>
      <c r="AD782" s="25">
        <f t="shared" si="336"/>
        <v>1943.8404397560714</v>
      </c>
      <c r="AF782" s="22">
        <f t="shared" si="337"/>
        <v>684.45834934951677</v>
      </c>
      <c r="AG782" s="25">
        <v>0</v>
      </c>
      <c r="AH782" s="25" t="s">
        <v>49</v>
      </c>
      <c r="AI782">
        <f t="shared" si="345"/>
        <v>5532756.4778763428</v>
      </c>
      <c r="AJ782" s="25">
        <f t="shared" si="346"/>
        <v>5532.7564778763426</v>
      </c>
      <c r="AK782" s="25">
        <f t="shared" si="347"/>
        <v>2932.3609332744618</v>
      </c>
      <c r="AL782" s="81">
        <f t="shared" si="348"/>
        <v>2169.9470906231018</v>
      </c>
      <c r="AN782" s="98">
        <v>0</v>
      </c>
    </row>
    <row r="783" spans="2:40" x14ac:dyDescent="0.35">
      <c r="B783" s="13" t="s">
        <v>30</v>
      </c>
      <c r="C783" s="11">
        <v>779</v>
      </c>
      <c r="D783" s="13">
        <v>190</v>
      </c>
      <c r="E783" s="14">
        <v>59.8</v>
      </c>
      <c r="F783" s="70">
        <f t="shared" si="349"/>
        <v>0.41666666666666663</v>
      </c>
      <c r="G783" s="70">
        <f t="shared" si="350"/>
        <v>1.5</v>
      </c>
      <c r="I783" s="21">
        <f t="shared" si="325"/>
        <v>16.611111111111111</v>
      </c>
      <c r="J783" s="22">
        <f t="shared" si="338"/>
        <v>917.49999999999989</v>
      </c>
      <c r="K783" s="22">
        <f t="shared" si="339"/>
        <v>28.625999999999998</v>
      </c>
      <c r="L783" s="22">
        <f>0.5*1.202*2.64*0.3*Sheet2!I783^2</f>
        <v>131.34000244444442</v>
      </c>
      <c r="M783" s="22">
        <f t="shared" si="340"/>
        <v>1077.4660024444443</v>
      </c>
      <c r="O783" s="22">
        <f t="shared" si="326"/>
        <v>17897.907485049378</v>
      </c>
      <c r="P783" s="81">
        <f t="shared" si="327"/>
        <v>17.897907485049377</v>
      </c>
      <c r="Q783" s="22">
        <f t="shared" si="328"/>
        <v>17897.907485049378</v>
      </c>
      <c r="R783" s="81">
        <f t="shared" si="329"/>
        <v>17.897907485049377</v>
      </c>
      <c r="S783" s="22">
        <f t="shared" si="330"/>
        <v>2646196.6965906373</v>
      </c>
      <c r="T783" s="81">
        <f t="shared" si="331"/>
        <v>2646.1966965906372</v>
      </c>
      <c r="U783" s="22">
        <f t="shared" si="332"/>
        <v>0</v>
      </c>
      <c r="V783" s="81">
        <f t="shared" si="333"/>
        <v>0</v>
      </c>
      <c r="W783" s="22">
        <f t="shared" si="334"/>
        <v>0</v>
      </c>
      <c r="X783" s="98">
        <f t="shared" si="341"/>
        <v>0</v>
      </c>
      <c r="Y783" s="98">
        <f t="shared" si="342"/>
        <v>777.53617590242845</v>
      </c>
      <c r="Z783" s="25">
        <f t="shared" si="335"/>
        <v>0</v>
      </c>
      <c r="AA783" s="22">
        <f t="shared" si="343"/>
        <v>0</v>
      </c>
      <c r="AB783" s="22">
        <f t="shared" si="324"/>
        <v>0</v>
      </c>
      <c r="AC783" s="22">
        <f t="shared" si="344"/>
        <v>282</v>
      </c>
      <c r="AD783" s="25">
        <f t="shared" si="336"/>
        <v>1943.8404397560714</v>
      </c>
      <c r="AF783" s="22">
        <f t="shared" si="337"/>
        <v>702.35625683456578</v>
      </c>
      <c r="AG783" s="25">
        <v>0</v>
      </c>
      <c r="AH783" s="25" t="s">
        <v>49</v>
      </c>
      <c r="AI783">
        <f t="shared" si="345"/>
        <v>5861269.0669671306</v>
      </c>
      <c r="AJ783" s="25">
        <f t="shared" si="346"/>
        <v>5861.269066967131</v>
      </c>
      <c r="AK783" s="25">
        <f t="shared" si="347"/>
        <v>3106.4726054925795</v>
      </c>
      <c r="AL783" s="81">
        <f t="shared" si="348"/>
        <v>2298.7897280645088</v>
      </c>
      <c r="AN783" s="98">
        <v>0</v>
      </c>
    </row>
    <row r="784" spans="2:40" x14ac:dyDescent="0.35">
      <c r="B784" s="13" t="s">
        <v>30</v>
      </c>
      <c r="C784" s="11">
        <v>780</v>
      </c>
      <c r="D784" s="13">
        <v>191</v>
      </c>
      <c r="E784" s="14">
        <v>61.1</v>
      </c>
      <c r="F784" s="70">
        <f t="shared" si="349"/>
        <v>0.31944444444444503</v>
      </c>
      <c r="G784" s="70">
        <f t="shared" si="350"/>
        <v>1.1500000000000021</v>
      </c>
      <c r="I784" s="21">
        <f t="shared" si="325"/>
        <v>16.972222222222225</v>
      </c>
      <c r="J784" s="22">
        <f t="shared" si="338"/>
        <v>703.41666666666799</v>
      </c>
      <c r="K784" s="22">
        <f t="shared" si="339"/>
        <v>28.625999999999998</v>
      </c>
      <c r="L784" s="22">
        <f>0.5*1.202*2.64*0.3*Sheet2!I784^2</f>
        <v>137.11250727777781</v>
      </c>
      <c r="M784" s="22">
        <f t="shared" si="340"/>
        <v>869.15517394444578</v>
      </c>
      <c r="O784" s="22">
        <f t="shared" si="326"/>
        <v>14751.494757779346</v>
      </c>
      <c r="P784" s="81">
        <f t="shared" si="327"/>
        <v>14.751494757779346</v>
      </c>
      <c r="Q784" s="22">
        <f t="shared" si="328"/>
        <v>14751.494757779346</v>
      </c>
      <c r="R784" s="81">
        <f t="shared" si="329"/>
        <v>14.751494757779346</v>
      </c>
      <c r="S784" s="22">
        <f t="shared" si="330"/>
        <v>2660948.1913484167</v>
      </c>
      <c r="T784" s="81">
        <f t="shared" si="331"/>
        <v>2660.9481913484169</v>
      </c>
      <c r="U784" s="22">
        <f t="shared" si="332"/>
        <v>0</v>
      </c>
      <c r="V784" s="81">
        <f t="shared" si="333"/>
        <v>0</v>
      </c>
      <c r="W784" s="22">
        <f t="shared" si="334"/>
        <v>0</v>
      </c>
      <c r="X784" s="98">
        <f t="shared" si="341"/>
        <v>0</v>
      </c>
      <c r="Y784" s="98">
        <f t="shared" si="342"/>
        <v>777.53617590242845</v>
      </c>
      <c r="Z784" s="25">
        <f t="shared" si="335"/>
        <v>0</v>
      </c>
      <c r="AA784" s="22">
        <f t="shared" si="343"/>
        <v>0</v>
      </c>
      <c r="AB784" s="22">
        <f t="shared" si="324"/>
        <v>0</v>
      </c>
      <c r="AC784" s="22">
        <f t="shared" si="344"/>
        <v>282</v>
      </c>
      <c r="AD784" s="25">
        <f t="shared" si="336"/>
        <v>1943.8404397560714</v>
      </c>
      <c r="AF784" s="22">
        <f t="shared" si="337"/>
        <v>717.10775159234549</v>
      </c>
      <c r="AG784" s="25">
        <v>0</v>
      </c>
      <c r="AH784" s="25" t="s">
        <v>49</v>
      </c>
      <c r="AI784">
        <f t="shared" si="345"/>
        <v>6118876.8284170115</v>
      </c>
      <c r="AJ784" s="25">
        <f t="shared" si="346"/>
        <v>6118.8768284170119</v>
      </c>
      <c r="AK784" s="25">
        <f t="shared" si="347"/>
        <v>3243.0047190610167</v>
      </c>
      <c r="AL784" s="81">
        <f t="shared" si="348"/>
        <v>2399.8234921051521</v>
      </c>
      <c r="AN784" s="98">
        <v>0</v>
      </c>
    </row>
    <row r="785" spans="1:40" x14ac:dyDescent="0.35">
      <c r="B785" s="13" t="s">
        <v>30</v>
      </c>
      <c r="C785" s="11">
        <v>781</v>
      </c>
      <c r="D785" s="13">
        <v>192</v>
      </c>
      <c r="E785" s="14">
        <v>62.1</v>
      </c>
      <c r="F785" s="70">
        <f t="shared" si="349"/>
        <v>0.23611111111111052</v>
      </c>
      <c r="G785" s="70">
        <f t="shared" si="350"/>
        <v>0.84999999999999787</v>
      </c>
      <c r="I785" s="21">
        <f t="shared" si="325"/>
        <v>17.25</v>
      </c>
      <c r="J785" s="22">
        <f t="shared" si="338"/>
        <v>519.91666666666538</v>
      </c>
      <c r="K785" s="22">
        <f t="shared" si="339"/>
        <v>28.625999999999998</v>
      </c>
      <c r="L785" s="22">
        <f>0.5*1.202*2.64*0.3*Sheet2!I785^2</f>
        <v>141.63736950000001</v>
      </c>
      <c r="M785" s="22">
        <f t="shared" si="340"/>
        <v>690.18003616666533</v>
      </c>
      <c r="O785" s="22">
        <f t="shared" si="326"/>
        <v>11905.605623874977</v>
      </c>
      <c r="P785" s="81">
        <f t="shared" si="327"/>
        <v>11.905605623874978</v>
      </c>
      <c r="Q785" s="22">
        <f t="shared" si="328"/>
        <v>11905.605623874977</v>
      </c>
      <c r="R785" s="81">
        <f t="shared" si="329"/>
        <v>11.905605623874978</v>
      </c>
      <c r="S785" s="22">
        <f t="shared" si="330"/>
        <v>2672853.7969722915</v>
      </c>
      <c r="T785" s="81">
        <f t="shared" si="331"/>
        <v>2672.8537969722915</v>
      </c>
      <c r="U785" s="22">
        <f t="shared" si="332"/>
        <v>0</v>
      </c>
      <c r="V785" s="81">
        <f t="shared" si="333"/>
        <v>0</v>
      </c>
      <c r="W785" s="22">
        <f t="shared" si="334"/>
        <v>0</v>
      </c>
      <c r="X785" s="98">
        <f t="shared" si="341"/>
        <v>0</v>
      </c>
      <c r="Y785" s="98">
        <f t="shared" si="342"/>
        <v>777.53617590242845</v>
      </c>
      <c r="Z785" s="25">
        <f t="shared" si="335"/>
        <v>0</v>
      </c>
      <c r="AA785" s="22">
        <f t="shared" si="343"/>
        <v>0</v>
      </c>
      <c r="AB785" s="22">
        <f t="shared" si="324"/>
        <v>0</v>
      </c>
      <c r="AC785" s="22">
        <f t="shared" si="344"/>
        <v>282</v>
      </c>
      <c r="AD785" s="25">
        <f t="shared" si="336"/>
        <v>1943.8404397560714</v>
      </c>
      <c r="AF785" s="22">
        <f t="shared" si="337"/>
        <v>729.01335721622013</v>
      </c>
      <c r="AG785" s="25">
        <v>0</v>
      </c>
      <c r="AH785" s="25" t="s">
        <v>49</v>
      </c>
      <c r="AI785">
        <f t="shared" si="345"/>
        <v>6320806.434643548</v>
      </c>
      <c r="AJ785" s="25">
        <f t="shared" si="346"/>
        <v>6320.8064346435476</v>
      </c>
      <c r="AK785" s="25">
        <f t="shared" si="347"/>
        <v>3350.0274103610805</v>
      </c>
      <c r="AL785" s="81">
        <f t="shared" si="348"/>
        <v>2479.0202836671997</v>
      </c>
      <c r="AN785" s="98">
        <v>0</v>
      </c>
    </row>
    <row r="786" spans="1:40" x14ac:dyDescent="0.35">
      <c r="B786" s="13" t="s">
        <v>30</v>
      </c>
      <c r="C786" s="11">
        <v>782</v>
      </c>
      <c r="D786" s="13">
        <v>193</v>
      </c>
      <c r="E786" s="14">
        <v>62.8</v>
      </c>
      <c r="F786" s="70">
        <f t="shared" si="349"/>
        <v>0.16666666666666607</v>
      </c>
      <c r="G786" s="70">
        <f t="shared" si="350"/>
        <v>0.59999999999999787</v>
      </c>
      <c r="I786" s="21">
        <f t="shared" si="325"/>
        <v>17.444444444444443</v>
      </c>
      <c r="J786" s="22">
        <f t="shared" si="338"/>
        <v>366.99999999999869</v>
      </c>
      <c r="K786" s="22">
        <f t="shared" si="339"/>
        <v>28.625999999999998</v>
      </c>
      <c r="L786" s="22">
        <f>0.5*1.202*2.64*0.3*Sheet2!I786^2</f>
        <v>144.84847911111109</v>
      </c>
      <c r="M786" s="22">
        <f t="shared" si="340"/>
        <v>540.47447911110976</v>
      </c>
      <c r="O786" s="22">
        <f t="shared" si="326"/>
        <v>9428.2770244938019</v>
      </c>
      <c r="P786" s="81">
        <f t="shared" si="327"/>
        <v>9.4282770244938021</v>
      </c>
      <c r="Q786" s="22">
        <f t="shared" si="328"/>
        <v>9428.2770244938019</v>
      </c>
      <c r="R786" s="81">
        <f t="shared" si="329"/>
        <v>9.4282770244938021</v>
      </c>
      <c r="S786" s="22">
        <f t="shared" si="330"/>
        <v>2682282.0739967856</v>
      </c>
      <c r="T786" s="81">
        <f t="shared" si="331"/>
        <v>2682.2820739967856</v>
      </c>
      <c r="U786" s="22">
        <f t="shared" si="332"/>
        <v>0</v>
      </c>
      <c r="V786" s="81">
        <f t="shared" si="333"/>
        <v>0</v>
      </c>
      <c r="W786" s="22">
        <f t="shared" si="334"/>
        <v>0</v>
      </c>
      <c r="X786" s="98">
        <f t="shared" si="341"/>
        <v>0</v>
      </c>
      <c r="Y786" s="98">
        <f t="shared" si="342"/>
        <v>777.53617590242845</v>
      </c>
      <c r="Z786" s="25">
        <f t="shared" si="335"/>
        <v>0</v>
      </c>
      <c r="AA786" s="22">
        <f t="shared" si="343"/>
        <v>0</v>
      </c>
      <c r="AB786" s="22">
        <f t="shared" si="324"/>
        <v>0</v>
      </c>
      <c r="AC786" s="22">
        <f t="shared" si="344"/>
        <v>282</v>
      </c>
      <c r="AD786" s="25">
        <f t="shared" si="336"/>
        <v>1943.8404397560714</v>
      </c>
      <c r="AF786" s="22">
        <f t="shared" si="337"/>
        <v>738.44163424071417</v>
      </c>
      <c r="AG786" s="25">
        <v>0</v>
      </c>
      <c r="AH786" s="25" t="s">
        <v>49</v>
      </c>
      <c r="AI786">
        <f t="shared" si="345"/>
        <v>6464107.6154259015</v>
      </c>
      <c r="AJ786" s="25">
        <f t="shared" si="346"/>
        <v>6464.1076154259017</v>
      </c>
      <c r="AK786" s="25">
        <f t="shared" si="347"/>
        <v>3425.9770361757282</v>
      </c>
      <c r="AL786" s="81">
        <f t="shared" si="348"/>
        <v>2535.2230067700389</v>
      </c>
      <c r="AN786" s="98">
        <v>0</v>
      </c>
    </row>
    <row r="787" spans="1:40" x14ac:dyDescent="0.35">
      <c r="B787" s="13" t="s">
        <v>30</v>
      </c>
      <c r="C787" s="11">
        <v>783</v>
      </c>
      <c r="D787" s="13">
        <v>194</v>
      </c>
      <c r="E787" s="14">
        <v>63.3</v>
      </c>
      <c r="F787" s="70">
        <f t="shared" si="349"/>
        <v>0.1111111111111117</v>
      </c>
      <c r="G787" s="70">
        <f t="shared" si="350"/>
        <v>0.40000000000000213</v>
      </c>
      <c r="I787" s="21">
        <f t="shared" si="325"/>
        <v>17.583333333333332</v>
      </c>
      <c r="J787" s="22">
        <f t="shared" si="338"/>
        <v>244.66666666666796</v>
      </c>
      <c r="K787" s="22">
        <f t="shared" si="339"/>
        <v>28.625999999999998</v>
      </c>
      <c r="L787" s="22">
        <f>0.5*1.202*2.64*0.3*Sheet2!I787^2</f>
        <v>147.16416549999997</v>
      </c>
      <c r="M787" s="22">
        <f t="shared" si="340"/>
        <v>420.45683216666794</v>
      </c>
      <c r="O787" s="22">
        <f t="shared" si="326"/>
        <v>7393.0326322639103</v>
      </c>
      <c r="P787" s="81">
        <f t="shared" si="327"/>
        <v>7.3930326322639104</v>
      </c>
      <c r="Q787" s="22">
        <f t="shared" si="328"/>
        <v>7393.0326322639103</v>
      </c>
      <c r="R787" s="81">
        <f t="shared" si="329"/>
        <v>7.3930326322639104</v>
      </c>
      <c r="S787" s="22">
        <f t="shared" si="330"/>
        <v>2689675.1066290494</v>
      </c>
      <c r="T787" s="81">
        <f t="shared" si="331"/>
        <v>2689.6751066290494</v>
      </c>
      <c r="U787" s="22">
        <f t="shared" si="332"/>
        <v>0</v>
      </c>
      <c r="V787" s="81">
        <f t="shared" si="333"/>
        <v>0</v>
      </c>
      <c r="W787" s="22">
        <f t="shared" si="334"/>
        <v>0</v>
      </c>
      <c r="X787" s="98">
        <f t="shared" si="341"/>
        <v>0</v>
      </c>
      <c r="Y787" s="98">
        <f t="shared" si="342"/>
        <v>777.53617590242845</v>
      </c>
      <c r="Z787" s="25">
        <f t="shared" si="335"/>
        <v>0</v>
      </c>
      <c r="AA787" s="22">
        <f t="shared" si="343"/>
        <v>0</v>
      </c>
      <c r="AB787" s="22">
        <f t="shared" si="324"/>
        <v>0</v>
      </c>
      <c r="AC787" s="22">
        <f t="shared" si="344"/>
        <v>282</v>
      </c>
      <c r="AD787" s="25">
        <f t="shared" si="336"/>
        <v>1943.8404397560714</v>
      </c>
      <c r="AF787" s="22">
        <f t="shared" si="337"/>
        <v>745.834666872978</v>
      </c>
      <c r="AG787" s="25">
        <v>0</v>
      </c>
      <c r="AH787" s="25" t="s">
        <v>49</v>
      </c>
      <c r="AI787">
        <f t="shared" si="345"/>
        <v>6567449.0251059625</v>
      </c>
      <c r="AJ787" s="25">
        <f t="shared" si="346"/>
        <v>6567.4490251059624</v>
      </c>
      <c r="AK787" s="25">
        <f t="shared" si="347"/>
        <v>3480.7479833061602</v>
      </c>
      <c r="AL787" s="81">
        <f t="shared" si="348"/>
        <v>2575.7535076465583</v>
      </c>
      <c r="AN787" s="98">
        <v>0</v>
      </c>
    </row>
    <row r="788" spans="1:40" x14ac:dyDescent="0.35">
      <c r="B788" s="13" t="s">
        <v>30</v>
      </c>
      <c r="C788" s="11">
        <v>784</v>
      </c>
      <c r="D788" s="13">
        <v>195</v>
      </c>
      <c r="E788" s="14">
        <v>63.6</v>
      </c>
      <c r="F788" s="70">
        <f t="shared" si="349"/>
        <v>9.7222222222222612E-2</v>
      </c>
      <c r="G788" s="70">
        <f t="shared" si="350"/>
        <v>0.35000000000000142</v>
      </c>
      <c r="I788" s="21">
        <f t="shared" si="325"/>
        <v>17.666666666666668</v>
      </c>
      <c r="J788" s="22">
        <f t="shared" si="338"/>
        <v>214.0833333333342</v>
      </c>
      <c r="K788" s="22">
        <f t="shared" si="339"/>
        <v>28.625999999999998</v>
      </c>
      <c r="L788" s="22">
        <f>0.5*1.202*2.64*0.3*Sheet2!I788^2</f>
        <v>148.56239200000002</v>
      </c>
      <c r="M788" s="22">
        <f t="shared" si="340"/>
        <v>391.27172533333419</v>
      </c>
      <c r="O788" s="22">
        <f t="shared" si="326"/>
        <v>6912.4671475555715</v>
      </c>
      <c r="P788" s="81">
        <f t="shared" si="327"/>
        <v>6.9124671475555717</v>
      </c>
      <c r="Q788" s="22">
        <f t="shared" si="328"/>
        <v>6912.4671475555715</v>
      </c>
      <c r="R788" s="81">
        <f t="shared" si="329"/>
        <v>6.9124671475555717</v>
      </c>
      <c r="S788" s="22">
        <f t="shared" si="330"/>
        <v>2696587.5737766051</v>
      </c>
      <c r="T788" s="81">
        <f t="shared" si="331"/>
        <v>2696.587573776605</v>
      </c>
      <c r="U788" s="22">
        <f t="shared" si="332"/>
        <v>0</v>
      </c>
      <c r="V788" s="81">
        <f t="shared" si="333"/>
        <v>0</v>
      </c>
      <c r="W788" s="22">
        <f t="shared" si="334"/>
        <v>0</v>
      </c>
      <c r="X788" s="98">
        <f t="shared" si="341"/>
        <v>0</v>
      </c>
      <c r="Y788" s="98">
        <f t="shared" si="342"/>
        <v>777.53617590242845</v>
      </c>
      <c r="Z788" s="25">
        <f t="shared" si="335"/>
        <v>0</v>
      </c>
      <c r="AA788" s="22">
        <f t="shared" si="343"/>
        <v>0</v>
      </c>
      <c r="AB788" s="22">
        <f t="shared" si="324"/>
        <v>0</v>
      </c>
      <c r="AC788" s="22">
        <f t="shared" si="344"/>
        <v>282</v>
      </c>
      <c r="AD788" s="25">
        <f t="shared" si="336"/>
        <v>1943.8404397560714</v>
      </c>
      <c r="AF788" s="22">
        <f t="shared" si="337"/>
        <v>752.74713402053362</v>
      </c>
      <c r="AG788" s="25">
        <v>0</v>
      </c>
      <c r="AH788" s="25" t="s">
        <v>49</v>
      </c>
      <c r="AI788">
        <f t="shared" si="345"/>
        <v>6629847.2402767772</v>
      </c>
      <c r="AJ788" s="25">
        <f t="shared" si="346"/>
        <v>6629.8472402767775</v>
      </c>
      <c r="AK788" s="25">
        <f t="shared" si="347"/>
        <v>3513.8190373466923</v>
      </c>
      <c r="AL788" s="81">
        <f t="shared" si="348"/>
        <v>2600.2260876365522</v>
      </c>
      <c r="AN788" s="98">
        <v>0</v>
      </c>
    </row>
    <row r="789" spans="1:40" x14ac:dyDescent="0.35">
      <c r="B789" s="13" t="s">
        <v>30</v>
      </c>
      <c r="C789" s="11">
        <v>785</v>
      </c>
      <c r="D789" s="13">
        <v>196</v>
      </c>
      <c r="E789" s="14">
        <v>64</v>
      </c>
      <c r="F789" s="70">
        <f t="shared" si="349"/>
        <v>0.15277777777777798</v>
      </c>
      <c r="G789" s="70">
        <f t="shared" si="350"/>
        <v>0.55000000000000071</v>
      </c>
      <c r="I789" s="21">
        <f t="shared" si="325"/>
        <v>17.777777777777779</v>
      </c>
      <c r="J789" s="22">
        <f t="shared" si="338"/>
        <v>336.41666666666714</v>
      </c>
      <c r="K789" s="22">
        <f t="shared" si="339"/>
        <v>28.625999999999998</v>
      </c>
      <c r="L789" s="22">
        <f>0.5*1.202*2.64*0.3*Sheet2!I789^2</f>
        <v>150.4369777777778</v>
      </c>
      <c r="M789" s="22">
        <f t="shared" si="340"/>
        <v>515.47964444444494</v>
      </c>
      <c r="O789" s="22">
        <f t="shared" si="326"/>
        <v>9164.0825679012432</v>
      </c>
      <c r="P789" s="81">
        <f t="shared" si="327"/>
        <v>9.164082567901243</v>
      </c>
      <c r="Q789" s="22">
        <f t="shared" si="328"/>
        <v>9164.0825679012432</v>
      </c>
      <c r="R789" s="81">
        <f t="shared" si="329"/>
        <v>9.164082567901243</v>
      </c>
      <c r="S789" s="22">
        <f t="shared" si="330"/>
        <v>2705751.6563445064</v>
      </c>
      <c r="T789" s="81">
        <f t="shared" si="331"/>
        <v>2705.7516563445065</v>
      </c>
      <c r="U789" s="22">
        <f t="shared" si="332"/>
        <v>0</v>
      </c>
      <c r="V789" s="81">
        <f t="shared" si="333"/>
        <v>0</v>
      </c>
      <c r="W789" s="22">
        <f t="shared" si="334"/>
        <v>0</v>
      </c>
      <c r="X789" s="98">
        <f t="shared" si="341"/>
        <v>0</v>
      </c>
      <c r="Y789" s="98">
        <f t="shared" si="342"/>
        <v>777.53617590242845</v>
      </c>
      <c r="Z789" s="25">
        <f t="shared" si="335"/>
        <v>0</v>
      </c>
      <c r="AA789" s="22">
        <f t="shared" si="343"/>
        <v>0</v>
      </c>
      <c r="AB789" s="22">
        <f t="shared" si="324"/>
        <v>0</v>
      </c>
      <c r="AC789" s="22">
        <f t="shared" si="344"/>
        <v>282</v>
      </c>
      <c r="AD789" s="25">
        <f t="shared" si="336"/>
        <v>1943.8404397560714</v>
      </c>
      <c r="AF789" s="22">
        <f t="shared" si="337"/>
        <v>761.91121658843508</v>
      </c>
      <c r="AG789" s="25">
        <v>0</v>
      </c>
      <c r="AH789" s="25" t="s">
        <v>49</v>
      </c>
      <c r="AI789">
        <f t="shared" si="345"/>
        <v>6713503.7914277716</v>
      </c>
      <c r="AJ789" s="25">
        <f t="shared" si="346"/>
        <v>6713.5037914277718</v>
      </c>
      <c r="AK789" s="25">
        <f t="shared" si="347"/>
        <v>3558.1570094567192</v>
      </c>
      <c r="AL789" s="81">
        <f t="shared" si="348"/>
        <v>2633.036186997972</v>
      </c>
      <c r="AN789" s="98">
        <v>0</v>
      </c>
    </row>
    <row r="790" spans="1:40" x14ac:dyDescent="0.35">
      <c r="B790" s="13" t="s">
        <v>30</v>
      </c>
      <c r="C790" s="11">
        <v>786</v>
      </c>
      <c r="D790" s="13">
        <v>197</v>
      </c>
      <c r="E790" s="14">
        <v>64.7</v>
      </c>
      <c r="F790" s="70">
        <f t="shared" si="349"/>
        <v>0.16666666666666705</v>
      </c>
      <c r="G790" s="70">
        <f t="shared" si="350"/>
        <v>0.60000000000000142</v>
      </c>
      <c r="I790" s="21">
        <f t="shared" si="325"/>
        <v>17.972222222222225</v>
      </c>
      <c r="J790" s="22">
        <f t="shared" si="338"/>
        <v>367.00000000000085</v>
      </c>
      <c r="K790" s="22">
        <f t="shared" si="339"/>
        <v>28.625999999999998</v>
      </c>
      <c r="L790" s="22">
        <f>0.5*1.202*2.64*0.3*Sheet2!I790^2</f>
        <v>153.74578327777783</v>
      </c>
      <c r="M790" s="22">
        <f t="shared" si="340"/>
        <v>549.3717832777786</v>
      </c>
      <c r="O790" s="22">
        <f t="shared" si="326"/>
        <v>9873.4317716867445</v>
      </c>
      <c r="P790" s="81">
        <f t="shared" si="327"/>
        <v>9.8734317716867448</v>
      </c>
      <c r="Q790" s="22">
        <f t="shared" si="328"/>
        <v>9873.4317716867445</v>
      </c>
      <c r="R790" s="81">
        <f t="shared" si="329"/>
        <v>9.8734317716867448</v>
      </c>
      <c r="S790" s="22">
        <f t="shared" si="330"/>
        <v>2715625.0881161932</v>
      </c>
      <c r="T790" s="81">
        <f t="shared" si="331"/>
        <v>2715.6250881161932</v>
      </c>
      <c r="U790" s="22">
        <f t="shared" si="332"/>
        <v>0</v>
      </c>
      <c r="V790" s="81">
        <f t="shared" si="333"/>
        <v>0</v>
      </c>
      <c r="W790" s="22">
        <f t="shared" si="334"/>
        <v>0</v>
      </c>
      <c r="X790" s="98">
        <f t="shared" si="341"/>
        <v>0</v>
      </c>
      <c r="Y790" s="98">
        <f t="shared" si="342"/>
        <v>777.53617590242845</v>
      </c>
      <c r="Z790" s="25">
        <f t="shared" si="335"/>
        <v>0</v>
      </c>
      <c r="AA790" s="22">
        <f t="shared" si="343"/>
        <v>0</v>
      </c>
      <c r="AB790" s="22">
        <f t="shared" si="324"/>
        <v>0</v>
      </c>
      <c r="AC790" s="22">
        <f t="shared" si="344"/>
        <v>282</v>
      </c>
      <c r="AD790" s="25">
        <f t="shared" si="336"/>
        <v>1943.8404397560714</v>
      </c>
      <c r="AF790" s="22">
        <f t="shared" si="337"/>
        <v>771.78464836012176</v>
      </c>
      <c r="AG790" s="25">
        <v>0</v>
      </c>
      <c r="AH790" s="25" t="s">
        <v>49</v>
      </c>
      <c r="AI790">
        <f t="shared" si="345"/>
        <v>6861164.815980929</v>
      </c>
      <c r="AJ790" s="25">
        <f t="shared" si="346"/>
        <v>6861.1648159809292</v>
      </c>
      <c r="AK790" s="25">
        <f t="shared" si="347"/>
        <v>3636.4173524698926</v>
      </c>
      <c r="AL790" s="81">
        <f t="shared" si="348"/>
        <v>2690.9488408277207</v>
      </c>
      <c r="AN790" s="98">
        <v>0</v>
      </c>
    </row>
    <row r="791" spans="1:40" x14ac:dyDescent="0.35">
      <c r="B791" s="13" t="s">
        <v>30</v>
      </c>
      <c r="C791" s="11">
        <v>787</v>
      </c>
      <c r="D791" s="13">
        <v>198</v>
      </c>
      <c r="E791" s="14">
        <v>65.2</v>
      </c>
      <c r="F791" s="70">
        <f t="shared" si="349"/>
        <v>8.3333333333332538E-2</v>
      </c>
      <c r="G791" s="70">
        <f t="shared" si="350"/>
        <v>0.29999999999999716</v>
      </c>
      <c r="I791" s="21">
        <f t="shared" si="325"/>
        <v>18.111111111111114</v>
      </c>
      <c r="J791" s="22">
        <f t="shared" si="338"/>
        <v>183.49999999999824</v>
      </c>
      <c r="K791" s="22">
        <f t="shared" si="339"/>
        <v>28.625999999999998</v>
      </c>
      <c r="L791" s="22">
        <f>0.5*1.202*2.64*0.3*Sheet2!I791^2</f>
        <v>156.1312524444445</v>
      </c>
      <c r="M791" s="22">
        <f t="shared" si="340"/>
        <v>368.25725244444277</v>
      </c>
      <c r="O791" s="22">
        <f t="shared" si="326"/>
        <v>6669.5480164937981</v>
      </c>
      <c r="P791" s="81">
        <f t="shared" si="327"/>
        <v>6.6695480164937981</v>
      </c>
      <c r="Q791" s="22">
        <f t="shared" si="328"/>
        <v>6669.5480164937981</v>
      </c>
      <c r="R791" s="81">
        <f t="shared" si="329"/>
        <v>6.6695480164937981</v>
      </c>
      <c r="S791" s="22">
        <f t="shared" si="330"/>
        <v>2722294.6361326869</v>
      </c>
      <c r="T791" s="81">
        <f t="shared" si="331"/>
        <v>2722.2946361326867</v>
      </c>
      <c r="U791" s="22">
        <f t="shared" si="332"/>
        <v>0</v>
      </c>
      <c r="V791" s="81">
        <f t="shared" si="333"/>
        <v>0</v>
      </c>
      <c r="W791" s="22">
        <f t="shared" si="334"/>
        <v>0</v>
      </c>
      <c r="X791" s="98">
        <f t="shared" si="341"/>
        <v>0</v>
      </c>
      <c r="Y791" s="98">
        <f t="shared" si="342"/>
        <v>777.53617590242845</v>
      </c>
      <c r="Z791" s="25">
        <f t="shared" si="335"/>
        <v>0</v>
      </c>
      <c r="AA791" s="22">
        <f t="shared" si="343"/>
        <v>0</v>
      </c>
      <c r="AB791" s="22">
        <f t="shared" si="324"/>
        <v>0</v>
      </c>
      <c r="AC791" s="22">
        <f t="shared" si="344"/>
        <v>282</v>
      </c>
      <c r="AD791" s="25">
        <f t="shared" si="336"/>
        <v>1943.8404397560714</v>
      </c>
      <c r="AF791" s="22">
        <f t="shared" si="337"/>
        <v>778.4541963766153</v>
      </c>
      <c r="AG791" s="25">
        <v>0</v>
      </c>
      <c r="AH791" s="25" t="s">
        <v>49</v>
      </c>
      <c r="AI791">
        <f t="shared" si="345"/>
        <v>6967620.3997829892</v>
      </c>
      <c r="AJ791" s="25">
        <f t="shared" si="346"/>
        <v>6967.6203997829889</v>
      </c>
      <c r="AK791" s="25">
        <f t="shared" si="347"/>
        <v>3692.8388118849844</v>
      </c>
      <c r="AL791" s="81">
        <f t="shared" si="348"/>
        <v>2732.7007207948882</v>
      </c>
      <c r="AN791" s="98">
        <v>0</v>
      </c>
    </row>
    <row r="792" spans="1:40" x14ac:dyDescent="0.35">
      <c r="B792" s="13" t="s">
        <v>30</v>
      </c>
      <c r="C792" s="11">
        <v>788</v>
      </c>
      <c r="D792" s="13">
        <v>199</v>
      </c>
      <c r="E792" s="14">
        <v>65.3</v>
      </c>
      <c r="F792" s="70">
        <f t="shared" si="349"/>
        <v>1.3888888888888099E-2</v>
      </c>
      <c r="G792" s="70">
        <f t="shared" si="350"/>
        <v>4.9999999999997158E-2</v>
      </c>
      <c r="I792" s="21">
        <f t="shared" si="325"/>
        <v>18.138888888888889</v>
      </c>
      <c r="J792" s="22">
        <f t="shared" si="338"/>
        <v>30.583333333331595</v>
      </c>
      <c r="K792" s="22">
        <f t="shared" si="339"/>
        <v>28.625999999999998</v>
      </c>
      <c r="L792" s="22">
        <f>0.5*1.202*2.64*0.3*Sheet2!I792^2</f>
        <v>156.61054994444444</v>
      </c>
      <c r="M792" s="22">
        <f t="shared" si="340"/>
        <v>215.81988327777603</v>
      </c>
      <c r="O792" s="22">
        <f t="shared" si="326"/>
        <v>3914.7328827885485</v>
      </c>
      <c r="P792" s="81">
        <f t="shared" si="327"/>
        <v>3.9147328827885484</v>
      </c>
      <c r="Q792" s="22">
        <f t="shared" si="328"/>
        <v>3914.7328827885485</v>
      </c>
      <c r="R792" s="81">
        <f t="shared" si="329"/>
        <v>3.9147328827885484</v>
      </c>
      <c r="S792" s="22">
        <f t="shared" si="330"/>
        <v>2726209.3690154753</v>
      </c>
      <c r="T792" s="81">
        <f t="shared" si="331"/>
        <v>2726.2093690154752</v>
      </c>
      <c r="U792" s="22">
        <f t="shared" si="332"/>
        <v>0</v>
      </c>
      <c r="V792" s="81">
        <f t="shared" si="333"/>
        <v>0</v>
      </c>
      <c r="W792" s="22">
        <f t="shared" si="334"/>
        <v>0</v>
      </c>
      <c r="X792" s="98">
        <f t="shared" si="341"/>
        <v>0</v>
      </c>
      <c r="Y792" s="98">
        <f t="shared" si="342"/>
        <v>777.53617590242845</v>
      </c>
      <c r="Z792" s="25">
        <f t="shared" si="335"/>
        <v>0</v>
      </c>
      <c r="AA792" s="22">
        <f t="shared" si="343"/>
        <v>0</v>
      </c>
      <c r="AB792" s="22">
        <f t="shared" si="324"/>
        <v>0</v>
      </c>
      <c r="AC792" s="22">
        <f t="shared" si="344"/>
        <v>282</v>
      </c>
      <c r="AD792" s="25">
        <f t="shared" si="336"/>
        <v>1943.8404397560714</v>
      </c>
      <c r="AF792" s="22">
        <f t="shared" si="337"/>
        <v>782.36892925940379</v>
      </c>
      <c r="AG792" s="25">
        <v>0</v>
      </c>
      <c r="AH792" s="25" t="s">
        <v>49</v>
      </c>
      <c r="AI792">
        <f t="shared" si="345"/>
        <v>6989009.8588840943</v>
      </c>
      <c r="AJ792" s="25">
        <f t="shared" si="346"/>
        <v>6989.0098588840947</v>
      </c>
      <c r="AK792" s="25">
        <f t="shared" si="347"/>
        <v>3704.1752252085703</v>
      </c>
      <c r="AL792" s="81">
        <f t="shared" si="348"/>
        <v>2741.0896666543422</v>
      </c>
      <c r="AN792" s="98">
        <v>0</v>
      </c>
    </row>
    <row r="793" spans="1:40" x14ac:dyDescent="0.35">
      <c r="B793" s="13" t="s">
        <v>30</v>
      </c>
      <c r="C793" s="11">
        <v>789</v>
      </c>
      <c r="D793" s="13">
        <v>200</v>
      </c>
      <c r="E793" s="14">
        <v>65.3</v>
      </c>
      <c r="F793" s="70">
        <f t="shared" si="349"/>
        <v>1.3888888888890073E-2</v>
      </c>
      <c r="G793" s="70">
        <f t="shared" si="350"/>
        <v>5.0000000000004263E-2</v>
      </c>
      <c r="I793" s="21">
        <f t="shared" si="325"/>
        <v>18.138888888888889</v>
      </c>
      <c r="J793" s="22">
        <f t="shared" si="338"/>
        <v>30.58333333333594</v>
      </c>
      <c r="K793" s="22">
        <f t="shared" si="339"/>
        <v>28.625999999999998</v>
      </c>
      <c r="L793" s="22">
        <f>0.5*1.202*2.64*0.3*Sheet2!I793^2</f>
        <v>156.61054994444444</v>
      </c>
      <c r="M793" s="22">
        <f t="shared" si="340"/>
        <v>215.81988327778038</v>
      </c>
      <c r="O793" s="22">
        <f t="shared" si="326"/>
        <v>3914.7328827886276</v>
      </c>
      <c r="P793" s="81">
        <f t="shared" si="327"/>
        <v>3.9147328827886279</v>
      </c>
      <c r="Q793" s="22">
        <f t="shared" si="328"/>
        <v>3914.7328827886276</v>
      </c>
      <c r="R793" s="81">
        <f t="shared" si="329"/>
        <v>3.9147328827886279</v>
      </c>
      <c r="S793" s="22">
        <f t="shared" si="330"/>
        <v>2730124.1018982637</v>
      </c>
      <c r="T793" s="81">
        <f t="shared" si="331"/>
        <v>2730.1241018982637</v>
      </c>
      <c r="U793" s="22">
        <f t="shared" si="332"/>
        <v>0</v>
      </c>
      <c r="V793" s="81">
        <f t="shared" si="333"/>
        <v>0</v>
      </c>
      <c r="W793" s="22">
        <f t="shared" si="334"/>
        <v>0</v>
      </c>
      <c r="X793" s="98">
        <f t="shared" si="341"/>
        <v>0</v>
      </c>
      <c r="Y793" s="98">
        <f t="shared" si="342"/>
        <v>777.53617590242845</v>
      </c>
      <c r="Z793" s="25">
        <f t="shared" si="335"/>
        <v>0</v>
      </c>
      <c r="AA793" s="22">
        <f t="shared" si="343"/>
        <v>0</v>
      </c>
      <c r="AB793" s="22">
        <f t="shared" si="324"/>
        <v>0</v>
      </c>
      <c r="AC793" s="22">
        <f t="shared" si="344"/>
        <v>282</v>
      </c>
      <c r="AD793" s="25">
        <f t="shared" si="336"/>
        <v>1943.8404397560714</v>
      </c>
      <c r="AF793" s="22">
        <f t="shared" si="337"/>
        <v>786.28366214219227</v>
      </c>
      <c r="AG793" s="25">
        <v>0</v>
      </c>
      <c r="AH793" s="25" t="s">
        <v>49</v>
      </c>
      <c r="AI793">
        <f t="shared" si="345"/>
        <v>6989009.8588840943</v>
      </c>
      <c r="AJ793" s="25">
        <f t="shared" si="346"/>
        <v>6989.0098588840947</v>
      </c>
      <c r="AK793" s="25">
        <f t="shared" si="347"/>
        <v>3704.1752252085703</v>
      </c>
      <c r="AL793" s="81">
        <f t="shared" si="348"/>
        <v>2741.0896666543422</v>
      </c>
      <c r="AN793" s="98">
        <v>0</v>
      </c>
    </row>
    <row r="794" spans="1:40" x14ac:dyDescent="0.35">
      <c r="B794" s="13" t="s">
        <v>30</v>
      </c>
      <c r="C794" s="11">
        <v>790</v>
      </c>
      <c r="D794" s="13">
        <v>201</v>
      </c>
      <c r="E794" s="14">
        <v>65.400000000000006</v>
      </c>
      <c r="F794" s="70">
        <f t="shared" si="349"/>
        <v>5.5555555555556344E-2</v>
      </c>
      <c r="G794" s="70">
        <f t="shared" si="350"/>
        <v>0.20000000000000284</v>
      </c>
      <c r="I794" s="21">
        <f t="shared" si="325"/>
        <v>18.166666666666668</v>
      </c>
      <c r="J794" s="22">
        <f t="shared" si="338"/>
        <v>122.33333333333506</v>
      </c>
      <c r="K794" s="22">
        <f t="shared" si="339"/>
        <v>28.625999999999998</v>
      </c>
      <c r="L794" s="22">
        <f>0.5*1.202*2.64*0.3*Sheet2!I794^2</f>
        <v>157.09058200000001</v>
      </c>
      <c r="M794" s="22">
        <f t="shared" si="340"/>
        <v>308.04991533333509</v>
      </c>
      <c r="O794" s="22">
        <f t="shared" si="326"/>
        <v>5596.2401285555879</v>
      </c>
      <c r="P794" s="81">
        <f t="shared" si="327"/>
        <v>5.5962401285555883</v>
      </c>
      <c r="Q794" s="22">
        <f t="shared" si="328"/>
        <v>5596.2401285555879</v>
      </c>
      <c r="R794" s="81">
        <f t="shared" si="329"/>
        <v>5.5962401285555883</v>
      </c>
      <c r="S794" s="22">
        <f t="shared" si="330"/>
        <v>2735720.3420268195</v>
      </c>
      <c r="T794" s="81">
        <f t="shared" si="331"/>
        <v>2735.7203420268193</v>
      </c>
      <c r="U794" s="22">
        <f t="shared" si="332"/>
        <v>0</v>
      </c>
      <c r="V794" s="81">
        <f t="shared" si="333"/>
        <v>0</v>
      </c>
      <c r="W794" s="22">
        <f t="shared" si="334"/>
        <v>0</v>
      </c>
      <c r="X794" s="98">
        <f t="shared" si="341"/>
        <v>0</v>
      </c>
      <c r="Y794" s="98">
        <f t="shared" si="342"/>
        <v>777.53617590242845</v>
      </c>
      <c r="Z794" s="25">
        <f t="shared" si="335"/>
        <v>0</v>
      </c>
      <c r="AA794" s="22">
        <f t="shared" si="343"/>
        <v>0</v>
      </c>
      <c r="AB794" s="22">
        <f t="shared" si="324"/>
        <v>0</v>
      </c>
      <c r="AC794" s="22">
        <f t="shared" si="344"/>
        <v>282</v>
      </c>
      <c r="AD794" s="25">
        <f t="shared" si="336"/>
        <v>1943.8404397560714</v>
      </c>
      <c r="AF794" s="22">
        <f t="shared" si="337"/>
        <v>791.87990227074783</v>
      </c>
      <c r="AG794" s="25">
        <v>0</v>
      </c>
      <c r="AH794" s="25" t="s">
        <v>49</v>
      </c>
      <c r="AI794">
        <f t="shared" si="345"/>
        <v>7010432.0987654319</v>
      </c>
      <c r="AJ794" s="25">
        <f t="shared" si="346"/>
        <v>7010.4320987654319</v>
      </c>
      <c r="AK794" s="25">
        <f t="shared" si="347"/>
        <v>3715.5290123456789</v>
      </c>
      <c r="AL794" s="81">
        <f t="shared" si="348"/>
        <v>2749.4914691358022</v>
      </c>
      <c r="AN794" s="98">
        <v>0</v>
      </c>
    </row>
    <row r="795" spans="1:40" x14ac:dyDescent="0.35">
      <c r="B795" s="51" t="s">
        <v>30</v>
      </c>
      <c r="C795" s="39">
        <v>791</v>
      </c>
      <c r="D795" s="51">
        <v>202</v>
      </c>
      <c r="E795" s="52">
        <v>65.7</v>
      </c>
      <c r="F795" s="70">
        <f t="shared" si="349"/>
        <v>8.3333333333332538E-2</v>
      </c>
      <c r="G795" s="70">
        <f t="shared" si="350"/>
        <v>0.29999999999999716</v>
      </c>
      <c r="I795" s="21">
        <f t="shared" si="325"/>
        <v>18.25</v>
      </c>
      <c r="J795" s="22">
        <f t="shared" si="338"/>
        <v>183.49999999999824</v>
      </c>
      <c r="K795" s="22">
        <f t="shared" si="339"/>
        <v>28.625999999999998</v>
      </c>
      <c r="L795" s="22">
        <f>0.5*1.202*2.64*0.3*Sheet2!I795^2</f>
        <v>158.53508549999998</v>
      </c>
      <c r="M795" s="22">
        <f t="shared" si="340"/>
        <v>370.66108549999819</v>
      </c>
      <c r="O795" s="22">
        <f t="shared" si="326"/>
        <v>6764.5648103749672</v>
      </c>
      <c r="P795" s="81">
        <f t="shared" si="327"/>
        <v>6.7645648103749672</v>
      </c>
      <c r="Q795" s="22">
        <f t="shared" si="328"/>
        <v>6764.5648103749672</v>
      </c>
      <c r="R795" s="81">
        <f t="shared" si="329"/>
        <v>6.7645648103749672</v>
      </c>
      <c r="S795" s="22">
        <f t="shared" si="330"/>
        <v>2742484.9068371942</v>
      </c>
      <c r="T795" s="81">
        <f t="shared" si="331"/>
        <v>2742.4849068371941</v>
      </c>
      <c r="U795" s="22">
        <f t="shared" si="332"/>
        <v>0</v>
      </c>
      <c r="V795" s="81">
        <f t="shared" si="333"/>
        <v>0</v>
      </c>
      <c r="W795" s="22">
        <f t="shared" si="334"/>
        <v>0</v>
      </c>
      <c r="X795" s="98">
        <f t="shared" si="341"/>
        <v>0</v>
      </c>
      <c r="Y795" s="98">
        <f t="shared" si="342"/>
        <v>777.53617590242845</v>
      </c>
      <c r="Z795" s="25">
        <f t="shared" si="335"/>
        <v>0</v>
      </c>
      <c r="AA795" s="22">
        <f t="shared" si="343"/>
        <v>0</v>
      </c>
      <c r="AB795" s="22">
        <f t="shared" si="324"/>
        <v>0</v>
      </c>
      <c r="AC795" s="22">
        <f t="shared" si="344"/>
        <v>282</v>
      </c>
      <c r="AD795" s="25">
        <f t="shared" si="336"/>
        <v>1943.8404397560714</v>
      </c>
      <c r="AF795" s="22">
        <f t="shared" si="337"/>
        <v>798.64446708112268</v>
      </c>
      <c r="AG795" s="25">
        <v>0</v>
      </c>
      <c r="AH795" s="25" t="s">
        <v>49</v>
      </c>
      <c r="AI795">
        <f t="shared" si="345"/>
        <v>7074895.5030908342</v>
      </c>
      <c r="AJ795" s="25">
        <f t="shared" si="346"/>
        <v>7074.8955030908346</v>
      </c>
      <c r="AK795" s="25">
        <f t="shared" si="347"/>
        <v>3749.6946166381426</v>
      </c>
      <c r="AL795" s="81">
        <f t="shared" si="348"/>
        <v>2774.7740163122257</v>
      </c>
      <c r="AN795" s="98">
        <v>0</v>
      </c>
    </row>
    <row r="796" spans="1:40" s="87" customFormat="1" x14ac:dyDescent="0.35">
      <c r="A796" s="83"/>
      <c r="B796" s="13" t="s">
        <v>30</v>
      </c>
      <c r="C796" s="11">
        <v>792</v>
      </c>
      <c r="D796" s="13">
        <v>203</v>
      </c>
      <c r="E796" s="14">
        <v>66</v>
      </c>
      <c r="F796" s="86">
        <f t="shared" si="349"/>
        <v>-1.3888888888890073E-2</v>
      </c>
      <c r="G796" s="86">
        <f t="shared" si="350"/>
        <v>-5.0000000000004263E-2</v>
      </c>
      <c r="I796" s="88">
        <f t="shared" si="325"/>
        <v>18.333333333333336</v>
      </c>
      <c r="J796" s="89">
        <f t="shared" si="338"/>
        <v>-30.58333333333594</v>
      </c>
      <c r="K796" s="89">
        <f t="shared" si="339"/>
        <v>28.625999999999998</v>
      </c>
      <c r="L796" s="89">
        <f>0.5*1.202*2.64*0.3*Sheet2!I796^2</f>
        <v>159.98620000000003</v>
      </c>
      <c r="M796" s="89">
        <f t="shared" si="340"/>
        <v>158.02886666666407</v>
      </c>
      <c r="O796" s="89">
        <f t="shared" si="326"/>
        <v>2897.1958888888416</v>
      </c>
      <c r="P796" s="90">
        <f t="shared" si="327"/>
        <v>2.8971958888888416</v>
      </c>
      <c r="Q796" s="89">
        <f t="shared" si="328"/>
        <v>2897.1958888888416</v>
      </c>
      <c r="R796" s="90">
        <f t="shared" si="329"/>
        <v>2.8971958888888416</v>
      </c>
      <c r="S796" s="89">
        <f t="shared" si="330"/>
        <v>2745382.1027260832</v>
      </c>
      <c r="T796" s="90">
        <f t="shared" si="331"/>
        <v>2745.3821027260833</v>
      </c>
      <c r="U796" s="89">
        <f t="shared" si="332"/>
        <v>0</v>
      </c>
      <c r="V796" s="90">
        <f t="shared" si="333"/>
        <v>0</v>
      </c>
      <c r="W796" s="22">
        <f t="shared" si="334"/>
        <v>0</v>
      </c>
      <c r="X796" s="98">
        <f t="shared" si="341"/>
        <v>0</v>
      </c>
      <c r="Y796" s="98">
        <f t="shared" si="342"/>
        <v>777.53617590242845</v>
      </c>
      <c r="Z796" s="91">
        <f t="shared" si="335"/>
        <v>0</v>
      </c>
      <c r="AA796" s="89">
        <f t="shared" si="343"/>
        <v>0</v>
      </c>
      <c r="AB796" s="89">
        <f t="shared" si="324"/>
        <v>0</v>
      </c>
      <c r="AC796" s="22">
        <f t="shared" si="344"/>
        <v>282</v>
      </c>
      <c r="AD796" s="91">
        <f t="shared" si="336"/>
        <v>1943.8404397560714</v>
      </c>
      <c r="AF796" s="89">
        <f t="shared" si="337"/>
        <v>801.54166297001188</v>
      </c>
      <c r="AG796" s="91">
        <v>0</v>
      </c>
      <c r="AH796" s="25" t="s">
        <v>49</v>
      </c>
      <c r="AI796">
        <f t="shared" si="345"/>
        <v>7139653.9344383245</v>
      </c>
      <c r="AJ796" s="25">
        <f t="shared" si="346"/>
        <v>7139.6539344383245</v>
      </c>
      <c r="AK796" s="25">
        <f t="shared" si="347"/>
        <v>3784.0165852523123</v>
      </c>
      <c r="AL796" s="81">
        <f t="shared" si="348"/>
        <v>2800.1722730867109</v>
      </c>
      <c r="AN796" s="100">
        <v>0</v>
      </c>
    </row>
    <row r="797" spans="1:40" x14ac:dyDescent="0.35">
      <c r="B797" s="53" t="s">
        <v>30</v>
      </c>
      <c r="C797" s="41">
        <v>793</v>
      </c>
      <c r="D797" s="53">
        <v>204</v>
      </c>
      <c r="E797" s="54">
        <v>65.599999999999994</v>
      </c>
      <c r="F797" s="70">
        <f t="shared" si="349"/>
        <v>-0.34722222222222221</v>
      </c>
      <c r="G797" s="70">
        <f t="shared" si="350"/>
        <v>-1.25</v>
      </c>
      <c r="I797" s="21">
        <f t="shared" si="325"/>
        <v>18.222222222222221</v>
      </c>
      <c r="J797" s="22">
        <f t="shared" si="338"/>
        <v>-764.58333333333326</v>
      </c>
      <c r="K797" s="22">
        <f t="shared" si="339"/>
        <v>28.625999999999998</v>
      </c>
      <c r="L797" s="22">
        <f>0.5*1.202*2.64*0.3*Sheet2!I797^2</f>
        <v>158.05284977777777</v>
      </c>
      <c r="M797" s="22">
        <f t="shared" si="340"/>
        <v>-577.90448355555554</v>
      </c>
      <c r="O797" s="22">
        <f t="shared" si="326"/>
        <v>-10530.7039225679</v>
      </c>
      <c r="P797" s="81">
        <f t="shared" si="327"/>
        <v>-10.5307039225679</v>
      </c>
      <c r="Q797" s="22">
        <f t="shared" si="328"/>
        <v>0</v>
      </c>
      <c r="R797" s="81">
        <f t="shared" si="329"/>
        <v>0</v>
      </c>
      <c r="S797" s="22">
        <f t="shared" si="330"/>
        <v>2745382.1027260832</v>
      </c>
      <c r="T797" s="81">
        <f t="shared" si="331"/>
        <v>2745.3821027260833</v>
      </c>
      <c r="U797" s="22">
        <f t="shared" si="332"/>
        <v>10530.7039225679</v>
      </c>
      <c r="V797" s="81">
        <f t="shared" si="333"/>
        <v>10.5307039225679</v>
      </c>
      <c r="W797" s="22">
        <f t="shared" si="334"/>
        <v>10.5307039225679</v>
      </c>
      <c r="X797" s="98">
        <f t="shared" si="341"/>
        <v>4.2122815690271604</v>
      </c>
      <c r="Y797" s="98">
        <f t="shared" si="342"/>
        <v>781.74845747145559</v>
      </c>
      <c r="Z797" s="25">
        <f t="shared" si="335"/>
        <v>0</v>
      </c>
      <c r="AA797" s="22">
        <f t="shared" si="343"/>
        <v>1</v>
      </c>
      <c r="AB797" s="22">
        <f t="shared" si="324"/>
        <v>0</v>
      </c>
      <c r="AC797" s="22">
        <f t="shared" si="344"/>
        <v>283</v>
      </c>
      <c r="AD797" s="25">
        <f t="shared" si="336"/>
        <v>1954.3711436786393</v>
      </c>
      <c r="AF797" s="22">
        <f t="shared" si="337"/>
        <v>791.01095904744398</v>
      </c>
      <c r="AG797" s="25">
        <v>0</v>
      </c>
      <c r="AH797" s="25" t="s">
        <v>49</v>
      </c>
      <c r="AI797">
        <f t="shared" si="345"/>
        <v>7053374.9208688019</v>
      </c>
      <c r="AJ797" s="25">
        <f t="shared" si="346"/>
        <v>7053.3749208688023</v>
      </c>
      <c r="AK797" s="25">
        <f t="shared" si="347"/>
        <v>3738.2887080604655</v>
      </c>
      <c r="AL797" s="81">
        <f t="shared" si="348"/>
        <v>2766.3336439647446</v>
      </c>
      <c r="AN797" s="98">
        <v>0</v>
      </c>
    </row>
    <row r="798" spans="1:40" x14ac:dyDescent="0.35">
      <c r="B798" s="13" t="s">
        <v>30</v>
      </c>
      <c r="C798" s="11">
        <v>794</v>
      </c>
      <c r="D798" s="13">
        <v>205</v>
      </c>
      <c r="E798" s="14">
        <v>63.5</v>
      </c>
      <c r="F798" s="70">
        <f t="shared" si="349"/>
        <v>-0.8194444444444432</v>
      </c>
      <c r="G798" s="70">
        <f t="shared" si="350"/>
        <v>-2.9499999999999957</v>
      </c>
      <c r="I798" s="21">
        <f t="shared" si="325"/>
        <v>17.638888888888889</v>
      </c>
      <c r="J798" s="22">
        <f t="shared" si="338"/>
        <v>-1804.416666666664</v>
      </c>
      <c r="K798" s="22">
        <f t="shared" si="339"/>
        <v>28.625999999999998</v>
      </c>
      <c r="L798" s="22">
        <f>0.5*1.202*2.64*0.3*Sheet2!I798^2</f>
        <v>148.09558194444443</v>
      </c>
      <c r="M798" s="22">
        <f t="shared" si="340"/>
        <v>-1627.6950847222197</v>
      </c>
      <c r="O798" s="22">
        <f t="shared" si="326"/>
        <v>-28710.732744405821</v>
      </c>
      <c r="P798" s="81">
        <f t="shared" si="327"/>
        <v>-28.710732744405821</v>
      </c>
      <c r="Q798" s="22">
        <f t="shared" si="328"/>
        <v>0</v>
      </c>
      <c r="R798" s="81">
        <f t="shared" si="329"/>
        <v>0</v>
      </c>
      <c r="S798" s="22">
        <f t="shared" si="330"/>
        <v>2745382.1027260832</v>
      </c>
      <c r="T798" s="81">
        <f t="shared" si="331"/>
        <v>2745.3821027260833</v>
      </c>
      <c r="U798" s="22">
        <f t="shared" si="332"/>
        <v>28710.732744405821</v>
      </c>
      <c r="V798" s="81">
        <f t="shared" si="333"/>
        <v>28.710732744405821</v>
      </c>
      <c r="W798" s="22">
        <f t="shared" si="334"/>
        <v>39.241436666973719</v>
      </c>
      <c r="X798" s="98">
        <f t="shared" si="341"/>
        <v>11.484293097762329</v>
      </c>
      <c r="Y798" s="98">
        <f t="shared" si="342"/>
        <v>793.23275056921796</v>
      </c>
      <c r="Z798" s="25">
        <f t="shared" si="335"/>
        <v>0</v>
      </c>
      <c r="AA798" s="22">
        <f t="shared" si="343"/>
        <v>2</v>
      </c>
      <c r="AB798" s="22">
        <f t="shared" si="324"/>
        <v>0</v>
      </c>
      <c r="AC798" s="22">
        <f t="shared" si="344"/>
        <v>284</v>
      </c>
      <c r="AD798" s="25">
        <f t="shared" si="336"/>
        <v>1983.0818764230451</v>
      </c>
      <c r="AF798" s="22">
        <f t="shared" si="337"/>
        <v>762.30022630303824</v>
      </c>
      <c r="AG798" s="25">
        <v>0</v>
      </c>
      <c r="AH798" s="25" t="s">
        <v>49</v>
      </c>
      <c r="AI798">
        <f t="shared" si="345"/>
        <v>6609015.054439608</v>
      </c>
      <c r="AJ798" s="25">
        <f t="shared" si="346"/>
        <v>6609.0150544396083</v>
      </c>
      <c r="AK798" s="25">
        <f t="shared" si="347"/>
        <v>3502.7779788529924</v>
      </c>
      <c r="AL798" s="81">
        <f t="shared" si="348"/>
        <v>2592.0557043512144</v>
      </c>
      <c r="AN798" s="98">
        <v>0</v>
      </c>
    </row>
    <row r="799" spans="1:40" x14ac:dyDescent="0.35">
      <c r="B799" s="13" t="s">
        <v>30</v>
      </c>
      <c r="C799" s="11">
        <v>795</v>
      </c>
      <c r="D799" s="13">
        <v>206</v>
      </c>
      <c r="E799" s="14">
        <v>59.7</v>
      </c>
      <c r="F799" s="70">
        <f t="shared" si="349"/>
        <v>-1.2361111111111109</v>
      </c>
      <c r="G799" s="70">
        <f t="shared" si="350"/>
        <v>-4.4499999999999993</v>
      </c>
      <c r="I799" s="21">
        <f t="shared" si="325"/>
        <v>16.583333333333336</v>
      </c>
      <c r="J799" s="22">
        <f t="shared" si="338"/>
        <v>-2721.9166666666661</v>
      </c>
      <c r="K799" s="22">
        <f t="shared" si="339"/>
        <v>28.625999999999998</v>
      </c>
      <c r="L799" s="22">
        <f>0.5*1.202*2.64*0.3*Sheet2!I799^2</f>
        <v>130.90110550000003</v>
      </c>
      <c r="M799" s="22">
        <f t="shared" si="340"/>
        <v>-2562.3895611666658</v>
      </c>
      <c r="O799" s="22">
        <f t="shared" si="326"/>
        <v>-42492.960222680544</v>
      </c>
      <c r="P799" s="81">
        <f t="shared" si="327"/>
        <v>-42.492960222680544</v>
      </c>
      <c r="Q799" s="22">
        <f t="shared" si="328"/>
        <v>0</v>
      </c>
      <c r="R799" s="81">
        <f t="shared" si="329"/>
        <v>0</v>
      </c>
      <c r="S799" s="22">
        <f t="shared" si="330"/>
        <v>2745382.1027260832</v>
      </c>
      <c r="T799" s="81">
        <f t="shared" si="331"/>
        <v>2745.3821027260833</v>
      </c>
      <c r="U799" s="22">
        <f t="shared" si="332"/>
        <v>42492.960222680544</v>
      </c>
      <c r="V799" s="81">
        <f t="shared" si="333"/>
        <v>42.492960222680544</v>
      </c>
      <c r="W799" s="22">
        <f t="shared" si="334"/>
        <v>81.734396889654263</v>
      </c>
      <c r="X799" s="98">
        <f t="shared" si="341"/>
        <v>16.997184089072217</v>
      </c>
      <c r="Y799" s="98">
        <f t="shared" si="342"/>
        <v>810.22993465829018</v>
      </c>
      <c r="Z799" s="25">
        <f t="shared" si="335"/>
        <v>0</v>
      </c>
      <c r="AA799" s="22">
        <f t="shared" si="343"/>
        <v>3</v>
      </c>
      <c r="AB799" s="22">
        <f t="shared" si="324"/>
        <v>0</v>
      </c>
      <c r="AC799" s="22">
        <f t="shared" si="344"/>
        <v>285</v>
      </c>
      <c r="AD799" s="25">
        <f t="shared" si="336"/>
        <v>2025.5748366457256</v>
      </c>
      <c r="AF799" s="22">
        <f t="shared" si="337"/>
        <v>719.80726608035775</v>
      </c>
      <c r="AG799" s="25">
        <v>0</v>
      </c>
      <c r="AH799" s="25" t="s">
        <v>49</v>
      </c>
      <c r="AI799">
        <f t="shared" si="345"/>
        <v>5841682.5507787634</v>
      </c>
      <c r="AJ799" s="25">
        <f t="shared" si="346"/>
        <v>5841.6825507787635</v>
      </c>
      <c r="AK799" s="25">
        <f t="shared" si="347"/>
        <v>3096.0917519127447</v>
      </c>
      <c r="AL799" s="81">
        <f t="shared" si="348"/>
        <v>2291.1078964154312</v>
      </c>
      <c r="AN799" s="98">
        <v>0</v>
      </c>
    </row>
    <row r="800" spans="1:40" x14ac:dyDescent="0.35">
      <c r="B800" s="13" t="s">
        <v>30</v>
      </c>
      <c r="C800" s="11">
        <v>796</v>
      </c>
      <c r="D800" s="13">
        <v>207</v>
      </c>
      <c r="E800" s="14">
        <v>54.6</v>
      </c>
      <c r="F800" s="70">
        <f t="shared" si="349"/>
        <v>-1.4444444444444453</v>
      </c>
      <c r="G800" s="70">
        <f t="shared" si="350"/>
        <v>-5.2000000000000028</v>
      </c>
      <c r="I800" s="21">
        <f t="shared" si="325"/>
        <v>15.166666666666668</v>
      </c>
      <c r="J800" s="22">
        <f t="shared" si="338"/>
        <v>-3180.6666666666688</v>
      </c>
      <c r="K800" s="22">
        <f t="shared" si="339"/>
        <v>28.625999999999998</v>
      </c>
      <c r="L800" s="22">
        <f>0.5*1.202*2.64*0.3*Sheet2!I800^2</f>
        <v>109.491382</v>
      </c>
      <c r="M800" s="22">
        <f t="shared" si="340"/>
        <v>-3042.5492846666684</v>
      </c>
      <c r="O800" s="22">
        <f t="shared" si="326"/>
        <v>-46145.330817444476</v>
      </c>
      <c r="P800" s="81">
        <f t="shared" si="327"/>
        <v>-46.145330817444474</v>
      </c>
      <c r="Q800" s="22">
        <f t="shared" si="328"/>
        <v>0</v>
      </c>
      <c r="R800" s="81">
        <f t="shared" si="329"/>
        <v>0</v>
      </c>
      <c r="S800" s="22">
        <f t="shared" si="330"/>
        <v>2745382.1027260832</v>
      </c>
      <c r="T800" s="81">
        <f t="shared" si="331"/>
        <v>2745.3821027260833</v>
      </c>
      <c r="U800" s="22">
        <f t="shared" si="332"/>
        <v>46145.330817444476</v>
      </c>
      <c r="V800" s="81">
        <f t="shared" si="333"/>
        <v>46.145330817444474</v>
      </c>
      <c r="W800" s="22">
        <f t="shared" si="334"/>
        <v>127.87972770709874</v>
      </c>
      <c r="X800" s="98">
        <f t="shared" si="341"/>
        <v>18.45813232697779</v>
      </c>
      <c r="Y800" s="98">
        <f t="shared" si="342"/>
        <v>828.68806698526794</v>
      </c>
      <c r="Z800" s="25">
        <f t="shared" si="335"/>
        <v>0</v>
      </c>
      <c r="AA800" s="22">
        <f t="shared" si="343"/>
        <v>4</v>
      </c>
      <c r="AB800" s="22">
        <f t="shared" si="324"/>
        <v>0</v>
      </c>
      <c r="AC800" s="22">
        <f t="shared" si="344"/>
        <v>286</v>
      </c>
      <c r="AD800" s="25">
        <f t="shared" si="336"/>
        <v>2071.7201674631701</v>
      </c>
      <c r="AF800" s="22">
        <f t="shared" si="337"/>
        <v>673.66193526291318</v>
      </c>
      <c r="AG800" s="25">
        <v>0</v>
      </c>
      <c r="AH800" s="25" t="s">
        <v>49</v>
      </c>
      <c r="AI800">
        <f t="shared" si="345"/>
        <v>4886237.5397589887</v>
      </c>
      <c r="AJ800" s="25">
        <f t="shared" si="346"/>
        <v>4886.2375397589885</v>
      </c>
      <c r="AK800" s="25">
        <f t="shared" si="347"/>
        <v>2589.7058960722638</v>
      </c>
      <c r="AL800" s="81">
        <f t="shared" si="348"/>
        <v>1916.3823630934753</v>
      </c>
      <c r="AN800" s="98">
        <v>0</v>
      </c>
    </row>
    <row r="801" spans="1:41" x14ac:dyDescent="0.35">
      <c r="B801" s="13" t="s">
        <v>30</v>
      </c>
      <c r="C801" s="11">
        <v>797</v>
      </c>
      <c r="D801" s="13">
        <v>208</v>
      </c>
      <c r="E801" s="14">
        <v>49.3</v>
      </c>
      <c r="F801" s="70">
        <f t="shared" si="349"/>
        <v>-1.3472222222222225</v>
      </c>
      <c r="G801" s="70">
        <f t="shared" si="350"/>
        <v>-4.8500000000000014</v>
      </c>
      <c r="I801" s="21">
        <f t="shared" si="325"/>
        <v>13.694444444444445</v>
      </c>
      <c r="J801" s="22">
        <f t="shared" si="338"/>
        <v>-2966.5833333333339</v>
      </c>
      <c r="K801" s="22">
        <f t="shared" si="339"/>
        <v>28.625999999999998</v>
      </c>
      <c r="L801" s="22">
        <f>0.5*1.202*2.64*0.3*Sheet2!I801^2</f>
        <v>89.266496611111108</v>
      </c>
      <c r="M801" s="22">
        <f t="shared" si="340"/>
        <v>-2848.6908367222227</v>
      </c>
      <c r="O801" s="22">
        <f t="shared" si="326"/>
        <v>-39011.238402890442</v>
      </c>
      <c r="P801" s="81">
        <f t="shared" si="327"/>
        <v>-39.011238402890442</v>
      </c>
      <c r="Q801" s="22">
        <f t="shared" si="328"/>
        <v>0</v>
      </c>
      <c r="R801" s="81">
        <f t="shared" si="329"/>
        <v>0</v>
      </c>
      <c r="S801" s="22">
        <f t="shared" si="330"/>
        <v>2745382.1027260832</v>
      </c>
      <c r="T801" s="81">
        <f t="shared" si="331"/>
        <v>2745.3821027260833</v>
      </c>
      <c r="U801" s="22">
        <f t="shared" si="332"/>
        <v>39011.238402890442</v>
      </c>
      <c r="V801" s="81">
        <f t="shared" si="333"/>
        <v>39.011238402890442</v>
      </c>
      <c r="W801" s="22">
        <f t="shared" si="334"/>
        <v>166.89096610998917</v>
      </c>
      <c r="X801" s="98">
        <f t="shared" si="341"/>
        <v>15.604495361156177</v>
      </c>
      <c r="Y801" s="98">
        <f t="shared" si="342"/>
        <v>844.29256234642412</v>
      </c>
      <c r="Z801" s="25">
        <f t="shared" si="335"/>
        <v>0</v>
      </c>
      <c r="AA801" s="22">
        <f t="shared" si="343"/>
        <v>5</v>
      </c>
      <c r="AB801" s="22">
        <f t="shared" si="324"/>
        <v>0</v>
      </c>
      <c r="AC801" s="22">
        <f t="shared" si="344"/>
        <v>287</v>
      </c>
      <c r="AD801" s="25">
        <f t="shared" si="336"/>
        <v>2110.7314058660604</v>
      </c>
      <c r="AF801" s="22">
        <f t="shared" si="337"/>
        <v>634.65069686002289</v>
      </c>
      <c r="AG801" s="25">
        <v>0</v>
      </c>
      <c r="AH801" s="25" t="s">
        <v>49</v>
      </c>
      <c r="AI801">
        <f t="shared" si="345"/>
        <v>3983667.9272527546</v>
      </c>
      <c r="AJ801" s="25">
        <f t="shared" si="346"/>
        <v>3983.6679272527545</v>
      </c>
      <c r="AK801" s="25">
        <f t="shared" si="347"/>
        <v>2111.3440014439598</v>
      </c>
      <c r="AL801" s="81">
        <f t="shared" si="348"/>
        <v>1562.3945610685303</v>
      </c>
      <c r="AN801" s="98">
        <v>0</v>
      </c>
    </row>
    <row r="802" spans="1:41" ht="15" thickBot="1" x14ac:dyDescent="0.4">
      <c r="B802" s="13" t="s">
        <v>30</v>
      </c>
      <c r="C802" s="11">
        <v>798</v>
      </c>
      <c r="D802" s="13">
        <v>209</v>
      </c>
      <c r="E802" s="14">
        <v>44.9</v>
      </c>
      <c r="F802" s="70">
        <f t="shared" si="349"/>
        <v>-0.97222222222222221</v>
      </c>
      <c r="G802" s="70">
        <f t="shared" si="350"/>
        <v>-3.5</v>
      </c>
      <c r="I802" s="21">
        <f t="shared" si="325"/>
        <v>12.472222222222223</v>
      </c>
      <c r="J802" s="22">
        <f t="shared" si="338"/>
        <v>-2140.8333333333335</v>
      </c>
      <c r="K802" s="22">
        <f t="shared" si="339"/>
        <v>28.625999999999998</v>
      </c>
      <c r="L802" s="22">
        <f>0.5*1.202*2.64*0.3*Sheet2!I802^2</f>
        <v>74.043567277777782</v>
      </c>
      <c r="M802" s="22">
        <f t="shared" si="340"/>
        <v>-2038.1637660555555</v>
      </c>
      <c r="O802" s="22">
        <f t="shared" si="326"/>
        <v>-25420.431415526236</v>
      </c>
      <c r="P802" s="81">
        <f t="shared" si="327"/>
        <v>-25.420431415526238</v>
      </c>
      <c r="Q802" s="22">
        <f t="shared" si="328"/>
        <v>0</v>
      </c>
      <c r="R802" s="81">
        <f t="shared" si="329"/>
        <v>0</v>
      </c>
      <c r="S802" s="22">
        <f t="shared" si="330"/>
        <v>2745382.1027260832</v>
      </c>
      <c r="T802" s="81">
        <f t="shared" si="331"/>
        <v>2745.3821027260833</v>
      </c>
      <c r="U802" s="22">
        <f t="shared" si="332"/>
        <v>25420.431415526236</v>
      </c>
      <c r="V802" s="81">
        <f t="shared" si="333"/>
        <v>25.420431415526238</v>
      </c>
      <c r="W802" s="22">
        <f t="shared" si="334"/>
        <v>192.31139752551542</v>
      </c>
      <c r="X802" s="98">
        <f t="shared" si="341"/>
        <v>10.168172566210496</v>
      </c>
      <c r="Y802" s="98">
        <f t="shared" si="342"/>
        <v>854.46073491263462</v>
      </c>
      <c r="Z802" s="25">
        <f t="shared" si="335"/>
        <v>0</v>
      </c>
      <c r="AA802" s="22">
        <f t="shared" si="343"/>
        <v>6</v>
      </c>
      <c r="AB802" s="22">
        <f t="shared" si="324"/>
        <v>0</v>
      </c>
      <c r="AC802" s="22">
        <f t="shared" si="344"/>
        <v>288</v>
      </c>
      <c r="AD802" s="25">
        <f t="shared" si="336"/>
        <v>2136.1518372815867</v>
      </c>
      <c r="AF802" s="22">
        <f t="shared" si="337"/>
        <v>609.23026544449658</v>
      </c>
      <c r="AG802" s="25">
        <v>0</v>
      </c>
      <c r="AH802" s="25" t="s">
        <v>49</v>
      </c>
      <c r="AI802">
        <f t="shared" si="345"/>
        <v>3304319.037733472</v>
      </c>
      <c r="AJ802" s="25">
        <f t="shared" si="346"/>
        <v>3304.3190377334718</v>
      </c>
      <c r="AK802" s="25">
        <f t="shared" si="347"/>
        <v>1751.2890899987401</v>
      </c>
      <c r="AL802" s="81">
        <f t="shared" si="348"/>
        <v>1295.9539265990677</v>
      </c>
      <c r="AN802" s="98">
        <v>0</v>
      </c>
    </row>
    <row r="803" spans="1:41" s="23" customFormat="1" ht="15" thickBot="1" x14ac:dyDescent="0.4">
      <c r="A803"/>
      <c r="B803" s="51" t="s">
        <v>30</v>
      </c>
      <c r="C803" s="39">
        <v>799</v>
      </c>
      <c r="D803" s="51">
        <v>210</v>
      </c>
      <c r="E803" s="52">
        <v>42.3</v>
      </c>
      <c r="F803" s="70">
        <f t="shared" si="349"/>
        <v>-0.4861111111111111</v>
      </c>
      <c r="G803" s="70">
        <f t="shared" si="350"/>
        <v>-1.75</v>
      </c>
      <c r="H803"/>
      <c r="I803" s="21">
        <f t="shared" si="325"/>
        <v>11.75</v>
      </c>
      <c r="J803" s="22">
        <f t="shared" si="338"/>
        <v>-1070.4166666666667</v>
      </c>
      <c r="K803" s="22">
        <f t="shared" si="339"/>
        <v>28.625999999999998</v>
      </c>
      <c r="L803" s="22">
        <f>0.5*1.202*2.64*0.3*Sheet2!I803^2</f>
        <v>65.716645499999998</v>
      </c>
      <c r="M803" s="22">
        <f t="shared" si="340"/>
        <v>-976.07402116666674</v>
      </c>
      <c r="N803"/>
      <c r="O803" s="22">
        <f t="shared" si="326"/>
        <v>-11468.869748708334</v>
      </c>
      <c r="P803" s="81">
        <f t="shared" si="327"/>
        <v>-11.468869748708334</v>
      </c>
      <c r="Q803" s="22">
        <f t="shared" si="328"/>
        <v>0</v>
      </c>
      <c r="R803" s="81">
        <f t="shared" si="329"/>
        <v>0</v>
      </c>
      <c r="S803" s="22">
        <f t="shared" si="330"/>
        <v>2745382.1027260832</v>
      </c>
      <c r="T803" s="81">
        <f t="shared" si="331"/>
        <v>2745.3821027260833</v>
      </c>
      <c r="U803" s="22">
        <f t="shared" si="332"/>
        <v>11468.869748708334</v>
      </c>
      <c r="V803" s="81">
        <f t="shared" si="333"/>
        <v>11.468869748708334</v>
      </c>
      <c r="W803" s="22">
        <f t="shared" si="334"/>
        <v>203.78026727422375</v>
      </c>
      <c r="X803" s="98">
        <f t="shared" si="341"/>
        <v>4.5875478994833339</v>
      </c>
      <c r="Y803" s="98">
        <f t="shared" si="342"/>
        <v>859.04828281211792</v>
      </c>
      <c r="Z803" s="25">
        <f t="shared" si="335"/>
        <v>0</v>
      </c>
      <c r="AA803" s="22">
        <f t="shared" si="343"/>
        <v>7</v>
      </c>
      <c r="AB803" s="22">
        <f t="shared" si="324"/>
        <v>0</v>
      </c>
      <c r="AC803" s="22">
        <f t="shared" si="344"/>
        <v>289</v>
      </c>
      <c r="AD803" s="25">
        <f t="shared" si="336"/>
        <v>2147.6207070302949</v>
      </c>
      <c r="AE803"/>
      <c r="AF803" s="22">
        <f t="shared" si="337"/>
        <v>597.76139569578845</v>
      </c>
      <c r="AG803" s="25">
        <v>0</v>
      </c>
      <c r="AH803" s="25" t="s">
        <v>49</v>
      </c>
      <c r="AI803">
        <f t="shared" si="345"/>
        <v>2932716.1130282702</v>
      </c>
      <c r="AJ803" s="25">
        <f t="shared" si="346"/>
        <v>2932.7161130282702</v>
      </c>
      <c r="AK803" s="25">
        <f t="shared" si="347"/>
        <v>1554.3395399049832</v>
      </c>
      <c r="AL803" s="81">
        <f t="shared" si="348"/>
        <v>1150.2112595296876</v>
      </c>
      <c r="AM803"/>
      <c r="AN803" s="98">
        <v>0</v>
      </c>
      <c r="AO803"/>
    </row>
    <row r="804" spans="1:41" s="47" customFormat="1" ht="15" thickBot="1" x14ac:dyDescent="0.4">
      <c r="A804" s="43"/>
      <c r="B804" s="55" t="s">
        <v>30</v>
      </c>
      <c r="C804" s="44">
        <v>800</v>
      </c>
      <c r="D804" s="55">
        <v>211</v>
      </c>
      <c r="E804" s="56">
        <v>41.4</v>
      </c>
      <c r="F804" s="46">
        <f t="shared" si="349"/>
        <v>-0.1388888888888889</v>
      </c>
      <c r="G804" s="46">
        <f t="shared" si="350"/>
        <v>-0.5</v>
      </c>
      <c r="I804" s="48">
        <f t="shared" si="325"/>
        <v>11.5</v>
      </c>
      <c r="J804" s="49">
        <f t="shared" si="338"/>
        <v>-305.83333333333337</v>
      </c>
      <c r="K804" s="49">
        <f t="shared" si="339"/>
        <v>28.625999999999998</v>
      </c>
      <c r="L804" s="49">
        <f>0.5*1.202*2.64*0.3*Sheet2!I804^2</f>
        <v>62.949941999999993</v>
      </c>
      <c r="M804" s="49">
        <f t="shared" si="340"/>
        <v>-214.2573913333334</v>
      </c>
      <c r="O804" s="49">
        <f t="shared" si="326"/>
        <v>-2463.9600003333339</v>
      </c>
      <c r="P804" s="82">
        <f t="shared" si="327"/>
        <v>-2.463960000333334</v>
      </c>
      <c r="Q804" s="49">
        <f t="shared" si="328"/>
        <v>0</v>
      </c>
      <c r="R804" s="82">
        <f t="shared" si="329"/>
        <v>0</v>
      </c>
      <c r="S804" s="49">
        <f t="shared" si="330"/>
        <v>2745382.1027260832</v>
      </c>
      <c r="T804" s="82">
        <f t="shared" si="331"/>
        <v>2745.3821027260833</v>
      </c>
      <c r="U804" s="49">
        <f t="shared" si="332"/>
        <v>2463.9600003333339</v>
      </c>
      <c r="V804" s="82">
        <f t="shared" si="333"/>
        <v>2.463960000333334</v>
      </c>
      <c r="W804" s="22">
        <f t="shared" si="334"/>
        <v>206.24422727455709</v>
      </c>
      <c r="X804" s="98">
        <f t="shared" si="341"/>
        <v>0.98558400013333358</v>
      </c>
      <c r="Y804" s="98">
        <f t="shared" si="342"/>
        <v>860.03386681225129</v>
      </c>
      <c r="Z804" s="50">
        <f t="shared" si="335"/>
        <v>25.780528409319636</v>
      </c>
      <c r="AA804" s="49">
        <f t="shared" si="343"/>
        <v>8</v>
      </c>
      <c r="AB804" s="49">
        <f t="shared" si="324"/>
        <v>8</v>
      </c>
      <c r="AC804" s="22">
        <f t="shared" si="344"/>
        <v>290</v>
      </c>
      <c r="AD804" s="50">
        <f t="shared" si="336"/>
        <v>2150.0846670306282</v>
      </c>
      <c r="AF804" s="49">
        <f t="shared" si="337"/>
        <v>595.29743569545508</v>
      </c>
      <c r="AG804" s="50">
        <v>0</v>
      </c>
      <c r="AH804" s="25" t="s">
        <v>49</v>
      </c>
      <c r="AI804">
        <f t="shared" si="345"/>
        <v>2809247.3042860208</v>
      </c>
      <c r="AJ804" s="25">
        <f t="shared" si="346"/>
        <v>2809.2473042860206</v>
      </c>
      <c r="AK804" s="25">
        <f t="shared" si="347"/>
        <v>1488.901071271591</v>
      </c>
      <c r="AL804" s="81">
        <f t="shared" si="348"/>
        <v>1101.7867927409773</v>
      </c>
      <c r="AN804" s="101">
        <v>0</v>
      </c>
    </row>
    <row r="805" spans="1:41" x14ac:dyDescent="0.35">
      <c r="B805" s="53" t="s">
        <v>30</v>
      </c>
      <c r="C805" s="41">
        <v>801</v>
      </c>
      <c r="D805" s="53">
        <v>212</v>
      </c>
      <c r="E805" s="54">
        <v>41.3</v>
      </c>
      <c r="F805" s="70">
        <f t="shared" si="349"/>
        <v>9.7222222222222612E-2</v>
      </c>
      <c r="G805" s="70">
        <f t="shared" si="350"/>
        <v>0.35000000000000142</v>
      </c>
      <c r="I805" s="21">
        <f t="shared" si="325"/>
        <v>11.472222222222221</v>
      </c>
      <c r="J805" s="22">
        <f t="shared" si="338"/>
        <v>214.0833333333342</v>
      </c>
      <c r="K805" s="22">
        <f t="shared" si="339"/>
        <v>28.625999999999998</v>
      </c>
      <c r="L805" s="22">
        <f>0.5*1.202*2.64*0.3*Sheet2!I805^2</f>
        <v>62.646203277777765</v>
      </c>
      <c r="M805" s="22">
        <f t="shared" si="340"/>
        <v>305.35553661111197</v>
      </c>
      <c r="O805" s="22">
        <f t="shared" si="326"/>
        <v>3503.1065727885898</v>
      </c>
      <c r="P805" s="81">
        <f t="shared" si="327"/>
        <v>3.5031065727885897</v>
      </c>
      <c r="Q805" s="22">
        <f t="shared" si="328"/>
        <v>3503.1065727885898</v>
      </c>
      <c r="R805" s="81">
        <f t="shared" si="329"/>
        <v>3.5031065727885897</v>
      </c>
      <c r="S805" s="22">
        <f t="shared" si="330"/>
        <v>2748885.2092988719</v>
      </c>
      <c r="T805" s="81">
        <f t="shared" si="331"/>
        <v>2748.8852092988718</v>
      </c>
      <c r="U805" s="22">
        <f t="shared" si="332"/>
        <v>0</v>
      </c>
      <c r="V805" s="81">
        <f t="shared" si="333"/>
        <v>0</v>
      </c>
      <c r="W805" s="22">
        <f t="shared" si="334"/>
        <v>0</v>
      </c>
      <c r="X805" s="98">
        <f t="shared" si="341"/>
        <v>0</v>
      </c>
      <c r="Y805" s="98">
        <f t="shared" si="342"/>
        <v>860.03386681225129</v>
      </c>
      <c r="Z805" s="25">
        <f t="shared" si="335"/>
        <v>0</v>
      </c>
      <c r="AA805" s="22">
        <f t="shared" si="343"/>
        <v>0</v>
      </c>
      <c r="AB805" s="22">
        <f t="shared" si="324"/>
        <v>0</v>
      </c>
      <c r="AC805" s="22">
        <f t="shared" si="344"/>
        <v>290</v>
      </c>
      <c r="AD805" s="25">
        <f t="shared" si="336"/>
        <v>2150.0846670306282</v>
      </c>
      <c r="AF805" s="22">
        <f t="shared" si="337"/>
        <v>598.80054226824359</v>
      </c>
      <c r="AG805" s="25">
        <v>0</v>
      </c>
      <c r="AH805" s="25" t="s">
        <v>49</v>
      </c>
      <c r="AI805">
        <f t="shared" si="345"/>
        <v>2795692.4516602624</v>
      </c>
      <c r="AJ805" s="25">
        <f t="shared" si="346"/>
        <v>2795.6924516602626</v>
      </c>
      <c r="AK805" s="25">
        <f t="shared" si="347"/>
        <v>1481.7169993799394</v>
      </c>
      <c r="AL805" s="81">
        <f t="shared" si="348"/>
        <v>1096.4705795411551</v>
      </c>
      <c r="AN805" s="98">
        <v>0</v>
      </c>
    </row>
    <row r="806" spans="1:41" x14ac:dyDescent="0.35">
      <c r="B806" s="13" t="s">
        <v>30</v>
      </c>
      <c r="C806" s="11">
        <v>802</v>
      </c>
      <c r="D806" s="13">
        <v>213</v>
      </c>
      <c r="E806" s="14">
        <v>42.1</v>
      </c>
      <c r="F806" s="70">
        <f t="shared" si="349"/>
        <v>0.47222222222222299</v>
      </c>
      <c r="G806" s="70">
        <f t="shared" si="350"/>
        <v>1.7000000000000028</v>
      </c>
      <c r="I806" s="21">
        <f t="shared" si="325"/>
        <v>11.694444444444445</v>
      </c>
      <c r="J806" s="22">
        <f t="shared" si="338"/>
        <v>1039.8333333333351</v>
      </c>
      <c r="K806" s="22">
        <f t="shared" si="339"/>
        <v>28.625999999999998</v>
      </c>
      <c r="L806" s="22">
        <f>0.5*1.202*2.64*0.3*Sheet2!I806^2</f>
        <v>65.096680611111111</v>
      </c>
      <c r="M806" s="22">
        <f t="shared" si="340"/>
        <v>1133.5560139444462</v>
      </c>
      <c r="O806" s="22">
        <f t="shared" si="326"/>
        <v>13256.307829739219</v>
      </c>
      <c r="P806" s="81">
        <f t="shared" si="327"/>
        <v>13.256307829739219</v>
      </c>
      <c r="Q806" s="22">
        <f t="shared" si="328"/>
        <v>13256.307829739219</v>
      </c>
      <c r="R806" s="81">
        <f t="shared" si="329"/>
        <v>13.256307829739219</v>
      </c>
      <c r="S806" s="22">
        <f t="shared" si="330"/>
        <v>2762141.517128611</v>
      </c>
      <c r="T806" s="81">
        <f t="shared" si="331"/>
        <v>2762.1415171286108</v>
      </c>
      <c r="U806" s="22">
        <f t="shared" si="332"/>
        <v>0</v>
      </c>
      <c r="V806" s="81">
        <f t="shared" si="333"/>
        <v>0</v>
      </c>
      <c r="W806" s="22">
        <f t="shared" si="334"/>
        <v>0</v>
      </c>
      <c r="X806" s="98">
        <f t="shared" si="341"/>
        <v>0</v>
      </c>
      <c r="Y806" s="98">
        <f t="shared" si="342"/>
        <v>860.03386681225129</v>
      </c>
      <c r="Z806" s="25">
        <f t="shared" si="335"/>
        <v>0</v>
      </c>
      <c r="AA806" s="22">
        <f t="shared" si="343"/>
        <v>0</v>
      </c>
      <c r="AB806" s="22">
        <f t="shared" si="324"/>
        <v>0</v>
      </c>
      <c r="AC806" s="22">
        <f t="shared" si="344"/>
        <v>290</v>
      </c>
      <c r="AD806" s="25">
        <f t="shared" si="336"/>
        <v>2150.0846670306282</v>
      </c>
      <c r="AF806" s="22">
        <f t="shared" si="337"/>
        <v>612.05685009798253</v>
      </c>
      <c r="AG806" s="25">
        <v>0</v>
      </c>
      <c r="AH806" s="25" t="s">
        <v>49</v>
      </c>
      <c r="AI806">
        <f t="shared" si="345"/>
        <v>2905049.1345128166</v>
      </c>
      <c r="AJ806" s="25">
        <f t="shared" si="346"/>
        <v>2905.0491345128166</v>
      </c>
      <c r="AK806" s="25">
        <f t="shared" si="347"/>
        <v>1539.6760412917929</v>
      </c>
      <c r="AL806" s="81">
        <f t="shared" si="348"/>
        <v>1139.3602705559267</v>
      </c>
      <c r="AN806" s="98">
        <v>0</v>
      </c>
    </row>
    <row r="807" spans="1:41" x14ac:dyDescent="0.35">
      <c r="B807" s="13" t="s">
        <v>30</v>
      </c>
      <c r="C807" s="11">
        <v>803</v>
      </c>
      <c r="D807" s="13">
        <v>214</v>
      </c>
      <c r="E807" s="14">
        <v>44.7</v>
      </c>
      <c r="F807" s="70">
        <f t="shared" si="349"/>
        <v>0.87499999999999956</v>
      </c>
      <c r="G807" s="70">
        <f t="shared" si="350"/>
        <v>3.1499999999999986</v>
      </c>
      <c r="I807" s="21">
        <f t="shared" si="325"/>
        <v>12.416666666666668</v>
      </c>
      <c r="J807" s="22">
        <f t="shared" si="338"/>
        <v>1926.7499999999991</v>
      </c>
      <c r="K807" s="22">
        <f t="shared" si="339"/>
        <v>28.625999999999998</v>
      </c>
      <c r="L807" s="22">
        <f>0.5*1.202*2.64*0.3*Sheet2!I807^2</f>
        <v>73.385405500000005</v>
      </c>
      <c r="M807" s="22">
        <f t="shared" si="340"/>
        <v>2028.761405499999</v>
      </c>
      <c r="O807" s="22">
        <f t="shared" si="326"/>
        <v>25190.454118291658</v>
      </c>
      <c r="P807" s="81">
        <f t="shared" si="327"/>
        <v>25.190454118291658</v>
      </c>
      <c r="Q807" s="22">
        <f t="shared" si="328"/>
        <v>25190.454118291658</v>
      </c>
      <c r="R807" s="81">
        <f t="shared" si="329"/>
        <v>25.190454118291658</v>
      </c>
      <c r="S807" s="22">
        <f t="shared" si="330"/>
        <v>2787331.9712469028</v>
      </c>
      <c r="T807" s="81">
        <f t="shared" si="331"/>
        <v>2787.3319712469029</v>
      </c>
      <c r="U807" s="22">
        <f t="shared" si="332"/>
        <v>0</v>
      </c>
      <c r="V807" s="81">
        <f t="shared" si="333"/>
        <v>0</v>
      </c>
      <c r="W807" s="22">
        <f t="shared" si="334"/>
        <v>0</v>
      </c>
      <c r="X807" s="98">
        <f t="shared" si="341"/>
        <v>0</v>
      </c>
      <c r="Y807" s="98">
        <f t="shared" si="342"/>
        <v>860.03386681225129</v>
      </c>
      <c r="Z807" s="25">
        <f t="shared" si="335"/>
        <v>0</v>
      </c>
      <c r="AA807" s="22">
        <f t="shared" si="343"/>
        <v>0</v>
      </c>
      <c r="AB807" s="22">
        <f t="shared" si="324"/>
        <v>0</v>
      </c>
      <c r="AC807" s="22">
        <f t="shared" si="344"/>
        <v>290</v>
      </c>
      <c r="AD807" s="25">
        <f t="shared" si="336"/>
        <v>2150.0846670306282</v>
      </c>
      <c r="AF807" s="22">
        <f t="shared" si="337"/>
        <v>637.24730421627464</v>
      </c>
      <c r="AG807" s="25">
        <v>0</v>
      </c>
      <c r="AH807" s="25" t="s">
        <v>49</v>
      </c>
      <c r="AI807">
        <f t="shared" si="345"/>
        <v>3274947.4586459761</v>
      </c>
      <c r="AJ807" s="25">
        <f t="shared" si="346"/>
        <v>3274.947458645976</v>
      </c>
      <c r="AK807" s="25">
        <f t="shared" si="347"/>
        <v>1735.7221530823674</v>
      </c>
      <c r="AL807" s="81">
        <f t="shared" si="348"/>
        <v>1284.4343932809518</v>
      </c>
      <c r="AN807" s="98">
        <v>0</v>
      </c>
    </row>
    <row r="808" spans="1:41" x14ac:dyDescent="0.35">
      <c r="B808" s="13" t="s">
        <v>30</v>
      </c>
      <c r="C808" s="11">
        <v>804</v>
      </c>
      <c r="D808" s="13">
        <v>215</v>
      </c>
      <c r="E808" s="14">
        <v>48.4</v>
      </c>
      <c r="F808" s="70">
        <f t="shared" si="349"/>
        <v>0.93055555555555491</v>
      </c>
      <c r="G808" s="70">
        <f t="shared" si="350"/>
        <v>3.3499999999999979</v>
      </c>
      <c r="I808" s="21">
        <f t="shared" si="325"/>
        <v>13.444444444444445</v>
      </c>
      <c r="J808" s="22">
        <f t="shared" si="338"/>
        <v>2049.0833333333321</v>
      </c>
      <c r="K808" s="22">
        <f t="shared" si="339"/>
        <v>28.625999999999998</v>
      </c>
      <c r="L808" s="22">
        <f>0.5*1.202*2.64*0.3*Sheet2!I808^2</f>
        <v>86.037023111111111</v>
      </c>
      <c r="M808" s="22">
        <f t="shared" si="340"/>
        <v>2163.7463564444433</v>
      </c>
      <c r="O808" s="22">
        <f t="shared" si="326"/>
        <v>29090.367681086405</v>
      </c>
      <c r="P808" s="81">
        <f t="shared" si="327"/>
        <v>29.090367681086406</v>
      </c>
      <c r="Q808" s="22">
        <f t="shared" si="328"/>
        <v>29090.367681086405</v>
      </c>
      <c r="R808" s="81">
        <f t="shared" si="329"/>
        <v>29.090367681086406</v>
      </c>
      <c r="S808" s="22">
        <f t="shared" si="330"/>
        <v>2816422.3389279894</v>
      </c>
      <c r="T808" s="81">
        <f t="shared" si="331"/>
        <v>2816.4223389279896</v>
      </c>
      <c r="U808" s="22">
        <f t="shared" si="332"/>
        <v>0</v>
      </c>
      <c r="V808" s="81">
        <f t="shared" si="333"/>
        <v>0</v>
      </c>
      <c r="W808" s="22">
        <f t="shared" si="334"/>
        <v>0</v>
      </c>
      <c r="X808" s="98">
        <f t="shared" si="341"/>
        <v>0</v>
      </c>
      <c r="Y808" s="98">
        <f t="shared" si="342"/>
        <v>860.03386681225129</v>
      </c>
      <c r="Z808" s="25">
        <f t="shared" si="335"/>
        <v>0</v>
      </c>
      <c r="AA808" s="22">
        <f t="shared" si="343"/>
        <v>0</v>
      </c>
      <c r="AB808" s="22">
        <f t="shared" si="324"/>
        <v>0</v>
      </c>
      <c r="AC808" s="22">
        <f t="shared" si="344"/>
        <v>290</v>
      </c>
      <c r="AD808" s="25">
        <f t="shared" si="336"/>
        <v>2150.0846670306282</v>
      </c>
      <c r="AF808" s="22">
        <f t="shared" si="337"/>
        <v>666.33767189736136</v>
      </c>
      <c r="AG808" s="25">
        <v>0</v>
      </c>
      <c r="AH808" s="25" t="s">
        <v>49</v>
      </c>
      <c r="AI808">
        <f t="shared" si="345"/>
        <v>3839547.2269646088</v>
      </c>
      <c r="AJ808" s="25">
        <f t="shared" si="346"/>
        <v>3839.5472269646089</v>
      </c>
      <c r="AK808" s="25">
        <f t="shared" si="347"/>
        <v>2034.9600302912429</v>
      </c>
      <c r="AL808" s="81">
        <f t="shared" si="348"/>
        <v>1505.8704224155197</v>
      </c>
      <c r="AN808" s="98">
        <v>0</v>
      </c>
    </row>
    <row r="809" spans="1:41" x14ac:dyDescent="0.35">
      <c r="B809" s="13" t="s">
        <v>30</v>
      </c>
      <c r="C809" s="11">
        <v>805</v>
      </c>
      <c r="D809" s="13">
        <v>216</v>
      </c>
      <c r="E809" s="14">
        <v>51.4</v>
      </c>
      <c r="F809" s="70">
        <f t="shared" si="349"/>
        <v>0.59722222222222276</v>
      </c>
      <c r="G809" s="70">
        <f t="shared" si="350"/>
        <v>2.1500000000000021</v>
      </c>
      <c r="I809" s="21">
        <f t="shared" si="325"/>
        <v>14.277777777777779</v>
      </c>
      <c r="J809" s="22">
        <f t="shared" si="338"/>
        <v>1315.0833333333346</v>
      </c>
      <c r="K809" s="22">
        <f t="shared" si="339"/>
        <v>28.625999999999998</v>
      </c>
      <c r="L809" s="22">
        <f>0.5*1.202*2.64*0.3*Sheet2!I809^2</f>
        <v>97.033319777777791</v>
      </c>
      <c r="M809" s="22">
        <f t="shared" si="340"/>
        <v>1440.7426531111123</v>
      </c>
      <c r="O809" s="22">
        <f t="shared" si="326"/>
        <v>20570.60343608644</v>
      </c>
      <c r="P809" s="81">
        <f t="shared" si="327"/>
        <v>20.57060343608644</v>
      </c>
      <c r="Q809" s="22">
        <f t="shared" si="328"/>
        <v>20570.60343608644</v>
      </c>
      <c r="R809" s="81">
        <f t="shared" si="329"/>
        <v>20.57060343608644</v>
      </c>
      <c r="S809" s="22">
        <f t="shared" si="330"/>
        <v>2836992.9423640757</v>
      </c>
      <c r="T809" s="81">
        <f t="shared" si="331"/>
        <v>2836.9929423640756</v>
      </c>
      <c r="U809" s="22">
        <f t="shared" si="332"/>
        <v>0</v>
      </c>
      <c r="V809" s="81">
        <f t="shared" si="333"/>
        <v>0</v>
      </c>
      <c r="W809" s="22">
        <f t="shared" si="334"/>
        <v>0</v>
      </c>
      <c r="X809" s="98">
        <f t="shared" si="341"/>
        <v>0</v>
      </c>
      <c r="Y809" s="98">
        <f t="shared" si="342"/>
        <v>860.03386681225129</v>
      </c>
      <c r="Z809" s="25">
        <f t="shared" si="335"/>
        <v>0</v>
      </c>
      <c r="AA809" s="22">
        <f t="shared" si="343"/>
        <v>0</v>
      </c>
      <c r="AB809" s="22">
        <f t="shared" si="324"/>
        <v>0</v>
      </c>
      <c r="AC809" s="22">
        <f t="shared" si="344"/>
        <v>290</v>
      </c>
      <c r="AD809" s="25">
        <f t="shared" si="336"/>
        <v>2150.0846670306282</v>
      </c>
      <c r="AF809" s="22">
        <f t="shared" si="337"/>
        <v>686.90827533344736</v>
      </c>
      <c r="AG809" s="25">
        <v>0</v>
      </c>
      <c r="AH809" s="25" t="s">
        <v>49</v>
      </c>
      <c r="AI809">
        <f t="shared" si="345"/>
        <v>4330275.5070313755</v>
      </c>
      <c r="AJ809" s="25">
        <f t="shared" si="346"/>
        <v>4330.2755070313751</v>
      </c>
      <c r="AK809" s="25">
        <f t="shared" si="347"/>
        <v>2295.046018726629</v>
      </c>
      <c r="AL809" s="81">
        <f t="shared" si="348"/>
        <v>1698.3340538577054</v>
      </c>
      <c r="AN809" s="98">
        <v>0</v>
      </c>
    </row>
    <row r="810" spans="1:41" x14ac:dyDescent="0.35">
      <c r="B810" s="51" t="s">
        <v>30</v>
      </c>
      <c r="C810" s="39">
        <v>806</v>
      </c>
      <c r="D810" s="51">
        <v>217</v>
      </c>
      <c r="E810" s="52">
        <v>52.7</v>
      </c>
      <c r="F810" s="70">
        <f t="shared" si="349"/>
        <v>0.2222222222222224</v>
      </c>
      <c r="G810" s="70">
        <f t="shared" si="350"/>
        <v>0.80000000000000071</v>
      </c>
      <c r="I810" s="21">
        <f t="shared" si="325"/>
        <v>14.638888888888891</v>
      </c>
      <c r="J810" s="22">
        <f t="shared" si="338"/>
        <v>489.33333333333371</v>
      </c>
      <c r="K810" s="22">
        <f t="shared" si="339"/>
        <v>28.625999999999998</v>
      </c>
      <c r="L810" s="22">
        <f>0.5*1.202*2.64*0.3*Sheet2!I810^2</f>
        <v>102.00368994444447</v>
      </c>
      <c r="M810" s="22">
        <f t="shared" si="340"/>
        <v>619.96302327777812</v>
      </c>
      <c r="O810" s="22">
        <f t="shared" si="326"/>
        <v>9075.5698129830307</v>
      </c>
      <c r="P810" s="81">
        <f t="shared" si="327"/>
        <v>9.07556981298303</v>
      </c>
      <c r="Q810" s="22">
        <f t="shared" si="328"/>
        <v>9075.5698129830307</v>
      </c>
      <c r="R810" s="81">
        <f t="shared" si="329"/>
        <v>9.07556981298303</v>
      </c>
      <c r="S810" s="22">
        <f t="shared" si="330"/>
        <v>2846068.5121770585</v>
      </c>
      <c r="T810" s="81">
        <f t="shared" si="331"/>
        <v>2846.0685121770584</v>
      </c>
      <c r="U810" s="22">
        <f t="shared" si="332"/>
        <v>0</v>
      </c>
      <c r="V810" s="81">
        <f t="shared" si="333"/>
        <v>0</v>
      </c>
      <c r="W810" s="22">
        <f t="shared" si="334"/>
        <v>0</v>
      </c>
      <c r="X810" s="98">
        <f t="shared" si="341"/>
        <v>0</v>
      </c>
      <c r="Y810" s="98">
        <f t="shared" si="342"/>
        <v>860.03386681225129</v>
      </c>
      <c r="Z810" s="25">
        <f t="shared" si="335"/>
        <v>0</v>
      </c>
      <c r="AA810" s="22">
        <f t="shared" si="343"/>
        <v>0</v>
      </c>
      <c r="AB810" s="22">
        <f t="shared" si="324"/>
        <v>0</v>
      </c>
      <c r="AC810" s="22">
        <f t="shared" si="344"/>
        <v>290</v>
      </c>
      <c r="AD810" s="25">
        <f t="shared" si="336"/>
        <v>2150.0846670306282</v>
      </c>
      <c r="AF810" s="22">
        <f t="shared" si="337"/>
        <v>695.98384514643021</v>
      </c>
      <c r="AG810" s="25">
        <v>0</v>
      </c>
      <c r="AH810" s="25" t="s">
        <v>49</v>
      </c>
      <c r="AI810">
        <f t="shared" si="345"/>
        <v>4552086.65646837</v>
      </c>
      <c r="AJ810" s="25">
        <f t="shared" si="346"/>
        <v>4552.0866564683702</v>
      </c>
      <c r="AK810" s="25">
        <f t="shared" si="347"/>
        <v>2412.6059279282363</v>
      </c>
      <c r="AL810" s="81">
        <f t="shared" si="348"/>
        <v>1785.3283866668949</v>
      </c>
      <c r="AN810" s="98">
        <v>0</v>
      </c>
    </row>
    <row r="811" spans="1:41" s="87" customFormat="1" x14ac:dyDescent="0.35">
      <c r="A811" s="83"/>
      <c r="B811" s="13" t="s">
        <v>30</v>
      </c>
      <c r="C811" s="11">
        <v>807</v>
      </c>
      <c r="D811" s="13">
        <v>218</v>
      </c>
      <c r="E811" s="14">
        <v>53</v>
      </c>
      <c r="F811" s="86">
        <f t="shared" si="349"/>
        <v>-2.7777777777778172E-2</v>
      </c>
      <c r="G811" s="86">
        <f t="shared" si="350"/>
        <v>-0.10000000000000142</v>
      </c>
      <c r="I811" s="88">
        <f t="shared" si="325"/>
        <v>14.722222222222223</v>
      </c>
      <c r="J811" s="89">
        <f t="shared" si="338"/>
        <v>-61.166666666667531</v>
      </c>
      <c r="K811" s="89">
        <f t="shared" si="339"/>
        <v>28.625999999999998</v>
      </c>
      <c r="L811" s="89">
        <f>0.5*1.202*2.64*0.3*Sheet2!I811^2</f>
        <v>103.16832777777778</v>
      </c>
      <c r="M811" s="89">
        <f t="shared" si="340"/>
        <v>70.627661111110243</v>
      </c>
      <c r="O811" s="89">
        <f t="shared" si="326"/>
        <v>1039.7961219135675</v>
      </c>
      <c r="P811" s="90">
        <f t="shared" si="327"/>
        <v>1.0397961219135674</v>
      </c>
      <c r="Q811" s="89">
        <f t="shared" si="328"/>
        <v>1039.7961219135675</v>
      </c>
      <c r="R811" s="90">
        <f t="shared" si="329"/>
        <v>1.0397961219135674</v>
      </c>
      <c r="S811" s="89">
        <f t="shared" si="330"/>
        <v>2847108.308298972</v>
      </c>
      <c r="T811" s="90">
        <f t="shared" si="331"/>
        <v>2847.1083082989721</v>
      </c>
      <c r="U811" s="89">
        <f t="shared" si="332"/>
        <v>0</v>
      </c>
      <c r="V811" s="90">
        <f t="shared" si="333"/>
        <v>0</v>
      </c>
      <c r="W811" s="22">
        <f t="shared" si="334"/>
        <v>0</v>
      </c>
      <c r="X811" s="98">
        <f t="shared" si="341"/>
        <v>0</v>
      </c>
      <c r="Y811" s="98">
        <f t="shared" si="342"/>
        <v>860.03386681225129</v>
      </c>
      <c r="Z811" s="91">
        <f t="shared" si="335"/>
        <v>0</v>
      </c>
      <c r="AA811" s="89">
        <f t="shared" si="343"/>
        <v>0</v>
      </c>
      <c r="AB811" s="89">
        <f t="shared" si="324"/>
        <v>0</v>
      </c>
      <c r="AC811" s="22">
        <f t="shared" si="344"/>
        <v>290</v>
      </c>
      <c r="AD811" s="91">
        <f t="shared" si="336"/>
        <v>2150.0846670306282</v>
      </c>
      <c r="AF811" s="89">
        <f t="shared" si="337"/>
        <v>697.02364126834391</v>
      </c>
      <c r="AG811" s="91">
        <v>0</v>
      </c>
      <c r="AH811" s="25" t="s">
        <v>49</v>
      </c>
      <c r="AI811">
        <f t="shared" si="345"/>
        <v>4604060.5835255403</v>
      </c>
      <c r="AJ811" s="25">
        <f t="shared" si="346"/>
        <v>4604.0605835255401</v>
      </c>
      <c r="AK811" s="25">
        <f t="shared" si="347"/>
        <v>2440.1521092685362</v>
      </c>
      <c r="AL811" s="81">
        <f t="shared" si="348"/>
        <v>1805.7125608587166</v>
      </c>
      <c r="AN811" s="100">
        <v>0</v>
      </c>
    </row>
    <row r="812" spans="1:41" x14ac:dyDescent="0.35">
      <c r="B812" s="53" t="s">
        <v>30</v>
      </c>
      <c r="C812" s="41">
        <v>808</v>
      </c>
      <c r="D812" s="53">
        <v>219</v>
      </c>
      <c r="E812" s="54">
        <v>52.5</v>
      </c>
      <c r="F812" s="70">
        <f t="shared" si="349"/>
        <v>-0.23611111111111149</v>
      </c>
      <c r="G812" s="70">
        <f t="shared" si="350"/>
        <v>-0.85000000000000142</v>
      </c>
      <c r="I812" s="21">
        <f t="shared" si="325"/>
        <v>14.583333333333334</v>
      </c>
      <c r="J812" s="22">
        <f t="shared" si="338"/>
        <v>-519.91666666666754</v>
      </c>
      <c r="K812" s="22">
        <f t="shared" si="339"/>
        <v>28.625999999999998</v>
      </c>
      <c r="L812" s="22">
        <f>0.5*1.202*2.64*0.3*Sheet2!I812^2</f>
        <v>101.2309375</v>
      </c>
      <c r="M812" s="22">
        <f t="shared" si="340"/>
        <v>-390.05972916666758</v>
      </c>
      <c r="O812" s="22">
        <f t="shared" si="326"/>
        <v>-5688.3710503472357</v>
      </c>
      <c r="P812" s="81">
        <f t="shared" si="327"/>
        <v>-5.6883710503472358</v>
      </c>
      <c r="Q812" s="22">
        <f t="shared" si="328"/>
        <v>0</v>
      </c>
      <c r="R812" s="81">
        <f t="shared" si="329"/>
        <v>0</v>
      </c>
      <c r="S812" s="22">
        <f t="shared" si="330"/>
        <v>2847108.308298972</v>
      </c>
      <c r="T812" s="81">
        <f t="shared" si="331"/>
        <v>2847.1083082989721</v>
      </c>
      <c r="U812" s="22">
        <f t="shared" si="332"/>
        <v>5688.3710503472357</v>
      </c>
      <c r="V812" s="81">
        <f t="shared" si="333"/>
        <v>5.6883710503472358</v>
      </c>
      <c r="W812" s="22">
        <f t="shared" si="334"/>
        <v>5.6883710503472358</v>
      </c>
      <c r="X812" s="98">
        <f t="shared" si="341"/>
        <v>2.2753484201388945</v>
      </c>
      <c r="Y812" s="98">
        <f t="shared" si="342"/>
        <v>862.30921523239022</v>
      </c>
      <c r="Z812" s="25">
        <f t="shared" si="335"/>
        <v>0</v>
      </c>
      <c r="AA812" s="22">
        <f t="shared" si="343"/>
        <v>1</v>
      </c>
      <c r="AB812" s="22">
        <f t="shared" si="324"/>
        <v>0</v>
      </c>
      <c r="AC812" s="22">
        <f t="shared" si="344"/>
        <v>291</v>
      </c>
      <c r="AD812" s="25">
        <f t="shared" si="336"/>
        <v>2155.7730380809753</v>
      </c>
      <c r="AF812" s="22">
        <f t="shared" si="337"/>
        <v>691.33527021799682</v>
      </c>
      <c r="AG812" s="25">
        <v>0</v>
      </c>
      <c r="AH812" s="25" t="s">
        <v>49</v>
      </c>
      <c r="AI812">
        <f t="shared" si="345"/>
        <v>4517601.2756647449</v>
      </c>
      <c r="AJ812" s="25">
        <f t="shared" si="346"/>
        <v>4517.6012756647451</v>
      </c>
      <c r="AK812" s="25">
        <f t="shared" si="347"/>
        <v>2394.3286761023151</v>
      </c>
      <c r="AL812" s="81">
        <f t="shared" si="348"/>
        <v>1771.8032203157131</v>
      </c>
      <c r="AN812" s="98">
        <v>0</v>
      </c>
    </row>
    <row r="813" spans="1:41" x14ac:dyDescent="0.35">
      <c r="B813" s="13" t="s">
        <v>30</v>
      </c>
      <c r="C813" s="11">
        <v>809</v>
      </c>
      <c r="D813" s="13">
        <v>220</v>
      </c>
      <c r="E813" s="14">
        <v>51.3</v>
      </c>
      <c r="F813" s="70">
        <f t="shared" si="349"/>
        <v>-0.38888888888888851</v>
      </c>
      <c r="G813" s="70">
        <f t="shared" si="350"/>
        <v>-1.3999999999999986</v>
      </c>
      <c r="I813" s="21">
        <f t="shared" si="325"/>
        <v>14.25</v>
      </c>
      <c r="J813" s="22">
        <f t="shared" si="338"/>
        <v>-856.33333333333246</v>
      </c>
      <c r="K813" s="22">
        <f t="shared" si="339"/>
        <v>28.625999999999998</v>
      </c>
      <c r="L813" s="22">
        <f>0.5*1.202*2.64*0.3*Sheet2!I813^2</f>
        <v>96.656125499999987</v>
      </c>
      <c r="M813" s="22">
        <f t="shared" si="340"/>
        <v>-731.05120783333246</v>
      </c>
      <c r="O813" s="22">
        <f t="shared" si="326"/>
        <v>-10417.479711624988</v>
      </c>
      <c r="P813" s="81">
        <f t="shared" si="327"/>
        <v>-10.417479711624988</v>
      </c>
      <c r="Q813" s="22">
        <f t="shared" si="328"/>
        <v>0</v>
      </c>
      <c r="R813" s="81">
        <f t="shared" si="329"/>
        <v>0</v>
      </c>
      <c r="S813" s="22">
        <f t="shared" si="330"/>
        <v>2847108.308298972</v>
      </c>
      <c r="T813" s="81">
        <f t="shared" si="331"/>
        <v>2847.1083082989721</v>
      </c>
      <c r="U813" s="22">
        <f t="shared" si="332"/>
        <v>10417.479711624988</v>
      </c>
      <c r="V813" s="81">
        <f t="shared" si="333"/>
        <v>10.417479711624988</v>
      </c>
      <c r="W813" s="22">
        <f t="shared" si="334"/>
        <v>16.105850761972224</v>
      </c>
      <c r="X813" s="98">
        <f t="shared" si="341"/>
        <v>4.1669918846499954</v>
      </c>
      <c r="Y813" s="98">
        <f t="shared" si="342"/>
        <v>866.47620711704019</v>
      </c>
      <c r="Z813" s="25">
        <f t="shared" si="335"/>
        <v>0</v>
      </c>
      <c r="AA813" s="22">
        <f t="shared" si="343"/>
        <v>2</v>
      </c>
      <c r="AB813" s="22">
        <f t="shared" si="324"/>
        <v>0</v>
      </c>
      <c r="AC813" s="22">
        <f t="shared" si="344"/>
        <v>292</v>
      </c>
      <c r="AD813" s="25">
        <f t="shared" si="336"/>
        <v>2166.1905177926001</v>
      </c>
      <c r="AF813" s="22">
        <f t="shared" si="337"/>
        <v>680.91779050637206</v>
      </c>
      <c r="AG813" s="25">
        <v>0</v>
      </c>
      <c r="AH813" s="25" t="s">
        <v>49</v>
      </c>
      <c r="AI813">
        <f t="shared" si="345"/>
        <v>4313442.5763824591</v>
      </c>
      <c r="AJ813" s="25">
        <f t="shared" si="346"/>
        <v>4313.4425763824593</v>
      </c>
      <c r="AK813" s="25">
        <f t="shared" si="347"/>
        <v>2286.1245654827035</v>
      </c>
      <c r="AL813" s="81">
        <f t="shared" si="348"/>
        <v>1691.7321784572005</v>
      </c>
      <c r="AN813" s="98">
        <v>0</v>
      </c>
    </row>
    <row r="814" spans="1:41" x14ac:dyDescent="0.35">
      <c r="B814" s="13" t="s">
        <v>30</v>
      </c>
      <c r="C814" s="11">
        <v>810</v>
      </c>
      <c r="D814" s="13">
        <v>221</v>
      </c>
      <c r="E814" s="14">
        <v>49.7</v>
      </c>
      <c r="F814" s="70">
        <f t="shared" si="349"/>
        <v>-0.54166666666666641</v>
      </c>
      <c r="G814" s="70">
        <f t="shared" si="350"/>
        <v>-1.9499999999999993</v>
      </c>
      <c r="I814" s="21">
        <f t="shared" si="325"/>
        <v>13.805555555555557</v>
      </c>
      <c r="J814" s="22">
        <f t="shared" si="338"/>
        <v>-1192.7499999999993</v>
      </c>
      <c r="K814" s="22">
        <f t="shared" si="339"/>
        <v>28.625999999999998</v>
      </c>
      <c r="L814" s="22">
        <f>0.5*1.202*2.64*0.3*Sheet2!I814^2</f>
        <v>90.720916611111136</v>
      </c>
      <c r="M814" s="22">
        <f t="shared" si="340"/>
        <v>-1073.4030833888883</v>
      </c>
      <c r="O814" s="22">
        <f t="shared" si="326"/>
        <v>-14818.925901229932</v>
      </c>
      <c r="P814" s="81">
        <f t="shared" si="327"/>
        <v>-14.818925901229932</v>
      </c>
      <c r="Q814" s="22">
        <f t="shared" si="328"/>
        <v>0</v>
      </c>
      <c r="R814" s="81">
        <f t="shared" si="329"/>
        <v>0</v>
      </c>
      <c r="S814" s="22">
        <f t="shared" si="330"/>
        <v>2847108.308298972</v>
      </c>
      <c r="T814" s="81">
        <f t="shared" si="331"/>
        <v>2847.1083082989721</v>
      </c>
      <c r="U814" s="22">
        <f t="shared" si="332"/>
        <v>14818.925901229932</v>
      </c>
      <c r="V814" s="81">
        <f t="shared" si="333"/>
        <v>14.818925901229932</v>
      </c>
      <c r="W814" s="22">
        <f t="shared" si="334"/>
        <v>30.924776663202156</v>
      </c>
      <c r="X814" s="98">
        <f t="shared" si="341"/>
        <v>5.9275703604919734</v>
      </c>
      <c r="Y814" s="98">
        <f t="shared" si="342"/>
        <v>872.40377747753212</v>
      </c>
      <c r="Z814" s="25">
        <f t="shared" si="335"/>
        <v>0</v>
      </c>
      <c r="AA814" s="22">
        <f t="shared" si="343"/>
        <v>3</v>
      </c>
      <c r="AB814" s="22">
        <f t="shared" si="324"/>
        <v>0</v>
      </c>
      <c r="AC814" s="22">
        <f t="shared" si="344"/>
        <v>293</v>
      </c>
      <c r="AD814" s="25">
        <f t="shared" si="336"/>
        <v>2181.0094436938298</v>
      </c>
      <c r="AF814" s="22">
        <f t="shared" si="337"/>
        <v>666.09886460514235</v>
      </c>
      <c r="AG814" s="25">
        <v>0</v>
      </c>
      <c r="AH814" s="25" t="s">
        <v>49</v>
      </c>
      <c r="AI814">
        <f t="shared" si="345"/>
        <v>4048573.872111286</v>
      </c>
      <c r="AJ814" s="25">
        <f t="shared" si="346"/>
        <v>4048.5738721112862</v>
      </c>
      <c r="AK814" s="25">
        <f t="shared" si="347"/>
        <v>2145.744152218982</v>
      </c>
      <c r="AL814" s="81">
        <f t="shared" si="348"/>
        <v>1587.8506726420467</v>
      </c>
      <c r="AN814" s="98">
        <v>0</v>
      </c>
    </row>
    <row r="815" spans="1:41" x14ac:dyDescent="0.35">
      <c r="B815" s="13" t="s">
        <v>30</v>
      </c>
      <c r="C815" s="11">
        <v>811</v>
      </c>
      <c r="D815" s="13">
        <v>222</v>
      </c>
      <c r="E815" s="14">
        <v>47.4</v>
      </c>
      <c r="F815" s="70">
        <f t="shared" si="349"/>
        <v>-0.83333333333333326</v>
      </c>
      <c r="G815" s="70">
        <f t="shared" si="350"/>
        <v>-3</v>
      </c>
      <c r="I815" s="21">
        <f t="shared" si="325"/>
        <v>13.166666666666666</v>
      </c>
      <c r="J815" s="22">
        <f t="shared" si="338"/>
        <v>-1834.9999999999998</v>
      </c>
      <c r="K815" s="22">
        <f t="shared" si="339"/>
        <v>28.625999999999998</v>
      </c>
      <c r="L815" s="22">
        <f>0.5*1.202*2.64*0.3*Sheet2!I815^2</f>
        <v>82.518501999999984</v>
      </c>
      <c r="M815" s="22">
        <f t="shared" si="340"/>
        <v>-1723.8554979999999</v>
      </c>
      <c r="O815" s="22">
        <f t="shared" si="326"/>
        <v>-22697.430723666665</v>
      </c>
      <c r="P815" s="81">
        <f t="shared" si="327"/>
        <v>-22.697430723666663</v>
      </c>
      <c r="Q815" s="22">
        <f t="shared" si="328"/>
        <v>0</v>
      </c>
      <c r="R815" s="81">
        <f t="shared" si="329"/>
        <v>0</v>
      </c>
      <c r="S815" s="22">
        <f t="shared" si="330"/>
        <v>2847108.308298972</v>
      </c>
      <c r="T815" s="81">
        <f t="shared" si="331"/>
        <v>2847.1083082989721</v>
      </c>
      <c r="U815" s="22">
        <f t="shared" si="332"/>
        <v>22697.430723666665</v>
      </c>
      <c r="V815" s="81">
        <f t="shared" si="333"/>
        <v>22.697430723666663</v>
      </c>
      <c r="W815" s="22">
        <f t="shared" si="334"/>
        <v>53.622207386868823</v>
      </c>
      <c r="X815" s="98">
        <f t="shared" si="341"/>
        <v>9.078972289466666</v>
      </c>
      <c r="Y815" s="98">
        <f t="shared" si="342"/>
        <v>881.48274976699884</v>
      </c>
      <c r="Z815" s="25">
        <f t="shared" si="335"/>
        <v>0</v>
      </c>
      <c r="AA815" s="22">
        <f t="shared" si="343"/>
        <v>4</v>
      </c>
      <c r="AB815" s="22">
        <f t="shared" si="324"/>
        <v>0</v>
      </c>
      <c r="AC815" s="22">
        <f t="shared" si="344"/>
        <v>294</v>
      </c>
      <c r="AD815" s="25">
        <f t="shared" si="336"/>
        <v>2203.7068744174962</v>
      </c>
      <c r="AF815" s="22">
        <f t="shared" si="337"/>
        <v>643.4014338814759</v>
      </c>
      <c r="AG815" s="25">
        <v>0</v>
      </c>
      <c r="AH815" s="25" t="s">
        <v>49</v>
      </c>
      <c r="AI815">
        <f t="shared" si="345"/>
        <v>3682527.2896553366</v>
      </c>
      <c r="AJ815" s="25">
        <f t="shared" si="346"/>
        <v>3682.5272896553365</v>
      </c>
      <c r="AK815" s="25">
        <f t="shared" si="347"/>
        <v>1951.7394635173284</v>
      </c>
      <c r="AL815" s="81">
        <f t="shared" si="348"/>
        <v>1444.2872030028229</v>
      </c>
      <c r="AN815" s="98">
        <v>0</v>
      </c>
    </row>
    <row r="816" spans="1:41" x14ac:dyDescent="0.35">
      <c r="B816" s="13" t="s">
        <v>30</v>
      </c>
      <c r="C816" s="11">
        <v>812</v>
      </c>
      <c r="D816" s="13">
        <v>223</v>
      </c>
      <c r="E816" s="14">
        <v>43.7</v>
      </c>
      <c r="F816" s="70">
        <f t="shared" si="349"/>
        <v>-1.0694444444444438</v>
      </c>
      <c r="G816" s="70">
        <f t="shared" si="350"/>
        <v>-3.8499999999999979</v>
      </c>
      <c r="I816" s="21">
        <f t="shared" si="325"/>
        <v>12.138888888888891</v>
      </c>
      <c r="J816" s="22">
        <f t="shared" si="338"/>
        <v>-2354.9166666666652</v>
      </c>
      <c r="K816" s="22">
        <f t="shared" si="339"/>
        <v>28.625999999999998</v>
      </c>
      <c r="L816" s="22">
        <f>0.5*1.202*2.64*0.3*Sheet2!I816^2</f>
        <v>70.138669944444473</v>
      </c>
      <c r="M816" s="22">
        <f t="shared" si="340"/>
        <v>-2256.1519967222202</v>
      </c>
      <c r="O816" s="22">
        <f t="shared" si="326"/>
        <v>-27387.178404655846</v>
      </c>
      <c r="P816" s="81">
        <f t="shared" si="327"/>
        <v>-27.387178404655845</v>
      </c>
      <c r="Q816" s="22">
        <f t="shared" si="328"/>
        <v>0</v>
      </c>
      <c r="R816" s="81">
        <f t="shared" si="329"/>
        <v>0</v>
      </c>
      <c r="S816" s="22">
        <f t="shared" si="330"/>
        <v>2847108.308298972</v>
      </c>
      <c r="T816" s="81">
        <f t="shared" si="331"/>
        <v>2847.1083082989721</v>
      </c>
      <c r="U816" s="22">
        <f t="shared" si="332"/>
        <v>27387.178404655846</v>
      </c>
      <c r="V816" s="81">
        <f t="shared" si="333"/>
        <v>27.387178404655845</v>
      </c>
      <c r="W816" s="22">
        <f t="shared" si="334"/>
        <v>81.009385791524664</v>
      </c>
      <c r="X816" s="98">
        <f t="shared" si="341"/>
        <v>10.954871361862338</v>
      </c>
      <c r="Y816" s="98">
        <f t="shared" si="342"/>
        <v>892.43762112886122</v>
      </c>
      <c r="Z816" s="25">
        <f t="shared" si="335"/>
        <v>0</v>
      </c>
      <c r="AA816" s="22">
        <f t="shared" si="343"/>
        <v>5</v>
      </c>
      <c r="AB816" s="22">
        <f t="shared" si="324"/>
        <v>0</v>
      </c>
      <c r="AC816" s="22">
        <f t="shared" si="344"/>
        <v>295</v>
      </c>
      <c r="AD816" s="25">
        <f t="shared" si="336"/>
        <v>2231.0940528221522</v>
      </c>
      <c r="AF816" s="22">
        <f t="shared" si="337"/>
        <v>616.01425547681993</v>
      </c>
      <c r="AG816" s="25">
        <v>0</v>
      </c>
      <c r="AH816" s="25" t="s">
        <v>49</v>
      </c>
      <c r="AI816">
        <f t="shared" si="345"/>
        <v>3130056.4100223887</v>
      </c>
      <c r="AJ816" s="25">
        <f t="shared" si="346"/>
        <v>3130.0564100223887</v>
      </c>
      <c r="AK816" s="25">
        <f t="shared" si="347"/>
        <v>1658.9298973118662</v>
      </c>
      <c r="AL816" s="81">
        <f t="shared" si="348"/>
        <v>1227.608124010781</v>
      </c>
      <c r="AN816" s="98">
        <v>0</v>
      </c>
    </row>
    <row r="817" spans="1:40" x14ac:dyDescent="0.35">
      <c r="B817" s="13" t="s">
        <v>30</v>
      </c>
      <c r="C817" s="11">
        <v>813</v>
      </c>
      <c r="D817" s="13">
        <v>224</v>
      </c>
      <c r="E817" s="14">
        <v>39.700000000000003</v>
      </c>
      <c r="F817" s="70">
        <f t="shared" si="349"/>
        <v>-1.1388888888888893</v>
      </c>
      <c r="G817" s="70">
        <f t="shared" si="350"/>
        <v>-4.1000000000000014</v>
      </c>
      <c r="I817" s="21">
        <f t="shared" si="325"/>
        <v>11.027777777777779</v>
      </c>
      <c r="J817" s="22">
        <f t="shared" si="338"/>
        <v>-2507.8333333333344</v>
      </c>
      <c r="K817" s="22">
        <f t="shared" si="339"/>
        <v>28.625999999999998</v>
      </c>
      <c r="L817" s="22">
        <f>0.5*1.202*2.64*0.3*Sheet2!I817^2</f>
        <v>57.886283277777778</v>
      </c>
      <c r="M817" s="22">
        <f t="shared" si="340"/>
        <v>-2421.3210500555565</v>
      </c>
      <c r="O817" s="22">
        <f t="shared" si="326"/>
        <v>-26701.790468668223</v>
      </c>
      <c r="P817" s="81">
        <f t="shared" si="327"/>
        <v>-26.701790468668221</v>
      </c>
      <c r="Q817" s="22">
        <f t="shared" si="328"/>
        <v>0</v>
      </c>
      <c r="R817" s="81">
        <f t="shared" si="329"/>
        <v>0</v>
      </c>
      <c r="S817" s="22">
        <f t="shared" si="330"/>
        <v>2847108.308298972</v>
      </c>
      <c r="T817" s="81">
        <f t="shared" si="331"/>
        <v>2847.1083082989721</v>
      </c>
      <c r="U817" s="22">
        <f t="shared" si="332"/>
        <v>26701.790468668223</v>
      </c>
      <c r="V817" s="81">
        <f t="shared" si="333"/>
        <v>26.701790468668221</v>
      </c>
      <c r="W817" s="22">
        <f t="shared" si="334"/>
        <v>107.71117626019289</v>
      </c>
      <c r="X817" s="98">
        <f t="shared" si="341"/>
        <v>10.68071618746729</v>
      </c>
      <c r="Y817" s="98">
        <f t="shared" si="342"/>
        <v>903.11833731632851</v>
      </c>
      <c r="Z817" s="25">
        <f t="shared" si="335"/>
        <v>0</v>
      </c>
      <c r="AA817" s="22">
        <f t="shared" si="343"/>
        <v>6</v>
      </c>
      <c r="AB817" s="22">
        <f t="shared" si="324"/>
        <v>0</v>
      </c>
      <c r="AC817" s="22">
        <f t="shared" si="344"/>
        <v>296</v>
      </c>
      <c r="AD817" s="25">
        <f t="shared" si="336"/>
        <v>2257.7958432908204</v>
      </c>
      <c r="AF817" s="22">
        <f t="shared" si="337"/>
        <v>589.31246500815178</v>
      </c>
      <c r="AG817" s="25">
        <v>0</v>
      </c>
      <c r="AH817" s="25" t="s">
        <v>49</v>
      </c>
      <c r="AI817">
        <f t="shared" si="345"/>
        <v>2583272.9957596185</v>
      </c>
      <c r="AJ817" s="25">
        <f t="shared" si="346"/>
        <v>2583.2729957596184</v>
      </c>
      <c r="AK817" s="25">
        <f t="shared" si="347"/>
        <v>1369.1346877525978</v>
      </c>
      <c r="AL817" s="81">
        <f t="shared" si="348"/>
        <v>1013.1596689369223</v>
      </c>
      <c r="AN817" s="98">
        <v>0</v>
      </c>
    </row>
    <row r="818" spans="1:40" x14ac:dyDescent="0.35">
      <c r="B818" s="13" t="s">
        <v>30</v>
      </c>
      <c r="C818" s="11">
        <v>814</v>
      </c>
      <c r="D818" s="13">
        <v>225</v>
      </c>
      <c r="E818" s="14">
        <v>35.5</v>
      </c>
      <c r="F818" s="70">
        <f t="shared" si="349"/>
        <v>-1.1944444444444446</v>
      </c>
      <c r="G818" s="70">
        <f t="shared" si="350"/>
        <v>-4.3000000000000007</v>
      </c>
      <c r="I818" s="21">
        <f t="shared" si="325"/>
        <v>9.8611111111111107</v>
      </c>
      <c r="J818" s="22">
        <f t="shared" si="338"/>
        <v>-2630.166666666667</v>
      </c>
      <c r="K818" s="22">
        <f t="shared" si="339"/>
        <v>28.625999999999998</v>
      </c>
      <c r="L818" s="22">
        <f>0.5*1.202*2.64*0.3*Sheet2!I818^2</f>
        <v>46.286181944444436</v>
      </c>
      <c r="M818" s="22">
        <f t="shared" si="340"/>
        <v>-2555.2544847222225</v>
      </c>
      <c r="O818" s="22">
        <f t="shared" si="326"/>
        <v>-25197.648391010804</v>
      </c>
      <c r="P818" s="81">
        <f t="shared" si="327"/>
        <v>-25.197648391010805</v>
      </c>
      <c r="Q818" s="22">
        <f t="shared" si="328"/>
        <v>0</v>
      </c>
      <c r="R818" s="81">
        <f t="shared" si="329"/>
        <v>0</v>
      </c>
      <c r="S818" s="22">
        <f t="shared" si="330"/>
        <v>2847108.308298972</v>
      </c>
      <c r="T818" s="81">
        <f t="shared" si="331"/>
        <v>2847.1083082989721</v>
      </c>
      <c r="U818" s="22">
        <f t="shared" si="332"/>
        <v>25197.648391010804</v>
      </c>
      <c r="V818" s="81">
        <f t="shared" si="333"/>
        <v>25.197648391010805</v>
      </c>
      <c r="W818" s="22">
        <f t="shared" si="334"/>
        <v>132.9088246512037</v>
      </c>
      <c r="X818" s="98">
        <f t="shared" si="341"/>
        <v>10.079059356404322</v>
      </c>
      <c r="Y818" s="98">
        <f t="shared" si="342"/>
        <v>913.19739667273279</v>
      </c>
      <c r="Z818" s="25">
        <f t="shared" si="335"/>
        <v>0</v>
      </c>
      <c r="AA818" s="22">
        <f t="shared" si="343"/>
        <v>7</v>
      </c>
      <c r="AB818" s="22">
        <f t="shared" si="324"/>
        <v>0</v>
      </c>
      <c r="AC818" s="22">
        <f t="shared" si="344"/>
        <v>297</v>
      </c>
      <c r="AD818" s="25">
        <f t="shared" si="336"/>
        <v>2282.9934916818311</v>
      </c>
      <c r="AF818" s="22">
        <f t="shared" si="337"/>
        <v>564.11481661714106</v>
      </c>
      <c r="AG818" s="25">
        <v>0</v>
      </c>
      <c r="AH818" s="25" t="s">
        <v>49</v>
      </c>
      <c r="AI818">
        <f t="shared" si="345"/>
        <v>2065598.9143424921</v>
      </c>
      <c r="AJ818" s="25">
        <f t="shared" si="346"/>
        <v>2065.5989143424922</v>
      </c>
      <c r="AK818" s="25">
        <f t="shared" si="347"/>
        <v>1094.7674246015208</v>
      </c>
      <c r="AL818" s="81">
        <f t="shared" si="348"/>
        <v>810.12789420512536</v>
      </c>
      <c r="AN818" s="98">
        <v>0</v>
      </c>
    </row>
    <row r="819" spans="1:40" x14ac:dyDescent="0.35">
      <c r="B819" s="13" t="s">
        <v>30</v>
      </c>
      <c r="C819" s="11">
        <v>815</v>
      </c>
      <c r="D819" s="13">
        <v>226</v>
      </c>
      <c r="E819" s="14">
        <v>31.1</v>
      </c>
      <c r="F819" s="70">
        <f t="shared" si="349"/>
        <v>-1.2777777777777777</v>
      </c>
      <c r="G819" s="70">
        <f t="shared" si="350"/>
        <v>-4.5999999999999996</v>
      </c>
      <c r="I819" s="21">
        <f t="shared" si="325"/>
        <v>8.6388888888888893</v>
      </c>
      <c r="J819" s="22">
        <f t="shared" si="338"/>
        <v>-2813.6666666666665</v>
      </c>
      <c r="K819" s="22">
        <f t="shared" si="339"/>
        <v>28.625999999999998</v>
      </c>
      <c r="L819" s="22">
        <f>0.5*1.202*2.64*0.3*Sheet2!I819^2</f>
        <v>35.523473944444447</v>
      </c>
      <c r="M819" s="22">
        <f t="shared" si="340"/>
        <v>-2749.5171927222218</v>
      </c>
      <c r="O819" s="22">
        <f t="shared" si="326"/>
        <v>-23752.773526016972</v>
      </c>
      <c r="P819" s="81">
        <f t="shared" si="327"/>
        <v>-23.752773526016973</v>
      </c>
      <c r="Q819" s="22">
        <f t="shared" si="328"/>
        <v>0</v>
      </c>
      <c r="R819" s="81">
        <f t="shared" si="329"/>
        <v>0</v>
      </c>
      <c r="S819" s="22">
        <f t="shared" si="330"/>
        <v>2847108.308298972</v>
      </c>
      <c r="T819" s="81">
        <f t="shared" si="331"/>
        <v>2847.1083082989721</v>
      </c>
      <c r="U819" s="22">
        <f t="shared" si="332"/>
        <v>23752.773526016972</v>
      </c>
      <c r="V819" s="81">
        <f t="shared" si="333"/>
        <v>23.752773526016973</v>
      </c>
      <c r="W819" s="22">
        <f t="shared" si="334"/>
        <v>156.66159817722067</v>
      </c>
      <c r="X819" s="98">
        <f t="shared" si="341"/>
        <v>9.501109410406789</v>
      </c>
      <c r="Y819" s="98">
        <f t="shared" si="342"/>
        <v>922.69850608313959</v>
      </c>
      <c r="Z819" s="25">
        <f t="shared" si="335"/>
        <v>0</v>
      </c>
      <c r="AA819" s="22">
        <f t="shared" si="343"/>
        <v>8</v>
      </c>
      <c r="AB819" s="22">
        <f t="shared" si="324"/>
        <v>0</v>
      </c>
      <c r="AC819" s="22">
        <f t="shared" si="344"/>
        <v>298</v>
      </c>
      <c r="AD819" s="25">
        <f t="shared" si="336"/>
        <v>2306.746265207848</v>
      </c>
      <c r="AF819" s="22">
        <f t="shared" si="337"/>
        <v>540.36204309112418</v>
      </c>
      <c r="AG819" s="25">
        <v>0</v>
      </c>
      <c r="AH819" s="25" t="s">
        <v>49</v>
      </c>
      <c r="AI819">
        <f t="shared" si="345"/>
        <v>1585294.9223893688</v>
      </c>
      <c r="AJ819" s="25">
        <f t="shared" si="346"/>
        <v>1585.2949223893688</v>
      </c>
      <c r="AK819" s="25">
        <f t="shared" si="347"/>
        <v>840.20630886636548</v>
      </c>
      <c r="AL819" s="81">
        <f t="shared" si="348"/>
        <v>621.75266856111045</v>
      </c>
      <c r="AN819" s="98">
        <v>0</v>
      </c>
    </row>
    <row r="820" spans="1:40" x14ac:dyDescent="0.35">
      <c r="B820" s="13" t="s">
        <v>30</v>
      </c>
      <c r="C820" s="11">
        <v>816</v>
      </c>
      <c r="D820" s="13">
        <v>227</v>
      </c>
      <c r="E820" s="14">
        <v>26.3</v>
      </c>
      <c r="F820" s="70">
        <f t="shared" si="349"/>
        <v>-1.2777777777777781</v>
      </c>
      <c r="G820" s="70">
        <f t="shared" si="350"/>
        <v>-4.6000000000000014</v>
      </c>
      <c r="I820" s="21">
        <f t="shared" si="325"/>
        <v>7.3055555555555562</v>
      </c>
      <c r="J820" s="22">
        <f t="shared" si="338"/>
        <v>-2813.6666666666674</v>
      </c>
      <c r="K820" s="22">
        <f t="shared" si="339"/>
        <v>28.625999999999998</v>
      </c>
      <c r="L820" s="22">
        <f>0.5*1.202*2.64*0.3*Sheet2!I820^2</f>
        <v>25.404236611111116</v>
      </c>
      <c r="M820" s="22">
        <f t="shared" si="340"/>
        <v>-2759.636430055556</v>
      </c>
      <c r="O820" s="22">
        <f t="shared" si="326"/>
        <v>-20160.677252905869</v>
      </c>
      <c r="P820" s="81">
        <f t="shared" si="327"/>
        <v>-20.16067725290587</v>
      </c>
      <c r="Q820" s="22">
        <f t="shared" si="328"/>
        <v>0</v>
      </c>
      <c r="R820" s="81">
        <f t="shared" si="329"/>
        <v>0</v>
      </c>
      <c r="S820" s="22">
        <f t="shared" si="330"/>
        <v>2847108.308298972</v>
      </c>
      <c r="T820" s="81">
        <f t="shared" si="331"/>
        <v>2847.1083082989721</v>
      </c>
      <c r="U820" s="22">
        <f t="shared" si="332"/>
        <v>20160.677252905869</v>
      </c>
      <c r="V820" s="81">
        <f t="shared" si="333"/>
        <v>20.16067725290587</v>
      </c>
      <c r="W820" s="22">
        <f t="shared" si="334"/>
        <v>176.82227543012652</v>
      </c>
      <c r="X820" s="98">
        <f t="shared" si="341"/>
        <v>8.0642709011623488</v>
      </c>
      <c r="Y820" s="98">
        <f t="shared" si="342"/>
        <v>930.76277698430192</v>
      </c>
      <c r="Z820" s="25">
        <f t="shared" si="335"/>
        <v>0</v>
      </c>
      <c r="AA820" s="22">
        <f t="shared" si="343"/>
        <v>9</v>
      </c>
      <c r="AB820" s="22">
        <f t="shared" si="324"/>
        <v>0</v>
      </c>
      <c r="AC820" s="22">
        <f t="shared" si="344"/>
        <v>299</v>
      </c>
      <c r="AD820" s="25">
        <f t="shared" si="336"/>
        <v>2326.9069424607537</v>
      </c>
      <c r="AF820" s="22">
        <f t="shared" si="337"/>
        <v>520.20136583821841</v>
      </c>
      <c r="AG820" s="25">
        <v>0</v>
      </c>
      <c r="AH820" s="25" t="s">
        <v>49</v>
      </c>
      <c r="AI820">
        <f t="shared" si="345"/>
        <v>1133706.8939191103</v>
      </c>
      <c r="AJ820" s="25">
        <f t="shared" si="346"/>
        <v>1133.7068939191104</v>
      </c>
      <c r="AK820" s="25">
        <f t="shared" si="347"/>
        <v>600.86465377712852</v>
      </c>
      <c r="AL820" s="81">
        <f t="shared" si="348"/>
        <v>444.63984379507508</v>
      </c>
      <c r="AN820" s="98">
        <v>0</v>
      </c>
    </row>
    <row r="821" spans="1:40" ht="15" thickBot="1" x14ac:dyDescent="0.4">
      <c r="B821" s="51" t="s">
        <v>30</v>
      </c>
      <c r="C821" s="39">
        <v>817</v>
      </c>
      <c r="D821" s="51">
        <v>228</v>
      </c>
      <c r="E821" s="52">
        <v>21.9</v>
      </c>
      <c r="F821" s="70">
        <f t="shared" si="349"/>
        <v>-1.1527777777777779</v>
      </c>
      <c r="G821" s="70">
        <f t="shared" si="350"/>
        <v>-4.1500000000000004</v>
      </c>
      <c r="I821" s="21">
        <f t="shared" si="325"/>
        <v>6.083333333333333</v>
      </c>
      <c r="J821" s="22">
        <f t="shared" si="338"/>
        <v>-2538.416666666667</v>
      </c>
      <c r="K821" s="22">
        <f t="shared" si="339"/>
        <v>28.625999999999998</v>
      </c>
      <c r="L821" s="22">
        <f>0.5*1.202*2.64*0.3*Sheet2!I821^2</f>
        <v>17.615009499999999</v>
      </c>
      <c r="M821" s="22">
        <f t="shared" si="340"/>
        <v>-2492.175657166667</v>
      </c>
      <c r="O821" s="22">
        <f t="shared" si="326"/>
        <v>-15160.735247763891</v>
      </c>
      <c r="P821" s="81">
        <f t="shared" si="327"/>
        <v>-15.16073524776389</v>
      </c>
      <c r="Q821" s="22">
        <f t="shared" si="328"/>
        <v>0</v>
      </c>
      <c r="R821" s="81">
        <f t="shared" si="329"/>
        <v>0</v>
      </c>
      <c r="S821" s="22">
        <f t="shared" si="330"/>
        <v>2847108.308298972</v>
      </c>
      <c r="T821" s="81">
        <f t="shared" si="331"/>
        <v>2847.1083082989721</v>
      </c>
      <c r="U821" s="22">
        <f t="shared" si="332"/>
        <v>15160.735247763891</v>
      </c>
      <c r="V821" s="81">
        <f t="shared" si="333"/>
        <v>15.16073524776389</v>
      </c>
      <c r="W821" s="22">
        <f t="shared" si="334"/>
        <v>191.98301067789041</v>
      </c>
      <c r="X821" s="98">
        <f t="shared" si="341"/>
        <v>6.0642940991055561</v>
      </c>
      <c r="Y821" s="98">
        <f t="shared" si="342"/>
        <v>936.82707108340753</v>
      </c>
      <c r="Z821" s="25">
        <f t="shared" si="335"/>
        <v>0</v>
      </c>
      <c r="AA821" s="22">
        <f t="shared" si="343"/>
        <v>10</v>
      </c>
      <c r="AB821" s="22">
        <f t="shared" ref="AB821:AB884" si="351">IF(AA822=0,AA821,0)</f>
        <v>0</v>
      </c>
      <c r="AC821" s="22">
        <f t="shared" si="344"/>
        <v>300</v>
      </c>
      <c r="AD821" s="25">
        <f t="shared" si="336"/>
        <v>2342.0676777085177</v>
      </c>
      <c r="AF821" s="22">
        <f t="shared" si="337"/>
        <v>505.04063059045438</v>
      </c>
      <c r="AG821" s="25">
        <v>0</v>
      </c>
      <c r="AH821" s="25" t="s">
        <v>49</v>
      </c>
      <c r="AI821">
        <f t="shared" si="345"/>
        <v>786099.50034342601</v>
      </c>
      <c r="AJ821" s="25">
        <f t="shared" si="346"/>
        <v>786.09950034342603</v>
      </c>
      <c r="AK821" s="25">
        <f t="shared" si="347"/>
        <v>416.63273518201584</v>
      </c>
      <c r="AL821" s="81">
        <f t="shared" si="348"/>
        <v>308.3082240346917</v>
      </c>
      <c r="AN821" s="98">
        <v>0</v>
      </c>
    </row>
    <row r="822" spans="1:40" s="47" customFormat="1" ht="15" thickBot="1" x14ac:dyDescent="0.4">
      <c r="A822" s="43"/>
      <c r="B822" s="57" t="s">
        <v>30</v>
      </c>
      <c r="C822" s="44">
        <v>818</v>
      </c>
      <c r="D822" s="55">
        <v>229</v>
      </c>
      <c r="E822" s="56">
        <v>18</v>
      </c>
      <c r="F822" s="46">
        <f t="shared" si="349"/>
        <v>-0.68055555555555536</v>
      </c>
      <c r="G822" s="46">
        <f t="shared" si="350"/>
        <v>-2.4499999999999993</v>
      </c>
      <c r="I822" s="48">
        <f t="shared" si="325"/>
        <v>5</v>
      </c>
      <c r="J822" s="49">
        <f t="shared" si="338"/>
        <v>-1498.5833333333328</v>
      </c>
      <c r="K822" s="49">
        <f t="shared" si="339"/>
        <v>28.625999999999998</v>
      </c>
      <c r="L822" s="49">
        <f>0.5*1.202*2.64*0.3*Sheet2!I822^2</f>
        <v>11.899799999999999</v>
      </c>
      <c r="M822" s="49">
        <f t="shared" si="340"/>
        <v>-1458.0575333333329</v>
      </c>
      <c r="O822" s="49">
        <f t="shared" si="326"/>
        <v>-7290.2876666666643</v>
      </c>
      <c r="P822" s="82">
        <f t="shared" si="327"/>
        <v>-7.2902876666666643</v>
      </c>
      <c r="Q822" s="49">
        <f t="shared" si="328"/>
        <v>0</v>
      </c>
      <c r="R822" s="82">
        <f t="shared" si="329"/>
        <v>0</v>
      </c>
      <c r="S822" s="49">
        <f t="shared" si="330"/>
        <v>2847108.308298972</v>
      </c>
      <c r="T822" s="82">
        <f t="shared" si="331"/>
        <v>2847.1083082989721</v>
      </c>
      <c r="U822" s="49">
        <f t="shared" si="332"/>
        <v>7290.2876666666643</v>
      </c>
      <c r="V822" s="82">
        <f t="shared" si="333"/>
        <v>7.2902876666666643</v>
      </c>
      <c r="W822" s="22">
        <f t="shared" si="334"/>
        <v>199.27329834455708</v>
      </c>
      <c r="X822" s="98">
        <f t="shared" si="341"/>
        <v>2.916115066666666</v>
      </c>
      <c r="Y822" s="98">
        <f t="shared" si="342"/>
        <v>939.74318615007417</v>
      </c>
      <c r="Z822" s="50">
        <f t="shared" si="335"/>
        <v>18.115754394959733</v>
      </c>
      <c r="AA822" s="49">
        <f t="shared" si="343"/>
        <v>11</v>
      </c>
      <c r="AB822" s="49">
        <f t="shared" si="351"/>
        <v>11</v>
      </c>
      <c r="AC822" s="22">
        <f t="shared" si="344"/>
        <v>301</v>
      </c>
      <c r="AD822" s="50">
        <f t="shared" si="336"/>
        <v>2349.3579653751844</v>
      </c>
      <c r="AF822" s="49">
        <f t="shared" si="337"/>
        <v>497.75034292378768</v>
      </c>
      <c r="AG822" s="50">
        <v>0</v>
      </c>
      <c r="AH822" s="25" t="s">
        <v>49</v>
      </c>
      <c r="AI822">
        <f t="shared" si="345"/>
        <v>531048.63975161081</v>
      </c>
      <c r="AJ822" s="25">
        <f t="shared" si="346"/>
        <v>531.04863975161084</v>
      </c>
      <c r="AK822" s="25">
        <f t="shared" si="347"/>
        <v>281.45577906835376</v>
      </c>
      <c r="AL822" s="81">
        <f t="shared" si="348"/>
        <v>208.27727651058177</v>
      </c>
      <c r="AN822" s="101">
        <v>0</v>
      </c>
    </row>
    <row r="823" spans="1:40" x14ac:dyDescent="0.35">
      <c r="B823" s="53" t="s">
        <v>30</v>
      </c>
      <c r="C823" s="41">
        <v>819</v>
      </c>
      <c r="D823" s="53">
        <v>230</v>
      </c>
      <c r="E823" s="54">
        <v>17</v>
      </c>
      <c r="F823" s="70">
        <f t="shared" si="349"/>
        <v>0</v>
      </c>
      <c r="G823" s="70">
        <f t="shared" si="350"/>
        <v>0</v>
      </c>
      <c r="I823" s="21">
        <f t="shared" si="325"/>
        <v>4.7222222222222223</v>
      </c>
      <c r="J823" s="22">
        <f t="shared" si="338"/>
        <v>0</v>
      </c>
      <c r="K823" s="22">
        <f t="shared" si="339"/>
        <v>28.625999999999998</v>
      </c>
      <c r="L823" s="22">
        <f>0.5*1.202*2.64*0.3*Sheet2!I823^2</f>
        <v>10.614327777777778</v>
      </c>
      <c r="M823" s="22">
        <f t="shared" si="340"/>
        <v>39.240327777777779</v>
      </c>
      <c r="O823" s="22">
        <f t="shared" si="326"/>
        <v>185.30154783950618</v>
      </c>
      <c r="P823" s="81">
        <f t="shared" si="327"/>
        <v>0.1853015478395062</v>
      </c>
      <c r="Q823" s="22">
        <f t="shared" si="328"/>
        <v>185.30154783950618</v>
      </c>
      <c r="R823" s="81">
        <f t="shared" si="329"/>
        <v>0.1853015478395062</v>
      </c>
      <c r="S823" s="22">
        <f t="shared" si="330"/>
        <v>2847293.6098468113</v>
      </c>
      <c r="T823" s="81">
        <f t="shared" si="331"/>
        <v>2847.2936098468113</v>
      </c>
      <c r="U823" s="22">
        <f t="shared" si="332"/>
        <v>0</v>
      </c>
      <c r="V823" s="81">
        <f t="shared" si="333"/>
        <v>0</v>
      </c>
      <c r="W823" s="22">
        <f t="shared" si="334"/>
        <v>0</v>
      </c>
      <c r="X823" s="98">
        <f t="shared" si="341"/>
        <v>0</v>
      </c>
      <c r="Y823" s="98">
        <f t="shared" si="342"/>
        <v>939.74318615007417</v>
      </c>
      <c r="Z823" s="25">
        <f t="shared" si="335"/>
        <v>0</v>
      </c>
      <c r="AA823" s="22">
        <f t="shared" si="343"/>
        <v>0</v>
      </c>
      <c r="AB823" s="22">
        <f t="shared" si="351"/>
        <v>0</v>
      </c>
      <c r="AC823" s="22">
        <f t="shared" si="344"/>
        <v>301</v>
      </c>
      <c r="AD823" s="25">
        <f t="shared" si="336"/>
        <v>2349.3579653751844</v>
      </c>
      <c r="AF823" s="22">
        <f t="shared" si="337"/>
        <v>497.9356444716268</v>
      </c>
      <c r="AG823" s="25">
        <v>0</v>
      </c>
      <c r="AH823" s="25" t="s">
        <v>49</v>
      </c>
      <c r="AI823">
        <f t="shared" si="345"/>
        <v>473682.27434634417</v>
      </c>
      <c r="AJ823" s="25">
        <f t="shared" si="346"/>
        <v>473.68227434634417</v>
      </c>
      <c r="AK823" s="25">
        <f t="shared" si="347"/>
        <v>251.05160540356243</v>
      </c>
      <c r="AL823" s="81">
        <f t="shared" si="348"/>
        <v>185.77818799863621</v>
      </c>
      <c r="AN823" s="98">
        <v>0</v>
      </c>
    </row>
    <row r="824" spans="1:40" x14ac:dyDescent="0.35">
      <c r="B824" s="13" t="s">
        <v>30</v>
      </c>
      <c r="C824" s="11">
        <v>820</v>
      </c>
      <c r="D824" s="13">
        <v>231</v>
      </c>
      <c r="E824" s="14">
        <v>18</v>
      </c>
      <c r="F824" s="70">
        <f t="shared" si="349"/>
        <v>0.61111111111111094</v>
      </c>
      <c r="G824" s="70">
        <f t="shared" si="350"/>
        <v>2.1999999999999993</v>
      </c>
      <c r="I824" s="21">
        <f t="shared" si="325"/>
        <v>5</v>
      </c>
      <c r="J824" s="22">
        <f t="shared" si="338"/>
        <v>1345.6666666666663</v>
      </c>
      <c r="K824" s="22">
        <f t="shared" si="339"/>
        <v>28.625999999999998</v>
      </c>
      <c r="L824" s="22">
        <f>0.5*1.202*2.64*0.3*Sheet2!I824^2</f>
        <v>11.899799999999999</v>
      </c>
      <c r="M824" s="22">
        <f t="shared" si="340"/>
        <v>1386.1924666666662</v>
      </c>
      <c r="O824" s="22">
        <f t="shared" si="326"/>
        <v>6930.9623333333311</v>
      </c>
      <c r="P824" s="81">
        <f t="shared" si="327"/>
        <v>6.9309623333333308</v>
      </c>
      <c r="Q824" s="22">
        <f t="shared" si="328"/>
        <v>6930.9623333333311</v>
      </c>
      <c r="R824" s="81">
        <f t="shared" si="329"/>
        <v>6.9309623333333308</v>
      </c>
      <c r="S824" s="22">
        <f t="shared" si="330"/>
        <v>2854224.5721801445</v>
      </c>
      <c r="T824" s="81">
        <f t="shared" si="331"/>
        <v>2854.2245721801446</v>
      </c>
      <c r="U824" s="22">
        <f t="shared" si="332"/>
        <v>0</v>
      </c>
      <c r="V824" s="81">
        <f t="shared" si="333"/>
        <v>0</v>
      </c>
      <c r="W824" s="22">
        <f t="shared" si="334"/>
        <v>0</v>
      </c>
      <c r="X824" s="98">
        <f t="shared" si="341"/>
        <v>0</v>
      </c>
      <c r="Y824" s="98">
        <f t="shared" si="342"/>
        <v>939.74318615007417</v>
      </c>
      <c r="Z824" s="25">
        <f t="shared" si="335"/>
        <v>0</v>
      </c>
      <c r="AA824" s="22">
        <f t="shared" si="343"/>
        <v>0</v>
      </c>
      <c r="AB824" s="22">
        <f t="shared" si="351"/>
        <v>0</v>
      </c>
      <c r="AC824" s="22">
        <f t="shared" si="344"/>
        <v>301</v>
      </c>
      <c r="AD824" s="25">
        <f t="shared" si="336"/>
        <v>2349.3579653751844</v>
      </c>
      <c r="AF824" s="22">
        <f t="shared" si="337"/>
        <v>504.86660680496016</v>
      </c>
      <c r="AG824" s="25">
        <v>0</v>
      </c>
      <c r="AH824" s="25" t="s">
        <v>49</v>
      </c>
      <c r="AI824">
        <f t="shared" si="345"/>
        <v>531048.63975161081</v>
      </c>
      <c r="AJ824" s="25">
        <f t="shared" si="346"/>
        <v>531.04863975161084</v>
      </c>
      <c r="AK824" s="25">
        <f t="shared" si="347"/>
        <v>281.45577906835376</v>
      </c>
      <c r="AL824" s="81">
        <f t="shared" si="348"/>
        <v>208.27727651058177</v>
      </c>
      <c r="AN824" s="98">
        <v>0</v>
      </c>
    </row>
    <row r="825" spans="1:40" x14ac:dyDescent="0.35">
      <c r="B825" s="13" t="s">
        <v>30</v>
      </c>
      <c r="C825" s="11">
        <v>821</v>
      </c>
      <c r="D825" s="13">
        <v>232</v>
      </c>
      <c r="E825" s="14">
        <v>21.4</v>
      </c>
      <c r="F825" s="70">
        <f t="shared" si="349"/>
        <v>0.94444444444444453</v>
      </c>
      <c r="G825" s="70">
        <f t="shared" si="350"/>
        <v>3.4000000000000004</v>
      </c>
      <c r="I825" s="21">
        <f t="shared" si="325"/>
        <v>5.9444444444444446</v>
      </c>
      <c r="J825" s="22">
        <f t="shared" si="338"/>
        <v>2079.666666666667</v>
      </c>
      <c r="K825" s="22">
        <f t="shared" si="339"/>
        <v>28.625999999999998</v>
      </c>
      <c r="L825" s="22">
        <f>0.5*1.202*2.64*0.3*Sheet2!I825^2</f>
        <v>16.819853111111112</v>
      </c>
      <c r="M825" s="22">
        <f t="shared" si="340"/>
        <v>2125.1125197777783</v>
      </c>
      <c r="O825" s="22">
        <f t="shared" si="326"/>
        <v>12632.613312012349</v>
      </c>
      <c r="P825" s="81">
        <f t="shared" si="327"/>
        <v>12.632613312012349</v>
      </c>
      <c r="Q825" s="22">
        <f t="shared" si="328"/>
        <v>12632.613312012349</v>
      </c>
      <c r="R825" s="81">
        <f t="shared" si="329"/>
        <v>12.632613312012349</v>
      </c>
      <c r="S825" s="22">
        <f t="shared" si="330"/>
        <v>2866857.185492157</v>
      </c>
      <c r="T825" s="81">
        <f t="shared" si="331"/>
        <v>2866.857185492157</v>
      </c>
      <c r="U825" s="22">
        <f t="shared" si="332"/>
        <v>0</v>
      </c>
      <c r="V825" s="81">
        <f t="shared" si="333"/>
        <v>0</v>
      </c>
      <c r="W825" s="22">
        <f t="shared" si="334"/>
        <v>0</v>
      </c>
      <c r="X825" s="98">
        <f t="shared" si="341"/>
        <v>0</v>
      </c>
      <c r="Y825" s="98">
        <f t="shared" si="342"/>
        <v>939.74318615007417</v>
      </c>
      <c r="Z825" s="25">
        <f t="shared" si="335"/>
        <v>0</v>
      </c>
      <c r="AA825" s="22">
        <f t="shared" si="343"/>
        <v>0</v>
      </c>
      <c r="AB825" s="22">
        <f t="shared" si="351"/>
        <v>0</v>
      </c>
      <c r="AC825" s="22">
        <f t="shared" si="344"/>
        <v>301</v>
      </c>
      <c r="AD825" s="25">
        <f t="shared" si="336"/>
        <v>2349.3579653751844</v>
      </c>
      <c r="AF825" s="22">
        <f t="shared" si="337"/>
        <v>517.49922011697254</v>
      </c>
      <c r="AG825" s="25">
        <v>0</v>
      </c>
      <c r="AH825" s="25" t="s">
        <v>49</v>
      </c>
      <c r="AI825">
        <f t="shared" si="345"/>
        <v>750614.30574273993</v>
      </c>
      <c r="AJ825" s="25">
        <f t="shared" si="346"/>
        <v>750.61430574273993</v>
      </c>
      <c r="AK825" s="25">
        <f t="shared" si="347"/>
        <v>397.82558204365216</v>
      </c>
      <c r="AL825" s="81">
        <f t="shared" si="348"/>
        <v>294.39093071230258</v>
      </c>
      <c r="AN825" s="98">
        <v>0</v>
      </c>
    </row>
    <row r="826" spans="1:40" x14ac:dyDescent="0.35">
      <c r="B826" s="13" t="s">
        <v>30</v>
      </c>
      <c r="C826" s="11">
        <v>822</v>
      </c>
      <c r="D826" s="13">
        <v>233</v>
      </c>
      <c r="E826" s="14">
        <v>24.8</v>
      </c>
      <c r="F826" s="70">
        <f t="shared" si="349"/>
        <v>0.90277777777777779</v>
      </c>
      <c r="G826" s="70">
        <f t="shared" si="350"/>
        <v>3.25</v>
      </c>
      <c r="I826" s="21">
        <f t="shared" si="325"/>
        <v>6.8888888888888893</v>
      </c>
      <c r="J826" s="22">
        <f t="shared" si="338"/>
        <v>1987.9166666666667</v>
      </c>
      <c r="K826" s="22">
        <f t="shared" si="339"/>
        <v>28.625999999999998</v>
      </c>
      <c r="L826" s="22">
        <f>0.5*1.202*2.64*0.3*Sheet2!I826^2</f>
        <v>22.589052444444448</v>
      </c>
      <c r="M826" s="22">
        <f t="shared" si="340"/>
        <v>2039.1317191111111</v>
      </c>
      <c r="O826" s="22">
        <f t="shared" si="326"/>
        <v>14047.351842765433</v>
      </c>
      <c r="P826" s="81">
        <f t="shared" si="327"/>
        <v>14.047351842765433</v>
      </c>
      <c r="Q826" s="22">
        <f t="shared" si="328"/>
        <v>14047.351842765433</v>
      </c>
      <c r="R826" s="81">
        <f t="shared" si="329"/>
        <v>14.047351842765433</v>
      </c>
      <c r="S826" s="22">
        <f t="shared" si="330"/>
        <v>2880904.5373349222</v>
      </c>
      <c r="T826" s="81">
        <f t="shared" si="331"/>
        <v>2880.9045373349222</v>
      </c>
      <c r="U826" s="22">
        <f t="shared" si="332"/>
        <v>0</v>
      </c>
      <c r="V826" s="81">
        <f t="shared" si="333"/>
        <v>0</v>
      </c>
      <c r="W826" s="22">
        <f t="shared" si="334"/>
        <v>0</v>
      </c>
      <c r="X826" s="98">
        <f t="shared" si="341"/>
        <v>0</v>
      </c>
      <c r="Y826" s="98">
        <f t="shared" si="342"/>
        <v>939.74318615007417</v>
      </c>
      <c r="Z826" s="25">
        <f t="shared" si="335"/>
        <v>0</v>
      </c>
      <c r="AA826" s="22">
        <f t="shared" si="343"/>
        <v>0</v>
      </c>
      <c r="AB826" s="22">
        <f t="shared" si="351"/>
        <v>0</v>
      </c>
      <c r="AC826" s="22">
        <f t="shared" si="344"/>
        <v>301</v>
      </c>
      <c r="AD826" s="25">
        <f t="shared" si="336"/>
        <v>2349.3579653751844</v>
      </c>
      <c r="AF826" s="22">
        <f t="shared" si="337"/>
        <v>531.54657195973778</v>
      </c>
      <c r="AG826" s="25">
        <v>0</v>
      </c>
      <c r="AH826" s="25" t="s">
        <v>49</v>
      </c>
      <c r="AI826">
        <f t="shared" si="345"/>
        <v>1008074.5536815763</v>
      </c>
      <c r="AJ826" s="25">
        <f t="shared" si="346"/>
        <v>1008.0745536815763</v>
      </c>
      <c r="AK826" s="25">
        <f t="shared" si="347"/>
        <v>534.2795134512354</v>
      </c>
      <c r="AL826" s="81">
        <f t="shared" si="348"/>
        <v>395.36683995391417</v>
      </c>
      <c r="AN826" s="98">
        <v>0</v>
      </c>
    </row>
    <row r="827" spans="1:40" x14ac:dyDescent="0.35">
      <c r="B827" s="13" t="s">
        <v>30</v>
      </c>
      <c r="C827" s="11">
        <v>823</v>
      </c>
      <c r="D827" s="13">
        <v>234</v>
      </c>
      <c r="E827" s="14">
        <v>27.9</v>
      </c>
      <c r="F827" s="70">
        <f t="shared" si="349"/>
        <v>0.83333333333333326</v>
      </c>
      <c r="G827" s="70">
        <f t="shared" si="350"/>
        <v>3</v>
      </c>
      <c r="I827" s="21">
        <f t="shared" si="325"/>
        <v>7.75</v>
      </c>
      <c r="J827" s="22">
        <f t="shared" si="338"/>
        <v>1834.9999999999998</v>
      </c>
      <c r="K827" s="22">
        <f t="shared" si="339"/>
        <v>28.625999999999998</v>
      </c>
      <c r="L827" s="22">
        <f>0.5*1.202*2.64*0.3*Sheet2!I827^2</f>
        <v>28.589269499999997</v>
      </c>
      <c r="M827" s="22">
        <f t="shared" si="340"/>
        <v>1892.2152694999997</v>
      </c>
      <c r="O827" s="22">
        <f t="shared" si="326"/>
        <v>14664.668338624999</v>
      </c>
      <c r="P827" s="81">
        <f t="shared" si="327"/>
        <v>14.664668338624999</v>
      </c>
      <c r="Q827" s="22">
        <f t="shared" si="328"/>
        <v>14664.668338624999</v>
      </c>
      <c r="R827" s="81">
        <f t="shared" si="329"/>
        <v>14.664668338624999</v>
      </c>
      <c r="S827" s="22">
        <f t="shared" si="330"/>
        <v>2895569.2056735475</v>
      </c>
      <c r="T827" s="81">
        <f t="shared" si="331"/>
        <v>2895.5692056735475</v>
      </c>
      <c r="U827" s="22">
        <f t="shared" si="332"/>
        <v>0</v>
      </c>
      <c r="V827" s="81">
        <f t="shared" si="333"/>
        <v>0</v>
      </c>
      <c r="W827" s="22">
        <f t="shared" si="334"/>
        <v>0</v>
      </c>
      <c r="X827" s="98">
        <f t="shared" si="341"/>
        <v>0</v>
      </c>
      <c r="Y827" s="98">
        <f t="shared" si="342"/>
        <v>939.74318615007417</v>
      </c>
      <c r="Z827" s="25">
        <f t="shared" si="335"/>
        <v>0</v>
      </c>
      <c r="AA827" s="22">
        <f t="shared" si="343"/>
        <v>0</v>
      </c>
      <c r="AB827" s="22">
        <f t="shared" si="351"/>
        <v>0</v>
      </c>
      <c r="AC827" s="22">
        <f t="shared" si="344"/>
        <v>301</v>
      </c>
      <c r="AD827" s="25">
        <f t="shared" si="336"/>
        <v>2349.3579653751844</v>
      </c>
      <c r="AF827" s="22">
        <f t="shared" si="337"/>
        <v>546.21124029836301</v>
      </c>
      <c r="AG827" s="25">
        <v>0</v>
      </c>
      <c r="AH827" s="25" t="s">
        <v>49</v>
      </c>
      <c r="AI827">
        <f t="shared" si="345"/>
        <v>1275844.3570032448</v>
      </c>
      <c r="AJ827" s="25">
        <f t="shared" si="346"/>
        <v>1275.8443570032448</v>
      </c>
      <c r="AK827" s="25">
        <f t="shared" si="347"/>
        <v>676.19750921171976</v>
      </c>
      <c r="AL827" s="81">
        <f t="shared" si="348"/>
        <v>500.38615681667261</v>
      </c>
      <c r="AN827" s="98">
        <v>0</v>
      </c>
    </row>
    <row r="828" spans="1:40" x14ac:dyDescent="0.35">
      <c r="B828" s="13" t="s">
        <v>30</v>
      </c>
      <c r="C828" s="11">
        <v>824</v>
      </c>
      <c r="D828" s="13">
        <v>235</v>
      </c>
      <c r="E828" s="14">
        <v>30.8</v>
      </c>
      <c r="F828" s="70">
        <f t="shared" si="349"/>
        <v>0.70833333333333348</v>
      </c>
      <c r="G828" s="70">
        <f t="shared" si="350"/>
        <v>2.5500000000000007</v>
      </c>
      <c r="I828" s="21">
        <f t="shared" si="325"/>
        <v>8.5555555555555554</v>
      </c>
      <c r="J828" s="22">
        <f t="shared" si="338"/>
        <v>1559.7500000000002</v>
      </c>
      <c r="K828" s="22">
        <f t="shared" si="339"/>
        <v>28.625999999999998</v>
      </c>
      <c r="L828" s="22">
        <f>0.5*1.202*2.64*0.3*Sheet2!I828^2</f>
        <v>34.841439111111107</v>
      </c>
      <c r="M828" s="22">
        <f t="shared" si="340"/>
        <v>1623.2174391111114</v>
      </c>
      <c r="O828" s="22">
        <f t="shared" si="326"/>
        <v>13887.526979061731</v>
      </c>
      <c r="P828" s="81">
        <f t="shared" si="327"/>
        <v>13.887526979061731</v>
      </c>
      <c r="Q828" s="22">
        <f t="shared" si="328"/>
        <v>13887.526979061731</v>
      </c>
      <c r="R828" s="81">
        <f t="shared" si="329"/>
        <v>13.887526979061731</v>
      </c>
      <c r="S828" s="22">
        <f t="shared" si="330"/>
        <v>2909456.7326526092</v>
      </c>
      <c r="T828" s="81">
        <f t="shared" si="331"/>
        <v>2909.4567326526094</v>
      </c>
      <c r="U828" s="22">
        <f t="shared" si="332"/>
        <v>0</v>
      </c>
      <c r="V828" s="81">
        <f t="shared" si="333"/>
        <v>0</v>
      </c>
      <c r="W828" s="22">
        <f t="shared" si="334"/>
        <v>0</v>
      </c>
      <c r="X828" s="98">
        <f t="shared" si="341"/>
        <v>0</v>
      </c>
      <c r="Y828" s="98">
        <f t="shared" si="342"/>
        <v>939.74318615007417</v>
      </c>
      <c r="Z828" s="25">
        <f t="shared" si="335"/>
        <v>0</v>
      </c>
      <c r="AA828" s="22">
        <f t="shared" si="343"/>
        <v>0</v>
      </c>
      <c r="AB828" s="22">
        <f t="shared" si="351"/>
        <v>0</v>
      </c>
      <c r="AC828" s="22">
        <f t="shared" si="344"/>
        <v>301</v>
      </c>
      <c r="AD828" s="25">
        <f t="shared" si="336"/>
        <v>2349.3579653751844</v>
      </c>
      <c r="AF828" s="22">
        <f t="shared" si="337"/>
        <v>560.09876727742494</v>
      </c>
      <c r="AG828" s="25">
        <v>0</v>
      </c>
      <c r="AH828" s="25" t="s">
        <v>49</v>
      </c>
      <c r="AI828">
        <f t="shared" si="345"/>
        <v>1554857.9679443457</v>
      </c>
      <c r="AJ828" s="25">
        <f t="shared" si="346"/>
        <v>1554.8579679443458</v>
      </c>
      <c r="AK828" s="25">
        <f t="shared" si="347"/>
        <v>824.07472301050325</v>
      </c>
      <c r="AL828" s="81">
        <f t="shared" si="348"/>
        <v>609.81529502777244</v>
      </c>
      <c r="AN828" s="98">
        <v>0</v>
      </c>
    </row>
    <row r="829" spans="1:40" x14ac:dyDescent="0.35">
      <c r="B829" s="13" t="s">
        <v>30</v>
      </c>
      <c r="C829" s="11">
        <v>825</v>
      </c>
      <c r="D829" s="13">
        <v>236</v>
      </c>
      <c r="E829" s="14">
        <v>33</v>
      </c>
      <c r="F829" s="70">
        <f t="shared" si="349"/>
        <v>0.59722222222222232</v>
      </c>
      <c r="G829" s="70">
        <f t="shared" si="350"/>
        <v>2.1500000000000004</v>
      </c>
      <c r="I829" s="21">
        <f t="shared" si="325"/>
        <v>9.1666666666666679</v>
      </c>
      <c r="J829" s="22">
        <f t="shared" si="338"/>
        <v>1315.0833333333335</v>
      </c>
      <c r="K829" s="22">
        <f t="shared" si="339"/>
        <v>28.625999999999998</v>
      </c>
      <c r="L829" s="22">
        <f>0.5*1.202*2.64*0.3*Sheet2!I829^2</f>
        <v>39.996550000000006</v>
      </c>
      <c r="M829" s="22">
        <f t="shared" si="340"/>
        <v>1383.7058833333335</v>
      </c>
      <c r="O829" s="22">
        <f t="shared" si="326"/>
        <v>12683.970597222225</v>
      </c>
      <c r="P829" s="81">
        <f t="shared" si="327"/>
        <v>12.683970597222226</v>
      </c>
      <c r="Q829" s="22">
        <f t="shared" si="328"/>
        <v>12683.970597222225</v>
      </c>
      <c r="R829" s="81">
        <f t="shared" si="329"/>
        <v>12.683970597222226</v>
      </c>
      <c r="S829" s="22">
        <f t="shared" si="330"/>
        <v>2922140.7032498317</v>
      </c>
      <c r="T829" s="81">
        <f t="shared" si="331"/>
        <v>2922.1407032498319</v>
      </c>
      <c r="U829" s="22">
        <f t="shared" si="332"/>
        <v>0</v>
      </c>
      <c r="V829" s="81">
        <f t="shared" si="333"/>
        <v>0</v>
      </c>
      <c r="W829" s="22">
        <f t="shared" si="334"/>
        <v>0</v>
      </c>
      <c r="X829" s="98">
        <f t="shared" si="341"/>
        <v>0</v>
      </c>
      <c r="Y829" s="98">
        <f t="shared" si="342"/>
        <v>939.74318615007417</v>
      </c>
      <c r="Z829" s="25">
        <f t="shared" si="335"/>
        <v>0</v>
      </c>
      <c r="AA829" s="22">
        <f t="shared" si="343"/>
        <v>0</v>
      </c>
      <c r="AB829" s="22">
        <f t="shared" si="351"/>
        <v>0</v>
      </c>
      <c r="AC829" s="22">
        <f t="shared" si="344"/>
        <v>301</v>
      </c>
      <c r="AD829" s="25">
        <f t="shared" si="336"/>
        <v>2349.3579653751844</v>
      </c>
      <c r="AF829" s="22">
        <f t="shared" si="337"/>
        <v>572.78273787464741</v>
      </c>
      <c r="AG829" s="25">
        <v>0</v>
      </c>
      <c r="AH829" s="25" t="s">
        <v>49</v>
      </c>
      <c r="AI829">
        <f t="shared" si="345"/>
        <v>1784913.4836095811</v>
      </c>
      <c r="AJ829" s="25">
        <f t="shared" si="346"/>
        <v>1784.9134836095811</v>
      </c>
      <c r="AK829" s="25">
        <f t="shared" si="347"/>
        <v>946.00414631307808</v>
      </c>
      <c r="AL829" s="81">
        <f t="shared" si="348"/>
        <v>700.04306827167773</v>
      </c>
      <c r="AN829" s="98">
        <v>0</v>
      </c>
    </row>
    <row r="830" spans="1:40" x14ac:dyDescent="0.35">
      <c r="B830" s="13" t="s">
        <v>30</v>
      </c>
      <c r="C830" s="11">
        <v>826</v>
      </c>
      <c r="D830" s="13">
        <v>237</v>
      </c>
      <c r="E830" s="14">
        <v>35.1</v>
      </c>
      <c r="F830" s="70">
        <f t="shared" si="349"/>
        <v>0.56944444444444464</v>
      </c>
      <c r="G830" s="70">
        <f t="shared" si="350"/>
        <v>2.0500000000000007</v>
      </c>
      <c r="I830" s="21">
        <f t="shared" si="325"/>
        <v>9.75</v>
      </c>
      <c r="J830" s="22">
        <f t="shared" si="338"/>
        <v>1253.9166666666672</v>
      </c>
      <c r="K830" s="22">
        <f t="shared" si="339"/>
        <v>28.625999999999998</v>
      </c>
      <c r="L830" s="22">
        <f>0.5*1.202*2.64*0.3*Sheet2!I830^2</f>
        <v>45.2489895</v>
      </c>
      <c r="M830" s="22">
        <f t="shared" si="340"/>
        <v>1327.7916561666673</v>
      </c>
      <c r="O830" s="22">
        <f t="shared" si="326"/>
        <v>12945.968647625006</v>
      </c>
      <c r="P830" s="81">
        <f t="shared" si="327"/>
        <v>12.945968647625007</v>
      </c>
      <c r="Q830" s="22">
        <f t="shared" si="328"/>
        <v>12945.968647625006</v>
      </c>
      <c r="R830" s="81">
        <f t="shared" si="329"/>
        <v>12.945968647625007</v>
      </c>
      <c r="S830" s="22">
        <f t="shared" si="330"/>
        <v>2935086.6718974565</v>
      </c>
      <c r="T830" s="81">
        <f t="shared" si="331"/>
        <v>2935.0866718974567</v>
      </c>
      <c r="U830" s="22">
        <f t="shared" si="332"/>
        <v>0</v>
      </c>
      <c r="V830" s="81">
        <f t="shared" si="333"/>
        <v>0</v>
      </c>
      <c r="W830" s="22">
        <f t="shared" si="334"/>
        <v>0</v>
      </c>
      <c r="X830" s="98">
        <f t="shared" si="341"/>
        <v>0</v>
      </c>
      <c r="Y830" s="98">
        <f t="shared" si="342"/>
        <v>939.74318615007417</v>
      </c>
      <c r="Z830" s="25">
        <f t="shared" si="335"/>
        <v>0</v>
      </c>
      <c r="AA830" s="22">
        <f t="shared" si="343"/>
        <v>0</v>
      </c>
      <c r="AB830" s="22">
        <f t="shared" si="351"/>
        <v>0</v>
      </c>
      <c r="AC830" s="22">
        <f t="shared" si="344"/>
        <v>301</v>
      </c>
      <c r="AD830" s="25">
        <f t="shared" si="336"/>
        <v>2349.3579653751844</v>
      </c>
      <c r="AF830" s="22">
        <f t="shared" si="337"/>
        <v>585.7287065222722</v>
      </c>
      <c r="AG830" s="25">
        <v>0</v>
      </c>
      <c r="AH830" s="25" t="s">
        <v>49</v>
      </c>
      <c r="AI830">
        <f t="shared" si="345"/>
        <v>2019312.4526555</v>
      </c>
      <c r="AJ830" s="25">
        <f t="shared" si="346"/>
        <v>2019.3124526555</v>
      </c>
      <c r="AK830" s="25">
        <f t="shared" si="347"/>
        <v>1070.235599907415</v>
      </c>
      <c r="AL830" s="81">
        <f t="shared" si="348"/>
        <v>791.97434393148706</v>
      </c>
      <c r="AN830" s="98">
        <v>0</v>
      </c>
    </row>
    <row r="831" spans="1:40" x14ac:dyDescent="0.35">
      <c r="B831" s="13" t="s">
        <v>30</v>
      </c>
      <c r="C831" s="11">
        <v>827</v>
      </c>
      <c r="D831" s="13">
        <v>238</v>
      </c>
      <c r="E831" s="14">
        <v>37.1</v>
      </c>
      <c r="F831" s="70">
        <f t="shared" si="349"/>
        <v>0.52777777777777735</v>
      </c>
      <c r="G831" s="70">
        <f t="shared" si="350"/>
        <v>1.8999999999999986</v>
      </c>
      <c r="I831" s="21">
        <f t="shared" si="325"/>
        <v>10.305555555555557</v>
      </c>
      <c r="J831" s="22">
        <f t="shared" si="338"/>
        <v>1162.1666666666656</v>
      </c>
      <c r="K831" s="22">
        <f t="shared" si="339"/>
        <v>28.625999999999998</v>
      </c>
      <c r="L831" s="22">
        <f>0.5*1.202*2.64*0.3*Sheet2!I831^2</f>
        <v>50.552480611111122</v>
      </c>
      <c r="M831" s="22">
        <f t="shared" si="340"/>
        <v>1241.3451472777767</v>
      </c>
      <c r="O831" s="22">
        <f t="shared" si="326"/>
        <v>12792.751378890423</v>
      </c>
      <c r="P831" s="81">
        <f t="shared" si="327"/>
        <v>12.792751378890424</v>
      </c>
      <c r="Q831" s="22">
        <f t="shared" si="328"/>
        <v>12792.751378890423</v>
      </c>
      <c r="R831" s="81">
        <f t="shared" si="329"/>
        <v>12.792751378890424</v>
      </c>
      <c r="S831" s="22">
        <f t="shared" si="330"/>
        <v>2947879.4232763471</v>
      </c>
      <c r="T831" s="81">
        <f t="shared" si="331"/>
        <v>2947.8794232763471</v>
      </c>
      <c r="U831" s="22">
        <f t="shared" si="332"/>
        <v>0</v>
      </c>
      <c r="V831" s="81">
        <f t="shared" si="333"/>
        <v>0</v>
      </c>
      <c r="W831" s="22">
        <f t="shared" si="334"/>
        <v>0</v>
      </c>
      <c r="X831" s="98">
        <f t="shared" si="341"/>
        <v>0</v>
      </c>
      <c r="Y831" s="98">
        <f t="shared" si="342"/>
        <v>939.74318615007417</v>
      </c>
      <c r="Z831" s="25">
        <f t="shared" si="335"/>
        <v>0</v>
      </c>
      <c r="AA831" s="22">
        <f t="shared" si="343"/>
        <v>0</v>
      </c>
      <c r="AB831" s="22">
        <f t="shared" si="351"/>
        <v>0</v>
      </c>
      <c r="AC831" s="22">
        <f t="shared" si="344"/>
        <v>301</v>
      </c>
      <c r="AD831" s="25">
        <f t="shared" si="336"/>
        <v>2349.3579653751844</v>
      </c>
      <c r="AF831" s="22">
        <f t="shared" si="337"/>
        <v>598.52145790116265</v>
      </c>
      <c r="AG831" s="25">
        <v>0</v>
      </c>
      <c r="AH831" s="25" t="s">
        <v>49</v>
      </c>
      <c r="AI831">
        <f t="shared" si="345"/>
        <v>2255989.6859275149</v>
      </c>
      <c r="AJ831" s="25">
        <f t="shared" si="346"/>
        <v>2255.989685927515</v>
      </c>
      <c r="AK831" s="25">
        <f t="shared" si="347"/>
        <v>1195.6745335415831</v>
      </c>
      <c r="AL831" s="81">
        <f t="shared" si="348"/>
        <v>884.79915482077149</v>
      </c>
      <c r="AN831" s="98">
        <v>0</v>
      </c>
    </row>
    <row r="832" spans="1:40" x14ac:dyDescent="0.35">
      <c r="B832" s="13" t="s">
        <v>30</v>
      </c>
      <c r="C832" s="11">
        <v>828</v>
      </c>
      <c r="D832" s="13">
        <v>239</v>
      </c>
      <c r="E832" s="14">
        <v>38.9</v>
      </c>
      <c r="F832" s="70">
        <f t="shared" si="349"/>
        <v>0.59722222222222177</v>
      </c>
      <c r="G832" s="70">
        <f t="shared" si="350"/>
        <v>2.1499999999999986</v>
      </c>
      <c r="I832" s="21">
        <f t="shared" si="325"/>
        <v>10.805555555555555</v>
      </c>
      <c r="J832" s="22">
        <f t="shared" si="338"/>
        <v>1315.0833333333323</v>
      </c>
      <c r="K832" s="22">
        <f t="shared" si="339"/>
        <v>28.625999999999998</v>
      </c>
      <c r="L832" s="22">
        <f>0.5*1.202*2.64*0.3*Sheet2!I832^2</f>
        <v>55.576840611111109</v>
      </c>
      <c r="M832" s="22">
        <f t="shared" si="340"/>
        <v>1399.2861739444434</v>
      </c>
      <c r="O832" s="22">
        <f t="shared" si="326"/>
        <v>15120.064490677458</v>
      </c>
      <c r="P832" s="81">
        <f t="shared" si="327"/>
        <v>15.120064490677457</v>
      </c>
      <c r="Q832" s="22">
        <f t="shared" si="328"/>
        <v>15120.064490677458</v>
      </c>
      <c r="R832" s="81">
        <f t="shared" si="329"/>
        <v>15.120064490677457</v>
      </c>
      <c r="S832" s="22">
        <f t="shared" si="330"/>
        <v>2962999.4877670244</v>
      </c>
      <c r="T832" s="81">
        <f t="shared" si="331"/>
        <v>2962.9994877670242</v>
      </c>
      <c r="U832" s="22">
        <f t="shared" si="332"/>
        <v>0</v>
      </c>
      <c r="V832" s="81">
        <f t="shared" si="333"/>
        <v>0</v>
      </c>
      <c r="W832" s="22">
        <f t="shared" si="334"/>
        <v>0</v>
      </c>
      <c r="X832" s="98">
        <f t="shared" si="341"/>
        <v>0</v>
      </c>
      <c r="Y832" s="98">
        <f t="shared" si="342"/>
        <v>939.74318615007417</v>
      </c>
      <c r="Z832" s="25">
        <f t="shared" si="335"/>
        <v>0</v>
      </c>
      <c r="AA832" s="22">
        <f t="shared" si="343"/>
        <v>0</v>
      </c>
      <c r="AB832" s="22">
        <f t="shared" si="351"/>
        <v>0</v>
      </c>
      <c r="AC832" s="22">
        <f t="shared" si="344"/>
        <v>301</v>
      </c>
      <c r="AD832" s="25">
        <f t="shared" si="336"/>
        <v>2349.3579653751844</v>
      </c>
      <c r="AF832" s="22">
        <f t="shared" si="337"/>
        <v>613.64152239183977</v>
      </c>
      <c r="AG832" s="25">
        <v>0</v>
      </c>
      <c r="AH832" s="25" t="s">
        <v>49</v>
      </c>
      <c r="AI832">
        <f t="shared" si="345"/>
        <v>2480210.2227115277</v>
      </c>
      <c r="AJ832" s="25">
        <f t="shared" si="346"/>
        <v>2480.2102227115279</v>
      </c>
      <c r="AK832" s="25">
        <f t="shared" si="347"/>
        <v>1314.5114180371099</v>
      </c>
      <c r="AL832" s="81">
        <f t="shared" si="348"/>
        <v>972.73844934746137</v>
      </c>
      <c r="AN832" s="98">
        <v>0</v>
      </c>
    </row>
    <row r="833" spans="2:40" x14ac:dyDescent="0.35">
      <c r="B833" s="13" t="s">
        <v>30</v>
      </c>
      <c r="C833" s="11">
        <v>829</v>
      </c>
      <c r="D833" s="13">
        <v>240</v>
      </c>
      <c r="E833" s="14">
        <v>41.4</v>
      </c>
      <c r="F833" s="70">
        <f t="shared" si="349"/>
        <v>0.70833333333333348</v>
      </c>
      <c r="G833" s="70">
        <f t="shared" si="350"/>
        <v>2.5500000000000007</v>
      </c>
      <c r="I833" s="21">
        <f t="shared" si="325"/>
        <v>11.5</v>
      </c>
      <c r="J833" s="22">
        <f t="shared" si="338"/>
        <v>1559.7500000000002</v>
      </c>
      <c r="K833" s="22">
        <f t="shared" si="339"/>
        <v>28.625999999999998</v>
      </c>
      <c r="L833" s="22">
        <f>0.5*1.202*2.64*0.3*Sheet2!I833^2</f>
        <v>62.949941999999993</v>
      </c>
      <c r="M833" s="22">
        <f t="shared" si="340"/>
        <v>1651.3259420000002</v>
      </c>
      <c r="O833" s="22">
        <f t="shared" si="326"/>
        <v>18990.248333000003</v>
      </c>
      <c r="P833" s="81">
        <f t="shared" si="327"/>
        <v>18.990248333000004</v>
      </c>
      <c r="Q833" s="22">
        <f t="shared" si="328"/>
        <v>18990.248333000003</v>
      </c>
      <c r="R833" s="81">
        <f t="shared" si="329"/>
        <v>18.990248333000004</v>
      </c>
      <c r="S833" s="22">
        <f t="shared" si="330"/>
        <v>2981989.7361000245</v>
      </c>
      <c r="T833" s="81">
        <f t="shared" si="331"/>
        <v>2981.9897361000244</v>
      </c>
      <c r="U833" s="22">
        <f t="shared" si="332"/>
        <v>0</v>
      </c>
      <c r="V833" s="81">
        <f t="shared" si="333"/>
        <v>0</v>
      </c>
      <c r="W833" s="22">
        <f t="shared" si="334"/>
        <v>0</v>
      </c>
      <c r="X833" s="98">
        <f t="shared" si="341"/>
        <v>0</v>
      </c>
      <c r="Y833" s="98">
        <f t="shared" si="342"/>
        <v>939.74318615007417</v>
      </c>
      <c r="Z833" s="25">
        <f t="shared" si="335"/>
        <v>0</v>
      </c>
      <c r="AA833" s="22">
        <f t="shared" si="343"/>
        <v>0</v>
      </c>
      <c r="AB833" s="22">
        <f t="shared" si="351"/>
        <v>0</v>
      </c>
      <c r="AC833" s="22">
        <f t="shared" si="344"/>
        <v>301</v>
      </c>
      <c r="AD833" s="25">
        <f t="shared" si="336"/>
        <v>2349.3579653751844</v>
      </c>
      <c r="AF833" s="22">
        <f t="shared" si="337"/>
        <v>632.63177072483995</v>
      </c>
      <c r="AG833" s="25">
        <v>0</v>
      </c>
      <c r="AH833" s="25" t="s">
        <v>49</v>
      </c>
      <c r="AI833">
        <f t="shared" si="345"/>
        <v>2809247.3042860208</v>
      </c>
      <c r="AJ833" s="25">
        <f t="shared" si="346"/>
        <v>2809.2473042860206</v>
      </c>
      <c r="AK833" s="25">
        <f t="shared" si="347"/>
        <v>1488.901071271591</v>
      </c>
      <c r="AL833" s="81">
        <f t="shared" si="348"/>
        <v>1101.7867927409773</v>
      </c>
      <c r="AN833" s="98">
        <v>0</v>
      </c>
    </row>
    <row r="834" spans="2:40" x14ac:dyDescent="0.35">
      <c r="B834" s="13" t="s">
        <v>30</v>
      </c>
      <c r="C834" s="11">
        <v>830</v>
      </c>
      <c r="D834" s="13">
        <v>241</v>
      </c>
      <c r="E834" s="14">
        <v>44</v>
      </c>
      <c r="F834" s="70">
        <f t="shared" si="349"/>
        <v>0.68055555555555536</v>
      </c>
      <c r="G834" s="70">
        <f t="shared" si="350"/>
        <v>2.4499999999999993</v>
      </c>
      <c r="I834" s="21">
        <f t="shared" si="325"/>
        <v>12.222222222222223</v>
      </c>
      <c r="J834" s="22">
        <f t="shared" si="338"/>
        <v>1498.5833333333328</v>
      </c>
      <c r="K834" s="22">
        <f t="shared" si="339"/>
        <v>28.625999999999998</v>
      </c>
      <c r="L834" s="22">
        <f>0.5*1.202*2.64*0.3*Sheet2!I834^2</f>
        <v>71.104977777777776</v>
      </c>
      <c r="M834" s="22">
        <f t="shared" si="340"/>
        <v>1598.3143111111106</v>
      </c>
      <c r="O834" s="22">
        <f t="shared" si="326"/>
        <v>19534.952691358019</v>
      </c>
      <c r="P834" s="81">
        <f t="shared" si="327"/>
        <v>19.534952691358018</v>
      </c>
      <c r="Q834" s="22">
        <f t="shared" si="328"/>
        <v>19534.952691358019</v>
      </c>
      <c r="R834" s="81">
        <f t="shared" si="329"/>
        <v>19.534952691358018</v>
      </c>
      <c r="S834" s="22">
        <f t="shared" si="330"/>
        <v>3001524.6887913826</v>
      </c>
      <c r="T834" s="81">
        <f t="shared" si="331"/>
        <v>3001.5246887913827</v>
      </c>
      <c r="U834" s="22">
        <f t="shared" si="332"/>
        <v>0</v>
      </c>
      <c r="V834" s="81">
        <f t="shared" si="333"/>
        <v>0</v>
      </c>
      <c r="W834" s="22">
        <f t="shared" si="334"/>
        <v>0</v>
      </c>
      <c r="X834" s="98">
        <f t="shared" si="341"/>
        <v>0</v>
      </c>
      <c r="Y834" s="98">
        <f t="shared" si="342"/>
        <v>939.74318615007417</v>
      </c>
      <c r="Z834" s="25">
        <f t="shared" si="335"/>
        <v>0</v>
      </c>
      <c r="AA834" s="22">
        <f t="shared" si="343"/>
        <v>0</v>
      </c>
      <c r="AB834" s="22">
        <f t="shared" si="351"/>
        <v>0</v>
      </c>
      <c r="AC834" s="22">
        <f t="shared" si="344"/>
        <v>301</v>
      </c>
      <c r="AD834" s="25">
        <f t="shared" si="336"/>
        <v>2349.3579653751844</v>
      </c>
      <c r="AF834" s="22">
        <f t="shared" si="337"/>
        <v>652.16672341619824</v>
      </c>
      <c r="AG834" s="25">
        <v>0</v>
      </c>
      <c r="AH834" s="25" t="s">
        <v>49</v>
      </c>
      <c r="AI834">
        <f t="shared" si="345"/>
        <v>3173179.5264170323</v>
      </c>
      <c r="AJ834" s="25">
        <f t="shared" si="346"/>
        <v>3173.1795264170323</v>
      </c>
      <c r="AK834" s="25">
        <f t="shared" si="347"/>
        <v>1681.7851490010273</v>
      </c>
      <c r="AL834" s="81">
        <f t="shared" si="348"/>
        <v>1244.5210102607602</v>
      </c>
      <c r="AN834" s="98">
        <v>0</v>
      </c>
    </row>
    <row r="835" spans="2:40" x14ac:dyDescent="0.35">
      <c r="B835" s="13" t="s">
        <v>30</v>
      </c>
      <c r="C835" s="11">
        <v>831</v>
      </c>
      <c r="D835" s="13">
        <v>242</v>
      </c>
      <c r="E835" s="14">
        <v>46.3</v>
      </c>
      <c r="F835" s="70">
        <f t="shared" si="349"/>
        <v>0.51388888888888928</v>
      </c>
      <c r="G835" s="70">
        <f t="shared" si="350"/>
        <v>1.8500000000000014</v>
      </c>
      <c r="I835" s="21">
        <f t="shared" si="325"/>
        <v>12.861111111111111</v>
      </c>
      <c r="J835" s="22">
        <f t="shared" si="338"/>
        <v>1131.5833333333342</v>
      </c>
      <c r="K835" s="22">
        <f t="shared" si="339"/>
        <v>28.625999999999998</v>
      </c>
      <c r="L835" s="22">
        <f>0.5*1.202*2.64*0.3*Sheet2!I835^2</f>
        <v>78.732969944444434</v>
      </c>
      <c r="M835" s="22">
        <f t="shared" si="340"/>
        <v>1238.9423032777786</v>
      </c>
      <c r="O835" s="22">
        <f t="shared" si="326"/>
        <v>15934.174622711429</v>
      </c>
      <c r="P835" s="81">
        <f t="shared" si="327"/>
        <v>15.93417462271143</v>
      </c>
      <c r="Q835" s="22">
        <f t="shared" si="328"/>
        <v>15934.174622711429</v>
      </c>
      <c r="R835" s="81">
        <f t="shared" si="329"/>
        <v>15.93417462271143</v>
      </c>
      <c r="S835" s="22">
        <f t="shared" si="330"/>
        <v>3017458.8634140939</v>
      </c>
      <c r="T835" s="81">
        <f t="shared" si="331"/>
        <v>3017.4588634140937</v>
      </c>
      <c r="U835" s="22">
        <f t="shared" si="332"/>
        <v>0</v>
      </c>
      <c r="V835" s="81">
        <f t="shared" si="333"/>
        <v>0</v>
      </c>
      <c r="W835" s="22">
        <f t="shared" si="334"/>
        <v>0</v>
      </c>
      <c r="X835" s="98">
        <f t="shared" si="341"/>
        <v>0</v>
      </c>
      <c r="Y835" s="98">
        <f t="shared" si="342"/>
        <v>939.74318615007417</v>
      </c>
      <c r="Z835" s="25">
        <f t="shared" si="335"/>
        <v>0</v>
      </c>
      <c r="AA835" s="22">
        <f t="shared" si="343"/>
        <v>0</v>
      </c>
      <c r="AB835" s="22">
        <f t="shared" si="351"/>
        <v>0</v>
      </c>
      <c r="AC835" s="22">
        <f t="shared" si="344"/>
        <v>301</v>
      </c>
      <c r="AD835" s="25">
        <f t="shared" si="336"/>
        <v>2349.3579653751844</v>
      </c>
      <c r="AF835" s="22">
        <f t="shared" si="337"/>
        <v>668.10089803890924</v>
      </c>
      <c r="AG835" s="25">
        <v>0</v>
      </c>
      <c r="AH835" s="25" t="s">
        <v>49</v>
      </c>
      <c r="AI835">
        <f t="shared" si="345"/>
        <v>3513591.5387318847</v>
      </c>
      <c r="AJ835" s="25">
        <f t="shared" si="346"/>
        <v>3513.5915387318846</v>
      </c>
      <c r="AK835" s="25">
        <f t="shared" si="347"/>
        <v>1862.2035155278988</v>
      </c>
      <c r="AL835" s="81">
        <f t="shared" si="348"/>
        <v>1378.030601490645</v>
      </c>
      <c r="AN835" s="98">
        <v>0</v>
      </c>
    </row>
    <row r="836" spans="2:40" x14ac:dyDescent="0.35">
      <c r="B836" s="13" t="s">
        <v>30</v>
      </c>
      <c r="C836" s="11">
        <v>832</v>
      </c>
      <c r="D836" s="13">
        <v>243</v>
      </c>
      <c r="E836" s="14">
        <v>47.7</v>
      </c>
      <c r="F836" s="70">
        <f t="shared" si="349"/>
        <v>0.26388888888888967</v>
      </c>
      <c r="G836" s="70">
        <f t="shared" si="350"/>
        <v>0.95000000000000284</v>
      </c>
      <c r="I836" s="21">
        <f t="shared" ref="I836:I899" si="352">E836 * (1000/3600)</f>
        <v>13.250000000000002</v>
      </c>
      <c r="J836" s="22">
        <f t="shared" si="338"/>
        <v>581.08333333333508</v>
      </c>
      <c r="K836" s="22">
        <f t="shared" si="339"/>
        <v>28.625999999999998</v>
      </c>
      <c r="L836" s="22">
        <f>0.5*1.202*2.64*0.3*Sheet2!I836^2</f>
        <v>83.566345500000025</v>
      </c>
      <c r="M836" s="22">
        <f t="shared" si="340"/>
        <v>693.27567883333506</v>
      </c>
      <c r="O836" s="22">
        <f t="shared" ref="O836:O899" si="353">I836*M836</f>
        <v>9185.9027445416905</v>
      </c>
      <c r="P836" s="81">
        <f t="shared" ref="P836:P899" si="354">O836/1000</f>
        <v>9.185902744541691</v>
      </c>
      <c r="Q836" s="22">
        <f t="shared" ref="Q836:Q899" si="355">IF(O836&lt;=0,0,O836)</f>
        <v>9185.9027445416905</v>
      </c>
      <c r="R836" s="81">
        <f t="shared" ref="R836:R899" si="356">Q836/1000</f>
        <v>9.185902744541691</v>
      </c>
      <c r="S836" s="22">
        <f t="shared" ref="S836:S899" si="357">Q836+S835</f>
        <v>3026644.7661586357</v>
      </c>
      <c r="T836" s="81">
        <f t="shared" ref="T836:T899" si="358">S836/1000</f>
        <v>3026.6447661586358</v>
      </c>
      <c r="U836" s="22">
        <f t="shared" ref="U836:U899" si="359">IF(O836&gt;=0,0,(O836*-1))</f>
        <v>0</v>
      </c>
      <c r="V836" s="81">
        <f t="shared" ref="V836:V899" si="360">U836/1000</f>
        <v>0</v>
      </c>
      <c r="W836" s="22">
        <f t="shared" ref="W836:W899" si="361">IF(V836=0,0,V836+W835)</f>
        <v>0</v>
      </c>
      <c r="X836" s="98">
        <f t="shared" si="341"/>
        <v>0</v>
      </c>
      <c r="Y836" s="98">
        <f t="shared" si="342"/>
        <v>939.74318615007417</v>
      </c>
      <c r="Z836" s="25">
        <f t="shared" ref="Z836:Z899" si="362">IF(AB836&gt;0,W836/AB836,0)</f>
        <v>0</v>
      </c>
      <c r="AA836" s="22">
        <f t="shared" si="343"/>
        <v>0</v>
      </c>
      <c r="AB836" s="22">
        <f t="shared" si="351"/>
        <v>0</v>
      </c>
      <c r="AC836" s="22">
        <f t="shared" si="344"/>
        <v>301</v>
      </c>
      <c r="AD836" s="25">
        <f t="shared" ref="AD836:AD899" si="363">V836+AD835</f>
        <v>2349.3579653751844</v>
      </c>
      <c r="AF836" s="22">
        <f t="shared" ref="AF836:AF899" si="364">T836-AD836</f>
        <v>677.28680078345133</v>
      </c>
      <c r="AG836" s="25">
        <v>0</v>
      </c>
      <c r="AH836" s="25" t="s">
        <v>49</v>
      </c>
      <c r="AI836">
        <f t="shared" si="345"/>
        <v>3729289.0726556885</v>
      </c>
      <c r="AJ836" s="25">
        <f t="shared" si="346"/>
        <v>3729.2890726556884</v>
      </c>
      <c r="AK836" s="25">
        <f t="shared" si="347"/>
        <v>1976.5232085075149</v>
      </c>
      <c r="AL836" s="81">
        <f t="shared" si="348"/>
        <v>1462.627174295561</v>
      </c>
      <c r="AN836" s="98">
        <v>0</v>
      </c>
    </row>
    <row r="837" spans="2:40" x14ac:dyDescent="0.35">
      <c r="B837" s="13" t="s">
        <v>30</v>
      </c>
      <c r="C837" s="11">
        <v>833</v>
      </c>
      <c r="D837" s="13">
        <v>244</v>
      </c>
      <c r="E837" s="14">
        <v>48.2</v>
      </c>
      <c r="F837" s="70">
        <f t="shared" si="349"/>
        <v>0.1388888888888889</v>
      </c>
      <c r="G837" s="70">
        <f t="shared" si="350"/>
        <v>0.5</v>
      </c>
      <c r="I837" s="21">
        <f t="shared" si="352"/>
        <v>13.388888888888891</v>
      </c>
      <c r="J837" s="22">
        <f t="shared" ref="J837:J900" si="365">F837*2202</f>
        <v>305.83333333333337</v>
      </c>
      <c r="K837" s="22">
        <f t="shared" ref="K837:K900" si="366">0.013*(2202)</f>
        <v>28.625999999999998</v>
      </c>
      <c r="L837" s="22">
        <f>0.5*1.202*2.64*0.3*Sheet2!I837^2</f>
        <v>85.327442444444472</v>
      </c>
      <c r="M837" s="22">
        <f t="shared" ref="M837:M900" si="367">J837+K837+L837</f>
        <v>419.78677577777785</v>
      </c>
      <c r="O837" s="22">
        <f t="shared" si="353"/>
        <v>5620.478497913582</v>
      </c>
      <c r="P837" s="81">
        <f t="shared" si="354"/>
        <v>5.6204784979135818</v>
      </c>
      <c r="Q837" s="22">
        <f t="shared" si="355"/>
        <v>5620.478497913582</v>
      </c>
      <c r="R837" s="81">
        <f t="shared" si="356"/>
        <v>5.6204784979135818</v>
      </c>
      <c r="S837" s="22">
        <f t="shared" si="357"/>
        <v>3032265.2446565493</v>
      </c>
      <c r="T837" s="81">
        <f t="shared" si="358"/>
        <v>3032.2652446565494</v>
      </c>
      <c r="U837" s="22">
        <f t="shared" si="359"/>
        <v>0</v>
      </c>
      <c r="V837" s="81">
        <f t="shared" si="360"/>
        <v>0</v>
      </c>
      <c r="W837" s="22">
        <f t="shared" si="361"/>
        <v>0</v>
      </c>
      <c r="X837" s="98">
        <f t="shared" ref="X837:X900" si="368">V837*0.4</f>
        <v>0</v>
      </c>
      <c r="Y837" s="98">
        <f t="shared" ref="Y837:Y900" si="369">X837+Y836</f>
        <v>939.74318615007417</v>
      </c>
      <c r="Z837" s="25">
        <f t="shared" si="362"/>
        <v>0</v>
      </c>
      <c r="AA837" s="22">
        <f t="shared" ref="AA837:AA900" si="370">IF(W837=0,0,AA836+1)</f>
        <v>0</v>
      </c>
      <c r="AB837" s="22">
        <f t="shared" si="351"/>
        <v>0</v>
      </c>
      <c r="AC837" s="22">
        <f t="shared" ref="AC837:AC900" si="371">IF(AA837=0,AC836,AC836+1)</f>
        <v>301</v>
      </c>
      <c r="AD837" s="25">
        <f t="shared" si="363"/>
        <v>2349.3579653751844</v>
      </c>
      <c r="AF837" s="22">
        <f t="shared" si="364"/>
        <v>682.90727928136494</v>
      </c>
      <c r="AG837" s="25">
        <v>0</v>
      </c>
      <c r="AH837" s="25" t="s">
        <v>49</v>
      </c>
      <c r="AI837">
        <f t="shared" ref="AI837:AI900" si="372">0.5*((2022/9.81)*I837)^2</f>
        <v>3807880.9932609033</v>
      </c>
      <c r="AJ837" s="25">
        <f t="shared" ref="AJ837:AJ900" si="373">AI837/1000</f>
        <v>3807.8809932609033</v>
      </c>
      <c r="AK837" s="25">
        <f t="shared" ref="AK837:AK900" si="374">AJ837*0.53</f>
        <v>2018.1769264282789</v>
      </c>
      <c r="AL837" s="81">
        <f t="shared" ref="AL837:AL900" si="375">AK837*0.74</f>
        <v>1493.4509255569264</v>
      </c>
      <c r="AN837" s="98">
        <v>0</v>
      </c>
    </row>
    <row r="838" spans="2:40" x14ac:dyDescent="0.35">
      <c r="B838" s="13" t="s">
        <v>30</v>
      </c>
      <c r="C838" s="11">
        <v>834</v>
      </c>
      <c r="D838" s="13">
        <v>245</v>
      </c>
      <c r="E838" s="14">
        <v>48.7</v>
      </c>
      <c r="F838" s="70">
        <f t="shared" ref="F838:F901" si="376">($E839-$E837)/2/3.6</f>
        <v>0.15277777777777699</v>
      </c>
      <c r="G838" s="70">
        <f t="shared" ref="G838:G901" si="377">($E839-$E837)/2</f>
        <v>0.54999999999999716</v>
      </c>
      <c r="I838" s="21">
        <f t="shared" si="352"/>
        <v>13.527777777777779</v>
      </c>
      <c r="J838" s="22">
        <f t="shared" si="365"/>
        <v>336.41666666666492</v>
      </c>
      <c r="K838" s="22">
        <f t="shared" si="366"/>
        <v>28.625999999999998</v>
      </c>
      <c r="L838" s="22">
        <f>0.5*1.202*2.64*0.3*Sheet2!I838^2</f>
        <v>87.106903277777775</v>
      </c>
      <c r="M838" s="22">
        <f t="shared" si="367"/>
        <v>452.14956994444265</v>
      </c>
      <c r="O838" s="22">
        <f t="shared" si="353"/>
        <v>6116.5789045262109</v>
      </c>
      <c r="P838" s="81">
        <f t="shared" si="354"/>
        <v>6.1165789045262109</v>
      </c>
      <c r="Q838" s="22">
        <f t="shared" si="355"/>
        <v>6116.5789045262109</v>
      </c>
      <c r="R838" s="81">
        <f t="shared" si="356"/>
        <v>6.1165789045262109</v>
      </c>
      <c r="S838" s="22">
        <f t="shared" si="357"/>
        <v>3038381.8235610756</v>
      </c>
      <c r="T838" s="81">
        <f t="shared" si="358"/>
        <v>3038.3818235610756</v>
      </c>
      <c r="U838" s="22">
        <f t="shared" si="359"/>
        <v>0</v>
      </c>
      <c r="V838" s="81">
        <f t="shared" si="360"/>
        <v>0</v>
      </c>
      <c r="W838" s="22">
        <f t="shared" si="361"/>
        <v>0</v>
      </c>
      <c r="X838" s="98">
        <f t="shared" si="368"/>
        <v>0</v>
      </c>
      <c r="Y838" s="98">
        <f t="shared" si="369"/>
        <v>939.74318615007417</v>
      </c>
      <c r="Z838" s="25">
        <f t="shared" si="362"/>
        <v>0</v>
      </c>
      <c r="AA838" s="22">
        <f t="shared" si="370"/>
        <v>0</v>
      </c>
      <c r="AB838" s="22">
        <f t="shared" si="351"/>
        <v>0</v>
      </c>
      <c r="AC838" s="22">
        <f t="shared" si="371"/>
        <v>301</v>
      </c>
      <c r="AD838" s="25">
        <f t="shared" si="363"/>
        <v>2349.3579653751844</v>
      </c>
      <c r="AF838" s="22">
        <f t="shared" si="364"/>
        <v>689.02385818589119</v>
      </c>
      <c r="AG838" s="25">
        <v>0</v>
      </c>
      <c r="AH838" s="25" t="s">
        <v>49</v>
      </c>
      <c r="AI838">
        <f t="shared" si="372"/>
        <v>3887292.4333719071</v>
      </c>
      <c r="AJ838" s="25">
        <f t="shared" si="373"/>
        <v>3887.292433371907</v>
      </c>
      <c r="AK838" s="25">
        <f t="shared" si="374"/>
        <v>2060.2649896871108</v>
      </c>
      <c r="AL838" s="81">
        <f t="shared" si="375"/>
        <v>1524.596092368462</v>
      </c>
      <c r="AN838" s="98">
        <v>0</v>
      </c>
    </row>
    <row r="839" spans="2:40" x14ac:dyDescent="0.35">
      <c r="B839" s="13" t="s">
        <v>30</v>
      </c>
      <c r="C839" s="11">
        <v>835</v>
      </c>
      <c r="D839" s="13">
        <v>246</v>
      </c>
      <c r="E839" s="14">
        <v>49.3</v>
      </c>
      <c r="F839" s="70">
        <f t="shared" si="376"/>
        <v>0.15277777777777699</v>
      </c>
      <c r="G839" s="70">
        <f t="shared" si="377"/>
        <v>0.54999999999999716</v>
      </c>
      <c r="I839" s="21">
        <f t="shared" si="352"/>
        <v>13.694444444444445</v>
      </c>
      <c r="J839" s="22">
        <f t="shared" si="365"/>
        <v>336.41666666666492</v>
      </c>
      <c r="K839" s="22">
        <f t="shared" si="366"/>
        <v>28.625999999999998</v>
      </c>
      <c r="L839" s="22">
        <f>0.5*1.202*2.64*0.3*Sheet2!I839^2</f>
        <v>89.266496611111108</v>
      </c>
      <c r="M839" s="22">
        <f t="shared" si="367"/>
        <v>454.30916327777601</v>
      </c>
      <c r="O839" s="22">
        <f t="shared" si="353"/>
        <v>6221.5115971095438</v>
      </c>
      <c r="P839" s="81">
        <f t="shared" si="354"/>
        <v>6.2215115971095436</v>
      </c>
      <c r="Q839" s="22">
        <f t="shared" si="355"/>
        <v>6221.5115971095438</v>
      </c>
      <c r="R839" s="81">
        <f t="shared" si="356"/>
        <v>6.2215115971095436</v>
      </c>
      <c r="S839" s="22">
        <f t="shared" si="357"/>
        <v>3044603.3351581851</v>
      </c>
      <c r="T839" s="81">
        <f t="shared" si="358"/>
        <v>3044.603335158185</v>
      </c>
      <c r="U839" s="22">
        <f t="shared" si="359"/>
        <v>0</v>
      </c>
      <c r="V839" s="81">
        <f t="shared" si="360"/>
        <v>0</v>
      </c>
      <c r="W839" s="22">
        <f t="shared" si="361"/>
        <v>0</v>
      </c>
      <c r="X839" s="98">
        <f t="shared" si="368"/>
        <v>0</v>
      </c>
      <c r="Y839" s="98">
        <f t="shared" si="369"/>
        <v>939.74318615007417</v>
      </c>
      <c r="Z839" s="25">
        <f t="shared" si="362"/>
        <v>0</v>
      </c>
      <c r="AA839" s="22">
        <f t="shared" si="370"/>
        <v>0</v>
      </c>
      <c r="AB839" s="22">
        <f t="shared" si="351"/>
        <v>0</v>
      </c>
      <c r="AC839" s="22">
        <f t="shared" si="371"/>
        <v>301</v>
      </c>
      <c r="AD839" s="25">
        <f t="shared" si="363"/>
        <v>2349.3579653751844</v>
      </c>
      <c r="AF839" s="22">
        <f t="shared" si="364"/>
        <v>695.24536978300057</v>
      </c>
      <c r="AG839" s="25">
        <v>0</v>
      </c>
      <c r="AH839" s="25" t="s">
        <v>49</v>
      </c>
      <c r="AI839">
        <f t="shared" si="372"/>
        <v>3983667.9272527546</v>
      </c>
      <c r="AJ839" s="25">
        <f t="shared" si="373"/>
        <v>3983.6679272527545</v>
      </c>
      <c r="AK839" s="25">
        <f t="shared" si="374"/>
        <v>2111.3440014439598</v>
      </c>
      <c r="AL839" s="81">
        <f t="shared" si="375"/>
        <v>1562.3945610685303</v>
      </c>
      <c r="AN839" s="98">
        <v>0</v>
      </c>
    </row>
    <row r="840" spans="2:40" x14ac:dyDescent="0.35">
      <c r="B840" s="13" t="s">
        <v>30</v>
      </c>
      <c r="C840" s="11">
        <v>836</v>
      </c>
      <c r="D840" s="13">
        <v>247</v>
      </c>
      <c r="E840" s="14">
        <v>49.8</v>
      </c>
      <c r="F840" s="70">
        <f t="shared" si="376"/>
        <v>0.12500000000000078</v>
      </c>
      <c r="G840" s="70">
        <f t="shared" si="377"/>
        <v>0.45000000000000284</v>
      </c>
      <c r="I840" s="21">
        <f t="shared" si="352"/>
        <v>13.833333333333334</v>
      </c>
      <c r="J840" s="22">
        <f t="shared" si="365"/>
        <v>275.25000000000171</v>
      </c>
      <c r="K840" s="22">
        <f t="shared" si="366"/>
        <v>28.625999999999998</v>
      </c>
      <c r="L840" s="22">
        <f>0.5*1.202*2.64*0.3*Sheet2!I840^2</f>
        <v>91.08635799999999</v>
      </c>
      <c r="M840" s="22">
        <f t="shared" si="367"/>
        <v>394.9623580000017</v>
      </c>
      <c r="O840" s="22">
        <f t="shared" si="353"/>
        <v>5463.6459523333569</v>
      </c>
      <c r="P840" s="81">
        <f t="shared" si="354"/>
        <v>5.4636459523333567</v>
      </c>
      <c r="Q840" s="22">
        <f t="shared" si="355"/>
        <v>5463.6459523333569</v>
      </c>
      <c r="R840" s="81">
        <f t="shared" si="356"/>
        <v>5.4636459523333567</v>
      </c>
      <c r="S840" s="22">
        <f t="shared" si="357"/>
        <v>3050066.9811105183</v>
      </c>
      <c r="T840" s="81">
        <f t="shared" si="358"/>
        <v>3050.0669811105186</v>
      </c>
      <c r="U840" s="22">
        <f t="shared" si="359"/>
        <v>0</v>
      </c>
      <c r="V840" s="81">
        <f t="shared" si="360"/>
        <v>0</v>
      </c>
      <c r="W840" s="22">
        <f t="shared" si="361"/>
        <v>0</v>
      </c>
      <c r="X840" s="98">
        <f t="shared" si="368"/>
        <v>0</v>
      </c>
      <c r="Y840" s="98">
        <f t="shared" si="369"/>
        <v>939.74318615007417</v>
      </c>
      <c r="Z840" s="25">
        <f t="shared" si="362"/>
        <v>0</v>
      </c>
      <c r="AA840" s="22">
        <f t="shared" si="370"/>
        <v>0</v>
      </c>
      <c r="AB840" s="22">
        <f t="shared" si="351"/>
        <v>0</v>
      </c>
      <c r="AC840" s="22">
        <f t="shared" si="371"/>
        <v>301</v>
      </c>
      <c r="AD840" s="25">
        <f t="shared" si="363"/>
        <v>2349.3579653751844</v>
      </c>
      <c r="AF840" s="22">
        <f t="shared" si="364"/>
        <v>700.70901573533411</v>
      </c>
      <c r="AG840" s="25">
        <v>0</v>
      </c>
      <c r="AH840" s="25" t="s">
        <v>49</v>
      </c>
      <c r="AI840">
        <f t="shared" si="372"/>
        <v>4064882.3102764972</v>
      </c>
      <c r="AJ840" s="25">
        <f t="shared" si="373"/>
        <v>4064.8823102764973</v>
      </c>
      <c r="AK840" s="25">
        <f t="shared" si="374"/>
        <v>2154.3876244465437</v>
      </c>
      <c r="AL840" s="81">
        <f t="shared" si="375"/>
        <v>1594.2468420904422</v>
      </c>
      <c r="AN840" s="98">
        <v>0</v>
      </c>
    </row>
    <row r="841" spans="2:40" x14ac:dyDescent="0.35">
      <c r="B841" s="13" t="s">
        <v>30</v>
      </c>
      <c r="C841" s="11">
        <v>837</v>
      </c>
      <c r="D841" s="13">
        <v>248</v>
      </c>
      <c r="E841" s="14">
        <v>50.2</v>
      </c>
      <c r="F841" s="70">
        <f t="shared" si="376"/>
        <v>0.15277777777777798</v>
      </c>
      <c r="G841" s="70">
        <f t="shared" si="377"/>
        <v>0.55000000000000071</v>
      </c>
      <c r="I841" s="21">
        <f t="shared" si="352"/>
        <v>13.944444444444446</v>
      </c>
      <c r="J841" s="22">
        <f t="shared" si="365"/>
        <v>336.41666666666714</v>
      </c>
      <c r="K841" s="22">
        <f t="shared" si="366"/>
        <v>28.625999999999998</v>
      </c>
      <c r="L841" s="22">
        <f>0.5*1.202*2.64*0.3*Sheet2!I841^2</f>
        <v>92.555469111111123</v>
      </c>
      <c r="M841" s="22">
        <f t="shared" si="367"/>
        <v>457.59813577777823</v>
      </c>
      <c r="O841" s="22">
        <f t="shared" si="353"/>
        <v>6380.9517822345751</v>
      </c>
      <c r="P841" s="81">
        <f t="shared" si="354"/>
        <v>6.3809517822345754</v>
      </c>
      <c r="Q841" s="22">
        <f t="shared" si="355"/>
        <v>6380.9517822345751</v>
      </c>
      <c r="R841" s="81">
        <f t="shared" si="356"/>
        <v>6.3809517822345754</v>
      </c>
      <c r="S841" s="22">
        <f t="shared" si="357"/>
        <v>3056447.9328927528</v>
      </c>
      <c r="T841" s="81">
        <f t="shared" si="358"/>
        <v>3056.4479328927528</v>
      </c>
      <c r="U841" s="22">
        <f t="shared" si="359"/>
        <v>0</v>
      </c>
      <c r="V841" s="81">
        <f t="shared" si="360"/>
        <v>0</v>
      </c>
      <c r="W841" s="22">
        <f t="shared" si="361"/>
        <v>0</v>
      </c>
      <c r="X841" s="98">
        <f t="shared" si="368"/>
        <v>0</v>
      </c>
      <c r="Y841" s="98">
        <f t="shared" si="369"/>
        <v>939.74318615007417</v>
      </c>
      <c r="Z841" s="25">
        <f t="shared" si="362"/>
        <v>0</v>
      </c>
      <c r="AA841" s="22">
        <f t="shared" si="370"/>
        <v>0</v>
      </c>
      <c r="AB841" s="22">
        <f t="shared" si="351"/>
        <v>0</v>
      </c>
      <c r="AC841" s="22">
        <f t="shared" si="371"/>
        <v>301</v>
      </c>
      <c r="AD841" s="25">
        <f t="shared" si="363"/>
        <v>2349.3579653751844</v>
      </c>
      <c r="AF841" s="22">
        <f t="shared" si="364"/>
        <v>707.08996751756831</v>
      </c>
      <c r="AG841" s="25">
        <v>0</v>
      </c>
      <c r="AH841" s="25" t="s">
        <v>49</v>
      </c>
      <c r="AI841">
        <f t="shared" si="372"/>
        <v>4130443.8707396593</v>
      </c>
      <c r="AJ841" s="25">
        <f t="shared" si="373"/>
        <v>4130.4438707396594</v>
      </c>
      <c r="AK841" s="25">
        <f t="shared" si="374"/>
        <v>2189.1352514920195</v>
      </c>
      <c r="AL841" s="81">
        <f t="shared" si="375"/>
        <v>1619.9600861040944</v>
      </c>
      <c r="AN841" s="98">
        <v>0</v>
      </c>
    </row>
    <row r="842" spans="2:40" x14ac:dyDescent="0.35">
      <c r="B842" s="13" t="s">
        <v>30</v>
      </c>
      <c r="C842" s="11">
        <v>838</v>
      </c>
      <c r="D842" s="13">
        <v>249</v>
      </c>
      <c r="E842" s="14">
        <v>50.9</v>
      </c>
      <c r="F842" s="70">
        <f t="shared" si="376"/>
        <v>0.22222222222222143</v>
      </c>
      <c r="G842" s="70">
        <f t="shared" si="377"/>
        <v>0.79999999999999716</v>
      </c>
      <c r="I842" s="21">
        <f t="shared" si="352"/>
        <v>14.138888888888889</v>
      </c>
      <c r="J842" s="22">
        <f t="shared" si="365"/>
        <v>489.33333333333161</v>
      </c>
      <c r="K842" s="22">
        <f t="shared" si="366"/>
        <v>28.625999999999998</v>
      </c>
      <c r="L842" s="22">
        <f>0.5*1.202*2.64*0.3*Sheet2!I842^2</f>
        <v>95.154693944444446</v>
      </c>
      <c r="M842" s="22">
        <f t="shared" si="367"/>
        <v>613.11402727777613</v>
      </c>
      <c r="O842" s="22">
        <f t="shared" si="353"/>
        <v>8668.7511078996686</v>
      </c>
      <c r="P842" s="81">
        <f t="shared" si="354"/>
        <v>8.6687511078996682</v>
      </c>
      <c r="Q842" s="22">
        <f t="shared" si="355"/>
        <v>8668.7511078996686</v>
      </c>
      <c r="R842" s="81">
        <f t="shared" si="356"/>
        <v>8.6687511078996682</v>
      </c>
      <c r="S842" s="22">
        <f t="shared" si="357"/>
        <v>3065116.6840006523</v>
      </c>
      <c r="T842" s="81">
        <f t="shared" si="358"/>
        <v>3065.1166840006522</v>
      </c>
      <c r="U842" s="22">
        <f t="shared" si="359"/>
        <v>0</v>
      </c>
      <c r="V842" s="81">
        <f t="shared" si="360"/>
        <v>0</v>
      </c>
      <c r="W842" s="22">
        <f t="shared" si="361"/>
        <v>0</v>
      </c>
      <c r="X842" s="98">
        <f t="shared" si="368"/>
        <v>0</v>
      </c>
      <c r="Y842" s="98">
        <f t="shared" si="369"/>
        <v>939.74318615007417</v>
      </c>
      <c r="Z842" s="25">
        <f t="shared" si="362"/>
        <v>0</v>
      </c>
      <c r="AA842" s="22">
        <f t="shared" si="370"/>
        <v>0</v>
      </c>
      <c r="AB842" s="22">
        <f t="shared" si="351"/>
        <v>0</v>
      </c>
      <c r="AC842" s="22">
        <f t="shared" si="371"/>
        <v>301</v>
      </c>
      <c r="AD842" s="25">
        <f t="shared" si="363"/>
        <v>2349.3579653751844</v>
      </c>
      <c r="AF842" s="22">
        <f t="shared" si="364"/>
        <v>715.75871862546774</v>
      </c>
      <c r="AG842" s="25">
        <v>0</v>
      </c>
      <c r="AH842" s="25" t="s">
        <v>49</v>
      </c>
      <c r="AI842">
        <f t="shared" si="372"/>
        <v>4246438.6615891075</v>
      </c>
      <c r="AJ842" s="25">
        <f t="shared" si="373"/>
        <v>4246.4386615891071</v>
      </c>
      <c r="AK842" s="25">
        <f t="shared" si="374"/>
        <v>2250.6124906422269</v>
      </c>
      <c r="AL842" s="81">
        <f t="shared" si="375"/>
        <v>1665.4532430752479</v>
      </c>
      <c r="AN842" s="98">
        <v>0</v>
      </c>
    </row>
    <row r="843" spans="2:40" x14ac:dyDescent="0.35">
      <c r="B843" s="13" t="s">
        <v>30</v>
      </c>
      <c r="C843" s="11">
        <v>839</v>
      </c>
      <c r="D843" s="13">
        <v>250</v>
      </c>
      <c r="E843" s="14">
        <v>51.8</v>
      </c>
      <c r="F843" s="70">
        <f t="shared" si="376"/>
        <v>0.2222222222222224</v>
      </c>
      <c r="G843" s="70">
        <f t="shared" si="377"/>
        <v>0.80000000000000071</v>
      </c>
      <c r="I843" s="21">
        <f t="shared" si="352"/>
        <v>14.388888888888889</v>
      </c>
      <c r="J843" s="22">
        <f t="shared" si="365"/>
        <v>489.33333333333371</v>
      </c>
      <c r="K843" s="22">
        <f t="shared" si="366"/>
        <v>28.625999999999998</v>
      </c>
      <c r="L843" s="22">
        <f>0.5*1.202*2.64*0.3*Sheet2!I843^2</f>
        <v>98.549442444444438</v>
      </c>
      <c r="M843" s="22">
        <f t="shared" si="367"/>
        <v>616.50877577777817</v>
      </c>
      <c r="O843" s="22">
        <f t="shared" si="353"/>
        <v>8870.8762736913632</v>
      </c>
      <c r="P843" s="81">
        <f t="shared" si="354"/>
        <v>8.8708762736913638</v>
      </c>
      <c r="Q843" s="22">
        <f t="shared" si="355"/>
        <v>8870.8762736913632</v>
      </c>
      <c r="R843" s="81">
        <f t="shared" si="356"/>
        <v>8.8708762736913638</v>
      </c>
      <c r="S843" s="22">
        <f t="shared" si="357"/>
        <v>3073987.5602743435</v>
      </c>
      <c r="T843" s="81">
        <f t="shared" si="358"/>
        <v>3073.9875602743437</v>
      </c>
      <c r="U843" s="22">
        <f t="shared" si="359"/>
        <v>0</v>
      </c>
      <c r="V843" s="81">
        <f t="shared" si="360"/>
        <v>0</v>
      </c>
      <c r="W843" s="22">
        <f t="shared" si="361"/>
        <v>0</v>
      </c>
      <c r="X843" s="98">
        <f t="shared" si="368"/>
        <v>0</v>
      </c>
      <c r="Y843" s="98">
        <f t="shared" si="369"/>
        <v>939.74318615007417</v>
      </c>
      <c r="Z843" s="25">
        <f t="shared" si="362"/>
        <v>0</v>
      </c>
      <c r="AA843" s="22">
        <f t="shared" si="370"/>
        <v>0</v>
      </c>
      <c r="AB843" s="22">
        <f t="shared" si="351"/>
        <v>0</v>
      </c>
      <c r="AC843" s="22">
        <f t="shared" si="371"/>
        <v>301</v>
      </c>
      <c r="AD843" s="25">
        <f t="shared" si="363"/>
        <v>2349.3579653751844</v>
      </c>
      <c r="AF843" s="22">
        <f t="shared" si="364"/>
        <v>724.6295948991592</v>
      </c>
      <c r="AG843" s="25">
        <v>0</v>
      </c>
      <c r="AH843" s="25" t="s">
        <v>49</v>
      </c>
      <c r="AI843">
        <f t="shared" si="372"/>
        <v>4397935.0374293588</v>
      </c>
      <c r="AJ843" s="25">
        <f t="shared" si="373"/>
        <v>4397.935037429359</v>
      </c>
      <c r="AK843" s="25">
        <f t="shared" si="374"/>
        <v>2330.9055698375605</v>
      </c>
      <c r="AL843" s="81">
        <f t="shared" si="375"/>
        <v>1724.8701216797947</v>
      </c>
      <c r="AN843" s="98">
        <v>0</v>
      </c>
    </row>
    <row r="844" spans="2:40" x14ac:dyDescent="0.35">
      <c r="B844" s="13" t="s">
        <v>30</v>
      </c>
      <c r="C844" s="11">
        <v>840</v>
      </c>
      <c r="D844" s="13">
        <v>251</v>
      </c>
      <c r="E844" s="14">
        <v>52.5</v>
      </c>
      <c r="F844" s="70">
        <f t="shared" si="376"/>
        <v>0.20833333333333331</v>
      </c>
      <c r="G844" s="70">
        <f t="shared" si="377"/>
        <v>0.75</v>
      </c>
      <c r="I844" s="21">
        <f t="shared" si="352"/>
        <v>14.583333333333334</v>
      </c>
      <c r="J844" s="22">
        <f t="shared" si="365"/>
        <v>458.74999999999994</v>
      </c>
      <c r="K844" s="22">
        <f t="shared" si="366"/>
        <v>28.625999999999998</v>
      </c>
      <c r="L844" s="22">
        <f>0.5*1.202*2.64*0.3*Sheet2!I844^2</f>
        <v>101.2309375</v>
      </c>
      <c r="M844" s="22">
        <f t="shared" si="367"/>
        <v>588.60693749999996</v>
      </c>
      <c r="O844" s="22">
        <f t="shared" si="353"/>
        <v>8583.8511718749996</v>
      </c>
      <c r="P844" s="81">
        <f t="shared" si="354"/>
        <v>8.5838511718749988</v>
      </c>
      <c r="Q844" s="22">
        <f t="shared" si="355"/>
        <v>8583.8511718749996</v>
      </c>
      <c r="R844" s="81">
        <f t="shared" si="356"/>
        <v>8.5838511718749988</v>
      </c>
      <c r="S844" s="22">
        <f t="shared" si="357"/>
        <v>3082571.4114462184</v>
      </c>
      <c r="T844" s="81">
        <f t="shared" si="358"/>
        <v>3082.5714114462185</v>
      </c>
      <c r="U844" s="22">
        <f t="shared" si="359"/>
        <v>0</v>
      </c>
      <c r="V844" s="81">
        <f t="shared" si="360"/>
        <v>0</v>
      </c>
      <c r="W844" s="22">
        <f t="shared" si="361"/>
        <v>0</v>
      </c>
      <c r="X844" s="98">
        <f t="shared" si="368"/>
        <v>0</v>
      </c>
      <c r="Y844" s="98">
        <f t="shared" si="369"/>
        <v>939.74318615007417</v>
      </c>
      <c r="Z844" s="25">
        <f t="shared" si="362"/>
        <v>0</v>
      </c>
      <c r="AA844" s="22">
        <f t="shared" si="370"/>
        <v>0</v>
      </c>
      <c r="AB844" s="22">
        <f t="shared" si="351"/>
        <v>0</v>
      </c>
      <c r="AC844" s="22">
        <f t="shared" si="371"/>
        <v>301</v>
      </c>
      <c r="AD844" s="25">
        <f t="shared" si="363"/>
        <v>2349.3579653751844</v>
      </c>
      <c r="AF844" s="22">
        <f t="shared" si="364"/>
        <v>733.21344607103401</v>
      </c>
      <c r="AG844" s="25">
        <v>0</v>
      </c>
      <c r="AH844" s="25" t="s">
        <v>49</v>
      </c>
      <c r="AI844">
        <f t="shared" si="372"/>
        <v>4517601.2756647449</v>
      </c>
      <c r="AJ844" s="25">
        <f t="shared" si="373"/>
        <v>4517.6012756647451</v>
      </c>
      <c r="AK844" s="25">
        <f t="shared" si="374"/>
        <v>2394.3286761023151</v>
      </c>
      <c r="AL844" s="81">
        <f t="shared" si="375"/>
        <v>1771.8032203157131</v>
      </c>
      <c r="AN844" s="98">
        <v>0</v>
      </c>
    </row>
    <row r="845" spans="2:40" x14ac:dyDescent="0.35">
      <c r="B845" s="13" t="s">
        <v>30</v>
      </c>
      <c r="C845" s="11">
        <v>841</v>
      </c>
      <c r="D845" s="13">
        <v>252</v>
      </c>
      <c r="E845" s="14">
        <v>53.3</v>
      </c>
      <c r="F845" s="70">
        <f t="shared" si="376"/>
        <v>0.27777777777777779</v>
      </c>
      <c r="G845" s="70">
        <f t="shared" si="377"/>
        <v>1</v>
      </c>
      <c r="I845" s="21">
        <f t="shared" si="352"/>
        <v>14.805555555555555</v>
      </c>
      <c r="J845" s="22">
        <f t="shared" si="365"/>
        <v>611.66666666666674</v>
      </c>
      <c r="K845" s="22">
        <f t="shared" si="366"/>
        <v>28.625999999999998</v>
      </c>
      <c r="L845" s="22">
        <f>0.5*1.202*2.64*0.3*Sheet2!I845^2</f>
        <v>104.3395766111111</v>
      </c>
      <c r="M845" s="22">
        <f t="shared" si="367"/>
        <v>744.63224327777777</v>
      </c>
      <c r="O845" s="22">
        <f t="shared" si="353"/>
        <v>11024.694046307099</v>
      </c>
      <c r="P845" s="81">
        <f t="shared" si="354"/>
        <v>11.024694046307099</v>
      </c>
      <c r="Q845" s="22">
        <f t="shared" si="355"/>
        <v>11024.694046307099</v>
      </c>
      <c r="R845" s="81">
        <f t="shared" si="356"/>
        <v>11.024694046307099</v>
      </c>
      <c r="S845" s="22">
        <f t="shared" si="357"/>
        <v>3093596.1054925253</v>
      </c>
      <c r="T845" s="81">
        <f t="shared" si="358"/>
        <v>3093.5961054925251</v>
      </c>
      <c r="U845" s="22">
        <f t="shared" si="359"/>
        <v>0</v>
      </c>
      <c r="V845" s="81">
        <f t="shared" si="360"/>
        <v>0</v>
      </c>
      <c r="W845" s="22">
        <f t="shared" si="361"/>
        <v>0</v>
      </c>
      <c r="X845" s="98">
        <f t="shared" si="368"/>
        <v>0</v>
      </c>
      <c r="Y845" s="98">
        <f t="shared" si="369"/>
        <v>939.74318615007417</v>
      </c>
      <c r="Z845" s="25">
        <f t="shared" si="362"/>
        <v>0</v>
      </c>
      <c r="AA845" s="22">
        <f t="shared" si="370"/>
        <v>0</v>
      </c>
      <c r="AB845" s="22">
        <f t="shared" si="351"/>
        <v>0</v>
      </c>
      <c r="AC845" s="22">
        <f t="shared" si="371"/>
        <v>301</v>
      </c>
      <c r="AD845" s="25">
        <f t="shared" si="363"/>
        <v>2349.3579653751844</v>
      </c>
      <c r="AF845" s="22">
        <f t="shared" si="364"/>
        <v>744.23814011734066</v>
      </c>
      <c r="AG845" s="25">
        <v>0</v>
      </c>
      <c r="AH845" s="25" t="s">
        <v>49</v>
      </c>
      <c r="AI845">
        <f t="shared" si="372"/>
        <v>4656329.5376047958</v>
      </c>
      <c r="AJ845" s="25">
        <f t="shared" si="373"/>
        <v>4656.3295376047954</v>
      </c>
      <c r="AK845" s="25">
        <f t="shared" si="374"/>
        <v>2467.8546549305415</v>
      </c>
      <c r="AL845" s="81">
        <f t="shared" si="375"/>
        <v>1826.2124446486007</v>
      </c>
      <c r="AN845" s="98">
        <v>0</v>
      </c>
    </row>
    <row r="846" spans="2:40" x14ac:dyDescent="0.35">
      <c r="B846" s="13" t="s">
        <v>30</v>
      </c>
      <c r="C846" s="11">
        <v>842</v>
      </c>
      <c r="D846" s="13">
        <v>253</v>
      </c>
      <c r="E846" s="14">
        <v>54.5</v>
      </c>
      <c r="F846" s="70">
        <f t="shared" si="376"/>
        <v>0.33333333333333409</v>
      </c>
      <c r="G846" s="70">
        <f t="shared" si="377"/>
        <v>1.2000000000000028</v>
      </c>
      <c r="I846" s="21">
        <f t="shared" si="352"/>
        <v>15.138888888888889</v>
      </c>
      <c r="J846" s="22">
        <f t="shared" si="365"/>
        <v>734.00000000000171</v>
      </c>
      <c r="K846" s="22">
        <f t="shared" si="366"/>
        <v>28.625999999999998</v>
      </c>
      <c r="L846" s="22">
        <f>0.5*1.202*2.64*0.3*Sheet2!I846^2</f>
        <v>109.09068194444444</v>
      </c>
      <c r="M846" s="22">
        <f t="shared" si="367"/>
        <v>871.71668194444612</v>
      </c>
      <c r="O846" s="22">
        <f t="shared" si="353"/>
        <v>13196.821990547865</v>
      </c>
      <c r="P846" s="81">
        <f t="shared" si="354"/>
        <v>13.196821990547866</v>
      </c>
      <c r="Q846" s="22">
        <f t="shared" si="355"/>
        <v>13196.821990547865</v>
      </c>
      <c r="R846" s="81">
        <f t="shared" si="356"/>
        <v>13.196821990547866</v>
      </c>
      <c r="S846" s="22">
        <f t="shared" si="357"/>
        <v>3106792.927483073</v>
      </c>
      <c r="T846" s="81">
        <f t="shared" si="358"/>
        <v>3106.7929274830731</v>
      </c>
      <c r="U846" s="22">
        <f t="shared" si="359"/>
        <v>0</v>
      </c>
      <c r="V846" s="81">
        <f t="shared" si="360"/>
        <v>0</v>
      </c>
      <c r="W846" s="22">
        <f t="shared" si="361"/>
        <v>0</v>
      </c>
      <c r="X846" s="98">
        <f t="shared" si="368"/>
        <v>0</v>
      </c>
      <c r="Y846" s="98">
        <f t="shared" si="369"/>
        <v>939.74318615007417</v>
      </c>
      <c r="Z846" s="25">
        <f t="shared" si="362"/>
        <v>0</v>
      </c>
      <c r="AA846" s="22">
        <f t="shared" si="370"/>
        <v>0</v>
      </c>
      <c r="AB846" s="22">
        <f t="shared" si="351"/>
        <v>0</v>
      </c>
      <c r="AC846" s="22">
        <f t="shared" si="371"/>
        <v>301</v>
      </c>
      <c r="AD846" s="25">
        <f t="shared" si="363"/>
        <v>2349.3579653751844</v>
      </c>
      <c r="AF846" s="22">
        <f t="shared" si="364"/>
        <v>757.43496210788862</v>
      </c>
      <c r="AG846" s="25">
        <v>0</v>
      </c>
      <c r="AH846" s="25" t="s">
        <v>49</v>
      </c>
      <c r="AI846">
        <f t="shared" si="372"/>
        <v>4868355.6241426617</v>
      </c>
      <c r="AJ846" s="25">
        <f t="shared" si="373"/>
        <v>4868.3556241426613</v>
      </c>
      <c r="AK846" s="25">
        <f t="shared" si="374"/>
        <v>2580.2284807956107</v>
      </c>
      <c r="AL846" s="81">
        <f t="shared" si="375"/>
        <v>1909.3690757887518</v>
      </c>
      <c r="AN846" s="98">
        <v>0</v>
      </c>
    </row>
    <row r="847" spans="2:40" x14ac:dyDescent="0.35">
      <c r="B847" s="13" t="s">
        <v>30</v>
      </c>
      <c r="C847" s="11">
        <v>843</v>
      </c>
      <c r="D847" s="13">
        <v>254</v>
      </c>
      <c r="E847" s="14">
        <v>55.7</v>
      </c>
      <c r="F847" s="70">
        <f t="shared" si="376"/>
        <v>0.27777777777777779</v>
      </c>
      <c r="G847" s="70">
        <f t="shared" si="377"/>
        <v>1</v>
      </c>
      <c r="I847" s="21">
        <f t="shared" si="352"/>
        <v>15.472222222222223</v>
      </c>
      <c r="J847" s="22">
        <f t="shared" si="365"/>
        <v>611.66666666666674</v>
      </c>
      <c r="K847" s="22">
        <f t="shared" si="366"/>
        <v>28.625999999999998</v>
      </c>
      <c r="L847" s="22">
        <f>0.5*1.202*2.64*0.3*Sheet2!I847^2</f>
        <v>113.94756327777779</v>
      </c>
      <c r="M847" s="22">
        <f t="shared" si="367"/>
        <v>754.24022994444454</v>
      </c>
      <c r="O847" s="22">
        <f t="shared" si="353"/>
        <v>11669.772446640434</v>
      </c>
      <c r="P847" s="81">
        <f t="shared" si="354"/>
        <v>11.669772446640435</v>
      </c>
      <c r="Q847" s="22">
        <f t="shared" si="355"/>
        <v>11669.772446640434</v>
      </c>
      <c r="R847" s="81">
        <f t="shared" si="356"/>
        <v>11.669772446640435</v>
      </c>
      <c r="S847" s="22">
        <f t="shared" si="357"/>
        <v>3118462.6999297133</v>
      </c>
      <c r="T847" s="81">
        <f t="shared" si="358"/>
        <v>3118.4626999297134</v>
      </c>
      <c r="U847" s="22">
        <f t="shared" si="359"/>
        <v>0</v>
      </c>
      <c r="V847" s="81">
        <f t="shared" si="360"/>
        <v>0</v>
      </c>
      <c r="W847" s="22">
        <f t="shared" si="361"/>
        <v>0</v>
      </c>
      <c r="X847" s="98">
        <f t="shared" si="368"/>
        <v>0</v>
      </c>
      <c r="Y847" s="98">
        <f t="shared" si="369"/>
        <v>939.74318615007417</v>
      </c>
      <c r="Z847" s="25">
        <f t="shared" si="362"/>
        <v>0</v>
      </c>
      <c r="AA847" s="22">
        <f t="shared" si="370"/>
        <v>0</v>
      </c>
      <c r="AB847" s="22">
        <f t="shared" si="351"/>
        <v>0</v>
      </c>
      <c r="AC847" s="22">
        <f t="shared" si="371"/>
        <v>301</v>
      </c>
      <c r="AD847" s="25">
        <f t="shared" si="363"/>
        <v>2349.3579653751844</v>
      </c>
      <c r="AF847" s="22">
        <f t="shared" si="364"/>
        <v>769.10473455452893</v>
      </c>
      <c r="AG847" s="25">
        <v>0</v>
      </c>
      <c r="AH847" s="25" t="s">
        <v>49</v>
      </c>
      <c r="AI847">
        <f t="shared" si="372"/>
        <v>5085102.1430338733</v>
      </c>
      <c r="AJ847" s="25">
        <f t="shared" si="373"/>
        <v>5085.1021430338733</v>
      </c>
      <c r="AK847" s="25">
        <f t="shared" si="374"/>
        <v>2695.1041358079528</v>
      </c>
      <c r="AL847" s="81">
        <f t="shared" si="375"/>
        <v>1994.3770604978852</v>
      </c>
      <c r="AN847" s="98">
        <v>0</v>
      </c>
    </row>
    <row r="848" spans="2:40" x14ac:dyDescent="0.35">
      <c r="B848" s="13" t="s">
        <v>30</v>
      </c>
      <c r="C848" s="11">
        <v>844</v>
      </c>
      <c r="D848" s="13">
        <v>255</v>
      </c>
      <c r="E848" s="14">
        <v>56.5</v>
      </c>
      <c r="F848" s="70">
        <f t="shared" si="376"/>
        <v>0.15277777777777699</v>
      </c>
      <c r="G848" s="70">
        <f t="shared" si="377"/>
        <v>0.54999999999999716</v>
      </c>
      <c r="I848" s="21">
        <f t="shared" si="352"/>
        <v>15.694444444444445</v>
      </c>
      <c r="J848" s="22">
        <f t="shared" si="365"/>
        <v>336.41666666666492</v>
      </c>
      <c r="K848" s="22">
        <f t="shared" si="366"/>
        <v>28.625999999999998</v>
      </c>
      <c r="L848" s="22">
        <f>0.5*1.202*2.64*0.3*Sheet2!I848^2</f>
        <v>117.2442486111111</v>
      </c>
      <c r="M848" s="22">
        <f t="shared" si="367"/>
        <v>482.28691527777602</v>
      </c>
      <c r="O848" s="22">
        <f t="shared" si="353"/>
        <v>7569.2251981095405</v>
      </c>
      <c r="P848" s="81">
        <f t="shared" si="354"/>
        <v>7.5692251981095406</v>
      </c>
      <c r="Q848" s="22">
        <f t="shared" si="355"/>
        <v>7569.2251981095405</v>
      </c>
      <c r="R848" s="81">
        <f t="shared" si="356"/>
        <v>7.5692251981095406</v>
      </c>
      <c r="S848" s="22">
        <f t="shared" si="357"/>
        <v>3126031.9251278229</v>
      </c>
      <c r="T848" s="81">
        <f t="shared" si="358"/>
        <v>3126.0319251278229</v>
      </c>
      <c r="U848" s="22">
        <f t="shared" si="359"/>
        <v>0</v>
      </c>
      <c r="V848" s="81">
        <f t="shared" si="360"/>
        <v>0</v>
      </c>
      <c r="W848" s="22">
        <f t="shared" si="361"/>
        <v>0</v>
      </c>
      <c r="X848" s="98">
        <f t="shared" si="368"/>
        <v>0</v>
      </c>
      <c r="Y848" s="98">
        <f t="shared" si="369"/>
        <v>939.74318615007417</v>
      </c>
      <c r="Z848" s="25">
        <f t="shared" si="362"/>
        <v>0</v>
      </c>
      <c r="AA848" s="22">
        <f t="shared" si="370"/>
        <v>0</v>
      </c>
      <c r="AB848" s="22">
        <f t="shared" si="351"/>
        <v>0</v>
      </c>
      <c r="AC848" s="22">
        <f t="shared" si="371"/>
        <v>301</v>
      </c>
      <c r="AD848" s="25">
        <f t="shared" si="363"/>
        <v>2349.3579653751844</v>
      </c>
      <c r="AF848" s="22">
        <f t="shared" si="364"/>
        <v>776.67395975263844</v>
      </c>
      <c r="AG848" s="25">
        <v>0</v>
      </c>
      <c r="AH848" s="25" t="s">
        <v>49</v>
      </c>
      <c r="AI848">
        <f t="shared" si="372"/>
        <v>5232222.2847132096</v>
      </c>
      <c r="AJ848" s="25">
        <f t="shared" si="373"/>
        <v>5232.2222847132098</v>
      </c>
      <c r="AK848" s="25">
        <f t="shared" si="374"/>
        <v>2773.0778108980012</v>
      </c>
      <c r="AL848" s="81">
        <f t="shared" si="375"/>
        <v>2052.077580064521</v>
      </c>
      <c r="AN848" s="98">
        <v>0</v>
      </c>
    </row>
    <row r="849" spans="2:40" x14ac:dyDescent="0.35">
      <c r="B849" s="13" t="s">
        <v>30</v>
      </c>
      <c r="C849" s="11">
        <v>845</v>
      </c>
      <c r="D849" s="13">
        <v>256</v>
      </c>
      <c r="E849" s="14">
        <v>56.8</v>
      </c>
      <c r="F849" s="70">
        <f t="shared" si="376"/>
        <v>6.9444444444444448E-2</v>
      </c>
      <c r="G849" s="70">
        <f t="shared" si="377"/>
        <v>0.25</v>
      </c>
      <c r="I849" s="21">
        <f t="shared" si="352"/>
        <v>15.777777777777779</v>
      </c>
      <c r="J849" s="22">
        <f t="shared" si="365"/>
        <v>152.91666666666669</v>
      </c>
      <c r="K849" s="22">
        <f t="shared" si="366"/>
        <v>28.625999999999998</v>
      </c>
      <c r="L849" s="22">
        <f>0.5*1.202*2.64*0.3*Sheet2!I849^2</f>
        <v>118.49262577777779</v>
      </c>
      <c r="M849" s="22">
        <f t="shared" si="367"/>
        <v>300.03529244444451</v>
      </c>
      <c r="O849" s="22">
        <f t="shared" si="353"/>
        <v>4733.8901696790135</v>
      </c>
      <c r="P849" s="81">
        <f t="shared" si="354"/>
        <v>4.7338901696790137</v>
      </c>
      <c r="Q849" s="22">
        <f t="shared" si="355"/>
        <v>4733.8901696790135</v>
      </c>
      <c r="R849" s="81">
        <f t="shared" si="356"/>
        <v>4.7338901696790137</v>
      </c>
      <c r="S849" s="22">
        <f t="shared" si="357"/>
        <v>3130765.8152975021</v>
      </c>
      <c r="T849" s="81">
        <f t="shared" si="358"/>
        <v>3130.7658152975023</v>
      </c>
      <c r="U849" s="22">
        <f t="shared" si="359"/>
        <v>0</v>
      </c>
      <c r="V849" s="81">
        <f t="shared" si="360"/>
        <v>0</v>
      </c>
      <c r="W849" s="22">
        <f t="shared" si="361"/>
        <v>0</v>
      </c>
      <c r="X849" s="98">
        <f t="shared" si="368"/>
        <v>0</v>
      </c>
      <c r="Y849" s="98">
        <f t="shared" si="369"/>
        <v>939.74318615007417</v>
      </c>
      <c r="Z849" s="25">
        <f t="shared" si="362"/>
        <v>0</v>
      </c>
      <c r="AA849" s="22">
        <f t="shared" si="370"/>
        <v>0</v>
      </c>
      <c r="AB849" s="22">
        <f t="shared" si="351"/>
        <v>0</v>
      </c>
      <c r="AC849" s="22">
        <f t="shared" si="371"/>
        <v>301</v>
      </c>
      <c r="AD849" s="25">
        <f t="shared" si="363"/>
        <v>2349.3579653751844</v>
      </c>
      <c r="AF849" s="22">
        <f t="shared" si="364"/>
        <v>781.40784992231784</v>
      </c>
      <c r="AG849" s="25">
        <v>0</v>
      </c>
      <c r="AH849" s="25" t="s">
        <v>49</v>
      </c>
      <c r="AI849">
        <f t="shared" si="372"/>
        <v>5287933.2207167819</v>
      </c>
      <c r="AJ849" s="25">
        <f t="shared" si="373"/>
        <v>5287.9332207167818</v>
      </c>
      <c r="AK849" s="25">
        <f t="shared" si="374"/>
        <v>2802.6046069798945</v>
      </c>
      <c r="AL849" s="81">
        <f t="shared" si="375"/>
        <v>2073.9274091651218</v>
      </c>
      <c r="AN849" s="98">
        <v>0</v>
      </c>
    </row>
    <row r="850" spans="2:40" x14ac:dyDescent="0.35">
      <c r="B850" s="13" t="s">
        <v>30</v>
      </c>
      <c r="C850" s="11">
        <v>846</v>
      </c>
      <c r="D850" s="13">
        <v>257</v>
      </c>
      <c r="E850" s="14">
        <v>57</v>
      </c>
      <c r="F850" s="70">
        <f t="shared" si="376"/>
        <v>5.5555555555556344E-2</v>
      </c>
      <c r="G850" s="70">
        <f t="shared" si="377"/>
        <v>0.20000000000000284</v>
      </c>
      <c r="I850" s="21">
        <f t="shared" si="352"/>
        <v>15.833333333333334</v>
      </c>
      <c r="J850" s="22">
        <f t="shared" si="365"/>
        <v>122.33333333333506</v>
      </c>
      <c r="K850" s="22">
        <f t="shared" si="366"/>
        <v>28.625999999999998</v>
      </c>
      <c r="L850" s="22">
        <f>0.5*1.202*2.64*0.3*Sheet2!I850^2</f>
        <v>119.32854999999999</v>
      </c>
      <c r="M850" s="22">
        <f t="shared" si="367"/>
        <v>270.28788333333506</v>
      </c>
      <c r="O850" s="22">
        <f t="shared" si="353"/>
        <v>4279.5581527778049</v>
      </c>
      <c r="P850" s="81">
        <f t="shared" si="354"/>
        <v>4.2795581527778053</v>
      </c>
      <c r="Q850" s="22">
        <f t="shared" si="355"/>
        <v>4279.5581527778049</v>
      </c>
      <c r="R850" s="81">
        <f t="shared" si="356"/>
        <v>4.2795581527778053</v>
      </c>
      <c r="S850" s="22">
        <f t="shared" si="357"/>
        <v>3135045.3734502797</v>
      </c>
      <c r="T850" s="81">
        <f t="shared" si="358"/>
        <v>3135.0453734502798</v>
      </c>
      <c r="U850" s="22">
        <f t="shared" si="359"/>
        <v>0</v>
      </c>
      <c r="V850" s="81">
        <f t="shared" si="360"/>
        <v>0</v>
      </c>
      <c r="W850" s="22">
        <f t="shared" si="361"/>
        <v>0</v>
      </c>
      <c r="X850" s="98">
        <f t="shared" si="368"/>
        <v>0</v>
      </c>
      <c r="Y850" s="98">
        <f t="shared" si="369"/>
        <v>939.74318615007417</v>
      </c>
      <c r="Z850" s="25">
        <f t="shared" si="362"/>
        <v>0</v>
      </c>
      <c r="AA850" s="22">
        <f t="shared" si="370"/>
        <v>0</v>
      </c>
      <c r="AB850" s="22">
        <f t="shared" si="351"/>
        <v>0</v>
      </c>
      <c r="AC850" s="22">
        <f t="shared" si="371"/>
        <v>301</v>
      </c>
      <c r="AD850" s="25">
        <f t="shared" si="363"/>
        <v>2349.3579653751844</v>
      </c>
      <c r="AF850" s="22">
        <f t="shared" si="364"/>
        <v>785.68740807509539</v>
      </c>
      <c r="AG850" s="25">
        <v>0</v>
      </c>
      <c r="AH850" s="25" t="s">
        <v>49</v>
      </c>
      <c r="AI850">
        <f t="shared" si="372"/>
        <v>5325237.7486203201</v>
      </c>
      <c r="AJ850" s="25">
        <f t="shared" si="373"/>
        <v>5325.2377486203204</v>
      </c>
      <c r="AK850" s="25">
        <f t="shared" si="374"/>
        <v>2822.3760067687699</v>
      </c>
      <c r="AL850" s="81">
        <f t="shared" si="375"/>
        <v>2088.5582450088896</v>
      </c>
      <c r="AN850" s="98">
        <v>0</v>
      </c>
    </row>
    <row r="851" spans="2:40" x14ac:dyDescent="0.35">
      <c r="B851" s="13" t="s">
        <v>30</v>
      </c>
      <c r="C851" s="11">
        <v>847</v>
      </c>
      <c r="D851" s="13">
        <v>258</v>
      </c>
      <c r="E851" s="14">
        <v>57.2</v>
      </c>
      <c r="F851" s="70">
        <f t="shared" si="376"/>
        <v>9.7222222222222612E-2</v>
      </c>
      <c r="G851" s="70">
        <f t="shared" si="377"/>
        <v>0.35000000000000142</v>
      </c>
      <c r="I851" s="21">
        <f t="shared" si="352"/>
        <v>15.888888888888891</v>
      </c>
      <c r="J851" s="22">
        <f t="shared" si="365"/>
        <v>214.0833333333342</v>
      </c>
      <c r="K851" s="22">
        <f t="shared" si="366"/>
        <v>28.625999999999998</v>
      </c>
      <c r="L851" s="22">
        <f>0.5*1.202*2.64*0.3*Sheet2!I851^2</f>
        <v>120.16741244444448</v>
      </c>
      <c r="M851" s="22">
        <f t="shared" si="367"/>
        <v>362.87674577777869</v>
      </c>
      <c r="O851" s="22">
        <f t="shared" si="353"/>
        <v>5765.7082940247064</v>
      </c>
      <c r="P851" s="81">
        <f t="shared" si="354"/>
        <v>5.7657082940247069</v>
      </c>
      <c r="Q851" s="22">
        <f t="shared" si="355"/>
        <v>5765.7082940247064</v>
      </c>
      <c r="R851" s="81">
        <f t="shared" si="356"/>
        <v>5.7657082940247069</v>
      </c>
      <c r="S851" s="22">
        <f t="shared" si="357"/>
        <v>3140811.0817443044</v>
      </c>
      <c r="T851" s="81">
        <f t="shared" si="358"/>
        <v>3140.8110817443044</v>
      </c>
      <c r="U851" s="22">
        <f t="shared" si="359"/>
        <v>0</v>
      </c>
      <c r="V851" s="81">
        <f t="shared" si="360"/>
        <v>0</v>
      </c>
      <c r="W851" s="22">
        <f t="shared" si="361"/>
        <v>0</v>
      </c>
      <c r="X851" s="98">
        <f t="shared" si="368"/>
        <v>0</v>
      </c>
      <c r="Y851" s="98">
        <f t="shared" si="369"/>
        <v>939.74318615007417</v>
      </c>
      <c r="Z851" s="25">
        <f t="shared" si="362"/>
        <v>0</v>
      </c>
      <c r="AA851" s="22">
        <f t="shared" si="370"/>
        <v>0</v>
      </c>
      <c r="AB851" s="22">
        <f t="shared" si="351"/>
        <v>0</v>
      </c>
      <c r="AC851" s="22">
        <f t="shared" si="371"/>
        <v>301</v>
      </c>
      <c r="AD851" s="25">
        <f t="shared" si="363"/>
        <v>2349.3579653751844</v>
      </c>
      <c r="AF851" s="22">
        <f t="shared" si="364"/>
        <v>791.45311636911993</v>
      </c>
      <c r="AG851" s="25">
        <v>0</v>
      </c>
      <c r="AH851" s="25" t="s">
        <v>49</v>
      </c>
      <c r="AI851">
        <f t="shared" si="372"/>
        <v>5362673.3996447865</v>
      </c>
      <c r="AJ851" s="25">
        <f t="shared" si="373"/>
        <v>5362.6733996447865</v>
      </c>
      <c r="AK851" s="25">
        <f t="shared" si="374"/>
        <v>2842.216901811737</v>
      </c>
      <c r="AL851" s="81">
        <f t="shared" si="375"/>
        <v>2103.2405073406853</v>
      </c>
      <c r="AN851" s="98">
        <v>0</v>
      </c>
    </row>
    <row r="852" spans="2:40" x14ac:dyDescent="0.35">
      <c r="B852" s="13" t="s">
        <v>30</v>
      </c>
      <c r="C852" s="11">
        <v>848</v>
      </c>
      <c r="D852" s="13">
        <v>259</v>
      </c>
      <c r="E852" s="14">
        <v>57.7</v>
      </c>
      <c r="F852" s="70">
        <f t="shared" si="376"/>
        <v>0.20833333333333331</v>
      </c>
      <c r="G852" s="70">
        <f t="shared" si="377"/>
        <v>0.75</v>
      </c>
      <c r="I852" s="21">
        <f t="shared" si="352"/>
        <v>16.027777777777779</v>
      </c>
      <c r="J852" s="22">
        <f t="shared" si="365"/>
        <v>458.74999999999994</v>
      </c>
      <c r="K852" s="22">
        <f t="shared" si="366"/>
        <v>28.625999999999998</v>
      </c>
      <c r="L852" s="22">
        <f>0.5*1.202*2.64*0.3*Sheet2!I852^2</f>
        <v>122.27742327777779</v>
      </c>
      <c r="M852" s="22">
        <f t="shared" si="367"/>
        <v>609.65342327777773</v>
      </c>
      <c r="O852" s="22">
        <f t="shared" si="353"/>
        <v>9771.3895897577149</v>
      </c>
      <c r="P852" s="81">
        <f t="shared" si="354"/>
        <v>9.7713895897577157</v>
      </c>
      <c r="Q852" s="22">
        <f t="shared" si="355"/>
        <v>9771.3895897577149</v>
      </c>
      <c r="R852" s="81">
        <f t="shared" si="356"/>
        <v>9.7713895897577157</v>
      </c>
      <c r="S852" s="22">
        <f t="shared" si="357"/>
        <v>3150582.4713340621</v>
      </c>
      <c r="T852" s="81">
        <f t="shared" si="358"/>
        <v>3150.5824713340621</v>
      </c>
      <c r="U852" s="22">
        <f t="shared" si="359"/>
        <v>0</v>
      </c>
      <c r="V852" s="81">
        <f t="shared" si="360"/>
        <v>0</v>
      </c>
      <c r="W852" s="22">
        <f t="shared" si="361"/>
        <v>0</v>
      </c>
      <c r="X852" s="98">
        <f t="shared" si="368"/>
        <v>0</v>
      </c>
      <c r="Y852" s="98">
        <f t="shared" si="369"/>
        <v>939.74318615007417</v>
      </c>
      <c r="Z852" s="25">
        <f t="shared" si="362"/>
        <v>0</v>
      </c>
      <c r="AA852" s="22">
        <f t="shared" si="370"/>
        <v>0</v>
      </c>
      <c r="AB852" s="22">
        <f t="shared" si="351"/>
        <v>0</v>
      </c>
      <c r="AC852" s="22">
        <f t="shared" si="371"/>
        <v>301</v>
      </c>
      <c r="AD852" s="25">
        <f t="shared" si="363"/>
        <v>2349.3579653751844</v>
      </c>
      <c r="AF852" s="22">
        <f t="shared" si="364"/>
        <v>801.22450595887767</v>
      </c>
      <c r="AG852" s="25">
        <v>0</v>
      </c>
      <c r="AH852" s="25" t="s">
        <v>49</v>
      </c>
      <c r="AI852">
        <f t="shared" si="372"/>
        <v>5456836.1908600023</v>
      </c>
      <c r="AJ852" s="25">
        <f t="shared" si="373"/>
        <v>5456.8361908600027</v>
      </c>
      <c r="AK852" s="25">
        <f t="shared" si="374"/>
        <v>2892.1231811558014</v>
      </c>
      <c r="AL852" s="81">
        <f t="shared" si="375"/>
        <v>2140.1711540552928</v>
      </c>
      <c r="AN852" s="98">
        <v>0</v>
      </c>
    </row>
    <row r="853" spans="2:40" x14ac:dyDescent="0.35">
      <c r="B853" s="13" t="s">
        <v>30</v>
      </c>
      <c r="C853" s="11">
        <v>849</v>
      </c>
      <c r="D853" s="13">
        <v>260</v>
      </c>
      <c r="E853" s="14">
        <v>58.7</v>
      </c>
      <c r="F853" s="70">
        <f t="shared" si="376"/>
        <v>0.33333333333333315</v>
      </c>
      <c r="G853" s="70">
        <f t="shared" si="377"/>
        <v>1.1999999999999993</v>
      </c>
      <c r="I853" s="21">
        <f t="shared" si="352"/>
        <v>16.305555555555557</v>
      </c>
      <c r="J853" s="22">
        <f t="shared" si="365"/>
        <v>733.99999999999955</v>
      </c>
      <c r="K853" s="22">
        <f t="shared" si="366"/>
        <v>28.625999999999998</v>
      </c>
      <c r="L853" s="22">
        <f>0.5*1.202*2.64*0.3*Sheet2!I853^2</f>
        <v>126.55253661111114</v>
      </c>
      <c r="M853" s="22">
        <f t="shared" si="367"/>
        <v>889.17853661111064</v>
      </c>
      <c r="O853" s="22">
        <f t="shared" si="353"/>
        <v>14498.550027520056</v>
      </c>
      <c r="P853" s="81">
        <f t="shared" si="354"/>
        <v>14.498550027520055</v>
      </c>
      <c r="Q853" s="22">
        <f t="shared" si="355"/>
        <v>14498.550027520056</v>
      </c>
      <c r="R853" s="81">
        <f t="shared" si="356"/>
        <v>14.498550027520055</v>
      </c>
      <c r="S853" s="22">
        <f t="shared" si="357"/>
        <v>3165081.021361582</v>
      </c>
      <c r="T853" s="81">
        <f t="shared" si="358"/>
        <v>3165.0810213615819</v>
      </c>
      <c r="U853" s="22">
        <f t="shared" si="359"/>
        <v>0</v>
      </c>
      <c r="V853" s="81">
        <f t="shared" si="360"/>
        <v>0</v>
      </c>
      <c r="W853" s="22">
        <f t="shared" si="361"/>
        <v>0</v>
      </c>
      <c r="X853" s="98">
        <f t="shared" si="368"/>
        <v>0</v>
      </c>
      <c r="Y853" s="98">
        <f t="shared" si="369"/>
        <v>939.74318615007417</v>
      </c>
      <c r="Z853" s="25">
        <f t="shared" si="362"/>
        <v>0</v>
      </c>
      <c r="AA853" s="22">
        <f t="shared" si="370"/>
        <v>0</v>
      </c>
      <c r="AB853" s="22">
        <f t="shared" si="351"/>
        <v>0</v>
      </c>
      <c r="AC853" s="22">
        <f t="shared" si="371"/>
        <v>301</v>
      </c>
      <c r="AD853" s="25">
        <f t="shared" si="363"/>
        <v>2349.3579653751844</v>
      </c>
      <c r="AF853" s="22">
        <f t="shared" si="364"/>
        <v>815.72305598639741</v>
      </c>
      <c r="AG853" s="25">
        <v>0</v>
      </c>
      <c r="AH853" s="25" t="s">
        <v>49</v>
      </c>
      <c r="AI853">
        <f t="shared" si="372"/>
        <v>5647620.3318078034</v>
      </c>
      <c r="AJ853" s="25">
        <f t="shared" si="373"/>
        <v>5647.6203318078033</v>
      </c>
      <c r="AK853" s="25">
        <f t="shared" si="374"/>
        <v>2993.2387758581358</v>
      </c>
      <c r="AL853" s="81">
        <f t="shared" si="375"/>
        <v>2214.9966941350203</v>
      </c>
      <c r="AN853" s="98">
        <v>0</v>
      </c>
    </row>
    <row r="854" spans="2:40" x14ac:dyDescent="0.35">
      <c r="B854" s="13" t="s">
        <v>30</v>
      </c>
      <c r="C854" s="11">
        <v>850</v>
      </c>
      <c r="D854" s="13">
        <v>261</v>
      </c>
      <c r="E854" s="14">
        <v>60.1</v>
      </c>
      <c r="F854" s="70">
        <f t="shared" si="376"/>
        <v>0.33333333333333315</v>
      </c>
      <c r="G854" s="70">
        <f t="shared" si="377"/>
        <v>1.1999999999999993</v>
      </c>
      <c r="I854" s="21">
        <f t="shared" si="352"/>
        <v>16.694444444444446</v>
      </c>
      <c r="J854" s="22">
        <f t="shared" si="365"/>
        <v>733.99999999999955</v>
      </c>
      <c r="K854" s="22">
        <f t="shared" si="366"/>
        <v>28.625999999999998</v>
      </c>
      <c r="L854" s="22">
        <f>0.5*1.202*2.64*0.3*Sheet2!I854^2</f>
        <v>132.66110061111112</v>
      </c>
      <c r="M854" s="22">
        <f t="shared" si="367"/>
        <v>895.28710061111065</v>
      </c>
      <c r="O854" s="22">
        <f t="shared" si="353"/>
        <v>14946.320762979933</v>
      </c>
      <c r="P854" s="81">
        <f t="shared" si="354"/>
        <v>14.946320762979934</v>
      </c>
      <c r="Q854" s="22">
        <f t="shared" si="355"/>
        <v>14946.320762979933</v>
      </c>
      <c r="R854" s="81">
        <f t="shared" si="356"/>
        <v>14.946320762979934</v>
      </c>
      <c r="S854" s="22">
        <f t="shared" si="357"/>
        <v>3180027.3421245618</v>
      </c>
      <c r="T854" s="81">
        <f t="shared" si="358"/>
        <v>3180.027342124562</v>
      </c>
      <c r="U854" s="22">
        <f t="shared" si="359"/>
        <v>0</v>
      </c>
      <c r="V854" s="81">
        <f t="shared" si="360"/>
        <v>0</v>
      </c>
      <c r="W854" s="22">
        <f t="shared" si="361"/>
        <v>0</v>
      </c>
      <c r="X854" s="98">
        <f t="shared" si="368"/>
        <v>0</v>
      </c>
      <c r="Y854" s="98">
        <f t="shared" si="369"/>
        <v>939.74318615007417</v>
      </c>
      <c r="Z854" s="25">
        <f t="shared" si="362"/>
        <v>0</v>
      </c>
      <c r="AA854" s="22">
        <f t="shared" si="370"/>
        <v>0</v>
      </c>
      <c r="AB854" s="22">
        <f t="shared" si="351"/>
        <v>0</v>
      </c>
      <c r="AC854" s="22">
        <f t="shared" si="371"/>
        <v>301</v>
      </c>
      <c r="AD854" s="25">
        <f t="shared" si="363"/>
        <v>2349.3579653751844</v>
      </c>
      <c r="AF854" s="22">
        <f t="shared" si="364"/>
        <v>830.66937674937753</v>
      </c>
      <c r="AG854" s="25">
        <v>0</v>
      </c>
      <c r="AH854" s="25" t="s">
        <v>49</v>
      </c>
      <c r="AI854">
        <f t="shared" si="372"/>
        <v>5920225.3002136303</v>
      </c>
      <c r="AJ854" s="25">
        <f t="shared" si="373"/>
        <v>5920.2253002136304</v>
      </c>
      <c r="AK854" s="25">
        <f t="shared" si="374"/>
        <v>3137.7194091132242</v>
      </c>
      <c r="AL854" s="81">
        <f t="shared" si="375"/>
        <v>2321.9123627437857</v>
      </c>
      <c r="AN854" s="98">
        <v>0</v>
      </c>
    </row>
    <row r="855" spans="2:40" x14ac:dyDescent="0.35">
      <c r="B855" s="13" t="s">
        <v>30</v>
      </c>
      <c r="C855" s="11">
        <v>851</v>
      </c>
      <c r="D855" s="13">
        <v>262</v>
      </c>
      <c r="E855" s="14">
        <v>61.1</v>
      </c>
      <c r="F855" s="70">
        <f t="shared" si="376"/>
        <v>0.2222222222222224</v>
      </c>
      <c r="G855" s="70">
        <f t="shared" si="377"/>
        <v>0.80000000000000071</v>
      </c>
      <c r="I855" s="21">
        <f t="shared" si="352"/>
        <v>16.972222222222225</v>
      </c>
      <c r="J855" s="22">
        <f t="shared" si="365"/>
        <v>489.33333333333371</v>
      </c>
      <c r="K855" s="22">
        <f t="shared" si="366"/>
        <v>28.625999999999998</v>
      </c>
      <c r="L855" s="22">
        <f>0.5*1.202*2.64*0.3*Sheet2!I855^2</f>
        <v>137.11250727777781</v>
      </c>
      <c r="M855" s="22">
        <f t="shared" si="367"/>
        <v>655.0718406111115</v>
      </c>
      <c r="O855" s="22">
        <f t="shared" si="353"/>
        <v>11118.024850371921</v>
      </c>
      <c r="P855" s="81">
        <f t="shared" si="354"/>
        <v>11.118024850371921</v>
      </c>
      <c r="Q855" s="22">
        <f t="shared" si="355"/>
        <v>11118.024850371921</v>
      </c>
      <c r="R855" s="81">
        <f t="shared" si="356"/>
        <v>11.118024850371921</v>
      </c>
      <c r="S855" s="22">
        <f t="shared" si="357"/>
        <v>3191145.3669749335</v>
      </c>
      <c r="T855" s="81">
        <f t="shared" si="358"/>
        <v>3191.1453669749335</v>
      </c>
      <c r="U855" s="22">
        <f t="shared" si="359"/>
        <v>0</v>
      </c>
      <c r="V855" s="81">
        <f t="shared" si="360"/>
        <v>0</v>
      </c>
      <c r="W855" s="22">
        <f t="shared" si="361"/>
        <v>0</v>
      </c>
      <c r="X855" s="98">
        <f t="shared" si="368"/>
        <v>0</v>
      </c>
      <c r="Y855" s="98">
        <f t="shared" si="369"/>
        <v>939.74318615007417</v>
      </c>
      <c r="Z855" s="25">
        <f t="shared" si="362"/>
        <v>0</v>
      </c>
      <c r="AA855" s="22">
        <f t="shared" si="370"/>
        <v>0</v>
      </c>
      <c r="AB855" s="22">
        <f t="shared" si="351"/>
        <v>0</v>
      </c>
      <c r="AC855" s="22">
        <f t="shared" si="371"/>
        <v>301</v>
      </c>
      <c r="AD855" s="25">
        <f t="shared" si="363"/>
        <v>2349.3579653751844</v>
      </c>
      <c r="AF855" s="22">
        <f t="shared" si="364"/>
        <v>841.78740159974905</v>
      </c>
      <c r="AG855" s="25">
        <v>0</v>
      </c>
      <c r="AH855" s="25" t="s">
        <v>49</v>
      </c>
      <c r="AI855">
        <f t="shared" si="372"/>
        <v>6118876.8284170115</v>
      </c>
      <c r="AJ855" s="25">
        <f t="shared" si="373"/>
        <v>6118.8768284170119</v>
      </c>
      <c r="AK855" s="25">
        <f t="shared" si="374"/>
        <v>3243.0047190610167</v>
      </c>
      <c r="AL855" s="81">
        <f t="shared" si="375"/>
        <v>2399.8234921051521</v>
      </c>
      <c r="AN855" s="98">
        <v>0</v>
      </c>
    </row>
    <row r="856" spans="2:40" x14ac:dyDescent="0.35">
      <c r="B856" s="13" t="s">
        <v>30</v>
      </c>
      <c r="C856" s="11">
        <v>852</v>
      </c>
      <c r="D856" s="13">
        <v>263</v>
      </c>
      <c r="E856" s="14">
        <v>61.7</v>
      </c>
      <c r="F856" s="70">
        <f t="shared" si="376"/>
        <v>0.16666666666666607</v>
      </c>
      <c r="G856" s="70">
        <f t="shared" si="377"/>
        <v>0.59999999999999787</v>
      </c>
      <c r="I856" s="21">
        <f t="shared" si="352"/>
        <v>17.138888888888889</v>
      </c>
      <c r="J856" s="22">
        <f t="shared" si="365"/>
        <v>366.99999999999869</v>
      </c>
      <c r="K856" s="22">
        <f t="shared" si="366"/>
        <v>28.625999999999998</v>
      </c>
      <c r="L856" s="22">
        <f>0.5*1.202*2.64*0.3*Sheet2!I856^2</f>
        <v>139.81860994444446</v>
      </c>
      <c r="M856" s="22">
        <f t="shared" si="367"/>
        <v>535.44460994444307</v>
      </c>
      <c r="O856" s="22">
        <f t="shared" si="353"/>
        <v>9176.9256759922609</v>
      </c>
      <c r="P856" s="81">
        <f t="shared" si="354"/>
        <v>9.1769256759922602</v>
      </c>
      <c r="Q856" s="22">
        <f t="shared" si="355"/>
        <v>9176.9256759922609</v>
      </c>
      <c r="R856" s="81">
        <f t="shared" si="356"/>
        <v>9.1769256759922602</v>
      </c>
      <c r="S856" s="22">
        <f t="shared" si="357"/>
        <v>3200322.2926509259</v>
      </c>
      <c r="T856" s="81">
        <f t="shared" si="358"/>
        <v>3200.3222926509261</v>
      </c>
      <c r="U856" s="22">
        <f t="shared" si="359"/>
        <v>0</v>
      </c>
      <c r="V856" s="81">
        <f t="shared" si="360"/>
        <v>0</v>
      </c>
      <c r="W856" s="22">
        <f t="shared" si="361"/>
        <v>0</v>
      </c>
      <c r="X856" s="98">
        <f t="shared" si="368"/>
        <v>0</v>
      </c>
      <c r="Y856" s="98">
        <f t="shared" si="369"/>
        <v>939.74318615007417</v>
      </c>
      <c r="Z856" s="25">
        <f t="shared" si="362"/>
        <v>0</v>
      </c>
      <c r="AA856" s="22">
        <f t="shared" si="370"/>
        <v>0</v>
      </c>
      <c r="AB856" s="22">
        <f t="shared" si="351"/>
        <v>0</v>
      </c>
      <c r="AC856" s="22">
        <f t="shared" si="371"/>
        <v>301</v>
      </c>
      <c r="AD856" s="25">
        <f t="shared" si="363"/>
        <v>2349.3579653751844</v>
      </c>
      <c r="AF856" s="22">
        <f t="shared" si="364"/>
        <v>850.96432727574165</v>
      </c>
      <c r="AG856" s="25">
        <v>0</v>
      </c>
      <c r="AH856" s="25" t="s">
        <v>49</v>
      </c>
      <c r="AI856">
        <f t="shared" si="372"/>
        <v>6239641.2227901537</v>
      </c>
      <c r="AJ856" s="25">
        <f t="shared" si="373"/>
        <v>6239.6412227901537</v>
      </c>
      <c r="AK856" s="25">
        <f t="shared" si="374"/>
        <v>3307.0098480787815</v>
      </c>
      <c r="AL856" s="81">
        <f t="shared" si="375"/>
        <v>2447.1872875782983</v>
      </c>
      <c r="AN856" s="98">
        <v>0</v>
      </c>
    </row>
    <row r="857" spans="2:40" x14ac:dyDescent="0.35">
      <c r="B857" s="13" t="s">
        <v>30</v>
      </c>
      <c r="C857" s="11">
        <v>853</v>
      </c>
      <c r="D857" s="13">
        <v>264</v>
      </c>
      <c r="E857" s="14">
        <v>62.3</v>
      </c>
      <c r="F857" s="70">
        <f t="shared" si="376"/>
        <v>0.16666666666666607</v>
      </c>
      <c r="G857" s="70">
        <f t="shared" si="377"/>
        <v>0.59999999999999787</v>
      </c>
      <c r="I857" s="21">
        <f t="shared" si="352"/>
        <v>17.305555555555557</v>
      </c>
      <c r="J857" s="22">
        <f t="shared" si="365"/>
        <v>366.99999999999869</v>
      </c>
      <c r="K857" s="22">
        <f t="shared" si="366"/>
        <v>28.625999999999998</v>
      </c>
      <c r="L857" s="22">
        <f>0.5*1.202*2.64*0.3*Sheet2!I857^2</f>
        <v>142.55115661111114</v>
      </c>
      <c r="M857" s="22">
        <f t="shared" si="367"/>
        <v>538.17715661110981</v>
      </c>
      <c r="O857" s="22">
        <f t="shared" si="353"/>
        <v>9313.454682464484</v>
      </c>
      <c r="P857" s="81">
        <f t="shared" si="354"/>
        <v>9.3134546824644833</v>
      </c>
      <c r="Q857" s="22">
        <f t="shared" si="355"/>
        <v>9313.454682464484</v>
      </c>
      <c r="R857" s="81">
        <f t="shared" si="356"/>
        <v>9.3134546824644833</v>
      </c>
      <c r="S857" s="22">
        <f t="shared" si="357"/>
        <v>3209635.7473333906</v>
      </c>
      <c r="T857" s="81">
        <f t="shared" si="358"/>
        <v>3209.6357473333906</v>
      </c>
      <c r="U857" s="22">
        <f t="shared" si="359"/>
        <v>0</v>
      </c>
      <c r="V857" s="81">
        <f t="shared" si="360"/>
        <v>0</v>
      </c>
      <c r="W857" s="22">
        <f t="shared" si="361"/>
        <v>0</v>
      </c>
      <c r="X857" s="98">
        <f t="shared" si="368"/>
        <v>0</v>
      </c>
      <c r="Y857" s="98">
        <f t="shared" si="369"/>
        <v>939.74318615007417</v>
      </c>
      <c r="Z857" s="25">
        <f t="shared" si="362"/>
        <v>0</v>
      </c>
      <c r="AA857" s="22">
        <f t="shared" si="370"/>
        <v>0</v>
      </c>
      <c r="AB857" s="22">
        <f t="shared" si="351"/>
        <v>0</v>
      </c>
      <c r="AC857" s="22">
        <f t="shared" si="371"/>
        <v>301</v>
      </c>
      <c r="AD857" s="25">
        <f t="shared" si="363"/>
        <v>2349.3579653751844</v>
      </c>
      <c r="AF857" s="22">
        <f t="shared" si="364"/>
        <v>860.27778195820611</v>
      </c>
      <c r="AG857" s="25">
        <v>0</v>
      </c>
      <c r="AH857" s="25" t="s">
        <v>49</v>
      </c>
      <c r="AI857">
        <f t="shared" si="372"/>
        <v>6361585.7252516355</v>
      </c>
      <c r="AJ857" s="25">
        <f t="shared" si="373"/>
        <v>6361.5857252516353</v>
      </c>
      <c r="AK857" s="25">
        <f t="shared" si="374"/>
        <v>3371.6404343833669</v>
      </c>
      <c r="AL857" s="81">
        <f t="shared" si="375"/>
        <v>2495.0139214436913</v>
      </c>
      <c r="AN857" s="98">
        <v>0</v>
      </c>
    </row>
    <row r="858" spans="2:40" x14ac:dyDescent="0.35">
      <c r="B858" s="13" t="s">
        <v>30</v>
      </c>
      <c r="C858" s="11">
        <v>854</v>
      </c>
      <c r="D858" s="13">
        <v>265</v>
      </c>
      <c r="E858" s="14">
        <v>62.9</v>
      </c>
      <c r="F858" s="70">
        <f t="shared" si="376"/>
        <v>0.1388888888888889</v>
      </c>
      <c r="G858" s="70">
        <f t="shared" si="377"/>
        <v>0.5</v>
      </c>
      <c r="I858" s="21">
        <f t="shared" si="352"/>
        <v>17.472222222222221</v>
      </c>
      <c r="J858" s="22">
        <f t="shared" si="365"/>
        <v>305.83333333333337</v>
      </c>
      <c r="K858" s="22">
        <f t="shared" si="366"/>
        <v>28.625999999999998</v>
      </c>
      <c r="L858" s="22">
        <f>0.5*1.202*2.64*0.3*Sheet2!I858^2</f>
        <v>145.31014727777773</v>
      </c>
      <c r="M858" s="22">
        <f t="shared" si="367"/>
        <v>479.76948061111108</v>
      </c>
      <c r="O858" s="22">
        <f t="shared" si="353"/>
        <v>8382.6389806774678</v>
      </c>
      <c r="P858" s="81">
        <f t="shared" si="354"/>
        <v>8.3826389806774682</v>
      </c>
      <c r="Q858" s="22">
        <f t="shared" si="355"/>
        <v>8382.6389806774678</v>
      </c>
      <c r="R858" s="81">
        <f t="shared" si="356"/>
        <v>8.3826389806774682</v>
      </c>
      <c r="S858" s="22">
        <f t="shared" si="357"/>
        <v>3218018.386314068</v>
      </c>
      <c r="T858" s="81">
        <f t="shared" si="358"/>
        <v>3218.0183863140678</v>
      </c>
      <c r="U858" s="22">
        <f t="shared" si="359"/>
        <v>0</v>
      </c>
      <c r="V858" s="81">
        <f t="shared" si="360"/>
        <v>0</v>
      </c>
      <c r="W858" s="22">
        <f t="shared" si="361"/>
        <v>0</v>
      </c>
      <c r="X858" s="98">
        <f t="shared" si="368"/>
        <v>0</v>
      </c>
      <c r="Y858" s="98">
        <f t="shared" si="369"/>
        <v>939.74318615007417</v>
      </c>
      <c r="Z858" s="25">
        <f t="shared" si="362"/>
        <v>0</v>
      </c>
      <c r="AA858" s="22">
        <f t="shared" si="370"/>
        <v>0</v>
      </c>
      <c r="AB858" s="22">
        <f t="shared" si="351"/>
        <v>0</v>
      </c>
      <c r="AC858" s="22">
        <f t="shared" si="371"/>
        <v>301</v>
      </c>
      <c r="AD858" s="25">
        <f t="shared" si="363"/>
        <v>2349.3579653751844</v>
      </c>
      <c r="AF858" s="22">
        <f t="shared" si="364"/>
        <v>868.66042093888336</v>
      </c>
      <c r="AG858" s="25">
        <v>0</v>
      </c>
      <c r="AH858" s="25" t="s">
        <v>49</v>
      </c>
      <c r="AI858">
        <f t="shared" si="372"/>
        <v>6484710.3358014515</v>
      </c>
      <c r="AJ858" s="25">
        <f t="shared" si="373"/>
        <v>6484.710335801451</v>
      </c>
      <c r="AK858" s="25">
        <f t="shared" si="374"/>
        <v>3436.8964779747694</v>
      </c>
      <c r="AL858" s="81">
        <f t="shared" si="375"/>
        <v>2543.3033937013292</v>
      </c>
      <c r="AN858" s="98">
        <v>0</v>
      </c>
    </row>
    <row r="859" spans="2:40" x14ac:dyDescent="0.35">
      <c r="B859" s="13" t="s">
        <v>30</v>
      </c>
      <c r="C859" s="11">
        <v>855</v>
      </c>
      <c r="D859" s="13">
        <v>266</v>
      </c>
      <c r="E859" s="14">
        <v>63.3</v>
      </c>
      <c r="F859" s="70">
        <f t="shared" si="376"/>
        <v>6.9444444444444448E-2</v>
      </c>
      <c r="G859" s="70">
        <f t="shared" si="377"/>
        <v>0.25</v>
      </c>
      <c r="I859" s="21">
        <f t="shared" si="352"/>
        <v>17.583333333333332</v>
      </c>
      <c r="J859" s="22">
        <f t="shared" si="365"/>
        <v>152.91666666666669</v>
      </c>
      <c r="K859" s="22">
        <f t="shared" si="366"/>
        <v>28.625999999999998</v>
      </c>
      <c r="L859" s="22">
        <f>0.5*1.202*2.64*0.3*Sheet2!I859^2</f>
        <v>147.16416549999997</v>
      </c>
      <c r="M859" s="22">
        <f t="shared" si="367"/>
        <v>328.70683216666669</v>
      </c>
      <c r="O859" s="22">
        <f t="shared" si="353"/>
        <v>5779.7617989305554</v>
      </c>
      <c r="P859" s="81">
        <f t="shared" si="354"/>
        <v>5.7797617989305552</v>
      </c>
      <c r="Q859" s="22">
        <f t="shared" si="355"/>
        <v>5779.7617989305554</v>
      </c>
      <c r="R859" s="81">
        <f t="shared" si="356"/>
        <v>5.7797617989305552</v>
      </c>
      <c r="S859" s="22">
        <f t="shared" si="357"/>
        <v>3223798.1481129983</v>
      </c>
      <c r="T859" s="81">
        <f t="shared" si="358"/>
        <v>3223.7981481129982</v>
      </c>
      <c r="U859" s="22">
        <f t="shared" si="359"/>
        <v>0</v>
      </c>
      <c r="V859" s="81">
        <f t="shared" si="360"/>
        <v>0</v>
      </c>
      <c r="W859" s="22">
        <f t="shared" si="361"/>
        <v>0</v>
      </c>
      <c r="X859" s="98">
        <f t="shared" si="368"/>
        <v>0</v>
      </c>
      <c r="Y859" s="98">
        <f t="shared" si="369"/>
        <v>939.74318615007417</v>
      </c>
      <c r="Z859" s="25">
        <f t="shared" si="362"/>
        <v>0</v>
      </c>
      <c r="AA859" s="22">
        <f t="shared" si="370"/>
        <v>0</v>
      </c>
      <c r="AB859" s="22">
        <f t="shared" si="351"/>
        <v>0</v>
      </c>
      <c r="AC859" s="22">
        <f t="shared" si="371"/>
        <v>301</v>
      </c>
      <c r="AD859" s="25">
        <f t="shared" si="363"/>
        <v>2349.3579653751844</v>
      </c>
      <c r="AF859" s="22">
        <f t="shared" si="364"/>
        <v>874.44018273781376</v>
      </c>
      <c r="AG859" s="25">
        <v>0</v>
      </c>
      <c r="AH859" s="25" t="s">
        <v>49</v>
      </c>
      <c r="AI859">
        <f t="shared" si="372"/>
        <v>6567449.0251059625</v>
      </c>
      <c r="AJ859" s="25">
        <f t="shared" si="373"/>
        <v>6567.4490251059624</v>
      </c>
      <c r="AK859" s="25">
        <f t="shared" si="374"/>
        <v>3480.7479833061602</v>
      </c>
      <c r="AL859" s="81">
        <f t="shared" si="375"/>
        <v>2575.7535076465583</v>
      </c>
      <c r="AN859" s="98">
        <v>0</v>
      </c>
    </row>
    <row r="860" spans="2:40" x14ac:dyDescent="0.35">
      <c r="B860" s="13" t="s">
        <v>30</v>
      </c>
      <c r="C860" s="11">
        <v>856</v>
      </c>
      <c r="D860" s="13">
        <v>267</v>
      </c>
      <c r="E860" s="14">
        <v>63.4</v>
      </c>
      <c r="F860" s="70">
        <f t="shared" si="376"/>
        <v>2.7777777777778172E-2</v>
      </c>
      <c r="G860" s="70">
        <f t="shared" si="377"/>
        <v>0.10000000000000142</v>
      </c>
      <c r="I860" s="21">
        <f t="shared" si="352"/>
        <v>17.611111111111111</v>
      </c>
      <c r="J860" s="22">
        <f t="shared" si="365"/>
        <v>61.166666666667531</v>
      </c>
      <c r="K860" s="22">
        <f t="shared" si="366"/>
        <v>28.625999999999998</v>
      </c>
      <c r="L860" s="22">
        <f>0.5*1.202*2.64*0.3*Sheet2!I860^2</f>
        <v>147.62950644444442</v>
      </c>
      <c r="M860" s="22">
        <f t="shared" si="367"/>
        <v>237.42217311111193</v>
      </c>
      <c r="O860" s="22">
        <f t="shared" si="353"/>
        <v>4181.2682709012488</v>
      </c>
      <c r="P860" s="81">
        <f t="shared" si="354"/>
        <v>4.1812682709012492</v>
      </c>
      <c r="Q860" s="22">
        <f t="shared" si="355"/>
        <v>4181.2682709012488</v>
      </c>
      <c r="R860" s="81">
        <f t="shared" si="356"/>
        <v>4.1812682709012492</v>
      </c>
      <c r="S860" s="22">
        <f t="shared" si="357"/>
        <v>3227979.4163838997</v>
      </c>
      <c r="T860" s="81">
        <f t="shared" si="358"/>
        <v>3227.9794163838997</v>
      </c>
      <c r="U860" s="22">
        <f t="shared" si="359"/>
        <v>0</v>
      </c>
      <c r="V860" s="81">
        <f t="shared" si="360"/>
        <v>0</v>
      </c>
      <c r="W860" s="22">
        <f t="shared" si="361"/>
        <v>0</v>
      </c>
      <c r="X860" s="98">
        <f t="shared" si="368"/>
        <v>0</v>
      </c>
      <c r="Y860" s="98">
        <f t="shared" si="369"/>
        <v>939.74318615007417</v>
      </c>
      <c r="Z860" s="25">
        <f t="shared" si="362"/>
        <v>0</v>
      </c>
      <c r="AA860" s="22">
        <f t="shared" si="370"/>
        <v>0</v>
      </c>
      <c r="AB860" s="22">
        <f t="shared" si="351"/>
        <v>0</v>
      </c>
      <c r="AC860" s="22">
        <f t="shared" si="371"/>
        <v>301</v>
      </c>
      <c r="AD860" s="25">
        <f t="shared" si="363"/>
        <v>2349.3579653751844</v>
      </c>
      <c r="AF860" s="22">
        <f t="shared" si="364"/>
        <v>878.62145100871521</v>
      </c>
      <c r="AG860" s="25">
        <v>0</v>
      </c>
      <c r="AH860" s="25" t="s">
        <v>49</v>
      </c>
      <c r="AI860">
        <f t="shared" si="372"/>
        <v>6588215.6493826685</v>
      </c>
      <c r="AJ860" s="25">
        <f t="shared" si="373"/>
        <v>6588.2156493826687</v>
      </c>
      <c r="AK860" s="25">
        <f t="shared" si="374"/>
        <v>3491.7542941728148</v>
      </c>
      <c r="AL860" s="81">
        <f t="shared" si="375"/>
        <v>2583.8981776878827</v>
      </c>
      <c r="AN860" s="98">
        <v>0</v>
      </c>
    </row>
    <row r="861" spans="2:40" x14ac:dyDescent="0.35">
      <c r="B861" s="13" t="s">
        <v>30</v>
      </c>
      <c r="C861" s="11">
        <v>857</v>
      </c>
      <c r="D861" s="13">
        <v>268</v>
      </c>
      <c r="E861" s="14">
        <v>63.5</v>
      </c>
      <c r="F861" s="70">
        <f t="shared" si="376"/>
        <v>0.15277777777777798</v>
      </c>
      <c r="G861" s="70">
        <f t="shared" si="377"/>
        <v>0.55000000000000071</v>
      </c>
      <c r="I861" s="21">
        <f t="shared" si="352"/>
        <v>17.638888888888889</v>
      </c>
      <c r="J861" s="22">
        <f t="shared" si="365"/>
        <v>336.41666666666714</v>
      </c>
      <c r="K861" s="22">
        <f t="shared" si="366"/>
        <v>28.625999999999998</v>
      </c>
      <c r="L861" s="22">
        <f>0.5*1.202*2.64*0.3*Sheet2!I861^2</f>
        <v>148.09558194444443</v>
      </c>
      <c r="M861" s="22">
        <f t="shared" si="367"/>
        <v>513.13824861111152</v>
      </c>
      <c r="O861" s="22">
        <f t="shared" si="353"/>
        <v>9051.1885518904401</v>
      </c>
      <c r="P861" s="81">
        <f t="shared" si="354"/>
        <v>9.0511885518904407</v>
      </c>
      <c r="Q861" s="22">
        <f t="shared" si="355"/>
        <v>9051.1885518904401</v>
      </c>
      <c r="R861" s="81">
        <f t="shared" si="356"/>
        <v>9.0511885518904407</v>
      </c>
      <c r="S861" s="22">
        <f t="shared" si="357"/>
        <v>3237030.6049357904</v>
      </c>
      <c r="T861" s="81">
        <f t="shared" si="358"/>
        <v>3237.0306049357905</v>
      </c>
      <c r="U861" s="22">
        <f t="shared" si="359"/>
        <v>0</v>
      </c>
      <c r="V861" s="81">
        <f t="shared" si="360"/>
        <v>0</v>
      </c>
      <c r="W861" s="22">
        <f t="shared" si="361"/>
        <v>0</v>
      </c>
      <c r="X861" s="98">
        <f t="shared" si="368"/>
        <v>0</v>
      </c>
      <c r="Y861" s="98">
        <f t="shared" si="369"/>
        <v>939.74318615007417</v>
      </c>
      <c r="Z861" s="25">
        <f t="shared" si="362"/>
        <v>0</v>
      </c>
      <c r="AA861" s="22">
        <f t="shared" si="370"/>
        <v>0</v>
      </c>
      <c r="AB861" s="22">
        <f t="shared" si="351"/>
        <v>0</v>
      </c>
      <c r="AC861" s="22">
        <f t="shared" si="371"/>
        <v>301</v>
      </c>
      <c r="AD861" s="25">
        <f t="shared" si="363"/>
        <v>2349.3579653751844</v>
      </c>
      <c r="AF861" s="22">
        <f t="shared" si="364"/>
        <v>887.67263956060606</v>
      </c>
      <c r="AG861" s="25">
        <v>0</v>
      </c>
      <c r="AH861" s="25" t="s">
        <v>49</v>
      </c>
      <c r="AI861">
        <f t="shared" si="372"/>
        <v>6609015.054439608</v>
      </c>
      <c r="AJ861" s="25">
        <f t="shared" si="373"/>
        <v>6609.0150544396083</v>
      </c>
      <c r="AK861" s="25">
        <f t="shared" si="374"/>
        <v>3502.7779788529924</v>
      </c>
      <c r="AL861" s="81">
        <f t="shared" si="375"/>
        <v>2592.0557043512144</v>
      </c>
      <c r="AN861" s="98">
        <v>0</v>
      </c>
    </row>
    <row r="862" spans="2:40" x14ac:dyDescent="0.35">
      <c r="B862" s="13" t="s">
        <v>30</v>
      </c>
      <c r="C862" s="11">
        <v>858</v>
      </c>
      <c r="D862" s="13">
        <v>269</v>
      </c>
      <c r="E862" s="14">
        <v>64.5</v>
      </c>
      <c r="F862" s="70">
        <f t="shared" si="376"/>
        <v>0.31944444444444403</v>
      </c>
      <c r="G862" s="70">
        <f t="shared" si="377"/>
        <v>1.1499999999999986</v>
      </c>
      <c r="I862" s="21">
        <f t="shared" si="352"/>
        <v>17.916666666666668</v>
      </c>
      <c r="J862" s="22">
        <f t="shared" si="365"/>
        <v>703.41666666666572</v>
      </c>
      <c r="K862" s="22">
        <f t="shared" si="366"/>
        <v>28.625999999999998</v>
      </c>
      <c r="L862" s="22">
        <f>0.5*1.202*2.64*0.3*Sheet2!I862^2</f>
        <v>152.79673750000003</v>
      </c>
      <c r="M862" s="22">
        <f t="shared" si="367"/>
        <v>884.83940416666576</v>
      </c>
      <c r="O862" s="22">
        <f t="shared" si="353"/>
        <v>15853.372657986096</v>
      </c>
      <c r="P862" s="81">
        <f t="shared" si="354"/>
        <v>15.853372657986096</v>
      </c>
      <c r="Q862" s="22">
        <f t="shared" si="355"/>
        <v>15853.372657986096</v>
      </c>
      <c r="R862" s="81">
        <f t="shared" si="356"/>
        <v>15.853372657986096</v>
      </c>
      <c r="S862" s="22">
        <f t="shared" si="357"/>
        <v>3252883.9775937763</v>
      </c>
      <c r="T862" s="81">
        <f t="shared" si="358"/>
        <v>3252.8839775937763</v>
      </c>
      <c r="U862" s="22">
        <f t="shared" si="359"/>
        <v>0</v>
      </c>
      <c r="V862" s="81">
        <f t="shared" si="360"/>
        <v>0</v>
      </c>
      <c r="W862" s="22">
        <f t="shared" si="361"/>
        <v>0</v>
      </c>
      <c r="X862" s="98">
        <f t="shared" si="368"/>
        <v>0</v>
      </c>
      <c r="Y862" s="98">
        <f t="shared" si="369"/>
        <v>939.74318615007417</v>
      </c>
      <c r="Z862" s="25">
        <f t="shared" si="362"/>
        <v>0</v>
      </c>
      <c r="AA862" s="22">
        <f t="shared" si="370"/>
        <v>0</v>
      </c>
      <c r="AB862" s="22">
        <f t="shared" si="351"/>
        <v>0</v>
      </c>
      <c r="AC862" s="22">
        <f t="shared" si="371"/>
        <v>301</v>
      </c>
      <c r="AD862" s="25">
        <f t="shared" si="363"/>
        <v>2349.3579653751844</v>
      </c>
      <c r="AF862" s="22">
        <f t="shared" si="364"/>
        <v>903.52601221859186</v>
      </c>
      <c r="AG862" s="25">
        <v>0</v>
      </c>
      <c r="AH862" s="25" t="s">
        <v>49</v>
      </c>
      <c r="AI862">
        <f t="shared" si="372"/>
        <v>6818812.0479217255</v>
      </c>
      <c r="AJ862" s="25">
        <f t="shared" si="373"/>
        <v>6818.8120479217259</v>
      </c>
      <c r="AK862" s="25">
        <f t="shared" si="374"/>
        <v>3613.9703853985147</v>
      </c>
      <c r="AL862" s="81">
        <f t="shared" si="375"/>
        <v>2674.3380851949009</v>
      </c>
      <c r="AN862" s="98">
        <v>0</v>
      </c>
    </row>
    <row r="863" spans="2:40" x14ac:dyDescent="0.35">
      <c r="B863" s="13" t="s">
        <v>30</v>
      </c>
      <c r="C863" s="11">
        <v>859</v>
      </c>
      <c r="D863" s="13">
        <v>270</v>
      </c>
      <c r="E863" s="14">
        <v>65.8</v>
      </c>
      <c r="F863" s="70">
        <f t="shared" si="376"/>
        <v>0.31944444444444403</v>
      </c>
      <c r="G863" s="70">
        <f t="shared" si="377"/>
        <v>1.1499999999999986</v>
      </c>
      <c r="I863" s="21">
        <f t="shared" si="352"/>
        <v>18.277777777777779</v>
      </c>
      <c r="J863" s="22">
        <f t="shared" si="365"/>
        <v>703.41666666666572</v>
      </c>
      <c r="K863" s="22">
        <f t="shared" si="366"/>
        <v>28.625999999999998</v>
      </c>
      <c r="L863" s="22">
        <f>0.5*1.202*2.64*0.3*Sheet2!I863^2</f>
        <v>159.01805577777779</v>
      </c>
      <c r="M863" s="22">
        <f t="shared" si="367"/>
        <v>891.06072244444351</v>
      </c>
      <c r="O863" s="22">
        <f t="shared" si="353"/>
        <v>16286.609871345663</v>
      </c>
      <c r="P863" s="81">
        <f t="shared" si="354"/>
        <v>16.286609871345664</v>
      </c>
      <c r="Q863" s="22">
        <f t="shared" si="355"/>
        <v>16286.609871345663</v>
      </c>
      <c r="R863" s="81">
        <f t="shared" si="356"/>
        <v>16.286609871345664</v>
      </c>
      <c r="S863" s="22">
        <f t="shared" si="357"/>
        <v>3269170.5874651219</v>
      </c>
      <c r="T863" s="81">
        <f t="shared" si="358"/>
        <v>3269.170587465122</v>
      </c>
      <c r="U863" s="22">
        <f t="shared" si="359"/>
        <v>0</v>
      </c>
      <c r="V863" s="81">
        <f t="shared" si="360"/>
        <v>0</v>
      </c>
      <c r="W863" s="22">
        <f t="shared" si="361"/>
        <v>0</v>
      </c>
      <c r="X863" s="98">
        <f t="shared" si="368"/>
        <v>0</v>
      </c>
      <c r="Y863" s="98">
        <f t="shared" si="369"/>
        <v>939.74318615007417</v>
      </c>
      <c r="Z863" s="25">
        <f t="shared" si="362"/>
        <v>0</v>
      </c>
      <c r="AA863" s="22">
        <f t="shared" si="370"/>
        <v>0</v>
      </c>
      <c r="AB863" s="22">
        <f t="shared" si="351"/>
        <v>0</v>
      </c>
      <c r="AC863" s="22">
        <f t="shared" si="371"/>
        <v>301</v>
      </c>
      <c r="AD863" s="25">
        <f t="shared" si="363"/>
        <v>2349.3579653751844</v>
      </c>
      <c r="AF863" s="22">
        <f t="shared" si="364"/>
        <v>919.81262208993758</v>
      </c>
      <c r="AG863" s="25">
        <v>0</v>
      </c>
      <c r="AH863" s="25" t="s">
        <v>49</v>
      </c>
      <c r="AI863">
        <f t="shared" si="372"/>
        <v>7096448.8660931</v>
      </c>
      <c r="AJ863" s="25">
        <f t="shared" si="373"/>
        <v>7096.4488660931002</v>
      </c>
      <c r="AK863" s="25">
        <f t="shared" si="374"/>
        <v>3761.1178990293433</v>
      </c>
      <c r="AL863" s="81">
        <f t="shared" si="375"/>
        <v>2783.2272452817142</v>
      </c>
      <c r="AN863" s="98">
        <v>0</v>
      </c>
    </row>
    <row r="864" spans="2:40" x14ac:dyDescent="0.35">
      <c r="B864" s="13" t="s">
        <v>30</v>
      </c>
      <c r="C864" s="11">
        <v>860</v>
      </c>
      <c r="D864" s="13">
        <v>271</v>
      </c>
      <c r="E864" s="14">
        <v>66.8</v>
      </c>
      <c r="F864" s="70">
        <f t="shared" si="376"/>
        <v>0.2222222222222234</v>
      </c>
      <c r="G864" s="70">
        <f t="shared" si="377"/>
        <v>0.80000000000000426</v>
      </c>
      <c r="I864" s="21">
        <f t="shared" si="352"/>
        <v>18.555555555555557</v>
      </c>
      <c r="J864" s="22">
        <f t="shared" si="365"/>
        <v>489.33333333333593</v>
      </c>
      <c r="K864" s="22">
        <f t="shared" si="366"/>
        <v>28.625999999999998</v>
      </c>
      <c r="L864" s="22">
        <f>0.5*1.202*2.64*0.3*Sheet2!I864^2</f>
        <v>163.88815911111115</v>
      </c>
      <c r="M864" s="22">
        <f t="shared" si="367"/>
        <v>681.84749244444708</v>
      </c>
      <c r="O864" s="22">
        <f t="shared" si="353"/>
        <v>12652.059026469185</v>
      </c>
      <c r="P864" s="81">
        <f t="shared" si="354"/>
        <v>12.652059026469185</v>
      </c>
      <c r="Q864" s="22">
        <f t="shared" si="355"/>
        <v>12652.059026469185</v>
      </c>
      <c r="R864" s="81">
        <f t="shared" si="356"/>
        <v>12.652059026469185</v>
      </c>
      <c r="S864" s="22">
        <f t="shared" si="357"/>
        <v>3281822.6464915909</v>
      </c>
      <c r="T864" s="81">
        <f t="shared" si="358"/>
        <v>3281.8226464915911</v>
      </c>
      <c r="U864" s="22">
        <f t="shared" si="359"/>
        <v>0</v>
      </c>
      <c r="V864" s="81">
        <f t="shared" si="360"/>
        <v>0</v>
      </c>
      <c r="W864" s="22">
        <f t="shared" si="361"/>
        <v>0</v>
      </c>
      <c r="X864" s="98">
        <f t="shared" si="368"/>
        <v>0</v>
      </c>
      <c r="Y864" s="98">
        <f t="shared" si="369"/>
        <v>939.74318615007417</v>
      </c>
      <c r="Z864" s="25">
        <f t="shared" si="362"/>
        <v>0</v>
      </c>
      <c r="AA864" s="22">
        <f t="shared" si="370"/>
        <v>0</v>
      </c>
      <c r="AB864" s="22">
        <f t="shared" si="351"/>
        <v>0</v>
      </c>
      <c r="AC864" s="22">
        <f t="shared" si="371"/>
        <v>301</v>
      </c>
      <c r="AD864" s="25">
        <f t="shared" si="363"/>
        <v>2349.3579653751844</v>
      </c>
      <c r="AF864" s="22">
        <f t="shared" si="364"/>
        <v>932.46468111640661</v>
      </c>
      <c r="AG864" s="25">
        <v>0</v>
      </c>
      <c r="AH864" s="25" t="s">
        <v>49</v>
      </c>
      <c r="AI864">
        <f t="shared" si="372"/>
        <v>7313785.439028482</v>
      </c>
      <c r="AJ864" s="25">
        <f t="shared" si="373"/>
        <v>7313.785439028482</v>
      </c>
      <c r="AK864" s="25">
        <f t="shared" si="374"/>
        <v>3876.3062826850955</v>
      </c>
      <c r="AL864" s="81">
        <f t="shared" si="375"/>
        <v>2868.4666491869707</v>
      </c>
      <c r="AN864" s="98">
        <v>0</v>
      </c>
    </row>
    <row r="865" spans="2:40" x14ac:dyDescent="0.35">
      <c r="B865" s="13" t="s">
        <v>30</v>
      </c>
      <c r="C865" s="11">
        <v>861</v>
      </c>
      <c r="D865" s="13">
        <v>272</v>
      </c>
      <c r="E865" s="14">
        <v>67.400000000000006</v>
      </c>
      <c r="F865" s="70">
        <f t="shared" si="376"/>
        <v>0.27777777777777779</v>
      </c>
      <c r="G865" s="70">
        <f t="shared" si="377"/>
        <v>1</v>
      </c>
      <c r="I865" s="21">
        <f t="shared" si="352"/>
        <v>18.722222222222225</v>
      </c>
      <c r="J865" s="22">
        <f t="shared" si="365"/>
        <v>611.66666666666674</v>
      </c>
      <c r="K865" s="22">
        <f t="shared" si="366"/>
        <v>28.625999999999998</v>
      </c>
      <c r="L865" s="22">
        <f>0.5*1.202*2.64*0.3*Sheet2!I865^2</f>
        <v>166.84547977777783</v>
      </c>
      <c r="M865" s="22">
        <f t="shared" si="367"/>
        <v>807.1381464444446</v>
      </c>
      <c r="O865" s="22">
        <f t="shared" si="353"/>
        <v>15111.419741765438</v>
      </c>
      <c r="P865" s="81">
        <f t="shared" si="354"/>
        <v>15.111419741765438</v>
      </c>
      <c r="Q865" s="22">
        <f t="shared" si="355"/>
        <v>15111.419741765438</v>
      </c>
      <c r="R865" s="81">
        <f t="shared" si="356"/>
        <v>15.111419741765438</v>
      </c>
      <c r="S865" s="22">
        <f t="shared" si="357"/>
        <v>3296934.0662333565</v>
      </c>
      <c r="T865" s="81">
        <f t="shared" si="358"/>
        <v>3296.9340662333566</v>
      </c>
      <c r="U865" s="22">
        <f t="shared" si="359"/>
        <v>0</v>
      </c>
      <c r="V865" s="81">
        <f t="shared" si="360"/>
        <v>0</v>
      </c>
      <c r="W865" s="22">
        <f t="shared" si="361"/>
        <v>0</v>
      </c>
      <c r="X865" s="98">
        <f t="shared" si="368"/>
        <v>0</v>
      </c>
      <c r="Y865" s="98">
        <f t="shared" si="369"/>
        <v>939.74318615007417</v>
      </c>
      <c r="Z865" s="25">
        <f t="shared" si="362"/>
        <v>0</v>
      </c>
      <c r="AA865" s="22">
        <f t="shared" si="370"/>
        <v>0</v>
      </c>
      <c r="AB865" s="22">
        <f t="shared" si="351"/>
        <v>0</v>
      </c>
      <c r="AC865" s="22">
        <f t="shared" si="371"/>
        <v>301</v>
      </c>
      <c r="AD865" s="25">
        <f t="shared" si="363"/>
        <v>2349.3579653751844</v>
      </c>
      <c r="AF865" s="22">
        <f t="shared" si="364"/>
        <v>947.57610085817214</v>
      </c>
      <c r="AG865" s="25">
        <v>0</v>
      </c>
      <c r="AH865" s="25" t="s">
        <v>49</v>
      </c>
      <c r="AI865">
        <f t="shared" si="372"/>
        <v>7445760.8602408273</v>
      </c>
      <c r="AJ865" s="25">
        <f t="shared" si="373"/>
        <v>7445.7608602408272</v>
      </c>
      <c r="AK865" s="25">
        <f t="shared" si="374"/>
        <v>3946.2532559276387</v>
      </c>
      <c r="AL865" s="81">
        <f t="shared" si="375"/>
        <v>2920.2274093864526</v>
      </c>
      <c r="AN865" s="98">
        <v>0</v>
      </c>
    </row>
    <row r="866" spans="2:40" x14ac:dyDescent="0.35">
      <c r="B866" s="13" t="s">
        <v>30</v>
      </c>
      <c r="C866" s="11">
        <v>862</v>
      </c>
      <c r="D866" s="13">
        <v>273</v>
      </c>
      <c r="E866" s="14">
        <v>68.8</v>
      </c>
      <c r="F866" s="70">
        <f t="shared" si="376"/>
        <v>0.51388888888888729</v>
      </c>
      <c r="G866" s="70">
        <f t="shared" si="377"/>
        <v>1.8499999999999943</v>
      </c>
      <c r="I866" s="21">
        <f t="shared" si="352"/>
        <v>19.111111111111111</v>
      </c>
      <c r="J866" s="22">
        <f t="shared" si="365"/>
        <v>1131.5833333333298</v>
      </c>
      <c r="K866" s="22">
        <f t="shared" si="366"/>
        <v>28.625999999999998</v>
      </c>
      <c r="L866" s="22">
        <f>0.5*1.202*2.64*0.3*Sheet2!I866^2</f>
        <v>173.84873244444441</v>
      </c>
      <c r="M866" s="22">
        <f t="shared" si="367"/>
        <v>1334.0580657777741</v>
      </c>
      <c r="O866" s="22">
        <f t="shared" si="353"/>
        <v>25495.331923753016</v>
      </c>
      <c r="P866" s="81">
        <f t="shared" si="354"/>
        <v>25.495331923753017</v>
      </c>
      <c r="Q866" s="22">
        <f t="shared" si="355"/>
        <v>25495.331923753016</v>
      </c>
      <c r="R866" s="81">
        <f t="shared" si="356"/>
        <v>25.495331923753017</v>
      </c>
      <c r="S866" s="22">
        <f t="shared" si="357"/>
        <v>3322429.3981571095</v>
      </c>
      <c r="T866" s="81">
        <f t="shared" si="358"/>
        <v>3322.4293981571095</v>
      </c>
      <c r="U866" s="22">
        <f t="shared" si="359"/>
        <v>0</v>
      </c>
      <c r="V866" s="81">
        <f t="shared" si="360"/>
        <v>0</v>
      </c>
      <c r="W866" s="22">
        <f t="shared" si="361"/>
        <v>0</v>
      </c>
      <c r="X866" s="98">
        <f t="shared" si="368"/>
        <v>0</v>
      </c>
      <c r="Y866" s="98">
        <f t="shared" si="369"/>
        <v>939.74318615007417</v>
      </c>
      <c r="Z866" s="25">
        <f t="shared" si="362"/>
        <v>0</v>
      </c>
      <c r="AA866" s="22">
        <f t="shared" si="370"/>
        <v>0</v>
      </c>
      <c r="AB866" s="22">
        <f t="shared" si="351"/>
        <v>0</v>
      </c>
      <c r="AC866" s="22">
        <f t="shared" si="371"/>
        <v>301</v>
      </c>
      <c r="AD866" s="25">
        <f t="shared" si="363"/>
        <v>2349.3579653751844</v>
      </c>
      <c r="AF866" s="22">
        <f t="shared" si="364"/>
        <v>973.07143278192507</v>
      </c>
      <c r="AG866" s="25">
        <v>0</v>
      </c>
      <c r="AH866" s="25" t="s">
        <v>49</v>
      </c>
      <c r="AI866">
        <f t="shared" si="372"/>
        <v>7758292.8189687179</v>
      </c>
      <c r="AJ866" s="25">
        <f t="shared" si="373"/>
        <v>7758.2928189687182</v>
      </c>
      <c r="AK866" s="25">
        <f t="shared" si="374"/>
        <v>4111.8951940534207</v>
      </c>
      <c r="AL866" s="81">
        <f t="shared" si="375"/>
        <v>3042.8024435995312</v>
      </c>
      <c r="AN866" s="98">
        <v>0</v>
      </c>
    </row>
    <row r="867" spans="2:40" x14ac:dyDescent="0.35">
      <c r="B867" s="13" t="s">
        <v>30</v>
      </c>
      <c r="C867" s="11">
        <v>863</v>
      </c>
      <c r="D867" s="13">
        <v>274</v>
      </c>
      <c r="E867" s="14">
        <v>71.099999999999994</v>
      </c>
      <c r="F867" s="70">
        <f t="shared" si="376"/>
        <v>0.4861111111111111</v>
      </c>
      <c r="G867" s="70">
        <f t="shared" si="377"/>
        <v>1.75</v>
      </c>
      <c r="I867" s="21">
        <f t="shared" si="352"/>
        <v>19.75</v>
      </c>
      <c r="J867" s="22">
        <f t="shared" si="365"/>
        <v>1070.4166666666667</v>
      </c>
      <c r="K867" s="22">
        <f t="shared" si="366"/>
        <v>28.625999999999998</v>
      </c>
      <c r="L867" s="22">
        <f>0.5*1.202*2.64*0.3*Sheet2!I867^2</f>
        <v>185.6666295</v>
      </c>
      <c r="M867" s="22">
        <f t="shared" si="367"/>
        <v>1284.7092961666667</v>
      </c>
      <c r="O867" s="22">
        <f t="shared" si="353"/>
        <v>25373.008599291668</v>
      </c>
      <c r="P867" s="81">
        <f t="shared" si="354"/>
        <v>25.373008599291669</v>
      </c>
      <c r="Q867" s="22">
        <f t="shared" si="355"/>
        <v>25373.008599291668</v>
      </c>
      <c r="R867" s="81">
        <f t="shared" si="356"/>
        <v>25.373008599291669</v>
      </c>
      <c r="S867" s="22">
        <f t="shared" si="357"/>
        <v>3347802.4067564011</v>
      </c>
      <c r="T867" s="81">
        <f t="shared" si="358"/>
        <v>3347.8024067564011</v>
      </c>
      <c r="U867" s="22">
        <f t="shared" si="359"/>
        <v>0</v>
      </c>
      <c r="V867" s="81">
        <f t="shared" si="360"/>
        <v>0</v>
      </c>
      <c r="W867" s="22">
        <f t="shared" si="361"/>
        <v>0</v>
      </c>
      <c r="X867" s="98">
        <f t="shared" si="368"/>
        <v>0</v>
      </c>
      <c r="Y867" s="98">
        <f t="shared" si="369"/>
        <v>939.74318615007417</v>
      </c>
      <c r="Z867" s="25">
        <f t="shared" si="362"/>
        <v>0</v>
      </c>
      <c r="AA867" s="22">
        <f t="shared" si="370"/>
        <v>0</v>
      </c>
      <c r="AB867" s="22">
        <f t="shared" si="351"/>
        <v>0</v>
      </c>
      <c r="AC867" s="22">
        <f t="shared" si="371"/>
        <v>301</v>
      </c>
      <c r="AD867" s="25">
        <f t="shared" si="363"/>
        <v>2349.3579653751844</v>
      </c>
      <c r="AF867" s="22">
        <f t="shared" si="364"/>
        <v>998.44444138121662</v>
      </c>
      <c r="AG867" s="25">
        <v>0</v>
      </c>
      <c r="AH867" s="25" t="s">
        <v>49</v>
      </c>
      <c r="AI867">
        <f t="shared" si="372"/>
        <v>8285686.401724508</v>
      </c>
      <c r="AJ867" s="25">
        <f t="shared" si="373"/>
        <v>8285.686401724508</v>
      </c>
      <c r="AK867" s="25">
        <f t="shared" si="374"/>
        <v>4391.4137929139897</v>
      </c>
      <c r="AL867" s="81">
        <f t="shared" si="375"/>
        <v>3249.6462067563525</v>
      </c>
      <c r="AN867" s="98">
        <v>0</v>
      </c>
    </row>
    <row r="868" spans="2:40" x14ac:dyDescent="0.35">
      <c r="B868" s="13" t="s">
        <v>30</v>
      </c>
      <c r="C868" s="11">
        <v>864</v>
      </c>
      <c r="D868" s="13">
        <v>275</v>
      </c>
      <c r="E868" s="14">
        <v>72.3</v>
      </c>
      <c r="F868" s="70">
        <f t="shared" si="376"/>
        <v>0.23611111111111149</v>
      </c>
      <c r="G868" s="70">
        <f t="shared" si="377"/>
        <v>0.85000000000000142</v>
      </c>
      <c r="I868" s="21">
        <f t="shared" si="352"/>
        <v>20.083333333333332</v>
      </c>
      <c r="J868" s="22">
        <f t="shared" si="365"/>
        <v>519.91666666666754</v>
      </c>
      <c r="K868" s="22">
        <f t="shared" si="366"/>
        <v>28.625999999999998</v>
      </c>
      <c r="L868" s="22">
        <f>0.5*1.202*2.64*0.3*Sheet2!I868^2</f>
        <v>191.98674549999996</v>
      </c>
      <c r="M868" s="22">
        <f t="shared" si="367"/>
        <v>740.5294121666675</v>
      </c>
      <c r="O868" s="22">
        <f t="shared" si="353"/>
        <v>14872.299027680572</v>
      </c>
      <c r="P868" s="81">
        <f t="shared" si="354"/>
        <v>14.872299027680572</v>
      </c>
      <c r="Q868" s="22">
        <f t="shared" si="355"/>
        <v>14872.299027680572</v>
      </c>
      <c r="R868" s="81">
        <f t="shared" si="356"/>
        <v>14.872299027680572</v>
      </c>
      <c r="S868" s="22">
        <f t="shared" si="357"/>
        <v>3362674.7057840815</v>
      </c>
      <c r="T868" s="81">
        <f t="shared" si="358"/>
        <v>3362.6747057840817</v>
      </c>
      <c r="U868" s="22">
        <f t="shared" si="359"/>
        <v>0</v>
      </c>
      <c r="V868" s="81">
        <f t="shared" si="360"/>
        <v>0</v>
      </c>
      <c r="W868" s="22">
        <f t="shared" si="361"/>
        <v>0</v>
      </c>
      <c r="X868" s="98">
        <f t="shared" si="368"/>
        <v>0</v>
      </c>
      <c r="Y868" s="98">
        <f t="shared" si="369"/>
        <v>939.74318615007417</v>
      </c>
      <c r="Z868" s="25">
        <f t="shared" si="362"/>
        <v>0</v>
      </c>
      <c r="AA868" s="22">
        <f t="shared" si="370"/>
        <v>0</v>
      </c>
      <c r="AB868" s="22">
        <f t="shared" si="351"/>
        <v>0</v>
      </c>
      <c r="AC868" s="22">
        <f t="shared" si="371"/>
        <v>301</v>
      </c>
      <c r="AD868" s="25">
        <f t="shared" si="363"/>
        <v>2349.3579653751844</v>
      </c>
      <c r="AF868" s="22">
        <f t="shared" si="364"/>
        <v>1013.3167404088972</v>
      </c>
      <c r="AG868" s="25">
        <v>0</v>
      </c>
      <c r="AH868" s="25" t="s">
        <v>49</v>
      </c>
      <c r="AI868">
        <f t="shared" si="372"/>
        <v>8567732.2348370273</v>
      </c>
      <c r="AJ868" s="25">
        <f t="shared" si="373"/>
        <v>8567.7322348370271</v>
      </c>
      <c r="AK868" s="25">
        <f t="shared" si="374"/>
        <v>4540.8980844636244</v>
      </c>
      <c r="AL868" s="81">
        <f t="shared" si="375"/>
        <v>3360.2645825030822</v>
      </c>
      <c r="AN868" s="98">
        <v>0</v>
      </c>
    </row>
    <row r="869" spans="2:40" x14ac:dyDescent="0.35">
      <c r="B869" s="13" t="s">
        <v>30</v>
      </c>
      <c r="C869" s="11">
        <v>865</v>
      </c>
      <c r="D869" s="13">
        <v>276</v>
      </c>
      <c r="E869" s="14">
        <v>72.8</v>
      </c>
      <c r="F869" s="70">
        <f t="shared" si="376"/>
        <v>0.15277777777777896</v>
      </c>
      <c r="G869" s="70">
        <f t="shared" si="377"/>
        <v>0.55000000000000426</v>
      </c>
      <c r="I869" s="21">
        <f t="shared" si="352"/>
        <v>20.222222222222221</v>
      </c>
      <c r="J869" s="22">
        <f t="shared" si="365"/>
        <v>336.41666666666924</v>
      </c>
      <c r="K869" s="22">
        <f t="shared" si="366"/>
        <v>28.625999999999998</v>
      </c>
      <c r="L869" s="22">
        <f>0.5*1.202*2.64*0.3*Sheet2!I869^2</f>
        <v>194.65134577777775</v>
      </c>
      <c r="M869" s="22">
        <f t="shared" si="367"/>
        <v>559.69401244444703</v>
      </c>
      <c r="O869" s="22">
        <f t="shared" si="353"/>
        <v>11318.256696098817</v>
      </c>
      <c r="P869" s="81">
        <f t="shared" si="354"/>
        <v>11.318256696098818</v>
      </c>
      <c r="Q869" s="22">
        <f t="shared" si="355"/>
        <v>11318.256696098817</v>
      </c>
      <c r="R869" s="81">
        <f t="shared" si="356"/>
        <v>11.318256696098818</v>
      </c>
      <c r="S869" s="22">
        <f t="shared" si="357"/>
        <v>3373992.9624801804</v>
      </c>
      <c r="T869" s="81">
        <f t="shared" si="358"/>
        <v>3373.9929624801803</v>
      </c>
      <c r="U869" s="22">
        <f t="shared" si="359"/>
        <v>0</v>
      </c>
      <c r="V869" s="81">
        <f t="shared" si="360"/>
        <v>0</v>
      </c>
      <c r="W869" s="22">
        <f t="shared" si="361"/>
        <v>0</v>
      </c>
      <c r="X869" s="98">
        <f t="shared" si="368"/>
        <v>0</v>
      </c>
      <c r="Y869" s="98">
        <f t="shared" si="369"/>
        <v>939.74318615007417</v>
      </c>
      <c r="Z869" s="25">
        <f t="shared" si="362"/>
        <v>0</v>
      </c>
      <c r="AA869" s="22">
        <f t="shared" si="370"/>
        <v>0</v>
      </c>
      <c r="AB869" s="22">
        <f t="shared" si="351"/>
        <v>0</v>
      </c>
      <c r="AC869" s="22">
        <f t="shared" si="371"/>
        <v>301</v>
      </c>
      <c r="AD869" s="25">
        <f t="shared" si="363"/>
        <v>2349.3579653751844</v>
      </c>
      <c r="AF869" s="22">
        <f t="shared" si="364"/>
        <v>1024.6349971049958</v>
      </c>
      <c r="AG869" s="25">
        <v>0</v>
      </c>
      <c r="AH869" s="25" t="s">
        <v>49</v>
      </c>
      <c r="AI869">
        <f t="shared" si="372"/>
        <v>8686644.5151270907</v>
      </c>
      <c r="AJ869" s="25">
        <f t="shared" si="373"/>
        <v>8686.6445151270909</v>
      </c>
      <c r="AK869" s="25">
        <f t="shared" si="374"/>
        <v>4603.9215930173586</v>
      </c>
      <c r="AL869" s="81">
        <f t="shared" si="375"/>
        <v>3406.9019788328455</v>
      </c>
      <c r="AN869" s="98">
        <v>0</v>
      </c>
    </row>
    <row r="870" spans="2:40" x14ac:dyDescent="0.35">
      <c r="B870" s="13" t="s">
        <v>30</v>
      </c>
      <c r="C870" s="11">
        <v>866</v>
      </c>
      <c r="D870" s="13">
        <v>277</v>
      </c>
      <c r="E870" s="14">
        <v>73.400000000000006</v>
      </c>
      <c r="F870" s="70">
        <f t="shared" si="376"/>
        <v>0.24999999999999961</v>
      </c>
      <c r="G870" s="70">
        <f t="shared" si="377"/>
        <v>0.89999999999999858</v>
      </c>
      <c r="I870" s="21">
        <f t="shared" si="352"/>
        <v>20.388888888888893</v>
      </c>
      <c r="J870" s="22">
        <f t="shared" si="365"/>
        <v>550.49999999999909</v>
      </c>
      <c r="K870" s="22">
        <f t="shared" si="366"/>
        <v>28.625999999999998</v>
      </c>
      <c r="L870" s="22">
        <f>0.5*1.202*2.64*0.3*Sheet2!I870^2</f>
        <v>197.87310644444449</v>
      </c>
      <c r="M870" s="22">
        <f t="shared" si="367"/>
        <v>776.99910644444356</v>
      </c>
      <c r="O870" s="22">
        <f t="shared" si="353"/>
        <v>15842.148448061713</v>
      </c>
      <c r="P870" s="81">
        <f t="shared" si="354"/>
        <v>15.842148448061712</v>
      </c>
      <c r="Q870" s="22">
        <f t="shared" si="355"/>
        <v>15842.148448061713</v>
      </c>
      <c r="R870" s="81">
        <f t="shared" si="356"/>
        <v>15.842148448061712</v>
      </c>
      <c r="S870" s="22">
        <f t="shared" si="357"/>
        <v>3389835.1109282421</v>
      </c>
      <c r="T870" s="81">
        <f t="shared" si="358"/>
        <v>3389.8351109282421</v>
      </c>
      <c r="U870" s="22">
        <f t="shared" si="359"/>
        <v>0</v>
      </c>
      <c r="V870" s="81">
        <f t="shared" si="360"/>
        <v>0</v>
      </c>
      <c r="W870" s="22">
        <f t="shared" si="361"/>
        <v>0</v>
      </c>
      <c r="X870" s="98">
        <f t="shared" si="368"/>
        <v>0</v>
      </c>
      <c r="Y870" s="98">
        <f t="shared" si="369"/>
        <v>939.74318615007417</v>
      </c>
      <c r="Z870" s="25">
        <f t="shared" si="362"/>
        <v>0</v>
      </c>
      <c r="AA870" s="22">
        <f t="shared" si="370"/>
        <v>0</v>
      </c>
      <c r="AB870" s="22">
        <f t="shared" si="351"/>
        <v>0</v>
      </c>
      <c r="AC870" s="22">
        <f t="shared" si="371"/>
        <v>301</v>
      </c>
      <c r="AD870" s="25">
        <f t="shared" si="363"/>
        <v>2349.3579653751844</v>
      </c>
      <c r="AF870" s="22">
        <f t="shared" si="364"/>
        <v>1040.4771455530577</v>
      </c>
      <c r="AG870" s="25">
        <v>0</v>
      </c>
      <c r="AH870" s="25" t="s">
        <v>49</v>
      </c>
      <c r="AI870">
        <f t="shared" si="372"/>
        <v>8830421.0172228068</v>
      </c>
      <c r="AJ870" s="25">
        <f t="shared" si="373"/>
        <v>8830.4210172228068</v>
      </c>
      <c r="AK870" s="25">
        <f t="shared" si="374"/>
        <v>4680.123139128088</v>
      </c>
      <c r="AL870" s="81">
        <f t="shared" si="375"/>
        <v>3463.2911229547849</v>
      </c>
      <c r="AN870" s="98">
        <v>0</v>
      </c>
    </row>
    <row r="871" spans="2:40" x14ac:dyDescent="0.35">
      <c r="B871" s="13" t="s">
        <v>30</v>
      </c>
      <c r="C871" s="11">
        <v>867</v>
      </c>
      <c r="D871" s="13">
        <v>278</v>
      </c>
      <c r="E871" s="14">
        <v>74.599999999999994</v>
      </c>
      <c r="F871" s="70">
        <f t="shared" si="376"/>
        <v>0.36111111111111033</v>
      </c>
      <c r="G871" s="70">
        <f t="shared" si="377"/>
        <v>1.2999999999999972</v>
      </c>
      <c r="I871" s="21">
        <f t="shared" si="352"/>
        <v>20.722222222222221</v>
      </c>
      <c r="J871" s="22">
        <f t="shared" si="365"/>
        <v>795.16666666666492</v>
      </c>
      <c r="K871" s="22">
        <f t="shared" si="366"/>
        <v>28.625999999999998</v>
      </c>
      <c r="L871" s="22">
        <f>0.5*1.202*2.64*0.3*Sheet2!I871^2</f>
        <v>204.39595977777773</v>
      </c>
      <c r="M871" s="22">
        <f t="shared" si="367"/>
        <v>1028.1886264444427</v>
      </c>
      <c r="O871" s="22">
        <f t="shared" si="353"/>
        <v>21306.353203543171</v>
      </c>
      <c r="P871" s="81">
        <f t="shared" si="354"/>
        <v>21.306353203543171</v>
      </c>
      <c r="Q871" s="22">
        <f t="shared" si="355"/>
        <v>21306.353203543171</v>
      </c>
      <c r="R871" s="81">
        <f t="shared" si="356"/>
        <v>21.306353203543171</v>
      </c>
      <c r="S871" s="22">
        <f t="shared" si="357"/>
        <v>3411141.4641317851</v>
      </c>
      <c r="T871" s="81">
        <f t="shared" si="358"/>
        <v>3411.1414641317851</v>
      </c>
      <c r="U871" s="22">
        <f t="shared" si="359"/>
        <v>0</v>
      </c>
      <c r="V871" s="81">
        <f t="shared" si="360"/>
        <v>0</v>
      </c>
      <c r="W871" s="22">
        <f t="shared" si="361"/>
        <v>0</v>
      </c>
      <c r="X871" s="98">
        <f t="shared" si="368"/>
        <v>0</v>
      </c>
      <c r="Y871" s="98">
        <f t="shared" si="369"/>
        <v>939.74318615007417</v>
      </c>
      <c r="Z871" s="25">
        <f t="shared" si="362"/>
        <v>0</v>
      </c>
      <c r="AA871" s="22">
        <f t="shared" si="370"/>
        <v>0</v>
      </c>
      <c r="AB871" s="22">
        <f t="shared" si="351"/>
        <v>0</v>
      </c>
      <c r="AC871" s="22">
        <f t="shared" si="371"/>
        <v>301</v>
      </c>
      <c r="AD871" s="25">
        <f t="shared" si="363"/>
        <v>2349.3579653751844</v>
      </c>
      <c r="AF871" s="22">
        <f t="shared" si="364"/>
        <v>1061.7834987566007</v>
      </c>
      <c r="AG871" s="25">
        <v>0</v>
      </c>
      <c r="AH871" s="25" t="s">
        <v>49</v>
      </c>
      <c r="AI871">
        <f t="shared" si="372"/>
        <v>9121514.3456792403</v>
      </c>
      <c r="AJ871" s="25">
        <f t="shared" si="373"/>
        <v>9121.5143456792412</v>
      </c>
      <c r="AK871" s="25">
        <f t="shared" si="374"/>
        <v>4834.4026032099982</v>
      </c>
      <c r="AL871" s="81">
        <f t="shared" si="375"/>
        <v>3577.4579263753985</v>
      </c>
      <c r="AN871" s="98">
        <v>0</v>
      </c>
    </row>
    <row r="872" spans="2:40" x14ac:dyDescent="0.35">
      <c r="B872" s="13" t="s">
        <v>30</v>
      </c>
      <c r="C872" s="11">
        <v>868</v>
      </c>
      <c r="D872" s="13">
        <v>279</v>
      </c>
      <c r="E872" s="14">
        <v>76</v>
      </c>
      <c r="F872" s="70">
        <f t="shared" si="376"/>
        <v>0.27777777777777779</v>
      </c>
      <c r="G872" s="70">
        <f t="shared" si="377"/>
        <v>1</v>
      </c>
      <c r="I872" s="21">
        <f t="shared" si="352"/>
        <v>21.111111111111111</v>
      </c>
      <c r="J872" s="22">
        <f t="shared" si="365"/>
        <v>611.66666666666674</v>
      </c>
      <c r="K872" s="22">
        <f t="shared" si="366"/>
        <v>28.625999999999998</v>
      </c>
      <c r="L872" s="22">
        <f>0.5*1.202*2.64*0.3*Sheet2!I872^2</f>
        <v>212.13964444444443</v>
      </c>
      <c r="M872" s="22">
        <f t="shared" si="367"/>
        <v>852.43231111111118</v>
      </c>
      <c r="O872" s="22">
        <f t="shared" si="353"/>
        <v>17995.793234567904</v>
      </c>
      <c r="P872" s="81">
        <f t="shared" si="354"/>
        <v>17.995793234567905</v>
      </c>
      <c r="Q872" s="22">
        <f t="shared" si="355"/>
        <v>17995.793234567904</v>
      </c>
      <c r="R872" s="81">
        <f t="shared" si="356"/>
        <v>17.995793234567905</v>
      </c>
      <c r="S872" s="22">
        <f t="shared" si="357"/>
        <v>3429137.2573663532</v>
      </c>
      <c r="T872" s="81">
        <f t="shared" si="358"/>
        <v>3429.137257366353</v>
      </c>
      <c r="U872" s="22">
        <f t="shared" si="359"/>
        <v>0</v>
      </c>
      <c r="V872" s="81">
        <f t="shared" si="360"/>
        <v>0</v>
      </c>
      <c r="W872" s="22">
        <f t="shared" si="361"/>
        <v>0</v>
      </c>
      <c r="X872" s="98">
        <f t="shared" si="368"/>
        <v>0</v>
      </c>
      <c r="Y872" s="98">
        <f t="shared" si="369"/>
        <v>939.74318615007417</v>
      </c>
      <c r="Z872" s="25">
        <f t="shared" si="362"/>
        <v>0</v>
      </c>
      <c r="AA872" s="22">
        <f t="shared" si="370"/>
        <v>0</v>
      </c>
      <c r="AB872" s="22">
        <f t="shared" si="351"/>
        <v>0</v>
      </c>
      <c r="AC872" s="22">
        <f t="shared" si="371"/>
        <v>301</v>
      </c>
      <c r="AD872" s="25">
        <f t="shared" si="363"/>
        <v>2349.3579653751844</v>
      </c>
      <c r="AF872" s="22">
        <f t="shared" si="364"/>
        <v>1079.7792919911685</v>
      </c>
      <c r="AG872" s="25">
        <v>0</v>
      </c>
      <c r="AH872" s="25" t="s">
        <v>49</v>
      </c>
      <c r="AI872">
        <f t="shared" si="372"/>
        <v>9467089.3308805674</v>
      </c>
      <c r="AJ872" s="25">
        <f t="shared" si="373"/>
        <v>9467.089330880568</v>
      </c>
      <c r="AK872" s="25">
        <f t="shared" si="374"/>
        <v>5017.5573453667012</v>
      </c>
      <c r="AL872" s="81">
        <f t="shared" si="375"/>
        <v>3712.9924355713588</v>
      </c>
      <c r="AN872" s="98">
        <v>0</v>
      </c>
    </row>
    <row r="873" spans="2:40" x14ac:dyDescent="0.35">
      <c r="B873" s="13" t="s">
        <v>30</v>
      </c>
      <c r="C873" s="11">
        <v>869</v>
      </c>
      <c r="D873" s="13">
        <v>280</v>
      </c>
      <c r="E873" s="14">
        <v>76.599999999999994</v>
      </c>
      <c r="F873" s="70">
        <f t="shared" si="376"/>
        <v>6.9444444444444448E-2</v>
      </c>
      <c r="G873" s="70">
        <f t="shared" si="377"/>
        <v>0.25</v>
      </c>
      <c r="I873" s="21">
        <f t="shared" si="352"/>
        <v>21.277777777777779</v>
      </c>
      <c r="J873" s="22">
        <f t="shared" si="365"/>
        <v>152.91666666666669</v>
      </c>
      <c r="K873" s="22">
        <f t="shared" si="366"/>
        <v>28.625999999999998</v>
      </c>
      <c r="L873" s="22">
        <f>0.5*1.202*2.64*0.3*Sheet2!I873^2</f>
        <v>215.50243977777779</v>
      </c>
      <c r="M873" s="22">
        <f t="shared" si="367"/>
        <v>397.04510644444451</v>
      </c>
      <c r="O873" s="22">
        <f t="shared" si="353"/>
        <v>8448.237542679015</v>
      </c>
      <c r="P873" s="81">
        <f t="shared" si="354"/>
        <v>8.4482375426790153</v>
      </c>
      <c r="Q873" s="22">
        <f t="shared" si="355"/>
        <v>8448.237542679015</v>
      </c>
      <c r="R873" s="81">
        <f t="shared" si="356"/>
        <v>8.4482375426790153</v>
      </c>
      <c r="S873" s="22">
        <f t="shared" si="357"/>
        <v>3437585.4949090322</v>
      </c>
      <c r="T873" s="81">
        <f t="shared" si="358"/>
        <v>3437.5854949090321</v>
      </c>
      <c r="U873" s="22">
        <f t="shared" si="359"/>
        <v>0</v>
      </c>
      <c r="V873" s="81">
        <f t="shared" si="360"/>
        <v>0</v>
      </c>
      <c r="W873" s="22">
        <f t="shared" si="361"/>
        <v>0</v>
      </c>
      <c r="X873" s="98">
        <f t="shared" si="368"/>
        <v>0</v>
      </c>
      <c r="Y873" s="98">
        <f t="shared" si="369"/>
        <v>939.74318615007417</v>
      </c>
      <c r="Z873" s="25">
        <f t="shared" si="362"/>
        <v>0</v>
      </c>
      <c r="AA873" s="22">
        <f t="shared" si="370"/>
        <v>0</v>
      </c>
      <c r="AB873" s="22">
        <f t="shared" si="351"/>
        <v>0</v>
      </c>
      <c r="AC873" s="22">
        <f t="shared" si="371"/>
        <v>301</v>
      </c>
      <c r="AD873" s="25">
        <f t="shared" si="363"/>
        <v>2349.3579653751844</v>
      </c>
      <c r="AF873" s="22">
        <f t="shared" si="364"/>
        <v>1088.2275295338477</v>
      </c>
      <c r="AG873" s="25">
        <v>0</v>
      </c>
      <c r="AH873" s="25" t="s">
        <v>49</v>
      </c>
      <c r="AI873">
        <f t="shared" si="372"/>
        <v>9617159.7427807469</v>
      </c>
      <c r="AJ873" s="25">
        <f t="shared" si="373"/>
        <v>9617.1597427807465</v>
      </c>
      <c r="AK873" s="25">
        <f t="shared" si="374"/>
        <v>5097.0946636737963</v>
      </c>
      <c r="AL873" s="81">
        <f t="shared" si="375"/>
        <v>3771.8500511186094</v>
      </c>
      <c r="AN873" s="98">
        <v>0</v>
      </c>
    </row>
    <row r="874" spans="2:40" x14ac:dyDescent="0.35">
      <c r="B874" s="13" t="s">
        <v>30</v>
      </c>
      <c r="C874" s="11">
        <v>870</v>
      </c>
      <c r="D874" s="13">
        <v>281</v>
      </c>
      <c r="E874" s="14">
        <v>76.5</v>
      </c>
      <c r="F874" s="70">
        <f t="shared" si="376"/>
        <v>-5.5555555555554373E-2</v>
      </c>
      <c r="G874" s="70">
        <f t="shared" si="377"/>
        <v>-0.19999999999999574</v>
      </c>
      <c r="I874" s="21">
        <f t="shared" si="352"/>
        <v>21.25</v>
      </c>
      <c r="J874" s="22">
        <f t="shared" si="365"/>
        <v>-122.33333333333073</v>
      </c>
      <c r="K874" s="22">
        <f t="shared" si="366"/>
        <v>28.625999999999998</v>
      </c>
      <c r="L874" s="22">
        <f>0.5*1.202*2.64*0.3*Sheet2!I874^2</f>
        <v>214.94013749999999</v>
      </c>
      <c r="M874" s="22">
        <f t="shared" si="367"/>
        <v>121.23280416666927</v>
      </c>
      <c r="O874" s="22">
        <f t="shared" si="353"/>
        <v>2576.1970885417218</v>
      </c>
      <c r="P874" s="81">
        <f t="shared" si="354"/>
        <v>2.5761970885417216</v>
      </c>
      <c r="Q874" s="22">
        <f t="shared" si="355"/>
        <v>2576.1970885417218</v>
      </c>
      <c r="R874" s="81">
        <f t="shared" si="356"/>
        <v>2.5761970885417216</v>
      </c>
      <c r="S874" s="22">
        <f t="shared" si="357"/>
        <v>3440161.6919975742</v>
      </c>
      <c r="T874" s="81">
        <f t="shared" si="358"/>
        <v>3440.1616919975741</v>
      </c>
      <c r="U874" s="22">
        <f t="shared" si="359"/>
        <v>0</v>
      </c>
      <c r="V874" s="81">
        <f t="shared" si="360"/>
        <v>0</v>
      </c>
      <c r="W874" s="22">
        <f t="shared" si="361"/>
        <v>0</v>
      </c>
      <c r="X874" s="98">
        <f t="shared" si="368"/>
        <v>0</v>
      </c>
      <c r="Y874" s="98">
        <f t="shared" si="369"/>
        <v>939.74318615007417</v>
      </c>
      <c r="Z874" s="25">
        <f t="shared" si="362"/>
        <v>0</v>
      </c>
      <c r="AA874" s="22">
        <f t="shared" si="370"/>
        <v>0</v>
      </c>
      <c r="AB874" s="22">
        <f t="shared" si="351"/>
        <v>0</v>
      </c>
      <c r="AC874" s="22">
        <f t="shared" si="371"/>
        <v>301</v>
      </c>
      <c r="AD874" s="25">
        <f t="shared" si="363"/>
        <v>2349.3579653751844</v>
      </c>
      <c r="AF874" s="22">
        <f t="shared" si="364"/>
        <v>1090.8037266223896</v>
      </c>
      <c r="AG874" s="25">
        <v>0</v>
      </c>
      <c r="AH874" s="25" t="s">
        <v>49</v>
      </c>
      <c r="AI874">
        <f t="shared" si="372"/>
        <v>9592066.0555134695</v>
      </c>
      <c r="AJ874" s="25">
        <f t="shared" si="373"/>
        <v>9592.0660555134691</v>
      </c>
      <c r="AK874" s="25">
        <f t="shared" si="374"/>
        <v>5083.7950094221387</v>
      </c>
      <c r="AL874" s="81">
        <f t="shared" si="375"/>
        <v>3762.0083069723828</v>
      </c>
      <c r="AN874" s="98">
        <v>0</v>
      </c>
    </row>
    <row r="875" spans="2:40" x14ac:dyDescent="0.35">
      <c r="B875" s="13" t="s">
        <v>30</v>
      </c>
      <c r="C875" s="11">
        <v>871</v>
      </c>
      <c r="D875" s="13">
        <v>282</v>
      </c>
      <c r="E875" s="14">
        <v>76.2</v>
      </c>
      <c r="F875" s="70">
        <f t="shared" si="376"/>
        <v>-9.7222222222222612E-2</v>
      </c>
      <c r="G875" s="70">
        <f t="shared" si="377"/>
        <v>-0.35000000000000142</v>
      </c>
      <c r="I875" s="21">
        <f t="shared" si="352"/>
        <v>21.166666666666668</v>
      </c>
      <c r="J875" s="22">
        <f t="shared" si="365"/>
        <v>-214.0833333333342</v>
      </c>
      <c r="K875" s="22">
        <f t="shared" si="366"/>
        <v>28.625999999999998</v>
      </c>
      <c r="L875" s="22">
        <f>0.5*1.202*2.64*0.3*Sheet2!I875^2</f>
        <v>213.25763800000001</v>
      </c>
      <c r="M875" s="22">
        <f t="shared" si="367"/>
        <v>27.800304666665824</v>
      </c>
      <c r="O875" s="22">
        <f t="shared" si="353"/>
        <v>588.43978211109334</v>
      </c>
      <c r="P875" s="81">
        <f t="shared" si="354"/>
        <v>0.58843978211109338</v>
      </c>
      <c r="Q875" s="22">
        <f t="shared" si="355"/>
        <v>588.43978211109334</v>
      </c>
      <c r="R875" s="81">
        <f t="shared" si="356"/>
        <v>0.58843978211109338</v>
      </c>
      <c r="S875" s="22">
        <f t="shared" si="357"/>
        <v>3440750.1317796852</v>
      </c>
      <c r="T875" s="81">
        <f t="shared" si="358"/>
        <v>3440.750131779685</v>
      </c>
      <c r="U875" s="22">
        <f t="shared" si="359"/>
        <v>0</v>
      </c>
      <c r="V875" s="81">
        <f t="shared" si="360"/>
        <v>0</v>
      </c>
      <c r="W875" s="22">
        <f t="shared" si="361"/>
        <v>0</v>
      </c>
      <c r="X875" s="98">
        <f t="shared" si="368"/>
        <v>0</v>
      </c>
      <c r="Y875" s="98">
        <f t="shared" si="369"/>
        <v>939.74318615007417</v>
      </c>
      <c r="Z875" s="25">
        <f t="shared" si="362"/>
        <v>0</v>
      </c>
      <c r="AA875" s="22">
        <f t="shared" si="370"/>
        <v>0</v>
      </c>
      <c r="AB875" s="22">
        <f t="shared" si="351"/>
        <v>0</v>
      </c>
      <c r="AC875" s="22">
        <f t="shared" si="371"/>
        <v>301</v>
      </c>
      <c r="AD875" s="25">
        <f t="shared" si="363"/>
        <v>2349.3579653751844</v>
      </c>
      <c r="AF875" s="22">
        <f t="shared" si="364"/>
        <v>1091.3921664045006</v>
      </c>
      <c r="AG875" s="25">
        <v>0</v>
      </c>
      <c r="AH875" s="25" t="s">
        <v>49</v>
      </c>
      <c r="AI875">
        <f t="shared" si="372"/>
        <v>9516981.6783930361</v>
      </c>
      <c r="AJ875" s="25">
        <f t="shared" si="373"/>
        <v>9516.9816783930364</v>
      </c>
      <c r="AK875" s="25">
        <f t="shared" si="374"/>
        <v>5044.0002895483094</v>
      </c>
      <c r="AL875" s="81">
        <f t="shared" si="375"/>
        <v>3732.560214265749</v>
      </c>
      <c r="AN875" s="98">
        <v>0</v>
      </c>
    </row>
    <row r="876" spans="2:40" x14ac:dyDescent="0.35">
      <c r="B876" s="13" t="s">
        <v>30</v>
      </c>
      <c r="C876" s="11">
        <v>872</v>
      </c>
      <c r="D876" s="13">
        <v>283</v>
      </c>
      <c r="E876" s="14">
        <v>75.8</v>
      </c>
      <c r="F876" s="70">
        <f t="shared" si="376"/>
        <v>-0.11111111111111072</v>
      </c>
      <c r="G876" s="70">
        <f t="shared" si="377"/>
        <v>-0.39999999999999858</v>
      </c>
      <c r="I876" s="21">
        <f t="shared" si="352"/>
        <v>21.055555555555557</v>
      </c>
      <c r="J876" s="22">
        <f t="shared" si="365"/>
        <v>-244.6666666666658</v>
      </c>
      <c r="K876" s="22">
        <f t="shared" si="366"/>
        <v>28.625999999999998</v>
      </c>
      <c r="L876" s="22">
        <f>0.5*1.202*2.64*0.3*Sheet2!I876^2</f>
        <v>211.02458911111114</v>
      </c>
      <c r="M876" s="22">
        <f t="shared" si="367"/>
        <v>-5.0160775555546593</v>
      </c>
      <c r="O876" s="22">
        <f t="shared" si="353"/>
        <v>-105.61629964195645</v>
      </c>
      <c r="P876" s="81">
        <f t="shared" si="354"/>
        <v>-0.10561629964195644</v>
      </c>
      <c r="Q876" s="22">
        <f t="shared" si="355"/>
        <v>0</v>
      </c>
      <c r="R876" s="81">
        <f t="shared" si="356"/>
        <v>0</v>
      </c>
      <c r="S876" s="22">
        <f t="shared" si="357"/>
        <v>3440750.1317796852</v>
      </c>
      <c r="T876" s="81">
        <f t="shared" si="358"/>
        <v>3440.750131779685</v>
      </c>
      <c r="U876" s="22">
        <f t="shared" si="359"/>
        <v>105.61629964195645</v>
      </c>
      <c r="V876" s="81">
        <f t="shared" si="360"/>
        <v>0.10561629964195644</v>
      </c>
      <c r="W876" s="22">
        <f t="shared" si="361"/>
        <v>0.10561629964195644</v>
      </c>
      <c r="X876" s="98">
        <f t="shared" si="368"/>
        <v>4.2246519856782579E-2</v>
      </c>
      <c r="Y876" s="98">
        <f t="shared" si="369"/>
        <v>939.78543266993097</v>
      </c>
      <c r="Z876" s="25">
        <f t="shared" si="362"/>
        <v>0</v>
      </c>
      <c r="AA876" s="22">
        <f t="shared" si="370"/>
        <v>1</v>
      </c>
      <c r="AB876" s="22">
        <f t="shared" si="351"/>
        <v>0</v>
      </c>
      <c r="AC876" s="22">
        <f t="shared" si="371"/>
        <v>302</v>
      </c>
      <c r="AD876" s="25">
        <f t="shared" si="363"/>
        <v>2349.4635816748264</v>
      </c>
      <c r="AF876" s="22">
        <f t="shared" si="364"/>
        <v>1091.2865501048586</v>
      </c>
      <c r="AG876" s="25">
        <v>0</v>
      </c>
      <c r="AH876" s="25" t="s">
        <v>49</v>
      </c>
      <c r="AI876">
        <f t="shared" si="372"/>
        <v>9417328.1064890288</v>
      </c>
      <c r="AJ876" s="25">
        <f t="shared" si="373"/>
        <v>9417.3281064890289</v>
      </c>
      <c r="AK876" s="25">
        <f t="shared" si="374"/>
        <v>4991.1838964391854</v>
      </c>
      <c r="AL876" s="81">
        <f t="shared" si="375"/>
        <v>3693.4760833649971</v>
      </c>
      <c r="AN876" s="98">
        <v>0</v>
      </c>
    </row>
    <row r="877" spans="2:40" x14ac:dyDescent="0.35">
      <c r="B877" s="13" t="s">
        <v>30</v>
      </c>
      <c r="C877" s="11">
        <v>873</v>
      </c>
      <c r="D877" s="13">
        <v>284</v>
      </c>
      <c r="E877" s="14">
        <v>75.400000000000006</v>
      </c>
      <c r="F877" s="70">
        <f t="shared" si="376"/>
        <v>-0.1388888888888889</v>
      </c>
      <c r="G877" s="70">
        <f t="shared" si="377"/>
        <v>-0.5</v>
      </c>
      <c r="I877" s="21">
        <f t="shared" si="352"/>
        <v>20.944444444444446</v>
      </c>
      <c r="J877" s="22">
        <f t="shared" si="365"/>
        <v>-305.83333333333337</v>
      </c>
      <c r="K877" s="22">
        <f t="shared" si="366"/>
        <v>28.625999999999998</v>
      </c>
      <c r="L877" s="22">
        <f>0.5*1.202*2.64*0.3*Sheet2!I877^2</f>
        <v>208.80329311111115</v>
      </c>
      <c r="M877" s="22">
        <f t="shared" si="367"/>
        <v>-68.40404022222225</v>
      </c>
      <c r="O877" s="22">
        <f t="shared" si="353"/>
        <v>-1432.6846202098773</v>
      </c>
      <c r="P877" s="81">
        <f t="shared" si="354"/>
        <v>-1.4326846202098773</v>
      </c>
      <c r="Q877" s="22">
        <f t="shared" si="355"/>
        <v>0</v>
      </c>
      <c r="R877" s="81">
        <f t="shared" si="356"/>
        <v>0</v>
      </c>
      <c r="S877" s="22">
        <f t="shared" si="357"/>
        <v>3440750.1317796852</v>
      </c>
      <c r="T877" s="81">
        <f t="shared" si="358"/>
        <v>3440.750131779685</v>
      </c>
      <c r="U877" s="22">
        <f t="shared" si="359"/>
        <v>1432.6846202098773</v>
      </c>
      <c r="V877" s="81">
        <f t="shared" si="360"/>
        <v>1.4326846202098773</v>
      </c>
      <c r="W877" s="22">
        <f t="shared" si="361"/>
        <v>1.5383009198518338</v>
      </c>
      <c r="X877" s="98">
        <f t="shared" si="368"/>
        <v>0.5730738480839509</v>
      </c>
      <c r="Y877" s="98">
        <f t="shared" si="369"/>
        <v>940.35850651801491</v>
      </c>
      <c r="Z877" s="25">
        <f t="shared" si="362"/>
        <v>0</v>
      </c>
      <c r="AA877" s="22">
        <f t="shared" si="370"/>
        <v>2</v>
      </c>
      <c r="AB877" s="22">
        <f t="shared" si="351"/>
        <v>0</v>
      </c>
      <c r="AC877" s="22">
        <f t="shared" si="371"/>
        <v>303</v>
      </c>
      <c r="AD877" s="25">
        <f t="shared" si="363"/>
        <v>2350.8962662950362</v>
      </c>
      <c r="AF877" s="22">
        <f t="shared" si="364"/>
        <v>1089.8538654846488</v>
      </c>
      <c r="AG877" s="25">
        <v>0</v>
      </c>
      <c r="AH877" s="25" t="s">
        <v>49</v>
      </c>
      <c r="AI877">
        <f t="shared" si="372"/>
        <v>9318199.0270687286</v>
      </c>
      <c r="AJ877" s="25">
        <f t="shared" si="373"/>
        <v>9318.1990270687293</v>
      </c>
      <c r="AK877" s="25">
        <f t="shared" si="374"/>
        <v>4938.6454843464271</v>
      </c>
      <c r="AL877" s="81">
        <f t="shared" si="375"/>
        <v>3654.5976584163559</v>
      </c>
      <c r="AN877" s="98">
        <v>0</v>
      </c>
    </row>
    <row r="878" spans="2:40" x14ac:dyDescent="0.35">
      <c r="B878" s="13" t="s">
        <v>30</v>
      </c>
      <c r="C878" s="11">
        <v>874</v>
      </c>
      <c r="D878" s="13">
        <v>285</v>
      </c>
      <c r="E878" s="14">
        <v>74.8</v>
      </c>
      <c r="F878" s="70">
        <f t="shared" si="376"/>
        <v>-0.20833333333333331</v>
      </c>
      <c r="G878" s="70">
        <f t="shared" si="377"/>
        <v>-0.75</v>
      </c>
      <c r="I878" s="21">
        <f t="shared" si="352"/>
        <v>20.777777777777779</v>
      </c>
      <c r="J878" s="22">
        <f t="shared" si="365"/>
        <v>-458.74999999999994</v>
      </c>
      <c r="K878" s="22">
        <f t="shared" si="366"/>
        <v>28.625999999999998</v>
      </c>
      <c r="L878" s="22">
        <f>0.5*1.202*2.64*0.3*Sheet2!I878^2</f>
        <v>205.4933857777778</v>
      </c>
      <c r="M878" s="22">
        <f t="shared" si="367"/>
        <v>-224.63061422222216</v>
      </c>
      <c r="O878" s="22">
        <f t="shared" si="353"/>
        <v>-4667.3249843950607</v>
      </c>
      <c r="P878" s="81">
        <f t="shared" si="354"/>
        <v>-4.6673249843950604</v>
      </c>
      <c r="Q878" s="22">
        <f t="shared" si="355"/>
        <v>0</v>
      </c>
      <c r="R878" s="81">
        <f t="shared" si="356"/>
        <v>0</v>
      </c>
      <c r="S878" s="22">
        <f t="shared" si="357"/>
        <v>3440750.1317796852</v>
      </c>
      <c r="T878" s="81">
        <f t="shared" si="358"/>
        <v>3440.750131779685</v>
      </c>
      <c r="U878" s="22">
        <f t="shared" si="359"/>
        <v>4667.3249843950607</v>
      </c>
      <c r="V878" s="81">
        <f t="shared" si="360"/>
        <v>4.6673249843950604</v>
      </c>
      <c r="W878" s="22">
        <f t="shared" si="361"/>
        <v>6.2056259042468938</v>
      </c>
      <c r="X878" s="98">
        <f t="shared" si="368"/>
        <v>1.8669299937580242</v>
      </c>
      <c r="Y878" s="98">
        <f t="shared" si="369"/>
        <v>942.22543651177295</v>
      </c>
      <c r="Z878" s="25">
        <f t="shared" si="362"/>
        <v>0</v>
      </c>
      <c r="AA878" s="22">
        <f t="shared" si="370"/>
        <v>3</v>
      </c>
      <c r="AB878" s="22">
        <f t="shared" si="351"/>
        <v>0</v>
      </c>
      <c r="AC878" s="22">
        <f t="shared" si="371"/>
        <v>304</v>
      </c>
      <c r="AD878" s="25">
        <f t="shared" si="363"/>
        <v>2355.5635912794314</v>
      </c>
      <c r="AF878" s="22">
        <f t="shared" si="364"/>
        <v>1085.1865405002536</v>
      </c>
      <c r="AG878" s="25">
        <v>0</v>
      </c>
      <c r="AH878" s="25" t="s">
        <v>49</v>
      </c>
      <c r="AI878">
        <f t="shared" si="372"/>
        <v>9170488.8313452248</v>
      </c>
      <c r="AJ878" s="25">
        <f t="shared" si="373"/>
        <v>9170.4888313452248</v>
      </c>
      <c r="AK878" s="25">
        <f t="shared" si="374"/>
        <v>4860.3590806129696</v>
      </c>
      <c r="AL878" s="81">
        <f t="shared" si="375"/>
        <v>3596.6657196535975</v>
      </c>
      <c r="AN878" s="98">
        <v>0</v>
      </c>
    </row>
    <row r="879" spans="2:40" x14ac:dyDescent="0.35">
      <c r="B879" s="13" t="s">
        <v>30</v>
      </c>
      <c r="C879" s="11">
        <v>875</v>
      </c>
      <c r="D879" s="13">
        <v>286</v>
      </c>
      <c r="E879" s="14">
        <v>73.900000000000006</v>
      </c>
      <c r="F879" s="70">
        <f t="shared" si="376"/>
        <v>-0.29166666666666585</v>
      </c>
      <c r="G879" s="70">
        <f t="shared" si="377"/>
        <v>-1.0499999999999972</v>
      </c>
      <c r="I879" s="21">
        <f t="shared" si="352"/>
        <v>20.527777777777779</v>
      </c>
      <c r="J879" s="22">
        <f t="shared" si="365"/>
        <v>-642.24999999999818</v>
      </c>
      <c r="K879" s="22">
        <f t="shared" si="366"/>
        <v>28.625999999999998</v>
      </c>
      <c r="L879" s="22">
        <f>0.5*1.202*2.64*0.3*Sheet2!I879^2</f>
        <v>200.57810727777778</v>
      </c>
      <c r="M879" s="22">
        <f t="shared" si="367"/>
        <v>-413.0458927222204</v>
      </c>
      <c r="O879" s="22">
        <f t="shared" si="353"/>
        <v>-8478.9142978255804</v>
      </c>
      <c r="P879" s="81">
        <f t="shared" si="354"/>
        <v>-8.4789142978255807</v>
      </c>
      <c r="Q879" s="22">
        <f t="shared" si="355"/>
        <v>0</v>
      </c>
      <c r="R879" s="81">
        <f t="shared" si="356"/>
        <v>0</v>
      </c>
      <c r="S879" s="22">
        <f t="shared" si="357"/>
        <v>3440750.1317796852</v>
      </c>
      <c r="T879" s="81">
        <f t="shared" si="358"/>
        <v>3440.750131779685</v>
      </c>
      <c r="U879" s="22">
        <f t="shared" si="359"/>
        <v>8478.9142978255804</v>
      </c>
      <c r="V879" s="81">
        <f t="shared" si="360"/>
        <v>8.4789142978255807</v>
      </c>
      <c r="W879" s="22">
        <f t="shared" si="361"/>
        <v>14.684540202072474</v>
      </c>
      <c r="X879" s="98">
        <f t="shared" si="368"/>
        <v>3.3915657191302326</v>
      </c>
      <c r="Y879" s="98">
        <f t="shared" si="369"/>
        <v>945.61700223090315</v>
      </c>
      <c r="Z879" s="25">
        <f t="shared" si="362"/>
        <v>0</v>
      </c>
      <c r="AA879" s="22">
        <f t="shared" si="370"/>
        <v>4</v>
      </c>
      <c r="AB879" s="22">
        <f t="shared" si="351"/>
        <v>0</v>
      </c>
      <c r="AC879" s="22">
        <f t="shared" si="371"/>
        <v>305</v>
      </c>
      <c r="AD879" s="25">
        <f t="shared" si="363"/>
        <v>2364.0425055772571</v>
      </c>
      <c r="AF879" s="22">
        <f t="shared" si="364"/>
        <v>1076.7076262024279</v>
      </c>
      <c r="AG879" s="25">
        <v>0</v>
      </c>
      <c r="AH879" s="25" t="s">
        <v>49</v>
      </c>
      <c r="AI879">
        <f t="shared" si="372"/>
        <v>8951136.2404256016</v>
      </c>
      <c r="AJ879" s="25">
        <f t="shared" si="373"/>
        <v>8951.1362404256015</v>
      </c>
      <c r="AK879" s="25">
        <f t="shared" si="374"/>
        <v>4744.1022074255688</v>
      </c>
      <c r="AL879" s="81">
        <f t="shared" si="375"/>
        <v>3510.635633494921</v>
      </c>
      <c r="AN879" s="98">
        <v>0</v>
      </c>
    </row>
    <row r="880" spans="2:40" x14ac:dyDescent="0.35">
      <c r="B880" s="13" t="s">
        <v>30</v>
      </c>
      <c r="C880" s="11">
        <v>876</v>
      </c>
      <c r="D880" s="13">
        <v>287</v>
      </c>
      <c r="E880" s="14">
        <v>72.7</v>
      </c>
      <c r="F880" s="70">
        <f t="shared" si="376"/>
        <v>-0.36111111111111227</v>
      </c>
      <c r="G880" s="70">
        <f t="shared" si="377"/>
        <v>-1.3000000000000043</v>
      </c>
      <c r="I880" s="21">
        <f t="shared" si="352"/>
        <v>20.194444444444446</v>
      </c>
      <c r="J880" s="22">
        <f t="shared" si="365"/>
        <v>-795.16666666666924</v>
      </c>
      <c r="K880" s="22">
        <f t="shared" si="366"/>
        <v>28.625999999999998</v>
      </c>
      <c r="L880" s="22">
        <f>0.5*1.202*2.64*0.3*Sheet2!I880^2</f>
        <v>194.11695661111114</v>
      </c>
      <c r="M880" s="22">
        <f t="shared" si="367"/>
        <v>-572.4237100555581</v>
      </c>
      <c r="O880" s="22">
        <f t="shared" si="353"/>
        <v>-11559.778811399743</v>
      </c>
      <c r="P880" s="81">
        <f t="shared" si="354"/>
        <v>-11.559778811399744</v>
      </c>
      <c r="Q880" s="22">
        <f t="shared" si="355"/>
        <v>0</v>
      </c>
      <c r="R880" s="81">
        <f t="shared" si="356"/>
        <v>0</v>
      </c>
      <c r="S880" s="22">
        <f t="shared" si="357"/>
        <v>3440750.1317796852</v>
      </c>
      <c r="T880" s="81">
        <f t="shared" si="358"/>
        <v>3440.750131779685</v>
      </c>
      <c r="U880" s="22">
        <f t="shared" si="359"/>
        <v>11559.778811399743</v>
      </c>
      <c r="V880" s="81">
        <f t="shared" si="360"/>
        <v>11.559778811399744</v>
      </c>
      <c r="W880" s="22">
        <f t="shared" si="361"/>
        <v>26.244319013472218</v>
      </c>
      <c r="X880" s="98">
        <f t="shared" si="368"/>
        <v>4.6239115245598974</v>
      </c>
      <c r="Y880" s="98">
        <f t="shared" si="369"/>
        <v>950.240913755463</v>
      </c>
      <c r="Z880" s="25">
        <f t="shared" si="362"/>
        <v>0</v>
      </c>
      <c r="AA880" s="22">
        <f t="shared" si="370"/>
        <v>5</v>
      </c>
      <c r="AB880" s="22">
        <f t="shared" si="351"/>
        <v>0</v>
      </c>
      <c r="AC880" s="22">
        <f t="shared" si="371"/>
        <v>306</v>
      </c>
      <c r="AD880" s="25">
        <f t="shared" si="363"/>
        <v>2375.6022843886567</v>
      </c>
      <c r="AF880" s="22">
        <f t="shared" si="364"/>
        <v>1065.1478473910283</v>
      </c>
      <c r="AG880" s="25">
        <v>0</v>
      </c>
      <c r="AH880" s="25" t="s">
        <v>49</v>
      </c>
      <c r="AI880">
        <f t="shared" si="372"/>
        <v>8662796.4975086171</v>
      </c>
      <c r="AJ880" s="25">
        <f t="shared" si="373"/>
        <v>8662.7964975086179</v>
      </c>
      <c r="AK880" s="25">
        <f t="shared" si="374"/>
        <v>4591.2821436795675</v>
      </c>
      <c r="AL880" s="81">
        <f t="shared" si="375"/>
        <v>3397.54878632288</v>
      </c>
      <c r="AN880" s="98">
        <v>0</v>
      </c>
    </row>
    <row r="881" spans="2:40" x14ac:dyDescent="0.35">
      <c r="B881" s="13" t="s">
        <v>30</v>
      </c>
      <c r="C881" s="11">
        <v>877</v>
      </c>
      <c r="D881" s="13">
        <v>288</v>
      </c>
      <c r="E881" s="14">
        <v>71.3</v>
      </c>
      <c r="F881" s="70">
        <f t="shared" si="376"/>
        <v>-0.31944444444444403</v>
      </c>
      <c r="G881" s="70">
        <f t="shared" si="377"/>
        <v>-1.1499999999999986</v>
      </c>
      <c r="I881" s="21">
        <f t="shared" si="352"/>
        <v>19.805555555555557</v>
      </c>
      <c r="J881" s="22">
        <f t="shared" si="365"/>
        <v>-703.41666666666572</v>
      </c>
      <c r="K881" s="22">
        <f t="shared" si="366"/>
        <v>28.625999999999998</v>
      </c>
      <c r="L881" s="22">
        <f>0.5*1.202*2.64*0.3*Sheet2!I881^2</f>
        <v>186.71263661111112</v>
      </c>
      <c r="M881" s="22">
        <f t="shared" si="367"/>
        <v>-488.07803005555462</v>
      </c>
      <c r="O881" s="22">
        <f t="shared" si="353"/>
        <v>-9666.6565397114027</v>
      </c>
      <c r="P881" s="81">
        <f t="shared" si="354"/>
        <v>-9.6666565397114024</v>
      </c>
      <c r="Q881" s="22">
        <f t="shared" si="355"/>
        <v>0</v>
      </c>
      <c r="R881" s="81">
        <f t="shared" si="356"/>
        <v>0</v>
      </c>
      <c r="S881" s="22">
        <f t="shared" si="357"/>
        <v>3440750.1317796852</v>
      </c>
      <c r="T881" s="81">
        <f t="shared" si="358"/>
        <v>3440.750131779685</v>
      </c>
      <c r="U881" s="22">
        <f t="shared" si="359"/>
        <v>9666.6565397114027</v>
      </c>
      <c r="V881" s="81">
        <f t="shared" si="360"/>
        <v>9.6666565397114024</v>
      </c>
      <c r="W881" s="22">
        <f t="shared" si="361"/>
        <v>35.910975553183619</v>
      </c>
      <c r="X881" s="98">
        <f t="shared" si="368"/>
        <v>3.8666626158845609</v>
      </c>
      <c r="Y881" s="98">
        <f t="shared" si="369"/>
        <v>954.10757637134759</v>
      </c>
      <c r="Z881" s="25">
        <f t="shared" si="362"/>
        <v>0</v>
      </c>
      <c r="AA881" s="22">
        <f t="shared" si="370"/>
        <v>6</v>
      </c>
      <c r="AB881" s="22">
        <f t="shared" si="351"/>
        <v>0</v>
      </c>
      <c r="AC881" s="22">
        <f t="shared" si="371"/>
        <v>307</v>
      </c>
      <c r="AD881" s="25">
        <f t="shared" si="363"/>
        <v>2385.268940928368</v>
      </c>
      <c r="AF881" s="22">
        <f t="shared" si="364"/>
        <v>1055.481190851317</v>
      </c>
      <c r="AG881" s="25">
        <v>0</v>
      </c>
      <c r="AH881" s="25" t="s">
        <v>49</v>
      </c>
      <c r="AI881">
        <f t="shared" si="372"/>
        <v>8332366.23277428</v>
      </c>
      <c r="AJ881" s="25">
        <f t="shared" si="373"/>
        <v>8332.3662327742804</v>
      </c>
      <c r="AK881" s="25">
        <f t="shared" si="374"/>
        <v>4416.1541033703688</v>
      </c>
      <c r="AL881" s="81">
        <f t="shared" si="375"/>
        <v>3267.9540364940731</v>
      </c>
      <c r="AN881" s="98">
        <v>0</v>
      </c>
    </row>
    <row r="882" spans="2:40" x14ac:dyDescent="0.35">
      <c r="B882" s="13" t="s">
        <v>30</v>
      </c>
      <c r="C882" s="11">
        <v>878</v>
      </c>
      <c r="D882" s="13">
        <v>289</v>
      </c>
      <c r="E882" s="14">
        <v>70.400000000000006</v>
      </c>
      <c r="F882" s="70">
        <f t="shared" si="376"/>
        <v>-0.18055555555555516</v>
      </c>
      <c r="G882" s="70">
        <f t="shared" si="377"/>
        <v>-0.64999999999999858</v>
      </c>
      <c r="I882" s="21">
        <f t="shared" si="352"/>
        <v>19.555555555555557</v>
      </c>
      <c r="J882" s="22">
        <f t="shared" si="365"/>
        <v>-397.58333333333246</v>
      </c>
      <c r="K882" s="22">
        <f t="shared" si="366"/>
        <v>28.625999999999998</v>
      </c>
      <c r="L882" s="22">
        <f>0.5*1.202*2.64*0.3*Sheet2!I882^2</f>
        <v>182.02874311111111</v>
      </c>
      <c r="M882" s="22">
        <f t="shared" si="367"/>
        <v>-186.92859022222137</v>
      </c>
      <c r="O882" s="22">
        <f t="shared" si="353"/>
        <v>-3655.4924310123292</v>
      </c>
      <c r="P882" s="81">
        <f t="shared" si="354"/>
        <v>-3.6554924310123291</v>
      </c>
      <c r="Q882" s="22">
        <f t="shared" si="355"/>
        <v>0</v>
      </c>
      <c r="R882" s="81">
        <f t="shared" si="356"/>
        <v>0</v>
      </c>
      <c r="S882" s="22">
        <f t="shared" si="357"/>
        <v>3440750.1317796852</v>
      </c>
      <c r="T882" s="81">
        <f t="shared" si="358"/>
        <v>3440.750131779685</v>
      </c>
      <c r="U882" s="22">
        <f t="shared" si="359"/>
        <v>3655.4924310123292</v>
      </c>
      <c r="V882" s="81">
        <f t="shared" si="360"/>
        <v>3.6554924310123291</v>
      </c>
      <c r="W882" s="22">
        <f t="shared" si="361"/>
        <v>39.566467984195945</v>
      </c>
      <c r="X882" s="98">
        <f t="shared" si="368"/>
        <v>1.4621969724049317</v>
      </c>
      <c r="Y882" s="98">
        <f t="shared" si="369"/>
        <v>955.56977334375256</v>
      </c>
      <c r="Z882" s="25">
        <f t="shared" si="362"/>
        <v>5.6523525691708496</v>
      </c>
      <c r="AA882" s="22">
        <f t="shared" si="370"/>
        <v>7</v>
      </c>
      <c r="AB882" s="22">
        <f t="shared" si="351"/>
        <v>7</v>
      </c>
      <c r="AC882" s="22">
        <f t="shared" si="371"/>
        <v>308</v>
      </c>
      <c r="AD882" s="25">
        <f t="shared" si="363"/>
        <v>2388.9244333593801</v>
      </c>
      <c r="AF882" s="22">
        <f t="shared" si="364"/>
        <v>1051.8256984203049</v>
      </c>
      <c r="AG882" s="25">
        <v>0</v>
      </c>
      <c r="AH882" s="25" t="s">
        <v>49</v>
      </c>
      <c r="AI882">
        <f t="shared" si="372"/>
        <v>8123339.5876276046</v>
      </c>
      <c r="AJ882" s="25">
        <f t="shared" si="373"/>
        <v>8123.3395876276045</v>
      </c>
      <c r="AK882" s="25">
        <f t="shared" si="374"/>
        <v>4305.3699814426309</v>
      </c>
      <c r="AL882" s="81">
        <f t="shared" si="375"/>
        <v>3185.973786267547</v>
      </c>
      <c r="AN882" s="98">
        <v>0</v>
      </c>
    </row>
    <row r="883" spans="2:40" x14ac:dyDescent="0.35">
      <c r="B883" s="13" t="s">
        <v>30</v>
      </c>
      <c r="C883" s="11">
        <v>879</v>
      </c>
      <c r="D883" s="13">
        <v>290</v>
      </c>
      <c r="E883" s="14">
        <v>70</v>
      </c>
      <c r="F883" s="70">
        <f t="shared" si="376"/>
        <v>-5.5555555555556344E-2</v>
      </c>
      <c r="G883" s="70">
        <f t="shared" si="377"/>
        <v>-0.20000000000000284</v>
      </c>
      <c r="I883" s="21">
        <f t="shared" si="352"/>
        <v>19.444444444444446</v>
      </c>
      <c r="J883" s="22">
        <f t="shared" si="365"/>
        <v>-122.33333333333506</v>
      </c>
      <c r="K883" s="22">
        <f t="shared" si="366"/>
        <v>28.625999999999998</v>
      </c>
      <c r="L883" s="22">
        <f>0.5*1.202*2.64*0.3*Sheet2!I883^2</f>
        <v>179.96611111111113</v>
      </c>
      <c r="M883" s="22">
        <f t="shared" si="367"/>
        <v>86.258777777776061</v>
      </c>
      <c r="O883" s="22">
        <f t="shared" si="353"/>
        <v>1677.2540123456458</v>
      </c>
      <c r="P883" s="81">
        <f t="shared" si="354"/>
        <v>1.6772540123456459</v>
      </c>
      <c r="Q883" s="22">
        <f t="shared" si="355"/>
        <v>1677.2540123456458</v>
      </c>
      <c r="R883" s="81">
        <f t="shared" si="356"/>
        <v>1.6772540123456459</v>
      </c>
      <c r="S883" s="22">
        <f t="shared" si="357"/>
        <v>3442427.385792031</v>
      </c>
      <c r="T883" s="81">
        <f t="shared" si="358"/>
        <v>3442.4273857920311</v>
      </c>
      <c r="U883" s="22">
        <f t="shared" si="359"/>
        <v>0</v>
      </c>
      <c r="V883" s="81">
        <f t="shared" si="360"/>
        <v>0</v>
      </c>
      <c r="W883" s="22">
        <f t="shared" si="361"/>
        <v>0</v>
      </c>
      <c r="X883" s="98">
        <f t="shared" si="368"/>
        <v>0</v>
      </c>
      <c r="Y883" s="98">
        <f t="shared" si="369"/>
        <v>955.56977334375256</v>
      </c>
      <c r="Z883" s="25">
        <f t="shared" si="362"/>
        <v>0</v>
      </c>
      <c r="AA883" s="22">
        <f t="shared" si="370"/>
        <v>0</v>
      </c>
      <c r="AB883" s="22">
        <f t="shared" si="351"/>
        <v>0</v>
      </c>
      <c r="AC883" s="22">
        <f t="shared" si="371"/>
        <v>308</v>
      </c>
      <c r="AD883" s="25">
        <f t="shared" si="363"/>
        <v>2388.9244333593801</v>
      </c>
      <c r="AF883" s="22">
        <f t="shared" si="364"/>
        <v>1053.502952432651</v>
      </c>
      <c r="AG883" s="25">
        <v>0</v>
      </c>
      <c r="AH883" s="25" t="s">
        <v>49</v>
      </c>
      <c r="AI883">
        <f t="shared" si="372"/>
        <v>8031291.1567373248</v>
      </c>
      <c r="AJ883" s="25">
        <f t="shared" si="373"/>
        <v>8031.2911567373249</v>
      </c>
      <c r="AK883" s="25">
        <f t="shared" si="374"/>
        <v>4256.5843130707826</v>
      </c>
      <c r="AL883" s="81">
        <f t="shared" si="375"/>
        <v>3149.8723916723793</v>
      </c>
      <c r="AN883" s="98">
        <v>0</v>
      </c>
    </row>
    <row r="884" spans="2:40" x14ac:dyDescent="0.35">
      <c r="B884" s="13" t="s">
        <v>30</v>
      </c>
      <c r="C884" s="11">
        <v>880</v>
      </c>
      <c r="D884" s="13">
        <v>291</v>
      </c>
      <c r="E884" s="14">
        <v>70</v>
      </c>
      <c r="F884" s="70">
        <f t="shared" si="376"/>
        <v>-0.1388888888888889</v>
      </c>
      <c r="G884" s="70">
        <f t="shared" si="377"/>
        <v>-0.5</v>
      </c>
      <c r="I884" s="21">
        <f t="shared" si="352"/>
        <v>19.444444444444446</v>
      </c>
      <c r="J884" s="22">
        <f t="shared" si="365"/>
        <v>-305.83333333333337</v>
      </c>
      <c r="K884" s="22">
        <f t="shared" si="366"/>
        <v>28.625999999999998</v>
      </c>
      <c r="L884" s="22">
        <f>0.5*1.202*2.64*0.3*Sheet2!I884^2</f>
        <v>179.96611111111113</v>
      </c>
      <c r="M884" s="22">
        <f t="shared" si="367"/>
        <v>-97.241222222222262</v>
      </c>
      <c r="O884" s="22">
        <f t="shared" si="353"/>
        <v>-1890.8015432098775</v>
      </c>
      <c r="P884" s="81">
        <f t="shared" si="354"/>
        <v>-1.8908015432098775</v>
      </c>
      <c r="Q884" s="22">
        <f t="shared" si="355"/>
        <v>0</v>
      </c>
      <c r="R884" s="81">
        <f t="shared" si="356"/>
        <v>0</v>
      </c>
      <c r="S884" s="22">
        <f t="shared" si="357"/>
        <v>3442427.385792031</v>
      </c>
      <c r="T884" s="81">
        <f t="shared" si="358"/>
        <v>3442.4273857920311</v>
      </c>
      <c r="U884" s="22">
        <f t="shared" si="359"/>
        <v>1890.8015432098775</v>
      </c>
      <c r="V884" s="81">
        <f t="shared" si="360"/>
        <v>1.8908015432098775</v>
      </c>
      <c r="W884" s="22">
        <f t="shared" si="361"/>
        <v>1.8908015432098775</v>
      </c>
      <c r="X884" s="98">
        <f t="shared" si="368"/>
        <v>0.75632061728395106</v>
      </c>
      <c r="Y884" s="98">
        <f t="shared" si="369"/>
        <v>956.32609396103646</v>
      </c>
      <c r="Z884" s="25">
        <f t="shared" si="362"/>
        <v>0</v>
      </c>
      <c r="AA884" s="22">
        <f t="shared" si="370"/>
        <v>1</v>
      </c>
      <c r="AB884" s="22">
        <f t="shared" si="351"/>
        <v>0</v>
      </c>
      <c r="AC884" s="22">
        <f t="shared" si="371"/>
        <v>309</v>
      </c>
      <c r="AD884" s="25">
        <f t="shared" si="363"/>
        <v>2390.81523490259</v>
      </c>
      <c r="AF884" s="22">
        <f t="shared" si="364"/>
        <v>1051.6121508894412</v>
      </c>
      <c r="AG884" s="25">
        <v>0</v>
      </c>
      <c r="AH884" s="25" t="s">
        <v>49</v>
      </c>
      <c r="AI884">
        <f t="shared" si="372"/>
        <v>8031291.1567373248</v>
      </c>
      <c r="AJ884" s="25">
        <f t="shared" si="373"/>
        <v>8031.2911567373249</v>
      </c>
      <c r="AK884" s="25">
        <f t="shared" si="374"/>
        <v>4256.5843130707826</v>
      </c>
      <c r="AL884" s="81">
        <f t="shared" si="375"/>
        <v>3149.8723916723793</v>
      </c>
      <c r="AN884" s="98">
        <v>0</v>
      </c>
    </row>
    <row r="885" spans="2:40" x14ac:dyDescent="0.35">
      <c r="B885" s="13" t="s">
        <v>30</v>
      </c>
      <c r="C885" s="11">
        <v>881</v>
      </c>
      <c r="D885" s="13">
        <v>292</v>
      </c>
      <c r="E885" s="14">
        <v>69</v>
      </c>
      <c r="F885" s="70">
        <f t="shared" si="376"/>
        <v>-0.27777777777777779</v>
      </c>
      <c r="G885" s="70">
        <f t="shared" si="377"/>
        <v>-1</v>
      </c>
      <c r="I885" s="21">
        <f t="shared" si="352"/>
        <v>19.166666666666668</v>
      </c>
      <c r="J885" s="22">
        <f t="shared" si="365"/>
        <v>-611.66666666666674</v>
      </c>
      <c r="K885" s="22">
        <f t="shared" si="366"/>
        <v>28.625999999999998</v>
      </c>
      <c r="L885" s="22">
        <f>0.5*1.202*2.64*0.3*Sheet2!I885^2</f>
        <v>174.86095</v>
      </c>
      <c r="M885" s="22">
        <f t="shared" si="367"/>
        <v>-408.17971666666676</v>
      </c>
      <c r="O885" s="22">
        <f t="shared" si="353"/>
        <v>-7823.4445694444466</v>
      </c>
      <c r="P885" s="81">
        <f t="shared" si="354"/>
        <v>-7.8234445694444466</v>
      </c>
      <c r="Q885" s="22">
        <f t="shared" si="355"/>
        <v>0</v>
      </c>
      <c r="R885" s="81">
        <f t="shared" si="356"/>
        <v>0</v>
      </c>
      <c r="S885" s="22">
        <f t="shared" si="357"/>
        <v>3442427.385792031</v>
      </c>
      <c r="T885" s="81">
        <f t="shared" si="358"/>
        <v>3442.4273857920311</v>
      </c>
      <c r="U885" s="22">
        <f t="shared" si="359"/>
        <v>7823.4445694444466</v>
      </c>
      <c r="V885" s="81">
        <f t="shared" si="360"/>
        <v>7.8234445694444466</v>
      </c>
      <c r="W885" s="22">
        <f t="shared" si="361"/>
        <v>9.7142461126543243</v>
      </c>
      <c r="X885" s="98">
        <f t="shared" si="368"/>
        <v>3.1293778277777786</v>
      </c>
      <c r="Y885" s="98">
        <f t="shared" si="369"/>
        <v>959.45547178881429</v>
      </c>
      <c r="Z885" s="25">
        <f t="shared" si="362"/>
        <v>0</v>
      </c>
      <c r="AA885" s="22">
        <f t="shared" si="370"/>
        <v>2</v>
      </c>
      <c r="AB885" s="22">
        <f t="shared" ref="AB885:AB948" si="378">IF(AA886=0,AA885,0)</f>
        <v>0</v>
      </c>
      <c r="AC885" s="22">
        <f t="shared" si="371"/>
        <v>310</v>
      </c>
      <c r="AD885" s="25">
        <f t="shared" si="363"/>
        <v>2398.6386794720343</v>
      </c>
      <c r="AF885" s="22">
        <f t="shared" si="364"/>
        <v>1043.7887063199969</v>
      </c>
      <c r="AG885" s="25">
        <v>0</v>
      </c>
      <c r="AH885" s="25" t="s">
        <v>49</v>
      </c>
      <c r="AI885">
        <f t="shared" si="372"/>
        <v>7803464.7341278382</v>
      </c>
      <c r="AJ885" s="25">
        <f t="shared" si="373"/>
        <v>7803.4647341278378</v>
      </c>
      <c r="AK885" s="25">
        <f t="shared" si="374"/>
        <v>4135.8363090877547</v>
      </c>
      <c r="AL885" s="81">
        <f t="shared" si="375"/>
        <v>3060.5188687249383</v>
      </c>
      <c r="AN885" s="98">
        <v>0</v>
      </c>
    </row>
    <row r="886" spans="2:40" x14ac:dyDescent="0.35">
      <c r="B886" s="13" t="s">
        <v>30</v>
      </c>
      <c r="C886" s="11">
        <v>882</v>
      </c>
      <c r="D886" s="13">
        <v>293</v>
      </c>
      <c r="E886" s="14">
        <v>68</v>
      </c>
      <c r="F886" s="70">
        <f t="shared" si="376"/>
        <v>-0.1388888888888889</v>
      </c>
      <c r="G886" s="70">
        <f t="shared" si="377"/>
        <v>-0.5</v>
      </c>
      <c r="I886" s="21">
        <f t="shared" si="352"/>
        <v>18.888888888888889</v>
      </c>
      <c r="J886" s="22">
        <f t="shared" si="365"/>
        <v>-305.83333333333337</v>
      </c>
      <c r="K886" s="22">
        <f t="shared" si="366"/>
        <v>28.625999999999998</v>
      </c>
      <c r="L886" s="22">
        <f>0.5*1.202*2.64*0.3*Sheet2!I886^2</f>
        <v>169.82924444444444</v>
      </c>
      <c r="M886" s="22">
        <f t="shared" si="367"/>
        <v>-107.37808888888895</v>
      </c>
      <c r="O886" s="22">
        <f t="shared" si="353"/>
        <v>-2028.252790123458</v>
      </c>
      <c r="P886" s="81">
        <f t="shared" si="354"/>
        <v>-2.0282527901234579</v>
      </c>
      <c r="Q886" s="22">
        <f t="shared" si="355"/>
        <v>0</v>
      </c>
      <c r="R886" s="81">
        <f t="shared" si="356"/>
        <v>0</v>
      </c>
      <c r="S886" s="22">
        <f t="shared" si="357"/>
        <v>3442427.385792031</v>
      </c>
      <c r="T886" s="81">
        <f t="shared" si="358"/>
        <v>3442.4273857920311</v>
      </c>
      <c r="U886" s="22">
        <f t="shared" si="359"/>
        <v>2028.252790123458</v>
      </c>
      <c r="V886" s="81">
        <f t="shared" si="360"/>
        <v>2.0282527901234579</v>
      </c>
      <c r="W886" s="22">
        <f t="shared" si="361"/>
        <v>11.742498902777783</v>
      </c>
      <c r="X886" s="98">
        <f t="shared" si="368"/>
        <v>0.81130111604938326</v>
      </c>
      <c r="Y886" s="98">
        <f t="shared" si="369"/>
        <v>960.26677290486373</v>
      </c>
      <c r="Z886" s="25">
        <f t="shared" si="362"/>
        <v>3.9141663009259275</v>
      </c>
      <c r="AA886" s="22">
        <f t="shared" si="370"/>
        <v>3</v>
      </c>
      <c r="AB886" s="22">
        <f t="shared" si="378"/>
        <v>3</v>
      </c>
      <c r="AC886" s="22">
        <f t="shared" si="371"/>
        <v>311</v>
      </c>
      <c r="AD886" s="25">
        <f t="shared" si="363"/>
        <v>2400.6669322621578</v>
      </c>
      <c r="AF886" s="22">
        <f t="shared" si="364"/>
        <v>1041.7604535298733</v>
      </c>
      <c r="AG886" s="25">
        <v>0</v>
      </c>
      <c r="AH886" s="25" t="s">
        <v>49</v>
      </c>
      <c r="AI886">
        <f t="shared" si="372"/>
        <v>7578916.3895415068</v>
      </c>
      <c r="AJ886" s="25">
        <f t="shared" si="373"/>
        <v>7578.9163895415068</v>
      </c>
      <c r="AK886" s="25">
        <f t="shared" si="374"/>
        <v>4016.8256864569989</v>
      </c>
      <c r="AL886" s="81">
        <f t="shared" si="375"/>
        <v>2972.4510079781794</v>
      </c>
      <c r="AN886" s="98">
        <v>0</v>
      </c>
    </row>
    <row r="887" spans="2:40" x14ac:dyDescent="0.35">
      <c r="B887" s="13" t="s">
        <v>30</v>
      </c>
      <c r="C887" s="11">
        <v>883</v>
      </c>
      <c r="D887" s="13">
        <v>294</v>
      </c>
      <c r="E887" s="14">
        <v>68</v>
      </c>
      <c r="F887" s="70">
        <f t="shared" si="376"/>
        <v>0</v>
      </c>
      <c r="G887" s="70">
        <f t="shared" si="377"/>
        <v>0</v>
      </c>
      <c r="I887" s="21">
        <f t="shared" si="352"/>
        <v>18.888888888888889</v>
      </c>
      <c r="J887" s="22">
        <f t="shared" si="365"/>
        <v>0</v>
      </c>
      <c r="K887" s="22">
        <f t="shared" si="366"/>
        <v>28.625999999999998</v>
      </c>
      <c r="L887" s="22">
        <f>0.5*1.202*2.64*0.3*Sheet2!I887^2</f>
        <v>169.82924444444444</v>
      </c>
      <c r="M887" s="22">
        <f t="shared" si="367"/>
        <v>198.45524444444445</v>
      </c>
      <c r="O887" s="22">
        <f t="shared" si="353"/>
        <v>3748.5990617283951</v>
      </c>
      <c r="P887" s="81">
        <f t="shared" si="354"/>
        <v>3.7485990617283953</v>
      </c>
      <c r="Q887" s="22">
        <f t="shared" si="355"/>
        <v>3748.5990617283951</v>
      </c>
      <c r="R887" s="81">
        <f t="shared" si="356"/>
        <v>3.7485990617283953</v>
      </c>
      <c r="S887" s="22">
        <f t="shared" si="357"/>
        <v>3446175.9848537594</v>
      </c>
      <c r="T887" s="81">
        <f t="shared" si="358"/>
        <v>3446.1759848537595</v>
      </c>
      <c r="U887" s="22">
        <f t="shared" si="359"/>
        <v>0</v>
      </c>
      <c r="V887" s="81">
        <f t="shared" si="360"/>
        <v>0</v>
      </c>
      <c r="W887" s="22">
        <f t="shared" si="361"/>
        <v>0</v>
      </c>
      <c r="X887" s="98">
        <f t="shared" si="368"/>
        <v>0</v>
      </c>
      <c r="Y887" s="98">
        <f t="shared" si="369"/>
        <v>960.26677290486373</v>
      </c>
      <c r="Z887" s="25">
        <f t="shared" si="362"/>
        <v>0</v>
      </c>
      <c r="AA887" s="22">
        <f t="shared" si="370"/>
        <v>0</v>
      </c>
      <c r="AB887" s="22">
        <f t="shared" si="378"/>
        <v>0</v>
      </c>
      <c r="AC887" s="22">
        <f t="shared" si="371"/>
        <v>311</v>
      </c>
      <c r="AD887" s="25">
        <f t="shared" si="363"/>
        <v>2400.6669322621578</v>
      </c>
      <c r="AF887" s="22">
        <f t="shared" si="364"/>
        <v>1045.5090525916016</v>
      </c>
      <c r="AG887" s="25">
        <v>0</v>
      </c>
      <c r="AH887" s="25" t="s">
        <v>49</v>
      </c>
      <c r="AI887">
        <f t="shared" si="372"/>
        <v>7578916.3895415068</v>
      </c>
      <c r="AJ887" s="25">
        <f t="shared" si="373"/>
        <v>7578.9163895415068</v>
      </c>
      <c r="AK887" s="25">
        <f t="shared" si="374"/>
        <v>4016.8256864569989</v>
      </c>
      <c r="AL887" s="81">
        <f t="shared" si="375"/>
        <v>2972.4510079781794</v>
      </c>
      <c r="AN887" s="98">
        <v>0</v>
      </c>
    </row>
    <row r="888" spans="2:40" x14ac:dyDescent="0.35">
      <c r="B888" s="13" t="s">
        <v>30</v>
      </c>
      <c r="C888" s="11">
        <v>884</v>
      </c>
      <c r="D888" s="13">
        <v>295</v>
      </c>
      <c r="E888" s="14">
        <v>68</v>
      </c>
      <c r="F888" s="70">
        <f t="shared" si="376"/>
        <v>1.3888888888888099E-2</v>
      </c>
      <c r="G888" s="70">
        <f t="shared" si="377"/>
        <v>4.9999999999997158E-2</v>
      </c>
      <c r="I888" s="21">
        <f t="shared" si="352"/>
        <v>18.888888888888889</v>
      </c>
      <c r="J888" s="22">
        <f t="shared" si="365"/>
        <v>30.583333333331595</v>
      </c>
      <c r="K888" s="22">
        <f t="shared" si="366"/>
        <v>28.625999999999998</v>
      </c>
      <c r="L888" s="22">
        <f>0.5*1.202*2.64*0.3*Sheet2!I888^2</f>
        <v>169.82924444444444</v>
      </c>
      <c r="M888" s="22">
        <f t="shared" si="367"/>
        <v>229.03857777777603</v>
      </c>
      <c r="O888" s="22">
        <f t="shared" si="353"/>
        <v>4326.2842469135476</v>
      </c>
      <c r="P888" s="81">
        <f t="shared" si="354"/>
        <v>4.3262842469135476</v>
      </c>
      <c r="Q888" s="22">
        <f t="shared" si="355"/>
        <v>4326.2842469135476</v>
      </c>
      <c r="R888" s="81">
        <f t="shared" si="356"/>
        <v>4.3262842469135476</v>
      </c>
      <c r="S888" s="22">
        <f t="shared" si="357"/>
        <v>3450502.269100673</v>
      </c>
      <c r="T888" s="81">
        <f t="shared" si="358"/>
        <v>3450.5022691006729</v>
      </c>
      <c r="U888" s="22">
        <f t="shared" si="359"/>
        <v>0</v>
      </c>
      <c r="V888" s="81">
        <f t="shared" si="360"/>
        <v>0</v>
      </c>
      <c r="W888" s="22">
        <f t="shared" si="361"/>
        <v>0</v>
      </c>
      <c r="X888" s="98">
        <f t="shared" si="368"/>
        <v>0</v>
      </c>
      <c r="Y888" s="98">
        <f t="shared" si="369"/>
        <v>960.26677290486373</v>
      </c>
      <c r="Z888" s="25">
        <f t="shared" si="362"/>
        <v>0</v>
      </c>
      <c r="AA888" s="22">
        <f t="shared" si="370"/>
        <v>0</v>
      </c>
      <c r="AB888" s="22">
        <f t="shared" si="378"/>
        <v>0</v>
      </c>
      <c r="AC888" s="22">
        <f t="shared" si="371"/>
        <v>311</v>
      </c>
      <c r="AD888" s="25">
        <f t="shared" si="363"/>
        <v>2400.6669322621578</v>
      </c>
      <c r="AF888" s="22">
        <f t="shared" si="364"/>
        <v>1049.8353368385151</v>
      </c>
      <c r="AG888" s="25">
        <v>0</v>
      </c>
      <c r="AH888" s="25" t="s">
        <v>49</v>
      </c>
      <c r="AI888">
        <f t="shared" si="372"/>
        <v>7578916.3895415068</v>
      </c>
      <c r="AJ888" s="25">
        <f t="shared" si="373"/>
        <v>7578.9163895415068</v>
      </c>
      <c r="AK888" s="25">
        <f t="shared" si="374"/>
        <v>4016.8256864569989</v>
      </c>
      <c r="AL888" s="81">
        <f t="shared" si="375"/>
        <v>2972.4510079781794</v>
      </c>
      <c r="AN888" s="98">
        <v>0</v>
      </c>
    </row>
    <row r="889" spans="2:40" x14ac:dyDescent="0.35">
      <c r="B889" s="13" t="s">
        <v>30</v>
      </c>
      <c r="C889" s="11">
        <v>885</v>
      </c>
      <c r="D889" s="13">
        <v>296</v>
      </c>
      <c r="E889" s="14">
        <v>68.099999999999994</v>
      </c>
      <c r="F889" s="70">
        <f t="shared" si="376"/>
        <v>5.5555555555556344E-2</v>
      </c>
      <c r="G889" s="70">
        <f t="shared" si="377"/>
        <v>0.20000000000000284</v>
      </c>
      <c r="I889" s="21">
        <f t="shared" si="352"/>
        <v>18.916666666666664</v>
      </c>
      <c r="J889" s="22">
        <f t="shared" si="365"/>
        <v>122.33333333333506</v>
      </c>
      <c r="K889" s="22">
        <f t="shared" si="366"/>
        <v>28.625999999999998</v>
      </c>
      <c r="L889" s="22">
        <f>0.5*1.202*2.64*0.3*Sheet2!I889^2</f>
        <v>170.32910949999996</v>
      </c>
      <c r="M889" s="22">
        <f t="shared" si="367"/>
        <v>321.28844283333501</v>
      </c>
      <c r="O889" s="22">
        <f t="shared" si="353"/>
        <v>6077.7063769305869</v>
      </c>
      <c r="P889" s="81">
        <f t="shared" si="354"/>
        <v>6.0777063769305872</v>
      </c>
      <c r="Q889" s="22">
        <f t="shared" si="355"/>
        <v>6077.7063769305869</v>
      </c>
      <c r="R889" s="81">
        <f t="shared" si="356"/>
        <v>6.0777063769305872</v>
      </c>
      <c r="S889" s="22">
        <f t="shared" si="357"/>
        <v>3456579.9754776037</v>
      </c>
      <c r="T889" s="81">
        <f t="shared" si="358"/>
        <v>3456.5799754776035</v>
      </c>
      <c r="U889" s="22">
        <f t="shared" si="359"/>
        <v>0</v>
      </c>
      <c r="V889" s="81">
        <f t="shared" si="360"/>
        <v>0</v>
      </c>
      <c r="W889" s="22">
        <f t="shared" si="361"/>
        <v>0</v>
      </c>
      <c r="X889" s="98">
        <f t="shared" si="368"/>
        <v>0</v>
      </c>
      <c r="Y889" s="98">
        <f t="shared" si="369"/>
        <v>960.26677290486373</v>
      </c>
      <c r="Z889" s="25">
        <f t="shared" si="362"/>
        <v>0</v>
      </c>
      <c r="AA889" s="22">
        <f t="shared" si="370"/>
        <v>0</v>
      </c>
      <c r="AB889" s="22">
        <f t="shared" si="378"/>
        <v>0</v>
      </c>
      <c r="AC889" s="22">
        <f t="shared" si="371"/>
        <v>311</v>
      </c>
      <c r="AD889" s="25">
        <f t="shared" si="363"/>
        <v>2400.6669322621578</v>
      </c>
      <c r="AF889" s="22">
        <f t="shared" si="364"/>
        <v>1055.9130432154457</v>
      </c>
      <c r="AG889" s="25">
        <v>0</v>
      </c>
      <c r="AH889" s="25" t="s">
        <v>49</v>
      </c>
      <c r="AI889">
        <f t="shared" si="372"/>
        <v>7601223.7104890952</v>
      </c>
      <c r="AJ889" s="25">
        <f t="shared" si="373"/>
        <v>7601.2237104890955</v>
      </c>
      <c r="AK889" s="25">
        <f t="shared" si="374"/>
        <v>4028.6485665592209</v>
      </c>
      <c r="AL889" s="81">
        <f t="shared" si="375"/>
        <v>2981.1999392538232</v>
      </c>
      <c r="AN889" s="98">
        <v>0</v>
      </c>
    </row>
    <row r="890" spans="2:40" x14ac:dyDescent="0.35">
      <c r="B890" s="13" t="s">
        <v>30</v>
      </c>
      <c r="C890" s="11">
        <v>886</v>
      </c>
      <c r="D890" s="13">
        <v>297</v>
      </c>
      <c r="E890" s="14">
        <v>68.400000000000006</v>
      </c>
      <c r="F890" s="70">
        <f t="shared" si="376"/>
        <v>6.9444444444444448E-2</v>
      </c>
      <c r="G890" s="70">
        <f t="shared" si="377"/>
        <v>0.25</v>
      </c>
      <c r="I890" s="21">
        <f t="shared" si="352"/>
        <v>19.000000000000004</v>
      </c>
      <c r="J890" s="22">
        <f t="shared" si="365"/>
        <v>152.91666666666669</v>
      </c>
      <c r="K890" s="22">
        <f t="shared" si="366"/>
        <v>28.625999999999998</v>
      </c>
      <c r="L890" s="22">
        <f>0.5*1.202*2.64*0.3*Sheet2!I890^2</f>
        <v>171.83311200000006</v>
      </c>
      <c r="M890" s="22">
        <f t="shared" si="367"/>
        <v>353.37577866666675</v>
      </c>
      <c r="O890" s="22">
        <f t="shared" si="353"/>
        <v>6714.1397946666693</v>
      </c>
      <c r="P890" s="81">
        <f t="shared" si="354"/>
        <v>6.7141397946666697</v>
      </c>
      <c r="Q890" s="22">
        <f t="shared" si="355"/>
        <v>6714.1397946666693</v>
      </c>
      <c r="R890" s="81">
        <f t="shared" si="356"/>
        <v>6.7141397946666697</v>
      </c>
      <c r="S890" s="22">
        <f t="shared" si="357"/>
        <v>3463294.1152722705</v>
      </c>
      <c r="T890" s="81">
        <f t="shared" si="358"/>
        <v>3463.2941152722706</v>
      </c>
      <c r="U890" s="22">
        <f t="shared" si="359"/>
        <v>0</v>
      </c>
      <c r="V890" s="81">
        <f t="shared" si="360"/>
        <v>0</v>
      </c>
      <c r="W890" s="22">
        <f t="shared" si="361"/>
        <v>0</v>
      </c>
      <c r="X890" s="98">
        <f t="shared" si="368"/>
        <v>0</v>
      </c>
      <c r="Y890" s="98">
        <f t="shared" si="369"/>
        <v>960.26677290486373</v>
      </c>
      <c r="Z890" s="25">
        <f t="shared" si="362"/>
        <v>0</v>
      </c>
      <c r="AA890" s="22">
        <f t="shared" si="370"/>
        <v>0</v>
      </c>
      <c r="AB890" s="22">
        <f t="shared" si="378"/>
        <v>0</v>
      </c>
      <c r="AC890" s="22">
        <f t="shared" si="371"/>
        <v>311</v>
      </c>
      <c r="AD890" s="25">
        <f t="shared" si="363"/>
        <v>2400.6669322621578</v>
      </c>
      <c r="AF890" s="22">
        <f t="shared" si="364"/>
        <v>1062.6271830101127</v>
      </c>
      <c r="AG890" s="25">
        <v>0</v>
      </c>
      <c r="AH890" s="25" t="s">
        <v>49</v>
      </c>
      <c r="AI890">
        <f t="shared" si="372"/>
        <v>7668342.3580132639</v>
      </c>
      <c r="AJ890" s="25">
        <f t="shared" si="373"/>
        <v>7668.3423580132639</v>
      </c>
      <c r="AK890" s="25">
        <f t="shared" si="374"/>
        <v>4064.22144974703</v>
      </c>
      <c r="AL890" s="81">
        <f t="shared" si="375"/>
        <v>3007.523872812802</v>
      </c>
      <c r="AN890" s="98">
        <v>0</v>
      </c>
    </row>
    <row r="891" spans="2:40" x14ac:dyDescent="0.35">
      <c r="B891" s="13" t="s">
        <v>30</v>
      </c>
      <c r="C891" s="11">
        <v>887</v>
      </c>
      <c r="D891" s="13">
        <v>298</v>
      </c>
      <c r="E891" s="14">
        <v>68.599999999999994</v>
      </c>
      <c r="F891" s="70">
        <f t="shared" si="376"/>
        <v>4.1666666666666269E-2</v>
      </c>
      <c r="G891" s="70">
        <f t="shared" si="377"/>
        <v>0.14999999999999858</v>
      </c>
      <c r="I891" s="21">
        <f t="shared" si="352"/>
        <v>19.055555555555554</v>
      </c>
      <c r="J891" s="22">
        <f t="shared" si="365"/>
        <v>91.749999999999119</v>
      </c>
      <c r="K891" s="22">
        <f t="shared" si="366"/>
        <v>28.625999999999998</v>
      </c>
      <c r="L891" s="22">
        <f>0.5*1.202*2.64*0.3*Sheet2!I891^2</f>
        <v>172.83945311111108</v>
      </c>
      <c r="M891" s="22">
        <f t="shared" si="367"/>
        <v>293.21545311111021</v>
      </c>
      <c r="O891" s="22">
        <f t="shared" si="353"/>
        <v>5587.383356506155</v>
      </c>
      <c r="P891" s="81">
        <f t="shared" si="354"/>
        <v>5.5873833565061553</v>
      </c>
      <c r="Q891" s="22">
        <f t="shared" si="355"/>
        <v>5587.383356506155</v>
      </c>
      <c r="R891" s="81">
        <f t="shared" si="356"/>
        <v>5.5873833565061553</v>
      </c>
      <c r="S891" s="22">
        <f t="shared" si="357"/>
        <v>3468881.4986287765</v>
      </c>
      <c r="T891" s="81">
        <f t="shared" si="358"/>
        <v>3468.8814986287766</v>
      </c>
      <c r="U891" s="22">
        <f t="shared" si="359"/>
        <v>0</v>
      </c>
      <c r="V891" s="81">
        <f t="shared" si="360"/>
        <v>0</v>
      </c>
      <c r="W891" s="22">
        <f t="shared" si="361"/>
        <v>0</v>
      </c>
      <c r="X891" s="98">
        <f t="shared" si="368"/>
        <v>0</v>
      </c>
      <c r="Y891" s="98">
        <f t="shared" si="369"/>
        <v>960.26677290486373</v>
      </c>
      <c r="Z891" s="25">
        <f t="shared" si="362"/>
        <v>0</v>
      </c>
      <c r="AA891" s="22">
        <f t="shared" si="370"/>
        <v>0</v>
      </c>
      <c r="AB891" s="22">
        <f t="shared" si="378"/>
        <v>0</v>
      </c>
      <c r="AC891" s="22">
        <f t="shared" si="371"/>
        <v>311</v>
      </c>
      <c r="AD891" s="25">
        <f t="shared" si="363"/>
        <v>2400.6669322621578</v>
      </c>
      <c r="AF891" s="22">
        <f t="shared" si="364"/>
        <v>1068.2145663666188</v>
      </c>
      <c r="AG891" s="25">
        <v>0</v>
      </c>
      <c r="AH891" s="25" t="s">
        <v>49</v>
      </c>
      <c r="AI891">
        <f t="shared" si="372"/>
        <v>7713252.026930525</v>
      </c>
      <c r="AJ891" s="25">
        <f t="shared" si="373"/>
        <v>7713.2520269305251</v>
      </c>
      <c r="AK891" s="25">
        <f t="shared" si="374"/>
        <v>4088.0235742731784</v>
      </c>
      <c r="AL891" s="81">
        <f t="shared" si="375"/>
        <v>3025.1374449621521</v>
      </c>
      <c r="AN891" s="98">
        <v>0</v>
      </c>
    </row>
    <row r="892" spans="2:40" x14ac:dyDescent="0.35">
      <c r="B892" s="13" t="s">
        <v>30</v>
      </c>
      <c r="C892" s="11">
        <v>888</v>
      </c>
      <c r="D892" s="13">
        <v>299</v>
      </c>
      <c r="E892" s="14">
        <v>68.7</v>
      </c>
      <c r="F892" s="70">
        <f t="shared" si="376"/>
        <v>-1.3888888888888099E-2</v>
      </c>
      <c r="G892" s="70">
        <f t="shared" si="377"/>
        <v>-4.9999999999997158E-2</v>
      </c>
      <c r="I892" s="21">
        <f t="shared" si="352"/>
        <v>19.083333333333336</v>
      </c>
      <c r="J892" s="22">
        <f t="shared" si="365"/>
        <v>-30.583333333331595</v>
      </c>
      <c r="K892" s="22">
        <f t="shared" si="366"/>
        <v>28.625999999999998</v>
      </c>
      <c r="L892" s="22">
        <f>0.5*1.202*2.64*0.3*Sheet2!I892^2</f>
        <v>173.34372550000003</v>
      </c>
      <c r="M892" s="22">
        <f t="shared" si="367"/>
        <v>171.38639216666843</v>
      </c>
      <c r="O892" s="22">
        <f t="shared" si="353"/>
        <v>3270.6236505139227</v>
      </c>
      <c r="P892" s="81">
        <f t="shared" si="354"/>
        <v>3.2706236505139228</v>
      </c>
      <c r="Q892" s="22">
        <f t="shared" si="355"/>
        <v>3270.6236505139227</v>
      </c>
      <c r="R892" s="81">
        <f t="shared" si="356"/>
        <v>3.2706236505139228</v>
      </c>
      <c r="S892" s="22">
        <f t="shared" si="357"/>
        <v>3472152.1222792906</v>
      </c>
      <c r="T892" s="81">
        <f t="shared" si="358"/>
        <v>3472.1521222792908</v>
      </c>
      <c r="U892" s="22">
        <f t="shared" si="359"/>
        <v>0</v>
      </c>
      <c r="V892" s="81">
        <f t="shared" si="360"/>
        <v>0</v>
      </c>
      <c r="W892" s="22">
        <f t="shared" si="361"/>
        <v>0</v>
      </c>
      <c r="X892" s="98">
        <f t="shared" si="368"/>
        <v>0</v>
      </c>
      <c r="Y892" s="98">
        <f t="shared" si="369"/>
        <v>960.26677290486373</v>
      </c>
      <c r="Z892" s="25">
        <f t="shared" si="362"/>
        <v>0</v>
      </c>
      <c r="AA892" s="22">
        <f t="shared" si="370"/>
        <v>0</v>
      </c>
      <c r="AB892" s="22">
        <f t="shared" si="378"/>
        <v>0</v>
      </c>
      <c r="AC892" s="22">
        <f t="shared" si="371"/>
        <v>311</v>
      </c>
      <c r="AD892" s="25">
        <f t="shared" si="363"/>
        <v>2400.6669322621578</v>
      </c>
      <c r="AF892" s="22">
        <f t="shared" si="364"/>
        <v>1071.4851900171329</v>
      </c>
      <c r="AG892" s="25">
        <v>0</v>
      </c>
      <c r="AH892" s="25" t="s">
        <v>49</v>
      </c>
      <c r="AI892">
        <f t="shared" si="372"/>
        <v>7735756.0325595085</v>
      </c>
      <c r="AJ892" s="25">
        <f t="shared" si="373"/>
        <v>7735.7560325595086</v>
      </c>
      <c r="AK892" s="25">
        <f t="shared" si="374"/>
        <v>4099.9506972565396</v>
      </c>
      <c r="AL892" s="81">
        <f t="shared" si="375"/>
        <v>3033.9635159698391</v>
      </c>
      <c r="AN892" s="98">
        <v>0</v>
      </c>
    </row>
    <row r="893" spans="2:40" x14ac:dyDescent="0.35">
      <c r="B893" s="13" t="s">
        <v>30</v>
      </c>
      <c r="C893" s="11">
        <v>889</v>
      </c>
      <c r="D893" s="13">
        <v>300</v>
      </c>
      <c r="E893" s="14">
        <v>68.5</v>
      </c>
      <c r="F893" s="70">
        <f t="shared" si="376"/>
        <v>-8.3333333333334522E-2</v>
      </c>
      <c r="G893" s="70">
        <f t="shared" si="377"/>
        <v>-0.30000000000000426</v>
      </c>
      <c r="I893" s="21">
        <f t="shared" si="352"/>
        <v>19.027777777777779</v>
      </c>
      <c r="J893" s="22">
        <f t="shared" si="365"/>
        <v>-183.50000000000261</v>
      </c>
      <c r="K893" s="22">
        <f t="shared" si="366"/>
        <v>28.625999999999998</v>
      </c>
      <c r="L893" s="22">
        <f>0.5*1.202*2.64*0.3*Sheet2!I893^2</f>
        <v>172.33591527777779</v>
      </c>
      <c r="M893" s="22">
        <f t="shared" si="367"/>
        <v>17.461915277775176</v>
      </c>
      <c r="O893" s="22">
        <f t="shared" si="353"/>
        <v>332.26144347988878</v>
      </c>
      <c r="P893" s="81">
        <f t="shared" si="354"/>
        <v>0.33226144347988879</v>
      </c>
      <c r="Q893" s="22">
        <f t="shared" si="355"/>
        <v>332.26144347988878</v>
      </c>
      <c r="R893" s="81">
        <f t="shared" si="356"/>
        <v>0.33226144347988879</v>
      </c>
      <c r="S893" s="22">
        <f t="shared" si="357"/>
        <v>3472484.3837227705</v>
      </c>
      <c r="T893" s="81">
        <f t="shared" si="358"/>
        <v>3472.4843837227704</v>
      </c>
      <c r="U893" s="22">
        <f t="shared" si="359"/>
        <v>0</v>
      </c>
      <c r="V893" s="81">
        <f t="shared" si="360"/>
        <v>0</v>
      </c>
      <c r="W893" s="22">
        <f t="shared" si="361"/>
        <v>0</v>
      </c>
      <c r="X893" s="98">
        <f t="shared" si="368"/>
        <v>0</v>
      </c>
      <c r="Y893" s="98">
        <f t="shared" si="369"/>
        <v>960.26677290486373</v>
      </c>
      <c r="Z893" s="25">
        <f t="shared" si="362"/>
        <v>0</v>
      </c>
      <c r="AA893" s="22">
        <f t="shared" si="370"/>
        <v>0</v>
      </c>
      <c r="AB893" s="22">
        <f t="shared" si="378"/>
        <v>0</v>
      </c>
      <c r="AC893" s="22">
        <f t="shared" si="371"/>
        <v>311</v>
      </c>
      <c r="AD893" s="25">
        <f t="shared" si="363"/>
        <v>2400.6669322621578</v>
      </c>
      <c r="AF893" s="22">
        <f t="shared" si="364"/>
        <v>1071.8174514606126</v>
      </c>
      <c r="AG893" s="25">
        <v>0</v>
      </c>
      <c r="AH893" s="25" t="s">
        <v>49</v>
      </c>
      <c r="AI893">
        <f t="shared" si="372"/>
        <v>7690780.8020817786</v>
      </c>
      <c r="AJ893" s="25">
        <f t="shared" si="373"/>
        <v>7690.7808020817783</v>
      </c>
      <c r="AK893" s="25">
        <f t="shared" si="374"/>
        <v>4076.1138251033426</v>
      </c>
      <c r="AL893" s="81">
        <f t="shared" si="375"/>
        <v>3016.3242305764734</v>
      </c>
      <c r="AN893" s="98">
        <v>0</v>
      </c>
    </row>
    <row r="894" spans="2:40" x14ac:dyDescent="0.35">
      <c r="B894" s="13" t="s">
        <v>30</v>
      </c>
      <c r="C894" s="11">
        <v>890</v>
      </c>
      <c r="D894" s="13">
        <v>301</v>
      </c>
      <c r="E894" s="14">
        <v>68.099999999999994</v>
      </c>
      <c r="F894" s="70">
        <f t="shared" si="376"/>
        <v>-0.16666666666666705</v>
      </c>
      <c r="G894" s="70">
        <f t="shared" si="377"/>
        <v>-0.60000000000000142</v>
      </c>
      <c r="I894" s="21">
        <f t="shared" si="352"/>
        <v>18.916666666666664</v>
      </c>
      <c r="J894" s="22">
        <f t="shared" si="365"/>
        <v>-367.00000000000085</v>
      </c>
      <c r="K894" s="22">
        <f t="shared" si="366"/>
        <v>28.625999999999998</v>
      </c>
      <c r="L894" s="22">
        <f>0.5*1.202*2.64*0.3*Sheet2!I894^2</f>
        <v>170.32910949999996</v>
      </c>
      <c r="M894" s="22">
        <f t="shared" si="367"/>
        <v>-168.04489050000092</v>
      </c>
      <c r="O894" s="22">
        <f t="shared" si="353"/>
        <v>-3178.849178625017</v>
      </c>
      <c r="P894" s="81">
        <f t="shared" si="354"/>
        <v>-3.178849178625017</v>
      </c>
      <c r="Q894" s="22">
        <f t="shared" si="355"/>
        <v>0</v>
      </c>
      <c r="R894" s="81">
        <f t="shared" si="356"/>
        <v>0</v>
      </c>
      <c r="S894" s="22">
        <f t="shared" si="357"/>
        <v>3472484.3837227705</v>
      </c>
      <c r="T894" s="81">
        <f t="shared" si="358"/>
        <v>3472.4843837227704</v>
      </c>
      <c r="U894" s="22">
        <f t="shared" si="359"/>
        <v>3178.849178625017</v>
      </c>
      <c r="V894" s="81">
        <f t="shared" si="360"/>
        <v>3.178849178625017</v>
      </c>
      <c r="W894" s="22">
        <f t="shared" si="361"/>
        <v>3.178849178625017</v>
      </c>
      <c r="X894" s="98">
        <f t="shared" si="368"/>
        <v>1.2715396714500069</v>
      </c>
      <c r="Y894" s="98">
        <f t="shared" si="369"/>
        <v>961.53831257631373</v>
      </c>
      <c r="Z894" s="25">
        <f t="shared" si="362"/>
        <v>0</v>
      </c>
      <c r="AA894" s="22">
        <f t="shared" si="370"/>
        <v>1</v>
      </c>
      <c r="AB894" s="22">
        <f t="shared" si="378"/>
        <v>0</v>
      </c>
      <c r="AC894" s="22">
        <f t="shared" si="371"/>
        <v>312</v>
      </c>
      <c r="AD894" s="25">
        <f t="shared" si="363"/>
        <v>2403.845781440783</v>
      </c>
      <c r="AF894" s="22">
        <f t="shared" si="364"/>
        <v>1068.6386022819875</v>
      </c>
      <c r="AG894" s="25">
        <v>0</v>
      </c>
      <c r="AH894" s="25" t="s">
        <v>49</v>
      </c>
      <c r="AI894">
        <f t="shared" si="372"/>
        <v>7601223.7104890952</v>
      </c>
      <c r="AJ894" s="25">
        <f t="shared" si="373"/>
        <v>7601.2237104890955</v>
      </c>
      <c r="AK894" s="25">
        <f t="shared" si="374"/>
        <v>4028.6485665592209</v>
      </c>
      <c r="AL894" s="81">
        <f t="shared" si="375"/>
        <v>2981.1999392538232</v>
      </c>
      <c r="AN894" s="98">
        <v>0</v>
      </c>
    </row>
    <row r="895" spans="2:40" x14ac:dyDescent="0.35">
      <c r="B895" s="13" t="s">
        <v>30</v>
      </c>
      <c r="C895" s="11">
        <v>891</v>
      </c>
      <c r="D895" s="13">
        <v>302</v>
      </c>
      <c r="E895" s="14">
        <v>67.3</v>
      </c>
      <c r="F895" s="70">
        <f t="shared" si="376"/>
        <v>-0.26388888888888767</v>
      </c>
      <c r="G895" s="70">
        <f t="shared" si="377"/>
        <v>-0.94999999999999574</v>
      </c>
      <c r="I895" s="21">
        <f t="shared" si="352"/>
        <v>18.694444444444443</v>
      </c>
      <c r="J895" s="22">
        <f t="shared" si="365"/>
        <v>-581.08333333333064</v>
      </c>
      <c r="K895" s="22">
        <f t="shared" si="366"/>
        <v>28.625999999999998</v>
      </c>
      <c r="L895" s="22">
        <f>0.5*1.202*2.64*0.3*Sheet2!I895^2</f>
        <v>166.35075661111108</v>
      </c>
      <c r="M895" s="22">
        <f t="shared" si="367"/>
        <v>-386.10657672221959</v>
      </c>
      <c r="O895" s="22">
        <f t="shared" si="353"/>
        <v>-7218.0479481681596</v>
      </c>
      <c r="P895" s="81">
        <f t="shared" si="354"/>
        <v>-7.2180479481681594</v>
      </c>
      <c r="Q895" s="22">
        <f t="shared" si="355"/>
        <v>0</v>
      </c>
      <c r="R895" s="81">
        <f t="shared" si="356"/>
        <v>0</v>
      </c>
      <c r="S895" s="22">
        <f t="shared" si="357"/>
        <v>3472484.3837227705</v>
      </c>
      <c r="T895" s="81">
        <f t="shared" si="358"/>
        <v>3472.4843837227704</v>
      </c>
      <c r="U895" s="22">
        <f t="shared" si="359"/>
        <v>7218.0479481681596</v>
      </c>
      <c r="V895" s="81">
        <f t="shared" si="360"/>
        <v>7.2180479481681594</v>
      </c>
      <c r="W895" s="22">
        <f t="shared" si="361"/>
        <v>10.396897126793176</v>
      </c>
      <c r="X895" s="98">
        <f t="shared" si="368"/>
        <v>2.8872191792672641</v>
      </c>
      <c r="Y895" s="98">
        <f t="shared" si="369"/>
        <v>964.42553175558101</v>
      </c>
      <c r="Z895" s="25">
        <f t="shared" si="362"/>
        <v>0</v>
      </c>
      <c r="AA895" s="22">
        <f t="shared" si="370"/>
        <v>2</v>
      </c>
      <c r="AB895" s="22">
        <f t="shared" si="378"/>
        <v>0</v>
      </c>
      <c r="AC895" s="22">
        <f t="shared" si="371"/>
        <v>313</v>
      </c>
      <c r="AD895" s="25">
        <f t="shared" si="363"/>
        <v>2411.063829388951</v>
      </c>
      <c r="AF895" s="22">
        <f t="shared" si="364"/>
        <v>1061.4205543338194</v>
      </c>
      <c r="AG895" s="25">
        <v>0</v>
      </c>
      <c r="AH895" s="25" t="s">
        <v>49</v>
      </c>
      <c r="AI895">
        <f t="shared" si="372"/>
        <v>7423683.0047548544</v>
      </c>
      <c r="AJ895" s="25">
        <f t="shared" si="373"/>
        <v>7423.6830047548547</v>
      </c>
      <c r="AK895" s="25">
        <f t="shared" si="374"/>
        <v>3934.5519925200733</v>
      </c>
      <c r="AL895" s="81">
        <f t="shared" si="375"/>
        <v>2911.5684744648543</v>
      </c>
      <c r="AN895" s="98">
        <v>0</v>
      </c>
    </row>
    <row r="896" spans="2:40" x14ac:dyDescent="0.35">
      <c r="B896" s="13" t="s">
        <v>30</v>
      </c>
      <c r="C896" s="11">
        <v>892</v>
      </c>
      <c r="D896" s="13">
        <v>303</v>
      </c>
      <c r="E896" s="14">
        <v>66.2</v>
      </c>
      <c r="F896" s="70">
        <f t="shared" si="376"/>
        <v>-0.34722222222222221</v>
      </c>
      <c r="G896" s="70">
        <f t="shared" si="377"/>
        <v>-1.25</v>
      </c>
      <c r="I896" s="21">
        <f t="shared" si="352"/>
        <v>18.388888888888889</v>
      </c>
      <c r="J896" s="22">
        <f t="shared" si="365"/>
        <v>-764.58333333333326</v>
      </c>
      <c r="K896" s="22">
        <f t="shared" si="366"/>
        <v>28.625999999999998</v>
      </c>
      <c r="L896" s="22">
        <f>0.5*1.202*2.64*0.3*Sheet2!I896^2</f>
        <v>160.95728244444444</v>
      </c>
      <c r="M896" s="22">
        <f t="shared" si="367"/>
        <v>-575.00005088888884</v>
      </c>
      <c r="O896" s="22">
        <f t="shared" si="353"/>
        <v>-10573.612046901233</v>
      </c>
      <c r="P896" s="81">
        <f t="shared" si="354"/>
        <v>-10.573612046901234</v>
      </c>
      <c r="Q896" s="22">
        <f t="shared" si="355"/>
        <v>0</v>
      </c>
      <c r="R896" s="81">
        <f t="shared" si="356"/>
        <v>0</v>
      </c>
      <c r="S896" s="22">
        <f t="shared" si="357"/>
        <v>3472484.3837227705</v>
      </c>
      <c r="T896" s="81">
        <f t="shared" si="358"/>
        <v>3472.4843837227704</v>
      </c>
      <c r="U896" s="22">
        <f t="shared" si="359"/>
        <v>10573.612046901233</v>
      </c>
      <c r="V896" s="81">
        <f t="shared" si="360"/>
        <v>10.573612046901234</v>
      </c>
      <c r="W896" s="22">
        <f t="shared" si="361"/>
        <v>20.97050917369441</v>
      </c>
      <c r="X896" s="98">
        <f t="shared" si="368"/>
        <v>4.2294448187604941</v>
      </c>
      <c r="Y896" s="98">
        <f t="shared" si="369"/>
        <v>968.6549765743415</v>
      </c>
      <c r="Z896" s="25">
        <f t="shared" si="362"/>
        <v>0</v>
      </c>
      <c r="AA896" s="22">
        <f t="shared" si="370"/>
        <v>3</v>
      </c>
      <c r="AB896" s="22">
        <f t="shared" si="378"/>
        <v>0</v>
      </c>
      <c r="AC896" s="22">
        <f t="shared" si="371"/>
        <v>314</v>
      </c>
      <c r="AD896" s="25">
        <f t="shared" si="363"/>
        <v>2421.6374414358525</v>
      </c>
      <c r="AF896" s="22">
        <f t="shared" si="364"/>
        <v>1050.846942286918</v>
      </c>
      <c r="AG896" s="25">
        <v>0</v>
      </c>
      <c r="AH896" s="25" t="s">
        <v>49</v>
      </c>
      <c r="AI896">
        <f t="shared" si="372"/>
        <v>7182990.1259044744</v>
      </c>
      <c r="AJ896" s="25">
        <f t="shared" si="373"/>
        <v>7182.9901259044746</v>
      </c>
      <c r="AK896" s="25">
        <f t="shared" si="374"/>
        <v>3806.9847667293716</v>
      </c>
      <c r="AL896" s="81">
        <f t="shared" si="375"/>
        <v>2817.1687273797347</v>
      </c>
      <c r="AN896" s="98">
        <v>0</v>
      </c>
    </row>
    <row r="897" spans="1:41" x14ac:dyDescent="0.35">
      <c r="B897" s="13" t="s">
        <v>30</v>
      </c>
      <c r="C897" s="11">
        <v>893</v>
      </c>
      <c r="D897" s="13">
        <v>304</v>
      </c>
      <c r="E897" s="14">
        <v>64.8</v>
      </c>
      <c r="F897" s="70">
        <f t="shared" si="376"/>
        <v>-0.36111111111111133</v>
      </c>
      <c r="G897" s="70">
        <f t="shared" si="377"/>
        <v>-1.3000000000000007</v>
      </c>
      <c r="I897" s="21">
        <f t="shared" si="352"/>
        <v>18</v>
      </c>
      <c r="J897" s="22">
        <f t="shared" si="365"/>
        <v>-795.1666666666672</v>
      </c>
      <c r="K897" s="22">
        <f t="shared" si="366"/>
        <v>28.625999999999998</v>
      </c>
      <c r="L897" s="22">
        <f>0.5*1.202*2.64*0.3*Sheet2!I897^2</f>
        <v>154.221408</v>
      </c>
      <c r="M897" s="22">
        <f t="shared" si="367"/>
        <v>-612.31925866666722</v>
      </c>
      <c r="O897" s="22">
        <f t="shared" si="353"/>
        <v>-11021.74665600001</v>
      </c>
      <c r="P897" s="81">
        <f t="shared" si="354"/>
        <v>-11.02174665600001</v>
      </c>
      <c r="Q897" s="22">
        <f t="shared" si="355"/>
        <v>0</v>
      </c>
      <c r="R897" s="81">
        <f t="shared" si="356"/>
        <v>0</v>
      </c>
      <c r="S897" s="22">
        <f t="shared" si="357"/>
        <v>3472484.3837227705</v>
      </c>
      <c r="T897" s="81">
        <f t="shared" si="358"/>
        <v>3472.4843837227704</v>
      </c>
      <c r="U897" s="22">
        <f t="shared" si="359"/>
        <v>11021.74665600001</v>
      </c>
      <c r="V897" s="81">
        <f t="shared" si="360"/>
        <v>11.02174665600001</v>
      </c>
      <c r="W897" s="22">
        <f t="shared" si="361"/>
        <v>31.992255829694422</v>
      </c>
      <c r="X897" s="98">
        <f t="shared" si="368"/>
        <v>4.4086986624000044</v>
      </c>
      <c r="Y897" s="98">
        <f t="shared" si="369"/>
        <v>973.06367523674146</v>
      </c>
      <c r="Z897" s="25">
        <f t="shared" si="362"/>
        <v>0</v>
      </c>
      <c r="AA897" s="22">
        <f t="shared" si="370"/>
        <v>4</v>
      </c>
      <c r="AB897" s="22">
        <f t="shared" si="378"/>
        <v>0</v>
      </c>
      <c r="AC897" s="22">
        <f t="shared" si="371"/>
        <v>315</v>
      </c>
      <c r="AD897" s="25">
        <f t="shared" si="363"/>
        <v>2432.6591880918527</v>
      </c>
      <c r="AF897" s="22">
        <f t="shared" si="364"/>
        <v>1039.8251956309177</v>
      </c>
      <c r="AG897" s="25">
        <v>0</v>
      </c>
      <c r="AH897" s="25" t="s">
        <v>49</v>
      </c>
      <c r="AI897">
        <f t="shared" si="372"/>
        <v>6882390.3711808752</v>
      </c>
      <c r="AJ897" s="25">
        <f t="shared" si="373"/>
        <v>6882.3903711808753</v>
      </c>
      <c r="AK897" s="25">
        <f t="shared" si="374"/>
        <v>3647.6668967258643</v>
      </c>
      <c r="AL897" s="81">
        <f t="shared" si="375"/>
        <v>2699.2735035771393</v>
      </c>
      <c r="AN897" s="98">
        <v>0</v>
      </c>
    </row>
    <row r="898" spans="1:41" x14ac:dyDescent="0.35">
      <c r="B898" s="13" t="s">
        <v>30</v>
      </c>
      <c r="C898" s="11">
        <v>894</v>
      </c>
      <c r="D898" s="13">
        <v>305</v>
      </c>
      <c r="E898" s="14">
        <v>63.6</v>
      </c>
      <c r="F898" s="70">
        <f t="shared" si="376"/>
        <v>-0.30555555555555497</v>
      </c>
      <c r="G898" s="70">
        <f t="shared" si="377"/>
        <v>-1.0999999999999979</v>
      </c>
      <c r="I898" s="21">
        <f t="shared" si="352"/>
        <v>17.666666666666668</v>
      </c>
      <c r="J898" s="22">
        <f t="shared" si="365"/>
        <v>-672.83333333333201</v>
      </c>
      <c r="K898" s="22">
        <f t="shared" si="366"/>
        <v>28.625999999999998</v>
      </c>
      <c r="L898" s="22">
        <f>0.5*1.202*2.64*0.3*Sheet2!I898^2</f>
        <v>148.56239200000002</v>
      </c>
      <c r="M898" s="22">
        <f t="shared" si="367"/>
        <v>-495.64494133333199</v>
      </c>
      <c r="O898" s="22">
        <f t="shared" si="353"/>
        <v>-8756.3939635555325</v>
      </c>
      <c r="P898" s="81">
        <f t="shared" si="354"/>
        <v>-8.7563939635555332</v>
      </c>
      <c r="Q898" s="22">
        <f t="shared" si="355"/>
        <v>0</v>
      </c>
      <c r="R898" s="81">
        <f t="shared" si="356"/>
        <v>0</v>
      </c>
      <c r="S898" s="22">
        <f t="shared" si="357"/>
        <v>3472484.3837227705</v>
      </c>
      <c r="T898" s="81">
        <f t="shared" si="358"/>
        <v>3472.4843837227704</v>
      </c>
      <c r="U898" s="22">
        <f t="shared" si="359"/>
        <v>8756.3939635555325</v>
      </c>
      <c r="V898" s="81">
        <f t="shared" si="360"/>
        <v>8.7563939635555332</v>
      </c>
      <c r="W898" s="22">
        <f t="shared" si="361"/>
        <v>40.748649793249953</v>
      </c>
      <c r="X898" s="98">
        <f t="shared" si="368"/>
        <v>3.5025575854222133</v>
      </c>
      <c r="Y898" s="98">
        <f t="shared" si="369"/>
        <v>976.56623282216367</v>
      </c>
      <c r="Z898" s="25">
        <f t="shared" si="362"/>
        <v>0</v>
      </c>
      <c r="AA898" s="22">
        <f t="shared" si="370"/>
        <v>5</v>
      </c>
      <c r="AB898" s="22">
        <f t="shared" si="378"/>
        <v>0</v>
      </c>
      <c r="AC898" s="22">
        <f t="shared" si="371"/>
        <v>316</v>
      </c>
      <c r="AD898" s="25">
        <f t="shared" si="363"/>
        <v>2441.4155820554083</v>
      </c>
      <c r="AF898" s="22">
        <f t="shared" si="364"/>
        <v>1031.0688016673621</v>
      </c>
      <c r="AG898" s="25">
        <v>0</v>
      </c>
      <c r="AH898" s="25" t="s">
        <v>49</v>
      </c>
      <c r="AI898">
        <f t="shared" si="372"/>
        <v>6629847.2402767772</v>
      </c>
      <c r="AJ898" s="25">
        <f t="shared" si="373"/>
        <v>6629.8472402767775</v>
      </c>
      <c r="AK898" s="25">
        <f t="shared" si="374"/>
        <v>3513.8190373466923</v>
      </c>
      <c r="AL898" s="81">
        <f t="shared" si="375"/>
        <v>2600.2260876365522</v>
      </c>
      <c r="AN898" s="98">
        <v>0</v>
      </c>
    </row>
    <row r="899" spans="1:41" x14ac:dyDescent="0.35">
      <c r="B899" s="13" t="s">
        <v>30</v>
      </c>
      <c r="C899" s="11">
        <v>895</v>
      </c>
      <c r="D899" s="13">
        <v>306</v>
      </c>
      <c r="E899" s="14">
        <v>62.6</v>
      </c>
      <c r="F899" s="70">
        <f t="shared" si="376"/>
        <v>-0.20833333333333331</v>
      </c>
      <c r="G899" s="70">
        <f t="shared" si="377"/>
        <v>-0.75</v>
      </c>
      <c r="I899" s="21">
        <f t="shared" si="352"/>
        <v>17.388888888888889</v>
      </c>
      <c r="J899" s="22">
        <f t="shared" si="365"/>
        <v>-458.74999999999994</v>
      </c>
      <c r="K899" s="22">
        <f t="shared" si="366"/>
        <v>28.625999999999998</v>
      </c>
      <c r="L899" s="22">
        <f>0.5*1.202*2.64*0.3*Sheet2!I899^2</f>
        <v>143.92734644444445</v>
      </c>
      <c r="M899" s="22">
        <f t="shared" si="367"/>
        <v>-286.19665355555549</v>
      </c>
      <c r="O899" s="22">
        <f t="shared" si="353"/>
        <v>-4976.6418090493817</v>
      </c>
      <c r="P899" s="81">
        <f t="shared" si="354"/>
        <v>-4.976641809049382</v>
      </c>
      <c r="Q899" s="22">
        <f t="shared" si="355"/>
        <v>0</v>
      </c>
      <c r="R899" s="81">
        <f t="shared" si="356"/>
        <v>0</v>
      </c>
      <c r="S899" s="22">
        <f t="shared" si="357"/>
        <v>3472484.3837227705</v>
      </c>
      <c r="T899" s="81">
        <f t="shared" si="358"/>
        <v>3472.4843837227704</v>
      </c>
      <c r="U899" s="22">
        <f t="shared" si="359"/>
        <v>4976.6418090493817</v>
      </c>
      <c r="V899" s="81">
        <f t="shared" si="360"/>
        <v>4.976641809049382</v>
      </c>
      <c r="W899" s="22">
        <f t="shared" si="361"/>
        <v>45.725291602299336</v>
      </c>
      <c r="X899" s="98">
        <f t="shared" si="368"/>
        <v>1.990656723619753</v>
      </c>
      <c r="Y899" s="98">
        <f t="shared" si="369"/>
        <v>978.55688954578341</v>
      </c>
      <c r="Z899" s="25">
        <f t="shared" si="362"/>
        <v>0</v>
      </c>
      <c r="AA899" s="22">
        <f t="shared" si="370"/>
        <v>6</v>
      </c>
      <c r="AB899" s="22">
        <f t="shared" si="378"/>
        <v>0</v>
      </c>
      <c r="AC899" s="22">
        <f t="shared" si="371"/>
        <v>317</v>
      </c>
      <c r="AD899" s="25">
        <f t="shared" si="363"/>
        <v>2446.3922238644577</v>
      </c>
      <c r="AF899" s="22">
        <f t="shared" si="364"/>
        <v>1026.0921598583127</v>
      </c>
      <c r="AG899" s="25">
        <v>0</v>
      </c>
      <c r="AH899" s="25" t="s">
        <v>49</v>
      </c>
      <c r="AI899">
        <f t="shared" si="372"/>
        <v>6423000.5170155019</v>
      </c>
      <c r="AJ899" s="25">
        <f t="shared" si="373"/>
        <v>6423.0005170155018</v>
      </c>
      <c r="AK899" s="25">
        <f t="shared" si="374"/>
        <v>3404.1902740182163</v>
      </c>
      <c r="AL899" s="81">
        <f t="shared" si="375"/>
        <v>2519.1008027734802</v>
      </c>
      <c r="AN899" s="98">
        <v>0</v>
      </c>
    </row>
    <row r="900" spans="1:41" x14ac:dyDescent="0.35">
      <c r="B900" s="13" t="s">
        <v>30</v>
      </c>
      <c r="C900" s="11">
        <v>896</v>
      </c>
      <c r="D900" s="13">
        <v>307</v>
      </c>
      <c r="E900" s="14">
        <v>62.1</v>
      </c>
      <c r="F900" s="70">
        <f t="shared" si="376"/>
        <v>-9.7222222222222612E-2</v>
      </c>
      <c r="G900" s="70">
        <f t="shared" si="377"/>
        <v>-0.35000000000000142</v>
      </c>
      <c r="I900" s="21">
        <f t="shared" ref="I900:I963" si="379">E900 * (1000/3600)</f>
        <v>17.25</v>
      </c>
      <c r="J900" s="22">
        <f t="shared" si="365"/>
        <v>-214.0833333333342</v>
      </c>
      <c r="K900" s="22">
        <f t="shared" si="366"/>
        <v>28.625999999999998</v>
      </c>
      <c r="L900" s="22">
        <f>0.5*1.202*2.64*0.3*Sheet2!I900^2</f>
        <v>141.63736950000001</v>
      </c>
      <c r="M900" s="22">
        <f t="shared" si="367"/>
        <v>-43.819963833334185</v>
      </c>
      <c r="O900" s="22">
        <f t="shared" ref="O900:O963" si="380">I900*M900</f>
        <v>-755.89437612501467</v>
      </c>
      <c r="P900" s="81">
        <f t="shared" ref="P900:P963" si="381">O900/1000</f>
        <v>-0.75589437612501464</v>
      </c>
      <c r="Q900" s="22">
        <f t="shared" ref="Q900:Q963" si="382">IF(O900&lt;=0,0,O900)</f>
        <v>0</v>
      </c>
      <c r="R900" s="81">
        <f t="shared" ref="R900:R963" si="383">Q900/1000</f>
        <v>0</v>
      </c>
      <c r="S900" s="22">
        <f t="shared" ref="S900:S963" si="384">Q900+S899</f>
        <v>3472484.3837227705</v>
      </c>
      <c r="T900" s="81">
        <f t="shared" ref="T900:T963" si="385">S900/1000</f>
        <v>3472.4843837227704</v>
      </c>
      <c r="U900" s="22">
        <f t="shared" ref="U900:U963" si="386">IF(O900&gt;=0,0,(O900*-1))</f>
        <v>755.89437612501467</v>
      </c>
      <c r="V900" s="81">
        <f t="shared" ref="V900:V963" si="387">U900/1000</f>
        <v>0.75589437612501464</v>
      </c>
      <c r="W900" s="22">
        <f t="shared" ref="W900:W963" si="388">IF(V900=0,0,V900+W899)</f>
        <v>46.48118597842435</v>
      </c>
      <c r="X900" s="98">
        <f t="shared" si="368"/>
        <v>0.3023577504500059</v>
      </c>
      <c r="Y900" s="98">
        <f t="shared" si="369"/>
        <v>978.85924729623343</v>
      </c>
      <c r="Z900" s="25">
        <f t="shared" ref="Z900:Z963" si="389">IF(AB900&gt;0,W900/AB900,0)</f>
        <v>6.6401694254891925</v>
      </c>
      <c r="AA900" s="22">
        <f t="shared" si="370"/>
        <v>7</v>
      </c>
      <c r="AB900" s="22">
        <f t="shared" si="378"/>
        <v>7</v>
      </c>
      <c r="AC900" s="22">
        <f t="shared" si="371"/>
        <v>318</v>
      </c>
      <c r="AD900" s="25">
        <f t="shared" ref="AD900:AD963" si="390">V900+AD899</f>
        <v>2447.1481182405828</v>
      </c>
      <c r="AF900" s="22">
        <f t="shared" ref="AF900:AF963" si="391">T900-AD900</f>
        <v>1025.3362654821876</v>
      </c>
      <c r="AG900" s="25">
        <v>0</v>
      </c>
      <c r="AH900" s="25" t="s">
        <v>49</v>
      </c>
      <c r="AI900">
        <f t="shared" si="372"/>
        <v>6320806.434643548</v>
      </c>
      <c r="AJ900" s="25">
        <f t="shared" si="373"/>
        <v>6320.8064346435476</v>
      </c>
      <c r="AK900" s="25">
        <f t="shared" si="374"/>
        <v>3350.0274103610805</v>
      </c>
      <c r="AL900" s="81">
        <f t="shared" si="375"/>
        <v>2479.0202836671997</v>
      </c>
      <c r="AN900" s="98">
        <v>0</v>
      </c>
    </row>
    <row r="901" spans="1:41" x14ac:dyDescent="0.35">
      <c r="B901" s="13" t="s">
        <v>30</v>
      </c>
      <c r="C901" s="11">
        <v>897</v>
      </c>
      <c r="D901" s="13">
        <v>308</v>
      </c>
      <c r="E901" s="14">
        <v>61.9</v>
      </c>
      <c r="F901" s="70">
        <f t="shared" si="376"/>
        <v>-2.7777777777778172E-2</v>
      </c>
      <c r="G901" s="70">
        <f t="shared" si="377"/>
        <v>-0.10000000000000142</v>
      </c>
      <c r="I901" s="21">
        <f t="shared" si="379"/>
        <v>17.194444444444446</v>
      </c>
      <c r="J901" s="22">
        <f t="shared" ref="J901:J964" si="392">F901*2202</f>
        <v>-61.166666666667531</v>
      </c>
      <c r="K901" s="22">
        <f t="shared" ref="K901:K964" si="393">0.013*(2202)</f>
        <v>28.625999999999998</v>
      </c>
      <c r="L901" s="22">
        <f>0.5*1.202*2.64*0.3*Sheet2!I901^2</f>
        <v>140.72652061111114</v>
      </c>
      <c r="M901" s="22">
        <f t="shared" ref="M901:M964" si="394">J901+K901+L901</f>
        <v>108.18585394444361</v>
      </c>
      <c r="O901" s="22">
        <f t="shared" si="380"/>
        <v>1860.1956553225166</v>
      </c>
      <c r="P901" s="81">
        <f t="shared" si="381"/>
        <v>1.8601956553225165</v>
      </c>
      <c r="Q901" s="22">
        <f t="shared" si="382"/>
        <v>1860.1956553225166</v>
      </c>
      <c r="R901" s="81">
        <f t="shared" si="383"/>
        <v>1.8601956553225165</v>
      </c>
      <c r="S901" s="22">
        <f t="shared" si="384"/>
        <v>3474344.5793780931</v>
      </c>
      <c r="T901" s="81">
        <f t="shared" si="385"/>
        <v>3474.3445793780929</v>
      </c>
      <c r="U901" s="22">
        <f t="shared" si="386"/>
        <v>0</v>
      </c>
      <c r="V901" s="81">
        <f t="shared" si="387"/>
        <v>0</v>
      </c>
      <c r="W901" s="22">
        <f t="shared" si="388"/>
        <v>0</v>
      </c>
      <c r="X901" s="98">
        <f t="shared" ref="X901:X964" si="395">V901*0.4</f>
        <v>0</v>
      </c>
      <c r="Y901" s="98">
        <f t="shared" ref="Y901:Y964" si="396">X901+Y900</f>
        <v>978.85924729623343</v>
      </c>
      <c r="Z901" s="25">
        <f t="shared" si="389"/>
        <v>0</v>
      </c>
      <c r="AA901" s="22">
        <f t="shared" ref="AA901:AA964" si="397">IF(W901=0,0,AA900+1)</f>
        <v>0</v>
      </c>
      <c r="AB901" s="22">
        <f t="shared" si="378"/>
        <v>0</v>
      </c>
      <c r="AC901" s="22">
        <f t="shared" ref="AC901:AC964" si="398">IF(AA901=0,AC900,AC900+1)</f>
        <v>318</v>
      </c>
      <c r="AD901" s="25">
        <f t="shared" si="390"/>
        <v>2447.1481182405828</v>
      </c>
      <c r="AF901" s="22">
        <f t="shared" si="391"/>
        <v>1027.1964611375101</v>
      </c>
      <c r="AG901" s="25">
        <v>0</v>
      </c>
      <c r="AH901" s="25" t="s">
        <v>49</v>
      </c>
      <c r="AI901">
        <f t="shared" ref="AI901:AI964" si="399">0.5*((2022/9.81)*I901)^2</f>
        <v>6280158.2671563886</v>
      </c>
      <c r="AJ901" s="25">
        <f t="shared" ref="AJ901:AJ964" si="400">AI901/1000</f>
        <v>6280.1582671563883</v>
      </c>
      <c r="AK901" s="25">
        <f t="shared" ref="AK901:AK964" si="401">AJ901*0.53</f>
        <v>3328.4838815928861</v>
      </c>
      <c r="AL901" s="81">
        <f t="shared" ref="AL901:AL964" si="402">AK901*0.74</f>
        <v>2463.0780723787357</v>
      </c>
      <c r="AN901" s="98">
        <v>0</v>
      </c>
    </row>
    <row r="902" spans="1:41" x14ac:dyDescent="0.35">
      <c r="B902" s="51" t="s">
        <v>30</v>
      </c>
      <c r="C902" s="39">
        <v>898</v>
      </c>
      <c r="D902" s="51">
        <v>309</v>
      </c>
      <c r="E902" s="52">
        <v>61.9</v>
      </c>
      <c r="F902" s="70">
        <f t="shared" ref="F902:F965" si="403">($E903-$E901)/2/3.6</f>
        <v>-1.3888888888889086E-2</v>
      </c>
      <c r="G902" s="70">
        <f t="shared" ref="G902:G965" si="404">($E903-$E901)/2</f>
        <v>-5.0000000000000711E-2</v>
      </c>
      <c r="I902" s="21">
        <f t="shared" si="379"/>
        <v>17.194444444444446</v>
      </c>
      <c r="J902" s="22">
        <f t="shared" si="392"/>
        <v>-30.583333333333766</v>
      </c>
      <c r="K902" s="22">
        <f t="shared" si="393"/>
        <v>28.625999999999998</v>
      </c>
      <c r="L902" s="22">
        <f>0.5*1.202*2.64*0.3*Sheet2!I902^2</f>
        <v>140.72652061111114</v>
      </c>
      <c r="M902" s="22">
        <f t="shared" si="394"/>
        <v>138.76918727777738</v>
      </c>
      <c r="O902" s="22">
        <f t="shared" si="380"/>
        <v>2386.0590812484502</v>
      </c>
      <c r="P902" s="81">
        <f t="shared" si="381"/>
        <v>2.3860590812484501</v>
      </c>
      <c r="Q902" s="22">
        <f t="shared" si="382"/>
        <v>2386.0590812484502</v>
      </c>
      <c r="R902" s="81">
        <f t="shared" si="383"/>
        <v>2.3860590812484501</v>
      </c>
      <c r="S902" s="22">
        <f t="shared" si="384"/>
        <v>3476730.6384593416</v>
      </c>
      <c r="T902" s="81">
        <f t="shared" si="385"/>
        <v>3476.7306384593417</v>
      </c>
      <c r="U902" s="22">
        <f t="shared" si="386"/>
        <v>0</v>
      </c>
      <c r="V902" s="81">
        <f t="shared" si="387"/>
        <v>0</v>
      </c>
      <c r="W902" s="22">
        <f t="shared" si="388"/>
        <v>0</v>
      </c>
      <c r="X902" s="98">
        <f t="shared" si="395"/>
        <v>0</v>
      </c>
      <c r="Y902" s="98">
        <f t="shared" si="396"/>
        <v>978.85924729623343</v>
      </c>
      <c r="Z902" s="25">
        <f t="shared" si="389"/>
        <v>0</v>
      </c>
      <c r="AA902" s="22">
        <f t="shared" si="397"/>
        <v>0</v>
      </c>
      <c r="AB902" s="22">
        <f t="shared" si="378"/>
        <v>0</v>
      </c>
      <c r="AC902" s="22">
        <f t="shared" si="398"/>
        <v>318</v>
      </c>
      <c r="AD902" s="25">
        <f t="shared" si="390"/>
        <v>2447.1481182405828</v>
      </c>
      <c r="AF902" s="22">
        <f t="shared" si="391"/>
        <v>1029.5825202187589</v>
      </c>
      <c r="AG902" s="25">
        <v>0</v>
      </c>
      <c r="AH902" s="25" t="s">
        <v>49</v>
      </c>
      <c r="AI902">
        <f t="shared" si="399"/>
        <v>6280158.2671563886</v>
      </c>
      <c r="AJ902" s="25">
        <f t="shared" si="400"/>
        <v>6280.1582671563883</v>
      </c>
      <c r="AK902" s="25">
        <f t="shared" si="401"/>
        <v>3328.4838815928861</v>
      </c>
      <c r="AL902" s="81">
        <f t="shared" si="402"/>
        <v>2463.0780723787357</v>
      </c>
      <c r="AN902" s="98">
        <v>0</v>
      </c>
    </row>
    <row r="903" spans="1:41" s="87" customFormat="1" x14ac:dyDescent="0.35">
      <c r="A903" s="83"/>
      <c r="B903" s="13" t="s">
        <v>30</v>
      </c>
      <c r="C903" s="11">
        <v>899</v>
      </c>
      <c r="D903" s="13">
        <v>310</v>
      </c>
      <c r="E903" s="14">
        <v>61.8</v>
      </c>
      <c r="F903" s="86">
        <f t="shared" si="403"/>
        <v>-5.5555555555555358E-2</v>
      </c>
      <c r="G903" s="86">
        <f t="shared" si="404"/>
        <v>-0.19999999999999929</v>
      </c>
      <c r="I903" s="88">
        <f t="shared" si="379"/>
        <v>17.166666666666668</v>
      </c>
      <c r="J903" s="89">
        <f t="shared" si="392"/>
        <v>-122.3333333333329</v>
      </c>
      <c r="K903" s="89">
        <f t="shared" si="393"/>
        <v>28.625999999999998</v>
      </c>
      <c r="L903" s="89">
        <f>0.5*1.202*2.64*0.3*Sheet2!I903^2</f>
        <v>140.272198</v>
      </c>
      <c r="M903" s="89">
        <f t="shared" si="394"/>
        <v>46.564864666667091</v>
      </c>
      <c r="O903" s="89">
        <f t="shared" si="380"/>
        <v>799.36351011111844</v>
      </c>
      <c r="P903" s="90">
        <f t="shared" si="381"/>
        <v>0.79936351011111839</v>
      </c>
      <c r="Q903" s="89">
        <f t="shared" si="382"/>
        <v>799.36351011111844</v>
      </c>
      <c r="R903" s="90">
        <f t="shared" si="383"/>
        <v>0.79936351011111839</v>
      </c>
      <c r="S903" s="89">
        <f t="shared" si="384"/>
        <v>3477530.0019694529</v>
      </c>
      <c r="T903" s="90">
        <f t="shared" si="385"/>
        <v>3477.5300019694528</v>
      </c>
      <c r="U903" s="89">
        <f t="shared" si="386"/>
        <v>0</v>
      </c>
      <c r="V903" s="90">
        <f t="shared" si="387"/>
        <v>0</v>
      </c>
      <c r="W903" s="22">
        <f t="shared" si="388"/>
        <v>0</v>
      </c>
      <c r="X903" s="98">
        <f t="shared" si="395"/>
        <v>0</v>
      </c>
      <c r="Y903" s="98">
        <f t="shared" si="396"/>
        <v>978.85924729623343</v>
      </c>
      <c r="Z903" s="91">
        <f t="shared" si="389"/>
        <v>0</v>
      </c>
      <c r="AA903" s="89">
        <f t="shared" si="397"/>
        <v>0</v>
      </c>
      <c r="AB903" s="89">
        <f t="shared" si="378"/>
        <v>0</v>
      </c>
      <c r="AC903" s="22">
        <f t="shared" si="398"/>
        <v>318</v>
      </c>
      <c r="AD903" s="91">
        <f t="shared" si="390"/>
        <v>2447.1481182405828</v>
      </c>
      <c r="AF903" s="89">
        <f t="shared" si="391"/>
        <v>1030.38188372887</v>
      </c>
      <c r="AG903" s="91">
        <v>0</v>
      </c>
      <c r="AH903" s="25" t="s">
        <v>49</v>
      </c>
      <c r="AI903">
        <f t="shared" si="399"/>
        <v>6259883.3545831563</v>
      </c>
      <c r="AJ903" s="25">
        <f t="shared" si="400"/>
        <v>6259.8833545831567</v>
      </c>
      <c r="AK903" s="25">
        <f t="shared" si="401"/>
        <v>3317.7381779290731</v>
      </c>
      <c r="AL903" s="81">
        <f t="shared" si="402"/>
        <v>2455.1262516675142</v>
      </c>
      <c r="AN903" s="100">
        <v>0</v>
      </c>
    </row>
    <row r="904" spans="1:41" s="24" customFormat="1" ht="15" thickBot="1" x14ac:dyDescent="0.4">
      <c r="A904"/>
      <c r="B904" s="53" t="s">
        <v>30</v>
      </c>
      <c r="C904" s="41">
        <v>900</v>
      </c>
      <c r="D904" s="53">
        <v>311</v>
      </c>
      <c r="E904" s="54">
        <v>61.5</v>
      </c>
      <c r="F904" s="70">
        <f t="shared" si="403"/>
        <v>-0.12499999999999981</v>
      </c>
      <c r="G904" s="70">
        <f t="shared" si="404"/>
        <v>-0.44999999999999929</v>
      </c>
      <c r="H904"/>
      <c r="I904" s="21">
        <f t="shared" si="379"/>
        <v>17.083333333333336</v>
      </c>
      <c r="J904" s="22">
        <f t="shared" si="392"/>
        <v>-275.24999999999955</v>
      </c>
      <c r="K904" s="22">
        <f t="shared" si="393"/>
        <v>28.625999999999998</v>
      </c>
      <c r="L904" s="22">
        <f>0.5*1.202*2.64*0.3*Sheet2!I904^2</f>
        <v>138.91363750000005</v>
      </c>
      <c r="M904" s="22">
        <f t="shared" si="394"/>
        <v>-107.71036249999949</v>
      </c>
      <c r="N904"/>
      <c r="O904" s="22">
        <f t="shared" si="380"/>
        <v>-1840.0520260416581</v>
      </c>
      <c r="P904" s="81">
        <f t="shared" si="381"/>
        <v>-1.8400520260416582</v>
      </c>
      <c r="Q904" s="22">
        <f t="shared" si="382"/>
        <v>0</v>
      </c>
      <c r="R904" s="81">
        <f t="shared" si="383"/>
        <v>0</v>
      </c>
      <c r="S904" s="22">
        <f t="shared" si="384"/>
        <v>3477530.0019694529</v>
      </c>
      <c r="T904" s="81">
        <f t="shared" si="385"/>
        <v>3477.5300019694528</v>
      </c>
      <c r="U904" s="22">
        <f t="shared" si="386"/>
        <v>1840.0520260416581</v>
      </c>
      <c r="V904" s="81">
        <f t="shared" si="387"/>
        <v>1.8400520260416582</v>
      </c>
      <c r="W904" s="22">
        <f t="shared" si="388"/>
        <v>1.8400520260416582</v>
      </c>
      <c r="X904" s="98">
        <f t="shared" si="395"/>
        <v>0.73602081041666334</v>
      </c>
      <c r="Y904" s="98">
        <f t="shared" si="396"/>
        <v>979.59526810665011</v>
      </c>
      <c r="Z904" s="25">
        <f t="shared" si="389"/>
        <v>0</v>
      </c>
      <c r="AA904" s="22">
        <f t="shared" si="397"/>
        <v>1</v>
      </c>
      <c r="AB904" s="22">
        <f t="shared" si="378"/>
        <v>0</v>
      </c>
      <c r="AC904" s="22">
        <f t="shared" si="398"/>
        <v>319</v>
      </c>
      <c r="AD904" s="25">
        <f t="shared" si="390"/>
        <v>2448.9881702666244</v>
      </c>
      <c r="AE904"/>
      <c r="AF904" s="22">
        <f t="shared" si="391"/>
        <v>1028.5418317028284</v>
      </c>
      <c r="AG904" s="25">
        <v>0</v>
      </c>
      <c r="AH904" s="25" t="s">
        <v>49</v>
      </c>
      <c r="AI904">
        <f t="shared" si="399"/>
        <v>6199255.301544847</v>
      </c>
      <c r="AJ904" s="25">
        <f t="shared" si="400"/>
        <v>6199.2553015448466</v>
      </c>
      <c r="AK904" s="25">
        <f t="shared" si="401"/>
        <v>3285.605309818769</v>
      </c>
      <c r="AL904" s="81">
        <f t="shared" si="402"/>
        <v>2431.347929265889</v>
      </c>
      <c r="AM904"/>
      <c r="AN904" s="98">
        <v>0</v>
      </c>
      <c r="AO904"/>
    </row>
    <row r="905" spans="1:41" x14ac:dyDescent="0.35">
      <c r="B905" s="13" t="s">
        <v>30</v>
      </c>
      <c r="C905" s="11">
        <v>901</v>
      </c>
      <c r="D905" s="13">
        <v>312</v>
      </c>
      <c r="E905" s="14">
        <v>60.9</v>
      </c>
      <c r="F905" s="70">
        <f t="shared" si="403"/>
        <v>-0.24999999999999961</v>
      </c>
      <c r="G905" s="70">
        <f t="shared" si="404"/>
        <v>-0.89999999999999858</v>
      </c>
      <c r="I905" s="21">
        <f t="shared" si="379"/>
        <v>16.916666666666668</v>
      </c>
      <c r="J905" s="22">
        <f t="shared" si="392"/>
        <v>-550.49999999999909</v>
      </c>
      <c r="K905" s="22">
        <f t="shared" si="393"/>
        <v>28.625999999999998</v>
      </c>
      <c r="L905" s="22">
        <f>0.5*1.202*2.64*0.3*Sheet2!I905^2</f>
        <v>136.21634950000001</v>
      </c>
      <c r="M905" s="22">
        <f t="shared" si="394"/>
        <v>-385.65765049999914</v>
      </c>
      <c r="O905" s="22">
        <f t="shared" si="380"/>
        <v>-6524.0419209583188</v>
      </c>
      <c r="P905" s="81">
        <f t="shared" si="381"/>
        <v>-6.5240419209583189</v>
      </c>
      <c r="Q905" s="22">
        <f t="shared" si="382"/>
        <v>0</v>
      </c>
      <c r="R905" s="81">
        <f t="shared" si="383"/>
        <v>0</v>
      </c>
      <c r="S905" s="22">
        <f t="shared" si="384"/>
        <v>3477530.0019694529</v>
      </c>
      <c r="T905" s="81">
        <f t="shared" si="385"/>
        <v>3477.5300019694528</v>
      </c>
      <c r="U905" s="22">
        <f t="shared" si="386"/>
        <v>6524.0419209583188</v>
      </c>
      <c r="V905" s="81">
        <f t="shared" si="387"/>
        <v>6.5240419209583189</v>
      </c>
      <c r="W905" s="22">
        <f t="shared" si="388"/>
        <v>8.3640939469999775</v>
      </c>
      <c r="X905" s="98">
        <f t="shared" si="395"/>
        <v>2.6096167683833276</v>
      </c>
      <c r="Y905" s="98">
        <f t="shared" si="396"/>
        <v>982.20488487503349</v>
      </c>
      <c r="Z905" s="25">
        <f t="shared" si="389"/>
        <v>0</v>
      </c>
      <c r="AA905" s="22">
        <f t="shared" si="397"/>
        <v>2</v>
      </c>
      <c r="AB905" s="22">
        <f t="shared" si="378"/>
        <v>0</v>
      </c>
      <c r="AC905" s="22">
        <f t="shared" si="398"/>
        <v>320</v>
      </c>
      <c r="AD905" s="25">
        <f t="shared" si="390"/>
        <v>2455.5122121875825</v>
      </c>
      <c r="AF905" s="22">
        <f t="shared" si="391"/>
        <v>1022.0177897818703</v>
      </c>
      <c r="AG905" s="25">
        <v>0</v>
      </c>
      <c r="AH905" s="25" t="s">
        <v>49</v>
      </c>
      <c r="AI905">
        <f t="shared" si="399"/>
        <v>6078884.2765344819</v>
      </c>
      <c r="AJ905" s="25">
        <f t="shared" si="400"/>
        <v>6078.8842765344816</v>
      </c>
      <c r="AK905" s="25">
        <f t="shared" si="401"/>
        <v>3221.8086665632754</v>
      </c>
      <c r="AL905" s="81">
        <f t="shared" si="402"/>
        <v>2384.1384132568237</v>
      </c>
      <c r="AN905" s="98">
        <v>0</v>
      </c>
    </row>
    <row r="906" spans="1:41" x14ac:dyDescent="0.35">
      <c r="B906" s="13" t="s">
        <v>30</v>
      </c>
      <c r="C906" s="11">
        <v>902</v>
      </c>
      <c r="D906" s="13">
        <v>313</v>
      </c>
      <c r="E906" s="14">
        <v>59.7</v>
      </c>
      <c r="F906" s="70">
        <f t="shared" si="403"/>
        <v>-0.87499999999999956</v>
      </c>
      <c r="G906" s="70">
        <f t="shared" si="404"/>
        <v>-3.1499999999999986</v>
      </c>
      <c r="I906" s="21">
        <f t="shared" si="379"/>
        <v>16.583333333333336</v>
      </c>
      <c r="J906" s="22">
        <f t="shared" si="392"/>
        <v>-1926.7499999999991</v>
      </c>
      <c r="K906" s="22">
        <f t="shared" si="393"/>
        <v>28.625999999999998</v>
      </c>
      <c r="L906" s="22">
        <f>0.5*1.202*2.64*0.3*Sheet2!I906^2</f>
        <v>130.90110550000003</v>
      </c>
      <c r="M906" s="22">
        <f t="shared" si="394"/>
        <v>-1767.222894499999</v>
      </c>
      <c r="O906" s="22">
        <f t="shared" si="380"/>
        <v>-29306.446333791653</v>
      </c>
      <c r="P906" s="81">
        <f t="shared" si="381"/>
        <v>-29.306446333791651</v>
      </c>
      <c r="Q906" s="22">
        <f t="shared" si="382"/>
        <v>0</v>
      </c>
      <c r="R906" s="81">
        <f t="shared" si="383"/>
        <v>0</v>
      </c>
      <c r="S906" s="22">
        <f t="shared" si="384"/>
        <v>3477530.0019694529</v>
      </c>
      <c r="T906" s="81">
        <f t="shared" si="385"/>
        <v>3477.5300019694528</v>
      </c>
      <c r="U906" s="22">
        <f t="shared" si="386"/>
        <v>29306.446333791653</v>
      </c>
      <c r="V906" s="81">
        <f t="shared" si="387"/>
        <v>29.306446333791651</v>
      </c>
      <c r="W906" s="22">
        <f t="shared" si="388"/>
        <v>37.670540280791627</v>
      </c>
      <c r="X906" s="98">
        <f t="shared" si="395"/>
        <v>11.722578533516661</v>
      </c>
      <c r="Y906" s="98">
        <f t="shared" si="396"/>
        <v>993.92746340855012</v>
      </c>
      <c r="Z906" s="25">
        <f t="shared" si="389"/>
        <v>0</v>
      </c>
      <c r="AA906" s="22">
        <f t="shared" si="397"/>
        <v>3</v>
      </c>
      <c r="AB906" s="22">
        <f t="shared" si="378"/>
        <v>0</v>
      </c>
      <c r="AC906" s="22">
        <f t="shared" si="398"/>
        <v>321</v>
      </c>
      <c r="AD906" s="25">
        <f t="shared" si="390"/>
        <v>2484.8186585213739</v>
      </c>
      <c r="AF906" s="22">
        <f t="shared" si="391"/>
        <v>992.71134344807888</v>
      </c>
      <c r="AG906" s="25">
        <v>0</v>
      </c>
      <c r="AH906" s="25" t="s">
        <v>49</v>
      </c>
      <c r="AI906">
        <f t="shared" si="399"/>
        <v>5841682.5507787634</v>
      </c>
      <c r="AJ906" s="25">
        <f t="shared" si="400"/>
        <v>5841.6825507787635</v>
      </c>
      <c r="AK906" s="25">
        <f t="shared" si="401"/>
        <v>3096.0917519127447</v>
      </c>
      <c r="AL906" s="81">
        <f t="shared" si="402"/>
        <v>2291.1078964154312</v>
      </c>
      <c r="AN906" s="98">
        <v>0</v>
      </c>
    </row>
    <row r="907" spans="1:41" x14ac:dyDescent="0.35">
      <c r="B907" s="13" t="s">
        <v>30</v>
      </c>
      <c r="C907" s="11">
        <v>903</v>
      </c>
      <c r="D907" s="13">
        <v>314</v>
      </c>
      <c r="E907" s="14">
        <v>54.6</v>
      </c>
      <c r="F907" s="70">
        <f t="shared" si="403"/>
        <v>-1.4444444444444453</v>
      </c>
      <c r="G907" s="70">
        <f t="shared" si="404"/>
        <v>-5.2000000000000028</v>
      </c>
      <c r="I907" s="21">
        <f t="shared" si="379"/>
        <v>15.166666666666668</v>
      </c>
      <c r="J907" s="22">
        <f t="shared" si="392"/>
        <v>-3180.6666666666688</v>
      </c>
      <c r="K907" s="22">
        <f t="shared" si="393"/>
        <v>28.625999999999998</v>
      </c>
      <c r="L907" s="22">
        <f>0.5*1.202*2.64*0.3*Sheet2!I907^2</f>
        <v>109.491382</v>
      </c>
      <c r="M907" s="22">
        <f t="shared" si="394"/>
        <v>-3042.5492846666684</v>
      </c>
      <c r="O907" s="22">
        <f t="shared" si="380"/>
        <v>-46145.330817444476</v>
      </c>
      <c r="P907" s="81">
        <f t="shared" si="381"/>
        <v>-46.145330817444474</v>
      </c>
      <c r="Q907" s="22">
        <f t="shared" si="382"/>
        <v>0</v>
      </c>
      <c r="R907" s="81">
        <f t="shared" si="383"/>
        <v>0</v>
      </c>
      <c r="S907" s="22">
        <f t="shared" si="384"/>
        <v>3477530.0019694529</v>
      </c>
      <c r="T907" s="81">
        <f t="shared" si="385"/>
        <v>3477.5300019694528</v>
      </c>
      <c r="U907" s="22">
        <f t="shared" si="386"/>
        <v>46145.330817444476</v>
      </c>
      <c r="V907" s="81">
        <f t="shared" si="387"/>
        <v>46.145330817444474</v>
      </c>
      <c r="W907" s="22">
        <f t="shared" si="388"/>
        <v>83.815871098236101</v>
      </c>
      <c r="X907" s="98">
        <f t="shared" si="395"/>
        <v>18.45813232697779</v>
      </c>
      <c r="Y907" s="98">
        <f t="shared" si="396"/>
        <v>1012.3855957355279</v>
      </c>
      <c r="Z907" s="25">
        <f t="shared" si="389"/>
        <v>0</v>
      </c>
      <c r="AA907" s="22">
        <f t="shared" si="397"/>
        <v>4</v>
      </c>
      <c r="AB907" s="22">
        <f t="shared" si="378"/>
        <v>0</v>
      </c>
      <c r="AC907" s="22">
        <f t="shared" si="398"/>
        <v>322</v>
      </c>
      <c r="AD907" s="25">
        <f t="shared" si="390"/>
        <v>2530.9639893388185</v>
      </c>
      <c r="AF907" s="22">
        <f t="shared" si="391"/>
        <v>946.5660126306343</v>
      </c>
      <c r="AG907" s="25">
        <v>0</v>
      </c>
      <c r="AH907" s="25" t="s">
        <v>49</v>
      </c>
      <c r="AI907">
        <f t="shared" si="399"/>
        <v>4886237.5397589887</v>
      </c>
      <c r="AJ907" s="25">
        <f t="shared" si="400"/>
        <v>4886.2375397589885</v>
      </c>
      <c r="AK907" s="25">
        <f t="shared" si="401"/>
        <v>2589.7058960722638</v>
      </c>
      <c r="AL907" s="81">
        <f t="shared" si="402"/>
        <v>1916.3823630934753</v>
      </c>
      <c r="AN907" s="98">
        <v>0</v>
      </c>
    </row>
    <row r="908" spans="1:41" x14ac:dyDescent="0.35">
      <c r="B908" s="13" t="s">
        <v>30</v>
      </c>
      <c r="C908" s="11">
        <v>904</v>
      </c>
      <c r="D908" s="13">
        <v>315</v>
      </c>
      <c r="E908" s="14">
        <v>49.3</v>
      </c>
      <c r="F908" s="70">
        <f t="shared" si="403"/>
        <v>-1.3472222222222225</v>
      </c>
      <c r="G908" s="70">
        <f t="shared" si="404"/>
        <v>-4.8500000000000014</v>
      </c>
      <c r="I908" s="21">
        <f t="shared" si="379"/>
        <v>13.694444444444445</v>
      </c>
      <c r="J908" s="22">
        <f t="shared" si="392"/>
        <v>-2966.5833333333339</v>
      </c>
      <c r="K908" s="22">
        <f t="shared" si="393"/>
        <v>28.625999999999998</v>
      </c>
      <c r="L908" s="22">
        <f>0.5*1.202*2.64*0.3*Sheet2!I908^2</f>
        <v>89.266496611111108</v>
      </c>
      <c r="M908" s="22">
        <f t="shared" si="394"/>
        <v>-2848.6908367222227</v>
      </c>
      <c r="O908" s="22">
        <f t="shared" si="380"/>
        <v>-39011.238402890442</v>
      </c>
      <c r="P908" s="81">
        <f t="shared" si="381"/>
        <v>-39.011238402890442</v>
      </c>
      <c r="Q908" s="22">
        <f t="shared" si="382"/>
        <v>0</v>
      </c>
      <c r="R908" s="81">
        <f t="shared" si="383"/>
        <v>0</v>
      </c>
      <c r="S908" s="22">
        <f t="shared" si="384"/>
        <v>3477530.0019694529</v>
      </c>
      <c r="T908" s="81">
        <f t="shared" si="385"/>
        <v>3477.5300019694528</v>
      </c>
      <c r="U908" s="22">
        <f t="shared" si="386"/>
        <v>39011.238402890442</v>
      </c>
      <c r="V908" s="81">
        <f t="shared" si="387"/>
        <v>39.011238402890442</v>
      </c>
      <c r="W908" s="22">
        <f t="shared" si="388"/>
        <v>122.82710950112654</v>
      </c>
      <c r="X908" s="98">
        <f t="shared" si="395"/>
        <v>15.604495361156177</v>
      </c>
      <c r="Y908" s="98">
        <f t="shared" si="396"/>
        <v>1027.990091096684</v>
      </c>
      <c r="Z908" s="25">
        <f t="shared" si="389"/>
        <v>0</v>
      </c>
      <c r="AA908" s="22">
        <f t="shared" si="397"/>
        <v>5</v>
      </c>
      <c r="AB908" s="22">
        <f t="shared" si="378"/>
        <v>0</v>
      </c>
      <c r="AC908" s="22">
        <f t="shared" si="398"/>
        <v>323</v>
      </c>
      <c r="AD908" s="25">
        <f t="shared" si="390"/>
        <v>2569.9752277417087</v>
      </c>
      <c r="AF908" s="22">
        <f t="shared" si="391"/>
        <v>907.55477422774402</v>
      </c>
      <c r="AG908" s="25">
        <v>0</v>
      </c>
      <c r="AH908" s="25" t="s">
        <v>49</v>
      </c>
      <c r="AI908">
        <f t="shared" si="399"/>
        <v>3983667.9272527546</v>
      </c>
      <c r="AJ908" s="25">
        <f t="shared" si="400"/>
        <v>3983.6679272527545</v>
      </c>
      <c r="AK908" s="25">
        <f t="shared" si="401"/>
        <v>2111.3440014439598</v>
      </c>
      <c r="AL908" s="81">
        <f t="shared" si="402"/>
        <v>1562.3945610685303</v>
      </c>
      <c r="AN908" s="98">
        <v>0</v>
      </c>
    </row>
    <row r="909" spans="1:41" ht="15" thickBot="1" x14ac:dyDescent="0.4">
      <c r="B909" s="13" t="s">
        <v>30</v>
      </c>
      <c r="C909" s="11">
        <v>905</v>
      </c>
      <c r="D909" s="13">
        <v>316</v>
      </c>
      <c r="E909" s="14">
        <v>44.9</v>
      </c>
      <c r="F909" s="70">
        <f t="shared" si="403"/>
        <v>-0.97222222222222221</v>
      </c>
      <c r="G909" s="70">
        <f t="shared" si="404"/>
        <v>-3.5</v>
      </c>
      <c r="I909" s="21">
        <f t="shared" si="379"/>
        <v>12.472222222222223</v>
      </c>
      <c r="J909" s="22">
        <f t="shared" si="392"/>
        <v>-2140.8333333333335</v>
      </c>
      <c r="K909" s="22">
        <f t="shared" si="393"/>
        <v>28.625999999999998</v>
      </c>
      <c r="L909" s="22">
        <f>0.5*1.202*2.64*0.3*Sheet2!I909^2</f>
        <v>74.043567277777782</v>
      </c>
      <c r="M909" s="22">
        <f t="shared" si="394"/>
        <v>-2038.1637660555555</v>
      </c>
      <c r="O909" s="22">
        <f t="shared" si="380"/>
        <v>-25420.431415526236</v>
      </c>
      <c r="P909" s="81">
        <f t="shared" si="381"/>
        <v>-25.420431415526238</v>
      </c>
      <c r="Q909" s="22">
        <f t="shared" si="382"/>
        <v>0</v>
      </c>
      <c r="R909" s="81">
        <f t="shared" si="383"/>
        <v>0</v>
      </c>
      <c r="S909" s="22">
        <f t="shared" si="384"/>
        <v>3477530.0019694529</v>
      </c>
      <c r="T909" s="81">
        <f t="shared" si="385"/>
        <v>3477.5300019694528</v>
      </c>
      <c r="U909" s="22">
        <f t="shared" si="386"/>
        <v>25420.431415526236</v>
      </c>
      <c r="V909" s="81">
        <f t="shared" si="387"/>
        <v>25.420431415526238</v>
      </c>
      <c r="W909" s="22">
        <f t="shared" si="388"/>
        <v>148.24754091665278</v>
      </c>
      <c r="X909" s="98">
        <f t="shared" si="395"/>
        <v>10.168172566210496</v>
      </c>
      <c r="Y909" s="98">
        <f t="shared" si="396"/>
        <v>1038.1582636628943</v>
      </c>
      <c r="Z909" s="25">
        <f t="shared" si="389"/>
        <v>0</v>
      </c>
      <c r="AA909" s="22">
        <f t="shared" si="397"/>
        <v>6</v>
      </c>
      <c r="AB909" s="22">
        <f t="shared" si="378"/>
        <v>0</v>
      </c>
      <c r="AC909" s="22">
        <f t="shared" si="398"/>
        <v>324</v>
      </c>
      <c r="AD909" s="25">
        <f t="shared" si="390"/>
        <v>2595.3956591572351</v>
      </c>
      <c r="AF909" s="22">
        <f t="shared" si="391"/>
        <v>882.13434281221771</v>
      </c>
      <c r="AG909" s="25">
        <v>0</v>
      </c>
      <c r="AH909" s="25" t="s">
        <v>49</v>
      </c>
      <c r="AI909">
        <f t="shared" si="399"/>
        <v>3304319.037733472</v>
      </c>
      <c r="AJ909" s="25">
        <f t="shared" si="400"/>
        <v>3304.3190377334718</v>
      </c>
      <c r="AK909" s="25">
        <f t="shared" si="401"/>
        <v>1751.2890899987401</v>
      </c>
      <c r="AL909" s="81">
        <f t="shared" si="402"/>
        <v>1295.9539265990677</v>
      </c>
      <c r="AN909" s="98">
        <v>0</v>
      </c>
    </row>
    <row r="910" spans="1:41" s="23" customFormat="1" ht="15" thickBot="1" x14ac:dyDescent="0.4">
      <c r="A910"/>
      <c r="B910" s="51" t="s">
        <v>30</v>
      </c>
      <c r="C910" s="39">
        <v>906</v>
      </c>
      <c r="D910" s="51">
        <v>317</v>
      </c>
      <c r="E910" s="52">
        <v>42.3</v>
      </c>
      <c r="F910" s="70">
        <f t="shared" si="403"/>
        <v>-0.4861111111111111</v>
      </c>
      <c r="G910" s="70">
        <f t="shared" si="404"/>
        <v>-1.75</v>
      </c>
      <c r="H910"/>
      <c r="I910" s="21">
        <f t="shared" si="379"/>
        <v>11.75</v>
      </c>
      <c r="J910" s="22">
        <f t="shared" si="392"/>
        <v>-1070.4166666666667</v>
      </c>
      <c r="K910" s="22">
        <f t="shared" si="393"/>
        <v>28.625999999999998</v>
      </c>
      <c r="L910" s="22">
        <f>0.5*1.202*2.64*0.3*Sheet2!I910^2</f>
        <v>65.716645499999998</v>
      </c>
      <c r="M910" s="22">
        <f t="shared" si="394"/>
        <v>-976.07402116666674</v>
      </c>
      <c r="N910"/>
      <c r="O910" s="22">
        <f t="shared" si="380"/>
        <v>-11468.869748708334</v>
      </c>
      <c r="P910" s="81">
        <f t="shared" si="381"/>
        <v>-11.468869748708334</v>
      </c>
      <c r="Q910" s="22">
        <f t="shared" si="382"/>
        <v>0</v>
      </c>
      <c r="R910" s="81">
        <f t="shared" si="383"/>
        <v>0</v>
      </c>
      <c r="S910" s="22">
        <f t="shared" si="384"/>
        <v>3477530.0019694529</v>
      </c>
      <c r="T910" s="81">
        <f t="shared" si="385"/>
        <v>3477.5300019694528</v>
      </c>
      <c r="U910" s="22">
        <f t="shared" si="386"/>
        <v>11468.869748708334</v>
      </c>
      <c r="V910" s="81">
        <f t="shared" si="387"/>
        <v>11.468869748708334</v>
      </c>
      <c r="W910" s="22">
        <f t="shared" si="388"/>
        <v>159.71641066536111</v>
      </c>
      <c r="X910" s="98">
        <f t="shared" si="395"/>
        <v>4.5875478994833339</v>
      </c>
      <c r="Y910" s="98">
        <f t="shared" si="396"/>
        <v>1042.7458115623776</v>
      </c>
      <c r="Z910" s="25">
        <f t="shared" si="389"/>
        <v>0</v>
      </c>
      <c r="AA910" s="22">
        <f t="shared" si="397"/>
        <v>7</v>
      </c>
      <c r="AB910" s="22">
        <f t="shared" si="378"/>
        <v>0</v>
      </c>
      <c r="AC910" s="22">
        <f t="shared" si="398"/>
        <v>325</v>
      </c>
      <c r="AD910" s="25">
        <f t="shared" si="390"/>
        <v>2606.8645289059432</v>
      </c>
      <c r="AE910"/>
      <c r="AF910" s="22">
        <f t="shared" si="391"/>
        <v>870.66547306350958</v>
      </c>
      <c r="AG910" s="25">
        <v>0</v>
      </c>
      <c r="AH910" s="25" t="s">
        <v>49</v>
      </c>
      <c r="AI910">
        <f t="shared" si="399"/>
        <v>2932716.1130282702</v>
      </c>
      <c r="AJ910" s="25">
        <f t="shared" si="400"/>
        <v>2932.7161130282702</v>
      </c>
      <c r="AK910" s="25">
        <f t="shared" si="401"/>
        <v>1554.3395399049832</v>
      </c>
      <c r="AL910" s="81">
        <f t="shared" si="402"/>
        <v>1150.2112595296876</v>
      </c>
      <c r="AM910"/>
      <c r="AN910" s="98">
        <v>0</v>
      </c>
      <c r="AO910"/>
    </row>
    <row r="911" spans="1:41" s="47" customFormat="1" ht="15" thickBot="1" x14ac:dyDescent="0.4">
      <c r="A911" s="43"/>
      <c r="B911" s="55" t="s">
        <v>30</v>
      </c>
      <c r="C911" s="44">
        <v>907</v>
      </c>
      <c r="D911" s="55">
        <v>318</v>
      </c>
      <c r="E911" s="56">
        <v>41.4</v>
      </c>
      <c r="F911" s="46">
        <f t="shared" si="403"/>
        <v>-0.1388888888888889</v>
      </c>
      <c r="G911" s="46">
        <f t="shared" si="404"/>
        <v>-0.5</v>
      </c>
      <c r="I911" s="48">
        <f t="shared" si="379"/>
        <v>11.5</v>
      </c>
      <c r="J911" s="49">
        <f t="shared" si="392"/>
        <v>-305.83333333333337</v>
      </c>
      <c r="K911" s="49">
        <f t="shared" si="393"/>
        <v>28.625999999999998</v>
      </c>
      <c r="L911" s="49">
        <f>0.5*1.202*2.64*0.3*Sheet2!I911^2</f>
        <v>62.949941999999993</v>
      </c>
      <c r="M911" s="49">
        <f t="shared" si="394"/>
        <v>-214.2573913333334</v>
      </c>
      <c r="O911" s="49">
        <f t="shared" si="380"/>
        <v>-2463.9600003333339</v>
      </c>
      <c r="P911" s="82">
        <f t="shared" si="381"/>
        <v>-2.463960000333334</v>
      </c>
      <c r="Q911" s="49">
        <f t="shared" si="382"/>
        <v>0</v>
      </c>
      <c r="R911" s="82">
        <f t="shared" si="383"/>
        <v>0</v>
      </c>
      <c r="S911" s="49">
        <f t="shared" si="384"/>
        <v>3477530.0019694529</v>
      </c>
      <c r="T911" s="82">
        <f t="shared" si="385"/>
        <v>3477.5300019694528</v>
      </c>
      <c r="U911" s="49">
        <f t="shared" si="386"/>
        <v>2463.9600003333339</v>
      </c>
      <c r="V911" s="82">
        <f t="shared" si="387"/>
        <v>2.463960000333334</v>
      </c>
      <c r="W911" s="22">
        <f t="shared" si="388"/>
        <v>162.18037066569445</v>
      </c>
      <c r="X911" s="98">
        <f t="shared" si="395"/>
        <v>0.98558400013333358</v>
      </c>
      <c r="Y911" s="98">
        <f t="shared" si="396"/>
        <v>1043.7313955625109</v>
      </c>
      <c r="Z911" s="50">
        <f t="shared" si="389"/>
        <v>20.272546333211807</v>
      </c>
      <c r="AA911" s="49">
        <f t="shared" si="397"/>
        <v>8</v>
      </c>
      <c r="AB911" s="49">
        <f t="shared" si="378"/>
        <v>8</v>
      </c>
      <c r="AC911" s="22">
        <f t="shared" si="398"/>
        <v>326</v>
      </c>
      <c r="AD911" s="50">
        <f t="shared" si="390"/>
        <v>2609.3284889062766</v>
      </c>
      <c r="AF911" s="49">
        <f t="shared" si="391"/>
        <v>868.20151306317621</v>
      </c>
      <c r="AG911" s="50">
        <v>0</v>
      </c>
      <c r="AH911" s="25" t="s">
        <v>49</v>
      </c>
      <c r="AI911">
        <f t="shared" si="399"/>
        <v>2809247.3042860208</v>
      </c>
      <c r="AJ911" s="25">
        <f t="shared" si="400"/>
        <v>2809.2473042860206</v>
      </c>
      <c r="AK911" s="25">
        <f t="shared" si="401"/>
        <v>1488.901071271591</v>
      </c>
      <c r="AL911" s="81">
        <f t="shared" si="402"/>
        <v>1101.7867927409773</v>
      </c>
      <c r="AN911" s="101">
        <v>0</v>
      </c>
    </row>
    <row r="912" spans="1:41" x14ac:dyDescent="0.35">
      <c r="B912" s="53" t="s">
        <v>30</v>
      </c>
      <c r="C912" s="41">
        <v>908</v>
      </c>
      <c r="D912" s="53">
        <v>319</v>
      </c>
      <c r="E912" s="54">
        <v>41.3</v>
      </c>
      <c r="F912" s="70">
        <f t="shared" si="403"/>
        <v>9.7222222222222612E-2</v>
      </c>
      <c r="G912" s="70">
        <f t="shared" si="404"/>
        <v>0.35000000000000142</v>
      </c>
      <c r="I912" s="21">
        <f t="shared" si="379"/>
        <v>11.472222222222221</v>
      </c>
      <c r="J912" s="22">
        <f t="shared" si="392"/>
        <v>214.0833333333342</v>
      </c>
      <c r="K912" s="22">
        <f t="shared" si="393"/>
        <v>28.625999999999998</v>
      </c>
      <c r="L912" s="22">
        <f>0.5*1.202*2.64*0.3*Sheet2!I912^2</f>
        <v>62.646203277777765</v>
      </c>
      <c r="M912" s="22">
        <f t="shared" si="394"/>
        <v>305.35553661111197</v>
      </c>
      <c r="O912" s="22">
        <f t="shared" si="380"/>
        <v>3503.1065727885898</v>
      </c>
      <c r="P912" s="81">
        <f t="shared" si="381"/>
        <v>3.5031065727885897</v>
      </c>
      <c r="Q912" s="22">
        <f t="shared" si="382"/>
        <v>3503.1065727885898</v>
      </c>
      <c r="R912" s="81">
        <f t="shared" si="383"/>
        <v>3.5031065727885897</v>
      </c>
      <c r="S912" s="22">
        <f t="shared" si="384"/>
        <v>3481033.1085422416</v>
      </c>
      <c r="T912" s="81">
        <f t="shared" si="385"/>
        <v>3481.0331085422417</v>
      </c>
      <c r="U912" s="22">
        <f t="shared" si="386"/>
        <v>0</v>
      </c>
      <c r="V912" s="81">
        <f t="shared" si="387"/>
        <v>0</v>
      </c>
      <c r="W912" s="22">
        <f t="shared" si="388"/>
        <v>0</v>
      </c>
      <c r="X912" s="98">
        <f t="shared" si="395"/>
        <v>0</v>
      </c>
      <c r="Y912" s="98">
        <f t="shared" si="396"/>
        <v>1043.7313955625109</v>
      </c>
      <c r="Z912" s="25">
        <f t="shared" si="389"/>
        <v>0</v>
      </c>
      <c r="AA912" s="22">
        <f t="shared" si="397"/>
        <v>0</v>
      </c>
      <c r="AB912" s="22">
        <f t="shared" si="378"/>
        <v>0</v>
      </c>
      <c r="AC912" s="22">
        <f t="shared" si="398"/>
        <v>326</v>
      </c>
      <c r="AD912" s="25">
        <f t="shared" si="390"/>
        <v>2609.3284889062766</v>
      </c>
      <c r="AF912" s="22">
        <f t="shared" si="391"/>
        <v>871.70461963596517</v>
      </c>
      <c r="AG912" s="25">
        <v>0</v>
      </c>
      <c r="AH912" s="25" t="s">
        <v>49</v>
      </c>
      <c r="AI912">
        <f t="shared" si="399"/>
        <v>2795692.4516602624</v>
      </c>
      <c r="AJ912" s="25">
        <f t="shared" si="400"/>
        <v>2795.6924516602626</v>
      </c>
      <c r="AK912" s="25">
        <f t="shared" si="401"/>
        <v>1481.7169993799394</v>
      </c>
      <c r="AL912" s="81">
        <f t="shared" si="402"/>
        <v>1096.4705795411551</v>
      </c>
      <c r="AN912" s="98">
        <v>0</v>
      </c>
    </row>
    <row r="913" spans="2:40" x14ac:dyDescent="0.35">
      <c r="B913" s="13" t="s">
        <v>30</v>
      </c>
      <c r="C913" s="11">
        <v>909</v>
      </c>
      <c r="D913" s="13">
        <v>320</v>
      </c>
      <c r="E913" s="14">
        <v>42.1</v>
      </c>
      <c r="F913" s="70">
        <f t="shared" si="403"/>
        <v>0.47222222222222299</v>
      </c>
      <c r="G913" s="70">
        <f t="shared" si="404"/>
        <v>1.7000000000000028</v>
      </c>
      <c r="I913" s="21">
        <f t="shared" si="379"/>
        <v>11.694444444444445</v>
      </c>
      <c r="J913" s="22">
        <f t="shared" si="392"/>
        <v>1039.8333333333351</v>
      </c>
      <c r="K913" s="22">
        <f t="shared" si="393"/>
        <v>28.625999999999998</v>
      </c>
      <c r="L913" s="22">
        <f>0.5*1.202*2.64*0.3*Sheet2!I913^2</f>
        <v>65.096680611111111</v>
      </c>
      <c r="M913" s="22">
        <f t="shared" si="394"/>
        <v>1133.5560139444462</v>
      </c>
      <c r="O913" s="22">
        <f t="shared" si="380"/>
        <v>13256.307829739219</v>
      </c>
      <c r="P913" s="81">
        <f t="shared" si="381"/>
        <v>13.256307829739219</v>
      </c>
      <c r="Q913" s="22">
        <f t="shared" si="382"/>
        <v>13256.307829739219</v>
      </c>
      <c r="R913" s="81">
        <f t="shared" si="383"/>
        <v>13.256307829739219</v>
      </c>
      <c r="S913" s="22">
        <f t="shared" si="384"/>
        <v>3494289.4163719807</v>
      </c>
      <c r="T913" s="81">
        <f t="shared" si="385"/>
        <v>3494.2894163719807</v>
      </c>
      <c r="U913" s="22">
        <f t="shared" si="386"/>
        <v>0</v>
      </c>
      <c r="V913" s="81">
        <f t="shared" si="387"/>
        <v>0</v>
      </c>
      <c r="W913" s="22">
        <f t="shared" si="388"/>
        <v>0</v>
      </c>
      <c r="X913" s="98">
        <f t="shared" si="395"/>
        <v>0</v>
      </c>
      <c r="Y913" s="98">
        <f t="shared" si="396"/>
        <v>1043.7313955625109</v>
      </c>
      <c r="Z913" s="25">
        <f t="shared" si="389"/>
        <v>0</v>
      </c>
      <c r="AA913" s="22">
        <f t="shared" si="397"/>
        <v>0</v>
      </c>
      <c r="AB913" s="22">
        <f t="shared" si="378"/>
        <v>0</v>
      </c>
      <c r="AC913" s="22">
        <f t="shared" si="398"/>
        <v>326</v>
      </c>
      <c r="AD913" s="25">
        <f t="shared" si="390"/>
        <v>2609.3284889062766</v>
      </c>
      <c r="AF913" s="22">
        <f t="shared" si="391"/>
        <v>884.96092746570412</v>
      </c>
      <c r="AG913" s="25">
        <v>0</v>
      </c>
      <c r="AH913" s="25" t="s">
        <v>49</v>
      </c>
      <c r="AI913">
        <f t="shared" si="399"/>
        <v>2905049.1345128166</v>
      </c>
      <c r="AJ913" s="25">
        <f t="shared" si="400"/>
        <v>2905.0491345128166</v>
      </c>
      <c r="AK913" s="25">
        <f t="shared" si="401"/>
        <v>1539.6760412917929</v>
      </c>
      <c r="AL913" s="81">
        <f t="shared" si="402"/>
        <v>1139.3602705559267</v>
      </c>
      <c r="AN913" s="98">
        <v>0</v>
      </c>
    </row>
    <row r="914" spans="2:40" x14ac:dyDescent="0.35">
      <c r="B914" s="13" t="s">
        <v>30</v>
      </c>
      <c r="C914" s="11">
        <v>910</v>
      </c>
      <c r="D914" s="13">
        <v>321</v>
      </c>
      <c r="E914" s="14">
        <v>44.7</v>
      </c>
      <c r="F914" s="70">
        <f t="shared" si="403"/>
        <v>0.87499999999999956</v>
      </c>
      <c r="G914" s="70">
        <f t="shared" si="404"/>
        <v>3.1499999999999986</v>
      </c>
      <c r="I914" s="21">
        <f t="shared" si="379"/>
        <v>12.416666666666668</v>
      </c>
      <c r="J914" s="22">
        <f t="shared" si="392"/>
        <v>1926.7499999999991</v>
      </c>
      <c r="K914" s="22">
        <f t="shared" si="393"/>
        <v>28.625999999999998</v>
      </c>
      <c r="L914" s="22">
        <f>0.5*1.202*2.64*0.3*Sheet2!I914^2</f>
        <v>73.385405500000005</v>
      </c>
      <c r="M914" s="22">
        <f t="shared" si="394"/>
        <v>2028.761405499999</v>
      </c>
      <c r="O914" s="22">
        <f t="shared" si="380"/>
        <v>25190.454118291658</v>
      </c>
      <c r="P914" s="81">
        <f t="shared" si="381"/>
        <v>25.190454118291658</v>
      </c>
      <c r="Q914" s="22">
        <f t="shared" si="382"/>
        <v>25190.454118291658</v>
      </c>
      <c r="R914" s="81">
        <f t="shared" si="383"/>
        <v>25.190454118291658</v>
      </c>
      <c r="S914" s="22">
        <f t="shared" si="384"/>
        <v>3519479.8704902725</v>
      </c>
      <c r="T914" s="81">
        <f t="shared" si="385"/>
        <v>3519.4798704902723</v>
      </c>
      <c r="U914" s="22">
        <f t="shared" si="386"/>
        <v>0</v>
      </c>
      <c r="V914" s="81">
        <f t="shared" si="387"/>
        <v>0</v>
      </c>
      <c r="W914" s="22">
        <f t="shared" si="388"/>
        <v>0</v>
      </c>
      <c r="X914" s="98">
        <f t="shared" si="395"/>
        <v>0</v>
      </c>
      <c r="Y914" s="98">
        <f t="shared" si="396"/>
        <v>1043.7313955625109</v>
      </c>
      <c r="Z914" s="25">
        <f t="shared" si="389"/>
        <v>0</v>
      </c>
      <c r="AA914" s="22">
        <f t="shared" si="397"/>
        <v>0</v>
      </c>
      <c r="AB914" s="22">
        <f t="shared" si="378"/>
        <v>0</v>
      </c>
      <c r="AC914" s="22">
        <f t="shared" si="398"/>
        <v>326</v>
      </c>
      <c r="AD914" s="25">
        <f t="shared" si="390"/>
        <v>2609.3284889062766</v>
      </c>
      <c r="AF914" s="22">
        <f t="shared" si="391"/>
        <v>910.15138158399577</v>
      </c>
      <c r="AG914" s="25">
        <v>0</v>
      </c>
      <c r="AH914" s="25" t="s">
        <v>49</v>
      </c>
      <c r="AI914">
        <f t="shared" si="399"/>
        <v>3274947.4586459761</v>
      </c>
      <c r="AJ914" s="25">
        <f t="shared" si="400"/>
        <v>3274.947458645976</v>
      </c>
      <c r="AK914" s="25">
        <f t="shared" si="401"/>
        <v>1735.7221530823674</v>
      </c>
      <c r="AL914" s="81">
        <f t="shared" si="402"/>
        <v>1284.4343932809518</v>
      </c>
      <c r="AN914" s="98">
        <v>0</v>
      </c>
    </row>
    <row r="915" spans="2:40" x14ac:dyDescent="0.35">
      <c r="B915" s="13" t="s">
        <v>30</v>
      </c>
      <c r="C915" s="11">
        <v>911</v>
      </c>
      <c r="D915" s="13">
        <v>322</v>
      </c>
      <c r="E915" s="14">
        <v>48.4</v>
      </c>
      <c r="F915" s="70">
        <f t="shared" si="403"/>
        <v>0.93055555555555491</v>
      </c>
      <c r="G915" s="70">
        <f t="shared" si="404"/>
        <v>3.3499999999999979</v>
      </c>
      <c r="I915" s="21">
        <f t="shared" si="379"/>
        <v>13.444444444444445</v>
      </c>
      <c r="J915" s="22">
        <f t="shared" si="392"/>
        <v>2049.0833333333321</v>
      </c>
      <c r="K915" s="22">
        <f t="shared" si="393"/>
        <v>28.625999999999998</v>
      </c>
      <c r="L915" s="22">
        <f>0.5*1.202*2.64*0.3*Sheet2!I915^2</f>
        <v>86.037023111111111</v>
      </c>
      <c r="M915" s="22">
        <f t="shared" si="394"/>
        <v>2163.7463564444433</v>
      </c>
      <c r="O915" s="22">
        <f t="shared" si="380"/>
        <v>29090.367681086405</v>
      </c>
      <c r="P915" s="81">
        <f t="shared" si="381"/>
        <v>29.090367681086406</v>
      </c>
      <c r="Q915" s="22">
        <f t="shared" si="382"/>
        <v>29090.367681086405</v>
      </c>
      <c r="R915" s="81">
        <f t="shared" si="383"/>
        <v>29.090367681086406</v>
      </c>
      <c r="S915" s="22">
        <f t="shared" si="384"/>
        <v>3548570.2381713591</v>
      </c>
      <c r="T915" s="81">
        <f t="shared" si="385"/>
        <v>3548.5702381713591</v>
      </c>
      <c r="U915" s="22">
        <f t="shared" si="386"/>
        <v>0</v>
      </c>
      <c r="V915" s="81">
        <f t="shared" si="387"/>
        <v>0</v>
      </c>
      <c r="W915" s="22">
        <f t="shared" si="388"/>
        <v>0</v>
      </c>
      <c r="X915" s="98">
        <f t="shared" si="395"/>
        <v>0</v>
      </c>
      <c r="Y915" s="98">
        <f t="shared" si="396"/>
        <v>1043.7313955625109</v>
      </c>
      <c r="Z915" s="25">
        <f t="shared" si="389"/>
        <v>0</v>
      </c>
      <c r="AA915" s="22">
        <f t="shared" si="397"/>
        <v>0</v>
      </c>
      <c r="AB915" s="22">
        <f t="shared" si="378"/>
        <v>0</v>
      </c>
      <c r="AC915" s="22">
        <f t="shared" si="398"/>
        <v>326</v>
      </c>
      <c r="AD915" s="25">
        <f t="shared" si="390"/>
        <v>2609.3284889062766</v>
      </c>
      <c r="AF915" s="22">
        <f t="shared" si="391"/>
        <v>939.24174926508249</v>
      </c>
      <c r="AG915" s="25">
        <v>0</v>
      </c>
      <c r="AH915" s="25" t="s">
        <v>49</v>
      </c>
      <c r="AI915">
        <f t="shared" si="399"/>
        <v>3839547.2269646088</v>
      </c>
      <c r="AJ915" s="25">
        <f t="shared" si="400"/>
        <v>3839.5472269646089</v>
      </c>
      <c r="AK915" s="25">
        <f t="shared" si="401"/>
        <v>2034.9600302912429</v>
      </c>
      <c r="AL915" s="81">
        <f t="shared" si="402"/>
        <v>1505.8704224155197</v>
      </c>
      <c r="AN915" s="98">
        <v>0</v>
      </c>
    </row>
    <row r="916" spans="2:40" x14ac:dyDescent="0.35">
      <c r="B916" s="13" t="s">
        <v>30</v>
      </c>
      <c r="C916" s="11">
        <v>912</v>
      </c>
      <c r="D916" s="13">
        <v>323</v>
      </c>
      <c r="E916" s="14">
        <v>51.4</v>
      </c>
      <c r="F916" s="70">
        <f t="shared" si="403"/>
        <v>0.59722222222222276</v>
      </c>
      <c r="G916" s="70">
        <f t="shared" si="404"/>
        <v>2.1500000000000021</v>
      </c>
      <c r="I916" s="21">
        <f t="shared" si="379"/>
        <v>14.277777777777779</v>
      </c>
      <c r="J916" s="22">
        <f t="shared" si="392"/>
        <v>1315.0833333333346</v>
      </c>
      <c r="K916" s="22">
        <f t="shared" si="393"/>
        <v>28.625999999999998</v>
      </c>
      <c r="L916" s="22">
        <f>0.5*1.202*2.64*0.3*Sheet2!I916^2</f>
        <v>97.033319777777791</v>
      </c>
      <c r="M916" s="22">
        <f t="shared" si="394"/>
        <v>1440.7426531111123</v>
      </c>
      <c r="O916" s="22">
        <f t="shared" si="380"/>
        <v>20570.60343608644</v>
      </c>
      <c r="P916" s="81">
        <f t="shared" si="381"/>
        <v>20.57060343608644</v>
      </c>
      <c r="Q916" s="22">
        <f t="shared" si="382"/>
        <v>20570.60343608644</v>
      </c>
      <c r="R916" s="81">
        <f t="shared" si="383"/>
        <v>20.57060343608644</v>
      </c>
      <c r="S916" s="22">
        <f t="shared" si="384"/>
        <v>3569140.8416074454</v>
      </c>
      <c r="T916" s="81">
        <f t="shared" si="385"/>
        <v>3569.1408416074455</v>
      </c>
      <c r="U916" s="22">
        <f t="shared" si="386"/>
        <v>0</v>
      </c>
      <c r="V916" s="81">
        <f t="shared" si="387"/>
        <v>0</v>
      </c>
      <c r="W916" s="22">
        <f t="shared" si="388"/>
        <v>0</v>
      </c>
      <c r="X916" s="98">
        <f t="shared" si="395"/>
        <v>0</v>
      </c>
      <c r="Y916" s="98">
        <f t="shared" si="396"/>
        <v>1043.7313955625109</v>
      </c>
      <c r="Z916" s="25">
        <f t="shared" si="389"/>
        <v>0</v>
      </c>
      <c r="AA916" s="22">
        <f t="shared" si="397"/>
        <v>0</v>
      </c>
      <c r="AB916" s="22">
        <f t="shared" si="378"/>
        <v>0</v>
      </c>
      <c r="AC916" s="22">
        <f t="shared" si="398"/>
        <v>326</v>
      </c>
      <c r="AD916" s="25">
        <f t="shared" si="390"/>
        <v>2609.3284889062766</v>
      </c>
      <c r="AF916" s="22">
        <f t="shared" si="391"/>
        <v>959.81235270116895</v>
      </c>
      <c r="AG916" s="25">
        <v>0</v>
      </c>
      <c r="AH916" s="25" t="s">
        <v>49</v>
      </c>
      <c r="AI916">
        <f t="shared" si="399"/>
        <v>4330275.5070313755</v>
      </c>
      <c r="AJ916" s="25">
        <f t="shared" si="400"/>
        <v>4330.2755070313751</v>
      </c>
      <c r="AK916" s="25">
        <f t="shared" si="401"/>
        <v>2295.046018726629</v>
      </c>
      <c r="AL916" s="81">
        <f t="shared" si="402"/>
        <v>1698.3340538577054</v>
      </c>
      <c r="AN916" s="98">
        <v>0</v>
      </c>
    </row>
    <row r="917" spans="2:40" x14ac:dyDescent="0.35">
      <c r="B917" s="13" t="s">
        <v>30</v>
      </c>
      <c r="C917" s="11">
        <v>913</v>
      </c>
      <c r="D917" s="13">
        <v>324</v>
      </c>
      <c r="E917" s="14">
        <v>52.7</v>
      </c>
      <c r="F917" s="70">
        <f t="shared" si="403"/>
        <v>0.36111111111111133</v>
      </c>
      <c r="G917" s="70">
        <f t="shared" si="404"/>
        <v>1.3000000000000007</v>
      </c>
      <c r="I917" s="21">
        <f t="shared" si="379"/>
        <v>14.638888888888891</v>
      </c>
      <c r="J917" s="22">
        <f t="shared" si="392"/>
        <v>795.1666666666672</v>
      </c>
      <c r="K917" s="22">
        <f t="shared" si="393"/>
        <v>28.625999999999998</v>
      </c>
      <c r="L917" s="22">
        <f>0.5*1.202*2.64*0.3*Sheet2!I917^2</f>
        <v>102.00368994444447</v>
      </c>
      <c r="M917" s="22">
        <f t="shared" si="394"/>
        <v>925.79635661111161</v>
      </c>
      <c r="O917" s="22">
        <f t="shared" si="380"/>
        <v>13552.629998168219</v>
      </c>
      <c r="P917" s="81">
        <f t="shared" si="381"/>
        <v>13.552629998168218</v>
      </c>
      <c r="Q917" s="22">
        <f t="shared" si="382"/>
        <v>13552.629998168219</v>
      </c>
      <c r="R917" s="81">
        <f t="shared" si="383"/>
        <v>13.552629998168218</v>
      </c>
      <c r="S917" s="22">
        <f t="shared" si="384"/>
        <v>3582693.4716056138</v>
      </c>
      <c r="T917" s="81">
        <f t="shared" si="385"/>
        <v>3582.6934716056139</v>
      </c>
      <c r="U917" s="22">
        <f t="shared" si="386"/>
        <v>0</v>
      </c>
      <c r="V917" s="81">
        <f t="shared" si="387"/>
        <v>0</v>
      </c>
      <c r="W917" s="22">
        <f t="shared" si="388"/>
        <v>0</v>
      </c>
      <c r="X917" s="98">
        <f t="shared" si="395"/>
        <v>0</v>
      </c>
      <c r="Y917" s="98">
        <f t="shared" si="396"/>
        <v>1043.7313955625109</v>
      </c>
      <c r="Z917" s="25">
        <f t="shared" si="389"/>
        <v>0</v>
      </c>
      <c r="AA917" s="22">
        <f t="shared" si="397"/>
        <v>0</v>
      </c>
      <c r="AB917" s="22">
        <f t="shared" si="378"/>
        <v>0</v>
      </c>
      <c r="AC917" s="22">
        <f t="shared" si="398"/>
        <v>326</v>
      </c>
      <c r="AD917" s="25">
        <f t="shared" si="390"/>
        <v>2609.3284889062766</v>
      </c>
      <c r="AF917" s="22">
        <f t="shared" si="391"/>
        <v>973.36498269933736</v>
      </c>
      <c r="AG917" s="25">
        <v>0</v>
      </c>
      <c r="AH917" s="25" t="s">
        <v>49</v>
      </c>
      <c r="AI917">
        <f t="shared" si="399"/>
        <v>4552086.65646837</v>
      </c>
      <c r="AJ917" s="25">
        <f t="shared" si="400"/>
        <v>4552.0866564683702</v>
      </c>
      <c r="AK917" s="25">
        <f t="shared" si="401"/>
        <v>2412.6059279282363</v>
      </c>
      <c r="AL917" s="81">
        <f t="shared" si="402"/>
        <v>1785.3283866668949</v>
      </c>
      <c r="AN917" s="98">
        <v>0</v>
      </c>
    </row>
    <row r="918" spans="2:40" x14ac:dyDescent="0.35">
      <c r="B918" s="13" t="s">
        <v>30</v>
      </c>
      <c r="C918" s="11">
        <v>914</v>
      </c>
      <c r="D918" s="13">
        <v>325</v>
      </c>
      <c r="E918" s="14">
        <v>54</v>
      </c>
      <c r="F918" s="70">
        <f t="shared" si="403"/>
        <v>0.59722222222222177</v>
      </c>
      <c r="G918" s="70">
        <f t="shared" si="404"/>
        <v>2.1499999999999986</v>
      </c>
      <c r="I918" s="21">
        <f t="shared" si="379"/>
        <v>15</v>
      </c>
      <c r="J918" s="22">
        <f t="shared" si="392"/>
        <v>1315.0833333333323</v>
      </c>
      <c r="K918" s="22">
        <f t="shared" si="393"/>
        <v>28.625999999999998</v>
      </c>
      <c r="L918" s="22">
        <f>0.5*1.202*2.64*0.3*Sheet2!I918^2</f>
        <v>107.09819999999999</v>
      </c>
      <c r="M918" s="22">
        <f t="shared" si="394"/>
        <v>1450.8075333333322</v>
      </c>
      <c r="O918" s="22">
        <f t="shared" si="380"/>
        <v>21762.112999999983</v>
      </c>
      <c r="P918" s="81">
        <f t="shared" si="381"/>
        <v>21.762112999999982</v>
      </c>
      <c r="Q918" s="22">
        <f t="shared" si="382"/>
        <v>21762.112999999983</v>
      </c>
      <c r="R918" s="81">
        <f t="shared" si="383"/>
        <v>21.762112999999982</v>
      </c>
      <c r="S918" s="22">
        <f t="shared" si="384"/>
        <v>3604455.5846056137</v>
      </c>
      <c r="T918" s="81">
        <f t="shared" si="385"/>
        <v>3604.4555846056137</v>
      </c>
      <c r="U918" s="22">
        <f t="shared" si="386"/>
        <v>0</v>
      </c>
      <c r="V918" s="81">
        <f t="shared" si="387"/>
        <v>0</v>
      </c>
      <c r="W918" s="22">
        <f t="shared" si="388"/>
        <v>0</v>
      </c>
      <c r="X918" s="98">
        <f t="shared" si="395"/>
        <v>0</v>
      </c>
      <c r="Y918" s="98">
        <f t="shared" si="396"/>
        <v>1043.7313955625109</v>
      </c>
      <c r="Z918" s="25">
        <f t="shared" si="389"/>
        <v>0</v>
      </c>
      <c r="AA918" s="22">
        <f t="shared" si="397"/>
        <v>0</v>
      </c>
      <c r="AB918" s="22">
        <f t="shared" si="378"/>
        <v>0</v>
      </c>
      <c r="AC918" s="22">
        <f t="shared" si="398"/>
        <v>326</v>
      </c>
      <c r="AD918" s="25">
        <f t="shared" si="390"/>
        <v>2609.3284889062766</v>
      </c>
      <c r="AF918" s="22">
        <f t="shared" si="391"/>
        <v>995.12709569933713</v>
      </c>
      <c r="AG918" s="25">
        <v>0</v>
      </c>
      <c r="AH918" s="25" t="s">
        <v>49</v>
      </c>
      <c r="AI918">
        <f t="shared" si="399"/>
        <v>4779437.7577644968</v>
      </c>
      <c r="AJ918" s="25">
        <f t="shared" si="400"/>
        <v>4779.4377577644973</v>
      </c>
      <c r="AK918" s="25">
        <f t="shared" si="401"/>
        <v>2533.1020116151835</v>
      </c>
      <c r="AL918" s="81">
        <f t="shared" si="402"/>
        <v>1874.4954885952359</v>
      </c>
      <c r="AN918" s="98">
        <v>0</v>
      </c>
    </row>
    <row r="919" spans="2:40" x14ac:dyDescent="0.35">
      <c r="B919" s="13" t="s">
        <v>30</v>
      </c>
      <c r="C919" s="11">
        <v>915</v>
      </c>
      <c r="D919" s="13">
        <v>326</v>
      </c>
      <c r="E919" s="14">
        <v>57</v>
      </c>
      <c r="F919" s="70">
        <f t="shared" si="403"/>
        <v>0.56944444444444464</v>
      </c>
      <c r="G919" s="70">
        <f t="shared" si="404"/>
        <v>2.0500000000000007</v>
      </c>
      <c r="I919" s="21">
        <f t="shared" si="379"/>
        <v>15.833333333333334</v>
      </c>
      <c r="J919" s="22">
        <f t="shared" si="392"/>
        <v>1253.9166666666672</v>
      </c>
      <c r="K919" s="22">
        <f t="shared" si="393"/>
        <v>28.625999999999998</v>
      </c>
      <c r="L919" s="22">
        <f>0.5*1.202*2.64*0.3*Sheet2!I919^2</f>
        <v>119.32854999999999</v>
      </c>
      <c r="M919" s="22">
        <f t="shared" si="394"/>
        <v>1401.8712166666671</v>
      </c>
      <c r="O919" s="22">
        <f t="shared" si="380"/>
        <v>22196.294263888896</v>
      </c>
      <c r="P919" s="81">
        <f t="shared" si="381"/>
        <v>22.196294263888895</v>
      </c>
      <c r="Q919" s="22">
        <f t="shared" si="382"/>
        <v>22196.294263888896</v>
      </c>
      <c r="R919" s="81">
        <f t="shared" si="383"/>
        <v>22.196294263888895</v>
      </c>
      <c r="S919" s="22">
        <f t="shared" si="384"/>
        <v>3626651.8788695028</v>
      </c>
      <c r="T919" s="81">
        <f t="shared" si="385"/>
        <v>3626.651878869503</v>
      </c>
      <c r="U919" s="22">
        <f t="shared" si="386"/>
        <v>0</v>
      </c>
      <c r="V919" s="81">
        <f t="shared" si="387"/>
        <v>0</v>
      </c>
      <c r="W919" s="22">
        <f t="shared" si="388"/>
        <v>0</v>
      </c>
      <c r="X919" s="98">
        <f t="shared" si="395"/>
        <v>0</v>
      </c>
      <c r="Y919" s="98">
        <f t="shared" si="396"/>
        <v>1043.7313955625109</v>
      </c>
      <c r="Z919" s="25">
        <f t="shared" si="389"/>
        <v>0</v>
      </c>
      <c r="AA919" s="22">
        <f t="shared" si="397"/>
        <v>0</v>
      </c>
      <c r="AB919" s="22">
        <f t="shared" si="378"/>
        <v>0</v>
      </c>
      <c r="AC919" s="22">
        <f t="shared" si="398"/>
        <v>326</v>
      </c>
      <c r="AD919" s="25">
        <f t="shared" si="390"/>
        <v>2609.3284889062766</v>
      </c>
      <c r="AF919" s="22">
        <f t="shared" si="391"/>
        <v>1017.3233899632264</v>
      </c>
      <c r="AG919" s="25">
        <v>0</v>
      </c>
      <c r="AH919" s="25" t="s">
        <v>49</v>
      </c>
      <c r="AI919">
        <f t="shared" si="399"/>
        <v>5325237.7486203201</v>
      </c>
      <c r="AJ919" s="25">
        <f t="shared" si="400"/>
        <v>5325.2377486203204</v>
      </c>
      <c r="AK919" s="25">
        <f t="shared" si="401"/>
        <v>2822.3760067687699</v>
      </c>
      <c r="AL919" s="81">
        <f t="shared" si="402"/>
        <v>2088.5582450088896</v>
      </c>
      <c r="AN919" s="98">
        <v>0</v>
      </c>
    </row>
    <row r="920" spans="2:40" x14ac:dyDescent="0.35">
      <c r="B920" s="13" t="s">
        <v>30</v>
      </c>
      <c r="C920" s="11">
        <v>916</v>
      </c>
      <c r="D920" s="13">
        <v>327</v>
      </c>
      <c r="E920" s="14">
        <v>58.1</v>
      </c>
      <c r="F920" s="70">
        <f t="shared" si="403"/>
        <v>0.30555555555555597</v>
      </c>
      <c r="G920" s="70">
        <f t="shared" si="404"/>
        <v>1.1000000000000014</v>
      </c>
      <c r="I920" s="21">
        <f t="shared" si="379"/>
        <v>16.138888888888889</v>
      </c>
      <c r="J920" s="22">
        <f t="shared" si="392"/>
        <v>672.83333333333428</v>
      </c>
      <c r="K920" s="22">
        <f t="shared" si="393"/>
        <v>28.625999999999998</v>
      </c>
      <c r="L920" s="22">
        <f>0.5*1.202*2.64*0.3*Sheet2!I920^2</f>
        <v>123.97865394444446</v>
      </c>
      <c r="M920" s="22">
        <f t="shared" si="394"/>
        <v>825.43798727777869</v>
      </c>
      <c r="O920" s="22">
        <f t="shared" si="380"/>
        <v>13321.651961344151</v>
      </c>
      <c r="P920" s="81">
        <f t="shared" si="381"/>
        <v>13.32165196134415</v>
      </c>
      <c r="Q920" s="22">
        <f t="shared" si="382"/>
        <v>13321.651961344151</v>
      </c>
      <c r="R920" s="81">
        <f t="shared" si="383"/>
        <v>13.32165196134415</v>
      </c>
      <c r="S920" s="22">
        <f t="shared" si="384"/>
        <v>3639973.5308308471</v>
      </c>
      <c r="T920" s="81">
        <f t="shared" si="385"/>
        <v>3639.9735308308473</v>
      </c>
      <c r="U920" s="22">
        <f t="shared" si="386"/>
        <v>0</v>
      </c>
      <c r="V920" s="81">
        <f t="shared" si="387"/>
        <v>0</v>
      </c>
      <c r="W920" s="22">
        <f t="shared" si="388"/>
        <v>0</v>
      </c>
      <c r="X920" s="98">
        <f t="shared" si="395"/>
        <v>0</v>
      </c>
      <c r="Y920" s="98">
        <f t="shared" si="396"/>
        <v>1043.7313955625109</v>
      </c>
      <c r="Z920" s="25">
        <f t="shared" si="389"/>
        <v>0</v>
      </c>
      <c r="AA920" s="22">
        <f t="shared" si="397"/>
        <v>0</v>
      </c>
      <c r="AB920" s="22">
        <f t="shared" si="378"/>
        <v>0</v>
      </c>
      <c r="AC920" s="22">
        <f t="shared" si="398"/>
        <v>326</v>
      </c>
      <c r="AD920" s="25">
        <f t="shared" si="390"/>
        <v>2609.3284889062766</v>
      </c>
      <c r="AF920" s="22">
        <f t="shared" si="391"/>
        <v>1030.6450419245707</v>
      </c>
      <c r="AG920" s="25">
        <v>0</v>
      </c>
      <c r="AH920" s="25" t="s">
        <v>49</v>
      </c>
      <c r="AI920">
        <f t="shared" si="399"/>
        <v>5532756.4778763428</v>
      </c>
      <c r="AJ920" s="25">
        <f t="shared" si="400"/>
        <v>5532.7564778763426</v>
      </c>
      <c r="AK920" s="25">
        <f t="shared" si="401"/>
        <v>2932.3609332744618</v>
      </c>
      <c r="AL920" s="81">
        <f t="shared" si="402"/>
        <v>2169.9470906231018</v>
      </c>
      <c r="AN920" s="98">
        <v>0</v>
      </c>
    </row>
    <row r="921" spans="2:40" x14ac:dyDescent="0.35">
      <c r="B921" s="13" t="s">
        <v>30</v>
      </c>
      <c r="C921" s="11">
        <v>917</v>
      </c>
      <c r="D921" s="13">
        <v>328</v>
      </c>
      <c r="E921" s="14">
        <v>59.2</v>
      </c>
      <c r="F921" s="70">
        <f t="shared" si="403"/>
        <v>0.12499999999999981</v>
      </c>
      <c r="G921" s="70">
        <f t="shared" si="404"/>
        <v>0.44999999999999929</v>
      </c>
      <c r="I921" s="21">
        <f t="shared" si="379"/>
        <v>16.444444444444446</v>
      </c>
      <c r="J921" s="22">
        <f t="shared" si="392"/>
        <v>275.24999999999955</v>
      </c>
      <c r="K921" s="22">
        <f t="shared" si="393"/>
        <v>28.625999999999998</v>
      </c>
      <c r="L921" s="22">
        <f>0.5*1.202*2.64*0.3*Sheet2!I921^2</f>
        <v>128.71763911111114</v>
      </c>
      <c r="M921" s="22">
        <f t="shared" si="394"/>
        <v>432.59363911111063</v>
      </c>
      <c r="O921" s="22">
        <f t="shared" si="380"/>
        <v>7113.7620653827089</v>
      </c>
      <c r="P921" s="81">
        <f t="shared" si="381"/>
        <v>7.1137620653827085</v>
      </c>
      <c r="Q921" s="22">
        <f t="shared" si="382"/>
        <v>7113.7620653827089</v>
      </c>
      <c r="R921" s="81">
        <f t="shared" si="383"/>
        <v>7.1137620653827085</v>
      </c>
      <c r="S921" s="22">
        <f t="shared" si="384"/>
        <v>3647087.2928962298</v>
      </c>
      <c r="T921" s="81">
        <f t="shared" si="385"/>
        <v>3647.0872928962299</v>
      </c>
      <c r="U921" s="22">
        <f t="shared" si="386"/>
        <v>0</v>
      </c>
      <c r="V921" s="81">
        <f t="shared" si="387"/>
        <v>0</v>
      </c>
      <c r="W921" s="22">
        <f t="shared" si="388"/>
        <v>0</v>
      </c>
      <c r="X921" s="98">
        <f t="shared" si="395"/>
        <v>0</v>
      </c>
      <c r="Y921" s="98">
        <f t="shared" si="396"/>
        <v>1043.7313955625109</v>
      </c>
      <c r="Z921" s="25">
        <f t="shared" si="389"/>
        <v>0</v>
      </c>
      <c r="AA921" s="22">
        <f t="shared" si="397"/>
        <v>0</v>
      </c>
      <c r="AB921" s="22">
        <f t="shared" si="378"/>
        <v>0</v>
      </c>
      <c r="AC921" s="22">
        <f t="shared" si="398"/>
        <v>326</v>
      </c>
      <c r="AD921" s="25">
        <f t="shared" si="390"/>
        <v>2609.3284889062766</v>
      </c>
      <c r="AF921" s="22">
        <f t="shared" si="391"/>
        <v>1037.7588039899533</v>
      </c>
      <c r="AG921" s="25">
        <v>0</v>
      </c>
      <c r="AH921" s="25" t="s">
        <v>49</v>
      </c>
      <c r="AI921">
        <f t="shared" si="399"/>
        <v>5744241.6815403877</v>
      </c>
      <c r="AJ921" s="25">
        <f t="shared" si="400"/>
        <v>5744.2416815403876</v>
      </c>
      <c r="AK921" s="25">
        <f t="shared" si="401"/>
        <v>3044.4480912164054</v>
      </c>
      <c r="AL921" s="81">
        <f t="shared" si="402"/>
        <v>2252.8915875001398</v>
      </c>
      <c r="AN921" s="98">
        <v>0</v>
      </c>
    </row>
    <row r="922" spans="2:40" x14ac:dyDescent="0.35">
      <c r="B922" s="13" t="s">
        <v>30</v>
      </c>
      <c r="C922" s="11">
        <v>918</v>
      </c>
      <c r="D922" s="13">
        <v>329</v>
      </c>
      <c r="E922" s="14">
        <v>59</v>
      </c>
      <c r="F922" s="70">
        <f t="shared" si="403"/>
        <v>-1.3888888888889086E-2</v>
      </c>
      <c r="G922" s="70">
        <f t="shared" si="404"/>
        <v>-5.0000000000000711E-2</v>
      </c>
      <c r="I922" s="21">
        <f t="shared" si="379"/>
        <v>16.388888888888889</v>
      </c>
      <c r="J922" s="22">
        <f t="shared" si="392"/>
        <v>-30.583333333333766</v>
      </c>
      <c r="K922" s="22">
        <f t="shared" si="393"/>
        <v>28.625999999999998</v>
      </c>
      <c r="L922" s="22">
        <f>0.5*1.202*2.64*0.3*Sheet2!I922^2</f>
        <v>127.84939444444443</v>
      </c>
      <c r="M922" s="22">
        <f t="shared" si="394"/>
        <v>125.89206111111066</v>
      </c>
      <c r="O922" s="22">
        <f t="shared" si="380"/>
        <v>2063.2310015432026</v>
      </c>
      <c r="P922" s="81">
        <f t="shared" si="381"/>
        <v>2.0632310015432025</v>
      </c>
      <c r="Q922" s="22">
        <f t="shared" si="382"/>
        <v>2063.2310015432026</v>
      </c>
      <c r="R922" s="81">
        <f t="shared" si="383"/>
        <v>2.0632310015432025</v>
      </c>
      <c r="S922" s="22">
        <f t="shared" si="384"/>
        <v>3649150.5238977731</v>
      </c>
      <c r="T922" s="81">
        <f t="shared" si="385"/>
        <v>3649.1505238977729</v>
      </c>
      <c r="U922" s="22">
        <f t="shared" si="386"/>
        <v>0</v>
      </c>
      <c r="V922" s="81">
        <f t="shared" si="387"/>
        <v>0</v>
      </c>
      <c r="W922" s="22">
        <f t="shared" si="388"/>
        <v>0</v>
      </c>
      <c r="X922" s="98">
        <f t="shared" si="395"/>
        <v>0</v>
      </c>
      <c r="Y922" s="98">
        <f t="shared" si="396"/>
        <v>1043.7313955625109</v>
      </c>
      <c r="Z922" s="25">
        <f t="shared" si="389"/>
        <v>0</v>
      </c>
      <c r="AA922" s="22">
        <f t="shared" si="397"/>
        <v>0</v>
      </c>
      <c r="AB922" s="22">
        <f t="shared" si="378"/>
        <v>0</v>
      </c>
      <c r="AC922" s="22">
        <f t="shared" si="398"/>
        <v>326</v>
      </c>
      <c r="AD922" s="25">
        <f t="shared" si="390"/>
        <v>2609.3284889062766</v>
      </c>
      <c r="AF922" s="22">
        <f t="shared" si="391"/>
        <v>1039.8220349914964</v>
      </c>
      <c r="AG922" s="25">
        <v>0</v>
      </c>
      <c r="AH922" s="25" t="s">
        <v>49</v>
      </c>
      <c r="AI922">
        <f t="shared" si="399"/>
        <v>5705494.7993066581</v>
      </c>
      <c r="AJ922" s="25">
        <f t="shared" si="400"/>
        <v>5705.494799306658</v>
      </c>
      <c r="AK922" s="25">
        <f t="shared" si="401"/>
        <v>3023.9122436325288</v>
      </c>
      <c r="AL922" s="81">
        <f t="shared" si="402"/>
        <v>2237.6950602880711</v>
      </c>
      <c r="AN922" s="98">
        <v>0</v>
      </c>
    </row>
    <row r="923" spans="2:40" x14ac:dyDescent="0.35">
      <c r="B923" s="13" t="s">
        <v>30</v>
      </c>
      <c r="C923" s="11">
        <v>919</v>
      </c>
      <c r="D923" s="13">
        <v>330</v>
      </c>
      <c r="E923" s="14">
        <v>59.1</v>
      </c>
      <c r="F923" s="70">
        <f t="shared" si="403"/>
        <v>6.9444444444444448E-2</v>
      </c>
      <c r="G923" s="70">
        <f t="shared" si="404"/>
        <v>0.25</v>
      </c>
      <c r="I923" s="21">
        <f t="shared" si="379"/>
        <v>16.416666666666668</v>
      </c>
      <c r="J923" s="22">
        <f t="shared" si="392"/>
        <v>152.91666666666669</v>
      </c>
      <c r="K923" s="22">
        <f t="shared" si="393"/>
        <v>28.625999999999998</v>
      </c>
      <c r="L923" s="22">
        <f>0.5*1.202*2.64*0.3*Sheet2!I923^2</f>
        <v>128.28314950000001</v>
      </c>
      <c r="M923" s="22">
        <f t="shared" si="394"/>
        <v>309.8258161666667</v>
      </c>
      <c r="O923" s="22">
        <f t="shared" si="380"/>
        <v>5086.3071487361121</v>
      </c>
      <c r="P923" s="81">
        <f t="shared" si="381"/>
        <v>5.086307148736112</v>
      </c>
      <c r="Q923" s="22">
        <f t="shared" si="382"/>
        <v>5086.3071487361121</v>
      </c>
      <c r="R923" s="81">
        <f t="shared" si="383"/>
        <v>5.086307148736112</v>
      </c>
      <c r="S923" s="22">
        <f t="shared" si="384"/>
        <v>3654236.8310465091</v>
      </c>
      <c r="T923" s="81">
        <f t="shared" si="385"/>
        <v>3654.236831046509</v>
      </c>
      <c r="U923" s="22">
        <f t="shared" si="386"/>
        <v>0</v>
      </c>
      <c r="V923" s="81">
        <f t="shared" si="387"/>
        <v>0</v>
      </c>
      <c r="W923" s="22">
        <f t="shared" si="388"/>
        <v>0</v>
      </c>
      <c r="X923" s="98">
        <f t="shared" si="395"/>
        <v>0</v>
      </c>
      <c r="Y923" s="98">
        <f t="shared" si="396"/>
        <v>1043.7313955625109</v>
      </c>
      <c r="Z923" s="25">
        <f t="shared" si="389"/>
        <v>0</v>
      </c>
      <c r="AA923" s="22">
        <f t="shared" si="397"/>
        <v>0</v>
      </c>
      <c r="AB923" s="22">
        <f t="shared" si="378"/>
        <v>0</v>
      </c>
      <c r="AC923" s="22">
        <f t="shared" si="398"/>
        <v>326</v>
      </c>
      <c r="AD923" s="25">
        <f t="shared" si="390"/>
        <v>2609.3284889062766</v>
      </c>
      <c r="AF923" s="22">
        <f t="shared" si="391"/>
        <v>1044.9083421402324</v>
      </c>
      <c r="AG923" s="25">
        <v>0</v>
      </c>
      <c r="AH923" s="25" t="s">
        <v>49</v>
      </c>
      <c r="AI923">
        <f t="shared" si="399"/>
        <v>5724851.850033408</v>
      </c>
      <c r="AJ923" s="25">
        <f t="shared" si="400"/>
        <v>5724.8518500334085</v>
      </c>
      <c r="AK923" s="25">
        <f t="shared" si="401"/>
        <v>3034.1714805177066</v>
      </c>
      <c r="AL923" s="81">
        <f t="shared" si="402"/>
        <v>2245.2868955831027</v>
      </c>
      <c r="AN923" s="98">
        <v>0</v>
      </c>
    </row>
    <row r="924" spans="2:40" x14ac:dyDescent="0.35">
      <c r="B924" s="13" t="s">
        <v>30</v>
      </c>
      <c r="C924" s="11">
        <v>920</v>
      </c>
      <c r="D924" s="13">
        <v>331</v>
      </c>
      <c r="E924" s="14">
        <v>59.5</v>
      </c>
      <c r="F924" s="70">
        <f t="shared" si="403"/>
        <v>0.19444444444444425</v>
      </c>
      <c r="G924" s="70">
        <f t="shared" si="404"/>
        <v>0.69999999999999929</v>
      </c>
      <c r="I924" s="21">
        <f t="shared" si="379"/>
        <v>16.527777777777779</v>
      </c>
      <c r="J924" s="22">
        <f t="shared" si="392"/>
        <v>428.16666666666623</v>
      </c>
      <c r="K924" s="22">
        <f t="shared" si="393"/>
        <v>28.625999999999998</v>
      </c>
      <c r="L924" s="22">
        <f>0.5*1.202*2.64*0.3*Sheet2!I924^2</f>
        <v>130.02551527777777</v>
      </c>
      <c r="M924" s="22">
        <f t="shared" si="394"/>
        <v>586.81818194444395</v>
      </c>
      <c r="O924" s="22">
        <f t="shared" si="380"/>
        <v>9698.8005071373373</v>
      </c>
      <c r="P924" s="81">
        <f t="shared" si="381"/>
        <v>9.6988005071373369</v>
      </c>
      <c r="Q924" s="22">
        <f t="shared" si="382"/>
        <v>9698.8005071373373</v>
      </c>
      <c r="R924" s="81">
        <f t="shared" si="383"/>
        <v>9.6988005071373369</v>
      </c>
      <c r="S924" s="22">
        <f t="shared" si="384"/>
        <v>3663935.6315536466</v>
      </c>
      <c r="T924" s="81">
        <f t="shared" si="385"/>
        <v>3663.9356315536465</v>
      </c>
      <c r="U924" s="22">
        <f t="shared" si="386"/>
        <v>0</v>
      </c>
      <c r="V924" s="81">
        <f t="shared" si="387"/>
        <v>0</v>
      </c>
      <c r="W924" s="22">
        <f t="shared" si="388"/>
        <v>0</v>
      </c>
      <c r="X924" s="98">
        <f t="shared" si="395"/>
        <v>0</v>
      </c>
      <c r="Y924" s="98">
        <f t="shared" si="396"/>
        <v>1043.7313955625109</v>
      </c>
      <c r="Z924" s="25">
        <f t="shared" si="389"/>
        <v>0</v>
      </c>
      <c r="AA924" s="22">
        <f t="shared" si="397"/>
        <v>0</v>
      </c>
      <c r="AB924" s="22">
        <f t="shared" si="378"/>
        <v>0</v>
      </c>
      <c r="AC924" s="22">
        <f t="shared" si="398"/>
        <v>326</v>
      </c>
      <c r="AD924" s="25">
        <f t="shared" si="390"/>
        <v>2609.3284889062766</v>
      </c>
      <c r="AF924" s="22">
        <f t="shared" si="391"/>
        <v>1054.60714264737</v>
      </c>
      <c r="AG924" s="25">
        <v>0</v>
      </c>
      <c r="AH924" s="25" t="s">
        <v>49</v>
      </c>
      <c r="AI924">
        <f t="shared" si="399"/>
        <v>5802607.8607427161</v>
      </c>
      <c r="AJ924" s="25">
        <f t="shared" si="400"/>
        <v>5802.6078607427162</v>
      </c>
      <c r="AK924" s="25">
        <f t="shared" si="401"/>
        <v>3075.3821661936399</v>
      </c>
      <c r="AL924" s="81">
        <f t="shared" si="402"/>
        <v>2275.7828029832935</v>
      </c>
      <c r="AN924" s="98">
        <v>0</v>
      </c>
    </row>
    <row r="925" spans="2:40" x14ac:dyDescent="0.35">
      <c r="B925" s="13" t="s">
        <v>30</v>
      </c>
      <c r="C925" s="11">
        <v>921</v>
      </c>
      <c r="D925" s="13">
        <v>332</v>
      </c>
      <c r="E925" s="14">
        <v>60.5</v>
      </c>
      <c r="F925" s="70">
        <f t="shared" si="403"/>
        <v>0.38888888888888851</v>
      </c>
      <c r="G925" s="70">
        <f t="shared" si="404"/>
        <v>1.3999999999999986</v>
      </c>
      <c r="I925" s="21">
        <f t="shared" si="379"/>
        <v>16.805555555555557</v>
      </c>
      <c r="J925" s="22">
        <f t="shared" si="392"/>
        <v>856.33333333333246</v>
      </c>
      <c r="K925" s="22">
        <f t="shared" si="393"/>
        <v>28.625999999999998</v>
      </c>
      <c r="L925" s="22">
        <f>0.5*1.202*2.64*0.3*Sheet2!I925^2</f>
        <v>134.43284861111113</v>
      </c>
      <c r="M925" s="22">
        <f t="shared" si="394"/>
        <v>1019.3921819444436</v>
      </c>
      <c r="O925" s="22">
        <f t="shared" si="380"/>
        <v>17131.451946566343</v>
      </c>
      <c r="P925" s="81">
        <f t="shared" si="381"/>
        <v>17.131451946566344</v>
      </c>
      <c r="Q925" s="22">
        <f t="shared" si="382"/>
        <v>17131.451946566343</v>
      </c>
      <c r="R925" s="81">
        <f t="shared" si="383"/>
        <v>17.131451946566344</v>
      </c>
      <c r="S925" s="22">
        <f t="shared" si="384"/>
        <v>3681067.083500213</v>
      </c>
      <c r="T925" s="81">
        <f t="shared" si="385"/>
        <v>3681.0670835002129</v>
      </c>
      <c r="U925" s="22">
        <f t="shared" si="386"/>
        <v>0</v>
      </c>
      <c r="V925" s="81">
        <f t="shared" si="387"/>
        <v>0</v>
      </c>
      <c r="W925" s="22">
        <f t="shared" si="388"/>
        <v>0</v>
      </c>
      <c r="X925" s="98">
        <f t="shared" si="395"/>
        <v>0</v>
      </c>
      <c r="Y925" s="98">
        <f t="shared" si="396"/>
        <v>1043.7313955625109</v>
      </c>
      <c r="Z925" s="25">
        <f t="shared" si="389"/>
        <v>0</v>
      </c>
      <c r="AA925" s="22">
        <f t="shared" si="397"/>
        <v>0</v>
      </c>
      <c r="AB925" s="22">
        <f t="shared" si="378"/>
        <v>0</v>
      </c>
      <c r="AC925" s="22">
        <f t="shared" si="398"/>
        <v>326</v>
      </c>
      <c r="AD925" s="25">
        <f t="shared" si="390"/>
        <v>2609.3284889062766</v>
      </c>
      <c r="AF925" s="22">
        <f t="shared" si="391"/>
        <v>1071.7385945939363</v>
      </c>
      <c r="AG925" s="25">
        <v>0</v>
      </c>
      <c r="AH925" s="25" t="s">
        <v>49</v>
      </c>
      <c r="AI925">
        <f t="shared" si="399"/>
        <v>5999292.5421322035</v>
      </c>
      <c r="AJ925" s="25">
        <f t="shared" si="400"/>
        <v>5999.2925421322034</v>
      </c>
      <c r="AK925" s="25">
        <f t="shared" si="401"/>
        <v>3179.6250473300679</v>
      </c>
      <c r="AL925" s="81">
        <f t="shared" si="402"/>
        <v>2352.92253502425</v>
      </c>
      <c r="AN925" s="98">
        <v>0</v>
      </c>
    </row>
    <row r="926" spans="2:40" x14ac:dyDescent="0.35">
      <c r="B926" s="13" t="s">
        <v>30</v>
      </c>
      <c r="C926" s="11">
        <v>922</v>
      </c>
      <c r="D926" s="13">
        <v>333</v>
      </c>
      <c r="E926" s="14">
        <v>62.3</v>
      </c>
      <c r="F926" s="70">
        <f t="shared" si="403"/>
        <v>0.47222222222222199</v>
      </c>
      <c r="G926" s="70">
        <f t="shared" si="404"/>
        <v>1.6999999999999993</v>
      </c>
      <c r="I926" s="21">
        <f t="shared" si="379"/>
        <v>17.305555555555557</v>
      </c>
      <c r="J926" s="22">
        <f t="shared" si="392"/>
        <v>1039.8333333333328</v>
      </c>
      <c r="K926" s="22">
        <f t="shared" si="393"/>
        <v>28.625999999999998</v>
      </c>
      <c r="L926" s="22">
        <f>0.5*1.202*2.64*0.3*Sheet2!I926^2</f>
        <v>142.55115661111114</v>
      </c>
      <c r="M926" s="22">
        <f t="shared" si="394"/>
        <v>1211.0104899444439</v>
      </c>
      <c r="O926" s="22">
        <f t="shared" si="380"/>
        <v>20957.209312094128</v>
      </c>
      <c r="P926" s="81">
        <f t="shared" si="381"/>
        <v>20.957209312094129</v>
      </c>
      <c r="Q926" s="22">
        <f t="shared" si="382"/>
        <v>20957.209312094128</v>
      </c>
      <c r="R926" s="81">
        <f t="shared" si="383"/>
        <v>20.957209312094129</v>
      </c>
      <c r="S926" s="22">
        <f t="shared" si="384"/>
        <v>3702024.2928123069</v>
      </c>
      <c r="T926" s="81">
        <f t="shared" si="385"/>
        <v>3702.0242928123071</v>
      </c>
      <c r="U926" s="22">
        <f t="shared" si="386"/>
        <v>0</v>
      </c>
      <c r="V926" s="81">
        <f t="shared" si="387"/>
        <v>0</v>
      </c>
      <c r="W926" s="22">
        <f t="shared" si="388"/>
        <v>0</v>
      </c>
      <c r="X926" s="98">
        <f t="shared" si="395"/>
        <v>0</v>
      </c>
      <c r="Y926" s="98">
        <f t="shared" si="396"/>
        <v>1043.7313955625109</v>
      </c>
      <c r="Z926" s="25">
        <f t="shared" si="389"/>
        <v>0</v>
      </c>
      <c r="AA926" s="22">
        <f t="shared" si="397"/>
        <v>0</v>
      </c>
      <c r="AB926" s="22">
        <f t="shared" si="378"/>
        <v>0</v>
      </c>
      <c r="AC926" s="22">
        <f t="shared" si="398"/>
        <v>326</v>
      </c>
      <c r="AD926" s="25">
        <f t="shared" si="390"/>
        <v>2609.3284889062766</v>
      </c>
      <c r="AF926" s="22">
        <f t="shared" si="391"/>
        <v>1092.6958039060305</v>
      </c>
      <c r="AG926" s="25">
        <v>0</v>
      </c>
      <c r="AH926" s="25" t="s">
        <v>49</v>
      </c>
      <c r="AI926">
        <f t="shared" si="399"/>
        <v>6361585.7252516355</v>
      </c>
      <c r="AJ926" s="25">
        <f t="shared" si="400"/>
        <v>6361.5857252516353</v>
      </c>
      <c r="AK926" s="25">
        <f t="shared" si="401"/>
        <v>3371.6404343833669</v>
      </c>
      <c r="AL926" s="81">
        <f t="shared" si="402"/>
        <v>2495.0139214436913</v>
      </c>
      <c r="AN926" s="98">
        <v>0</v>
      </c>
    </row>
    <row r="927" spans="2:40" x14ac:dyDescent="0.35">
      <c r="B927" s="13" t="s">
        <v>30</v>
      </c>
      <c r="C927" s="11">
        <v>923</v>
      </c>
      <c r="D927" s="13">
        <v>334</v>
      </c>
      <c r="E927" s="14">
        <v>63.9</v>
      </c>
      <c r="F927" s="70">
        <f t="shared" si="403"/>
        <v>0.38888888888888851</v>
      </c>
      <c r="G927" s="70">
        <f t="shared" si="404"/>
        <v>1.3999999999999986</v>
      </c>
      <c r="I927" s="21">
        <f t="shared" si="379"/>
        <v>17.75</v>
      </c>
      <c r="J927" s="22">
        <f t="shared" si="392"/>
        <v>856.33333333333246</v>
      </c>
      <c r="K927" s="22">
        <f t="shared" si="393"/>
        <v>28.625999999999998</v>
      </c>
      <c r="L927" s="22">
        <f>0.5*1.202*2.64*0.3*Sheet2!I927^2</f>
        <v>149.9672295</v>
      </c>
      <c r="M927" s="22">
        <f t="shared" si="394"/>
        <v>1034.9265628333324</v>
      </c>
      <c r="O927" s="22">
        <f t="shared" si="380"/>
        <v>18369.946490291648</v>
      </c>
      <c r="P927" s="81">
        <f t="shared" si="381"/>
        <v>18.36994649029165</v>
      </c>
      <c r="Q927" s="22">
        <f t="shared" si="382"/>
        <v>18369.946490291648</v>
      </c>
      <c r="R927" s="81">
        <f t="shared" si="383"/>
        <v>18.36994649029165</v>
      </c>
      <c r="S927" s="22">
        <f t="shared" si="384"/>
        <v>3720394.2393025984</v>
      </c>
      <c r="T927" s="81">
        <f t="shared" si="385"/>
        <v>3720.3942393025982</v>
      </c>
      <c r="U927" s="22">
        <f t="shared" si="386"/>
        <v>0</v>
      </c>
      <c r="V927" s="81">
        <f t="shared" si="387"/>
        <v>0</v>
      </c>
      <c r="W927" s="22">
        <f t="shared" si="388"/>
        <v>0</v>
      </c>
      <c r="X927" s="98">
        <f t="shared" si="395"/>
        <v>0</v>
      </c>
      <c r="Y927" s="98">
        <f t="shared" si="396"/>
        <v>1043.7313955625109</v>
      </c>
      <c r="Z927" s="25">
        <f t="shared" si="389"/>
        <v>0</v>
      </c>
      <c r="AA927" s="22">
        <f t="shared" si="397"/>
        <v>0</v>
      </c>
      <c r="AB927" s="22">
        <f t="shared" si="378"/>
        <v>0</v>
      </c>
      <c r="AC927" s="22">
        <f t="shared" si="398"/>
        <v>326</v>
      </c>
      <c r="AD927" s="25">
        <f t="shared" si="390"/>
        <v>2609.3284889062766</v>
      </c>
      <c r="AF927" s="22">
        <f t="shared" si="391"/>
        <v>1111.0657503963216</v>
      </c>
      <c r="AG927" s="25">
        <v>0</v>
      </c>
      <c r="AH927" s="25" t="s">
        <v>49</v>
      </c>
      <c r="AI927">
        <f t="shared" si="399"/>
        <v>6692540.4824696742</v>
      </c>
      <c r="AJ927" s="25">
        <f t="shared" si="400"/>
        <v>6692.5404824696743</v>
      </c>
      <c r="AK927" s="25">
        <f t="shared" si="401"/>
        <v>3547.0464557089276</v>
      </c>
      <c r="AL927" s="81">
        <f t="shared" si="402"/>
        <v>2624.8143772246062</v>
      </c>
      <c r="AN927" s="98">
        <v>0</v>
      </c>
    </row>
    <row r="928" spans="2:40" x14ac:dyDescent="0.35">
      <c r="B928" s="13" t="s">
        <v>30</v>
      </c>
      <c r="C928" s="11">
        <v>924</v>
      </c>
      <c r="D928" s="13">
        <v>335</v>
      </c>
      <c r="E928" s="14">
        <v>65.099999999999994</v>
      </c>
      <c r="F928" s="70">
        <f t="shared" si="403"/>
        <v>2.7777777777777186E-2</v>
      </c>
      <c r="G928" s="70">
        <f t="shared" si="404"/>
        <v>9.9999999999997868E-2</v>
      </c>
      <c r="I928" s="21">
        <f t="shared" si="379"/>
        <v>18.083333333333332</v>
      </c>
      <c r="J928" s="22">
        <f t="shared" si="392"/>
        <v>61.166666666665364</v>
      </c>
      <c r="K928" s="22">
        <f t="shared" si="393"/>
        <v>28.625999999999998</v>
      </c>
      <c r="L928" s="22">
        <f>0.5*1.202*2.64*0.3*Sheet2!I928^2</f>
        <v>155.65268949999998</v>
      </c>
      <c r="M928" s="22">
        <f t="shared" si="394"/>
        <v>245.44535616666533</v>
      </c>
      <c r="O928" s="22">
        <f t="shared" si="380"/>
        <v>4438.4701906805312</v>
      </c>
      <c r="P928" s="81">
        <f t="shared" si="381"/>
        <v>4.4384701906805315</v>
      </c>
      <c r="Q928" s="22">
        <f t="shared" si="382"/>
        <v>4438.4701906805312</v>
      </c>
      <c r="R928" s="81">
        <f t="shared" si="383"/>
        <v>4.4384701906805315</v>
      </c>
      <c r="S928" s="22">
        <f t="shared" si="384"/>
        <v>3724832.709493279</v>
      </c>
      <c r="T928" s="81">
        <f t="shared" si="385"/>
        <v>3724.8327094932788</v>
      </c>
      <c r="U928" s="22">
        <f t="shared" si="386"/>
        <v>0</v>
      </c>
      <c r="V928" s="81">
        <f t="shared" si="387"/>
        <v>0</v>
      </c>
      <c r="W928" s="22">
        <f t="shared" si="388"/>
        <v>0</v>
      </c>
      <c r="X928" s="98">
        <f t="shared" si="395"/>
        <v>0</v>
      </c>
      <c r="Y928" s="98">
        <f t="shared" si="396"/>
        <v>1043.7313955625109</v>
      </c>
      <c r="Z928" s="25">
        <f t="shared" si="389"/>
        <v>0</v>
      </c>
      <c r="AA928" s="22">
        <f t="shared" si="397"/>
        <v>0</v>
      </c>
      <c r="AB928" s="22">
        <f t="shared" si="378"/>
        <v>0</v>
      </c>
      <c r="AC928" s="22">
        <f t="shared" si="398"/>
        <v>326</v>
      </c>
      <c r="AD928" s="25">
        <f t="shared" si="390"/>
        <v>2609.3284889062766</v>
      </c>
      <c r="AF928" s="22">
        <f t="shared" si="391"/>
        <v>1115.5042205870022</v>
      </c>
      <c r="AG928" s="25">
        <v>0</v>
      </c>
      <c r="AH928" s="25" t="s">
        <v>49</v>
      </c>
      <c r="AI928">
        <f t="shared" si="399"/>
        <v>6946263.7214621101</v>
      </c>
      <c r="AJ928" s="25">
        <f t="shared" si="400"/>
        <v>6946.26372146211</v>
      </c>
      <c r="AK928" s="25">
        <f t="shared" si="401"/>
        <v>3681.5197723749184</v>
      </c>
      <c r="AL928" s="81">
        <f t="shared" si="402"/>
        <v>2724.3246315574397</v>
      </c>
      <c r="AN928" s="98">
        <v>0</v>
      </c>
    </row>
    <row r="929" spans="2:40" x14ac:dyDescent="0.35">
      <c r="B929" s="13" t="s">
        <v>30</v>
      </c>
      <c r="C929" s="11">
        <v>925</v>
      </c>
      <c r="D929" s="13">
        <v>336</v>
      </c>
      <c r="E929" s="14">
        <v>64.099999999999994</v>
      </c>
      <c r="F929" s="70">
        <f t="shared" si="403"/>
        <v>-0.33333333333333215</v>
      </c>
      <c r="G929" s="70">
        <f t="shared" si="404"/>
        <v>-1.1999999999999957</v>
      </c>
      <c r="I929" s="21">
        <f t="shared" si="379"/>
        <v>17.805555555555554</v>
      </c>
      <c r="J929" s="22">
        <f t="shared" si="392"/>
        <v>-733.99999999999739</v>
      </c>
      <c r="K929" s="22">
        <f t="shared" si="393"/>
        <v>28.625999999999998</v>
      </c>
      <c r="L929" s="22">
        <f>0.5*1.202*2.64*0.3*Sheet2!I929^2</f>
        <v>150.90746061111108</v>
      </c>
      <c r="M929" s="22">
        <f t="shared" si="394"/>
        <v>-554.4665393888863</v>
      </c>
      <c r="O929" s="22">
        <f t="shared" si="380"/>
        <v>-9872.5847707854464</v>
      </c>
      <c r="P929" s="81">
        <f t="shared" si="381"/>
        <v>-9.8725847707854459</v>
      </c>
      <c r="Q929" s="22">
        <f t="shared" si="382"/>
        <v>0</v>
      </c>
      <c r="R929" s="81">
        <f t="shared" si="383"/>
        <v>0</v>
      </c>
      <c r="S929" s="22">
        <f t="shared" si="384"/>
        <v>3724832.709493279</v>
      </c>
      <c r="T929" s="81">
        <f t="shared" si="385"/>
        <v>3724.8327094932788</v>
      </c>
      <c r="U929" s="22">
        <f t="shared" si="386"/>
        <v>9872.5847707854464</v>
      </c>
      <c r="V929" s="81">
        <f t="shared" si="387"/>
        <v>9.8725847707854459</v>
      </c>
      <c r="W929" s="22">
        <f t="shared" si="388"/>
        <v>9.8725847707854459</v>
      </c>
      <c r="X929" s="98">
        <f t="shared" si="395"/>
        <v>3.9490339083141786</v>
      </c>
      <c r="Y929" s="98">
        <f t="shared" si="396"/>
        <v>1047.6804294708252</v>
      </c>
      <c r="Z929" s="25">
        <f t="shared" si="389"/>
        <v>0</v>
      </c>
      <c r="AA929" s="22">
        <f t="shared" si="397"/>
        <v>1</v>
      </c>
      <c r="AB929" s="22">
        <f t="shared" si="378"/>
        <v>0</v>
      </c>
      <c r="AC929" s="22">
        <f t="shared" si="398"/>
        <v>327</v>
      </c>
      <c r="AD929" s="25">
        <f t="shared" si="390"/>
        <v>2619.2010736770621</v>
      </c>
      <c r="AF929" s="22">
        <f t="shared" si="391"/>
        <v>1105.6316358162167</v>
      </c>
      <c r="AG929" s="25">
        <v>0</v>
      </c>
      <c r="AH929" s="25" t="s">
        <v>49</v>
      </c>
      <c r="AI929">
        <f t="shared" si="399"/>
        <v>6734499.8811660977</v>
      </c>
      <c r="AJ929" s="25">
        <f t="shared" si="400"/>
        <v>6734.499881166098</v>
      </c>
      <c r="AK929" s="25">
        <f t="shared" si="401"/>
        <v>3569.284937018032</v>
      </c>
      <c r="AL929" s="81">
        <f t="shared" si="402"/>
        <v>2641.2708533933437</v>
      </c>
      <c r="AN929" s="98">
        <v>0</v>
      </c>
    </row>
    <row r="930" spans="2:40" x14ac:dyDescent="0.35">
      <c r="B930" s="13" t="s">
        <v>30</v>
      </c>
      <c r="C930" s="11">
        <v>926</v>
      </c>
      <c r="D930" s="13">
        <v>337</v>
      </c>
      <c r="E930" s="14">
        <v>62.7</v>
      </c>
      <c r="F930" s="70">
        <f t="shared" si="403"/>
        <v>-0.29166666666666585</v>
      </c>
      <c r="G930" s="70">
        <f t="shared" si="404"/>
        <v>-1.0499999999999972</v>
      </c>
      <c r="I930" s="21">
        <f t="shared" si="379"/>
        <v>17.416666666666668</v>
      </c>
      <c r="J930" s="22">
        <f t="shared" si="392"/>
        <v>-642.24999999999818</v>
      </c>
      <c r="K930" s="22">
        <f t="shared" si="393"/>
        <v>28.625999999999998</v>
      </c>
      <c r="L930" s="22">
        <f>0.5*1.202*2.64*0.3*Sheet2!I930^2</f>
        <v>144.38754550000002</v>
      </c>
      <c r="M930" s="22">
        <f t="shared" si="394"/>
        <v>-469.23645449999822</v>
      </c>
      <c r="O930" s="22">
        <f t="shared" si="380"/>
        <v>-8172.5349158749696</v>
      </c>
      <c r="P930" s="81">
        <f t="shared" si="381"/>
        <v>-8.1725349158749694</v>
      </c>
      <c r="Q930" s="22">
        <f t="shared" si="382"/>
        <v>0</v>
      </c>
      <c r="R930" s="81">
        <f t="shared" si="383"/>
        <v>0</v>
      </c>
      <c r="S930" s="22">
        <f t="shared" si="384"/>
        <v>3724832.709493279</v>
      </c>
      <c r="T930" s="81">
        <f t="shared" si="385"/>
        <v>3724.8327094932788</v>
      </c>
      <c r="U930" s="22">
        <f t="shared" si="386"/>
        <v>8172.5349158749696</v>
      </c>
      <c r="V930" s="81">
        <f t="shared" si="387"/>
        <v>8.1725349158749694</v>
      </c>
      <c r="W930" s="22">
        <f t="shared" si="388"/>
        <v>18.045119686660414</v>
      </c>
      <c r="X930" s="98">
        <f t="shared" si="395"/>
        <v>3.2690139663499878</v>
      </c>
      <c r="Y930" s="98">
        <f t="shared" si="396"/>
        <v>1050.9494434371752</v>
      </c>
      <c r="Z930" s="25">
        <f t="shared" si="389"/>
        <v>0</v>
      </c>
      <c r="AA930" s="22">
        <f t="shared" si="397"/>
        <v>2</v>
      </c>
      <c r="AB930" s="22">
        <f t="shared" si="378"/>
        <v>0</v>
      </c>
      <c r="AC930" s="22">
        <f t="shared" si="398"/>
        <v>328</v>
      </c>
      <c r="AD930" s="25">
        <f t="shared" si="390"/>
        <v>2627.3736085929372</v>
      </c>
      <c r="AF930" s="22">
        <f t="shared" si="391"/>
        <v>1097.4591009003416</v>
      </c>
      <c r="AG930" s="25">
        <v>0</v>
      </c>
      <c r="AH930" s="25" t="s">
        <v>49</v>
      </c>
      <c r="AI930">
        <f t="shared" si="399"/>
        <v>6443537.6758305868</v>
      </c>
      <c r="AJ930" s="25">
        <f t="shared" si="400"/>
        <v>6443.5376758305865</v>
      </c>
      <c r="AK930" s="25">
        <f t="shared" si="401"/>
        <v>3415.0749681902112</v>
      </c>
      <c r="AL930" s="81">
        <f t="shared" si="402"/>
        <v>2527.1554764607563</v>
      </c>
      <c r="AN930" s="98">
        <v>0</v>
      </c>
    </row>
    <row r="931" spans="2:40" x14ac:dyDescent="0.35">
      <c r="B931" s="13" t="s">
        <v>30</v>
      </c>
      <c r="C931" s="11">
        <v>927</v>
      </c>
      <c r="D931" s="13">
        <v>338</v>
      </c>
      <c r="E931" s="14">
        <v>62</v>
      </c>
      <c r="F931" s="70">
        <f t="shared" si="403"/>
        <v>-0.19444444444444522</v>
      </c>
      <c r="G931" s="70">
        <f t="shared" si="404"/>
        <v>-0.70000000000000284</v>
      </c>
      <c r="I931" s="21">
        <f t="shared" si="379"/>
        <v>17.222222222222221</v>
      </c>
      <c r="J931" s="22">
        <f t="shared" si="392"/>
        <v>-428.16666666666839</v>
      </c>
      <c r="K931" s="22">
        <f t="shared" si="393"/>
        <v>28.625999999999998</v>
      </c>
      <c r="L931" s="22">
        <f>0.5*1.202*2.64*0.3*Sheet2!I931^2</f>
        <v>141.18157777777776</v>
      </c>
      <c r="M931" s="22">
        <f t="shared" si="394"/>
        <v>-258.35908888889065</v>
      </c>
      <c r="O931" s="22">
        <f t="shared" si="380"/>
        <v>-4449.5176419753388</v>
      </c>
      <c r="P931" s="81">
        <f t="shared" si="381"/>
        <v>-4.4495176419753388</v>
      </c>
      <c r="Q931" s="22">
        <f t="shared" si="382"/>
        <v>0</v>
      </c>
      <c r="R931" s="81">
        <f t="shared" si="383"/>
        <v>0</v>
      </c>
      <c r="S931" s="22">
        <f t="shared" si="384"/>
        <v>3724832.709493279</v>
      </c>
      <c r="T931" s="81">
        <f t="shared" si="385"/>
        <v>3724.8327094932788</v>
      </c>
      <c r="U931" s="22">
        <f t="shared" si="386"/>
        <v>4449.5176419753388</v>
      </c>
      <c r="V931" s="81">
        <f t="shared" si="387"/>
        <v>4.4495176419753388</v>
      </c>
      <c r="W931" s="22">
        <f t="shared" si="388"/>
        <v>22.494637328635754</v>
      </c>
      <c r="X931" s="98">
        <f t="shared" si="395"/>
        <v>1.7798070567901356</v>
      </c>
      <c r="Y931" s="98">
        <f t="shared" si="396"/>
        <v>1052.7292504939653</v>
      </c>
      <c r="Z931" s="25">
        <f t="shared" si="389"/>
        <v>0</v>
      </c>
      <c r="AA931" s="22">
        <f t="shared" si="397"/>
        <v>3</v>
      </c>
      <c r="AB931" s="22">
        <f t="shared" si="378"/>
        <v>0</v>
      </c>
      <c r="AC931" s="22">
        <f t="shared" si="398"/>
        <v>329</v>
      </c>
      <c r="AD931" s="25">
        <f t="shared" si="390"/>
        <v>2631.8231262349127</v>
      </c>
      <c r="AF931" s="22">
        <f t="shared" si="391"/>
        <v>1093.0095832583661</v>
      </c>
      <c r="AG931" s="25">
        <v>0</v>
      </c>
      <c r="AH931" s="25" t="s">
        <v>49</v>
      </c>
      <c r="AI931">
        <f t="shared" si="399"/>
        <v>6300465.9605098506</v>
      </c>
      <c r="AJ931" s="25">
        <f t="shared" si="400"/>
        <v>6300.4659605098504</v>
      </c>
      <c r="AK931" s="25">
        <f t="shared" si="401"/>
        <v>3339.2469590702208</v>
      </c>
      <c r="AL931" s="81">
        <f t="shared" si="402"/>
        <v>2471.0427497119636</v>
      </c>
      <c r="AN931" s="98">
        <v>0</v>
      </c>
    </row>
    <row r="932" spans="2:40" x14ac:dyDescent="0.35">
      <c r="B932" s="13" t="s">
        <v>30</v>
      </c>
      <c r="C932" s="11">
        <v>928</v>
      </c>
      <c r="D932" s="13">
        <v>339</v>
      </c>
      <c r="E932" s="14">
        <v>61.3</v>
      </c>
      <c r="F932" s="70">
        <f t="shared" si="403"/>
        <v>-0.15277777777777798</v>
      </c>
      <c r="G932" s="70">
        <f t="shared" si="404"/>
        <v>-0.55000000000000071</v>
      </c>
      <c r="I932" s="21">
        <f t="shared" si="379"/>
        <v>17.027777777777779</v>
      </c>
      <c r="J932" s="22">
        <f t="shared" si="392"/>
        <v>-336.41666666666714</v>
      </c>
      <c r="K932" s="22">
        <f t="shared" si="393"/>
        <v>28.625999999999998</v>
      </c>
      <c r="L932" s="22">
        <f>0.5*1.202*2.64*0.3*Sheet2!I932^2</f>
        <v>138.01160327777777</v>
      </c>
      <c r="M932" s="22">
        <f t="shared" si="394"/>
        <v>-169.7790633888894</v>
      </c>
      <c r="O932" s="22">
        <f t="shared" si="380"/>
        <v>-2890.9601627052557</v>
      </c>
      <c r="P932" s="81">
        <f t="shared" si="381"/>
        <v>-2.8909601627052557</v>
      </c>
      <c r="Q932" s="22">
        <f t="shared" si="382"/>
        <v>0</v>
      </c>
      <c r="R932" s="81">
        <f t="shared" si="383"/>
        <v>0</v>
      </c>
      <c r="S932" s="22">
        <f t="shared" si="384"/>
        <v>3724832.709493279</v>
      </c>
      <c r="T932" s="81">
        <f t="shared" si="385"/>
        <v>3724.8327094932788</v>
      </c>
      <c r="U932" s="22">
        <f t="shared" si="386"/>
        <v>2890.9601627052557</v>
      </c>
      <c r="V932" s="81">
        <f t="shared" si="387"/>
        <v>2.8909601627052557</v>
      </c>
      <c r="W932" s="22">
        <f t="shared" si="388"/>
        <v>25.385597491341009</v>
      </c>
      <c r="X932" s="98">
        <f t="shared" si="395"/>
        <v>1.1563840650821022</v>
      </c>
      <c r="Y932" s="98">
        <f t="shared" si="396"/>
        <v>1053.8856345590475</v>
      </c>
      <c r="Z932" s="25">
        <f t="shared" si="389"/>
        <v>0</v>
      </c>
      <c r="AA932" s="22">
        <f t="shared" si="397"/>
        <v>4</v>
      </c>
      <c r="AB932" s="22">
        <f t="shared" si="378"/>
        <v>0</v>
      </c>
      <c r="AC932" s="22">
        <f t="shared" si="398"/>
        <v>330</v>
      </c>
      <c r="AD932" s="25">
        <f t="shared" si="390"/>
        <v>2634.7140863976178</v>
      </c>
      <c r="AF932" s="22">
        <f t="shared" si="391"/>
        <v>1090.118623095661</v>
      </c>
      <c r="AG932" s="25">
        <v>0</v>
      </c>
      <c r="AH932" s="25" t="s">
        <v>49</v>
      </c>
      <c r="AI932">
        <f t="shared" si="399"/>
        <v>6159000.5034204647</v>
      </c>
      <c r="AJ932" s="25">
        <f t="shared" si="400"/>
        <v>6159.0005034204651</v>
      </c>
      <c r="AK932" s="25">
        <f t="shared" si="401"/>
        <v>3264.2702668128468</v>
      </c>
      <c r="AL932" s="81">
        <f t="shared" si="402"/>
        <v>2415.5599974415068</v>
      </c>
      <c r="AN932" s="98">
        <v>0</v>
      </c>
    </row>
    <row r="933" spans="2:40" x14ac:dyDescent="0.35">
      <c r="B933" s="13" t="s">
        <v>30</v>
      </c>
      <c r="C933" s="11">
        <v>929</v>
      </c>
      <c r="D933" s="13">
        <v>340</v>
      </c>
      <c r="E933" s="14">
        <v>60.9</v>
      </c>
      <c r="F933" s="70">
        <f t="shared" si="403"/>
        <v>-0.11111111111111072</v>
      </c>
      <c r="G933" s="70">
        <f t="shared" si="404"/>
        <v>-0.39999999999999858</v>
      </c>
      <c r="I933" s="21">
        <f t="shared" si="379"/>
        <v>16.916666666666668</v>
      </c>
      <c r="J933" s="22">
        <f t="shared" si="392"/>
        <v>-244.6666666666658</v>
      </c>
      <c r="K933" s="22">
        <f t="shared" si="393"/>
        <v>28.625999999999998</v>
      </c>
      <c r="L933" s="22">
        <f>0.5*1.202*2.64*0.3*Sheet2!I933^2</f>
        <v>136.21634950000001</v>
      </c>
      <c r="M933" s="22">
        <f t="shared" si="394"/>
        <v>-79.824317166665793</v>
      </c>
      <c r="O933" s="22">
        <f t="shared" si="380"/>
        <v>-1350.3613654027631</v>
      </c>
      <c r="P933" s="81">
        <f t="shared" si="381"/>
        <v>-1.3503613654027631</v>
      </c>
      <c r="Q933" s="22">
        <f t="shared" si="382"/>
        <v>0</v>
      </c>
      <c r="R933" s="81">
        <f t="shared" si="383"/>
        <v>0</v>
      </c>
      <c r="S933" s="22">
        <f t="shared" si="384"/>
        <v>3724832.709493279</v>
      </c>
      <c r="T933" s="81">
        <f t="shared" si="385"/>
        <v>3724.8327094932788</v>
      </c>
      <c r="U933" s="22">
        <f t="shared" si="386"/>
        <v>1350.3613654027631</v>
      </c>
      <c r="V933" s="81">
        <f t="shared" si="387"/>
        <v>1.3503613654027631</v>
      </c>
      <c r="W933" s="22">
        <f t="shared" si="388"/>
        <v>26.735958856743771</v>
      </c>
      <c r="X933" s="98">
        <f t="shared" si="395"/>
        <v>0.5401445461611053</v>
      </c>
      <c r="Y933" s="98">
        <f t="shared" si="396"/>
        <v>1054.4257791052087</v>
      </c>
      <c r="Z933" s="25">
        <f t="shared" si="389"/>
        <v>0</v>
      </c>
      <c r="AA933" s="22">
        <f t="shared" si="397"/>
        <v>5</v>
      </c>
      <c r="AB933" s="22">
        <f t="shared" si="378"/>
        <v>0</v>
      </c>
      <c r="AC933" s="22">
        <f t="shared" si="398"/>
        <v>331</v>
      </c>
      <c r="AD933" s="25">
        <f t="shared" si="390"/>
        <v>2636.0644477630208</v>
      </c>
      <c r="AF933" s="22">
        <f t="shared" si="391"/>
        <v>1088.768261730258</v>
      </c>
      <c r="AG933" s="25">
        <v>0</v>
      </c>
      <c r="AH933" s="25" t="s">
        <v>49</v>
      </c>
      <c r="AI933">
        <f t="shared" si="399"/>
        <v>6078884.2765344819</v>
      </c>
      <c r="AJ933" s="25">
        <f t="shared" si="400"/>
        <v>6078.8842765344816</v>
      </c>
      <c r="AK933" s="25">
        <f t="shared" si="401"/>
        <v>3221.8086665632754</v>
      </c>
      <c r="AL933" s="81">
        <f t="shared" si="402"/>
        <v>2384.1384132568237</v>
      </c>
      <c r="AN933" s="98">
        <v>0</v>
      </c>
    </row>
    <row r="934" spans="2:40" x14ac:dyDescent="0.35">
      <c r="B934" s="13" t="s">
        <v>30</v>
      </c>
      <c r="C934" s="11">
        <v>930</v>
      </c>
      <c r="D934" s="13">
        <v>341</v>
      </c>
      <c r="E934" s="14">
        <v>60.5</v>
      </c>
      <c r="F934" s="70">
        <f t="shared" si="403"/>
        <v>-9.7222222222221627E-2</v>
      </c>
      <c r="G934" s="70">
        <f t="shared" si="404"/>
        <v>-0.34999999999999787</v>
      </c>
      <c r="I934" s="21">
        <f t="shared" si="379"/>
        <v>16.805555555555557</v>
      </c>
      <c r="J934" s="22">
        <f t="shared" si="392"/>
        <v>-214.08333333333204</v>
      </c>
      <c r="K934" s="22">
        <f t="shared" si="393"/>
        <v>28.625999999999998</v>
      </c>
      <c r="L934" s="22">
        <f>0.5*1.202*2.64*0.3*Sheet2!I934^2</f>
        <v>134.43284861111113</v>
      </c>
      <c r="M934" s="22">
        <f t="shared" si="394"/>
        <v>-51.024484722220905</v>
      </c>
      <c r="O934" s="22">
        <f t="shared" si="380"/>
        <v>-857.49481269287912</v>
      </c>
      <c r="P934" s="81">
        <f t="shared" si="381"/>
        <v>-0.85749481269287908</v>
      </c>
      <c r="Q934" s="22">
        <f t="shared" si="382"/>
        <v>0</v>
      </c>
      <c r="R934" s="81">
        <f t="shared" si="383"/>
        <v>0</v>
      </c>
      <c r="S934" s="22">
        <f t="shared" si="384"/>
        <v>3724832.709493279</v>
      </c>
      <c r="T934" s="81">
        <f t="shared" si="385"/>
        <v>3724.8327094932788</v>
      </c>
      <c r="U934" s="22">
        <f t="shared" si="386"/>
        <v>857.49481269287912</v>
      </c>
      <c r="V934" s="81">
        <f t="shared" si="387"/>
        <v>0.85749481269287908</v>
      </c>
      <c r="W934" s="22">
        <f t="shared" si="388"/>
        <v>27.593453669436649</v>
      </c>
      <c r="X934" s="98">
        <f t="shared" si="395"/>
        <v>0.34299792507715166</v>
      </c>
      <c r="Y934" s="98">
        <f t="shared" si="396"/>
        <v>1054.7687770302857</v>
      </c>
      <c r="Z934" s="25">
        <f t="shared" si="389"/>
        <v>0</v>
      </c>
      <c r="AA934" s="22">
        <f t="shared" si="397"/>
        <v>6</v>
      </c>
      <c r="AB934" s="22">
        <f t="shared" si="378"/>
        <v>0</v>
      </c>
      <c r="AC934" s="22">
        <f t="shared" si="398"/>
        <v>332</v>
      </c>
      <c r="AD934" s="25">
        <f t="shared" si="390"/>
        <v>2636.9219425757137</v>
      </c>
      <c r="AF934" s="22">
        <f t="shared" si="391"/>
        <v>1087.9107669175651</v>
      </c>
      <c r="AG934" s="25">
        <v>0</v>
      </c>
      <c r="AH934" s="25" t="s">
        <v>49</v>
      </c>
      <c r="AI934">
        <f t="shared" si="399"/>
        <v>5999292.5421322035</v>
      </c>
      <c r="AJ934" s="25">
        <f t="shared" si="400"/>
        <v>5999.2925421322034</v>
      </c>
      <c r="AK934" s="25">
        <f t="shared" si="401"/>
        <v>3179.6250473300679</v>
      </c>
      <c r="AL934" s="81">
        <f t="shared" si="402"/>
        <v>2352.92253502425</v>
      </c>
      <c r="AN934" s="98">
        <v>0</v>
      </c>
    </row>
    <row r="935" spans="2:40" x14ac:dyDescent="0.35">
      <c r="B935" s="13" t="s">
        <v>30</v>
      </c>
      <c r="C935" s="11">
        <v>931</v>
      </c>
      <c r="D935" s="13">
        <v>342</v>
      </c>
      <c r="E935" s="14">
        <v>60.2</v>
      </c>
      <c r="F935" s="70">
        <f t="shared" si="403"/>
        <v>-9.7222222222222612E-2</v>
      </c>
      <c r="G935" s="70">
        <f t="shared" si="404"/>
        <v>-0.35000000000000142</v>
      </c>
      <c r="I935" s="21">
        <f t="shared" si="379"/>
        <v>16.722222222222225</v>
      </c>
      <c r="J935" s="22">
        <f t="shared" si="392"/>
        <v>-214.0833333333342</v>
      </c>
      <c r="K935" s="22">
        <f t="shared" si="393"/>
        <v>28.625999999999998</v>
      </c>
      <c r="L935" s="22">
        <f>0.5*1.202*2.64*0.3*Sheet2!I935^2</f>
        <v>133.10293577777782</v>
      </c>
      <c r="M935" s="22">
        <f t="shared" si="394"/>
        <v>-52.354397555556375</v>
      </c>
      <c r="O935" s="22">
        <f t="shared" si="380"/>
        <v>-875.48187023458172</v>
      </c>
      <c r="P935" s="81">
        <f t="shared" si="381"/>
        <v>-0.87548187023458168</v>
      </c>
      <c r="Q935" s="22">
        <f t="shared" si="382"/>
        <v>0</v>
      </c>
      <c r="R935" s="81">
        <f t="shared" si="383"/>
        <v>0</v>
      </c>
      <c r="S935" s="22">
        <f t="shared" si="384"/>
        <v>3724832.709493279</v>
      </c>
      <c r="T935" s="81">
        <f t="shared" si="385"/>
        <v>3724.8327094932788</v>
      </c>
      <c r="U935" s="22">
        <f t="shared" si="386"/>
        <v>875.48187023458172</v>
      </c>
      <c r="V935" s="81">
        <f t="shared" si="387"/>
        <v>0.87548187023458168</v>
      </c>
      <c r="W935" s="22">
        <f t="shared" si="388"/>
        <v>28.468935539671229</v>
      </c>
      <c r="X935" s="98">
        <f t="shared" si="395"/>
        <v>0.35019274809383272</v>
      </c>
      <c r="Y935" s="98">
        <f t="shared" si="396"/>
        <v>1055.1189697783796</v>
      </c>
      <c r="Z935" s="25">
        <f t="shared" si="389"/>
        <v>0</v>
      </c>
      <c r="AA935" s="22">
        <f t="shared" si="397"/>
        <v>7</v>
      </c>
      <c r="AB935" s="22">
        <f t="shared" si="378"/>
        <v>0</v>
      </c>
      <c r="AC935" s="22">
        <f t="shared" si="398"/>
        <v>333</v>
      </c>
      <c r="AD935" s="25">
        <f t="shared" si="390"/>
        <v>2637.7974244459483</v>
      </c>
      <c r="AF935" s="22">
        <f t="shared" si="391"/>
        <v>1087.0352850473305</v>
      </c>
      <c r="AG935" s="25">
        <v>0</v>
      </c>
      <c r="AH935" s="25" t="s">
        <v>49</v>
      </c>
      <c r="AI935">
        <f t="shared" si="399"/>
        <v>5939942.9395229267</v>
      </c>
      <c r="AJ935" s="25">
        <f t="shared" si="400"/>
        <v>5939.9429395229263</v>
      </c>
      <c r="AK935" s="25">
        <f t="shared" si="401"/>
        <v>3148.1697579471511</v>
      </c>
      <c r="AL935" s="81">
        <f t="shared" si="402"/>
        <v>2329.6456208808918</v>
      </c>
      <c r="AN935" s="98">
        <v>0</v>
      </c>
    </row>
    <row r="936" spans="2:40" x14ac:dyDescent="0.35">
      <c r="B936" s="13" t="s">
        <v>30</v>
      </c>
      <c r="C936" s="11">
        <v>932</v>
      </c>
      <c r="D936" s="13">
        <v>343</v>
      </c>
      <c r="E936" s="14">
        <v>59.8</v>
      </c>
      <c r="F936" s="70">
        <f t="shared" si="403"/>
        <v>-0.1111111111111117</v>
      </c>
      <c r="G936" s="70">
        <f t="shared" si="404"/>
        <v>-0.40000000000000213</v>
      </c>
      <c r="I936" s="21">
        <f t="shared" si="379"/>
        <v>16.611111111111111</v>
      </c>
      <c r="J936" s="22">
        <f t="shared" si="392"/>
        <v>-244.66666666666796</v>
      </c>
      <c r="K936" s="22">
        <f t="shared" si="393"/>
        <v>28.625999999999998</v>
      </c>
      <c r="L936" s="22">
        <f>0.5*1.202*2.64*0.3*Sheet2!I936^2</f>
        <v>131.34000244444442</v>
      </c>
      <c r="M936" s="22">
        <f t="shared" si="394"/>
        <v>-84.700664222223537</v>
      </c>
      <c r="O936" s="22">
        <f t="shared" si="380"/>
        <v>-1406.9721445802688</v>
      </c>
      <c r="P936" s="81">
        <f t="shared" si="381"/>
        <v>-1.4069721445802688</v>
      </c>
      <c r="Q936" s="22">
        <f t="shared" si="382"/>
        <v>0</v>
      </c>
      <c r="R936" s="81">
        <f t="shared" si="383"/>
        <v>0</v>
      </c>
      <c r="S936" s="22">
        <f t="shared" si="384"/>
        <v>3724832.709493279</v>
      </c>
      <c r="T936" s="81">
        <f t="shared" si="385"/>
        <v>3724.8327094932788</v>
      </c>
      <c r="U936" s="22">
        <f t="shared" si="386"/>
        <v>1406.9721445802688</v>
      </c>
      <c r="V936" s="81">
        <f t="shared" si="387"/>
        <v>1.4069721445802688</v>
      </c>
      <c r="W936" s="22">
        <f t="shared" si="388"/>
        <v>29.875907684251498</v>
      </c>
      <c r="X936" s="98">
        <f t="shared" si="395"/>
        <v>0.56278885783210753</v>
      </c>
      <c r="Y936" s="98">
        <f t="shared" si="396"/>
        <v>1055.6817586362117</v>
      </c>
      <c r="Z936" s="25">
        <f t="shared" si="389"/>
        <v>0</v>
      </c>
      <c r="AA936" s="22">
        <f t="shared" si="397"/>
        <v>8</v>
      </c>
      <c r="AB936" s="22">
        <f t="shared" si="378"/>
        <v>0</v>
      </c>
      <c r="AC936" s="22">
        <f t="shared" si="398"/>
        <v>334</v>
      </c>
      <c r="AD936" s="25">
        <f t="shared" si="390"/>
        <v>2639.2043965905286</v>
      </c>
      <c r="AF936" s="22">
        <f t="shared" si="391"/>
        <v>1085.6283129027502</v>
      </c>
      <c r="AG936" s="25">
        <v>0</v>
      </c>
      <c r="AH936" s="25" t="s">
        <v>49</v>
      </c>
      <c r="AI936">
        <f t="shared" si="399"/>
        <v>5861269.0669671306</v>
      </c>
      <c r="AJ936" s="25">
        <f t="shared" si="400"/>
        <v>5861.269066967131</v>
      </c>
      <c r="AK936" s="25">
        <f t="shared" si="401"/>
        <v>3106.4726054925795</v>
      </c>
      <c r="AL936" s="81">
        <f t="shared" si="402"/>
        <v>2298.7897280645088</v>
      </c>
      <c r="AN936" s="98">
        <v>0</v>
      </c>
    </row>
    <row r="937" spans="2:40" x14ac:dyDescent="0.35">
      <c r="B937" s="13" t="s">
        <v>30</v>
      </c>
      <c r="C937" s="11">
        <v>933</v>
      </c>
      <c r="D937" s="13">
        <v>344</v>
      </c>
      <c r="E937" s="14">
        <v>59.4</v>
      </c>
      <c r="F937" s="70">
        <f t="shared" si="403"/>
        <v>-0.16666666666666607</v>
      </c>
      <c r="G937" s="70">
        <f t="shared" si="404"/>
        <v>-0.59999999999999787</v>
      </c>
      <c r="I937" s="21">
        <f t="shared" si="379"/>
        <v>16.5</v>
      </c>
      <c r="J937" s="22">
        <f t="shared" si="392"/>
        <v>-366.99999999999869</v>
      </c>
      <c r="K937" s="22">
        <f t="shared" si="393"/>
        <v>28.625999999999998</v>
      </c>
      <c r="L937" s="22">
        <f>0.5*1.202*2.64*0.3*Sheet2!I937^2</f>
        <v>129.58882199999999</v>
      </c>
      <c r="M937" s="22">
        <f t="shared" si="394"/>
        <v>-208.78517799999872</v>
      </c>
      <c r="O937" s="22">
        <f t="shared" si="380"/>
        <v>-3444.9554369999787</v>
      </c>
      <c r="P937" s="81">
        <f t="shared" si="381"/>
        <v>-3.4449554369999786</v>
      </c>
      <c r="Q937" s="22">
        <f t="shared" si="382"/>
        <v>0</v>
      </c>
      <c r="R937" s="81">
        <f t="shared" si="383"/>
        <v>0</v>
      </c>
      <c r="S937" s="22">
        <f t="shared" si="384"/>
        <v>3724832.709493279</v>
      </c>
      <c r="T937" s="81">
        <f t="shared" si="385"/>
        <v>3724.8327094932788</v>
      </c>
      <c r="U937" s="22">
        <f t="shared" si="386"/>
        <v>3444.9554369999787</v>
      </c>
      <c r="V937" s="81">
        <f t="shared" si="387"/>
        <v>3.4449554369999786</v>
      </c>
      <c r="W937" s="22">
        <f t="shared" si="388"/>
        <v>33.320863121251477</v>
      </c>
      <c r="X937" s="98">
        <f t="shared" si="395"/>
        <v>1.3779821747999916</v>
      </c>
      <c r="Y937" s="98">
        <f t="shared" si="396"/>
        <v>1057.0597408110118</v>
      </c>
      <c r="Z937" s="25">
        <f t="shared" si="389"/>
        <v>0</v>
      </c>
      <c r="AA937" s="22">
        <f t="shared" si="397"/>
        <v>9</v>
      </c>
      <c r="AB937" s="22">
        <f t="shared" si="378"/>
        <v>0</v>
      </c>
      <c r="AC937" s="22">
        <f t="shared" si="398"/>
        <v>335</v>
      </c>
      <c r="AD937" s="25">
        <f t="shared" si="390"/>
        <v>2642.6493520275285</v>
      </c>
      <c r="AF937" s="22">
        <f t="shared" si="391"/>
        <v>1082.1833574657503</v>
      </c>
      <c r="AG937" s="25">
        <v>0</v>
      </c>
      <c r="AH937" s="25" t="s">
        <v>49</v>
      </c>
      <c r="AI937">
        <f t="shared" si="399"/>
        <v>5783119.6868950417</v>
      </c>
      <c r="AJ937" s="25">
        <f t="shared" si="400"/>
        <v>5783.1196868950419</v>
      </c>
      <c r="AK937" s="25">
        <f t="shared" si="401"/>
        <v>3065.0534340543722</v>
      </c>
      <c r="AL937" s="81">
        <f t="shared" si="402"/>
        <v>2268.1395412002353</v>
      </c>
      <c r="AN937" s="98">
        <v>0</v>
      </c>
    </row>
    <row r="938" spans="2:40" x14ac:dyDescent="0.35">
      <c r="B938" s="13" t="s">
        <v>30</v>
      </c>
      <c r="C938" s="11">
        <v>934</v>
      </c>
      <c r="D938" s="13">
        <v>345</v>
      </c>
      <c r="E938" s="14">
        <v>58.6</v>
      </c>
      <c r="F938" s="70">
        <f t="shared" si="403"/>
        <v>-0.26388888888888867</v>
      </c>
      <c r="G938" s="70">
        <f t="shared" si="404"/>
        <v>-0.94999999999999929</v>
      </c>
      <c r="I938" s="21">
        <f t="shared" si="379"/>
        <v>16.277777777777779</v>
      </c>
      <c r="J938" s="22">
        <f t="shared" si="392"/>
        <v>-581.0833333333328</v>
      </c>
      <c r="K938" s="22">
        <f t="shared" si="393"/>
        <v>28.625999999999998</v>
      </c>
      <c r="L938" s="22">
        <f>0.5*1.202*2.64*0.3*Sheet2!I938^2</f>
        <v>126.12171977777777</v>
      </c>
      <c r="M938" s="22">
        <f t="shared" si="394"/>
        <v>-426.33561355555503</v>
      </c>
      <c r="O938" s="22">
        <f t="shared" si="380"/>
        <v>-6939.796376209868</v>
      </c>
      <c r="P938" s="81">
        <f t="shared" si="381"/>
        <v>-6.939796376209868</v>
      </c>
      <c r="Q938" s="22">
        <f t="shared" si="382"/>
        <v>0</v>
      </c>
      <c r="R938" s="81">
        <f t="shared" si="383"/>
        <v>0</v>
      </c>
      <c r="S938" s="22">
        <f t="shared" si="384"/>
        <v>3724832.709493279</v>
      </c>
      <c r="T938" s="81">
        <f t="shared" si="385"/>
        <v>3724.8327094932788</v>
      </c>
      <c r="U938" s="22">
        <f t="shared" si="386"/>
        <v>6939.796376209868</v>
      </c>
      <c r="V938" s="81">
        <f t="shared" si="387"/>
        <v>6.939796376209868</v>
      </c>
      <c r="W938" s="22">
        <f t="shared" si="388"/>
        <v>40.260659497461347</v>
      </c>
      <c r="X938" s="98">
        <f t="shared" si="395"/>
        <v>2.7759185504839472</v>
      </c>
      <c r="Y938" s="98">
        <f t="shared" si="396"/>
        <v>1059.8356593614958</v>
      </c>
      <c r="Z938" s="25">
        <f t="shared" si="389"/>
        <v>0</v>
      </c>
      <c r="AA938" s="22">
        <f t="shared" si="397"/>
        <v>10</v>
      </c>
      <c r="AB938" s="22">
        <f t="shared" si="378"/>
        <v>0</v>
      </c>
      <c r="AC938" s="22">
        <f t="shared" si="398"/>
        <v>336</v>
      </c>
      <c r="AD938" s="25">
        <f t="shared" si="390"/>
        <v>2649.5891484037384</v>
      </c>
      <c r="AF938" s="22">
        <f t="shared" si="391"/>
        <v>1075.2435610895404</v>
      </c>
      <c r="AG938" s="25">
        <v>0</v>
      </c>
      <c r="AH938" s="25" t="s">
        <v>49</v>
      </c>
      <c r="AI938">
        <f t="shared" si="399"/>
        <v>5628394.4042019797</v>
      </c>
      <c r="AJ938" s="25">
        <f t="shared" si="400"/>
        <v>5628.3944042019793</v>
      </c>
      <c r="AK938" s="25">
        <f t="shared" si="401"/>
        <v>2983.0490342270491</v>
      </c>
      <c r="AL938" s="81">
        <f t="shared" si="402"/>
        <v>2207.4562853280163</v>
      </c>
      <c r="AN938" s="98">
        <v>0</v>
      </c>
    </row>
    <row r="939" spans="2:40" x14ac:dyDescent="0.35">
      <c r="B939" s="13" t="s">
        <v>30</v>
      </c>
      <c r="C939" s="11">
        <v>935</v>
      </c>
      <c r="D939" s="13">
        <v>346</v>
      </c>
      <c r="E939" s="14">
        <v>57.5</v>
      </c>
      <c r="F939" s="70">
        <f t="shared" si="403"/>
        <v>-0.27777777777777779</v>
      </c>
      <c r="G939" s="70">
        <f t="shared" si="404"/>
        <v>-1</v>
      </c>
      <c r="I939" s="21">
        <f t="shared" si="379"/>
        <v>15.972222222222223</v>
      </c>
      <c r="J939" s="22">
        <f t="shared" si="392"/>
        <v>-611.66666666666674</v>
      </c>
      <c r="K939" s="22">
        <f t="shared" si="393"/>
        <v>28.625999999999998</v>
      </c>
      <c r="L939" s="22">
        <f>0.5*1.202*2.64*0.3*Sheet2!I939^2</f>
        <v>121.4312152777778</v>
      </c>
      <c r="M939" s="22">
        <f t="shared" si="394"/>
        <v>-461.60945138888894</v>
      </c>
      <c r="O939" s="22">
        <f t="shared" si="380"/>
        <v>-7372.9287374614214</v>
      </c>
      <c r="P939" s="81">
        <f t="shared" si="381"/>
        <v>-7.3729287374614216</v>
      </c>
      <c r="Q939" s="22">
        <f t="shared" si="382"/>
        <v>0</v>
      </c>
      <c r="R939" s="81">
        <f t="shared" si="383"/>
        <v>0</v>
      </c>
      <c r="S939" s="22">
        <f t="shared" si="384"/>
        <v>3724832.709493279</v>
      </c>
      <c r="T939" s="81">
        <f t="shared" si="385"/>
        <v>3724.8327094932788</v>
      </c>
      <c r="U939" s="22">
        <f t="shared" si="386"/>
        <v>7372.9287374614214</v>
      </c>
      <c r="V939" s="81">
        <f t="shared" si="387"/>
        <v>7.3729287374614216</v>
      </c>
      <c r="W939" s="22">
        <f t="shared" si="388"/>
        <v>47.633588234922769</v>
      </c>
      <c r="X939" s="98">
        <f t="shared" si="395"/>
        <v>2.9491714949845687</v>
      </c>
      <c r="Y939" s="98">
        <f t="shared" si="396"/>
        <v>1062.7848308564803</v>
      </c>
      <c r="Z939" s="25">
        <f t="shared" si="389"/>
        <v>0</v>
      </c>
      <c r="AA939" s="22">
        <f t="shared" si="397"/>
        <v>11</v>
      </c>
      <c r="AB939" s="22">
        <f t="shared" si="378"/>
        <v>0</v>
      </c>
      <c r="AC939" s="22">
        <f t="shared" si="398"/>
        <v>337</v>
      </c>
      <c r="AD939" s="25">
        <f t="shared" si="390"/>
        <v>2656.9620771411996</v>
      </c>
      <c r="AF939" s="22">
        <f t="shared" si="391"/>
        <v>1067.8706323520792</v>
      </c>
      <c r="AG939" s="25">
        <v>0</v>
      </c>
      <c r="AH939" s="25" t="s">
        <v>49</v>
      </c>
      <c r="AI939">
        <f t="shared" si="399"/>
        <v>5419072.7320332201</v>
      </c>
      <c r="AJ939" s="25">
        <f t="shared" si="400"/>
        <v>5419.0727320332198</v>
      </c>
      <c r="AK939" s="25">
        <f t="shared" si="401"/>
        <v>2872.1085479776066</v>
      </c>
      <c r="AL939" s="81">
        <f t="shared" si="402"/>
        <v>2125.3603255034291</v>
      </c>
      <c r="AN939" s="98">
        <v>0</v>
      </c>
    </row>
    <row r="940" spans="2:40" x14ac:dyDescent="0.35">
      <c r="B940" s="13" t="s">
        <v>30</v>
      </c>
      <c r="C940" s="11">
        <v>936</v>
      </c>
      <c r="D940" s="13">
        <v>347</v>
      </c>
      <c r="E940" s="14">
        <v>56.6</v>
      </c>
      <c r="F940" s="70">
        <f t="shared" si="403"/>
        <v>-0.20833333333333331</v>
      </c>
      <c r="G940" s="70">
        <f t="shared" si="404"/>
        <v>-0.75</v>
      </c>
      <c r="I940" s="21">
        <f t="shared" si="379"/>
        <v>15.722222222222223</v>
      </c>
      <c r="J940" s="22">
        <f t="shared" si="392"/>
        <v>-458.74999999999994</v>
      </c>
      <c r="K940" s="22">
        <f t="shared" si="393"/>
        <v>28.625999999999998</v>
      </c>
      <c r="L940" s="22">
        <f>0.5*1.202*2.64*0.3*Sheet2!I940^2</f>
        <v>117.65963977777778</v>
      </c>
      <c r="M940" s="22">
        <f t="shared" si="394"/>
        <v>-312.46436022222218</v>
      </c>
      <c r="O940" s="22">
        <f t="shared" si="380"/>
        <v>-4912.634107938271</v>
      </c>
      <c r="P940" s="81">
        <f t="shared" si="381"/>
        <v>-4.9126341079382714</v>
      </c>
      <c r="Q940" s="22">
        <f t="shared" si="382"/>
        <v>0</v>
      </c>
      <c r="R940" s="81">
        <f t="shared" si="383"/>
        <v>0</v>
      </c>
      <c r="S940" s="22">
        <f t="shared" si="384"/>
        <v>3724832.709493279</v>
      </c>
      <c r="T940" s="81">
        <f t="shared" si="385"/>
        <v>3724.8327094932788</v>
      </c>
      <c r="U940" s="22">
        <f t="shared" si="386"/>
        <v>4912.634107938271</v>
      </c>
      <c r="V940" s="81">
        <f t="shared" si="387"/>
        <v>4.9126341079382714</v>
      </c>
      <c r="W940" s="22">
        <f t="shared" si="388"/>
        <v>52.546222342861043</v>
      </c>
      <c r="X940" s="98">
        <f t="shared" si="395"/>
        <v>1.9650536431753087</v>
      </c>
      <c r="Y940" s="98">
        <f t="shared" si="396"/>
        <v>1064.7498844996555</v>
      </c>
      <c r="Z940" s="25">
        <f t="shared" si="389"/>
        <v>0</v>
      </c>
      <c r="AA940" s="22">
        <f t="shared" si="397"/>
        <v>12</v>
      </c>
      <c r="AB940" s="22">
        <f t="shared" si="378"/>
        <v>0</v>
      </c>
      <c r="AC940" s="22">
        <f t="shared" si="398"/>
        <v>338</v>
      </c>
      <c r="AD940" s="25">
        <f t="shared" si="390"/>
        <v>2661.8747112491378</v>
      </c>
      <c r="AF940" s="22">
        <f t="shared" si="391"/>
        <v>1062.957998244141</v>
      </c>
      <c r="AG940" s="25">
        <v>0</v>
      </c>
      <c r="AH940" s="25" t="s">
        <v>49</v>
      </c>
      <c r="AI940">
        <f t="shared" si="399"/>
        <v>5250759.8159341682</v>
      </c>
      <c r="AJ940" s="25">
        <f t="shared" si="400"/>
        <v>5250.7598159341678</v>
      </c>
      <c r="AK940" s="25">
        <f t="shared" si="401"/>
        <v>2782.9027024451093</v>
      </c>
      <c r="AL940" s="81">
        <f t="shared" si="402"/>
        <v>2059.3479998093808</v>
      </c>
      <c r="AN940" s="98">
        <v>0</v>
      </c>
    </row>
    <row r="941" spans="2:40" x14ac:dyDescent="0.35">
      <c r="B941" s="13" t="s">
        <v>30</v>
      </c>
      <c r="C941" s="11">
        <v>937</v>
      </c>
      <c r="D941" s="13">
        <v>348</v>
      </c>
      <c r="E941" s="14">
        <v>56</v>
      </c>
      <c r="F941" s="70">
        <f t="shared" si="403"/>
        <v>-0.15277777777777798</v>
      </c>
      <c r="G941" s="70">
        <f t="shared" si="404"/>
        <v>-0.55000000000000071</v>
      </c>
      <c r="I941" s="21">
        <f t="shared" si="379"/>
        <v>15.555555555555557</v>
      </c>
      <c r="J941" s="22">
        <f t="shared" si="392"/>
        <v>-336.41666666666714</v>
      </c>
      <c r="K941" s="22">
        <f t="shared" si="393"/>
        <v>28.625999999999998</v>
      </c>
      <c r="L941" s="22">
        <f>0.5*1.202*2.64*0.3*Sheet2!I941^2</f>
        <v>115.17831111111113</v>
      </c>
      <c r="M941" s="22">
        <f t="shared" si="394"/>
        <v>-192.61235555555604</v>
      </c>
      <c r="O941" s="22">
        <f t="shared" si="380"/>
        <v>-2996.1921975308719</v>
      </c>
      <c r="P941" s="81">
        <f t="shared" si="381"/>
        <v>-2.9961921975308718</v>
      </c>
      <c r="Q941" s="22">
        <f t="shared" si="382"/>
        <v>0</v>
      </c>
      <c r="R941" s="81">
        <f t="shared" si="383"/>
        <v>0</v>
      </c>
      <c r="S941" s="22">
        <f t="shared" si="384"/>
        <v>3724832.709493279</v>
      </c>
      <c r="T941" s="81">
        <f t="shared" si="385"/>
        <v>3724.8327094932788</v>
      </c>
      <c r="U941" s="22">
        <f t="shared" si="386"/>
        <v>2996.1921975308719</v>
      </c>
      <c r="V941" s="81">
        <f t="shared" si="387"/>
        <v>2.9961921975308718</v>
      </c>
      <c r="W941" s="22">
        <f t="shared" si="388"/>
        <v>55.542414540391917</v>
      </c>
      <c r="X941" s="98">
        <f t="shared" si="395"/>
        <v>1.1984768790123488</v>
      </c>
      <c r="Y941" s="98">
        <f t="shared" si="396"/>
        <v>1065.9483613786679</v>
      </c>
      <c r="Z941" s="25">
        <f t="shared" si="389"/>
        <v>0</v>
      </c>
      <c r="AA941" s="22">
        <f t="shared" si="397"/>
        <v>13</v>
      </c>
      <c r="AB941" s="22">
        <f t="shared" si="378"/>
        <v>0</v>
      </c>
      <c r="AC941" s="22">
        <f t="shared" si="398"/>
        <v>339</v>
      </c>
      <c r="AD941" s="25">
        <f t="shared" si="390"/>
        <v>2664.8709034466688</v>
      </c>
      <c r="AF941" s="22">
        <f t="shared" si="391"/>
        <v>1059.96180604661</v>
      </c>
      <c r="AG941" s="25">
        <v>0</v>
      </c>
      <c r="AH941" s="25" t="s">
        <v>49</v>
      </c>
      <c r="AI941">
        <f t="shared" si="399"/>
        <v>5140026.3403118877</v>
      </c>
      <c r="AJ941" s="25">
        <f t="shared" si="400"/>
        <v>5140.0263403118879</v>
      </c>
      <c r="AK941" s="25">
        <f t="shared" si="401"/>
        <v>2724.2139603653009</v>
      </c>
      <c r="AL941" s="81">
        <f t="shared" si="402"/>
        <v>2015.9183306703226</v>
      </c>
      <c r="AN941" s="98">
        <v>0</v>
      </c>
    </row>
    <row r="942" spans="2:40" x14ac:dyDescent="0.35">
      <c r="B942" s="13" t="s">
        <v>30</v>
      </c>
      <c r="C942" s="11">
        <v>938</v>
      </c>
      <c r="D942" s="13">
        <v>349</v>
      </c>
      <c r="E942" s="14">
        <v>55.5</v>
      </c>
      <c r="F942" s="70">
        <f t="shared" si="403"/>
        <v>-0.1388888888888889</v>
      </c>
      <c r="G942" s="70">
        <f t="shared" si="404"/>
        <v>-0.5</v>
      </c>
      <c r="I942" s="21">
        <f t="shared" si="379"/>
        <v>15.416666666666668</v>
      </c>
      <c r="J942" s="22">
        <f t="shared" si="392"/>
        <v>-305.83333333333337</v>
      </c>
      <c r="K942" s="22">
        <f t="shared" si="393"/>
        <v>28.625999999999998</v>
      </c>
      <c r="L942" s="22">
        <f>0.5*1.202*2.64*0.3*Sheet2!I942^2</f>
        <v>113.13073750000001</v>
      </c>
      <c r="M942" s="22">
        <f t="shared" si="394"/>
        <v>-164.07659583333339</v>
      </c>
      <c r="O942" s="22">
        <f t="shared" si="380"/>
        <v>-2529.5141857638901</v>
      </c>
      <c r="P942" s="81">
        <f t="shared" si="381"/>
        <v>-2.5295141857638899</v>
      </c>
      <c r="Q942" s="22">
        <f t="shared" si="382"/>
        <v>0</v>
      </c>
      <c r="R942" s="81">
        <f t="shared" si="383"/>
        <v>0</v>
      </c>
      <c r="S942" s="22">
        <f t="shared" si="384"/>
        <v>3724832.709493279</v>
      </c>
      <c r="T942" s="81">
        <f t="shared" si="385"/>
        <v>3724.8327094932788</v>
      </c>
      <c r="U942" s="22">
        <f t="shared" si="386"/>
        <v>2529.5141857638901</v>
      </c>
      <c r="V942" s="81">
        <f t="shared" si="387"/>
        <v>2.5295141857638899</v>
      </c>
      <c r="W942" s="22">
        <f t="shared" si="388"/>
        <v>58.071928726155804</v>
      </c>
      <c r="X942" s="98">
        <f t="shared" si="395"/>
        <v>1.0118056743055559</v>
      </c>
      <c r="Y942" s="98">
        <f t="shared" si="396"/>
        <v>1066.9601670529735</v>
      </c>
      <c r="Z942" s="25">
        <f t="shared" si="389"/>
        <v>0</v>
      </c>
      <c r="AA942" s="22">
        <f t="shared" si="397"/>
        <v>14</v>
      </c>
      <c r="AB942" s="22">
        <f t="shared" si="378"/>
        <v>0</v>
      </c>
      <c r="AC942" s="22">
        <f t="shared" si="398"/>
        <v>340</v>
      </c>
      <c r="AD942" s="25">
        <f t="shared" si="390"/>
        <v>2667.4004176324324</v>
      </c>
      <c r="AF942" s="22">
        <f t="shared" si="391"/>
        <v>1057.4322918608464</v>
      </c>
      <c r="AG942" s="25">
        <v>0</v>
      </c>
      <c r="AH942" s="25" t="s">
        <v>49</v>
      </c>
      <c r="AI942">
        <f t="shared" si="399"/>
        <v>5048649.9154163562</v>
      </c>
      <c r="AJ942" s="25">
        <f t="shared" si="400"/>
        <v>5048.6499154163557</v>
      </c>
      <c r="AK942" s="25">
        <f t="shared" si="401"/>
        <v>2675.7844551706685</v>
      </c>
      <c r="AL942" s="81">
        <f t="shared" si="402"/>
        <v>1980.0804968262946</v>
      </c>
      <c r="AN942" s="98">
        <v>0</v>
      </c>
    </row>
    <row r="943" spans="2:40" x14ac:dyDescent="0.35">
      <c r="B943" s="13" t="s">
        <v>30</v>
      </c>
      <c r="C943" s="11">
        <v>939</v>
      </c>
      <c r="D943" s="13">
        <v>350</v>
      </c>
      <c r="E943" s="14">
        <v>55</v>
      </c>
      <c r="F943" s="70">
        <f t="shared" si="403"/>
        <v>-0.15277777777777798</v>
      </c>
      <c r="G943" s="70">
        <f t="shared" si="404"/>
        <v>-0.55000000000000071</v>
      </c>
      <c r="I943" s="21">
        <f t="shared" si="379"/>
        <v>15.277777777777779</v>
      </c>
      <c r="J943" s="22">
        <f t="shared" si="392"/>
        <v>-336.41666666666714</v>
      </c>
      <c r="K943" s="22">
        <f t="shared" si="393"/>
        <v>28.625999999999998</v>
      </c>
      <c r="L943" s="22">
        <f>0.5*1.202*2.64*0.3*Sheet2!I943^2</f>
        <v>111.10152777777778</v>
      </c>
      <c r="M943" s="22">
        <f t="shared" si="394"/>
        <v>-196.68913888888937</v>
      </c>
      <c r="O943" s="22">
        <f t="shared" si="380"/>
        <v>-3004.9729552469212</v>
      </c>
      <c r="P943" s="81">
        <f t="shared" si="381"/>
        <v>-3.0049729552469211</v>
      </c>
      <c r="Q943" s="22">
        <f t="shared" si="382"/>
        <v>0</v>
      </c>
      <c r="R943" s="81">
        <f t="shared" si="383"/>
        <v>0</v>
      </c>
      <c r="S943" s="22">
        <f t="shared" si="384"/>
        <v>3724832.709493279</v>
      </c>
      <c r="T943" s="81">
        <f t="shared" si="385"/>
        <v>3724.8327094932788</v>
      </c>
      <c r="U943" s="22">
        <f t="shared" si="386"/>
        <v>3004.9729552469212</v>
      </c>
      <c r="V943" s="81">
        <f t="shared" si="387"/>
        <v>3.0049729552469211</v>
      </c>
      <c r="W943" s="22">
        <f t="shared" si="388"/>
        <v>61.076901681402724</v>
      </c>
      <c r="X943" s="98">
        <f t="shared" si="395"/>
        <v>1.2019891820987685</v>
      </c>
      <c r="Y943" s="98">
        <f t="shared" si="396"/>
        <v>1068.1621562350722</v>
      </c>
      <c r="Z943" s="25">
        <f t="shared" si="389"/>
        <v>0</v>
      </c>
      <c r="AA943" s="22">
        <f t="shared" si="397"/>
        <v>15</v>
      </c>
      <c r="AB943" s="22">
        <f t="shared" si="378"/>
        <v>0</v>
      </c>
      <c r="AC943" s="22">
        <f t="shared" si="398"/>
        <v>341</v>
      </c>
      <c r="AD943" s="25">
        <f t="shared" si="390"/>
        <v>2670.4053905876794</v>
      </c>
      <c r="AF943" s="22">
        <f t="shared" si="391"/>
        <v>1054.4273189055993</v>
      </c>
      <c r="AG943" s="25">
        <v>0</v>
      </c>
      <c r="AH943" s="25" t="s">
        <v>49</v>
      </c>
      <c r="AI943">
        <f t="shared" si="399"/>
        <v>4958093.0100266142</v>
      </c>
      <c r="AJ943" s="25">
        <f t="shared" si="400"/>
        <v>4958.0930100266141</v>
      </c>
      <c r="AK943" s="25">
        <f t="shared" si="401"/>
        <v>2627.7892953141054</v>
      </c>
      <c r="AL943" s="81">
        <f t="shared" si="402"/>
        <v>1944.5640785324379</v>
      </c>
      <c r="AN943" s="98">
        <v>0</v>
      </c>
    </row>
    <row r="944" spans="2:40" x14ac:dyDescent="0.35">
      <c r="B944" s="13" t="s">
        <v>30</v>
      </c>
      <c r="C944" s="11">
        <v>940</v>
      </c>
      <c r="D944" s="13">
        <v>351</v>
      </c>
      <c r="E944" s="14">
        <v>54.4</v>
      </c>
      <c r="F944" s="70">
        <f t="shared" si="403"/>
        <v>-0.12499999999999981</v>
      </c>
      <c r="G944" s="70">
        <f t="shared" si="404"/>
        <v>-0.44999999999999929</v>
      </c>
      <c r="I944" s="21">
        <f t="shared" si="379"/>
        <v>15.111111111111111</v>
      </c>
      <c r="J944" s="22">
        <f t="shared" si="392"/>
        <v>-275.24999999999955</v>
      </c>
      <c r="K944" s="22">
        <f t="shared" si="393"/>
        <v>28.625999999999998</v>
      </c>
      <c r="L944" s="22">
        <f>0.5*1.202*2.64*0.3*Sheet2!I944^2</f>
        <v>108.69071644444443</v>
      </c>
      <c r="M944" s="22">
        <f t="shared" si="394"/>
        <v>-137.93328355555511</v>
      </c>
      <c r="O944" s="22">
        <f t="shared" si="380"/>
        <v>-2084.3251737283881</v>
      </c>
      <c r="P944" s="81">
        <f t="shared" si="381"/>
        <v>-2.0843251737283883</v>
      </c>
      <c r="Q944" s="22">
        <f t="shared" si="382"/>
        <v>0</v>
      </c>
      <c r="R944" s="81">
        <f t="shared" si="383"/>
        <v>0</v>
      </c>
      <c r="S944" s="22">
        <f t="shared" si="384"/>
        <v>3724832.709493279</v>
      </c>
      <c r="T944" s="81">
        <f t="shared" si="385"/>
        <v>3724.8327094932788</v>
      </c>
      <c r="U944" s="22">
        <f t="shared" si="386"/>
        <v>2084.3251737283881</v>
      </c>
      <c r="V944" s="81">
        <f t="shared" si="387"/>
        <v>2.0843251737283883</v>
      </c>
      <c r="W944" s="22">
        <f t="shared" si="388"/>
        <v>63.161226855131112</v>
      </c>
      <c r="X944" s="98">
        <f t="shared" si="395"/>
        <v>0.83373006949135542</v>
      </c>
      <c r="Y944" s="98">
        <f t="shared" si="396"/>
        <v>1068.9958863045636</v>
      </c>
      <c r="Z944" s="25">
        <f t="shared" si="389"/>
        <v>3.9475766784456945</v>
      </c>
      <c r="AA944" s="22">
        <f t="shared" si="397"/>
        <v>16</v>
      </c>
      <c r="AB944" s="22">
        <f t="shared" si="378"/>
        <v>16</v>
      </c>
      <c r="AC944" s="22">
        <f t="shared" si="398"/>
        <v>342</v>
      </c>
      <c r="AD944" s="25">
        <f t="shared" si="390"/>
        <v>2672.4897157614078</v>
      </c>
      <c r="AF944" s="22">
        <f t="shared" si="391"/>
        <v>1052.342993731871</v>
      </c>
      <c r="AG944" s="25">
        <v>0</v>
      </c>
      <c r="AH944" s="25" t="s">
        <v>49</v>
      </c>
      <c r="AI944">
        <f t="shared" si="399"/>
        <v>4850506.4893065644</v>
      </c>
      <c r="AJ944" s="25">
        <f t="shared" si="400"/>
        <v>4850.5064893065646</v>
      </c>
      <c r="AK944" s="25">
        <f t="shared" si="401"/>
        <v>2570.7684393324794</v>
      </c>
      <c r="AL944" s="81">
        <f t="shared" si="402"/>
        <v>1902.3686451060348</v>
      </c>
      <c r="AN944" s="98">
        <v>0</v>
      </c>
    </row>
    <row r="945" spans="1:41" x14ac:dyDescent="0.35">
      <c r="B945" s="13" t="s">
        <v>30</v>
      </c>
      <c r="C945" s="11">
        <v>941</v>
      </c>
      <c r="D945" s="13">
        <v>352</v>
      </c>
      <c r="E945" s="14">
        <v>54.1</v>
      </c>
      <c r="F945" s="70">
        <f t="shared" si="403"/>
        <v>-5.5555555555555358E-2</v>
      </c>
      <c r="G945" s="70">
        <f t="shared" si="404"/>
        <v>-0.19999999999999929</v>
      </c>
      <c r="I945" s="21">
        <f t="shared" si="379"/>
        <v>15.027777777777779</v>
      </c>
      <c r="J945" s="22">
        <f t="shared" si="392"/>
        <v>-122.3333333333329</v>
      </c>
      <c r="K945" s="22">
        <f t="shared" si="393"/>
        <v>28.625999999999998</v>
      </c>
      <c r="L945" s="22">
        <f>0.5*1.202*2.64*0.3*Sheet2!I945^2</f>
        <v>107.49522727777779</v>
      </c>
      <c r="M945" s="22">
        <f t="shared" si="394"/>
        <v>13.787893944444875</v>
      </c>
      <c r="O945" s="22">
        <f t="shared" si="380"/>
        <v>207.2014062206855</v>
      </c>
      <c r="P945" s="81">
        <f t="shared" si="381"/>
        <v>0.2072014062206855</v>
      </c>
      <c r="Q945" s="22">
        <f t="shared" si="382"/>
        <v>207.2014062206855</v>
      </c>
      <c r="R945" s="81">
        <f t="shared" si="383"/>
        <v>0.2072014062206855</v>
      </c>
      <c r="S945" s="22">
        <f t="shared" si="384"/>
        <v>3725039.9108994999</v>
      </c>
      <c r="T945" s="81">
        <f t="shared" si="385"/>
        <v>3725.0399108994998</v>
      </c>
      <c r="U945" s="22">
        <f t="shared" si="386"/>
        <v>0</v>
      </c>
      <c r="V945" s="81">
        <f t="shared" si="387"/>
        <v>0</v>
      </c>
      <c r="W945" s="22">
        <f t="shared" si="388"/>
        <v>0</v>
      </c>
      <c r="X945" s="98">
        <f t="shared" si="395"/>
        <v>0</v>
      </c>
      <c r="Y945" s="98">
        <f t="shared" si="396"/>
        <v>1068.9958863045636</v>
      </c>
      <c r="Z945" s="25">
        <f t="shared" si="389"/>
        <v>0</v>
      </c>
      <c r="AA945" s="22">
        <f t="shared" si="397"/>
        <v>0</v>
      </c>
      <c r="AB945" s="22">
        <f t="shared" si="378"/>
        <v>0</v>
      </c>
      <c r="AC945" s="22">
        <f t="shared" si="398"/>
        <v>342</v>
      </c>
      <c r="AD945" s="25">
        <f t="shared" si="390"/>
        <v>2672.4897157614078</v>
      </c>
      <c r="AF945" s="22">
        <f t="shared" si="391"/>
        <v>1052.550195138092</v>
      </c>
      <c r="AG945" s="25">
        <v>0</v>
      </c>
      <c r="AH945" s="25" t="s">
        <v>49</v>
      </c>
      <c r="AI945">
        <f t="shared" si="399"/>
        <v>4797155.7694796678</v>
      </c>
      <c r="AJ945" s="25">
        <f t="shared" si="400"/>
        <v>4797.1557694796675</v>
      </c>
      <c r="AK945" s="25">
        <f t="shared" si="401"/>
        <v>2542.4925578242237</v>
      </c>
      <c r="AL945" s="81">
        <f t="shared" si="402"/>
        <v>1881.4444927899256</v>
      </c>
      <c r="AN945" s="98">
        <v>0</v>
      </c>
    </row>
    <row r="946" spans="1:41" x14ac:dyDescent="0.35">
      <c r="B946" s="13" t="s">
        <v>30</v>
      </c>
      <c r="C946" s="11">
        <v>942</v>
      </c>
      <c r="D946" s="13">
        <v>353</v>
      </c>
      <c r="E946" s="14">
        <v>54</v>
      </c>
      <c r="F946" s="70">
        <f t="shared" si="403"/>
        <v>-2.7777777777778172E-2</v>
      </c>
      <c r="G946" s="70">
        <f t="shared" si="404"/>
        <v>-0.10000000000000142</v>
      </c>
      <c r="I946" s="21">
        <f t="shared" si="379"/>
        <v>15</v>
      </c>
      <c r="J946" s="22">
        <f t="shared" si="392"/>
        <v>-61.166666666667531</v>
      </c>
      <c r="K946" s="22">
        <f t="shared" si="393"/>
        <v>28.625999999999998</v>
      </c>
      <c r="L946" s="22">
        <f>0.5*1.202*2.64*0.3*Sheet2!I946^2</f>
        <v>107.09819999999999</v>
      </c>
      <c r="M946" s="22">
        <f t="shared" si="394"/>
        <v>74.557533333332458</v>
      </c>
      <c r="O946" s="22">
        <f t="shared" si="380"/>
        <v>1118.3629999999869</v>
      </c>
      <c r="P946" s="81">
        <f t="shared" si="381"/>
        <v>1.1183629999999869</v>
      </c>
      <c r="Q946" s="22">
        <f t="shared" si="382"/>
        <v>1118.3629999999869</v>
      </c>
      <c r="R946" s="81">
        <f t="shared" si="383"/>
        <v>1.1183629999999869</v>
      </c>
      <c r="S946" s="22">
        <f t="shared" si="384"/>
        <v>3726158.2738994998</v>
      </c>
      <c r="T946" s="81">
        <f t="shared" si="385"/>
        <v>3726.1582738994998</v>
      </c>
      <c r="U946" s="22">
        <f t="shared" si="386"/>
        <v>0</v>
      </c>
      <c r="V946" s="81">
        <f t="shared" si="387"/>
        <v>0</v>
      </c>
      <c r="W946" s="22">
        <f t="shared" si="388"/>
        <v>0</v>
      </c>
      <c r="X946" s="98">
        <f t="shared" si="395"/>
        <v>0</v>
      </c>
      <c r="Y946" s="98">
        <f t="shared" si="396"/>
        <v>1068.9958863045636</v>
      </c>
      <c r="Z946" s="25">
        <f t="shared" si="389"/>
        <v>0</v>
      </c>
      <c r="AA946" s="22">
        <f t="shared" si="397"/>
        <v>0</v>
      </c>
      <c r="AB946" s="22">
        <f t="shared" si="378"/>
        <v>0</v>
      </c>
      <c r="AC946" s="22">
        <f t="shared" si="398"/>
        <v>342</v>
      </c>
      <c r="AD946" s="25">
        <f t="shared" si="390"/>
        <v>2672.4897157614078</v>
      </c>
      <c r="AF946" s="22">
        <f t="shared" si="391"/>
        <v>1053.6685581380921</v>
      </c>
      <c r="AG946" s="25">
        <v>0</v>
      </c>
      <c r="AH946" s="25" t="s">
        <v>49</v>
      </c>
      <c r="AI946">
        <f t="shared" si="399"/>
        <v>4779437.7577644968</v>
      </c>
      <c r="AJ946" s="25">
        <f t="shared" si="400"/>
        <v>4779.4377577644973</v>
      </c>
      <c r="AK946" s="25">
        <f t="shared" si="401"/>
        <v>2533.1020116151835</v>
      </c>
      <c r="AL946" s="81">
        <f t="shared" si="402"/>
        <v>1874.4954885952359</v>
      </c>
      <c r="AN946" s="98">
        <v>0</v>
      </c>
    </row>
    <row r="947" spans="1:41" x14ac:dyDescent="0.35">
      <c r="B947" s="13" t="s">
        <v>30</v>
      </c>
      <c r="C947" s="11">
        <v>943</v>
      </c>
      <c r="D947" s="13">
        <v>354</v>
      </c>
      <c r="E947" s="14">
        <v>53.9</v>
      </c>
      <c r="F947" s="70">
        <f t="shared" si="403"/>
        <v>-1.3888888888889086E-2</v>
      </c>
      <c r="G947" s="70">
        <f t="shared" si="404"/>
        <v>-5.0000000000000711E-2</v>
      </c>
      <c r="I947" s="21">
        <f t="shared" si="379"/>
        <v>14.972222222222223</v>
      </c>
      <c r="J947" s="22">
        <f t="shared" si="392"/>
        <v>-30.583333333333766</v>
      </c>
      <c r="K947" s="22">
        <f t="shared" si="393"/>
        <v>28.625999999999998</v>
      </c>
      <c r="L947" s="22">
        <f>0.5*1.202*2.64*0.3*Sheet2!I947^2</f>
        <v>106.70190727777778</v>
      </c>
      <c r="M947" s="22">
        <f t="shared" si="394"/>
        <v>104.74457394444401</v>
      </c>
      <c r="O947" s="22">
        <f t="shared" si="380"/>
        <v>1568.2590376682035</v>
      </c>
      <c r="P947" s="81">
        <f t="shared" si="381"/>
        <v>1.5682590376682035</v>
      </c>
      <c r="Q947" s="22">
        <f t="shared" si="382"/>
        <v>1568.2590376682035</v>
      </c>
      <c r="R947" s="81">
        <f t="shared" si="383"/>
        <v>1.5682590376682035</v>
      </c>
      <c r="S947" s="22">
        <f t="shared" si="384"/>
        <v>3727726.5329371681</v>
      </c>
      <c r="T947" s="81">
        <f t="shared" si="385"/>
        <v>3727.726532937168</v>
      </c>
      <c r="U947" s="22">
        <f t="shared" si="386"/>
        <v>0</v>
      </c>
      <c r="V947" s="81">
        <f t="shared" si="387"/>
        <v>0</v>
      </c>
      <c r="W947" s="22">
        <f t="shared" si="388"/>
        <v>0</v>
      </c>
      <c r="X947" s="98">
        <f t="shared" si="395"/>
        <v>0</v>
      </c>
      <c r="Y947" s="98">
        <f t="shared" si="396"/>
        <v>1068.9958863045636</v>
      </c>
      <c r="Z947" s="25">
        <f t="shared" si="389"/>
        <v>0</v>
      </c>
      <c r="AA947" s="22">
        <f t="shared" si="397"/>
        <v>0</v>
      </c>
      <c r="AB947" s="22">
        <f t="shared" si="378"/>
        <v>0</v>
      </c>
      <c r="AC947" s="22">
        <f t="shared" si="398"/>
        <v>342</v>
      </c>
      <c r="AD947" s="25">
        <f t="shared" si="390"/>
        <v>2672.4897157614078</v>
      </c>
      <c r="AF947" s="22">
        <f t="shared" si="391"/>
        <v>1055.2368171757603</v>
      </c>
      <c r="AG947" s="25">
        <v>0</v>
      </c>
      <c r="AH947" s="25" t="s">
        <v>49</v>
      </c>
      <c r="AI947">
        <f t="shared" si="399"/>
        <v>4761752.5268295603</v>
      </c>
      <c r="AJ947" s="25">
        <f t="shared" si="400"/>
        <v>4761.7525268295603</v>
      </c>
      <c r="AK947" s="25">
        <f t="shared" si="401"/>
        <v>2523.728839219667</v>
      </c>
      <c r="AL947" s="81">
        <f t="shared" si="402"/>
        <v>1867.5593410225536</v>
      </c>
      <c r="AN947" s="98">
        <v>0</v>
      </c>
    </row>
    <row r="948" spans="1:41" x14ac:dyDescent="0.35">
      <c r="B948" s="13" t="s">
        <v>30</v>
      </c>
      <c r="C948" s="11">
        <v>944</v>
      </c>
      <c r="D948" s="13">
        <v>355</v>
      </c>
      <c r="E948" s="14">
        <v>53.9</v>
      </c>
      <c r="F948" s="70">
        <f t="shared" si="403"/>
        <v>1.3888888888889086E-2</v>
      </c>
      <c r="G948" s="70">
        <f t="shared" si="404"/>
        <v>5.0000000000000711E-2</v>
      </c>
      <c r="I948" s="21">
        <f t="shared" si="379"/>
        <v>14.972222222222223</v>
      </c>
      <c r="J948" s="22">
        <f t="shared" si="392"/>
        <v>30.583333333333766</v>
      </c>
      <c r="K948" s="22">
        <f t="shared" si="393"/>
        <v>28.625999999999998</v>
      </c>
      <c r="L948" s="22">
        <f>0.5*1.202*2.64*0.3*Sheet2!I948^2</f>
        <v>106.70190727777778</v>
      </c>
      <c r="M948" s="22">
        <f t="shared" si="394"/>
        <v>165.91124061111154</v>
      </c>
      <c r="O948" s="22">
        <f t="shared" si="380"/>
        <v>2484.0599635941426</v>
      </c>
      <c r="P948" s="81">
        <f t="shared" si="381"/>
        <v>2.4840599635941425</v>
      </c>
      <c r="Q948" s="22">
        <f t="shared" si="382"/>
        <v>2484.0599635941426</v>
      </c>
      <c r="R948" s="81">
        <f t="shared" si="383"/>
        <v>2.4840599635941425</v>
      </c>
      <c r="S948" s="22">
        <f t="shared" si="384"/>
        <v>3730210.5929007623</v>
      </c>
      <c r="T948" s="81">
        <f t="shared" si="385"/>
        <v>3730.2105929007625</v>
      </c>
      <c r="U948" s="22">
        <f t="shared" si="386"/>
        <v>0</v>
      </c>
      <c r="V948" s="81">
        <f t="shared" si="387"/>
        <v>0</v>
      </c>
      <c r="W948" s="22">
        <f t="shared" si="388"/>
        <v>0</v>
      </c>
      <c r="X948" s="98">
        <f t="shared" si="395"/>
        <v>0</v>
      </c>
      <c r="Y948" s="98">
        <f t="shared" si="396"/>
        <v>1068.9958863045636</v>
      </c>
      <c r="Z948" s="25">
        <f t="shared" si="389"/>
        <v>0</v>
      </c>
      <c r="AA948" s="22">
        <f t="shared" si="397"/>
        <v>0</v>
      </c>
      <c r="AB948" s="22">
        <f t="shared" si="378"/>
        <v>0</v>
      </c>
      <c r="AC948" s="22">
        <f t="shared" si="398"/>
        <v>342</v>
      </c>
      <c r="AD948" s="25">
        <f t="shared" si="390"/>
        <v>2672.4897157614078</v>
      </c>
      <c r="AF948" s="22">
        <f t="shared" si="391"/>
        <v>1057.7208771393548</v>
      </c>
      <c r="AG948" s="25">
        <v>0</v>
      </c>
      <c r="AH948" s="25" t="s">
        <v>49</v>
      </c>
      <c r="AI948">
        <f t="shared" si="399"/>
        <v>4761752.5268295603</v>
      </c>
      <c r="AJ948" s="25">
        <f t="shared" si="400"/>
        <v>4761.7525268295603</v>
      </c>
      <c r="AK948" s="25">
        <f t="shared" si="401"/>
        <v>2523.728839219667</v>
      </c>
      <c r="AL948" s="81">
        <f t="shared" si="402"/>
        <v>1867.5593410225536</v>
      </c>
      <c r="AN948" s="98">
        <v>0</v>
      </c>
    </row>
    <row r="949" spans="1:41" x14ac:dyDescent="0.35">
      <c r="B949" s="13" t="s">
        <v>30</v>
      </c>
      <c r="C949" s="11">
        <v>945</v>
      </c>
      <c r="D949" s="13">
        <v>356</v>
      </c>
      <c r="E949" s="14">
        <v>54</v>
      </c>
      <c r="F949" s="70">
        <f t="shared" si="403"/>
        <v>4.1666666666667261E-2</v>
      </c>
      <c r="G949" s="70">
        <f t="shared" si="404"/>
        <v>0.15000000000000213</v>
      </c>
      <c r="I949" s="21">
        <f t="shared" si="379"/>
        <v>15</v>
      </c>
      <c r="J949" s="22">
        <f t="shared" si="392"/>
        <v>91.750000000001307</v>
      </c>
      <c r="K949" s="22">
        <f t="shared" si="393"/>
        <v>28.625999999999998</v>
      </c>
      <c r="L949" s="22">
        <f>0.5*1.202*2.64*0.3*Sheet2!I949^2</f>
        <v>107.09819999999999</v>
      </c>
      <c r="M949" s="22">
        <f t="shared" si="394"/>
        <v>227.4742000000013</v>
      </c>
      <c r="O949" s="22">
        <f t="shared" si="380"/>
        <v>3412.1130000000194</v>
      </c>
      <c r="P949" s="81">
        <f t="shared" si="381"/>
        <v>3.4121130000000193</v>
      </c>
      <c r="Q949" s="22">
        <f t="shared" si="382"/>
        <v>3412.1130000000194</v>
      </c>
      <c r="R949" s="81">
        <f t="shared" si="383"/>
        <v>3.4121130000000193</v>
      </c>
      <c r="S949" s="22">
        <f t="shared" si="384"/>
        <v>3733622.7059007622</v>
      </c>
      <c r="T949" s="81">
        <f t="shared" si="385"/>
        <v>3733.6227059007624</v>
      </c>
      <c r="U949" s="22">
        <f t="shared" si="386"/>
        <v>0</v>
      </c>
      <c r="V949" s="81">
        <f t="shared" si="387"/>
        <v>0</v>
      </c>
      <c r="W949" s="22">
        <f t="shared" si="388"/>
        <v>0</v>
      </c>
      <c r="X949" s="98">
        <f t="shared" si="395"/>
        <v>0</v>
      </c>
      <c r="Y949" s="98">
        <f t="shared" si="396"/>
        <v>1068.9958863045636</v>
      </c>
      <c r="Z949" s="25">
        <f t="shared" si="389"/>
        <v>0</v>
      </c>
      <c r="AA949" s="22">
        <f t="shared" si="397"/>
        <v>0</v>
      </c>
      <c r="AB949" s="22">
        <f t="shared" ref="AB949:AB1012" si="405">IF(AA950=0,AA949,0)</f>
        <v>0</v>
      </c>
      <c r="AC949" s="22">
        <f t="shared" si="398"/>
        <v>342</v>
      </c>
      <c r="AD949" s="25">
        <f t="shared" si="390"/>
        <v>2672.4897157614078</v>
      </c>
      <c r="AF949" s="22">
        <f t="shared" si="391"/>
        <v>1061.1329901393547</v>
      </c>
      <c r="AG949" s="25">
        <v>0</v>
      </c>
      <c r="AH949" s="25" t="s">
        <v>49</v>
      </c>
      <c r="AI949">
        <f t="shared" si="399"/>
        <v>4779437.7577644968</v>
      </c>
      <c r="AJ949" s="25">
        <f t="shared" si="400"/>
        <v>4779.4377577644973</v>
      </c>
      <c r="AK949" s="25">
        <f t="shared" si="401"/>
        <v>2533.1020116151835</v>
      </c>
      <c r="AL949" s="81">
        <f t="shared" si="402"/>
        <v>1874.4954885952359</v>
      </c>
      <c r="AN949" s="98">
        <v>0</v>
      </c>
    </row>
    <row r="950" spans="1:41" x14ac:dyDescent="0.35">
      <c r="B950" s="13" t="s">
        <v>30</v>
      </c>
      <c r="C950" s="11">
        <v>946</v>
      </c>
      <c r="D950" s="13">
        <v>357</v>
      </c>
      <c r="E950" s="14">
        <v>54.2</v>
      </c>
      <c r="F950" s="70">
        <f t="shared" si="403"/>
        <v>0.1388888888888889</v>
      </c>
      <c r="G950" s="70">
        <f t="shared" si="404"/>
        <v>0.5</v>
      </c>
      <c r="I950" s="21">
        <f t="shared" si="379"/>
        <v>15.055555555555557</v>
      </c>
      <c r="J950" s="22">
        <f t="shared" si="392"/>
        <v>305.83333333333337</v>
      </c>
      <c r="K950" s="22">
        <f t="shared" si="393"/>
        <v>28.625999999999998</v>
      </c>
      <c r="L950" s="22">
        <f>0.5*1.202*2.64*0.3*Sheet2!I950^2</f>
        <v>107.89298911111113</v>
      </c>
      <c r="M950" s="22">
        <f t="shared" si="394"/>
        <v>442.3523224444445</v>
      </c>
      <c r="O950" s="22">
        <f t="shared" si="380"/>
        <v>6659.8599656913593</v>
      </c>
      <c r="P950" s="81">
        <f t="shared" si="381"/>
        <v>6.6598599656913597</v>
      </c>
      <c r="Q950" s="22">
        <f t="shared" si="382"/>
        <v>6659.8599656913593</v>
      </c>
      <c r="R950" s="81">
        <f t="shared" si="383"/>
        <v>6.6598599656913597</v>
      </c>
      <c r="S950" s="22">
        <f t="shared" si="384"/>
        <v>3740282.5658664536</v>
      </c>
      <c r="T950" s="81">
        <f t="shared" si="385"/>
        <v>3740.2825658664538</v>
      </c>
      <c r="U950" s="22">
        <f t="shared" si="386"/>
        <v>0</v>
      </c>
      <c r="V950" s="81">
        <f t="shared" si="387"/>
        <v>0</v>
      </c>
      <c r="W950" s="22">
        <f t="shared" si="388"/>
        <v>0</v>
      </c>
      <c r="X950" s="98">
        <f t="shared" si="395"/>
        <v>0</v>
      </c>
      <c r="Y950" s="98">
        <f t="shared" si="396"/>
        <v>1068.9958863045636</v>
      </c>
      <c r="Z950" s="25">
        <f t="shared" si="389"/>
        <v>0</v>
      </c>
      <c r="AA950" s="22">
        <f t="shared" si="397"/>
        <v>0</v>
      </c>
      <c r="AB950" s="22">
        <f t="shared" si="405"/>
        <v>0</v>
      </c>
      <c r="AC950" s="22">
        <f t="shared" si="398"/>
        <v>342</v>
      </c>
      <c r="AD950" s="25">
        <f t="shared" si="390"/>
        <v>2672.4897157614078</v>
      </c>
      <c r="AF950" s="22">
        <f t="shared" si="391"/>
        <v>1067.792850105046</v>
      </c>
      <c r="AG950" s="25">
        <v>0</v>
      </c>
      <c r="AH950" s="25" t="s">
        <v>49</v>
      </c>
      <c r="AI950">
        <f t="shared" si="399"/>
        <v>4814906.5619750684</v>
      </c>
      <c r="AJ950" s="25">
        <f t="shared" si="400"/>
        <v>4814.9065619750681</v>
      </c>
      <c r="AK950" s="25">
        <f t="shared" si="401"/>
        <v>2551.9004778467861</v>
      </c>
      <c r="AL950" s="81">
        <f t="shared" si="402"/>
        <v>1888.4063536066217</v>
      </c>
      <c r="AN950" s="98">
        <v>0</v>
      </c>
    </row>
    <row r="951" spans="1:41" x14ac:dyDescent="0.35">
      <c r="B951" s="13" t="s">
        <v>30</v>
      </c>
      <c r="C951" s="11">
        <v>947</v>
      </c>
      <c r="D951" s="13">
        <v>358</v>
      </c>
      <c r="E951" s="14">
        <v>55</v>
      </c>
      <c r="F951" s="70">
        <f t="shared" si="403"/>
        <v>0.22222222222222143</v>
      </c>
      <c r="G951" s="70">
        <f t="shared" si="404"/>
        <v>0.79999999999999716</v>
      </c>
      <c r="I951" s="21">
        <f t="shared" si="379"/>
        <v>15.277777777777779</v>
      </c>
      <c r="J951" s="22">
        <f t="shared" si="392"/>
        <v>489.33333333333161</v>
      </c>
      <c r="K951" s="22">
        <f t="shared" si="393"/>
        <v>28.625999999999998</v>
      </c>
      <c r="L951" s="22">
        <f>0.5*1.202*2.64*0.3*Sheet2!I951^2</f>
        <v>111.10152777777778</v>
      </c>
      <c r="M951" s="22">
        <f t="shared" si="394"/>
        <v>629.06086111110938</v>
      </c>
      <c r="O951" s="22">
        <f t="shared" si="380"/>
        <v>9610.6520447530602</v>
      </c>
      <c r="P951" s="81">
        <f t="shared" si="381"/>
        <v>9.6106520447530599</v>
      </c>
      <c r="Q951" s="22">
        <f t="shared" si="382"/>
        <v>9610.6520447530602</v>
      </c>
      <c r="R951" s="81">
        <f t="shared" si="383"/>
        <v>9.6106520447530599</v>
      </c>
      <c r="S951" s="22">
        <f t="shared" si="384"/>
        <v>3749893.2179112067</v>
      </c>
      <c r="T951" s="81">
        <f t="shared" si="385"/>
        <v>3749.8932179112066</v>
      </c>
      <c r="U951" s="22">
        <f t="shared" si="386"/>
        <v>0</v>
      </c>
      <c r="V951" s="81">
        <f t="shared" si="387"/>
        <v>0</v>
      </c>
      <c r="W951" s="22">
        <f t="shared" si="388"/>
        <v>0</v>
      </c>
      <c r="X951" s="98">
        <f t="shared" si="395"/>
        <v>0</v>
      </c>
      <c r="Y951" s="98">
        <f t="shared" si="396"/>
        <v>1068.9958863045636</v>
      </c>
      <c r="Z951" s="25">
        <f t="shared" si="389"/>
        <v>0</v>
      </c>
      <c r="AA951" s="22">
        <f t="shared" si="397"/>
        <v>0</v>
      </c>
      <c r="AB951" s="22">
        <f t="shared" si="405"/>
        <v>0</v>
      </c>
      <c r="AC951" s="22">
        <f t="shared" si="398"/>
        <v>342</v>
      </c>
      <c r="AD951" s="25">
        <f t="shared" si="390"/>
        <v>2672.4897157614078</v>
      </c>
      <c r="AF951" s="22">
        <f t="shared" si="391"/>
        <v>1077.4035021497989</v>
      </c>
      <c r="AG951" s="25">
        <v>0</v>
      </c>
      <c r="AH951" s="25" t="s">
        <v>49</v>
      </c>
      <c r="AI951">
        <f t="shared" si="399"/>
        <v>4958093.0100266142</v>
      </c>
      <c r="AJ951" s="25">
        <f t="shared" si="400"/>
        <v>4958.0930100266141</v>
      </c>
      <c r="AK951" s="25">
        <f t="shared" si="401"/>
        <v>2627.7892953141054</v>
      </c>
      <c r="AL951" s="81">
        <f t="shared" si="402"/>
        <v>1944.5640785324379</v>
      </c>
      <c r="AN951" s="98">
        <v>0</v>
      </c>
    </row>
    <row r="952" spans="1:41" x14ac:dyDescent="0.35">
      <c r="B952" s="51" t="s">
        <v>30</v>
      </c>
      <c r="C952" s="39">
        <v>948</v>
      </c>
      <c r="D952" s="51">
        <v>359</v>
      </c>
      <c r="E952" s="52">
        <v>55.8</v>
      </c>
      <c r="F952" s="70">
        <f t="shared" si="403"/>
        <v>0.16666666666666705</v>
      </c>
      <c r="G952" s="70">
        <f t="shared" si="404"/>
        <v>0.60000000000000142</v>
      </c>
      <c r="I952" s="21">
        <f t="shared" si="379"/>
        <v>15.5</v>
      </c>
      <c r="J952" s="22">
        <f t="shared" si="392"/>
        <v>367.00000000000085</v>
      </c>
      <c r="K952" s="22">
        <f t="shared" si="393"/>
        <v>28.625999999999998</v>
      </c>
      <c r="L952" s="22">
        <f>0.5*1.202*2.64*0.3*Sheet2!I952^2</f>
        <v>114.35707799999999</v>
      </c>
      <c r="M952" s="22">
        <f t="shared" si="394"/>
        <v>509.98307800000083</v>
      </c>
      <c r="O952" s="22">
        <f t="shared" si="380"/>
        <v>7904.7377090000127</v>
      </c>
      <c r="P952" s="81">
        <f t="shared" si="381"/>
        <v>7.9047377090000124</v>
      </c>
      <c r="Q952" s="22">
        <f t="shared" si="382"/>
        <v>7904.7377090000127</v>
      </c>
      <c r="R952" s="81">
        <f t="shared" si="383"/>
        <v>7.9047377090000124</v>
      </c>
      <c r="S952" s="22">
        <f t="shared" si="384"/>
        <v>3757797.9556202069</v>
      </c>
      <c r="T952" s="81">
        <f t="shared" si="385"/>
        <v>3757.7979556202067</v>
      </c>
      <c r="U952" s="22">
        <f t="shared" si="386"/>
        <v>0</v>
      </c>
      <c r="V952" s="81">
        <f t="shared" si="387"/>
        <v>0</v>
      </c>
      <c r="W952" s="22">
        <f t="shared" si="388"/>
        <v>0</v>
      </c>
      <c r="X952" s="98">
        <f t="shared" si="395"/>
        <v>0</v>
      </c>
      <c r="Y952" s="98">
        <f t="shared" si="396"/>
        <v>1068.9958863045636</v>
      </c>
      <c r="Z952" s="25">
        <f t="shared" si="389"/>
        <v>0</v>
      </c>
      <c r="AA952" s="22">
        <f t="shared" si="397"/>
        <v>0</v>
      </c>
      <c r="AB952" s="22">
        <f t="shared" si="405"/>
        <v>0</v>
      </c>
      <c r="AC952" s="22">
        <f t="shared" si="398"/>
        <v>342</v>
      </c>
      <c r="AD952" s="25">
        <f t="shared" si="390"/>
        <v>2672.4897157614078</v>
      </c>
      <c r="AF952" s="22">
        <f t="shared" si="391"/>
        <v>1085.308239858799</v>
      </c>
      <c r="AG952" s="25">
        <v>0</v>
      </c>
      <c r="AH952" s="25" t="s">
        <v>49</v>
      </c>
      <c r="AI952">
        <f t="shared" si="399"/>
        <v>5103377.4280129792</v>
      </c>
      <c r="AJ952" s="25">
        <f t="shared" si="400"/>
        <v>5103.3774280129792</v>
      </c>
      <c r="AK952" s="25">
        <f t="shared" si="401"/>
        <v>2704.790036846879</v>
      </c>
      <c r="AL952" s="81">
        <f t="shared" si="402"/>
        <v>2001.5446272666904</v>
      </c>
      <c r="AN952" s="98">
        <v>0</v>
      </c>
    </row>
    <row r="953" spans="1:41" s="87" customFormat="1" x14ac:dyDescent="0.35">
      <c r="A953" s="83"/>
      <c r="B953" s="13" t="s">
        <v>30</v>
      </c>
      <c r="C953" s="11">
        <v>949</v>
      </c>
      <c r="D953" s="13">
        <v>360</v>
      </c>
      <c r="E953" s="14">
        <v>56.2</v>
      </c>
      <c r="F953" s="86">
        <f t="shared" si="403"/>
        <v>4.1666666666667261E-2</v>
      </c>
      <c r="G953" s="86">
        <f t="shared" si="404"/>
        <v>0.15000000000000213</v>
      </c>
      <c r="I953" s="88">
        <f t="shared" si="379"/>
        <v>15.611111111111112</v>
      </c>
      <c r="J953" s="89">
        <f t="shared" si="392"/>
        <v>91.750000000001307</v>
      </c>
      <c r="K953" s="89">
        <f t="shared" si="393"/>
        <v>28.625999999999998</v>
      </c>
      <c r="L953" s="89">
        <f>0.5*1.202*2.64*0.3*Sheet2!I953^2</f>
        <v>116.00248244444447</v>
      </c>
      <c r="M953" s="89">
        <f t="shared" si="394"/>
        <v>236.37848244444578</v>
      </c>
      <c r="O953" s="89">
        <f t="shared" si="380"/>
        <v>3690.1307537160706</v>
      </c>
      <c r="P953" s="90">
        <f t="shared" si="381"/>
        <v>3.6901307537160704</v>
      </c>
      <c r="Q953" s="89">
        <f t="shared" si="382"/>
        <v>3690.1307537160706</v>
      </c>
      <c r="R953" s="90">
        <f t="shared" si="383"/>
        <v>3.6901307537160704</v>
      </c>
      <c r="S953" s="89">
        <f t="shared" si="384"/>
        <v>3761488.0863739229</v>
      </c>
      <c r="T953" s="90">
        <f t="shared" si="385"/>
        <v>3761.4880863739227</v>
      </c>
      <c r="U953" s="89">
        <f t="shared" si="386"/>
        <v>0</v>
      </c>
      <c r="V953" s="90">
        <f t="shared" si="387"/>
        <v>0</v>
      </c>
      <c r="W953" s="22">
        <f t="shared" si="388"/>
        <v>0</v>
      </c>
      <c r="X953" s="98">
        <f t="shared" si="395"/>
        <v>0</v>
      </c>
      <c r="Y953" s="98">
        <f t="shared" si="396"/>
        <v>1068.9958863045636</v>
      </c>
      <c r="Z953" s="91">
        <f t="shared" si="389"/>
        <v>0</v>
      </c>
      <c r="AA953" s="89">
        <f t="shared" si="397"/>
        <v>0</v>
      </c>
      <c r="AB953" s="89">
        <f t="shared" si="405"/>
        <v>0</v>
      </c>
      <c r="AC953" s="22">
        <f t="shared" si="398"/>
        <v>342</v>
      </c>
      <c r="AD953" s="91">
        <f t="shared" si="390"/>
        <v>2672.4897157614078</v>
      </c>
      <c r="AF953" s="89">
        <f t="shared" si="391"/>
        <v>1088.9983706125149</v>
      </c>
      <c r="AG953" s="91">
        <v>0</v>
      </c>
      <c r="AH953" s="25" t="s">
        <v>49</v>
      </c>
      <c r="AI953">
        <f t="shared" si="399"/>
        <v>5176806.3757317225</v>
      </c>
      <c r="AJ953" s="25">
        <f t="shared" si="400"/>
        <v>5176.8063757317223</v>
      </c>
      <c r="AK953" s="25">
        <f t="shared" si="401"/>
        <v>2743.7073791378129</v>
      </c>
      <c r="AL953" s="81">
        <f t="shared" si="402"/>
        <v>2030.3434605619816</v>
      </c>
      <c r="AN953" s="100">
        <v>0</v>
      </c>
    </row>
    <row r="954" spans="1:41" s="24" customFormat="1" ht="15" thickBot="1" x14ac:dyDescent="0.4">
      <c r="A954"/>
      <c r="B954" s="53" t="s">
        <v>30</v>
      </c>
      <c r="C954" s="41">
        <v>950</v>
      </c>
      <c r="D954" s="53">
        <v>361</v>
      </c>
      <c r="E954" s="54">
        <v>56.1</v>
      </c>
      <c r="F954" s="70">
        <f t="shared" si="403"/>
        <v>-0.15277777777777798</v>
      </c>
      <c r="G954" s="70">
        <f t="shared" si="404"/>
        <v>-0.55000000000000071</v>
      </c>
      <c r="H954"/>
      <c r="I954" s="21">
        <f t="shared" si="379"/>
        <v>15.583333333333334</v>
      </c>
      <c r="J954" s="22">
        <f t="shared" si="392"/>
        <v>-336.41666666666714</v>
      </c>
      <c r="K954" s="22">
        <f t="shared" si="393"/>
        <v>28.625999999999998</v>
      </c>
      <c r="L954" s="22">
        <f>0.5*1.202*2.64*0.3*Sheet2!I954^2</f>
        <v>115.5900295</v>
      </c>
      <c r="M954" s="22">
        <f t="shared" si="394"/>
        <v>-192.20063716666715</v>
      </c>
      <c r="N954"/>
      <c r="O954" s="22">
        <f t="shared" si="380"/>
        <v>-2995.12659584723</v>
      </c>
      <c r="P954" s="81">
        <f t="shared" si="381"/>
        <v>-2.9951265958472302</v>
      </c>
      <c r="Q954" s="22">
        <f t="shared" si="382"/>
        <v>0</v>
      </c>
      <c r="R954" s="81">
        <f t="shared" si="383"/>
        <v>0</v>
      </c>
      <c r="S954" s="22">
        <f t="shared" si="384"/>
        <v>3761488.0863739229</v>
      </c>
      <c r="T954" s="81">
        <f t="shared" si="385"/>
        <v>3761.4880863739227</v>
      </c>
      <c r="U954" s="22">
        <f t="shared" si="386"/>
        <v>2995.12659584723</v>
      </c>
      <c r="V954" s="81">
        <f t="shared" si="387"/>
        <v>2.9951265958472302</v>
      </c>
      <c r="W954" s="22">
        <f t="shared" si="388"/>
        <v>2.9951265958472302</v>
      </c>
      <c r="X954" s="98">
        <f t="shared" si="395"/>
        <v>1.198050638338892</v>
      </c>
      <c r="Y954" s="98">
        <f t="shared" si="396"/>
        <v>1070.1939369429024</v>
      </c>
      <c r="Z954" s="25">
        <f t="shared" si="389"/>
        <v>0</v>
      </c>
      <c r="AA954" s="22">
        <f t="shared" si="397"/>
        <v>1</v>
      </c>
      <c r="AB954" s="22">
        <f t="shared" si="405"/>
        <v>0</v>
      </c>
      <c r="AC954" s="22">
        <f t="shared" si="398"/>
        <v>343</v>
      </c>
      <c r="AD954" s="25">
        <f t="shared" si="390"/>
        <v>2675.4848423572548</v>
      </c>
      <c r="AE954"/>
      <c r="AF954" s="22">
        <f t="shared" si="391"/>
        <v>1086.0032440166678</v>
      </c>
      <c r="AG954" s="25">
        <v>0</v>
      </c>
      <c r="AH954" s="25" t="s">
        <v>49</v>
      </c>
      <c r="AI954">
        <f t="shared" si="399"/>
        <v>5158399.9676316883</v>
      </c>
      <c r="AJ954" s="25">
        <f t="shared" si="400"/>
        <v>5158.399967631688</v>
      </c>
      <c r="AK954" s="25">
        <f t="shared" si="401"/>
        <v>2733.9519828447947</v>
      </c>
      <c r="AL954" s="81">
        <f t="shared" si="402"/>
        <v>2023.1244673051481</v>
      </c>
      <c r="AM954"/>
      <c r="AN954" s="98">
        <v>0</v>
      </c>
      <c r="AO954"/>
    </row>
    <row r="955" spans="1:41" x14ac:dyDescent="0.35">
      <c r="B955" s="13" t="s">
        <v>30</v>
      </c>
      <c r="C955" s="11">
        <v>951</v>
      </c>
      <c r="D955" s="13">
        <v>362</v>
      </c>
      <c r="E955" s="14">
        <v>55.1</v>
      </c>
      <c r="F955" s="70">
        <f t="shared" si="403"/>
        <v>-0.47222222222222199</v>
      </c>
      <c r="G955" s="70">
        <f t="shared" si="404"/>
        <v>-1.6999999999999993</v>
      </c>
      <c r="I955" s="21">
        <f t="shared" si="379"/>
        <v>15.305555555555557</v>
      </c>
      <c r="J955" s="22">
        <f t="shared" si="392"/>
        <v>-1039.8333333333328</v>
      </c>
      <c r="K955" s="22">
        <f t="shared" si="393"/>
        <v>28.625999999999998</v>
      </c>
      <c r="L955" s="22">
        <f>0.5*1.202*2.64*0.3*Sheet2!I955^2</f>
        <v>111.50590061111113</v>
      </c>
      <c r="M955" s="22">
        <f t="shared" si="394"/>
        <v>-899.70143272222174</v>
      </c>
      <c r="O955" s="22">
        <f t="shared" si="380"/>
        <v>-13770.430261942895</v>
      </c>
      <c r="P955" s="81">
        <f t="shared" si="381"/>
        <v>-13.770430261942895</v>
      </c>
      <c r="Q955" s="22">
        <f t="shared" si="382"/>
        <v>0</v>
      </c>
      <c r="R955" s="81">
        <f t="shared" si="383"/>
        <v>0</v>
      </c>
      <c r="S955" s="22">
        <f t="shared" si="384"/>
        <v>3761488.0863739229</v>
      </c>
      <c r="T955" s="81">
        <f t="shared" si="385"/>
        <v>3761.4880863739227</v>
      </c>
      <c r="U955" s="22">
        <f t="shared" si="386"/>
        <v>13770.430261942895</v>
      </c>
      <c r="V955" s="81">
        <f t="shared" si="387"/>
        <v>13.770430261942895</v>
      </c>
      <c r="W955" s="22">
        <f t="shared" si="388"/>
        <v>16.765556857790124</v>
      </c>
      <c r="X955" s="98">
        <f t="shared" si="395"/>
        <v>5.5081721047771586</v>
      </c>
      <c r="Y955" s="98">
        <f t="shared" si="396"/>
        <v>1075.7021090476796</v>
      </c>
      <c r="Z955" s="25">
        <f t="shared" si="389"/>
        <v>0</v>
      </c>
      <c r="AA955" s="22">
        <f t="shared" si="397"/>
        <v>2</v>
      </c>
      <c r="AB955" s="22">
        <f t="shared" si="405"/>
        <v>0</v>
      </c>
      <c r="AC955" s="22">
        <f t="shared" si="398"/>
        <v>344</v>
      </c>
      <c r="AD955" s="25">
        <f t="shared" si="390"/>
        <v>2689.2552726191975</v>
      </c>
      <c r="AF955" s="22">
        <f t="shared" si="391"/>
        <v>1072.2328137547252</v>
      </c>
      <c r="AG955" s="25">
        <v>0</v>
      </c>
      <c r="AH955" s="25" t="s">
        <v>49</v>
      </c>
      <c r="AI955">
        <f t="shared" si="399"/>
        <v>4976138.829544099</v>
      </c>
      <c r="AJ955" s="25">
        <f t="shared" si="400"/>
        <v>4976.1388295440993</v>
      </c>
      <c r="AK955" s="25">
        <f t="shared" si="401"/>
        <v>2637.3535796583728</v>
      </c>
      <c r="AL955" s="81">
        <f t="shared" si="402"/>
        <v>1951.6416489471958</v>
      </c>
      <c r="AN955" s="98">
        <v>0</v>
      </c>
    </row>
    <row r="956" spans="1:41" x14ac:dyDescent="0.35">
      <c r="B956" s="13" t="s">
        <v>30</v>
      </c>
      <c r="C956" s="11">
        <v>952</v>
      </c>
      <c r="D956" s="13">
        <v>363</v>
      </c>
      <c r="E956" s="14">
        <v>52.7</v>
      </c>
      <c r="F956" s="70">
        <f t="shared" si="403"/>
        <v>-0.93055555555555591</v>
      </c>
      <c r="G956" s="70">
        <f t="shared" si="404"/>
        <v>-3.3500000000000014</v>
      </c>
      <c r="I956" s="21">
        <f t="shared" si="379"/>
        <v>14.638888888888891</v>
      </c>
      <c r="J956" s="22">
        <f t="shared" si="392"/>
        <v>-2049.0833333333339</v>
      </c>
      <c r="K956" s="22">
        <f t="shared" si="393"/>
        <v>28.625999999999998</v>
      </c>
      <c r="L956" s="22">
        <f>0.5*1.202*2.64*0.3*Sheet2!I956^2</f>
        <v>102.00368994444447</v>
      </c>
      <c r="M956" s="22">
        <f t="shared" si="394"/>
        <v>-1918.4536433888895</v>
      </c>
      <c r="O956" s="22">
        <f t="shared" si="380"/>
        <v>-28084.029724054028</v>
      </c>
      <c r="P956" s="81">
        <f t="shared" si="381"/>
        <v>-28.084029724054027</v>
      </c>
      <c r="Q956" s="22">
        <f t="shared" si="382"/>
        <v>0</v>
      </c>
      <c r="R956" s="81">
        <f t="shared" si="383"/>
        <v>0</v>
      </c>
      <c r="S956" s="22">
        <f t="shared" si="384"/>
        <v>3761488.0863739229</v>
      </c>
      <c r="T956" s="81">
        <f t="shared" si="385"/>
        <v>3761.4880863739227</v>
      </c>
      <c r="U956" s="22">
        <f t="shared" si="386"/>
        <v>28084.029724054028</v>
      </c>
      <c r="V956" s="81">
        <f t="shared" si="387"/>
        <v>28.084029724054027</v>
      </c>
      <c r="W956" s="22">
        <f t="shared" si="388"/>
        <v>44.84958658184415</v>
      </c>
      <c r="X956" s="98">
        <f t="shared" si="395"/>
        <v>11.233611889621612</v>
      </c>
      <c r="Y956" s="98">
        <f t="shared" si="396"/>
        <v>1086.9357209373013</v>
      </c>
      <c r="Z956" s="25">
        <f t="shared" si="389"/>
        <v>0</v>
      </c>
      <c r="AA956" s="22">
        <f t="shared" si="397"/>
        <v>3</v>
      </c>
      <c r="AB956" s="22">
        <f t="shared" si="405"/>
        <v>0</v>
      </c>
      <c r="AC956" s="22">
        <f t="shared" si="398"/>
        <v>345</v>
      </c>
      <c r="AD956" s="25">
        <f t="shared" si="390"/>
        <v>2717.3393023432513</v>
      </c>
      <c r="AF956" s="22">
        <f t="shared" si="391"/>
        <v>1044.1487840306713</v>
      </c>
      <c r="AG956" s="25">
        <v>0</v>
      </c>
      <c r="AH956" s="25" t="s">
        <v>49</v>
      </c>
      <c r="AI956">
        <f t="shared" si="399"/>
        <v>4552086.65646837</v>
      </c>
      <c r="AJ956" s="25">
        <f t="shared" si="400"/>
        <v>4552.0866564683702</v>
      </c>
      <c r="AK956" s="25">
        <f t="shared" si="401"/>
        <v>2412.6059279282363</v>
      </c>
      <c r="AL956" s="81">
        <f t="shared" si="402"/>
        <v>1785.3283866668949</v>
      </c>
      <c r="AN956" s="98">
        <v>0</v>
      </c>
    </row>
    <row r="957" spans="1:41" x14ac:dyDescent="0.35">
      <c r="B957" s="13" t="s">
        <v>30</v>
      </c>
      <c r="C957" s="11">
        <v>953</v>
      </c>
      <c r="D957" s="13">
        <v>364</v>
      </c>
      <c r="E957" s="14">
        <v>48.4</v>
      </c>
      <c r="F957" s="70">
        <f t="shared" si="403"/>
        <v>-1.3333333333333335</v>
      </c>
      <c r="G957" s="70">
        <f t="shared" si="404"/>
        <v>-4.8000000000000007</v>
      </c>
      <c r="I957" s="21">
        <f t="shared" si="379"/>
        <v>13.444444444444445</v>
      </c>
      <c r="J957" s="22">
        <f t="shared" si="392"/>
        <v>-2936.0000000000005</v>
      </c>
      <c r="K957" s="22">
        <f t="shared" si="393"/>
        <v>28.625999999999998</v>
      </c>
      <c r="L957" s="22">
        <f>0.5*1.202*2.64*0.3*Sheet2!I957^2</f>
        <v>86.037023111111111</v>
      </c>
      <c r="M957" s="22">
        <f t="shared" si="394"/>
        <v>-2821.3369768888892</v>
      </c>
      <c r="O957" s="22">
        <f t="shared" si="380"/>
        <v>-37931.308244839514</v>
      </c>
      <c r="P957" s="81">
        <f t="shared" si="381"/>
        <v>-37.931308244839514</v>
      </c>
      <c r="Q957" s="22">
        <f t="shared" si="382"/>
        <v>0</v>
      </c>
      <c r="R957" s="81">
        <f t="shared" si="383"/>
        <v>0</v>
      </c>
      <c r="S957" s="22">
        <f t="shared" si="384"/>
        <v>3761488.0863739229</v>
      </c>
      <c r="T957" s="81">
        <f t="shared" si="385"/>
        <v>3761.4880863739227</v>
      </c>
      <c r="U957" s="22">
        <f t="shared" si="386"/>
        <v>37931.308244839514</v>
      </c>
      <c r="V957" s="81">
        <f t="shared" si="387"/>
        <v>37.931308244839514</v>
      </c>
      <c r="W957" s="22">
        <f t="shared" si="388"/>
        <v>82.780894826683664</v>
      </c>
      <c r="X957" s="98">
        <f t="shared" si="395"/>
        <v>15.172523297935806</v>
      </c>
      <c r="Y957" s="98">
        <f t="shared" si="396"/>
        <v>1102.1082442352372</v>
      </c>
      <c r="Z957" s="25">
        <f t="shared" si="389"/>
        <v>0</v>
      </c>
      <c r="AA957" s="22">
        <f t="shared" si="397"/>
        <v>4</v>
      </c>
      <c r="AB957" s="22">
        <f t="shared" si="405"/>
        <v>0</v>
      </c>
      <c r="AC957" s="22">
        <f t="shared" si="398"/>
        <v>346</v>
      </c>
      <c r="AD957" s="25">
        <f t="shared" si="390"/>
        <v>2755.2706105880907</v>
      </c>
      <c r="AF957" s="22">
        <f t="shared" si="391"/>
        <v>1006.217475785832</v>
      </c>
      <c r="AG957" s="25">
        <v>0</v>
      </c>
      <c r="AH957" s="25" t="s">
        <v>49</v>
      </c>
      <c r="AI957">
        <f t="shared" si="399"/>
        <v>3839547.2269646088</v>
      </c>
      <c r="AJ957" s="25">
        <f t="shared" si="400"/>
        <v>3839.5472269646089</v>
      </c>
      <c r="AK957" s="25">
        <f t="shared" si="401"/>
        <v>2034.9600302912429</v>
      </c>
      <c r="AL957" s="81">
        <f t="shared" si="402"/>
        <v>1505.8704224155197</v>
      </c>
      <c r="AN957" s="98">
        <v>0</v>
      </c>
    </row>
    <row r="958" spans="1:41" x14ac:dyDescent="0.35">
      <c r="B958" s="13" t="s">
        <v>30</v>
      </c>
      <c r="C958" s="11">
        <v>954</v>
      </c>
      <c r="D958" s="13">
        <v>365</v>
      </c>
      <c r="E958" s="14">
        <v>43.1</v>
      </c>
      <c r="F958" s="70">
        <f t="shared" si="403"/>
        <v>-1.4722222222222223</v>
      </c>
      <c r="G958" s="70">
        <f t="shared" si="404"/>
        <v>-5.3000000000000007</v>
      </c>
      <c r="I958" s="21">
        <f t="shared" si="379"/>
        <v>11.972222222222223</v>
      </c>
      <c r="J958" s="22">
        <f t="shared" si="392"/>
        <v>-3241.8333333333335</v>
      </c>
      <c r="K958" s="22">
        <f t="shared" si="393"/>
        <v>28.625999999999998</v>
      </c>
      <c r="L958" s="22">
        <f>0.5*1.202*2.64*0.3*Sheet2!I958^2</f>
        <v>68.225887277777787</v>
      </c>
      <c r="M958" s="22">
        <f t="shared" si="394"/>
        <v>-3144.9814460555554</v>
      </c>
      <c r="O958" s="22">
        <f t="shared" si="380"/>
        <v>-37652.416756942905</v>
      </c>
      <c r="P958" s="81">
        <f t="shared" si="381"/>
        <v>-37.652416756942905</v>
      </c>
      <c r="Q958" s="22">
        <f t="shared" si="382"/>
        <v>0</v>
      </c>
      <c r="R958" s="81">
        <f t="shared" si="383"/>
        <v>0</v>
      </c>
      <c r="S958" s="22">
        <f t="shared" si="384"/>
        <v>3761488.0863739229</v>
      </c>
      <c r="T958" s="81">
        <f t="shared" si="385"/>
        <v>3761.4880863739227</v>
      </c>
      <c r="U958" s="22">
        <f t="shared" si="386"/>
        <v>37652.416756942905</v>
      </c>
      <c r="V958" s="81">
        <f t="shared" si="387"/>
        <v>37.652416756942905</v>
      </c>
      <c r="W958" s="22">
        <f t="shared" si="388"/>
        <v>120.43331158362656</v>
      </c>
      <c r="X958" s="98">
        <f t="shared" si="395"/>
        <v>15.060966702777163</v>
      </c>
      <c r="Y958" s="98">
        <f t="shared" si="396"/>
        <v>1117.1692109380144</v>
      </c>
      <c r="Z958" s="25">
        <f t="shared" si="389"/>
        <v>0</v>
      </c>
      <c r="AA958" s="22">
        <f t="shared" si="397"/>
        <v>5</v>
      </c>
      <c r="AB958" s="22">
        <f t="shared" si="405"/>
        <v>0</v>
      </c>
      <c r="AC958" s="22">
        <f t="shared" si="398"/>
        <v>347</v>
      </c>
      <c r="AD958" s="25">
        <f t="shared" si="390"/>
        <v>2792.9230273450335</v>
      </c>
      <c r="AF958" s="22">
        <f t="shared" si="391"/>
        <v>968.56505902888921</v>
      </c>
      <c r="AG958" s="25">
        <v>0</v>
      </c>
      <c r="AH958" s="25" t="s">
        <v>49</v>
      </c>
      <c r="AI958">
        <f t="shared" si="399"/>
        <v>3044695.2582993512</v>
      </c>
      <c r="AJ958" s="25">
        <f t="shared" si="400"/>
        <v>3044.6952582993513</v>
      </c>
      <c r="AK958" s="25">
        <f t="shared" si="401"/>
        <v>1613.6884868986563</v>
      </c>
      <c r="AL958" s="81">
        <f t="shared" si="402"/>
        <v>1194.1294803050057</v>
      </c>
      <c r="AN958" s="98">
        <v>0</v>
      </c>
    </row>
    <row r="959" spans="1:41" x14ac:dyDescent="0.35">
      <c r="B959" s="13" t="s">
        <v>30</v>
      </c>
      <c r="C959" s="11">
        <v>955</v>
      </c>
      <c r="D959" s="13">
        <v>366</v>
      </c>
      <c r="E959" s="14">
        <v>37.799999999999997</v>
      </c>
      <c r="F959" s="70">
        <f t="shared" si="403"/>
        <v>-1.4722222222222223</v>
      </c>
      <c r="G959" s="70">
        <f t="shared" si="404"/>
        <v>-5.3000000000000007</v>
      </c>
      <c r="I959" s="21">
        <f t="shared" si="379"/>
        <v>10.5</v>
      </c>
      <c r="J959" s="22">
        <f t="shared" si="392"/>
        <v>-3241.8333333333335</v>
      </c>
      <c r="K959" s="22">
        <f t="shared" si="393"/>
        <v>28.625999999999998</v>
      </c>
      <c r="L959" s="22">
        <f>0.5*1.202*2.64*0.3*Sheet2!I959^2</f>
        <v>52.478117999999995</v>
      </c>
      <c r="M959" s="22">
        <f t="shared" si="394"/>
        <v>-3160.7292153333333</v>
      </c>
      <c r="O959" s="22">
        <f t="shared" si="380"/>
        <v>-33187.656760999998</v>
      </c>
      <c r="P959" s="81">
        <f t="shared" si="381"/>
        <v>-33.187656761</v>
      </c>
      <c r="Q959" s="22">
        <f t="shared" si="382"/>
        <v>0</v>
      </c>
      <c r="R959" s="81">
        <f t="shared" si="383"/>
        <v>0</v>
      </c>
      <c r="S959" s="22">
        <f t="shared" si="384"/>
        <v>3761488.0863739229</v>
      </c>
      <c r="T959" s="81">
        <f t="shared" si="385"/>
        <v>3761.4880863739227</v>
      </c>
      <c r="U959" s="22">
        <f t="shared" si="386"/>
        <v>33187.656760999998</v>
      </c>
      <c r="V959" s="81">
        <f t="shared" si="387"/>
        <v>33.187656761</v>
      </c>
      <c r="W959" s="22">
        <f t="shared" si="388"/>
        <v>153.62096834462656</v>
      </c>
      <c r="X959" s="98">
        <f t="shared" si="395"/>
        <v>13.2750627044</v>
      </c>
      <c r="Y959" s="98">
        <f t="shared" si="396"/>
        <v>1130.4442736424144</v>
      </c>
      <c r="Z959" s="25">
        <f t="shared" si="389"/>
        <v>0</v>
      </c>
      <c r="AA959" s="22">
        <f t="shared" si="397"/>
        <v>6</v>
      </c>
      <c r="AB959" s="22">
        <f t="shared" si="405"/>
        <v>0</v>
      </c>
      <c r="AC959" s="22">
        <f t="shared" si="398"/>
        <v>348</v>
      </c>
      <c r="AD959" s="25">
        <f t="shared" si="390"/>
        <v>2826.1106841060337</v>
      </c>
      <c r="AF959" s="22">
        <f t="shared" si="391"/>
        <v>935.37740226788901</v>
      </c>
      <c r="AG959" s="25">
        <v>0</v>
      </c>
      <c r="AH959" s="25" t="s">
        <v>49</v>
      </c>
      <c r="AI959">
        <f t="shared" si="399"/>
        <v>2341924.5013046041</v>
      </c>
      <c r="AJ959" s="25">
        <f t="shared" si="400"/>
        <v>2341.9245013046043</v>
      </c>
      <c r="AK959" s="25">
        <f t="shared" si="401"/>
        <v>1241.2199856914403</v>
      </c>
      <c r="AL959" s="81">
        <f t="shared" si="402"/>
        <v>918.50278941166584</v>
      </c>
      <c r="AN959" s="98">
        <v>0</v>
      </c>
    </row>
    <row r="960" spans="1:41" x14ac:dyDescent="0.35">
      <c r="B960" s="13" t="s">
        <v>30</v>
      </c>
      <c r="C960" s="11">
        <v>956</v>
      </c>
      <c r="D960" s="13">
        <v>367</v>
      </c>
      <c r="E960" s="14">
        <v>32.5</v>
      </c>
      <c r="F960" s="70">
        <f t="shared" si="403"/>
        <v>-1.4722222222222219</v>
      </c>
      <c r="G960" s="70">
        <f t="shared" si="404"/>
        <v>-5.2999999999999989</v>
      </c>
      <c r="I960" s="21">
        <f t="shared" si="379"/>
        <v>9.0277777777777786</v>
      </c>
      <c r="J960" s="22">
        <f t="shared" si="392"/>
        <v>-3241.8333333333326</v>
      </c>
      <c r="K960" s="22">
        <f t="shared" si="393"/>
        <v>28.625999999999998</v>
      </c>
      <c r="L960" s="22">
        <f>0.5*1.202*2.64*0.3*Sheet2!I960^2</f>
        <v>38.793715277777778</v>
      </c>
      <c r="M960" s="22">
        <f t="shared" si="394"/>
        <v>-3174.4136180555547</v>
      </c>
      <c r="O960" s="22">
        <f t="shared" si="380"/>
        <v>-28657.900718557095</v>
      </c>
      <c r="P960" s="81">
        <f t="shared" si="381"/>
        <v>-28.657900718557094</v>
      </c>
      <c r="Q960" s="22">
        <f t="shared" si="382"/>
        <v>0</v>
      </c>
      <c r="R960" s="81">
        <f t="shared" si="383"/>
        <v>0</v>
      </c>
      <c r="S960" s="22">
        <f t="shared" si="384"/>
        <v>3761488.0863739229</v>
      </c>
      <c r="T960" s="81">
        <f t="shared" si="385"/>
        <v>3761.4880863739227</v>
      </c>
      <c r="U960" s="22">
        <f t="shared" si="386"/>
        <v>28657.900718557095</v>
      </c>
      <c r="V960" s="81">
        <f t="shared" si="387"/>
        <v>28.657900718557094</v>
      </c>
      <c r="W960" s="22">
        <f t="shared" si="388"/>
        <v>182.27886906318366</v>
      </c>
      <c r="X960" s="98">
        <f t="shared" si="395"/>
        <v>11.463160287422838</v>
      </c>
      <c r="Y960" s="98">
        <f t="shared" si="396"/>
        <v>1141.9074339298372</v>
      </c>
      <c r="Z960" s="25">
        <f t="shared" si="389"/>
        <v>0</v>
      </c>
      <c r="AA960" s="22">
        <f t="shared" si="397"/>
        <v>7</v>
      </c>
      <c r="AB960" s="22">
        <f t="shared" si="405"/>
        <v>0</v>
      </c>
      <c r="AC960" s="22">
        <f t="shared" si="398"/>
        <v>349</v>
      </c>
      <c r="AD960" s="25">
        <f t="shared" si="390"/>
        <v>2854.7685848245906</v>
      </c>
      <c r="AF960" s="22">
        <f t="shared" si="391"/>
        <v>906.71950154933211</v>
      </c>
      <c r="AG960" s="25">
        <v>0</v>
      </c>
      <c r="AH960" s="25" t="s">
        <v>49</v>
      </c>
      <c r="AI960">
        <f t="shared" si="399"/>
        <v>1731234.9559803675</v>
      </c>
      <c r="AJ960" s="25">
        <f t="shared" si="400"/>
        <v>1731.2349559803674</v>
      </c>
      <c r="AK960" s="25">
        <f t="shared" si="401"/>
        <v>917.55452666959479</v>
      </c>
      <c r="AL960" s="81">
        <f t="shared" si="402"/>
        <v>678.9903497355001</v>
      </c>
      <c r="AN960" s="98">
        <v>0</v>
      </c>
    </row>
    <row r="961" spans="1:41" ht="15" thickBot="1" x14ac:dyDescent="0.4">
      <c r="B961" s="51" t="s">
        <v>30</v>
      </c>
      <c r="C961" s="39">
        <v>957</v>
      </c>
      <c r="D961" s="51">
        <v>368</v>
      </c>
      <c r="E961" s="52">
        <v>27.2</v>
      </c>
      <c r="F961" s="70">
        <f t="shared" si="403"/>
        <v>-1.0277777777777775</v>
      </c>
      <c r="G961" s="70">
        <f t="shared" si="404"/>
        <v>-3.6999999999999993</v>
      </c>
      <c r="I961" s="21">
        <f t="shared" si="379"/>
        <v>7.5555555555555554</v>
      </c>
      <c r="J961" s="22">
        <f t="shared" si="392"/>
        <v>-2263.1666666666661</v>
      </c>
      <c r="K961" s="22">
        <f t="shared" si="393"/>
        <v>28.625999999999998</v>
      </c>
      <c r="L961" s="22">
        <f>0.5*1.202*2.64*0.3*Sheet2!I961^2</f>
        <v>27.172679111111108</v>
      </c>
      <c r="M961" s="22">
        <f t="shared" si="394"/>
        <v>-2207.3679875555549</v>
      </c>
      <c r="O961" s="22">
        <f t="shared" si="380"/>
        <v>-16677.89146153086</v>
      </c>
      <c r="P961" s="81">
        <f t="shared" si="381"/>
        <v>-16.677891461530859</v>
      </c>
      <c r="Q961" s="22">
        <f t="shared" si="382"/>
        <v>0</v>
      </c>
      <c r="R961" s="81">
        <f t="shared" si="383"/>
        <v>0</v>
      </c>
      <c r="S961" s="22">
        <f t="shared" si="384"/>
        <v>3761488.0863739229</v>
      </c>
      <c r="T961" s="81">
        <f t="shared" si="385"/>
        <v>3761.4880863739227</v>
      </c>
      <c r="U961" s="22">
        <f t="shared" si="386"/>
        <v>16677.89146153086</v>
      </c>
      <c r="V961" s="81">
        <f t="shared" si="387"/>
        <v>16.677891461530859</v>
      </c>
      <c r="W961" s="22">
        <f t="shared" si="388"/>
        <v>198.95676052471453</v>
      </c>
      <c r="X961" s="98">
        <f t="shared" si="395"/>
        <v>6.6711565846123442</v>
      </c>
      <c r="Y961" s="98">
        <f t="shared" si="396"/>
        <v>1148.5785905144496</v>
      </c>
      <c r="Z961" s="25">
        <f t="shared" si="389"/>
        <v>0</v>
      </c>
      <c r="AA961" s="22">
        <f t="shared" si="397"/>
        <v>8</v>
      </c>
      <c r="AB961" s="22">
        <f t="shared" si="405"/>
        <v>0</v>
      </c>
      <c r="AC961" s="22">
        <f t="shared" si="398"/>
        <v>350</v>
      </c>
      <c r="AD961" s="25">
        <f t="shared" si="390"/>
        <v>2871.4464762861212</v>
      </c>
      <c r="AF961" s="22">
        <f t="shared" si="391"/>
        <v>890.04161008780147</v>
      </c>
      <c r="AG961" s="25">
        <v>0</v>
      </c>
      <c r="AH961" s="25" t="s">
        <v>49</v>
      </c>
      <c r="AI961">
        <f t="shared" si="399"/>
        <v>1212626.6223266411</v>
      </c>
      <c r="AJ961" s="25">
        <f t="shared" si="400"/>
        <v>1212.6266223266412</v>
      </c>
      <c r="AK961" s="25">
        <f t="shared" si="401"/>
        <v>642.69210983311984</v>
      </c>
      <c r="AL961" s="81">
        <f t="shared" si="402"/>
        <v>475.5921612765087</v>
      </c>
      <c r="AN961" s="98">
        <v>0</v>
      </c>
    </row>
    <row r="962" spans="1:41" s="47" customFormat="1" ht="15" thickBot="1" x14ac:dyDescent="0.4">
      <c r="A962" s="43"/>
      <c r="B962" s="55" t="s">
        <v>30</v>
      </c>
      <c r="C962" s="44">
        <v>958</v>
      </c>
      <c r="D962" s="55">
        <v>369</v>
      </c>
      <c r="E962" s="56">
        <v>25.1</v>
      </c>
      <c r="F962" s="46">
        <f t="shared" si="403"/>
        <v>-0.16666666666666657</v>
      </c>
      <c r="G962" s="46">
        <f t="shared" si="404"/>
        <v>-0.59999999999999964</v>
      </c>
      <c r="I962" s="48">
        <f t="shared" si="379"/>
        <v>6.9722222222222232</v>
      </c>
      <c r="J962" s="49">
        <f t="shared" si="392"/>
        <v>-366.99999999999977</v>
      </c>
      <c r="K962" s="49">
        <f t="shared" si="393"/>
        <v>28.625999999999998</v>
      </c>
      <c r="L962" s="49">
        <f>0.5*1.202*2.64*0.3*Sheet2!I962^2</f>
        <v>23.138867277777781</v>
      </c>
      <c r="M962" s="49">
        <f t="shared" si="394"/>
        <v>-315.23513272222203</v>
      </c>
      <c r="O962" s="49">
        <f t="shared" si="380"/>
        <v>-2197.8893975910482</v>
      </c>
      <c r="P962" s="82">
        <f t="shared" si="381"/>
        <v>-2.1978893975910481</v>
      </c>
      <c r="Q962" s="49">
        <f t="shared" si="382"/>
        <v>0</v>
      </c>
      <c r="R962" s="82">
        <f t="shared" si="383"/>
        <v>0</v>
      </c>
      <c r="S962" s="49">
        <f t="shared" si="384"/>
        <v>3761488.0863739229</v>
      </c>
      <c r="T962" s="82">
        <f t="shared" si="385"/>
        <v>3761.4880863739227</v>
      </c>
      <c r="U962" s="49">
        <f t="shared" si="386"/>
        <v>2197.8893975910482</v>
      </c>
      <c r="V962" s="82">
        <f t="shared" si="387"/>
        <v>2.1978893975910481</v>
      </c>
      <c r="W962" s="22">
        <f t="shared" si="388"/>
        <v>201.15464992230557</v>
      </c>
      <c r="X962" s="98">
        <f t="shared" si="395"/>
        <v>0.87915575903641929</v>
      </c>
      <c r="Y962" s="98">
        <f t="shared" si="396"/>
        <v>1149.457746273486</v>
      </c>
      <c r="Z962" s="50">
        <f t="shared" si="389"/>
        <v>22.350516658033953</v>
      </c>
      <c r="AA962" s="49">
        <f t="shared" si="397"/>
        <v>9</v>
      </c>
      <c r="AB962" s="49">
        <f t="shared" si="405"/>
        <v>9</v>
      </c>
      <c r="AC962" s="22">
        <f t="shared" si="398"/>
        <v>351</v>
      </c>
      <c r="AD962" s="50">
        <f t="shared" si="390"/>
        <v>2873.6443656837123</v>
      </c>
      <c r="AF962" s="49">
        <f t="shared" si="391"/>
        <v>887.84372069021038</v>
      </c>
      <c r="AG962" s="50">
        <v>0</v>
      </c>
      <c r="AH962" s="25" t="s">
        <v>49</v>
      </c>
      <c r="AI962">
        <f t="shared" si="399"/>
        <v>1032610.9676849148</v>
      </c>
      <c r="AJ962" s="25">
        <f t="shared" si="400"/>
        <v>1032.6109676849148</v>
      </c>
      <c r="AK962" s="25">
        <f t="shared" si="401"/>
        <v>547.28381287300488</v>
      </c>
      <c r="AL962" s="81">
        <f t="shared" si="402"/>
        <v>404.99002152602361</v>
      </c>
      <c r="AN962" s="101">
        <v>0</v>
      </c>
    </row>
    <row r="963" spans="1:41" x14ac:dyDescent="0.35">
      <c r="B963" s="53" t="s">
        <v>30</v>
      </c>
      <c r="C963" s="41">
        <v>959</v>
      </c>
      <c r="D963" s="53">
        <v>370</v>
      </c>
      <c r="E963" s="54">
        <v>26</v>
      </c>
      <c r="F963" s="70">
        <f t="shared" si="403"/>
        <v>0.58333333333333326</v>
      </c>
      <c r="G963" s="70">
        <f t="shared" si="404"/>
        <v>2.0999999999999996</v>
      </c>
      <c r="I963" s="21">
        <f t="shared" si="379"/>
        <v>7.2222222222222223</v>
      </c>
      <c r="J963" s="22">
        <f t="shared" si="392"/>
        <v>1284.4999999999998</v>
      </c>
      <c r="K963" s="22">
        <f t="shared" si="393"/>
        <v>28.625999999999998</v>
      </c>
      <c r="L963" s="22">
        <f>0.5*1.202*2.64*0.3*Sheet2!I963^2</f>
        <v>24.827977777777775</v>
      </c>
      <c r="M963" s="22">
        <f t="shared" si="394"/>
        <v>1337.9539777777775</v>
      </c>
      <c r="O963" s="22">
        <f t="shared" si="380"/>
        <v>9663.0009506172828</v>
      </c>
      <c r="P963" s="81">
        <f t="shared" si="381"/>
        <v>9.6630009506172829</v>
      </c>
      <c r="Q963" s="22">
        <f t="shared" si="382"/>
        <v>9663.0009506172828</v>
      </c>
      <c r="R963" s="81">
        <f t="shared" si="383"/>
        <v>9.6630009506172829</v>
      </c>
      <c r="S963" s="22">
        <f t="shared" si="384"/>
        <v>3771151.0873245401</v>
      </c>
      <c r="T963" s="81">
        <f t="shared" si="385"/>
        <v>3771.1510873245402</v>
      </c>
      <c r="U963" s="22">
        <f t="shared" si="386"/>
        <v>0</v>
      </c>
      <c r="V963" s="81">
        <f t="shared" si="387"/>
        <v>0</v>
      </c>
      <c r="W963" s="22">
        <f t="shared" si="388"/>
        <v>0</v>
      </c>
      <c r="X963" s="98">
        <f t="shared" si="395"/>
        <v>0</v>
      </c>
      <c r="Y963" s="98">
        <f t="shared" si="396"/>
        <v>1149.457746273486</v>
      </c>
      <c r="Z963" s="25">
        <f t="shared" si="389"/>
        <v>0</v>
      </c>
      <c r="AA963" s="22">
        <f t="shared" si="397"/>
        <v>0</v>
      </c>
      <c r="AB963" s="22">
        <f t="shared" si="405"/>
        <v>0</v>
      </c>
      <c r="AC963" s="22">
        <f t="shared" si="398"/>
        <v>351</v>
      </c>
      <c r="AD963" s="25">
        <f t="shared" si="390"/>
        <v>2873.6443656837123</v>
      </c>
      <c r="AF963" s="22">
        <f t="shared" si="391"/>
        <v>897.50672164082789</v>
      </c>
      <c r="AG963" s="25">
        <v>0</v>
      </c>
      <c r="AH963" s="25" t="s">
        <v>49</v>
      </c>
      <c r="AI963">
        <f t="shared" si="399"/>
        <v>1107990.371827435</v>
      </c>
      <c r="AJ963" s="25">
        <f t="shared" si="400"/>
        <v>1107.990371827435</v>
      </c>
      <c r="AK963" s="25">
        <f t="shared" si="401"/>
        <v>587.23489706854059</v>
      </c>
      <c r="AL963" s="81">
        <f t="shared" si="402"/>
        <v>434.55382383072003</v>
      </c>
      <c r="AN963" s="98">
        <v>0</v>
      </c>
    </row>
    <row r="964" spans="1:41" x14ac:dyDescent="0.35">
      <c r="B964" s="13" t="s">
        <v>30</v>
      </c>
      <c r="C964" s="11">
        <v>960</v>
      </c>
      <c r="D964" s="13">
        <v>371</v>
      </c>
      <c r="E964" s="14">
        <v>29.3</v>
      </c>
      <c r="F964" s="70">
        <f t="shared" si="403"/>
        <v>1.1944444444444446</v>
      </c>
      <c r="G964" s="70">
        <f t="shared" si="404"/>
        <v>4.3000000000000007</v>
      </c>
      <c r="I964" s="21">
        <f t="shared" ref="I964:I1027" si="406">E964 * (1000/3600)</f>
        <v>8.1388888888888893</v>
      </c>
      <c r="J964" s="22">
        <f t="shared" si="392"/>
        <v>2630.166666666667</v>
      </c>
      <c r="K964" s="22">
        <f t="shared" si="393"/>
        <v>28.625999999999998</v>
      </c>
      <c r="L964" s="22">
        <f>0.5*1.202*2.64*0.3*Sheet2!I964^2</f>
        <v>31.530429944444442</v>
      </c>
      <c r="M964" s="22">
        <f t="shared" si="394"/>
        <v>2690.3230966111114</v>
      </c>
      <c r="O964" s="22">
        <f t="shared" ref="O964:O1027" si="407">I964*M964</f>
        <v>21896.240758529326</v>
      </c>
      <c r="P964" s="81">
        <f t="shared" ref="P964:P1027" si="408">O964/1000</f>
        <v>21.896240758529327</v>
      </c>
      <c r="Q964" s="22">
        <f t="shared" ref="Q964:Q1027" si="409">IF(O964&lt;=0,0,O964)</f>
        <v>21896.240758529326</v>
      </c>
      <c r="R964" s="81">
        <f t="shared" ref="R964:R1027" si="410">Q964/1000</f>
        <v>21.896240758529327</v>
      </c>
      <c r="S964" s="22">
        <f t="shared" ref="S964:S1027" si="411">Q964+S963</f>
        <v>3793047.3280830695</v>
      </c>
      <c r="T964" s="81">
        <f t="shared" ref="T964:T1027" si="412">S964/1000</f>
        <v>3793.0473280830697</v>
      </c>
      <c r="U964" s="22">
        <f t="shared" ref="U964:U1027" si="413">IF(O964&gt;=0,0,(O964*-1))</f>
        <v>0</v>
      </c>
      <c r="V964" s="81">
        <f t="shared" ref="V964:V1027" si="414">U964/1000</f>
        <v>0</v>
      </c>
      <c r="W964" s="22">
        <f t="shared" ref="W964:W1027" si="415">IF(V964=0,0,V964+W963)</f>
        <v>0</v>
      </c>
      <c r="X964" s="98">
        <f t="shared" si="395"/>
        <v>0</v>
      </c>
      <c r="Y964" s="98">
        <f t="shared" si="396"/>
        <v>1149.457746273486</v>
      </c>
      <c r="Z964" s="25">
        <f t="shared" ref="Z964:Z1027" si="416">IF(AB964&gt;0,W964/AB964,0)</f>
        <v>0</v>
      </c>
      <c r="AA964" s="22">
        <f t="shared" si="397"/>
        <v>0</v>
      </c>
      <c r="AB964" s="22">
        <f t="shared" si="405"/>
        <v>0</v>
      </c>
      <c r="AC964" s="22">
        <f t="shared" si="398"/>
        <v>351</v>
      </c>
      <c r="AD964" s="25">
        <f t="shared" ref="AD964:AD1027" si="417">V964+AD963</f>
        <v>2873.6443656837123</v>
      </c>
      <c r="AF964" s="22">
        <f t="shared" ref="AF964:AF1027" si="418">T964-AD964</f>
        <v>919.40296239935742</v>
      </c>
      <c r="AG964" s="25">
        <v>0</v>
      </c>
      <c r="AH964" s="25" t="s">
        <v>49</v>
      </c>
      <c r="AI964">
        <f t="shared" si="399"/>
        <v>1407098.6010504949</v>
      </c>
      <c r="AJ964" s="25">
        <f t="shared" si="400"/>
        <v>1407.0986010504948</v>
      </c>
      <c r="AK964" s="25">
        <f t="shared" si="401"/>
        <v>745.76225855676228</v>
      </c>
      <c r="AL964" s="81">
        <f t="shared" si="402"/>
        <v>551.86407133200407</v>
      </c>
      <c r="AN964" s="98">
        <v>0</v>
      </c>
    </row>
    <row r="965" spans="1:41" x14ac:dyDescent="0.35">
      <c r="B965" s="13" t="s">
        <v>30</v>
      </c>
      <c r="C965" s="11">
        <v>961</v>
      </c>
      <c r="D965" s="13">
        <v>372</v>
      </c>
      <c r="E965" s="14">
        <v>34.6</v>
      </c>
      <c r="F965" s="70">
        <f t="shared" si="403"/>
        <v>1.5416666666666663</v>
      </c>
      <c r="G965" s="70">
        <f t="shared" si="404"/>
        <v>5.5499999999999989</v>
      </c>
      <c r="I965" s="21">
        <f t="shared" si="406"/>
        <v>9.6111111111111125</v>
      </c>
      <c r="J965" s="22">
        <f t="shared" ref="J965:J1028" si="419">F965*2202</f>
        <v>3394.7499999999991</v>
      </c>
      <c r="K965" s="22">
        <f t="shared" ref="K965:K1028" si="420">0.013*(2202)</f>
        <v>28.625999999999998</v>
      </c>
      <c r="L965" s="22">
        <f>0.5*1.202*2.64*0.3*Sheet2!I965^2</f>
        <v>43.969026444444452</v>
      </c>
      <c r="M965" s="22">
        <f t="shared" ref="M965:M1028" si="421">J965+K965+L965</f>
        <v>3467.3450264444436</v>
      </c>
      <c r="O965" s="22">
        <f t="shared" si="407"/>
        <v>33325.038309716045</v>
      </c>
      <c r="P965" s="81">
        <f t="shared" si="408"/>
        <v>33.325038309716042</v>
      </c>
      <c r="Q965" s="22">
        <f t="shared" si="409"/>
        <v>33325.038309716045</v>
      </c>
      <c r="R965" s="81">
        <f t="shared" si="410"/>
        <v>33.325038309716042</v>
      </c>
      <c r="S965" s="22">
        <f t="shared" si="411"/>
        <v>3826372.3663927857</v>
      </c>
      <c r="T965" s="81">
        <f t="shared" si="412"/>
        <v>3826.3723663927858</v>
      </c>
      <c r="U965" s="22">
        <f t="shared" si="413"/>
        <v>0</v>
      </c>
      <c r="V965" s="81">
        <f t="shared" si="414"/>
        <v>0</v>
      </c>
      <c r="W965" s="22">
        <f t="shared" si="415"/>
        <v>0</v>
      </c>
      <c r="X965" s="98">
        <f t="shared" ref="X965:X1028" si="422">V965*0.4</f>
        <v>0</v>
      </c>
      <c r="Y965" s="98">
        <f t="shared" ref="Y965:Y1028" si="423">X965+Y964</f>
        <v>1149.457746273486</v>
      </c>
      <c r="Z965" s="25">
        <f t="shared" si="416"/>
        <v>0</v>
      </c>
      <c r="AA965" s="22">
        <f t="shared" ref="AA965:AA1028" si="424">IF(W965=0,0,AA964+1)</f>
        <v>0</v>
      </c>
      <c r="AB965" s="22">
        <f t="shared" si="405"/>
        <v>0</v>
      </c>
      <c r="AC965" s="22">
        <f t="shared" ref="AC965:AC1028" si="425">IF(AA965=0,AC964,AC964+1)</f>
        <v>351</v>
      </c>
      <c r="AD965" s="25">
        <f t="shared" si="417"/>
        <v>2873.6443656837123</v>
      </c>
      <c r="AF965" s="22">
        <f t="shared" si="418"/>
        <v>952.72800070907351</v>
      </c>
      <c r="AG965" s="25">
        <v>0</v>
      </c>
      <c r="AH965" s="25" t="s">
        <v>49</v>
      </c>
      <c r="AI965">
        <f t="shared" ref="AI965:AI1028" si="426">0.5*((2022/9.81)*I965)^2</f>
        <v>1962191.9431019709</v>
      </c>
      <c r="AJ965" s="25">
        <f t="shared" ref="AJ965:AJ1028" si="427">AI965/1000</f>
        <v>1962.191943101971</v>
      </c>
      <c r="AK965" s="25">
        <f t="shared" ref="AK965:AK1028" si="428">AJ965*0.53</f>
        <v>1039.9617298440446</v>
      </c>
      <c r="AL965" s="81">
        <f t="shared" ref="AL965:AL1028" si="429">AK965*0.74</f>
        <v>769.57168008459303</v>
      </c>
      <c r="AN965" s="98">
        <v>0</v>
      </c>
    </row>
    <row r="966" spans="1:41" x14ac:dyDescent="0.35">
      <c r="B966" s="13" t="s">
        <v>30</v>
      </c>
      <c r="C966" s="11">
        <v>962</v>
      </c>
      <c r="D966" s="13">
        <v>373</v>
      </c>
      <c r="E966" s="14">
        <v>40.4</v>
      </c>
      <c r="F966" s="70">
        <f t="shared" ref="F966:F1029" si="430">($E967-$E965)/2/3.6</f>
        <v>1.4861111111111105</v>
      </c>
      <c r="G966" s="70">
        <f t="shared" ref="G966:G1029" si="431">($E967-$E965)/2</f>
        <v>5.3499999999999979</v>
      </c>
      <c r="I966" s="21">
        <f t="shared" si="406"/>
        <v>11.222222222222223</v>
      </c>
      <c r="J966" s="22">
        <f t="shared" si="419"/>
        <v>3272.4166666666652</v>
      </c>
      <c r="K966" s="22">
        <f t="shared" si="420"/>
        <v>28.625999999999998</v>
      </c>
      <c r="L966" s="22">
        <f>0.5*1.202*2.64*0.3*Sheet2!I966^2</f>
        <v>59.945609777777783</v>
      </c>
      <c r="M966" s="22">
        <f t="shared" si="421"/>
        <v>3360.9882764444433</v>
      </c>
      <c r="O966" s="22">
        <f t="shared" si="407"/>
        <v>37717.7573245432</v>
      </c>
      <c r="P966" s="81">
        <f t="shared" si="408"/>
        <v>37.7177573245432</v>
      </c>
      <c r="Q966" s="22">
        <f t="shared" si="409"/>
        <v>37717.7573245432</v>
      </c>
      <c r="R966" s="81">
        <f t="shared" si="410"/>
        <v>37.7177573245432</v>
      </c>
      <c r="S966" s="22">
        <f t="shared" si="411"/>
        <v>3864090.123717329</v>
      </c>
      <c r="T966" s="81">
        <f t="shared" si="412"/>
        <v>3864.0901237173289</v>
      </c>
      <c r="U966" s="22">
        <f t="shared" si="413"/>
        <v>0</v>
      </c>
      <c r="V966" s="81">
        <f t="shared" si="414"/>
        <v>0</v>
      </c>
      <c r="W966" s="22">
        <f t="shared" si="415"/>
        <v>0</v>
      </c>
      <c r="X966" s="98">
        <f t="shared" si="422"/>
        <v>0</v>
      </c>
      <c r="Y966" s="98">
        <f t="shared" si="423"/>
        <v>1149.457746273486</v>
      </c>
      <c r="Z966" s="25">
        <f t="shared" si="416"/>
        <v>0</v>
      </c>
      <c r="AA966" s="22">
        <f t="shared" si="424"/>
        <v>0</v>
      </c>
      <c r="AB966" s="22">
        <f t="shared" si="405"/>
        <v>0</v>
      </c>
      <c r="AC966" s="22">
        <f t="shared" si="425"/>
        <v>351</v>
      </c>
      <c r="AD966" s="25">
        <f t="shared" si="417"/>
        <v>2873.6443656837123</v>
      </c>
      <c r="AF966" s="22">
        <f t="shared" si="418"/>
        <v>990.44575803361658</v>
      </c>
      <c r="AG966" s="25">
        <v>0</v>
      </c>
      <c r="AH966" s="25" t="s">
        <v>49</v>
      </c>
      <c r="AI966">
        <f t="shared" si="426"/>
        <v>2675173.9131388562</v>
      </c>
      <c r="AJ966" s="25">
        <f t="shared" si="427"/>
        <v>2675.1739131388563</v>
      </c>
      <c r="AK966" s="25">
        <f t="shared" si="428"/>
        <v>1417.842173963594</v>
      </c>
      <c r="AL966" s="81">
        <f t="shared" si="429"/>
        <v>1049.2032087330595</v>
      </c>
      <c r="AN966" s="98">
        <v>0</v>
      </c>
    </row>
    <row r="967" spans="1:41" x14ac:dyDescent="0.35">
      <c r="B967" s="13" t="s">
        <v>30</v>
      </c>
      <c r="C967" s="11">
        <v>963</v>
      </c>
      <c r="D967" s="13">
        <v>374</v>
      </c>
      <c r="E967" s="14">
        <v>45.3</v>
      </c>
      <c r="F967" s="70">
        <f t="shared" si="430"/>
        <v>1.1944444444444446</v>
      </c>
      <c r="G967" s="70">
        <f t="shared" si="431"/>
        <v>4.3000000000000007</v>
      </c>
      <c r="I967" s="21">
        <f t="shared" si="406"/>
        <v>12.583333333333334</v>
      </c>
      <c r="J967" s="22">
        <f t="shared" si="419"/>
        <v>2630.166666666667</v>
      </c>
      <c r="K967" s="22">
        <f t="shared" si="420"/>
        <v>28.625999999999998</v>
      </c>
      <c r="L967" s="22">
        <f>0.5*1.202*2.64*0.3*Sheet2!I967^2</f>
        <v>75.368705500000004</v>
      </c>
      <c r="M967" s="22">
        <f t="shared" si="421"/>
        <v>2734.1613721666672</v>
      </c>
      <c r="O967" s="22">
        <f t="shared" si="407"/>
        <v>34404.863933097229</v>
      </c>
      <c r="P967" s="81">
        <f t="shared" si="408"/>
        <v>34.404863933097232</v>
      </c>
      <c r="Q967" s="22">
        <f t="shared" si="409"/>
        <v>34404.863933097229</v>
      </c>
      <c r="R967" s="81">
        <f t="shared" si="410"/>
        <v>34.404863933097232</v>
      </c>
      <c r="S967" s="22">
        <f t="shared" si="411"/>
        <v>3898494.9876504261</v>
      </c>
      <c r="T967" s="81">
        <f t="shared" si="412"/>
        <v>3898.4949876504261</v>
      </c>
      <c r="U967" s="22">
        <f t="shared" si="413"/>
        <v>0</v>
      </c>
      <c r="V967" s="81">
        <f t="shared" si="414"/>
        <v>0</v>
      </c>
      <c r="W967" s="22">
        <f t="shared" si="415"/>
        <v>0</v>
      </c>
      <c r="X967" s="98">
        <f t="shared" si="422"/>
        <v>0</v>
      </c>
      <c r="Y967" s="98">
        <f t="shared" si="423"/>
        <v>1149.457746273486</v>
      </c>
      <c r="Z967" s="25">
        <f t="shared" si="416"/>
        <v>0</v>
      </c>
      <c r="AA967" s="22">
        <f t="shared" si="424"/>
        <v>0</v>
      </c>
      <c r="AB967" s="22">
        <f t="shared" si="405"/>
        <v>0</v>
      </c>
      <c r="AC967" s="22">
        <f t="shared" si="425"/>
        <v>351</v>
      </c>
      <c r="AD967" s="25">
        <f t="shared" si="417"/>
        <v>2873.6443656837123</v>
      </c>
      <c r="AF967" s="22">
        <f t="shared" si="418"/>
        <v>1024.8506219667138</v>
      </c>
      <c r="AG967" s="25">
        <v>0</v>
      </c>
      <c r="AH967" s="25" t="s">
        <v>49</v>
      </c>
      <c r="AI967">
        <f t="shared" si="426"/>
        <v>3363455.5652712444</v>
      </c>
      <c r="AJ967" s="25">
        <f t="shared" si="427"/>
        <v>3363.4555652712443</v>
      </c>
      <c r="AK967" s="25">
        <f t="shared" si="428"/>
        <v>1782.6314495937595</v>
      </c>
      <c r="AL967" s="81">
        <f t="shared" si="429"/>
        <v>1319.147272699382</v>
      </c>
      <c r="AN967" s="98">
        <v>0</v>
      </c>
    </row>
    <row r="968" spans="1:41" x14ac:dyDescent="0.35">
      <c r="B968" s="13" t="s">
        <v>30</v>
      </c>
      <c r="C968" s="11">
        <v>964</v>
      </c>
      <c r="D968" s="13">
        <v>375</v>
      </c>
      <c r="E968" s="14">
        <v>49</v>
      </c>
      <c r="F968" s="70">
        <f t="shared" si="430"/>
        <v>0.80555555555555614</v>
      </c>
      <c r="G968" s="70">
        <f t="shared" si="431"/>
        <v>2.9000000000000021</v>
      </c>
      <c r="I968" s="21">
        <f t="shared" si="406"/>
        <v>13.611111111111112</v>
      </c>
      <c r="J968" s="22">
        <f t="shared" si="419"/>
        <v>1773.8333333333346</v>
      </c>
      <c r="K968" s="22">
        <f t="shared" si="420"/>
        <v>28.625999999999998</v>
      </c>
      <c r="L968" s="22">
        <f>0.5*1.202*2.64*0.3*Sheet2!I968^2</f>
        <v>88.18339444444446</v>
      </c>
      <c r="M968" s="22">
        <f t="shared" si="421"/>
        <v>1890.6427277777791</v>
      </c>
      <c r="O968" s="22">
        <f t="shared" si="407"/>
        <v>25733.74823919755</v>
      </c>
      <c r="P968" s="81">
        <f t="shared" si="408"/>
        <v>25.733748239197549</v>
      </c>
      <c r="Q968" s="22">
        <f t="shared" si="409"/>
        <v>25733.74823919755</v>
      </c>
      <c r="R968" s="81">
        <f t="shared" si="410"/>
        <v>25.733748239197549</v>
      </c>
      <c r="S968" s="22">
        <f t="shared" si="411"/>
        <v>3924228.7358896239</v>
      </c>
      <c r="T968" s="81">
        <f t="shared" si="412"/>
        <v>3924.2287358896237</v>
      </c>
      <c r="U968" s="22">
        <f t="shared" si="413"/>
        <v>0</v>
      </c>
      <c r="V968" s="81">
        <f t="shared" si="414"/>
        <v>0</v>
      </c>
      <c r="W968" s="22">
        <f t="shared" si="415"/>
        <v>0</v>
      </c>
      <c r="X968" s="98">
        <f t="shared" si="422"/>
        <v>0</v>
      </c>
      <c r="Y968" s="98">
        <f t="shared" si="423"/>
        <v>1149.457746273486</v>
      </c>
      <c r="Z968" s="25">
        <f t="shared" si="416"/>
        <v>0</v>
      </c>
      <c r="AA968" s="22">
        <f t="shared" si="424"/>
        <v>0</v>
      </c>
      <c r="AB968" s="22">
        <f t="shared" si="405"/>
        <v>0</v>
      </c>
      <c r="AC968" s="22">
        <f t="shared" si="425"/>
        <v>351</v>
      </c>
      <c r="AD968" s="25">
        <f t="shared" si="417"/>
        <v>2873.6443656837123</v>
      </c>
      <c r="AF968" s="22">
        <f t="shared" si="418"/>
        <v>1050.5843702059115</v>
      </c>
      <c r="AG968" s="25">
        <v>0</v>
      </c>
      <c r="AH968" s="25" t="s">
        <v>49</v>
      </c>
      <c r="AI968">
        <f t="shared" si="426"/>
        <v>3935332.6668012892</v>
      </c>
      <c r="AJ968" s="25">
        <f t="shared" si="427"/>
        <v>3935.3326668012892</v>
      </c>
      <c r="AK968" s="25">
        <f t="shared" si="428"/>
        <v>2085.7263134046834</v>
      </c>
      <c r="AL968" s="81">
        <f t="shared" si="429"/>
        <v>1543.4374719194657</v>
      </c>
      <c r="AN968" s="98">
        <v>0</v>
      </c>
    </row>
    <row r="969" spans="1:41" x14ac:dyDescent="0.35">
      <c r="B969" s="13" t="s">
        <v>30</v>
      </c>
      <c r="C969" s="11">
        <v>965</v>
      </c>
      <c r="D969" s="13">
        <v>376</v>
      </c>
      <c r="E969" s="14">
        <v>51.1</v>
      </c>
      <c r="F969" s="70">
        <f t="shared" si="430"/>
        <v>0.43055555555555575</v>
      </c>
      <c r="G969" s="70">
        <f t="shared" si="431"/>
        <v>1.5500000000000007</v>
      </c>
      <c r="I969" s="21">
        <f t="shared" si="406"/>
        <v>14.194444444444445</v>
      </c>
      <c r="J969" s="22">
        <f t="shared" si="419"/>
        <v>948.08333333333371</v>
      </c>
      <c r="K969" s="22">
        <f t="shared" si="420"/>
        <v>28.625999999999998</v>
      </c>
      <c r="L969" s="22">
        <f>0.5*1.202*2.64*0.3*Sheet2!I969^2</f>
        <v>95.903940611111096</v>
      </c>
      <c r="M969" s="22">
        <f t="shared" si="421"/>
        <v>1072.6132739444447</v>
      </c>
      <c r="O969" s="22">
        <f t="shared" si="407"/>
        <v>15225.149527378091</v>
      </c>
      <c r="P969" s="81">
        <f t="shared" si="408"/>
        <v>15.225149527378091</v>
      </c>
      <c r="Q969" s="22">
        <f t="shared" si="409"/>
        <v>15225.149527378091</v>
      </c>
      <c r="R969" s="81">
        <f t="shared" si="410"/>
        <v>15.225149527378091</v>
      </c>
      <c r="S969" s="22">
        <f t="shared" si="411"/>
        <v>3939453.8854170018</v>
      </c>
      <c r="T969" s="81">
        <f t="shared" si="412"/>
        <v>3939.4538854170019</v>
      </c>
      <c r="U969" s="22">
        <f t="shared" si="413"/>
        <v>0</v>
      </c>
      <c r="V969" s="81">
        <f t="shared" si="414"/>
        <v>0</v>
      </c>
      <c r="W969" s="22">
        <f t="shared" si="415"/>
        <v>0</v>
      </c>
      <c r="X969" s="98">
        <f t="shared" si="422"/>
        <v>0</v>
      </c>
      <c r="Y969" s="98">
        <f t="shared" si="423"/>
        <v>1149.457746273486</v>
      </c>
      <c r="Z969" s="25">
        <f t="shared" si="416"/>
        <v>0</v>
      </c>
      <c r="AA969" s="22">
        <f t="shared" si="424"/>
        <v>0</v>
      </c>
      <c r="AB969" s="22">
        <f t="shared" si="405"/>
        <v>0</v>
      </c>
      <c r="AC969" s="22">
        <f t="shared" si="425"/>
        <v>351</v>
      </c>
      <c r="AD969" s="25">
        <f t="shared" si="417"/>
        <v>2873.6443656837123</v>
      </c>
      <c r="AF969" s="22">
        <f t="shared" si="418"/>
        <v>1065.8095197332896</v>
      </c>
      <c r="AG969" s="25">
        <v>0</v>
      </c>
      <c r="AH969" s="25" t="s">
        <v>49</v>
      </c>
      <c r="AI969">
        <f t="shared" si="426"/>
        <v>4279875.0574253201</v>
      </c>
      <c r="AJ969" s="25">
        <f t="shared" si="427"/>
        <v>4279.8750574253199</v>
      </c>
      <c r="AK969" s="25">
        <f t="shared" si="428"/>
        <v>2268.3337804354196</v>
      </c>
      <c r="AL969" s="81">
        <f t="shared" si="429"/>
        <v>1678.5669975222104</v>
      </c>
      <c r="AN969" s="98">
        <v>0</v>
      </c>
    </row>
    <row r="970" spans="1:41" x14ac:dyDescent="0.35">
      <c r="B970" s="51" t="s">
        <v>30</v>
      </c>
      <c r="C970" s="39">
        <v>966</v>
      </c>
      <c r="D970" s="51">
        <v>377</v>
      </c>
      <c r="E970" s="52">
        <v>52.1</v>
      </c>
      <c r="F970" s="70">
        <f t="shared" si="430"/>
        <v>0.15277777777777798</v>
      </c>
      <c r="G970" s="70">
        <f t="shared" si="431"/>
        <v>0.55000000000000071</v>
      </c>
      <c r="I970" s="21">
        <f t="shared" si="406"/>
        <v>14.472222222222223</v>
      </c>
      <c r="J970" s="22">
        <f t="shared" si="419"/>
        <v>336.41666666666714</v>
      </c>
      <c r="K970" s="22">
        <f t="shared" si="420"/>
        <v>28.625999999999998</v>
      </c>
      <c r="L970" s="22">
        <f>0.5*1.202*2.64*0.3*Sheet2!I970^2</f>
        <v>99.694247277777777</v>
      </c>
      <c r="M970" s="22">
        <f t="shared" si="421"/>
        <v>464.73691394444489</v>
      </c>
      <c r="O970" s="22">
        <f t="shared" si="407"/>
        <v>6725.7758934737722</v>
      </c>
      <c r="P970" s="81">
        <f t="shared" si="408"/>
        <v>6.7257758934737719</v>
      </c>
      <c r="Q970" s="22">
        <f t="shared" si="409"/>
        <v>6725.7758934737722</v>
      </c>
      <c r="R970" s="81">
        <f t="shared" si="410"/>
        <v>6.7257758934737719</v>
      </c>
      <c r="S970" s="22">
        <f t="shared" si="411"/>
        <v>3946179.6613104758</v>
      </c>
      <c r="T970" s="81">
        <f t="shared" si="412"/>
        <v>3946.1796613104757</v>
      </c>
      <c r="U970" s="22">
        <f t="shared" si="413"/>
        <v>0</v>
      </c>
      <c r="V970" s="81">
        <f t="shared" si="414"/>
        <v>0</v>
      </c>
      <c r="W970" s="22">
        <f t="shared" si="415"/>
        <v>0</v>
      </c>
      <c r="X970" s="98">
        <f t="shared" si="422"/>
        <v>0</v>
      </c>
      <c r="Y970" s="98">
        <f t="shared" si="423"/>
        <v>1149.457746273486</v>
      </c>
      <c r="Z970" s="25">
        <f t="shared" si="416"/>
        <v>0</v>
      </c>
      <c r="AA970" s="22">
        <f t="shared" si="424"/>
        <v>0</v>
      </c>
      <c r="AB970" s="22">
        <f t="shared" si="405"/>
        <v>0</v>
      </c>
      <c r="AC970" s="22">
        <f t="shared" si="425"/>
        <v>351</v>
      </c>
      <c r="AD970" s="25">
        <f t="shared" si="417"/>
        <v>2873.6443656837123</v>
      </c>
      <c r="AF970" s="22">
        <f t="shared" si="418"/>
        <v>1072.5352956267634</v>
      </c>
      <c r="AG970" s="25">
        <v>0</v>
      </c>
      <c r="AH970" s="25" t="s">
        <v>49</v>
      </c>
      <c r="AI970">
        <f t="shared" si="426"/>
        <v>4449023.8834202783</v>
      </c>
      <c r="AJ970" s="25">
        <f t="shared" si="427"/>
        <v>4449.0238834202783</v>
      </c>
      <c r="AK970" s="25">
        <f t="shared" si="428"/>
        <v>2357.9826582127475</v>
      </c>
      <c r="AL970" s="81">
        <f t="shared" si="429"/>
        <v>1744.9071670774331</v>
      </c>
      <c r="AN970" s="98">
        <v>0</v>
      </c>
    </row>
    <row r="971" spans="1:41" s="87" customFormat="1" x14ac:dyDescent="0.35">
      <c r="A971" s="83"/>
      <c r="B971" s="13" t="s">
        <v>30</v>
      </c>
      <c r="C971" s="11">
        <v>967</v>
      </c>
      <c r="D971" s="13">
        <v>378</v>
      </c>
      <c r="E971" s="14">
        <v>52.2</v>
      </c>
      <c r="F971" s="86">
        <f t="shared" si="430"/>
        <v>0</v>
      </c>
      <c r="G971" s="86">
        <f t="shared" si="431"/>
        <v>0</v>
      </c>
      <c r="I971" s="88">
        <f t="shared" si="406"/>
        <v>14.500000000000002</v>
      </c>
      <c r="J971" s="89">
        <f t="shared" si="419"/>
        <v>0</v>
      </c>
      <c r="K971" s="89">
        <f t="shared" si="420"/>
        <v>28.625999999999998</v>
      </c>
      <c r="L971" s="89">
        <f>0.5*1.202*2.64*0.3*Sheet2!I971^2</f>
        <v>100.07731800000002</v>
      </c>
      <c r="M971" s="89">
        <f t="shared" si="421"/>
        <v>128.70331800000002</v>
      </c>
      <c r="O971" s="89">
        <f t="shared" si="407"/>
        <v>1866.1981110000006</v>
      </c>
      <c r="P971" s="90">
        <f t="shared" si="408"/>
        <v>1.8661981110000005</v>
      </c>
      <c r="Q971" s="89">
        <f t="shared" si="409"/>
        <v>1866.1981110000006</v>
      </c>
      <c r="R971" s="90">
        <f t="shared" si="410"/>
        <v>1.8661981110000005</v>
      </c>
      <c r="S971" s="89">
        <f t="shared" si="411"/>
        <v>3948045.8594214758</v>
      </c>
      <c r="T971" s="90">
        <f t="shared" si="412"/>
        <v>3948.0458594214756</v>
      </c>
      <c r="U971" s="89">
        <f t="shared" si="413"/>
        <v>0</v>
      </c>
      <c r="V971" s="90">
        <f t="shared" si="414"/>
        <v>0</v>
      </c>
      <c r="W971" s="22">
        <f t="shared" si="415"/>
        <v>0</v>
      </c>
      <c r="X971" s="98">
        <f t="shared" si="422"/>
        <v>0</v>
      </c>
      <c r="Y971" s="98">
        <f t="shared" si="423"/>
        <v>1149.457746273486</v>
      </c>
      <c r="Z971" s="91">
        <f t="shared" si="416"/>
        <v>0</v>
      </c>
      <c r="AA971" s="89">
        <f t="shared" si="424"/>
        <v>0</v>
      </c>
      <c r="AB971" s="89">
        <f t="shared" si="405"/>
        <v>0</v>
      </c>
      <c r="AC971" s="22">
        <f t="shared" si="425"/>
        <v>351</v>
      </c>
      <c r="AD971" s="91">
        <f t="shared" si="417"/>
        <v>2873.6443656837123</v>
      </c>
      <c r="AF971" s="89">
        <f t="shared" si="418"/>
        <v>1074.4014937377633</v>
      </c>
      <c r="AG971" s="91">
        <v>0</v>
      </c>
      <c r="AH971" s="25" t="s">
        <v>49</v>
      </c>
      <c r="AI971">
        <f t="shared" si="426"/>
        <v>4466119.0603110474</v>
      </c>
      <c r="AJ971" s="25">
        <f t="shared" si="427"/>
        <v>4466.1190603110472</v>
      </c>
      <c r="AK971" s="25">
        <f t="shared" si="428"/>
        <v>2367.0431019648549</v>
      </c>
      <c r="AL971" s="81">
        <f t="shared" si="429"/>
        <v>1751.6118954539927</v>
      </c>
      <c r="AN971" s="100">
        <v>0</v>
      </c>
    </row>
    <row r="972" spans="1:41" ht="15" thickBot="1" x14ac:dyDescent="0.4">
      <c r="B972" s="53" t="s">
        <v>30</v>
      </c>
      <c r="C972" s="41">
        <v>968</v>
      </c>
      <c r="D972" s="53">
        <v>379</v>
      </c>
      <c r="E972" s="54">
        <v>52.1</v>
      </c>
      <c r="F972" s="70">
        <f t="shared" si="430"/>
        <v>-6.9444444444444448E-2</v>
      </c>
      <c r="G972" s="70">
        <f t="shared" si="431"/>
        <v>-0.25</v>
      </c>
      <c r="I972" s="21">
        <f t="shared" si="406"/>
        <v>14.472222222222223</v>
      </c>
      <c r="J972" s="22">
        <f t="shared" si="419"/>
        <v>-152.91666666666669</v>
      </c>
      <c r="K972" s="22">
        <f t="shared" si="420"/>
        <v>28.625999999999998</v>
      </c>
      <c r="L972" s="22">
        <f>0.5*1.202*2.64*0.3*Sheet2!I972^2</f>
        <v>99.694247277777777</v>
      </c>
      <c r="M972" s="22">
        <f t="shared" si="421"/>
        <v>-24.596419388888904</v>
      </c>
      <c r="O972" s="22">
        <f t="shared" si="407"/>
        <v>-355.96484726697554</v>
      </c>
      <c r="P972" s="81">
        <f t="shared" si="408"/>
        <v>-0.35596484726697553</v>
      </c>
      <c r="Q972" s="22">
        <f t="shared" si="409"/>
        <v>0</v>
      </c>
      <c r="R972" s="81">
        <f t="shared" si="410"/>
        <v>0</v>
      </c>
      <c r="S972" s="22">
        <f t="shared" si="411"/>
        <v>3948045.8594214758</v>
      </c>
      <c r="T972" s="81">
        <f t="shared" si="412"/>
        <v>3948.0458594214756</v>
      </c>
      <c r="U972" s="22">
        <f t="shared" si="413"/>
        <v>355.96484726697554</v>
      </c>
      <c r="V972" s="81">
        <f t="shared" si="414"/>
        <v>0.35596484726697553</v>
      </c>
      <c r="W972" s="22">
        <f t="shared" si="415"/>
        <v>0.35596484726697553</v>
      </c>
      <c r="X972" s="98">
        <f t="shared" si="422"/>
        <v>0.14238593890679022</v>
      </c>
      <c r="Y972" s="98">
        <f t="shared" si="423"/>
        <v>1149.6001322123927</v>
      </c>
      <c r="Z972" s="25">
        <f t="shared" si="416"/>
        <v>0</v>
      </c>
      <c r="AA972" s="22">
        <f t="shared" si="424"/>
        <v>1</v>
      </c>
      <c r="AB972" s="22">
        <f t="shared" si="405"/>
        <v>0</v>
      </c>
      <c r="AC972" s="22">
        <f t="shared" si="425"/>
        <v>352</v>
      </c>
      <c r="AD972" s="25">
        <f t="shared" si="417"/>
        <v>2874.0003305309792</v>
      </c>
      <c r="AF972" s="22">
        <f t="shared" si="418"/>
        <v>1074.0455288904964</v>
      </c>
      <c r="AG972" s="25">
        <v>0</v>
      </c>
      <c r="AH972" s="25" t="s">
        <v>49</v>
      </c>
      <c r="AI972">
        <f t="shared" si="426"/>
        <v>4449023.8834202783</v>
      </c>
      <c r="AJ972" s="25">
        <f t="shared" si="427"/>
        <v>4449.0238834202783</v>
      </c>
      <c r="AK972" s="25">
        <f t="shared" si="428"/>
        <v>2357.9826582127475</v>
      </c>
      <c r="AL972" s="81">
        <f t="shared" si="429"/>
        <v>1744.9071670774331</v>
      </c>
      <c r="AN972" s="98">
        <v>0</v>
      </c>
    </row>
    <row r="973" spans="1:41" s="47" customFormat="1" ht="15" thickBot="1" x14ac:dyDescent="0.4">
      <c r="A973"/>
      <c r="B973" s="13" t="s">
        <v>30</v>
      </c>
      <c r="C973" s="11">
        <v>969</v>
      </c>
      <c r="D973" s="13">
        <v>380</v>
      </c>
      <c r="E973" s="14">
        <v>51.7</v>
      </c>
      <c r="F973" s="70">
        <f t="shared" si="430"/>
        <v>-0.16666666666666705</v>
      </c>
      <c r="G973" s="70">
        <f t="shared" si="431"/>
        <v>-0.60000000000000142</v>
      </c>
      <c r="H973"/>
      <c r="I973" s="21">
        <f t="shared" si="406"/>
        <v>14.361111111111112</v>
      </c>
      <c r="J973" s="22">
        <f t="shared" si="419"/>
        <v>-367.00000000000085</v>
      </c>
      <c r="K973" s="22">
        <f t="shared" si="420"/>
        <v>28.625999999999998</v>
      </c>
      <c r="L973" s="22">
        <f>0.5*1.202*2.64*0.3*Sheet2!I973^2</f>
        <v>98.16930994444445</v>
      </c>
      <c r="M973" s="22">
        <f t="shared" si="421"/>
        <v>-240.20469005555643</v>
      </c>
      <c r="N973"/>
      <c r="O973" s="22">
        <f t="shared" si="407"/>
        <v>-3449.6062432978524</v>
      </c>
      <c r="P973" s="81">
        <f t="shared" si="408"/>
        <v>-3.4496062432978523</v>
      </c>
      <c r="Q973" s="22">
        <f t="shared" si="409"/>
        <v>0</v>
      </c>
      <c r="R973" s="81">
        <f t="shared" si="410"/>
        <v>0</v>
      </c>
      <c r="S973" s="22">
        <f t="shared" si="411"/>
        <v>3948045.8594214758</v>
      </c>
      <c r="T973" s="81">
        <f t="shared" si="412"/>
        <v>3948.0458594214756</v>
      </c>
      <c r="U973" s="22">
        <f t="shared" si="413"/>
        <v>3449.6062432978524</v>
      </c>
      <c r="V973" s="81">
        <f t="shared" si="414"/>
        <v>3.4496062432978523</v>
      </c>
      <c r="W973" s="22">
        <f t="shared" si="415"/>
        <v>3.8055710905648277</v>
      </c>
      <c r="X973" s="98">
        <f t="shared" si="422"/>
        <v>1.379842497319141</v>
      </c>
      <c r="Y973" s="98">
        <f t="shared" si="423"/>
        <v>1150.9799747097118</v>
      </c>
      <c r="Z973" s="25">
        <f t="shared" si="416"/>
        <v>0</v>
      </c>
      <c r="AA973" s="22">
        <f t="shared" si="424"/>
        <v>2</v>
      </c>
      <c r="AB973" s="22">
        <f t="shared" si="405"/>
        <v>0</v>
      </c>
      <c r="AC973" s="22">
        <f t="shared" si="425"/>
        <v>353</v>
      </c>
      <c r="AD973" s="25">
        <f t="shared" si="417"/>
        <v>2877.4499367742769</v>
      </c>
      <c r="AE973"/>
      <c r="AF973" s="22">
        <f t="shared" si="418"/>
        <v>1070.5959226471987</v>
      </c>
      <c r="AG973" s="25">
        <v>0</v>
      </c>
      <c r="AH973" s="25" t="s">
        <v>49</v>
      </c>
      <c r="AI973">
        <f t="shared" si="426"/>
        <v>4380970.9836595161</v>
      </c>
      <c r="AJ973" s="25">
        <f t="shared" si="427"/>
        <v>4380.9709836595157</v>
      </c>
      <c r="AK973" s="25">
        <f t="shared" si="428"/>
        <v>2321.9146213395434</v>
      </c>
      <c r="AL973" s="81">
        <f t="shared" si="429"/>
        <v>1718.216819791262</v>
      </c>
      <c r="AM973"/>
      <c r="AN973" s="98">
        <v>0</v>
      </c>
      <c r="AO973"/>
    </row>
    <row r="974" spans="1:41" x14ac:dyDescent="0.35">
      <c r="B974" s="13" t="s">
        <v>30</v>
      </c>
      <c r="C974" s="11">
        <v>970</v>
      </c>
      <c r="D974" s="13">
        <v>381</v>
      </c>
      <c r="E974" s="14">
        <v>50.9</v>
      </c>
      <c r="F974" s="70">
        <f t="shared" si="430"/>
        <v>-0.34722222222222221</v>
      </c>
      <c r="G974" s="70">
        <f t="shared" si="431"/>
        <v>-1.25</v>
      </c>
      <c r="I974" s="21">
        <f t="shared" si="406"/>
        <v>14.138888888888889</v>
      </c>
      <c r="J974" s="22">
        <f t="shared" si="419"/>
        <v>-764.58333333333326</v>
      </c>
      <c r="K974" s="22">
        <f t="shared" si="420"/>
        <v>28.625999999999998</v>
      </c>
      <c r="L974" s="22">
        <f>0.5*1.202*2.64*0.3*Sheet2!I974^2</f>
        <v>95.154693944444446</v>
      </c>
      <c r="M974" s="22">
        <f t="shared" si="421"/>
        <v>-640.80263938888879</v>
      </c>
      <c r="O974" s="22">
        <f t="shared" si="407"/>
        <v>-9060.237318026233</v>
      </c>
      <c r="P974" s="81">
        <f t="shared" si="408"/>
        <v>-9.0602373180262337</v>
      </c>
      <c r="Q974" s="22">
        <f t="shared" si="409"/>
        <v>0</v>
      </c>
      <c r="R974" s="81">
        <f t="shared" si="410"/>
        <v>0</v>
      </c>
      <c r="S974" s="22">
        <f t="shared" si="411"/>
        <v>3948045.8594214758</v>
      </c>
      <c r="T974" s="81">
        <f t="shared" si="412"/>
        <v>3948.0458594214756</v>
      </c>
      <c r="U974" s="22">
        <f t="shared" si="413"/>
        <v>9060.237318026233</v>
      </c>
      <c r="V974" s="81">
        <f t="shared" si="414"/>
        <v>9.0602373180262337</v>
      </c>
      <c r="W974" s="22">
        <f t="shared" si="415"/>
        <v>12.865808408591061</v>
      </c>
      <c r="X974" s="98">
        <f t="shared" si="422"/>
        <v>3.6240949272104936</v>
      </c>
      <c r="Y974" s="98">
        <f t="shared" si="423"/>
        <v>1154.6040696369223</v>
      </c>
      <c r="Z974" s="25">
        <f t="shared" si="416"/>
        <v>0</v>
      </c>
      <c r="AA974" s="22">
        <f t="shared" si="424"/>
        <v>3</v>
      </c>
      <c r="AB974" s="22">
        <f t="shared" si="405"/>
        <v>0</v>
      </c>
      <c r="AC974" s="22">
        <f t="shared" si="425"/>
        <v>354</v>
      </c>
      <c r="AD974" s="25">
        <f t="shared" si="417"/>
        <v>2886.5101740923033</v>
      </c>
      <c r="AF974" s="22">
        <f t="shared" si="418"/>
        <v>1061.5356853291723</v>
      </c>
      <c r="AG974" s="25">
        <v>0</v>
      </c>
      <c r="AH974" s="25" t="s">
        <v>49</v>
      </c>
      <c r="AI974">
        <f t="shared" si="426"/>
        <v>4246438.6615891075</v>
      </c>
      <c r="AJ974" s="25">
        <f t="shared" si="427"/>
        <v>4246.4386615891071</v>
      </c>
      <c r="AK974" s="25">
        <f t="shared" si="428"/>
        <v>2250.6124906422269</v>
      </c>
      <c r="AL974" s="81">
        <f t="shared" si="429"/>
        <v>1665.4532430752479</v>
      </c>
      <c r="AN974" s="98">
        <v>0</v>
      </c>
    </row>
    <row r="975" spans="1:41" x14ac:dyDescent="0.35">
      <c r="B975" s="13" t="s">
        <v>30</v>
      </c>
      <c r="C975" s="11">
        <v>971</v>
      </c>
      <c r="D975" s="13">
        <v>382</v>
      </c>
      <c r="E975" s="14">
        <v>49.2</v>
      </c>
      <c r="F975" s="70">
        <f t="shared" si="430"/>
        <v>-0.69444444444444442</v>
      </c>
      <c r="G975" s="70">
        <f t="shared" si="431"/>
        <v>-2.5</v>
      </c>
      <c r="I975" s="21">
        <f t="shared" si="406"/>
        <v>13.666666666666668</v>
      </c>
      <c r="J975" s="22">
        <f t="shared" si="419"/>
        <v>-1529.1666666666665</v>
      </c>
      <c r="K975" s="22">
        <f t="shared" si="420"/>
        <v>28.625999999999998</v>
      </c>
      <c r="L975" s="22">
        <f>0.5*1.202*2.64*0.3*Sheet2!I975^2</f>
        <v>88.904728000000006</v>
      </c>
      <c r="M975" s="22">
        <f t="shared" si="421"/>
        <v>-1411.6359386666666</v>
      </c>
      <c r="O975" s="22">
        <f t="shared" si="407"/>
        <v>-19292.357828444445</v>
      </c>
      <c r="P975" s="81">
        <f t="shared" si="408"/>
        <v>-19.292357828444445</v>
      </c>
      <c r="Q975" s="22">
        <f t="shared" si="409"/>
        <v>0</v>
      </c>
      <c r="R975" s="81">
        <f t="shared" si="410"/>
        <v>0</v>
      </c>
      <c r="S975" s="22">
        <f t="shared" si="411"/>
        <v>3948045.8594214758</v>
      </c>
      <c r="T975" s="81">
        <f t="shared" si="412"/>
        <v>3948.0458594214756</v>
      </c>
      <c r="U975" s="22">
        <f t="shared" si="413"/>
        <v>19292.357828444445</v>
      </c>
      <c r="V975" s="81">
        <f t="shared" si="414"/>
        <v>19.292357828444445</v>
      </c>
      <c r="W975" s="22">
        <f t="shared" si="415"/>
        <v>32.158166237035502</v>
      </c>
      <c r="X975" s="98">
        <f t="shared" si="422"/>
        <v>7.7169431313777785</v>
      </c>
      <c r="Y975" s="98">
        <f t="shared" si="423"/>
        <v>1162.3210127683001</v>
      </c>
      <c r="Z975" s="25">
        <f t="shared" si="416"/>
        <v>0</v>
      </c>
      <c r="AA975" s="22">
        <f t="shared" si="424"/>
        <v>4</v>
      </c>
      <c r="AB975" s="22">
        <f t="shared" si="405"/>
        <v>0</v>
      </c>
      <c r="AC975" s="22">
        <f t="shared" si="425"/>
        <v>355</v>
      </c>
      <c r="AD975" s="25">
        <f t="shared" si="417"/>
        <v>2905.8025319207477</v>
      </c>
      <c r="AF975" s="22">
        <f t="shared" si="418"/>
        <v>1042.2433275007279</v>
      </c>
      <c r="AG975" s="25">
        <v>0</v>
      </c>
      <c r="AH975" s="25" t="s">
        <v>49</v>
      </c>
      <c r="AI975">
        <f t="shared" si="426"/>
        <v>3967523.3929887023</v>
      </c>
      <c r="AJ975" s="25">
        <f t="shared" si="427"/>
        <v>3967.5233929887022</v>
      </c>
      <c r="AK975" s="25">
        <f t="shared" si="428"/>
        <v>2102.7873982840124</v>
      </c>
      <c r="AL975" s="81">
        <f t="shared" si="429"/>
        <v>1556.0626747301692</v>
      </c>
      <c r="AN975" s="98">
        <v>0</v>
      </c>
    </row>
    <row r="976" spans="1:41" x14ac:dyDescent="0.35">
      <c r="B976" s="13" t="s">
        <v>30</v>
      </c>
      <c r="C976" s="11">
        <v>972</v>
      </c>
      <c r="D976" s="13">
        <v>383</v>
      </c>
      <c r="E976" s="14">
        <v>45.9</v>
      </c>
      <c r="F976" s="70">
        <f t="shared" si="430"/>
        <v>-1.1944444444444446</v>
      </c>
      <c r="G976" s="70">
        <f t="shared" si="431"/>
        <v>-4.3000000000000007</v>
      </c>
      <c r="I976" s="21">
        <f t="shared" si="406"/>
        <v>12.75</v>
      </c>
      <c r="J976" s="22">
        <f t="shared" si="419"/>
        <v>-2630.166666666667</v>
      </c>
      <c r="K976" s="22">
        <f t="shared" si="420"/>
        <v>28.625999999999998</v>
      </c>
      <c r="L976" s="22">
        <f>0.5*1.202*2.64*0.3*Sheet2!I976^2</f>
        <v>77.378449500000002</v>
      </c>
      <c r="M976" s="22">
        <f t="shared" si="421"/>
        <v>-2524.1622171666668</v>
      </c>
      <c r="O976" s="22">
        <f t="shared" si="407"/>
        <v>-32183.068268875002</v>
      </c>
      <c r="P976" s="81">
        <f t="shared" si="408"/>
        <v>-32.183068268875004</v>
      </c>
      <c r="Q976" s="22">
        <f t="shared" si="409"/>
        <v>0</v>
      </c>
      <c r="R976" s="81">
        <f t="shared" si="410"/>
        <v>0</v>
      </c>
      <c r="S976" s="22">
        <f t="shared" si="411"/>
        <v>3948045.8594214758</v>
      </c>
      <c r="T976" s="81">
        <f t="shared" si="412"/>
        <v>3948.0458594214756</v>
      </c>
      <c r="U976" s="22">
        <f t="shared" si="413"/>
        <v>32183.068268875002</v>
      </c>
      <c r="V976" s="81">
        <f t="shared" si="414"/>
        <v>32.183068268875004</v>
      </c>
      <c r="W976" s="22">
        <f t="shared" si="415"/>
        <v>64.341234505910506</v>
      </c>
      <c r="X976" s="98">
        <f t="shared" si="422"/>
        <v>12.873227307550003</v>
      </c>
      <c r="Y976" s="98">
        <f t="shared" si="423"/>
        <v>1175.1942400758501</v>
      </c>
      <c r="Z976" s="25">
        <f t="shared" si="416"/>
        <v>0</v>
      </c>
      <c r="AA976" s="22">
        <f t="shared" si="424"/>
        <v>5</v>
      </c>
      <c r="AB976" s="22">
        <f t="shared" si="405"/>
        <v>0</v>
      </c>
      <c r="AC976" s="22">
        <f t="shared" si="425"/>
        <v>356</v>
      </c>
      <c r="AD976" s="25">
        <f t="shared" si="417"/>
        <v>2937.9856001896228</v>
      </c>
      <c r="AF976" s="22">
        <f t="shared" si="418"/>
        <v>1010.0602592318528</v>
      </c>
      <c r="AG976" s="25">
        <v>0</v>
      </c>
      <c r="AH976" s="25" t="s">
        <v>49</v>
      </c>
      <c r="AI976">
        <f t="shared" si="426"/>
        <v>3453143.779984849</v>
      </c>
      <c r="AJ976" s="25">
        <f t="shared" si="427"/>
        <v>3453.1437799848491</v>
      </c>
      <c r="AK976" s="25">
        <f t="shared" si="428"/>
        <v>1830.1662033919702</v>
      </c>
      <c r="AL976" s="81">
        <f t="shared" si="429"/>
        <v>1354.3229905100579</v>
      </c>
      <c r="AN976" s="98">
        <v>0</v>
      </c>
    </row>
    <row r="977" spans="1:40" x14ac:dyDescent="0.35">
      <c r="B977" s="13" t="s">
        <v>30</v>
      </c>
      <c r="C977" s="11">
        <v>973</v>
      </c>
      <c r="D977" s="13">
        <v>384</v>
      </c>
      <c r="E977" s="14">
        <v>40.6</v>
      </c>
      <c r="F977" s="70">
        <f t="shared" si="430"/>
        <v>-1.4722222222222223</v>
      </c>
      <c r="G977" s="70">
        <f t="shared" si="431"/>
        <v>-5.3000000000000007</v>
      </c>
      <c r="I977" s="21">
        <f t="shared" si="406"/>
        <v>11.277777777777779</v>
      </c>
      <c r="J977" s="22">
        <f t="shared" si="419"/>
        <v>-3241.8333333333335</v>
      </c>
      <c r="K977" s="22">
        <f t="shared" si="420"/>
        <v>28.625999999999998</v>
      </c>
      <c r="L977" s="22">
        <f>0.5*1.202*2.64*0.3*Sheet2!I977^2</f>
        <v>60.540599777777786</v>
      </c>
      <c r="M977" s="22">
        <f t="shared" si="421"/>
        <v>-3152.6667335555553</v>
      </c>
      <c r="O977" s="22">
        <f t="shared" si="407"/>
        <v>-35555.074828432102</v>
      </c>
      <c r="P977" s="81">
        <f t="shared" si="408"/>
        <v>-35.555074828432105</v>
      </c>
      <c r="Q977" s="22">
        <f t="shared" si="409"/>
        <v>0</v>
      </c>
      <c r="R977" s="81">
        <f t="shared" si="410"/>
        <v>0</v>
      </c>
      <c r="S977" s="22">
        <f t="shared" si="411"/>
        <v>3948045.8594214758</v>
      </c>
      <c r="T977" s="81">
        <f t="shared" si="412"/>
        <v>3948.0458594214756</v>
      </c>
      <c r="U977" s="22">
        <f t="shared" si="413"/>
        <v>35555.074828432102</v>
      </c>
      <c r="V977" s="81">
        <f t="shared" si="414"/>
        <v>35.555074828432105</v>
      </c>
      <c r="W977" s="22">
        <f t="shared" si="415"/>
        <v>99.896309334342618</v>
      </c>
      <c r="X977" s="98">
        <f t="shared" si="422"/>
        <v>14.222029931372843</v>
      </c>
      <c r="Y977" s="98">
        <f t="shared" si="423"/>
        <v>1189.4162700072229</v>
      </c>
      <c r="Z977" s="25">
        <f t="shared" si="416"/>
        <v>0</v>
      </c>
      <c r="AA977" s="22">
        <f t="shared" si="424"/>
        <v>6</v>
      </c>
      <c r="AB977" s="22">
        <f t="shared" si="405"/>
        <v>0</v>
      </c>
      <c r="AC977" s="22">
        <f t="shared" si="425"/>
        <v>357</v>
      </c>
      <c r="AD977" s="25">
        <f t="shared" si="417"/>
        <v>2973.540675018055</v>
      </c>
      <c r="AF977" s="22">
        <f t="shared" si="418"/>
        <v>974.50518440342057</v>
      </c>
      <c r="AG977" s="25">
        <v>0</v>
      </c>
      <c r="AH977" s="25" t="s">
        <v>49</v>
      </c>
      <c r="AI977">
        <f t="shared" si="426"/>
        <v>2701726.3451264361</v>
      </c>
      <c r="AJ977" s="25">
        <f t="shared" si="427"/>
        <v>2701.7263451264362</v>
      </c>
      <c r="AK977" s="25">
        <f t="shared" si="428"/>
        <v>1431.9149629170113</v>
      </c>
      <c r="AL977" s="81">
        <f t="shared" si="429"/>
        <v>1059.6170725585882</v>
      </c>
      <c r="AN977" s="98">
        <v>0</v>
      </c>
    </row>
    <row r="978" spans="1:40" x14ac:dyDescent="0.35">
      <c r="B978" s="13" t="s">
        <v>30</v>
      </c>
      <c r="C978" s="11">
        <v>974</v>
      </c>
      <c r="D978" s="13">
        <v>385</v>
      </c>
      <c r="E978" s="14">
        <v>35.299999999999997</v>
      </c>
      <c r="F978" s="70">
        <f t="shared" si="430"/>
        <v>-1.4722222222222223</v>
      </c>
      <c r="G978" s="70">
        <f t="shared" si="431"/>
        <v>-5.3000000000000007</v>
      </c>
      <c r="I978" s="21">
        <f t="shared" si="406"/>
        <v>9.8055555555555554</v>
      </c>
      <c r="J978" s="22">
        <f t="shared" si="419"/>
        <v>-3241.8333333333335</v>
      </c>
      <c r="K978" s="22">
        <f t="shared" si="420"/>
        <v>28.625999999999998</v>
      </c>
      <c r="L978" s="22">
        <f>0.5*1.202*2.64*0.3*Sheet2!I978^2</f>
        <v>45.766116611111109</v>
      </c>
      <c r="M978" s="22">
        <f t="shared" si="421"/>
        <v>-3167.4412167222222</v>
      </c>
      <c r="O978" s="22">
        <f t="shared" si="407"/>
        <v>-31058.520819526235</v>
      </c>
      <c r="P978" s="81">
        <f t="shared" si="408"/>
        <v>-31.058520819526233</v>
      </c>
      <c r="Q978" s="22">
        <f t="shared" si="409"/>
        <v>0</v>
      </c>
      <c r="R978" s="81">
        <f t="shared" si="410"/>
        <v>0</v>
      </c>
      <c r="S978" s="22">
        <f t="shared" si="411"/>
        <v>3948045.8594214758</v>
      </c>
      <c r="T978" s="81">
        <f t="shared" si="412"/>
        <v>3948.0458594214756</v>
      </c>
      <c r="U978" s="22">
        <f t="shared" si="413"/>
        <v>31058.520819526235</v>
      </c>
      <c r="V978" s="81">
        <f t="shared" si="414"/>
        <v>31.058520819526233</v>
      </c>
      <c r="W978" s="22">
        <f t="shared" si="415"/>
        <v>130.95483015386884</v>
      </c>
      <c r="X978" s="98">
        <f t="shared" si="422"/>
        <v>12.423408327810494</v>
      </c>
      <c r="Y978" s="98">
        <f t="shared" si="423"/>
        <v>1201.8396783350333</v>
      </c>
      <c r="Z978" s="25">
        <f t="shared" si="416"/>
        <v>0</v>
      </c>
      <c r="AA978" s="22">
        <f t="shared" si="424"/>
        <v>7</v>
      </c>
      <c r="AB978" s="22">
        <f t="shared" si="405"/>
        <v>0</v>
      </c>
      <c r="AC978" s="22">
        <f t="shared" si="425"/>
        <v>358</v>
      </c>
      <c r="AD978" s="25">
        <f t="shared" si="417"/>
        <v>3004.5991958375812</v>
      </c>
      <c r="AF978" s="22">
        <f t="shared" si="418"/>
        <v>943.44666358389441</v>
      </c>
      <c r="AG978" s="25">
        <v>0</v>
      </c>
      <c r="AH978" s="25" t="s">
        <v>49</v>
      </c>
      <c r="AI978">
        <f t="shared" si="426"/>
        <v>2042390.1219385331</v>
      </c>
      <c r="AJ978" s="25">
        <f t="shared" si="427"/>
        <v>2042.3901219385332</v>
      </c>
      <c r="AK978" s="25">
        <f t="shared" si="428"/>
        <v>1082.4667646274227</v>
      </c>
      <c r="AL978" s="81">
        <f t="shared" si="429"/>
        <v>801.02540582429276</v>
      </c>
      <c r="AN978" s="98">
        <v>0</v>
      </c>
    </row>
    <row r="979" spans="1:40" x14ac:dyDescent="0.35">
      <c r="B979" s="13" t="s">
        <v>30</v>
      </c>
      <c r="C979" s="11">
        <v>975</v>
      </c>
      <c r="D979" s="13">
        <v>386</v>
      </c>
      <c r="E979" s="14">
        <v>30</v>
      </c>
      <c r="F979" s="70">
        <f t="shared" si="430"/>
        <v>-1.4722222222222219</v>
      </c>
      <c r="G979" s="70">
        <f t="shared" si="431"/>
        <v>-5.2999999999999989</v>
      </c>
      <c r="I979" s="21">
        <f t="shared" si="406"/>
        <v>8.3333333333333339</v>
      </c>
      <c r="J979" s="22">
        <f t="shared" si="419"/>
        <v>-3241.8333333333326</v>
      </c>
      <c r="K979" s="22">
        <f t="shared" si="420"/>
        <v>28.625999999999998</v>
      </c>
      <c r="L979" s="22">
        <f>0.5*1.202*2.64*0.3*Sheet2!I979^2</f>
        <v>33.055000000000007</v>
      </c>
      <c r="M979" s="22">
        <f t="shared" si="421"/>
        <v>-3180.1523333333325</v>
      </c>
      <c r="O979" s="22">
        <f t="shared" si="407"/>
        <v>-26501.269444444439</v>
      </c>
      <c r="P979" s="81">
        <f t="shared" si="408"/>
        <v>-26.501269444444439</v>
      </c>
      <c r="Q979" s="22">
        <f t="shared" si="409"/>
        <v>0</v>
      </c>
      <c r="R979" s="81">
        <f t="shared" si="410"/>
        <v>0</v>
      </c>
      <c r="S979" s="22">
        <f t="shared" si="411"/>
        <v>3948045.8594214758</v>
      </c>
      <c r="T979" s="81">
        <f t="shared" si="412"/>
        <v>3948.0458594214756</v>
      </c>
      <c r="U979" s="22">
        <f t="shared" si="413"/>
        <v>26501.269444444439</v>
      </c>
      <c r="V979" s="81">
        <f t="shared" si="414"/>
        <v>26.501269444444439</v>
      </c>
      <c r="W979" s="22">
        <f t="shared" si="415"/>
        <v>157.45609959831327</v>
      </c>
      <c r="X979" s="98">
        <f t="shared" si="422"/>
        <v>10.600507777777777</v>
      </c>
      <c r="Y979" s="98">
        <f t="shared" si="423"/>
        <v>1212.440186112811</v>
      </c>
      <c r="Z979" s="25">
        <f t="shared" si="416"/>
        <v>0</v>
      </c>
      <c r="AA979" s="22">
        <f t="shared" si="424"/>
        <v>8</v>
      </c>
      <c r="AB979" s="22">
        <f t="shared" si="405"/>
        <v>0</v>
      </c>
      <c r="AC979" s="22">
        <f t="shared" si="425"/>
        <v>359</v>
      </c>
      <c r="AD979" s="25">
        <f t="shared" si="417"/>
        <v>3031.1004652820257</v>
      </c>
      <c r="AF979" s="22">
        <f t="shared" si="418"/>
        <v>916.94539413944995</v>
      </c>
      <c r="AG979" s="25">
        <v>0</v>
      </c>
      <c r="AH979" s="25" t="s">
        <v>49</v>
      </c>
      <c r="AI979">
        <f t="shared" si="426"/>
        <v>1475135.1104211414</v>
      </c>
      <c r="AJ979" s="25">
        <f t="shared" si="427"/>
        <v>1475.1351104211415</v>
      </c>
      <c r="AK979" s="25">
        <f t="shared" si="428"/>
        <v>781.82160852320499</v>
      </c>
      <c r="AL979" s="81">
        <f t="shared" si="429"/>
        <v>578.54799030717163</v>
      </c>
      <c r="AN979" s="98">
        <v>0</v>
      </c>
    </row>
    <row r="980" spans="1:40" x14ac:dyDescent="0.35">
      <c r="B980" s="13" t="s">
        <v>30</v>
      </c>
      <c r="C980" s="11">
        <v>976</v>
      </c>
      <c r="D980" s="13">
        <v>387</v>
      </c>
      <c r="E980" s="14">
        <v>24.7</v>
      </c>
      <c r="F980" s="70">
        <f t="shared" si="430"/>
        <v>-1.4861111111111109</v>
      </c>
      <c r="G980" s="70">
        <f t="shared" si="431"/>
        <v>-5.35</v>
      </c>
      <c r="I980" s="21">
        <f t="shared" si="406"/>
        <v>6.8611111111111116</v>
      </c>
      <c r="J980" s="22">
        <f t="shared" si="419"/>
        <v>-3272.4166666666661</v>
      </c>
      <c r="K980" s="22">
        <f t="shared" si="420"/>
        <v>28.625999999999998</v>
      </c>
      <c r="L980" s="22">
        <f>0.5*1.202*2.64*0.3*Sheet2!I980^2</f>
        <v>22.407249944444448</v>
      </c>
      <c r="M980" s="22">
        <f t="shared" si="421"/>
        <v>-3221.3834167222212</v>
      </c>
      <c r="O980" s="22">
        <f t="shared" si="407"/>
        <v>-22102.269553621907</v>
      </c>
      <c r="P980" s="81">
        <f t="shared" si="408"/>
        <v>-22.102269553621905</v>
      </c>
      <c r="Q980" s="22">
        <f t="shared" si="409"/>
        <v>0</v>
      </c>
      <c r="R980" s="81">
        <f t="shared" si="410"/>
        <v>0</v>
      </c>
      <c r="S980" s="22">
        <f t="shared" si="411"/>
        <v>3948045.8594214758</v>
      </c>
      <c r="T980" s="81">
        <f t="shared" si="412"/>
        <v>3948.0458594214756</v>
      </c>
      <c r="U980" s="22">
        <f t="shared" si="413"/>
        <v>22102.269553621907</v>
      </c>
      <c r="V980" s="81">
        <f t="shared" si="414"/>
        <v>22.102269553621905</v>
      </c>
      <c r="W980" s="22">
        <f t="shared" si="415"/>
        <v>179.55836915193518</v>
      </c>
      <c r="X980" s="98">
        <f t="shared" si="422"/>
        <v>8.8409078214487629</v>
      </c>
      <c r="Y980" s="98">
        <f t="shared" si="423"/>
        <v>1221.2810939342598</v>
      </c>
      <c r="Z980" s="25">
        <f t="shared" si="416"/>
        <v>0</v>
      </c>
      <c r="AA980" s="22">
        <f t="shared" si="424"/>
        <v>9</v>
      </c>
      <c r="AB980" s="22">
        <f t="shared" si="405"/>
        <v>0</v>
      </c>
      <c r="AC980" s="22">
        <f t="shared" si="425"/>
        <v>360</v>
      </c>
      <c r="AD980" s="25">
        <f t="shared" si="417"/>
        <v>3053.2027348356473</v>
      </c>
      <c r="AF980" s="22">
        <f t="shared" si="418"/>
        <v>894.84312458582826</v>
      </c>
      <c r="AG980" s="25">
        <v>0</v>
      </c>
      <c r="AH980" s="25" t="s">
        <v>49</v>
      </c>
      <c r="AI980">
        <f t="shared" si="426"/>
        <v>999961.31057426019</v>
      </c>
      <c r="AJ980" s="25">
        <f t="shared" si="427"/>
        <v>999.96131057426021</v>
      </c>
      <c r="AK980" s="25">
        <f t="shared" si="428"/>
        <v>529.97949460435791</v>
      </c>
      <c r="AL980" s="81">
        <f t="shared" si="429"/>
        <v>392.18482600722484</v>
      </c>
      <c r="AN980" s="98">
        <v>0</v>
      </c>
    </row>
    <row r="981" spans="1:40" x14ac:dyDescent="0.35">
      <c r="B981" s="13" t="s">
        <v>30</v>
      </c>
      <c r="C981" s="11">
        <v>977</v>
      </c>
      <c r="D981" s="13">
        <v>388</v>
      </c>
      <c r="E981" s="14">
        <v>19.3</v>
      </c>
      <c r="F981" s="70">
        <f t="shared" si="430"/>
        <v>-1.2083333333333333</v>
      </c>
      <c r="G981" s="70">
        <f t="shared" si="431"/>
        <v>-4.3499999999999996</v>
      </c>
      <c r="I981" s="21">
        <f t="shared" si="406"/>
        <v>5.3611111111111116</v>
      </c>
      <c r="J981" s="22">
        <f t="shared" si="419"/>
        <v>-2660.75</v>
      </c>
      <c r="K981" s="22">
        <f t="shared" si="420"/>
        <v>28.625999999999998</v>
      </c>
      <c r="L981" s="22">
        <f>0.5*1.202*2.64*0.3*Sheet2!I981^2</f>
        <v>13.680729944444446</v>
      </c>
      <c r="M981" s="22">
        <f t="shared" si="421"/>
        <v>-2618.4432700555553</v>
      </c>
      <c r="O981" s="22">
        <f t="shared" si="407"/>
        <v>-14037.765308908951</v>
      </c>
      <c r="P981" s="81">
        <f t="shared" si="408"/>
        <v>-14.03776530890895</v>
      </c>
      <c r="Q981" s="22">
        <f t="shared" si="409"/>
        <v>0</v>
      </c>
      <c r="R981" s="81">
        <f t="shared" si="410"/>
        <v>0</v>
      </c>
      <c r="S981" s="22">
        <f t="shared" si="411"/>
        <v>3948045.8594214758</v>
      </c>
      <c r="T981" s="81">
        <f t="shared" si="412"/>
        <v>3948.0458594214756</v>
      </c>
      <c r="U981" s="22">
        <f t="shared" si="413"/>
        <v>14037.765308908951</v>
      </c>
      <c r="V981" s="81">
        <f t="shared" si="414"/>
        <v>14.03776530890895</v>
      </c>
      <c r="W981" s="22">
        <f t="shared" si="415"/>
        <v>193.59613446084413</v>
      </c>
      <c r="X981" s="98">
        <f t="shared" si="422"/>
        <v>5.6151061235635806</v>
      </c>
      <c r="Y981" s="98">
        <f t="shared" si="423"/>
        <v>1226.8962000578235</v>
      </c>
      <c r="Z981" s="25">
        <f t="shared" si="416"/>
        <v>0</v>
      </c>
      <c r="AA981" s="22">
        <f t="shared" si="424"/>
        <v>10</v>
      </c>
      <c r="AB981" s="22">
        <f t="shared" si="405"/>
        <v>0</v>
      </c>
      <c r="AC981" s="22">
        <f t="shared" si="425"/>
        <v>361</v>
      </c>
      <c r="AD981" s="25">
        <f t="shared" si="417"/>
        <v>3067.2405001445563</v>
      </c>
      <c r="AF981" s="22">
        <f t="shared" si="418"/>
        <v>880.80535927691926</v>
      </c>
      <c r="AG981" s="25">
        <v>0</v>
      </c>
      <c r="AH981" s="25" t="s">
        <v>49</v>
      </c>
      <c r="AI981">
        <f t="shared" si="426"/>
        <v>610525.64142307884</v>
      </c>
      <c r="AJ981" s="25">
        <f t="shared" si="427"/>
        <v>610.52564142307881</v>
      </c>
      <c r="AK981" s="25">
        <f t="shared" si="428"/>
        <v>323.5785899542318</v>
      </c>
      <c r="AL981" s="81">
        <f t="shared" si="429"/>
        <v>239.44815656613153</v>
      </c>
      <c r="AN981" s="98">
        <v>0</v>
      </c>
    </row>
    <row r="982" spans="1:40" x14ac:dyDescent="0.35">
      <c r="B982" s="13" t="s">
        <v>30</v>
      </c>
      <c r="C982" s="11">
        <v>978</v>
      </c>
      <c r="D982" s="13">
        <v>389</v>
      </c>
      <c r="E982" s="14">
        <v>16</v>
      </c>
      <c r="F982" s="70">
        <f t="shared" si="430"/>
        <v>-0.84722222222222243</v>
      </c>
      <c r="G982" s="70">
        <f t="shared" si="431"/>
        <v>-3.0500000000000007</v>
      </c>
      <c r="I982" s="21">
        <f t="shared" si="406"/>
        <v>4.4444444444444446</v>
      </c>
      <c r="J982" s="22">
        <f t="shared" si="419"/>
        <v>-1865.5833333333337</v>
      </c>
      <c r="K982" s="22">
        <f t="shared" si="420"/>
        <v>28.625999999999998</v>
      </c>
      <c r="L982" s="22">
        <f>0.5*1.202*2.64*0.3*Sheet2!I982^2</f>
        <v>9.4023111111111124</v>
      </c>
      <c r="M982" s="22">
        <f t="shared" si="421"/>
        <v>-1827.5550222222225</v>
      </c>
      <c r="O982" s="22">
        <f t="shared" si="407"/>
        <v>-8122.4667654321001</v>
      </c>
      <c r="P982" s="81">
        <f t="shared" si="408"/>
        <v>-8.122466765432101</v>
      </c>
      <c r="Q982" s="22">
        <f t="shared" si="409"/>
        <v>0</v>
      </c>
      <c r="R982" s="81">
        <f t="shared" si="410"/>
        <v>0</v>
      </c>
      <c r="S982" s="22">
        <f t="shared" si="411"/>
        <v>3948045.8594214758</v>
      </c>
      <c r="T982" s="81">
        <f t="shared" si="412"/>
        <v>3948.0458594214756</v>
      </c>
      <c r="U982" s="22">
        <f t="shared" si="413"/>
        <v>8122.4667654321001</v>
      </c>
      <c r="V982" s="81">
        <f t="shared" si="414"/>
        <v>8.122466765432101</v>
      </c>
      <c r="W982" s="22">
        <f t="shared" si="415"/>
        <v>201.71860122627623</v>
      </c>
      <c r="X982" s="98">
        <f t="shared" si="422"/>
        <v>3.2489867061728406</v>
      </c>
      <c r="Y982" s="98">
        <f t="shared" si="423"/>
        <v>1230.1451867639964</v>
      </c>
      <c r="Z982" s="25">
        <f t="shared" si="416"/>
        <v>0</v>
      </c>
      <c r="AA982" s="22">
        <f t="shared" si="424"/>
        <v>11</v>
      </c>
      <c r="AB982" s="22">
        <f t="shared" si="405"/>
        <v>0</v>
      </c>
      <c r="AC982" s="22">
        <f t="shared" si="425"/>
        <v>362</v>
      </c>
      <c r="AD982" s="25">
        <f t="shared" si="417"/>
        <v>3075.3629669099882</v>
      </c>
      <c r="AF982" s="22">
        <f t="shared" si="418"/>
        <v>872.68289251148735</v>
      </c>
      <c r="AG982" s="25">
        <v>0</v>
      </c>
      <c r="AH982" s="25" t="s">
        <v>49</v>
      </c>
      <c r="AI982">
        <f t="shared" si="426"/>
        <v>419593.98696423572</v>
      </c>
      <c r="AJ982" s="25">
        <f t="shared" si="427"/>
        <v>419.59398696423574</v>
      </c>
      <c r="AK982" s="25">
        <f t="shared" si="428"/>
        <v>222.38481309104495</v>
      </c>
      <c r="AL982" s="81">
        <f t="shared" si="429"/>
        <v>164.56476168737325</v>
      </c>
      <c r="AN982" s="98">
        <v>0</v>
      </c>
    </row>
    <row r="983" spans="1:40" x14ac:dyDescent="0.35">
      <c r="B983" s="13" t="s">
        <v>30</v>
      </c>
      <c r="C983" s="11">
        <v>979</v>
      </c>
      <c r="D983" s="13">
        <v>390</v>
      </c>
      <c r="E983" s="14">
        <v>13.2</v>
      </c>
      <c r="F983" s="70">
        <f t="shared" si="430"/>
        <v>-0.73611111111111116</v>
      </c>
      <c r="G983" s="70">
        <f t="shared" si="431"/>
        <v>-2.6500000000000004</v>
      </c>
      <c r="I983" s="21">
        <f t="shared" si="406"/>
        <v>3.6666666666666665</v>
      </c>
      <c r="J983" s="22">
        <f t="shared" si="419"/>
        <v>-1620.9166666666667</v>
      </c>
      <c r="K983" s="22">
        <f t="shared" si="420"/>
        <v>28.625999999999998</v>
      </c>
      <c r="L983" s="22">
        <f>0.5*1.202*2.64*0.3*Sheet2!I983^2</f>
        <v>6.3994479999999987</v>
      </c>
      <c r="M983" s="22">
        <f t="shared" si="421"/>
        <v>-1585.8912186666669</v>
      </c>
      <c r="O983" s="22">
        <f t="shared" si="407"/>
        <v>-5814.934468444445</v>
      </c>
      <c r="P983" s="81">
        <f t="shared" si="408"/>
        <v>-5.8149344684444451</v>
      </c>
      <c r="Q983" s="22">
        <f t="shared" si="409"/>
        <v>0</v>
      </c>
      <c r="R983" s="81">
        <f t="shared" si="410"/>
        <v>0</v>
      </c>
      <c r="S983" s="22">
        <f t="shared" si="411"/>
        <v>3948045.8594214758</v>
      </c>
      <c r="T983" s="81">
        <f t="shared" si="412"/>
        <v>3948.0458594214756</v>
      </c>
      <c r="U983" s="22">
        <f t="shared" si="413"/>
        <v>5814.934468444445</v>
      </c>
      <c r="V983" s="81">
        <f t="shared" si="414"/>
        <v>5.8149344684444451</v>
      </c>
      <c r="W983" s="22">
        <f t="shared" si="415"/>
        <v>207.53353569472068</v>
      </c>
      <c r="X983" s="98">
        <f t="shared" si="422"/>
        <v>2.3259737873777779</v>
      </c>
      <c r="Y983" s="98">
        <f t="shared" si="423"/>
        <v>1232.4711605513742</v>
      </c>
      <c r="Z983" s="25">
        <f t="shared" si="416"/>
        <v>0</v>
      </c>
      <c r="AA983" s="22">
        <f t="shared" si="424"/>
        <v>12</v>
      </c>
      <c r="AB983" s="22">
        <f t="shared" si="405"/>
        <v>0</v>
      </c>
      <c r="AC983" s="22">
        <f t="shared" si="425"/>
        <v>363</v>
      </c>
      <c r="AD983" s="25">
        <f t="shared" si="417"/>
        <v>3081.1779013784326</v>
      </c>
      <c r="AF983" s="22">
        <f t="shared" si="418"/>
        <v>866.86795804304302</v>
      </c>
      <c r="AG983" s="25">
        <v>0</v>
      </c>
      <c r="AH983" s="25" t="s">
        <v>49</v>
      </c>
      <c r="AI983">
        <f t="shared" si="426"/>
        <v>285586.15737753286</v>
      </c>
      <c r="AJ983" s="25">
        <f t="shared" si="427"/>
        <v>285.58615737753286</v>
      </c>
      <c r="AK983" s="25">
        <f t="shared" si="428"/>
        <v>151.36066341009243</v>
      </c>
      <c r="AL983" s="81">
        <f t="shared" si="429"/>
        <v>112.00689092346839</v>
      </c>
      <c r="AN983" s="98">
        <v>0</v>
      </c>
    </row>
    <row r="984" spans="1:40" x14ac:dyDescent="0.35">
      <c r="B984" s="13" t="s">
        <v>30</v>
      </c>
      <c r="C984" s="11">
        <v>980</v>
      </c>
      <c r="D984" s="13">
        <v>391</v>
      </c>
      <c r="E984" s="14">
        <v>10.7</v>
      </c>
      <c r="F984" s="70">
        <f t="shared" si="430"/>
        <v>-0.61111111111111094</v>
      </c>
      <c r="G984" s="70">
        <f t="shared" si="431"/>
        <v>-2.1999999999999993</v>
      </c>
      <c r="I984" s="21">
        <f t="shared" si="406"/>
        <v>2.9722222222222223</v>
      </c>
      <c r="J984" s="22">
        <f t="shared" si="419"/>
        <v>-1345.6666666666663</v>
      </c>
      <c r="K984" s="22">
        <f t="shared" si="420"/>
        <v>28.625999999999998</v>
      </c>
      <c r="L984" s="22">
        <f>0.5*1.202*2.64*0.3*Sheet2!I984^2</f>
        <v>4.2049632777777779</v>
      </c>
      <c r="M984" s="22">
        <f t="shared" si="421"/>
        <v>-1312.8357033888885</v>
      </c>
      <c r="O984" s="22">
        <f t="shared" si="407"/>
        <v>-3902.0394517391965</v>
      </c>
      <c r="P984" s="81">
        <f t="shared" si="408"/>
        <v>-3.9020394517391965</v>
      </c>
      <c r="Q984" s="22">
        <f t="shared" si="409"/>
        <v>0</v>
      </c>
      <c r="R984" s="81">
        <f t="shared" si="410"/>
        <v>0</v>
      </c>
      <c r="S984" s="22">
        <f t="shared" si="411"/>
        <v>3948045.8594214758</v>
      </c>
      <c r="T984" s="81">
        <f t="shared" si="412"/>
        <v>3948.0458594214756</v>
      </c>
      <c r="U984" s="22">
        <f t="shared" si="413"/>
        <v>3902.0394517391965</v>
      </c>
      <c r="V984" s="81">
        <f t="shared" si="414"/>
        <v>3.9020394517391965</v>
      </c>
      <c r="W984" s="22">
        <f t="shared" si="415"/>
        <v>211.43557514645988</v>
      </c>
      <c r="X984" s="98">
        <f t="shared" si="422"/>
        <v>1.5608157806956786</v>
      </c>
      <c r="Y984" s="98">
        <f t="shared" si="423"/>
        <v>1234.0319763320699</v>
      </c>
      <c r="Z984" s="25">
        <f t="shared" si="416"/>
        <v>0</v>
      </c>
      <c r="AA984" s="22">
        <f t="shared" si="424"/>
        <v>13</v>
      </c>
      <c r="AB984" s="22">
        <f t="shared" si="405"/>
        <v>0</v>
      </c>
      <c r="AC984" s="22">
        <f t="shared" si="425"/>
        <v>364</v>
      </c>
      <c r="AD984" s="25">
        <f t="shared" si="417"/>
        <v>3085.0799408301718</v>
      </c>
      <c r="AF984" s="22">
        <f t="shared" si="418"/>
        <v>862.96591859130376</v>
      </c>
      <c r="AG984" s="25">
        <v>0</v>
      </c>
      <c r="AH984" s="25" t="s">
        <v>49</v>
      </c>
      <c r="AI984">
        <f t="shared" si="426"/>
        <v>187653.57643568498</v>
      </c>
      <c r="AJ984" s="25">
        <f t="shared" si="427"/>
        <v>187.65357643568498</v>
      </c>
      <c r="AK984" s="25">
        <f t="shared" si="428"/>
        <v>99.45639551091304</v>
      </c>
      <c r="AL984" s="81">
        <f t="shared" si="429"/>
        <v>73.597732678075644</v>
      </c>
      <c r="AN984" s="98">
        <v>0</v>
      </c>
    </row>
    <row r="985" spans="1:40" x14ac:dyDescent="0.35">
      <c r="B985" s="13" t="s">
        <v>30</v>
      </c>
      <c r="C985" s="11">
        <v>981</v>
      </c>
      <c r="D985" s="13">
        <v>392</v>
      </c>
      <c r="E985" s="14">
        <v>8.8000000000000007</v>
      </c>
      <c r="F985" s="70">
        <f t="shared" si="430"/>
        <v>-0.48611111111111099</v>
      </c>
      <c r="G985" s="70">
        <f t="shared" si="431"/>
        <v>-1.7499999999999996</v>
      </c>
      <c r="I985" s="21">
        <f t="shared" si="406"/>
        <v>2.4444444444444446</v>
      </c>
      <c r="J985" s="22">
        <f t="shared" si="419"/>
        <v>-1070.4166666666665</v>
      </c>
      <c r="K985" s="22">
        <f t="shared" si="420"/>
        <v>28.625999999999998</v>
      </c>
      <c r="L985" s="22">
        <f>0.5*1.202*2.64*0.3*Sheet2!I985^2</f>
        <v>2.8441991111111111</v>
      </c>
      <c r="M985" s="22">
        <f t="shared" si="421"/>
        <v>-1038.9464675555555</v>
      </c>
      <c r="O985" s="22">
        <f t="shared" si="407"/>
        <v>-2539.646920691358</v>
      </c>
      <c r="P985" s="81">
        <f t="shared" si="408"/>
        <v>-2.5396469206913581</v>
      </c>
      <c r="Q985" s="22">
        <f t="shared" si="409"/>
        <v>0</v>
      </c>
      <c r="R985" s="81">
        <f t="shared" si="410"/>
        <v>0</v>
      </c>
      <c r="S985" s="22">
        <f t="shared" si="411"/>
        <v>3948045.8594214758</v>
      </c>
      <c r="T985" s="81">
        <f t="shared" si="412"/>
        <v>3948.0458594214756</v>
      </c>
      <c r="U985" s="22">
        <f t="shared" si="413"/>
        <v>2539.646920691358</v>
      </c>
      <c r="V985" s="81">
        <f t="shared" si="414"/>
        <v>2.5396469206913581</v>
      </c>
      <c r="W985" s="22">
        <f t="shared" si="415"/>
        <v>213.97522206715124</v>
      </c>
      <c r="X985" s="98">
        <f t="shared" si="422"/>
        <v>1.0158587682765432</v>
      </c>
      <c r="Y985" s="98">
        <f t="shared" si="423"/>
        <v>1235.0478351003464</v>
      </c>
      <c r="Z985" s="25">
        <f t="shared" si="416"/>
        <v>0</v>
      </c>
      <c r="AA985" s="22">
        <f t="shared" si="424"/>
        <v>14</v>
      </c>
      <c r="AB985" s="22">
        <f t="shared" si="405"/>
        <v>0</v>
      </c>
      <c r="AC985" s="22">
        <f t="shared" si="425"/>
        <v>365</v>
      </c>
      <c r="AD985" s="25">
        <f t="shared" si="417"/>
        <v>3087.619587750863</v>
      </c>
      <c r="AF985" s="22">
        <f t="shared" si="418"/>
        <v>860.42627167061255</v>
      </c>
      <c r="AG985" s="25">
        <v>0</v>
      </c>
      <c r="AH985" s="25" t="s">
        <v>49</v>
      </c>
      <c r="AI985">
        <f t="shared" si="426"/>
        <v>126927.18105668132</v>
      </c>
      <c r="AJ985" s="25">
        <f t="shared" si="427"/>
        <v>126.92718105668132</v>
      </c>
      <c r="AK985" s="25">
        <f t="shared" si="428"/>
        <v>67.271405960041108</v>
      </c>
      <c r="AL985" s="81">
        <f t="shared" si="429"/>
        <v>49.780840410430422</v>
      </c>
      <c r="AN985" s="98">
        <v>0</v>
      </c>
    </row>
    <row r="986" spans="1:40" x14ac:dyDescent="0.35">
      <c r="B986" s="13" t="s">
        <v>30</v>
      </c>
      <c r="C986" s="11">
        <v>982</v>
      </c>
      <c r="D986" s="13">
        <v>393</v>
      </c>
      <c r="E986" s="14">
        <v>7.2</v>
      </c>
      <c r="F986" s="70">
        <f t="shared" si="430"/>
        <v>-0.45833333333333343</v>
      </c>
      <c r="G986" s="70">
        <f t="shared" si="431"/>
        <v>-1.6500000000000004</v>
      </c>
      <c r="I986" s="21">
        <f t="shared" si="406"/>
        <v>2</v>
      </c>
      <c r="J986" s="22">
        <f t="shared" si="419"/>
        <v>-1009.2500000000002</v>
      </c>
      <c r="K986" s="22">
        <f t="shared" si="420"/>
        <v>28.625999999999998</v>
      </c>
      <c r="L986" s="22">
        <f>0.5*1.202*2.64*0.3*Sheet2!I986^2</f>
        <v>1.9039679999999999</v>
      </c>
      <c r="M986" s="22">
        <f t="shared" si="421"/>
        <v>-978.72003200000029</v>
      </c>
      <c r="O986" s="22">
        <f t="shared" si="407"/>
        <v>-1957.4400640000006</v>
      </c>
      <c r="P986" s="81">
        <f t="shared" si="408"/>
        <v>-1.9574400640000005</v>
      </c>
      <c r="Q986" s="22">
        <f t="shared" si="409"/>
        <v>0</v>
      </c>
      <c r="R986" s="81">
        <f t="shared" si="410"/>
        <v>0</v>
      </c>
      <c r="S986" s="22">
        <f t="shared" si="411"/>
        <v>3948045.8594214758</v>
      </c>
      <c r="T986" s="81">
        <f t="shared" si="412"/>
        <v>3948.0458594214756</v>
      </c>
      <c r="U986" s="22">
        <f t="shared" si="413"/>
        <v>1957.4400640000006</v>
      </c>
      <c r="V986" s="81">
        <f t="shared" si="414"/>
        <v>1.9574400640000005</v>
      </c>
      <c r="W986" s="22">
        <f t="shared" si="415"/>
        <v>215.93266213115123</v>
      </c>
      <c r="X986" s="98">
        <f t="shared" si="422"/>
        <v>0.78297602560000024</v>
      </c>
      <c r="Y986" s="98">
        <f t="shared" si="423"/>
        <v>1235.8308111259464</v>
      </c>
      <c r="Z986" s="25">
        <f t="shared" si="416"/>
        <v>0</v>
      </c>
      <c r="AA986" s="22">
        <f t="shared" si="424"/>
        <v>15</v>
      </c>
      <c r="AB986" s="22">
        <f t="shared" si="405"/>
        <v>0</v>
      </c>
      <c r="AC986" s="22">
        <f t="shared" si="425"/>
        <v>366</v>
      </c>
      <c r="AD986" s="25">
        <f t="shared" si="417"/>
        <v>3089.577027814863</v>
      </c>
      <c r="AF986" s="22">
        <f t="shared" si="418"/>
        <v>858.46883160661264</v>
      </c>
      <c r="AG986" s="25">
        <v>0</v>
      </c>
      <c r="AH986" s="25" t="s">
        <v>49</v>
      </c>
      <c r="AI986">
        <f t="shared" si="426"/>
        <v>84967.782360257726</v>
      </c>
      <c r="AJ986" s="25">
        <f t="shared" si="427"/>
        <v>84.967782360257729</v>
      </c>
      <c r="AK986" s="25">
        <f t="shared" si="428"/>
        <v>45.0329246509366</v>
      </c>
      <c r="AL986" s="81">
        <f t="shared" si="429"/>
        <v>33.324364241693083</v>
      </c>
      <c r="AN986" s="98">
        <v>0</v>
      </c>
    </row>
    <row r="987" spans="1:40" x14ac:dyDescent="0.35">
      <c r="B987" s="13" t="s">
        <v>30</v>
      </c>
      <c r="C987" s="11">
        <v>983</v>
      </c>
      <c r="D987" s="13">
        <v>394</v>
      </c>
      <c r="E987" s="14">
        <v>5.5</v>
      </c>
      <c r="F987" s="70">
        <f t="shared" si="430"/>
        <v>-0.55555555555555558</v>
      </c>
      <c r="G987" s="70">
        <f t="shared" si="431"/>
        <v>-2</v>
      </c>
      <c r="I987" s="21">
        <f t="shared" si="406"/>
        <v>1.5277777777777779</v>
      </c>
      <c r="J987" s="22">
        <f t="shared" si="419"/>
        <v>-1223.3333333333335</v>
      </c>
      <c r="K987" s="22">
        <f t="shared" si="420"/>
        <v>28.625999999999998</v>
      </c>
      <c r="L987" s="22">
        <f>0.5*1.202*2.64*0.3*Sheet2!I987^2</f>
        <v>1.1110152777777778</v>
      </c>
      <c r="M987" s="22">
        <f t="shared" si="421"/>
        <v>-1193.5963180555557</v>
      </c>
      <c r="O987" s="22">
        <f t="shared" si="407"/>
        <v>-1823.5499303626548</v>
      </c>
      <c r="P987" s="81">
        <f t="shared" si="408"/>
        <v>-1.8235499303626548</v>
      </c>
      <c r="Q987" s="22">
        <f t="shared" si="409"/>
        <v>0</v>
      </c>
      <c r="R987" s="81">
        <f t="shared" si="410"/>
        <v>0</v>
      </c>
      <c r="S987" s="22">
        <f t="shared" si="411"/>
        <v>3948045.8594214758</v>
      </c>
      <c r="T987" s="81">
        <f t="shared" si="412"/>
        <v>3948.0458594214756</v>
      </c>
      <c r="U987" s="22">
        <f t="shared" si="413"/>
        <v>1823.5499303626548</v>
      </c>
      <c r="V987" s="81">
        <f t="shared" si="414"/>
        <v>1.8235499303626548</v>
      </c>
      <c r="W987" s="22">
        <f t="shared" si="415"/>
        <v>217.75621206151388</v>
      </c>
      <c r="X987" s="98">
        <f t="shared" si="422"/>
        <v>0.72941997214506193</v>
      </c>
      <c r="Y987" s="98">
        <f t="shared" si="423"/>
        <v>1236.5602310980914</v>
      </c>
      <c r="Z987" s="25">
        <f t="shared" si="416"/>
        <v>0</v>
      </c>
      <c r="AA987" s="22">
        <f t="shared" si="424"/>
        <v>16</v>
      </c>
      <c r="AB987" s="22">
        <f t="shared" si="405"/>
        <v>0</v>
      </c>
      <c r="AC987" s="22">
        <f t="shared" si="425"/>
        <v>367</v>
      </c>
      <c r="AD987" s="25">
        <f t="shared" si="417"/>
        <v>3091.4005777452257</v>
      </c>
      <c r="AF987" s="22">
        <f t="shared" si="418"/>
        <v>856.64528167624985</v>
      </c>
      <c r="AG987" s="25">
        <v>0</v>
      </c>
      <c r="AH987" s="25" t="s">
        <v>49</v>
      </c>
      <c r="AI987">
        <f t="shared" si="426"/>
        <v>49580.93010026613</v>
      </c>
      <c r="AJ987" s="25">
        <f t="shared" si="427"/>
        <v>49.58093010026613</v>
      </c>
      <c r="AK987" s="25">
        <f t="shared" si="428"/>
        <v>26.277892953141052</v>
      </c>
      <c r="AL987" s="81">
        <f t="shared" si="429"/>
        <v>19.445640785324379</v>
      </c>
      <c r="AN987" s="98">
        <v>0</v>
      </c>
    </row>
    <row r="988" spans="1:40" ht="15" thickBot="1" x14ac:dyDescent="0.4">
      <c r="B988" s="51" t="s">
        <v>30</v>
      </c>
      <c r="C988" s="39">
        <v>984</v>
      </c>
      <c r="D988" s="51">
        <v>395</v>
      </c>
      <c r="E988" s="52">
        <v>3.2</v>
      </c>
      <c r="F988" s="70">
        <f t="shared" si="430"/>
        <v>-0.61111111111111116</v>
      </c>
      <c r="G988" s="70">
        <f t="shared" si="431"/>
        <v>-2.2000000000000002</v>
      </c>
      <c r="I988" s="21">
        <f t="shared" si="406"/>
        <v>0.88888888888888895</v>
      </c>
      <c r="J988" s="22">
        <f t="shared" si="419"/>
        <v>-1345.6666666666667</v>
      </c>
      <c r="K988" s="22">
        <f t="shared" si="420"/>
        <v>28.625999999999998</v>
      </c>
      <c r="L988" s="22">
        <f>0.5*1.202*2.64*0.3*Sheet2!I988^2</f>
        <v>0.37609244444444445</v>
      </c>
      <c r="M988" s="22">
        <f t="shared" si="421"/>
        <v>-1316.6645742222224</v>
      </c>
      <c r="O988" s="22">
        <f t="shared" si="407"/>
        <v>-1170.3685104197534</v>
      </c>
      <c r="P988" s="81">
        <f t="shared" si="408"/>
        <v>-1.1703685104197534</v>
      </c>
      <c r="Q988" s="22">
        <f t="shared" si="409"/>
        <v>0</v>
      </c>
      <c r="R988" s="81">
        <f t="shared" si="410"/>
        <v>0</v>
      </c>
      <c r="S988" s="22">
        <f t="shared" si="411"/>
        <v>3948045.8594214758</v>
      </c>
      <c r="T988" s="81">
        <f t="shared" si="412"/>
        <v>3948.0458594214756</v>
      </c>
      <c r="U988" s="22">
        <f t="shared" si="413"/>
        <v>1170.3685104197534</v>
      </c>
      <c r="V988" s="81">
        <f t="shared" si="414"/>
        <v>1.1703685104197534</v>
      </c>
      <c r="W988" s="22">
        <f t="shared" si="415"/>
        <v>218.92658057193364</v>
      </c>
      <c r="X988" s="98">
        <f t="shared" si="422"/>
        <v>0.4681474041679014</v>
      </c>
      <c r="Y988" s="98">
        <f t="shared" si="423"/>
        <v>1237.0283785022593</v>
      </c>
      <c r="Z988" s="25">
        <f t="shared" si="416"/>
        <v>0</v>
      </c>
      <c r="AA988" s="22">
        <f t="shared" si="424"/>
        <v>17</v>
      </c>
      <c r="AB988" s="22">
        <f t="shared" si="405"/>
        <v>0</v>
      </c>
      <c r="AC988" s="22">
        <f t="shared" si="425"/>
        <v>368</v>
      </c>
      <c r="AD988" s="25">
        <f t="shared" si="417"/>
        <v>3092.5709462556456</v>
      </c>
      <c r="AF988" s="22">
        <f t="shared" si="418"/>
        <v>855.47491316583</v>
      </c>
      <c r="AG988" s="25">
        <v>0</v>
      </c>
      <c r="AH988" s="25" t="s">
        <v>49</v>
      </c>
      <c r="AI988">
        <f t="shared" si="426"/>
        <v>16783.759478569431</v>
      </c>
      <c r="AJ988" s="25">
        <f t="shared" si="427"/>
        <v>16.783759478569429</v>
      </c>
      <c r="AK988" s="25">
        <f t="shared" si="428"/>
        <v>8.8953925236417977</v>
      </c>
      <c r="AL988" s="81">
        <f t="shared" si="429"/>
        <v>6.5825904674949305</v>
      </c>
      <c r="AN988" s="98">
        <v>0</v>
      </c>
    </row>
    <row r="989" spans="1:40" s="47" customFormat="1" ht="15" thickBot="1" x14ac:dyDescent="0.4">
      <c r="A989" s="43"/>
      <c r="B989" s="55" t="s">
        <v>30</v>
      </c>
      <c r="C989" s="44">
        <v>985</v>
      </c>
      <c r="D989" s="55">
        <v>396</v>
      </c>
      <c r="E989" s="56">
        <v>1.1000000000000001</v>
      </c>
      <c r="F989" s="46">
        <f t="shared" si="430"/>
        <v>-0.44444444444444448</v>
      </c>
      <c r="G989" s="46">
        <f t="shared" si="431"/>
        <v>-1.6</v>
      </c>
      <c r="I989" s="48">
        <f t="shared" si="406"/>
        <v>0.30555555555555558</v>
      </c>
      <c r="J989" s="49">
        <f t="shared" si="419"/>
        <v>-978.66666666666674</v>
      </c>
      <c r="K989" s="49">
        <f t="shared" si="420"/>
        <v>28.625999999999998</v>
      </c>
      <c r="L989" s="49">
        <f>0.5*1.202*2.64*0.3*Sheet2!I989^2</f>
        <v>4.4440611111111111E-2</v>
      </c>
      <c r="M989" s="49">
        <f t="shared" si="421"/>
        <v>-949.99622605555567</v>
      </c>
      <c r="O989" s="49">
        <f t="shared" si="407"/>
        <v>-290.27662462808649</v>
      </c>
      <c r="P989" s="82">
        <f t="shared" si="408"/>
        <v>-0.29027662462808651</v>
      </c>
      <c r="Q989" s="49">
        <f t="shared" si="409"/>
        <v>0</v>
      </c>
      <c r="R989" s="82">
        <f t="shared" si="410"/>
        <v>0</v>
      </c>
      <c r="S989" s="49">
        <f t="shared" si="411"/>
        <v>3948045.8594214758</v>
      </c>
      <c r="T989" s="82">
        <f t="shared" si="412"/>
        <v>3948.0458594214756</v>
      </c>
      <c r="U989" s="49">
        <f t="shared" si="413"/>
        <v>290.27662462808649</v>
      </c>
      <c r="V989" s="82">
        <f t="shared" si="414"/>
        <v>0.29027662462808651</v>
      </c>
      <c r="W989" s="22">
        <f t="shared" si="415"/>
        <v>219.21685719656173</v>
      </c>
      <c r="X989" s="98">
        <f t="shared" si="422"/>
        <v>0.11611064985123461</v>
      </c>
      <c r="Y989" s="98">
        <f t="shared" si="423"/>
        <v>1237.1444891521105</v>
      </c>
      <c r="Z989" s="50">
        <f t="shared" si="416"/>
        <v>12.178714288697874</v>
      </c>
      <c r="AA989" s="49">
        <f t="shared" si="424"/>
        <v>18</v>
      </c>
      <c r="AB989" s="49">
        <f t="shared" si="405"/>
        <v>18</v>
      </c>
      <c r="AC989" s="22">
        <f t="shared" si="425"/>
        <v>369</v>
      </c>
      <c r="AD989" s="50">
        <f t="shared" si="417"/>
        <v>3092.8612228802735</v>
      </c>
      <c r="AF989" s="49">
        <f t="shared" si="418"/>
        <v>855.18463654120205</v>
      </c>
      <c r="AG989" s="50">
        <v>0</v>
      </c>
      <c r="AH989" s="25" t="s">
        <v>49</v>
      </c>
      <c r="AI989">
        <f t="shared" si="426"/>
        <v>1983.2372040106457</v>
      </c>
      <c r="AJ989" s="25">
        <f t="shared" si="427"/>
        <v>1.9832372040106456</v>
      </c>
      <c r="AK989" s="25">
        <f t="shared" si="428"/>
        <v>1.0511157181256423</v>
      </c>
      <c r="AL989" s="81">
        <f t="shared" si="429"/>
        <v>0.77782563141297534</v>
      </c>
      <c r="AN989" s="101">
        <v>0</v>
      </c>
    </row>
    <row r="990" spans="1:40" x14ac:dyDescent="0.35">
      <c r="B990" s="53" t="s">
        <v>30</v>
      </c>
      <c r="C990" s="41">
        <v>986</v>
      </c>
      <c r="D990" s="53">
        <v>397</v>
      </c>
      <c r="E990" s="54">
        <v>0</v>
      </c>
      <c r="F990" s="70">
        <f t="shared" si="430"/>
        <v>-0.15277777777777779</v>
      </c>
      <c r="G990" s="70">
        <f t="shared" si="431"/>
        <v>-0.55000000000000004</v>
      </c>
      <c r="I990" s="21">
        <f t="shared" si="406"/>
        <v>0</v>
      </c>
      <c r="J990" s="22">
        <f t="shared" si="419"/>
        <v>-336.41666666666669</v>
      </c>
      <c r="K990" s="22">
        <f t="shared" si="420"/>
        <v>28.625999999999998</v>
      </c>
      <c r="L990" s="22">
        <f>0.5*1.202*2.64*0.3*Sheet2!I990^2</f>
        <v>0</v>
      </c>
      <c r="M990" s="22">
        <f t="shared" si="421"/>
        <v>-307.79066666666671</v>
      </c>
      <c r="O990" s="22">
        <f t="shared" si="407"/>
        <v>0</v>
      </c>
      <c r="P990" s="81">
        <f t="shared" si="408"/>
        <v>0</v>
      </c>
      <c r="Q990" s="22">
        <f t="shared" si="409"/>
        <v>0</v>
      </c>
      <c r="R990" s="81">
        <f t="shared" si="410"/>
        <v>0</v>
      </c>
      <c r="S990" s="22">
        <f t="shared" si="411"/>
        <v>3948045.8594214758</v>
      </c>
      <c r="T990" s="81">
        <f t="shared" si="412"/>
        <v>3948.0458594214756</v>
      </c>
      <c r="U990" s="22">
        <f t="shared" si="413"/>
        <v>0</v>
      </c>
      <c r="V990" s="81">
        <f t="shared" si="414"/>
        <v>0</v>
      </c>
      <c r="W990" s="22">
        <f t="shared" si="415"/>
        <v>0</v>
      </c>
      <c r="X990" s="98">
        <f t="shared" si="422"/>
        <v>0</v>
      </c>
      <c r="Y990" s="98">
        <f t="shared" si="423"/>
        <v>1237.1444891521105</v>
      </c>
      <c r="Z990" s="25">
        <f t="shared" si="416"/>
        <v>0</v>
      </c>
      <c r="AA990" s="22">
        <f t="shared" si="424"/>
        <v>0</v>
      </c>
      <c r="AB990" s="22">
        <f t="shared" si="405"/>
        <v>0</v>
      </c>
      <c r="AC990" s="22">
        <f t="shared" si="425"/>
        <v>369</v>
      </c>
      <c r="AD990" s="25">
        <f t="shared" si="417"/>
        <v>3092.8612228802735</v>
      </c>
      <c r="AF990" s="22">
        <f t="shared" si="418"/>
        <v>855.18463654120205</v>
      </c>
      <c r="AG990" s="25">
        <v>0</v>
      </c>
      <c r="AH990" s="25" t="s">
        <v>49</v>
      </c>
      <c r="AI990">
        <f t="shared" si="426"/>
        <v>0</v>
      </c>
      <c r="AJ990" s="25">
        <f t="shared" si="427"/>
        <v>0</v>
      </c>
      <c r="AK990" s="25">
        <f t="shared" si="428"/>
        <v>0</v>
      </c>
      <c r="AL990" s="81">
        <f t="shared" si="429"/>
        <v>0</v>
      </c>
      <c r="AN990" s="98">
        <v>0</v>
      </c>
    </row>
    <row r="991" spans="1:40" x14ac:dyDescent="0.35">
      <c r="B991" s="13" t="s">
        <v>30</v>
      </c>
      <c r="C991" s="11">
        <v>987</v>
      </c>
      <c r="D991" s="13">
        <v>398</v>
      </c>
      <c r="E991" s="14">
        <v>0</v>
      </c>
      <c r="F991" s="70">
        <f t="shared" si="430"/>
        <v>0</v>
      </c>
      <c r="G991" s="70">
        <f t="shared" si="431"/>
        <v>0</v>
      </c>
      <c r="I991" s="21">
        <f t="shared" si="406"/>
        <v>0</v>
      </c>
      <c r="J991" s="22">
        <f t="shared" si="419"/>
        <v>0</v>
      </c>
      <c r="K991" s="22">
        <f t="shared" si="420"/>
        <v>28.625999999999998</v>
      </c>
      <c r="L991" s="22">
        <f>0.5*1.202*2.64*0.3*Sheet2!I991^2</f>
        <v>0</v>
      </c>
      <c r="M991" s="22">
        <f t="shared" si="421"/>
        <v>28.625999999999998</v>
      </c>
      <c r="O991" s="22">
        <f t="shared" si="407"/>
        <v>0</v>
      </c>
      <c r="P991" s="81">
        <f t="shared" si="408"/>
        <v>0</v>
      </c>
      <c r="Q991" s="22">
        <f t="shared" si="409"/>
        <v>0</v>
      </c>
      <c r="R991" s="81">
        <f t="shared" si="410"/>
        <v>0</v>
      </c>
      <c r="S991" s="22">
        <f t="shared" si="411"/>
        <v>3948045.8594214758</v>
      </c>
      <c r="T991" s="81">
        <f t="shared" si="412"/>
        <v>3948.0458594214756</v>
      </c>
      <c r="U991" s="22">
        <f t="shared" si="413"/>
        <v>0</v>
      </c>
      <c r="V991" s="81">
        <f t="shared" si="414"/>
        <v>0</v>
      </c>
      <c r="W991" s="22">
        <f t="shared" si="415"/>
        <v>0</v>
      </c>
      <c r="X991" s="98">
        <f t="shared" si="422"/>
        <v>0</v>
      </c>
      <c r="Y991" s="98">
        <f t="shared" si="423"/>
        <v>1237.1444891521105</v>
      </c>
      <c r="Z991" s="25">
        <f t="shared" si="416"/>
        <v>0</v>
      </c>
      <c r="AA991" s="22">
        <f t="shared" si="424"/>
        <v>0</v>
      </c>
      <c r="AB991" s="22">
        <f t="shared" si="405"/>
        <v>0</v>
      </c>
      <c r="AC991" s="22">
        <f t="shared" si="425"/>
        <v>369</v>
      </c>
      <c r="AD991" s="25">
        <f t="shared" si="417"/>
        <v>3092.8612228802735</v>
      </c>
      <c r="AF991" s="22">
        <f t="shared" si="418"/>
        <v>855.18463654120205</v>
      </c>
      <c r="AG991" s="25">
        <v>0</v>
      </c>
      <c r="AH991" s="25" t="s">
        <v>49</v>
      </c>
      <c r="AI991">
        <f t="shared" si="426"/>
        <v>0</v>
      </c>
      <c r="AJ991" s="25">
        <f t="shared" si="427"/>
        <v>0</v>
      </c>
      <c r="AK991" s="25">
        <f t="shared" si="428"/>
        <v>0</v>
      </c>
      <c r="AL991" s="81">
        <f t="shared" si="429"/>
        <v>0</v>
      </c>
      <c r="AN991" s="98">
        <v>0</v>
      </c>
    </row>
    <row r="992" spans="1:40" x14ac:dyDescent="0.35">
      <c r="B992" s="13" t="s">
        <v>30</v>
      </c>
      <c r="C992" s="11">
        <v>988</v>
      </c>
      <c r="D992" s="13">
        <v>399</v>
      </c>
      <c r="E992" s="14">
        <v>0</v>
      </c>
      <c r="F992" s="70">
        <f t="shared" si="430"/>
        <v>0</v>
      </c>
      <c r="G992" s="70">
        <f t="shared" si="431"/>
        <v>0</v>
      </c>
      <c r="I992" s="21">
        <f t="shared" si="406"/>
        <v>0</v>
      </c>
      <c r="J992" s="22">
        <f t="shared" si="419"/>
        <v>0</v>
      </c>
      <c r="K992" s="22">
        <f t="shared" si="420"/>
        <v>28.625999999999998</v>
      </c>
      <c r="L992" s="22">
        <f>0.5*1.202*2.64*0.3*Sheet2!I992^2</f>
        <v>0</v>
      </c>
      <c r="M992" s="22">
        <f t="shared" si="421"/>
        <v>28.625999999999998</v>
      </c>
      <c r="O992" s="22">
        <f t="shared" si="407"/>
        <v>0</v>
      </c>
      <c r="P992" s="81">
        <f t="shared" si="408"/>
        <v>0</v>
      </c>
      <c r="Q992" s="22">
        <f t="shared" si="409"/>
        <v>0</v>
      </c>
      <c r="R992" s="81">
        <f t="shared" si="410"/>
        <v>0</v>
      </c>
      <c r="S992" s="22">
        <f t="shared" si="411"/>
        <v>3948045.8594214758</v>
      </c>
      <c r="T992" s="81">
        <f t="shared" si="412"/>
        <v>3948.0458594214756</v>
      </c>
      <c r="U992" s="22">
        <f t="shared" si="413"/>
        <v>0</v>
      </c>
      <c r="V992" s="81">
        <f t="shared" si="414"/>
        <v>0</v>
      </c>
      <c r="W992" s="22">
        <f t="shared" si="415"/>
        <v>0</v>
      </c>
      <c r="X992" s="98">
        <f t="shared" si="422"/>
        <v>0</v>
      </c>
      <c r="Y992" s="98">
        <f t="shared" si="423"/>
        <v>1237.1444891521105</v>
      </c>
      <c r="Z992" s="25">
        <f t="shared" si="416"/>
        <v>0</v>
      </c>
      <c r="AA992" s="22">
        <f t="shared" si="424"/>
        <v>0</v>
      </c>
      <c r="AB992" s="22">
        <f t="shared" si="405"/>
        <v>0</v>
      </c>
      <c r="AC992" s="22">
        <f t="shared" si="425"/>
        <v>369</v>
      </c>
      <c r="AD992" s="25">
        <f t="shared" si="417"/>
        <v>3092.8612228802735</v>
      </c>
      <c r="AF992" s="22">
        <f t="shared" si="418"/>
        <v>855.18463654120205</v>
      </c>
      <c r="AG992" s="25">
        <v>0</v>
      </c>
      <c r="AH992" s="25" t="s">
        <v>49</v>
      </c>
      <c r="AI992">
        <f t="shared" si="426"/>
        <v>0</v>
      </c>
      <c r="AJ992" s="25">
        <f t="shared" si="427"/>
        <v>0</v>
      </c>
      <c r="AK992" s="25">
        <f t="shared" si="428"/>
        <v>0</v>
      </c>
      <c r="AL992" s="81">
        <f t="shared" si="429"/>
        <v>0</v>
      </c>
      <c r="AN992" s="98">
        <v>0</v>
      </c>
    </row>
    <row r="993" spans="2:40" x14ac:dyDescent="0.35">
      <c r="B993" s="13" t="s">
        <v>30</v>
      </c>
      <c r="C993" s="11">
        <v>989</v>
      </c>
      <c r="D993" s="13">
        <v>400</v>
      </c>
      <c r="E993" s="14">
        <v>0</v>
      </c>
      <c r="F993" s="70">
        <f t="shared" si="430"/>
        <v>0</v>
      </c>
      <c r="G993" s="70">
        <f t="shared" si="431"/>
        <v>0</v>
      </c>
      <c r="I993" s="21">
        <f t="shared" si="406"/>
        <v>0</v>
      </c>
      <c r="J993" s="22">
        <f t="shared" si="419"/>
        <v>0</v>
      </c>
      <c r="K993" s="22">
        <f t="shared" si="420"/>
        <v>28.625999999999998</v>
      </c>
      <c r="L993" s="22">
        <f>0.5*1.202*2.64*0.3*Sheet2!I993^2</f>
        <v>0</v>
      </c>
      <c r="M993" s="22">
        <f t="shared" si="421"/>
        <v>28.625999999999998</v>
      </c>
      <c r="O993" s="22">
        <f t="shared" si="407"/>
        <v>0</v>
      </c>
      <c r="P993" s="81">
        <f t="shared" si="408"/>
        <v>0</v>
      </c>
      <c r="Q993" s="22">
        <f t="shared" si="409"/>
        <v>0</v>
      </c>
      <c r="R993" s="81">
        <f t="shared" si="410"/>
        <v>0</v>
      </c>
      <c r="S993" s="22">
        <f t="shared" si="411"/>
        <v>3948045.8594214758</v>
      </c>
      <c r="T993" s="81">
        <f t="shared" si="412"/>
        <v>3948.0458594214756</v>
      </c>
      <c r="U993" s="22">
        <f t="shared" si="413"/>
        <v>0</v>
      </c>
      <c r="V993" s="81">
        <f t="shared" si="414"/>
        <v>0</v>
      </c>
      <c r="W993" s="22">
        <f t="shared" si="415"/>
        <v>0</v>
      </c>
      <c r="X993" s="98">
        <f t="shared" si="422"/>
        <v>0</v>
      </c>
      <c r="Y993" s="98">
        <f t="shared" si="423"/>
        <v>1237.1444891521105</v>
      </c>
      <c r="Z993" s="25">
        <f t="shared" si="416"/>
        <v>0</v>
      </c>
      <c r="AA993" s="22">
        <f t="shared" si="424"/>
        <v>0</v>
      </c>
      <c r="AB993" s="22">
        <f t="shared" si="405"/>
        <v>0</v>
      </c>
      <c r="AC993" s="22">
        <f t="shared" si="425"/>
        <v>369</v>
      </c>
      <c r="AD993" s="25">
        <f t="shared" si="417"/>
        <v>3092.8612228802735</v>
      </c>
      <c r="AF993" s="22">
        <f t="shared" si="418"/>
        <v>855.18463654120205</v>
      </c>
      <c r="AG993" s="25">
        <v>0</v>
      </c>
      <c r="AH993" s="25" t="s">
        <v>49</v>
      </c>
      <c r="AI993">
        <f t="shared" si="426"/>
        <v>0</v>
      </c>
      <c r="AJ993" s="25">
        <f t="shared" si="427"/>
        <v>0</v>
      </c>
      <c r="AK993" s="25">
        <f t="shared" si="428"/>
        <v>0</v>
      </c>
      <c r="AL993" s="81">
        <f t="shared" si="429"/>
        <v>0</v>
      </c>
      <c r="AN993" s="98">
        <v>0</v>
      </c>
    </row>
    <row r="994" spans="2:40" x14ac:dyDescent="0.35">
      <c r="B994" s="13" t="s">
        <v>30</v>
      </c>
      <c r="C994" s="11">
        <v>990</v>
      </c>
      <c r="D994" s="13">
        <v>401</v>
      </c>
      <c r="E994" s="14">
        <v>0</v>
      </c>
      <c r="F994" s="70">
        <f t="shared" si="430"/>
        <v>0</v>
      </c>
      <c r="G994" s="70">
        <f t="shared" si="431"/>
        <v>0</v>
      </c>
      <c r="I994" s="21">
        <f t="shared" si="406"/>
        <v>0</v>
      </c>
      <c r="J994" s="22">
        <f t="shared" si="419"/>
        <v>0</v>
      </c>
      <c r="K994" s="22">
        <f t="shared" si="420"/>
        <v>28.625999999999998</v>
      </c>
      <c r="L994" s="22">
        <f>0.5*1.202*2.64*0.3*Sheet2!I994^2</f>
        <v>0</v>
      </c>
      <c r="M994" s="22">
        <f t="shared" si="421"/>
        <v>28.625999999999998</v>
      </c>
      <c r="O994" s="22">
        <f t="shared" si="407"/>
        <v>0</v>
      </c>
      <c r="P994" s="81">
        <f t="shared" si="408"/>
        <v>0</v>
      </c>
      <c r="Q994" s="22">
        <f t="shared" si="409"/>
        <v>0</v>
      </c>
      <c r="R994" s="81">
        <f t="shared" si="410"/>
        <v>0</v>
      </c>
      <c r="S994" s="22">
        <f t="shared" si="411"/>
        <v>3948045.8594214758</v>
      </c>
      <c r="T994" s="81">
        <f t="shared" si="412"/>
        <v>3948.0458594214756</v>
      </c>
      <c r="U994" s="22">
        <f t="shared" si="413"/>
        <v>0</v>
      </c>
      <c r="V994" s="81">
        <f t="shared" si="414"/>
        <v>0</v>
      </c>
      <c r="W994" s="22">
        <f t="shared" si="415"/>
        <v>0</v>
      </c>
      <c r="X994" s="98">
        <f t="shared" si="422"/>
        <v>0</v>
      </c>
      <c r="Y994" s="98">
        <f t="shared" si="423"/>
        <v>1237.1444891521105</v>
      </c>
      <c r="Z994" s="25">
        <f t="shared" si="416"/>
        <v>0</v>
      </c>
      <c r="AA994" s="22">
        <f t="shared" si="424"/>
        <v>0</v>
      </c>
      <c r="AB994" s="22">
        <f t="shared" si="405"/>
        <v>0</v>
      </c>
      <c r="AC994" s="22">
        <f t="shared" si="425"/>
        <v>369</v>
      </c>
      <c r="AD994" s="25">
        <f t="shared" si="417"/>
        <v>3092.8612228802735</v>
      </c>
      <c r="AF994" s="22">
        <f t="shared" si="418"/>
        <v>855.18463654120205</v>
      </c>
      <c r="AG994" s="25">
        <v>0</v>
      </c>
      <c r="AH994" s="25" t="s">
        <v>49</v>
      </c>
      <c r="AI994">
        <f t="shared" si="426"/>
        <v>0</v>
      </c>
      <c r="AJ994" s="25">
        <f t="shared" si="427"/>
        <v>0</v>
      </c>
      <c r="AK994" s="25">
        <f t="shared" si="428"/>
        <v>0</v>
      </c>
      <c r="AL994" s="81">
        <f t="shared" si="429"/>
        <v>0</v>
      </c>
      <c r="AN994" s="98">
        <v>0</v>
      </c>
    </row>
    <row r="995" spans="2:40" x14ac:dyDescent="0.35">
      <c r="B995" s="13" t="s">
        <v>30</v>
      </c>
      <c r="C995" s="11">
        <v>991</v>
      </c>
      <c r="D995" s="13">
        <v>402</v>
      </c>
      <c r="E995" s="14">
        <v>0</v>
      </c>
      <c r="F995" s="70">
        <f t="shared" si="430"/>
        <v>0</v>
      </c>
      <c r="G995" s="70">
        <f t="shared" si="431"/>
        <v>0</v>
      </c>
      <c r="I995" s="21">
        <f t="shared" si="406"/>
        <v>0</v>
      </c>
      <c r="J995" s="22">
        <f t="shared" si="419"/>
        <v>0</v>
      </c>
      <c r="K995" s="22">
        <f t="shared" si="420"/>
        <v>28.625999999999998</v>
      </c>
      <c r="L995" s="22">
        <f>0.5*1.202*2.64*0.3*Sheet2!I995^2</f>
        <v>0</v>
      </c>
      <c r="M995" s="22">
        <f t="shared" si="421"/>
        <v>28.625999999999998</v>
      </c>
      <c r="O995" s="22">
        <f t="shared" si="407"/>
        <v>0</v>
      </c>
      <c r="P995" s="81">
        <f t="shared" si="408"/>
        <v>0</v>
      </c>
      <c r="Q995" s="22">
        <f t="shared" si="409"/>
        <v>0</v>
      </c>
      <c r="R995" s="81">
        <f t="shared" si="410"/>
        <v>0</v>
      </c>
      <c r="S995" s="22">
        <f t="shared" si="411"/>
        <v>3948045.8594214758</v>
      </c>
      <c r="T995" s="81">
        <f t="shared" si="412"/>
        <v>3948.0458594214756</v>
      </c>
      <c r="U995" s="22">
        <f t="shared" si="413"/>
        <v>0</v>
      </c>
      <c r="V995" s="81">
        <f t="shared" si="414"/>
        <v>0</v>
      </c>
      <c r="W995" s="22">
        <f t="shared" si="415"/>
        <v>0</v>
      </c>
      <c r="X995" s="98">
        <f t="shared" si="422"/>
        <v>0</v>
      </c>
      <c r="Y995" s="98">
        <f t="shared" si="423"/>
        <v>1237.1444891521105</v>
      </c>
      <c r="Z995" s="25">
        <f t="shared" si="416"/>
        <v>0</v>
      </c>
      <c r="AA995" s="22">
        <f t="shared" si="424"/>
        <v>0</v>
      </c>
      <c r="AB995" s="22">
        <f t="shared" si="405"/>
        <v>0</v>
      </c>
      <c r="AC995" s="22">
        <f t="shared" si="425"/>
        <v>369</v>
      </c>
      <c r="AD995" s="25">
        <f t="shared" si="417"/>
        <v>3092.8612228802735</v>
      </c>
      <c r="AF995" s="22">
        <f t="shared" si="418"/>
        <v>855.18463654120205</v>
      </c>
      <c r="AG995" s="25">
        <v>0</v>
      </c>
      <c r="AH995" s="25" t="s">
        <v>49</v>
      </c>
      <c r="AI995">
        <f t="shared" si="426"/>
        <v>0</v>
      </c>
      <c r="AJ995" s="25">
        <f t="shared" si="427"/>
        <v>0</v>
      </c>
      <c r="AK995" s="25">
        <f t="shared" si="428"/>
        <v>0</v>
      </c>
      <c r="AL995" s="81">
        <f t="shared" si="429"/>
        <v>0</v>
      </c>
      <c r="AN995" s="98">
        <v>0</v>
      </c>
    </row>
    <row r="996" spans="2:40" x14ac:dyDescent="0.35">
      <c r="B996" s="13" t="s">
        <v>30</v>
      </c>
      <c r="C996" s="11">
        <v>992</v>
      </c>
      <c r="D996" s="13">
        <v>403</v>
      </c>
      <c r="E996" s="14">
        <v>0</v>
      </c>
      <c r="F996" s="70">
        <f t="shared" si="430"/>
        <v>0</v>
      </c>
      <c r="G996" s="70">
        <f t="shared" si="431"/>
        <v>0</v>
      </c>
      <c r="I996" s="21">
        <f t="shared" si="406"/>
        <v>0</v>
      </c>
      <c r="J996" s="22">
        <f t="shared" si="419"/>
        <v>0</v>
      </c>
      <c r="K996" s="22">
        <f t="shared" si="420"/>
        <v>28.625999999999998</v>
      </c>
      <c r="L996" s="22">
        <f>0.5*1.202*2.64*0.3*Sheet2!I996^2</f>
        <v>0</v>
      </c>
      <c r="M996" s="22">
        <f t="shared" si="421"/>
        <v>28.625999999999998</v>
      </c>
      <c r="O996" s="22">
        <f t="shared" si="407"/>
        <v>0</v>
      </c>
      <c r="P996" s="81">
        <f t="shared" si="408"/>
        <v>0</v>
      </c>
      <c r="Q996" s="22">
        <f t="shared" si="409"/>
        <v>0</v>
      </c>
      <c r="R996" s="81">
        <f t="shared" si="410"/>
        <v>0</v>
      </c>
      <c r="S996" s="22">
        <f t="shared" si="411"/>
        <v>3948045.8594214758</v>
      </c>
      <c r="T996" s="81">
        <f t="shared" si="412"/>
        <v>3948.0458594214756</v>
      </c>
      <c r="U996" s="22">
        <f t="shared" si="413"/>
        <v>0</v>
      </c>
      <c r="V996" s="81">
        <f t="shared" si="414"/>
        <v>0</v>
      </c>
      <c r="W996" s="22">
        <f t="shared" si="415"/>
        <v>0</v>
      </c>
      <c r="X996" s="98">
        <f t="shared" si="422"/>
        <v>0</v>
      </c>
      <c r="Y996" s="98">
        <f t="shared" si="423"/>
        <v>1237.1444891521105</v>
      </c>
      <c r="Z996" s="25">
        <f t="shared" si="416"/>
        <v>0</v>
      </c>
      <c r="AA996" s="22">
        <f t="shared" si="424"/>
        <v>0</v>
      </c>
      <c r="AB996" s="22">
        <f t="shared" si="405"/>
        <v>0</v>
      </c>
      <c r="AC996" s="22">
        <f t="shared" si="425"/>
        <v>369</v>
      </c>
      <c r="AD996" s="25">
        <f t="shared" si="417"/>
        <v>3092.8612228802735</v>
      </c>
      <c r="AF996" s="22">
        <f t="shared" si="418"/>
        <v>855.18463654120205</v>
      </c>
      <c r="AG996" s="25">
        <v>0</v>
      </c>
      <c r="AH996" s="25" t="s">
        <v>49</v>
      </c>
      <c r="AI996">
        <f t="shared" si="426"/>
        <v>0</v>
      </c>
      <c r="AJ996" s="25">
        <f t="shared" si="427"/>
        <v>0</v>
      </c>
      <c r="AK996" s="25">
        <f t="shared" si="428"/>
        <v>0</v>
      </c>
      <c r="AL996" s="81">
        <f t="shared" si="429"/>
        <v>0</v>
      </c>
      <c r="AN996" s="98">
        <v>0</v>
      </c>
    </row>
    <row r="997" spans="2:40" x14ac:dyDescent="0.35">
      <c r="B997" s="13" t="s">
        <v>30</v>
      </c>
      <c r="C997" s="11">
        <v>993</v>
      </c>
      <c r="D997" s="13">
        <v>404</v>
      </c>
      <c r="E997" s="14">
        <v>0</v>
      </c>
      <c r="F997" s="70">
        <f t="shared" si="430"/>
        <v>0</v>
      </c>
      <c r="G997" s="70">
        <f t="shared" si="431"/>
        <v>0</v>
      </c>
      <c r="I997" s="21">
        <f t="shared" si="406"/>
        <v>0</v>
      </c>
      <c r="J997" s="22">
        <f t="shared" si="419"/>
        <v>0</v>
      </c>
      <c r="K997" s="22">
        <f t="shared" si="420"/>
        <v>28.625999999999998</v>
      </c>
      <c r="L997" s="22">
        <f>0.5*1.202*2.64*0.3*Sheet2!I997^2</f>
        <v>0</v>
      </c>
      <c r="M997" s="22">
        <f t="shared" si="421"/>
        <v>28.625999999999998</v>
      </c>
      <c r="O997" s="22">
        <f t="shared" si="407"/>
        <v>0</v>
      </c>
      <c r="P997" s="81">
        <f t="shared" si="408"/>
        <v>0</v>
      </c>
      <c r="Q997" s="22">
        <f t="shared" si="409"/>
        <v>0</v>
      </c>
      <c r="R997" s="81">
        <f t="shared" si="410"/>
        <v>0</v>
      </c>
      <c r="S997" s="22">
        <f t="shared" si="411"/>
        <v>3948045.8594214758</v>
      </c>
      <c r="T997" s="81">
        <f t="shared" si="412"/>
        <v>3948.0458594214756</v>
      </c>
      <c r="U997" s="22">
        <f t="shared" si="413"/>
        <v>0</v>
      </c>
      <c r="V997" s="81">
        <f t="shared" si="414"/>
        <v>0</v>
      </c>
      <c r="W997" s="22">
        <f t="shared" si="415"/>
        <v>0</v>
      </c>
      <c r="X997" s="98">
        <f t="shared" si="422"/>
        <v>0</v>
      </c>
      <c r="Y997" s="98">
        <f t="shared" si="423"/>
        <v>1237.1444891521105</v>
      </c>
      <c r="Z997" s="25">
        <f t="shared" si="416"/>
        <v>0</v>
      </c>
      <c r="AA997" s="22">
        <f t="shared" si="424"/>
        <v>0</v>
      </c>
      <c r="AB997" s="22">
        <f t="shared" si="405"/>
        <v>0</v>
      </c>
      <c r="AC997" s="22">
        <f t="shared" si="425"/>
        <v>369</v>
      </c>
      <c r="AD997" s="25">
        <f t="shared" si="417"/>
        <v>3092.8612228802735</v>
      </c>
      <c r="AF997" s="22">
        <f t="shared" si="418"/>
        <v>855.18463654120205</v>
      </c>
      <c r="AG997" s="25">
        <v>0</v>
      </c>
      <c r="AH997" s="25" t="s">
        <v>49</v>
      </c>
      <c r="AI997">
        <f t="shared" si="426"/>
        <v>0</v>
      </c>
      <c r="AJ997" s="25">
        <f t="shared" si="427"/>
        <v>0</v>
      </c>
      <c r="AK997" s="25">
        <f t="shared" si="428"/>
        <v>0</v>
      </c>
      <c r="AL997" s="81">
        <f t="shared" si="429"/>
        <v>0</v>
      </c>
      <c r="AN997" s="98">
        <v>0</v>
      </c>
    </row>
    <row r="998" spans="2:40" x14ac:dyDescent="0.35">
      <c r="B998" s="13" t="s">
        <v>30</v>
      </c>
      <c r="C998" s="11">
        <v>994</v>
      </c>
      <c r="D998" s="13">
        <v>405</v>
      </c>
      <c r="E998" s="14">
        <v>0</v>
      </c>
      <c r="F998" s="70">
        <f t="shared" si="430"/>
        <v>0</v>
      </c>
      <c r="G998" s="70">
        <f t="shared" si="431"/>
        <v>0</v>
      </c>
      <c r="I998" s="21">
        <f t="shared" si="406"/>
        <v>0</v>
      </c>
      <c r="J998" s="22">
        <f t="shared" si="419"/>
        <v>0</v>
      </c>
      <c r="K998" s="22">
        <f t="shared" si="420"/>
        <v>28.625999999999998</v>
      </c>
      <c r="L998" s="22">
        <f>0.5*1.202*2.64*0.3*Sheet2!I998^2</f>
        <v>0</v>
      </c>
      <c r="M998" s="22">
        <f t="shared" si="421"/>
        <v>28.625999999999998</v>
      </c>
      <c r="O998" s="22">
        <f t="shared" si="407"/>
        <v>0</v>
      </c>
      <c r="P998" s="81">
        <f t="shared" si="408"/>
        <v>0</v>
      </c>
      <c r="Q998" s="22">
        <f t="shared" si="409"/>
        <v>0</v>
      </c>
      <c r="R998" s="81">
        <f t="shared" si="410"/>
        <v>0</v>
      </c>
      <c r="S998" s="22">
        <f t="shared" si="411"/>
        <v>3948045.8594214758</v>
      </c>
      <c r="T998" s="81">
        <f t="shared" si="412"/>
        <v>3948.0458594214756</v>
      </c>
      <c r="U998" s="22">
        <f t="shared" si="413"/>
        <v>0</v>
      </c>
      <c r="V998" s="81">
        <f t="shared" si="414"/>
        <v>0</v>
      </c>
      <c r="W998" s="22">
        <f t="shared" si="415"/>
        <v>0</v>
      </c>
      <c r="X998" s="98">
        <f t="shared" si="422"/>
        <v>0</v>
      </c>
      <c r="Y998" s="98">
        <f t="shared" si="423"/>
        <v>1237.1444891521105</v>
      </c>
      <c r="Z998" s="25">
        <f t="shared" si="416"/>
        <v>0</v>
      </c>
      <c r="AA998" s="22">
        <f t="shared" si="424"/>
        <v>0</v>
      </c>
      <c r="AB998" s="22">
        <f t="shared" si="405"/>
        <v>0</v>
      </c>
      <c r="AC998" s="22">
        <f t="shared" si="425"/>
        <v>369</v>
      </c>
      <c r="AD998" s="25">
        <f t="shared" si="417"/>
        <v>3092.8612228802735</v>
      </c>
      <c r="AF998" s="22">
        <f t="shared" si="418"/>
        <v>855.18463654120205</v>
      </c>
      <c r="AG998" s="25">
        <v>0</v>
      </c>
      <c r="AH998" s="25" t="s">
        <v>49</v>
      </c>
      <c r="AI998">
        <f t="shared" si="426"/>
        <v>0</v>
      </c>
      <c r="AJ998" s="25">
        <f t="shared" si="427"/>
        <v>0</v>
      </c>
      <c r="AK998" s="25">
        <f t="shared" si="428"/>
        <v>0</v>
      </c>
      <c r="AL998" s="81">
        <f t="shared" si="429"/>
        <v>0</v>
      </c>
      <c r="AN998" s="98">
        <v>0</v>
      </c>
    </row>
    <row r="999" spans="2:40" x14ac:dyDescent="0.35">
      <c r="B999" s="13" t="s">
        <v>30</v>
      </c>
      <c r="C999" s="11">
        <v>995</v>
      </c>
      <c r="D999" s="13">
        <v>406</v>
      </c>
      <c r="E999" s="14">
        <v>0</v>
      </c>
      <c r="F999" s="70">
        <f t="shared" si="430"/>
        <v>0</v>
      </c>
      <c r="G999" s="70">
        <f t="shared" si="431"/>
        <v>0</v>
      </c>
      <c r="I999" s="21">
        <f t="shared" si="406"/>
        <v>0</v>
      </c>
      <c r="J999" s="22">
        <f t="shared" si="419"/>
        <v>0</v>
      </c>
      <c r="K999" s="22">
        <f t="shared" si="420"/>
        <v>28.625999999999998</v>
      </c>
      <c r="L999" s="22">
        <f>0.5*1.202*2.64*0.3*Sheet2!I999^2</f>
        <v>0</v>
      </c>
      <c r="M999" s="22">
        <f t="shared" si="421"/>
        <v>28.625999999999998</v>
      </c>
      <c r="O999" s="22">
        <f t="shared" si="407"/>
        <v>0</v>
      </c>
      <c r="P999" s="81">
        <f t="shared" si="408"/>
        <v>0</v>
      </c>
      <c r="Q999" s="22">
        <f t="shared" si="409"/>
        <v>0</v>
      </c>
      <c r="R999" s="81">
        <f t="shared" si="410"/>
        <v>0</v>
      </c>
      <c r="S999" s="22">
        <f t="shared" si="411"/>
        <v>3948045.8594214758</v>
      </c>
      <c r="T999" s="81">
        <f t="shared" si="412"/>
        <v>3948.0458594214756</v>
      </c>
      <c r="U999" s="22">
        <f t="shared" si="413"/>
        <v>0</v>
      </c>
      <c r="V999" s="81">
        <f t="shared" si="414"/>
        <v>0</v>
      </c>
      <c r="W999" s="22">
        <f t="shared" si="415"/>
        <v>0</v>
      </c>
      <c r="X999" s="98">
        <f t="shared" si="422"/>
        <v>0</v>
      </c>
      <c r="Y999" s="98">
        <f t="shared" si="423"/>
        <v>1237.1444891521105</v>
      </c>
      <c r="Z999" s="25">
        <f t="shared" si="416"/>
        <v>0</v>
      </c>
      <c r="AA999" s="22">
        <f t="shared" si="424"/>
        <v>0</v>
      </c>
      <c r="AB999" s="22">
        <f t="shared" si="405"/>
        <v>0</v>
      </c>
      <c r="AC999" s="22">
        <f t="shared" si="425"/>
        <v>369</v>
      </c>
      <c r="AD999" s="25">
        <f t="shared" si="417"/>
        <v>3092.8612228802735</v>
      </c>
      <c r="AF999" s="22">
        <f t="shared" si="418"/>
        <v>855.18463654120205</v>
      </c>
      <c r="AG999" s="25">
        <v>0</v>
      </c>
      <c r="AH999" s="25" t="s">
        <v>49</v>
      </c>
      <c r="AI999">
        <f t="shared" si="426"/>
        <v>0</v>
      </c>
      <c r="AJ999" s="25">
        <f t="shared" si="427"/>
        <v>0</v>
      </c>
      <c r="AK999" s="25">
        <f t="shared" si="428"/>
        <v>0</v>
      </c>
      <c r="AL999" s="81">
        <f t="shared" si="429"/>
        <v>0</v>
      </c>
      <c r="AN999" s="98">
        <v>0</v>
      </c>
    </row>
    <row r="1000" spans="2:40" x14ac:dyDescent="0.35">
      <c r="B1000" s="13" t="s">
        <v>30</v>
      </c>
      <c r="C1000" s="11">
        <v>996</v>
      </c>
      <c r="D1000" s="13">
        <v>407</v>
      </c>
      <c r="E1000" s="14">
        <v>0</v>
      </c>
      <c r="F1000" s="70">
        <f t="shared" si="430"/>
        <v>0</v>
      </c>
      <c r="G1000" s="70">
        <f t="shared" si="431"/>
        <v>0</v>
      </c>
      <c r="I1000" s="21">
        <f t="shared" si="406"/>
        <v>0</v>
      </c>
      <c r="J1000" s="22">
        <f t="shared" si="419"/>
        <v>0</v>
      </c>
      <c r="K1000" s="22">
        <f t="shared" si="420"/>
        <v>28.625999999999998</v>
      </c>
      <c r="L1000" s="22">
        <f>0.5*1.202*2.64*0.3*Sheet2!I1000^2</f>
        <v>0</v>
      </c>
      <c r="M1000" s="22">
        <f t="shared" si="421"/>
        <v>28.625999999999998</v>
      </c>
      <c r="O1000" s="22">
        <f t="shared" si="407"/>
        <v>0</v>
      </c>
      <c r="P1000" s="81">
        <f t="shared" si="408"/>
        <v>0</v>
      </c>
      <c r="Q1000" s="22">
        <f t="shared" si="409"/>
        <v>0</v>
      </c>
      <c r="R1000" s="81">
        <f t="shared" si="410"/>
        <v>0</v>
      </c>
      <c r="S1000" s="22">
        <f t="shared" si="411"/>
        <v>3948045.8594214758</v>
      </c>
      <c r="T1000" s="81">
        <f t="shared" si="412"/>
        <v>3948.0458594214756</v>
      </c>
      <c r="U1000" s="22">
        <f t="shared" si="413"/>
        <v>0</v>
      </c>
      <c r="V1000" s="81">
        <f t="shared" si="414"/>
        <v>0</v>
      </c>
      <c r="W1000" s="22">
        <f t="shared" si="415"/>
        <v>0</v>
      </c>
      <c r="X1000" s="98">
        <f t="shared" si="422"/>
        <v>0</v>
      </c>
      <c r="Y1000" s="98">
        <f t="shared" si="423"/>
        <v>1237.1444891521105</v>
      </c>
      <c r="Z1000" s="25">
        <f t="shared" si="416"/>
        <v>0</v>
      </c>
      <c r="AA1000" s="22">
        <f t="shared" si="424"/>
        <v>0</v>
      </c>
      <c r="AB1000" s="22">
        <f t="shared" si="405"/>
        <v>0</v>
      </c>
      <c r="AC1000" s="22">
        <f t="shared" si="425"/>
        <v>369</v>
      </c>
      <c r="AD1000" s="25">
        <f t="shared" si="417"/>
        <v>3092.8612228802735</v>
      </c>
      <c r="AF1000" s="22">
        <f t="shared" si="418"/>
        <v>855.18463654120205</v>
      </c>
      <c r="AG1000" s="25">
        <v>0</v>
      </c>
      <c r="AH1000" s="25" t="s">
        <v>49</v>
      </c>
      <c r="AI1000">
        <f t="shared" si="426"/>
        <v>0</v>
      </c>
      <c r="AJ1000" s="25">
        <f t="shared" si="427"/>
        <v>0</v>
      </c>
      <c r="AK1000" s="25">
        <f t="shared" si="428"/>
        <v>0</v>
      </c>
      <c r="AL1000" s="81">
        <f t="shared" si="429"/>
        <v>0</v>
      </c>
      <c r="AN1000" s="98">
        <v>0</v>
      </c>
    </row>
    <row r="1001" spans="2:40" x14ac:dyDescent="0.35">
      <c r="B1001" s="13" t="s">
        <v>30</v>
      </c>
      <c r="C1001" s="11">
        <v>997</v>
      </c>
      <c r="D1001" s="13">
        <v>408</v>
      </c>
      <c r="E1001" s="14">
        <v>0</v>
      </c>
      <c r="F1001" s="70">
        <f t="shared" si="430"/>
        <v>0</v>
      </c>
      <c r="G1001" s="70">
        <f t="shared" si="431"/>
        <v>0</v>
      </c>
      <c r="I1001" s="21">
        <f t="shared" si="406"/>
        <v>0</v>
      </c>
      <c r="J1001" s="22">
        <f t="shared" si="419"/>
        <v>0</v>
      </c>
      <c r="K1001" s="22">
        <f t="shared" si="420"/>
        <v>28.625999999999998</v>
      </c>
      <c r="L1001" s="22">
        <f>0.5*1.202*2.64*0.3*Sheet2!I1001^2</f>
        <v>0</v>
      </c>
      <c r="M1001" s="22">
        <f t="shared" si="421"/>
        <v>28.625999999999998</v>
      </c>
      <c r="O1001" s="22">
        <f t="shared" si="407"/>
        <v>0</v>
      </c>
      <c r="P1001" s="81">
        <f t="shared" si="408"/>
        <v>0</v>
      </c>
      <c r="Q1001" s="22">
        <f t="shared" si="409"/>
        <v>0</v>
      </c>
      <c r="R1001" s="81">
        <f t="shared" si="410"/>
        <v>0</v>
      </c>
      <c r="S1001" s="22">
        <f t="shared" si="411"/>
        <v>3948045.8594214758</v>
      </c>
      <c r="T1001" s="81">
        <f t="shared" si="412"/>
        <v>3948.0458594214756</v>
      </c>
      <c r="U1001" s="22">
        <f t="shared" si="413"/>
        <v>0</v>
      </c>
      <c r="V1001" s="81">
        <f t="shared" si="414"/>
        <v>0</v>
      </c>
      <c r="W1001" s="22">
        <f t="shared" si="415"/>
        <v>0</v>
      </c>
      <c r="X1001" s="98">
        <f t="shared" si="422"/>
        <v>0</v>
      </c>
      <c r="Y1001" s="98">
        <f t="shared" si="423"/>
        <v>1237.1444891521105</v>
      </c>
      <c r="Z1001" s="25">
        <f t="shared" si="416"/>
        <v>0</v>
      </c>
      <c r="AA1001" s="22">
        <f t="shared" si="424"/>
        <v>0</v>
      </c>
      <c r="AB1001" s="22">
        <f t="shared" si="405"/>
        <v>0</v>
      </c>
      <c r="AC1001" s="22">
        <f t="shared" si="425"/>
        <v>369</v>
      </c>
      <c r="AD1001" s="25">
        <f t="shared" si="417"/>
        <v>3092.8612228802735</v>
      </c>
      <c r="AF1001" s="22">
        <f t="shared" si="418"/>
        <v>855.18463654120205</v>
      </c>
      <c r="AG1001" s="25">
        <v>0</v>
      </c>
      <c r="AH1001" s="25" t="s">
        <v>49</v>
      </c>
      <c r="AI1001">
        <f t="shared" si="426"/>
        <v>0</v>
      </c>
      <c r="AJ1001" s="25">
        <f t="shared" si="427"/>
        <v>0</v>
      </c>
      <c r="AK1001" s="25">
        <f t="shared" si="428"/>
        <v>0</v>
      </c>
      <c r="AL1001" s="81">
        <f t="shared" si="429"/>
        <v>0</v>
      </c>
      <c r="AN1001" s="98">
        <v>0</v>
      </c>
    </row>
    <row r="1002" spans="2:40" x14ac:dyDescent="0.35">
      <c r="B1002" s="13" t="s">
        <v>30</v>
      </c>
      <c r="C1002" s="11">
        <v>998</v>
      </c>
      <c r="D1002" s="13">
        <v>409</v>
      </c>
      <c r="E1002" s="14">
        <v>0</v>
      </c>
      <c r="F1002" s="70">
        <f t="shared" si="430"/>
        <v>0</v>
      </c>
      <c r="G1002" s="70">
        <f t="shared" si="431"/>
        <v>0</v>
      </c>
      <c r="I1002" s="21">
        <f t="shared" si="406"/>
        <v>0</v>
      </c>
      <c r="J1002" s="22">
        <f t="shared" si="419"/>
        <v>0</v>
      </c>
      <c r="K1002" s="22">
        <f t="shared" si="420"/>
        <v>28.625999999999998</v>
      </c>
      <c r="L1002" s="22">
        <f>0.5*1.202*2.64*0.3*Sheet2!I1002^2</f>
        <v>0</v>
      </c>
      <c r="M1002" s="22">
        <f t="shared" si="421"/>
        <v>28.625999999999998</v>
      </c>
      <c r="O1002" s="22">
        <f t="shared" si="407"/>
        <v>0</v>
      </c>
      <c r="P1002" s="81">
        <f t="shared" si="408"/>
        <v>0</v>
      </c>
      <c r="Q1002" s="22">
        <f t="shared" si="409"/>
        <v>0</v>
      </c>
      <c r="R1002" s="81">
        <f t="shared" si="410"/>
        <v>0</v>
      </c>
      <c r="S1002" s="22">
        <f t="shared" si="411"/>
        <v>3948045.8594214758</v>
      </c>
      <c r="T1002" s="81">
        <f t="shared" si="412"/>
        <v>3948.0458594214756</v>
      </c>
      <c r="U1002" s="22">
        <f t="shared" si="413"/>
        <v>0</v>
      </c>
      <c r="V1002" s="81">
        <f t="shared" si="414"/>
        <v>0</v>
      </c>
      <c r="W1002" s="22">
        <f t="shared" si="415"/>
        <v>0</v>
      </c>
      <c r="X1002" s="98">
        <f t="shared" si="422"/>
        <v>0</v>
      </c>
      <c r="Y1002" s="98">
        <f t="shared" si="423"/>
        <v>1237.1444891521105</v>
      </c>
      <c r="Z1002" s="25">
        <f t="shared" si="416"/>
        <v>0</v>
      </c>
      <c r="AA1002" s="22">
        <f t="shared" si="424"/>
        <v>0</v>
      </c>
      <c r="AB1002" s="22">
        <f t="shared" si="405"/>
        <v>0</v>
      </c>
      <c r="AC1002" s="22">
        <f t="shared" si="425"/>
        <v>369</v>
      </c>
      <c r="AD1002" s="25">
        <f t="shared" si="417"/>
        <v>3092.8612228802735</v>
      </c>
      <c r="AF1002" s="22">
        <f t="shared" si="418"/>
        <v>855.18463654120205</v>
      </c>
      <c r="AG1002" s="25">
        <v>0</v>
      </c>
      <c r="AH1002" s="25" t="s">
        <v>49</v>
      </c>
      <c r="AI1002">
        <f t="shared" si="426"/>
        <v>0</v>
      </c>
      <c r="AJ1002" s="25">
        <f t="shared" si="427"/>
        <v>0</v>
      </c>
      <c r="AK1002" s="25">
        <f t="shared" si="428"/>
        <v>0</v>
      </c>
      <c r="AL1002" s="81">
        <f t="shared" si="429"/>
        <v>0</v>
      </c>
      <c r="AN1002" s="98">
        <v>0</v>
      </c>
    </row>
    <row r="1003" spans="2:40" x14ac:dyDescent="0.35">
      <c r="B1003" s="13" t="s">
        <v>30</v>
      </c>
      <c r="C1003" s="11">
        <v>999</v>
      </c>
      <c r="D1003" s="13">
        <v>410</v>
      </c>
      <c r="E1003" s="14">
        <v>0</v>
      </c>
      <c r="F1003" s="70">
        <f t="shared" si="430"/>
        <v>0</v>
      </c>
      <c r="G1003" s="70">
        <f t="shared" si="431"/>
        <v>0</v>
      </c>
      <c r="I1003" s="21">
        <f t="shared" si="406"/>
        <v>0</v>
      </c>
      <c r="J1003" s="22">
        <f t="shared" si="419"/>
        <v>0</v>
      </c>
      <c r="K1003" s="22">
        <f t="shared" si="420"/>
        <v>28.625999999999998</v>
      </c>
      <c r="L1003" s="22">
        <f>0.5*1.202*2.64*0.3*Sheet2!I1003^2</f>
        <v>0</v>
      </c>
      <c r="M1003" s="22">
        <f t="shared" si="421"/>
        <v>28.625999999999998</v>
      </c>
      <c r="O1003" s="22">
        <f t="shared" si="407"/>
        <v>0</v>
      </c>
      <c r="P1003" s="81">
        <f t="shared" si="408"/>
        <v>0</v>
      </c>
      <c r="Q1003" s="22">
        <f t="shared" si="409"/>
        <v>0</v>
      </c>
      <c r="R1003" s="81">
        <f t="shared" si="410"/>
        <v>0</v>
      </c>
      <c r="S1003" s="22">
        <f t="shared" si="411"/>
        <v>3948045.8594214758</v>
      </c>
      <c r="T1003" s="81">
        <f t="shared" si="412"/>
        <v>3948.0458594214756</v>
      </c>
      <c r="U1003" s="22">
        <f t="shared" si="413"/>
        <v>0</v>
      </c>
      <c r="V1003" s="81">
        <f t="shared" si="414"/>
        <v>0</v>
      </c>
      <c r="W1003" s="22">
        <f t="shared" si="415"/>
        <v>0</v>
      </c>
      <c r="X1003" s="98">
        <f t="shared" si="422"/>
        <v>0</v>
      </c>
      <c r="Y1003" s="98">
        <f t="shared" si="423"/>
        <v>1237.1444891521105</v>
      </c>
      <c r="Z1003" s="25">
        <f t="shared" si="416"/>
        <v>0</v>
      </c>
      <c r="AA1003" s="22">
        <f t="shared" si="424"/>
        <v>0</v>
      </c>
      <c r="AB1003" s="22">
        <f t="shared" si="405"/>
        <v>0</v>
      </c>
      <c r="AC1003" s="22">
        <f t="shared" si="425"/>
        <v>369</v>
      </c>
      <c r="AD1003" s="25">
        <f t="shared" si="417"/>
        <v>3092.8612228802735</v>
      </c>
      <c r="AF1003" s="22">
        <f t="shared" si="418"/>
        <v>855.18463654120205</v>
      </c>
      <c r="AG1003" s="25">
        <v>0</v>
      </c>
      <c r="AH1003" s="25" t="s">
        <v>49</v>
      </c>
      <c r="AI1003">
        <f t="shared" si="426"/>
        <v>0</v>
      </c>
      <c r="AJ1003" s="25">
        <f t="shared" si="427"/>
        <v>0</v>
      </c>
      <c r="AK1003" s="25">
        <f t="shared" si="428"/>
        <v>0</v>
      </c>
      <c r="AL1003" s="81">
        <f t="shared" si="429"/>
        <v>0</v>
      </c>
      <c r="AN1003" s="98">
        <v>0</v>
      </c>
    </row>
    <row r="1004" spans="2:40" x14ac:dyDescent="0.35">
      <c r="B1004" s="13" t="s">
        <v>30</v>
      </c>
      <c r="C1004" s="11">
        <v>1000</v>
      </c>
      <c r="D1004" s="13">
        <v>411</v>
      </c>
      <c r="E1004" s="14">
        <v>0</v>
      </c>
      <c r="F1004" s="70">
        <f t="shared" si="430"/>
        <v>0</v>
      </c>
      <c r="G1004" s="70">
        <f t="shared" si="431"/>
        <v>0</v>
      </c>
      <c r="I1004" s="21">
        <f t="shared" si="406"/>
        <v>0</v>
      </c>
      <c r="J1004" s="22">
        <f t="shared" si="419"/>
        <v>0</v>
      </c>
      <c r="K1004" s="22">
        <f t="shared" si="420"/>
        <v>28.625999999999998</v>
      </c>
      <c r="L1004" s="22">
        <f>0.5*1.202*2.64*0.3*Sheet2!I1004^2</f>
        <v>0</v>
      </c>
      <c r="M1004" s="22">
        <f t="shared" si="421"/>
        <v>28.625999999999998</v>
      </c>
      <c r="O1004" s="22">
        <f t="shared" si="407"/>
        <v>0</v>
      </c>
      <c r="P1004" s="81">
        <f t="shared" si="408"/>
        <v>0</v>
      </c>
      <c r="Q1004" s="22">
        <f t="shared" si="409"/>
        <v>0</v>
      </c>
      <c r="R1004" s="81">
        <f t="shared" si="410"/>
        <v>0</v>
      </c>
      <c r="S1004" s="22">
        <f t="shared" si="411"/>
        <v>3948045.8594214758</v>
      </c>
      <c r="T1004" s="81">
        <f t="shared" si="412"/>
        <v>3948.0458594214756</v>
      </c>
      <c r="U1004" s="22">
        <f t="shared" si="413"/>
        <v>0</v>
      </c>
      <c r="V1004" s="81">
        <f t="shared" si="414"/>
        <v>0</v>
      </c>
      <c r="W1004" s="22">
        <f t="shared" si="415"/>
        <v>0</v>
      </c>
      <c r="X1004" s="98">
        <f t="shared" si="422"/>
        <v>0</v>
      </c>
      <c r="Y1004" s="98">
        <f t="shared" si="423"/>
        <v>1237.1444891521105</v>
      </c>
      <c r="Z1004" s="25">
        <f t="shared" si="416"/>
        <v>0</v>
      </c>
      <c r="AA1004" s="22">
        <f t="shared" si="424"/>
        <v>0</v>
      </c>
      <c r="AB1004" s="22">
        <f t="shared" si="405"/>
        <v>0</v>
      </c>
      <c r="AC1004" s="22">
        <f t="shared" si="425"/>
        <v>369</v>
      </c>
      <c r="AD1004" s="25">
        <f t="shared" si="417"/>
        <v>3092.8612228802735</v>
      </c>
      <c r="AF1004" s="22">
        <f t="shared" si="418"/>
        <v>855.18463654120205</v>
      </c>
      <c r="AG1004" s="25">
        <v>0</v>
      </c>
      <c r="AH1004" s="25" t="s">
        <v>49</v>
      </c>
      <c r="AI1004">
        <f t="shared" si="426"/>
        <v>0</v>
      </c>
      <c r="AJ1004" s="25">
        <f t="shared" si="427"/>
        <v>0</v>
      </c>
      <c r="AK1004" s="25">
        <f t="shared" si="428"/>
        <v>0</v>
      </c>
      <c r="AL1004" s="81">
        <f t="shared" si="429"/>
        <v>0</v>
      </c>
      <c r="AN1004" s="98">
        <v>0</v>
      </c>
    </row>
    <row r="1005" spans="2:40" x14ac:dyDescent="0.35">
      <c r="B1005" s="13" t="s">
        <v>30</v>
      </c>
      <c r="C1005" s="11">
        <v>1001</v>
      </c>
      <c r="D1005" s="13">
        <v>412</v>
      </c>
      <c r="E1005" s="14">
        <v>0</v>
      </c>
      <c r="F1005" s="70">
        <f t="shared" si="430"/>
        <v>0</v>
      </c>
      <c r="G1005" s="70">
        <f t="shared" si="431"/>
        <v>0</v>
      </c>
      <c r="I1005" s="21">
        <f t="shared" si="406"/>
        <v>0</v>
      </c>
      <c r="J1005" s="22">
        <f t="shared" si="419"/>
        <v>0</v>
      </c>
      <c r="K1005" s="22">
        <f t="shared" si="420"/>
        <v>28.625999999999998</v>
      </c>
      <c r="L1005" s="22">
        <f>0.5*1.202*2.64*0.3*Sheet2!I1005^2</f>
        <v>0</v>
      </c>
      <c r="M1005" s="22">
        <f t="shared" si="421"/>
        <v>28.625999999999998</v>
      </c>
      <c r="O1005" s="22">
        <f t="shared" si="407"/>
        <v>0</v>
      </c>
      <c r="P1005" s="81">
        <f t="shared" si="408"/>
        <v>0</v>
      </c>
      <c r="Q1005" s="22">
        <f t="shared" si="409"/>
        <v>0</v>
      </c>
      <c r="R1005" s="81">
        <f t="shared" si="410"/>
        <v>0</v>
      </c>
      <c r="S1005" s="22">
        <f t="shared" si="411"/>
        <v>3948045.8594214758</v>
      </c>
      <c r="T1005" s="81">
        <f t="shared" si="412"/>
        <v>3948.0458594214756</v>
      </c>
      <c r="U1005" s="22">
        <f t="shared" si="413"/>
        <v>0</v>
      </c>
      <c r="V1005" s="81">
        <f t="shared" si="414"/>
        <v>0</v>
      </c>
      <c r="W1005" s="22">
        <f t="shared" si="415"/>
        <v>0</v>
      </c>
      <c r="X1005" s="98">
        <f t="shared" si="422"/>
        <v>0</v>
      </c>
      <c r="Y1005" s="98">
        <f t="shared" si="423"/>
        <v>1237.1444891521105</v>
      </c>
      <c r="Z1005" s="25">
        <f t="shared" si="416"/>
        <v>0</v>
      </c>
      <c r="AA1005" s="22">
        <f t="shared" si="424"/>
        <v>0</v>
      </c>
      <c r="AB1005" s="22">
        <f t="shared" si="405"/>
        <v>0</v>
      </c>
      <c r="AC1005" s="22">
        <f t="shared" si="425"/>
        <v>369</v>
      </c>
      <c r="AD1005" s="25">
        <f t="shared" si="417"/>
        <v>3092.8612228802735</v>
      </c>
      <c r="AF1005" s="22">
        <f t="shared" si="418"/>
        <v>855.18463654120205</v>
      </c>
      <c r="AG1005" s="25">
        <v>0</v>
      </c>
      <c r="AH1005" s="25" t="s">
        <v>49</v>
      </c>
      <c r="AI1005">
        <f t="shared" si="426"/>
        <v>0</v>
      </c>
      <c r="AJ1005" s="25">
        <f t="shared" si="427"/>
        <v>0</v>
      </c>
      <c r="AK1005" s="25">
        <f t="shared" si="428"/>
        <v>0</v>
      </c>
      <c r="AL1005" s="81">
        <f t="shared" si="429"/>
        <v>0</v>
      </c>
      <c r="AN1005" s="98">
        <v>0</v>
      </c>
    </row>
    <row r="1006" spans="2:40" x14ac:dyDescent="0.35">
      <c r="B1006" s="13" t="s">
        <v>30</v>
      </c>
      <c r="C1006" s="11">
        <v>1002</v>
      </c>
      <c r="D1006" s="13">
        <v>413</v>
      </c>
      <c r="E1006" s="14">
        <v>0</v>
      </c>
      <c r="F1006" s="70">
        <f t="shared" si="430"/>
        <v>0</v>
      </c>
      <c r="G1006" s="70">
        <f t="shared" si="431"/>
        <v>0</v>
      </c>
      <c r="I1006" s="21">
        <f t="shared" si="406"/>
        <v>0</v>
      </c>
      <c r="J1006" s="22">
        <f t="shared" si="419"/>
        <v>0</v>
      </c>
      <c r="K1006" s="22">
        <f t="shared" si="420"/>
        <v>28.625999999999998</v>
      </c>
      <c r="L1006" s="22">
        <f>0.5*1.202*2.64*0.3*Sheet2!I1006^2</f>
        <v>0</v>
      </c>
      <c r="M1006" s="22">
        <f t="shared" si="421"/>
        <v>28.625999999999998</v>
      </c>
      <c r="O1006" s="22">
        <f t="shared" si="407"/>
        <v>0</v>
      </c>
      <c r="P1006" s="81">
        <f t="shared" si="408"/>
        <v>0</v>
      </c>
      <c r="Q1006" s="22">
        <f t="shared" si="409"/>
        <v>0</v>
      </c>
      <c r="R1006" s="81">
        <f t="shared" si="410"/>
        <v>0</v>
      </c>
      <c r="S1006" s="22">
        <f t="shared" si="411"/>
        <v>3948045.8594214758</v>
      </c>
      <c r="T1006" s="81">
        <f t="shared" si="412"/>
        <v>3948.0458594214756</v>
      </c>
      <c r="U1006" s="22">
        <f t="shared" si="413"/>
        <v>0</v>
      </c>
      <c r="V1006" s="81">
        <f t="shared" si="414"/>
        <v>0</v>
      </c>
      <c r="W1006" s="22">
        <f t="shared" si="415"/>
        <v>0</v>
      </c>
      <c r="X1006" s="98">
        <f t="shared" si="422"/>
        <v>0</v>
      </c>
      <c r="Y1006" s="98">
        <f t="shared" si="423"/>
        <v>1237.1444891521105</v>
      </c>
      <c r="Z1006" s="25">
        <f t="shared" si="416"/>
        <v>0</v>
      </c>
      <c r="AA1006" s="22">
        <f t="shared" si="424"/>
        <v>0</v>
      </c>
      <c r="AB1006" s="22">
        <f t="shared" si="405"/>
        <v>0</v>
      </c>
      <c r="AC1006" s="22">
        <f t="shared" si="425"/>
        <v>369</v>
      </c>
      <c r="AD1006" s="25">
        <f t="shared" si="417"/>
        <v>3092.8612228802735</v>
      </c>
      <c r="AF1006" s="22">
        <f t="shared" si="418"/>
        <v>855.18463654120205</v>
      </c>
      <c r="AG1006" s="25">
        <v>0</v>
      </c>
      <c r="AH1006" s="25" t="s">
        <v>49</v>
      </c>
      <c r="AI1006">
        <f t="shared" si="426"/>
        <v>0</v>
      </c>
      <c r="AJ1006" s="25">
        <f t="shared" si="427"/>
        <v>0</v>
      </c>
      <c r="AK1006" s="25">
        <f t="shared" si="428"/>
        <v>0</v>
      </c>
      <c r="AL1006" s="81">
        <f t="shared" si="429"/>
        <v>0</v>
      </c>
      <c r="AN1006" s="98">
        <v>0</v>
      </c>
    </row>
    <row r="1007" spans="2:40" x14ac:dyDescent="0.35">
      <c r="B1007" s="13" t="s">
        <v>30</v>
      </c>
      <c r="C1007" s="11">
        <v>1003</v>
      </c>
      <c r="D1007" s="13">
        <v>414</v>
      </c>
      <c r="E1007" s="14">
        <v>0</v>
      </c>
      <c r="F1007" s="70">
        <f t="shared" si="430"/>
        <v>0</v>
      </c>
      <c r="G1007" s="70">
        <f t="shared" si="431"/>
        <v>0</v>
      </c>
      <c r="I1007" s="21">
        <f t="shared" si="406"/>
        <v>0</v>
      </c>
      <c r="J1007" s="22">
        <f t="shared" si="419"/>
        <v>0</v>
      </c>
      <c r="K1007" s="22">
        <f t="shared" si="420"/>
        <v>28.625999999999998</v>
      </c>
      <c r="L1007" s="22">
        <f>0.5*1.202*2.64*0.3*Sheet2!I1007^2</f>
        <v>0</v>
      </c>
      <c r="M1007" s="22">
        <f t="shared" si="421"/>
        <v>28.625999999999998</v>
      </c>
      <c r="O1007" s="22">
        <f t="shared" si="407"/>
        <v>0</v>
      </c>
      <c r="P1007" s="81">
        <f t="shared" si="408"/>
        <v>0</v>
      </c>
      <c r="Q1007" s="22">
        <f t="shared" si="409"/>
        <v>0</v>
      </c>
      <c r="R1007" s="81">
        <f t="shared" si="410"/>
        <v>0</v>
      </c>
      <c r="S1007" s="22">
        <f t="shared" si="411"/>
        <v>3948045.8594214758</v>
      </c>
      <c r="T1007" s="81">
        <f t="shared" si="412"/>
        <v>3948.0458594214756</v>
      </c>
      <c r="U1007" s="22">
        <f t="shared" si="413"/>
        <v>0</v>
      </c>
      <c r="V1007" s="81">
        <f t="shared" si="414"/>
        <v>0</v>
      </c>
      <c r="W1007" s="22">
        <f t="shared" si="415"/>
        <v>0</v>
      </c>
      <c r="X1007" s="98">
        <f t="shared" si="422"/>
        <v>0</v>
      </c>
      <c r="Y1007" s="98">
        <f t="shared" si="423"/>
        <v>1237.1444891521105</v>
      </c>
      <c r="Z1007" s="25">
        <f t="shared" si="416"/>
        <v>0</v>
      </c>
      <c r="AA1007" s="22">
        <f t="shared" si="424"/>
        <v>0</v>
      </c>
      <c r="AB1007" s="22">
        <f t="shared" si="405"/>
        <v>0</v>
      </c>
      <c r="AC1007" s="22">
        <f t="shared" si="425"/>
        <v>369</v>
      </c>
      <c r="AD1007" s="25">
        <f t="shared" si="417"/>
        <v>3092.8612228802735</v>
      </c>
      <c r="AF1007" s="22">
        <f t="shared" si="418"/>
        <v>855.18463654120205</v>
      </c>
      <c r="AG1007" s="25">
        <v>0</v>
      </c>
      <c r="AH1007" s="25" t="s">
        <v>49</v>
      </c>
      <c r="AI1007">
        <f t="shared" si="426"/>
        <v>0</v>
      </c>
      <c r="AJ1007" s="25">
        <f t="shared" si="427"/>
        <v>0</v>
      </c>
      <c r="AK1007" s="25">
        <f t="shared" si="428"/>
        <v>0</v>
      </c>
      <c r="AL1007" s="81">
        <f t="shared" si="429"/>
        <v>0</v>
      </c>
      <c r="AN1007" s="98">
        <v>0</v>
      </c>
    </row>
    <row r="1008" spans="2:40" x14ac:dyDescent="0.35">
      <c r="B1008" s="13" t="s">
        <v>30</v>
      </c>
      <c r="C1008" s="11">
        <v>1004</v>
      </c>
      <c r="D1008" s="13">
        <v>415</v>
      </c>
      <c r="E1008" s="14">
        <v>0</v>
      </c>
      <c r="F1008" s="70">
        <f t="shared" si="430"/>
        <v>0</v>
      </c>
      <c r="G1008" s="70">
        <f t="shared" si="431"/>
        <v>0</v>
      </c>
      <c r="I1008" s="21">
        <f t="shared" si="406"/>
        <v>0</v>
      </c>
      <c r="J1008" s="22">
        <f t="shared" si="419"/>
        <v>0</v>
      </c>
      <c r="K1008" s="22">
        <f t="shared" si="420"/>
        <v>28.625999999999998</v>
      </c>
      <c r="L1008" s="22">
        <f>0.5*1.202*2.64*0.3*Sheet2!I1008^2</f>
        <v>0</v>
      </c>
      <c r="M1008" s="22">
        <f t="shared" si="421"/>
        <v>28.625999999999998</v>
      </c>
      <c r="O1008" s="22">
        <f t="shared" si="407"/>
        <v>0</v>
      </c>
      <c r="P1008" s="81">
        <f t="shared" si="408"/>
        <v>0</v>
      </c>
      <c r="Q1008" s="22">
        <f t="shared" si="409"/>
        <v>0</v>
      </c>
      <c r="R1008" s="81">
        <f t="shared" si="410"/>
        <v>0</v>
      </c>
      <c r="S1008" s="22">
        <f t="shared" si="411"/>
        <v>3948045.8594214758</v>
      </c>
      <c r="T1008" s="81">
        <f t="shared" si="412"/>
        <v>3948.0458594214756</v>
      </c>
      <c r="U1008" s="22">
        <f t="shared" si="413"/>
        <v>0</v>
      </c>
      <c r="V1008" s="81">
        <f t="shared" si="414"/>
        <v>0</v>
      </c>
      <c r="W1008" s="22">
        <f t="shared" si="415"/>
        <v>0</v>
      </c>
      <c r="X1008" s="98">
        <f t="shared" si="422"/>
        <v>0</v>
      </c>
      <c r="Y1008" s="98">
        <f t="shared" si="423"/>
        <v>1237.1444891521105</v>
      </c>
      <c r="Z1008" s="25">
        <f t="shared" si="416"/>
        <v>0</v>
      </c>
      <c r="AA1008" s="22">
        <f t="shared" si="424"/>
        <v>0</v>
      </c>
      <c r="AB1008" s="22">
        <f t="shared" si="405"/>
        <v>0</v>
      </c>
      <c r="AC1008" s="22">
        <f t="shared" si="425"/>
        <v>369</v>
      </c>
      <c r="AD1008" s="25">
        <f t="shared" si="417"/>
        <v>3092.8612228802735</v>
      </c>
      <c r="AF1008" s="22">
        <f t="shared" si="418"/>
        <v>855.18463654120205</v>
      </c>
      <c r="AG1008" s="25">
        <v>0</v>
      </c>
      <c r="AH1008" s="25" t="s">
        <v>49</v>
      </c>
      <c r="AI1008">
        <f t="shared" si="426"/>
        <v>0</v>
      </c>
      <c r="AJ1008" s="25">
        <f t="shared" si="427"/>
        <v>0</v>
      </c>
      <c r="AK1008" s="25">
        <f t="shared" si="428"/>
        <v>0</v>
      </c>
      <c r="AL1008" s="81">
        <f t="shared" si="429"/>
        <v>0</v>
      </c>
      <c r="AN1008" s="98">
        <v>0</v>
      </c>
    </row>
    <row r="1009" spans="2:40" x14ac:dyDescent="0.35">
      <c r="B1009" s="13" t="s">
        <v>30</v>
      </c>
      <c r="C1009" s="11">
        <v>1005</v>
      </c>
      <c r="D1009" s="13">
        <v>416</v>
      </c>
      <c r="E1009" s="14">
        <v>0</v>
      </c>
      <c r="F1009" s="70">
        <f t="shared" si="430"/>
        <v>0</v>
      </c>
      <c r="G1009" s="70">
        <f t="shared" si="431"/>
        <v>0</v>
      </c>
      <c r="I1009" s="21">
        <f t="shared" si="406"/>
        <v>0</v>
      </c>
      <c r="J1009" s="22">
        <f t="shared" si="419"/>
        <v>0</v>
      </c>
      <c r="K1009" s="22">
        <f t="shared" si="420"/>
        <v>28.625999999999998</v>
      </c>
      <c r="L1009" s="22">
        <f>0.5*1.202*2.64*0.3*Sheet2!I1009^2</f>
        <v>0</v>
      </c>
      <c r="M1009" s="22">
        <f t="shared" si="421"/>
        <v>28.625999999999998</v>
      </c>
      <c r="O1009" s="22">
        <f t="shared" si="407"/>
        <v>0</v>
      </c>
      <c r="P1009" s="81">
        <f t="shared" si="408"/>
        <v>0</v>
      </c>
      <c r="Q1009" s="22">
        <f t="shared" si="409"/>
        <v>0</v>
      </c>
      <c r="R1009" s="81">
        <f t="shared" si="410"/>
        <v>0</v>
      </c>
      <c r="S1009" s="22">
        <f t="shared" si="411"/>
        <v>3948045.8594214758</v>
      </c>
      <c r="T1009" s="81">
        <f t="shared" si="412"/>
        <v>3948.0458594214756</v>
      </c>
      <c r="U1009" s="22">
        <f t="shared" si="413"/>
        <v>0</v>
      </c>
      <c r="V1009" s="81">
        <f t="shared" si="414"/>
        <v>0</v>
      </c>
      <c r="W1009" s="22">
        <f t="shared" si="415"/>
        <v>0</v>
      </c>
      <c r="X1009" s="98">
        <f t="shared" si="422"/>
        <v>0</v>
      </c>
      <c r="Y1009" s="98">
        <f t="shared" si="423"/>
        <v>1237.1444891521105</v>
      </c>
      <c r="Z1009" s="25">
        <f t="shared" si="416"/>
        <v>0</v>
      </c>
      <c r="AA1009" s="22">
        <f t="shared" si="424"/>
        <v>0</v>
      </c>
      <c r="AB1009" s="22">
        <f t="shared" si="405"/>
        <v>0</v>
      </c>
      <c r="AC1009" s="22">
        <f t="shared" si="425"/>
        <v>369</v>
      </c>
      <c r="AD1009" s="25">
        <f t="shared" si="417"/>
        <v>3092.8612228802735</v>
      </c>
      <c r="AF1009" s="22">
        <f t="shared" si="418"/>
        <v>855.18463654120205</v>
      </c>
      <c r="AG1009" s="25">
        <v>0</v>
      </c>
      <c r="AH1009" s="25" t="s">
        <v>49</v>
      </c>
      <c r="AI1009">
        <f t="shared" si="426"/>
        <v>0</v>
      </c>
      <c r="AJ1009" s="25">
        <f t="shared" si="427"/>
        <v>0</v>
      </c>
      <c r="AK1009" s="25">
        <f t="shared" si="428"/>
        <v>0</v>
      </c>
      <c r="AL1009" s="81">
        <f t="shared" si="429"/>
        <v>0</v>
      </c>
      <c r="AN1009" s="98">
        <v>0</v>
      </c>
    </row>
    <row r="1010" spans="2:40" x14ac:dyDescent="0.35">
      <c r="B1010" s="13" t="s">
        <v>30</v>
      </c>
      <c r="C1010" s="11">
        <v>1006</v>
      </c>
      <c r="D1010" s="13">
        <v>417</v>
      </c>
      <c r="E1010" s="14">
        <v>0</v>
      </c>
      <c r="F1010" s="70">
        <f t="shared" si="430"/>
        <v>0</v>
      </c>
      <c r="G1010" s="70">
        <f t="shared" si="431"/>
        <v>0</v>
      </c>
      <c r="I1010" s="21">
        <f t="shared" si="406"/>
        <v>0</v>
      </c>
      <c r="J1010" s="22">
        <f t="shared" si="419"/>
        <v>0</v>
      </c>
      <c r="K1010" s="22">
        <f t="shared" si="420"/>
        <v>28.625999999999998</v>
      </c>
      <c r="L1010" s="22">
        <f>0.5*1.202*2.64*0.3*Sheet2!I1010^2</f>
        <v>0</v>
      </c>
      <c r="M1010" s="22">
        <f t="shared" si="421"/>
        <v>28.625999999999998</v>
      </c>
      <c r="O1010" s="22">
        <f t="shared" si="407"/>
        <v>0</v>
      </c>
      <c r="P1010" s="81">
        <f t="shared" si="408"/>
        <v>0</v>
      </c>
      <c r="Q1010" s="22">
        <f t="shared" si="409"/>
        <v>0</v>
      </c>
      <c r="R1010" s="81">
        <f t="shared" si="410"/>
        <v>0</v>
      </c>
      <c r="S1010" s="22">
        <f t="shared" si="411"/>
        <v>3948045.8594214758</v>
      </c>
      <c r="T1010" s="81">
        <f t="shared" si="412"/>
        <v>3948.0458594214756</v>
      </c>
      <c r="U1010" s="22">
        <f t="shared" si="413"/>
        <v>0</v>
      </c>
      <c r="V1010" s="81">
        <f t="shared" si="414"/>
        <v>0</v>
      </c>
      <c r="W1010" s="22">
        <f t="shared" si="415"/>
        <v>0</v>
      </c>
      <c r="X1010" s="98">
        <f t="shared" si="422"/>
        <v>0</v>
      </c>
      <c r="Y1010" s="98">
        <f t="shared" si="423"/>
        <v>1237.1444891521105</v>
      </c>
      <c r="Z1010" s="25">
        <f t="shared" si="416"/>
        <v>0</v>
      </c>
      <c r="AA1010" s="22">
        <f t="shared" si="424"/>
        <v>0</v>
      </c>
      <c r="AB1010" s="22">
        <f t="shared" si="405"/>
        <v>0</v>
      </c>
      <c r="AC1010" s="22">
        <f t="shared" si="425"/>
        <v>369</v>
      </c>
      <c r="AD1010" s="25">
        <f t="shared" si="417"/>
        <v>3092.8612228802735</v>
      </c>
      <c r="AF1010" s="22">
        <f t="shared" si="418"/>
        <v>855.18463654120205</v>
      </c>
      <c r="AG1010" s="25">
        <v>0</v>
      </c>
      <c r="AH1010" s="25" t="s">
        <v>49</v>
      </c>
      <c r="AI1010">
        <f t="shared" si="426"/>
        <v>0</v>
      </c>
      <c r="AJ1010" s="25">
        <f t="shared" si="427"/>
        <v>0</v>
      </c>
      <c r="AK1010" s="25">
        <f t="shared" si="428"/>
        <v>0</v>
      </c>
      <c r="AL1010" s="81">
        <f t="shared" si="429"/>
        <v>0</v>
      </c>
      <c r="AN1010" s="98">
        <v>0</v>
      </c>
    </row>
    <row r="1011" spans="2:40" x14ac:dyDescent="0.35">
      <c r="B1011" s="13" t="s">
        <v>30</v>
      </c>
      <c r="C1011" s="11">
        <v>1007</v>
      </c>
      <c r="D1011" s="13">
        <v>418</v>
      </c>
      <c r="E1011" s="14">
        <v>0</v>
      </c>
      <c r="F1011" s="70">
        <f t="shared" si="430"/>
        <v>0</v>
      </c>
      <c r="G1011" s="70">
        <f t="shared" si="431"/>
        <v>0</v>
      </c>
      <c r="I1011" s="21">
        <f t="shared" si="406"/>
        <v>0</v>
      </c>
      <c r="J1011" s="22">
        <f t="shared" si="419"/>
        <v>0</v>
      </c>
      <c r="K1011" s="22">
        <f t="shared" si="420"/>
        <v>28.625999999999998</v>
      </c>
      <c r="L1011" s="22">
        <f>0.5*1.202*2.64*0.3*Sheet2!I1011^2</f>
        <v>0</v>
      </c>
      <c r="M1011" s="22">
        <f t="shared" si="421"/>
        <v>28.625999999999998</v>
      </c>
      <c r="O1011" s="22">
        <f t="shared" si="407"/>
        <v>0</v>
      </c>
      <c r="P1011" s="81">
        <f t="shared" si="408"/>
        <v>0</v>
      </c>
      <c r="Q1011" s="22">
        <f t="shared" si="409"/>
        <v>0</v>
      </c>
      <c r="R1011" s="81">
        <f t="shared" si="410"/>
        <v>0</v>
      </c>
      <c r="S1011" s="22">
        <f t="shared" si="411"/>
        <v>3948045.8594214758</v>
      </c>
      <c r="T1011" s="81">
        <f t="shared" si="412"/>
        <v>3948.0458594214756</v>
      </c>
      <c r="U1011" s="22">
        <f t="shared" si="413"/>
        <v>0</v>
      </c>
      <c r="V1011" s="81">
        <f t="shared" si="414"/>
        <v>0</v>
      </c>
      <c r="W1011" s="22">
        <f t="shared" si="415"/>
        <v>0</v>
      </c>
      <c r="X1011" s="98">
        <f t="shared" si="422"/>
        <v>0</v>
      </c>
      <c r="Y1011" s="98">
        <f t="shared" si="423"/>
        <v>1237.1444891521105</v>
      </c>
      <c r="Z1011" s="25">
        <f t="shared" si="416"/>
        <v>0</v>
      </c>
      <c r="AA1011" s="22">
        <f t="shared" si="424"/>
        <v>0</v>
      </c>
      <c r="AB1011" s="22">
        <f t="shared" si="405"/>
        <v>0</v>
      </c>
      <c r="AC1011" s="22">
        <f t="shared" si="425"/>
        <v>369</v>
      </c>
      <c r="AD1011" s="25">
        <f t="shared" si="417"/>
        <v>3092.8612228802735</v>
      </c>
      <c r="AF1011" s="22">
        <f t="shared" si="418"/>
        <v>855.18463654120205</v>
      </c>
      <c r="AG1011" s="25">
        <v>0</v>
      </c>
      <c r="AH1011" s="25" t="s">
        <v>49</v>
      </c>
      <c r="AI1011">
        <f t="shared" si="426"/>
        <v>0</v>
      </c>
      <c r="AJ1011" s="25">
        <f t="shared" si="427"/>
        <v>0</v>
      </c>
      <c r="AK1011" s="25">
        <f t="shared" si="428"/>
        <v>0</v>
      </c>
      <c r="AL1011" s="81">
        <f t="shared" si="429"/>
        <v>0</v>
      </c>
      <c r="AN1011" s="98">
        <v>0</v>
      </c>
    </row>
    <row r="1012" spans="2:40" x14ac:dyDescent="0.35">
      <c r="B1012" s="13" t="s">
        <v>30</v>
      </c>
      <c r="C1012" s="11">
        <v>1008</v>
      </c>
      <c r="D1012" s="13">
        <v>419</v>
      </c>
      <c r="E1012" s="14">
        <v>0</v>
      </c>
      <c r="F1012" s="70">
        <f t="shared" si="430"/>
        <v>0</v>
      </c>
      <c r="G1012" s="70">
        <f t="shared" si="431"/>
        <v>0</v>
      </c>
      <c r="I1012" s="21">
        <f t="shared" si="406"/>
        <v>0</v>
      </c>
      <c r="J1012" s="22">
        <f t="shared" si="419"/>
        <v>0</v>
      </c>
      <c r="K1012" s="22">
        <f t="shared" si="420"/>
        <v>28.625999999999998</v>
      </c>
      <c r="L1012" s="22">
        <f>0.5*1.202*2.64*0.3*Sheet2!I1012^2</f>
        <v>0</v>
      </c>
      <c r="M1012" s="22">
        <f t="shared" si="421"/>
        <v>28.625999999999998</v>
      </c>
      <c r="O1012" s="22">
        <f t="shared" si="407"/>
        <v>0</v>
      </c>
      <c r="P1012" s="81">
        <f t="shared" si="408"/>
        <v>0</v>
      </c>
      <c r="Q1012" s="22">
        <f t="shared" si="409"/>
        <v>0</v>
      </c>
      <c r="R1012" s="81">
        <f t="shared" si="410"/>
        <v>0</v>
      </c>
      <c r="S1012" s="22">
        <f t="shared" si="411"/>
        <v>3948045.8594214758</v>
      </c>
      <c r="T1012" s="81">
        <f t="shared" si="412"/>
        <v>3948.0458594214756</v>
      </c>
      <c r="U1012" s="22">
        <f t="shared" si="413"/>
        <v>0</v>
      </c>
      <c r="V1012" s="81">
        <f t="shared" si="414"/>
        <v>0</v>
      </c>
      <c r="W1012" s="22">
        <f t="shared" si="415"/>
        <v>0</v>
      </c>
      <c r="X1012" s="98">
        <f t="shared" si="422"/>
        <v>0</v>
      </c>
      <c r="Y1012" s="98">
        <f t="shared" si="423"/>
        <v>1237.1444891521105</v>
      </c>
      <c r="Z1012" s="25">
        <f t="shared" si="416"/>
        <v>0</v>
      </c>
      <c r="AA1012" s="22">
        <f t="shared" si="424"/>
        <v>0</v>
      </c>
      <c r="AB1012" s="22">
        <f t="shared" si="405"/>
        <v>0</v>
      </c>
      <c r="AC1012" s="22">
        <f t="shared" si="425"/>
        <v>369</v>
      </c>
      <c r="AD1012" s="25">
        <f t="shared" si="417"/>
        <v>3092.8612228802735</v>
      </c>
      <c r="AF1012" s="22">
        <f t="shared" si="418"/>
        <v>855.18463654120205</v>
      </c>
      <c r="AG1012" s="25">
        <v>0</v>
      </c>
      <c r="AH1012" s="25" t="s">
        <v>49</v>
      </c>
      <c r="AI1012">
        <f t="shared" si="426"/>
        <v>0</v>
      </c>
      <c r="AJ1012" s="25">
        <f t="shared" si="427"/>
        <v>0</v>
      </c>
      <c r="AK1012" s="25">
        <f t="shared" si="428"/>
        <v>0</v>
      </c>
      <c r="AL1012" s="81">
        <f t="shared" si="429"/>
        <v>0</v>
      </c>
      <c r="AN1012" s="98">
        <v>0</v>
      </c>
    </row>
    <row r="1013" spans="2:40" x14ac:dyDescent="0.35">
      <c r="B1013" s="13" t="s">
        <v>30</v>
      </c>
      <c r="C1013" s="11">
        <v>1009</v>
      </c>
      <c r="D1013" s="13">
        <v>420</v>
      </c>
      <c r="E1013" s="14">
        <v>0</v>
      </c>
      <c r="F1013" s="70">
        <f t="shared" si="430"/>
        <v>0</v>
      </c>
      <c r="G1013" s="70">
        <f t="shared" si="431"/>
        <v>0</v>
      </c>
      <c r="I1013" s="21">
        <f t="shared" si="406"/>
        <v>0</v>
      </c>
      <c r="J1013" s="22">
        <f t="shared" si="419"/>
        <v>0</v>
      </c>
      <c r="K1013" s="22">
        <f t="shared" si="420"/>
        <v>28.625999999999998</v>
      </c>
      <c r="L1013" s="22">
        <f>0.5*1.202*2.64*0.3*Sheet2!I1013^2</f>
        <v>0</v>
      </c>
      <c r="M1013" s="22">
        <f t="shared" si="421"/>
        <v>28.625999999999998</v>
      </c>
      <c r="O1013" s="22">
        <f t="shared" si="407"/>
        <v>0</v>
      </c>
      <c r="P1013" s="81">
        <f t="shared" si="408"/>
        <v>0</v>
      </c>
      <c r="Q1013" s="22">
        <f t="shared" si="409"/>
        <v>0</v>
      </c>
      <c r="R1013" s="81">
        <f t="shared" si="410"/>
        <v>0</v>
      </c>
      <c r="S1013" s="22">
        <f t="shared" si="411"/>
        <v>3948045.8594214758</v>
      </c>
      <c r="T1013" s="81">
        <f t="shared" si="412"/>
        <v>3948.0458594214756</v>
      </c>
      <c r="U1013" s="22">
        <f t="shared" si="413"/>
        <v>0</v>
      </c>
      <c r="V1013" s="81">
        <f t="shared" si="414"/>
        <v>0</v>
      </c>
      <c r="W1013" s="22">
        <f t="shared" si="415"/>
        <v>0</v>
      </c>
      <c r="X1013" s="98">
        <f t="shared" si="422"/>
        <v>0</v>
      </c>
      <c r="Y1013" s="98">
        <f t="shared" si="423"/>
        <v>1237.1444891521105</v>
      </c>
      <c r="Z1013" s="25">
        <f t="shared" si="416"/>
        <v>0</v>
      </c>
      <c r="AA1013" s="22">
        <f t="shared" si="424"/>
        <v>0</v>
      </c>
      <c r="AB1013" s="22">
        <f t="shared" ref="AB1013:AB1076" si="432">IF(AA1014=0,AA1013,0)</f>
        <v>0</v>
      </c>
      <c r="AC1013" s="22">
        <f t="shared" si="425"/>
        <v>369</v>
      </c>
      <c r="AD1013" s="25">
        <f t="shared" si="417"/>
        <v>3092.8612228802735</v>
      </c>
      <c r="AF1013" s="22">
        <f t="shared" si="418"/>
        <v>855.18463654120205</v>
      </c>
      <c r="AG1013" s="25">
        <v>0</v>
      </c>
      <c r="AH1013" s="25" t="s">
        <v>49</v>
      </c>
      <c r="AI1013">
        <f t="shared" si="426"/>
        <v>0</v>
      </c>
      <c r="AJ1013" s="25">
        <f t="shared" si="427"/>
        <v>0</v>
      </c>
      <c r="AK1013" s="25">
        <f t="shared" si="428"/>
        <v>0</v>
      </c>
      <c r="AL1013" s="81">
        <f t="shared" si="429"/>
        <v>0</v>
      </c>
      <c r="AN1013" s="98">
        <v>0</v>
      </c>
    </row>
    <row r="1014" spans="2:40" x14ac:dyDescent="0.35">
      <c r="B1014" s="13" t="s">
        <v>30</v>
      </c>
      <c r="C1014" s="11">
        <v>1010</v>
      </c>
      <c r="D1014" s="13">
        <v>421</v>
      </c>
      <c r="E1014" s="14">
        <v>0</v>
      </c>
      <c r="F1014" s="70">
        <f t="shared" si="430"/>
        <v>0</v>
      </c>
      <c r="G1014" s="70">
        <f t="shared" si="431"/>
        <v>0</v>
      </c>
      <c r="I1014" s="21">
        <f t="shared" si="406"/>
        <v>0</v>
      </c>
      <c r="J1014" s="22">
        <f t="shared" si="419"/>
        <v>0</v>
      </c>
      <c r="K1014" s="22">
        <f t="shared" si="420"/>
        <v>28.625999999999998</v>
      </c>
      <c r="L1014" s="22">
        <f>0.5*1.202*2.64*0.3*Sheet2!I1014^2</f>
        <v>0</v>
      </c>
      <c r="M1014" s="22">
        <f t="shared" si="421"/>
        <v>28.625999999999998</v>
      </c>
      <c r="O1014" s="22">
        <f t="shared" si="407"/>
        <v>0</v>
      </c>
      <c r="P1014" s="81">
        <f t="shared" si="408"/>
        <v>0</v>
      </c>
      <c r="Q1014" s="22">
        <f t="shared" si="409"/>
        <v>0</v>
      </c>
      <c r="R1014" s="81">
        <f t="shared" si="410"/>
        <v>0</v>
      </c>
      <c r="S1014" s="22">
        <f t="shared" si="411"/>
        <v>3948045.8594214758</v>
      </c>
      <c r="T1014" s="81">
        <f t="shared" si="412"/>
        <v>3948.0458594214756</v>
      </c>
      <c r="U1014" s="22">
        <f t="shared" si="413"/>
        <v>0</v>
      </c>
      <c r="V1014" s="81">
        <f t="shared" si="414"/>
        <v>0</v>
      </c>
      <c r="W1014" s="22">
        <f t="shared" si="415"/>
        <v>0</v>
      </c>
      <c r="X1014" s="98">
        <f t="shared" si="422"/>
        <v>0</v>
      </c>
      <c r="Y1014" s="98">
        <f t="shared" si="423"/>
        <v>1237.1444891521105</v>
      </c>
      <c r="Z1014" s="25">
        <f t="shared" si="416"/>
        <v>0</v>
      </c>
      <c r="AA1014" s="22">
        <f t="shared" si="424"/>
        <v>0</v>
      </c>
      <c r="AB1014" s="22">
        <f t="shared" si="432"/>
        <v>0</v>
      </c>
      <c r="AC1014" s="22">
        <f t="shared" si="425"/>
        <v>369</v>
      </c>
      <c r="AD1014" s="25">
        <f t="shared" si="417"/>
        <v>3092.8612228802735</v>
      </c>
      <c r="AF1014" s="22">
        <f t="shared" si="418"/>
        <v>855.18463654120205</v>
      </c>
      <c r="AG1014" s="25">
        <v>0</v>
      </c>
      <c r="AH1014" s="25" t="s">
        <v>49</v>
      </c>
      <c r="AI1014">
        <f t="shared" si="426"/>
        <v>0</v>
      </c>
      <c r="AJ1014" s="25">
        <f t="shared" si="427"/>
        <v>0</v>
      </c>
      <c r="AK1014" s="25">
        <f t="shared" si="428"/>
        <v>0</v>
      </c>
      <c r="AL1014" s="81">
        <f t="shared" si="429"/>
        <v>0</v>
      </c>
      <c r="AN1014" s="98">
        <v>0</v>
      </c>
    </row>
    <row r="1015" spans="2:40" x14ac:dyDescent="0.35">
      <c r="B1015" s="13" t="s">
        <v>30</v>
      </c>
      <c r="C1015" s="11">
        <v>1011</v>
      </c>
      <c r="D1015" s="13">
        <v>422</v>
      </c>
      <c r="E1015" s="14">
        <v>0</v>
      </c>
      <c r="F1015" s="70">
        <f t="shared" si="430"/>
        <v>0</v>
      </c>
      <c r="G1015" s="70">
        <f t="shared" si="431"/>
        <v>0</v>
      </c>
      <c r="I1015" s="21">
        <f t="shared" si="406"/>
        <v>0</v>
      </c>
      <c r="J1015" s="22">
        <f t="shared" si="419"/>
        <v>0</v>
      </c>
      <c r="K1015" s="22">
        <f t="shared" si="420"/>
        <v>28.625999999999998</v>
      </c>
      <c r="L1015" s="22">
        <f>0.5*1.202*2.64*0.3*Sheet2!I1015^2</f>
        <v>0</v>
      </c>
      <c r="M1015" s="22">
        <f t="shared" si="421"/>
        <v>28.625999999999998</v>
      </c>
      <c r="O1015" s="22">
        <f t="shared" si="407"/>
        <v>0</v>
      </c>
      <c r="P1015" s="81">
        <f t="shared" si="408"/>
        <v>0</v>
      </c>
      <c r="Q1015" s="22">
        <f t="shared" si="409"/>
        <v>0</v>
      </c>
      <c r="R1015" s="81">
        <f t="shared" si="410"/>
        <v>0</v>
      </c>
      <c r="S1015" s="22">
        <f t="shared" si="411"/>
        <v>3948045.8594214758</v>
      </c>
      <c r="T1015" s="81">
        <f t="shared" si="412"/>
        <v>3948.0458594214756</v>
      </c>
      <c r="U1015" s="22">
        <f t="shared" si="413"/>
        <v>0</v>
      </c>
      <c r="V1015" s="81">
        <f t="shared" si="414"/>
        <v>0</v>
      </c>
      <c r="W1015" s="22">
        <f t="shared" si="415"/>
        <v>0</v>
      </c>
      <c r="X1015" s="98">
        <f t="shared" si="422"/>
        <v>0</v>
      </c>
      <c r="Y1015" s="98">
        <f t="shared" si="423"/>
        <v>1237.1444891521105</v>
      </c>
      <c r="Z1015" s="25">
        <f t="shared" si="416"/>
        <v>0</v>
      </c>
      <c r="AA1015" s="22">
        <f t="shared" si="424"/>
        <v>0</v>
      </c>
      <c r="AB1015" s="22">
        <f t="shared" si="432"/>
        <v>0</v>
      </c>
      <c r="AC1015" s="22">
        <f t="shared" si="425"/>
        <v>369</v>
      </c>
      <c r="AD1015" s="25">
        <f t="shared" si="417"/>
        <v>3092.8612228802735</v>
      </c>
      <c r="AF1015" s="22">
        <f t="shared" si="418"/>
        <v>855.18463654120205</v>
      </c>
      <c r="AG1015" s="25">
        <v>0</v>
      </c>
      <c r="AH1015" s="25" t="s">
        <v>49</v>
      </c>
      <c r="AI1015">
        <f t="shared" si="426"/>
        <v>0</v>
      </c>
      <c r="AJ1015" s="25">
        <f t="shared" si="427"/>
        <v>0</v>
      </c>
      <c r="AK1015" s="25">
        <f t="shared" si="428"/>
        <v>0</v>
      </c>
      <c r="AL1015" s="81">
        <f t="shared" si="429"/>
        <v>0</v>
      </c>
      <c r="AN1015" s="98">
        <v>0</v>
      </c>
    </row>
    <row r="1016" spans="2:40" x14ac:dyDescent="0.35">
      <c r="B1016" s="13" t="s">
        <v>30</v>
      </c>
      <c r="C1016" s="11">
        <v>1012</v>
      </c>
      <c r="D1016" s="13">
        <v>423</v>
      </c>
      <c r="E1016" s="14">
        <v>0</v>
      </c>
      <c r="F1016" s="70">
        <f t="shared" si="430"/>
        <v>0</v>
      </c>
      <c r="G1016" s="70">
        <f t="shared" si="431"/>
        <v>0</v>
      </c>
      <c r="I1016" s="21">
        <f t="shared" si="406"/>
        <v>0</v>
      </c>
      <c r="J1016" s="22">
        <f t="shared" si="419"/>
        <v>0</v>
      </c>
      <c r="K1016" s="22">
        <f t="shared" si="420"/>
        <v>28.625999999999998</v>
      </c>
      <c r="L1016" s="22">
        <f>0.5*1.202*2.64*0.3*Sheet2!I1016^2</f>
        <v>0</v>
      </c>
      <c r="M1016" s="22">
        <f t="shared" si="421"/>
        <v>28.625999999999998</v>
      </c>
      <c r="O1016" s="22">
        <f t="shared" si="407"/>
        <v>0</v>
      </c>
      <c r="P1016" s="81">
        <f t="shared" si="408"/>
        <v>0</v>
      </c>
      <c r="Q1016" s="22">
        <f t="shared" si="409"/>
        <v>0</v>
      </c>
      <c r="R1016" s="81">
        <f t="shared" si="410"/>
        <v>0</v>
      </c>
      <c r="S1016" s="22">
        <f t="shared" si="411"/>
        <v>3948045.8594214758</v>
      </c>
      <c r="T1016" s="81">
        <f t="shared" si="412"/>
        <v>3948.0458594214756</v>
      </c>
      <c r="U1016" s="22">
        <f t="shared" si="413"/>
        <v>0</v>
      </c>
      <c r="V1016" s="81">
        <f t="shared" si="414"/>
        <v>0</v>
      </c>
      <c r="W1016" s="22">
        <f t="shared" si="415"/>
        <v>0</v>
      </c>
      <c r="X1016" s="98">
        <f t="shared" si="422"/>
        <v>0</v>
      </c>
      <c r="Y1016" s="98">
        <f t="shared" si="423"/>
        <v>1237.1444891521105</v>
      </c>
      <c r="Z1016" s="25">
        <f t="shared" si="416"/>
        <v>0</v>
      </c>
      <c r="AA1016" s="22">
        <f t="shared" si="424"/>
        <v>0</v>
      </c>
      <c r="AB1016" s="22">
        <f t="shared" si="432"/>
        <v>0</v>
      </c>
      <c r="AC1016" s="22">
        <f t="shared" si="425"/>
        <v>369</v>
      </c>
      <c r="AD1016" s="25">
        <f t="shared" si="417"/>
        <v>3092.8612228802735</v>
      </c>
      <c r="AF1016" s="22">
        <f t="shared" si="418"/>
        <v>855.18463654120205</v>
      </c>
      <c r="AG1016" s="25">
        <v>0</v>
      </c>
      <c r="AH1016" s="25" t="s">
        <v>49</v>
      </c>
      <c r="AI1016">
        <f t="shared" si="426"/>
        <v>0</v>
      </c>
      <c r="AJ1016" s="25">
        <f t="shared" si="427"/>
        <v>0</v>
      </c>
      <c r="AK1016" s="25">
        <f t="shared" si="428"/>
        <v>0</v>
      </c>
      <c r="AL1016" s="81">
        <f t="shared" si="429"/>
        <v>0</v>
      </c>
      <c r="AN1016" s="98">
        <v>0</v>
      </c>
    </row>
    <row r="1017" spans="2:40" x14ac:dyDescent="0.35">
      <c r="B1017" s="13" t="s">
        <v>30</v>
      </c>
      <c r="C1017" s="11">
        <v>1013</v>
      </c>
      <c r="D1017" s="13">
        <v>424</v>
      </c>
      <c r="E1017" s="14">
        <v>0</v>
      </c>
      <c r="F1017" s="70">
        <f t="shared" si="430"/>
        <v>0</v>
      </c>
      <c r="G1017" s="70">
        <f t="shared" si="431"/>
        <v>0</v>
      </c>
      <c r="I1017" s="21">
        <f t="shared" si="406"/>
        <v>0</v>
      </c>
      <c r="J1017" s="22">
        <f t="shared" si="419"/>
        <v>0</v>
      </c>
      <c r="K1017" s="22">
        <f t="shared" si="420"/>
        <v>28.625999999999998</v>
      </c>
      <c r="L1017" s="22">
        <f>0.5*1.202*2.64*0.3*Sheet2!I1017^2</f>
        <v>0</v>
      </c>
      <c r="M1017" s="22">
        <f t="shared" si="421"/>
        <v>28.625999999999998</v>
      </c>
      <c r="O1017" s="22">
        <f t="shared" si="407"/>
        <v>0</v>
      </c>
      <c r="P1017" s="81">
        <f t="shared" si="408"/>
        <v>0</v>
      </c>
      <c r="Q1017" s="22">
        <f t="shared" si="409"/>
        <v>0</v>
      </c>
      <c r="R1017" s="81">
        <f t="shared" si="410"/>
        <v>0</v>
      </c>
      <c r="S1017" s="22">
        <f t="shared" si="411"/>
        <v>3948045.8594214758</v>
      </c>
      <c r="T1017" s="81">
        <f t="shared" si="412"/>
        <v>3948.0458594214756</v>
      </c>
      <c r="U1017" s="22">
        <f t="shared" si="413"/>
        <v>0</v>
      </c>
      <c r="V1017" s="81">
        <f t="shared" si="414"/>
        <v>0</v>
      </c>
      <c r="W1017" s="22">
        <f t="shared" si="415"/>
        <v>0</v>
      </c>
      <c r="X1017" s="98">
        <f t="shared" si="422"/>
        <v>0</v>
      </c>
      <c r="Y1017" s="98">
        <f t="shared" si="423"/>
        <v>1237.1444891521105</v>
      </c>
      <c r="Z1017" s="25">
        <f t="shared" si="416"/>
        <v>0</v>
      </c>
      <c r="AA1017" s="22">
        <f t="shared" si="424"/>
        <v>0</v>
      </c>
      <c r="AB1017" s="22">
        <f t="shared" si="432"/>
        <v>0</v>
      </c>
      <c r="AC1017" s="22">
        <f t="shared" si="425"/>
        <v>369</v>
      </c>
      <c r="AD1017" s="25">
        <f t="shared" si="417"/>
        <v>3092.8612228802735</v>
      </c>
      <c r="AF1017" s="22">
        <f t="shared" si="418"/>
        <v>855.18463654120205</v>
      </c>
      <c r="AG1017" s="25">
        <v>0</v>
      </c>
      <c r="AH1017" s="25" t="s">
        <v>49</v>
      </c>
      <c r="AI1017">
        <f t="shared" si="426"/>
        <v>0</v>
      </c>
      <c r="AJ1017" s="25">
        <f t="shared" si="427"/>
        <v>0</v>
      </c>
      <c r="AK1017" s="25">
        <f t="shared" si="428"/>
        <v>0</v>
      </c>
      <c r="AL1017" s="81">
        <f t="shared" si="429"/>
        <v>0</v>
      </c>
      <c r="AN1017" s="98">
        <v>0</v>
      </c>
    </row>
    <row r="1018" spans="2:40" x14ac:dyDescent="0.35">
      <c r="B1018" s="13" t="s">
        <v>30</v>
      </c>
      <c r="C1018" s="11">
        <v>1014</v>
      </c>
      <c r="D1018" s="13">
        <v>425</v>
      </c>
      <c r="E1018" s="14">
        <v>0</v>
      </c>
      <c r="F1018" s="70">
        <f t="shared" si="430"/>
        <v>0</v>
      </c>
      <c r="G1018" s="70">
        <f t="shared" si="431"/>
        <v>0</v>
      </c>
      <c r="I1018" s="21">
        <f t="shared" si="406"/>
        <v>0</v>
      </c>
      <c r="J1018" s="22">
        <f t="shared" si="419"/>
        <v>0</v>
      </c>
      <c r="K1018" s="22">
        <f t="shared" si="420"/>
        <v>28.625999999999998</v>
      </c>
      <c r="L1018" s="22">
        <f>0.5*1.202*2.64*0.3*Sheet2!I1018^2</f>
        <v>0</v>
      </c>
      <c r="M1018" s="22">
        <f t="shared" si="421"/>
        <v>28.625999999999998</v>
      </c>
      <c r="O1018" s="22">
        <f t="shared" si="407"/>
        <v>0</v>
      </c>
      <c r="P1018" s="81">
        <f t="shared" si="408"/>
        <v>0</v>
      </c>
      <c r="Q1018" s="22">
        <f t="shared" si="409"/>
        <v>0</v>
      </c>
      <c r="R1018" s="81">
        <f t="shared" si="410"/>
        <v>0</v>
      </c>
      <c r="S1018" s="22">
        <f t="shared" si="411"/>
        <v>3948045.8594214758</v>
      </c>
      <c r="T1018" s="81">
        <f t="shared" si="412"/>
        <v>3948.0458594214756</v>
      </c>
      <c r="U1018" s="22">
        <f t="shared" si="413"/>
        <v>0</v>
      </c>
      <c r="V1018" s="81">
        <f t="shared" si="414"/>
        <v>0</v>
      </c>
      <c r="W1018" s="22">
        <f t="shared" si="415"/>
        <v>0</v>
      </c>
      <c r="X1018" s="98">
        <f t="shared" si="422"/>
        <v>0</v>
      </c>
      <c r="Y1018" s="98">
        <f t="shared" si="423"/>
        <v>1237.1444891521105</v>
      </c>
      <c r="Z1018" s="25">
        <f t="shared" si="416"/>
        <v>0</v>
      </c>
      <c r="AA1018" s="22">
        <f t="shared" si="424"/>
        <v>0</v>
      </c>
      <c r="AB1018" s="22">
        <f t="shared" si="432"/>
        <v>0</v>
      </c>
      <c r="AC1018" s="22">
        <f t="shared" si="425"/>
        <v>369</v>
      </c>
      <c r="AD1018" s="25">
        <f t="shared" si="417"/>
        <v>3092.8612228802735</v>
      </c>
      <c r="AF1018" s="22">
        <f t="shared" si="418"/>
        <v>855.18463654120205</v>
      </c>
      <c r="AG1018" s="25">
        <v>0</v>
      </c>
      <c r="AH1018" s="25" t="s">
        <v>49</v>
      </c>
      <c r="AI1018">
        <f t="shared" si="426"/>
        <v>0</v>
      </c>
      <c r="AJ1018" s="25">
        <f t="shared" si="427"/>
        <v>0</v>
      </c>
      <c r="AK1018" s="25">
        <f t="shared" si="428"/>
        <v>0</v>
      </c>
      <c r="AL1018" s="81">
        <f t="shared" si="429"/>
        <v>0</v>
      </c>
      <c r="AN1018" s="98">
        <v>0</v>
      </c>
    </row>
    <row r="1019" spans="2:40" x14ac:dyDescent="0.35">
      <c r="B1019" s="13" t="s">
        <v>30</v>
      </c>
      <c r="C1019" s="11">
        <v>1015</v>
      </c>
      <c r="D1019" s="13">
        <v>426</v>
      </c>
      <c r="E1019" s="14">
        <v>0</v>
      </c>
      <c r="F1019" s="70">
        <f t="shared" si="430"/>
        <v>0</v>
      </c>
      <c r="G1019" s="70">
        <f t="shared" si="431"/>
        <v>0</v>
      </c>
      <c r="I1019" s="21">
        <f t="shared" si="406"/>
        <v>0</v>
      </c>
      <c r="J1019" s="22">
        <f t="shared" si="419"/>
        <v>0</v>
      </c>
      <c r="K1019" s="22">
        <f t="shared" si="420"/>
        <v>28.625999999999998</v>
      </c>
      <c r="L1019" s="22">
        <f>0.5*1.202*2.64*0.3*Sheet2!I1019^2</f>
        <v>0</v>
      </c>
      <c r="M1019" s="22">
        <f t="shared" si="421"/>
        <v>28.625999999999998</v>
      </c>
      <c r="O1019" s="22">
        <f t="shared" si="407"/>
        <v>0</v>
      </c>
      <c r="P1019" s="81">
        <f t="shared" si="408"/>
        <v>0</v>
      </c>
      <c r="Q1019" s="22">
        <f t="shared" si="409"/>
        <v>0</v>
      </c>
      <c r="R1019" s="81">
        <f t="shared" si="410"/>
        <v>0</v>
      </c>
      <c r="S1019" s="22">
        <f t="shared" si="411"/>
        <v>3948045.8594214758</v>
      </c>
      <c r="T1019" s="81">
        <f t="shared" si="412"/>
        <v>3948.0458594214756</v>
      </c>
      <c r="U1019" s="22">
        <f t="shared" si="413"/>
        <v>0</v>
      </c>
      <c r="V1019" s="81">
        <f t="shared" si="414"/>
        <v>0</v>
      </c>
      <c r="W1019" s="22">
        <f t="shared" si="415"/>
        <v>0</v>
      </c>
      <c r="X1019" s="98">
        <f t="shared" si="422"/>
        <v>0</v>
      </c>
      <c r="Y1019" s="98">
        <f t="shared" si="423"/>
        <v>1237.1444891521105</v>
      </c>
      <c r="Z1019" s="25">
        <f t="shared" si="416"/>
        <v>0</v>
      </c>
      <c r="AA1019" s="22">
        <f t="shared" si="424"/>
        <v>0</v>
      </c>
      <c r="AB1019" s="22">
        <f t="shared" si="432"/>
        <v>0</v>
      </c>
      <c r="AC1019" s="22">
        <f t="shared" si="425"/>
        <v>369</v>
      </c>
      <c r="AD1019" s="25">
        <f t="shared" si="417"/>
        <v>3092.8612228802735</v>
      </c>
      <c r="AF1019" s="22">
        <f t="shared" si="418"/>
        <v>855.18463654120205</v>
      </c>
      <c r="AG1019" s="25">
        <v>0</v>
      </c>
      <c r="AH1019" s="25" t="s">
        <v>49</v>
      </c>
      <c r="AI1019">
        <f t="shared" si="426"/>
        <v>0</v>
      </c>
      <c r="AJ1019" s="25">
        <f t="shared" si="427"/>
        <v>0</v>
      </c>
      <c r="AK1019" s="25">
        <f t="shared" si="428"/>
        <v>0</v>
      </c>
      <c r="AL1019" s="81">
        <f t="shared" si="429"/>
        <v>0</v>
      </c>
      <c r="AN1019" s="98">
        <v>0</v>
      </c>
    </row>
    <row r="1020" spans="2:40" x14ac:dyDescent="0.35">
      <c r="B1020" s="13" t="s">
        <v>30</v>
      </c>
      <c r="C1020" s="11">
        <v>1016</v>
      </c>
      <c r="D1020" s="13">
        <v>427</v>
      </c>
      <c r="E1020" s="14">
        <v>0</v>
      </c>
      <c r="F1020" s="70">
        <f t="shared" si="430"/>
        <v>0</v>
      </c>
      <c r="G1020" s="70">
        <f t="shared" si="431"/>
        <v>0</v>
      </c>
      <c r="I1020" s="21">
        <f t="shared" si="406"/>
        <v>0</v>
      </c>
      <c r="J1020" s="22">
        <f t="shared" si="419"/>
        <v>0</v>
      </c>
      <c r="K1020" s="22">
        <f t="shared" si="420"/>
        <v>28.625999999999998</v>
      </c>
      <c r="L1020" s="22">
        <f>0.5*1.202*2.64*0.3*Sheet2!I1020^2</f>
        <v>0</v>
      </c>
      <c r="M1020" s="22">
        <f t="shared" si="421"/>
        <v>28.625999999999998</v>
      </c>
      <c r="O1020" s="22">
        <f t="shared" si="407"/>
        <v>0</v>
      </c>
      <c r="P1020" s="81">
        <f t="shared" si="408"/>
        <v>0</v>
      </c>
      <c r="Q1020" s="22">
        <f t="shared" si="409"/>
        <v>0</v>
      </c>
      <c r="R1020" s="81">
        <f t="shared" si="410"/>
        <v>0</v>
      </c>
      <c r="S1020" s="22">
        <f t="shared" si="411"/>
        <v>3948045.8594214758</v>
      </c>
      <c r="T1020" s="81">
        <f t="shared" si="412"/>
        <v>3948.0458594214756</v>
      </c>
      <c r="U1020" s="22">
        <f t="shared" si="413"/>
        <v>0</v>
      </c>
      <c r="V1020" s="81">
        <f t="shared" si="414"/>
        <v>0</v>
      </c>
      <c r="W1020" s="22">
        <f t="shared" si="415"/>
        <v>0</v>
      </c>
      <c r="X1020" s="98">
        <f t="shared" si="422"/>
        <v>0</v>
      </c>
      <c r="Y1020" s="98">
        <f t="shared" si="423"/>
        <v>1237.1444891521105</v>
      </c>
      <c r="Z1020" s="25">
        <f t="shared" si="416"/>
        <v>0</v>
      </c>
      <c r="AA1020" s="22">
        <f t="shared" si="424"/>
        <v>0</v>
      </c>
      <c r="AB1020" s="22">
        <f t="shared" si="432"/>
        <v>0</v>
      </c>
      <c r="AC1020" s="22">
        <f t="shared" si="425"/>
        <v>369</v>
      </c>
      <c r="AD1020" s="25">
        <f t="shared" si="417"/>
        <v>3092.8612228802735</v>
      </c>
      <c r="AF1020" s="22">
        <f t="shared" si="418"/>
        <v>855.18463654120205</v>
      </c>
      <c r="AG1020" s="25">
        <v>0</v>
      </c>
      <c r="AH1020" s="25" t="s">
        <v>49</v>
      </c>
      <c r="AI1020">
        <f t="shared" si="426"/>
        <v>0</v>
      </c>
      <c r="AJ1020" s="25">
        <f t="shared" si="427"/>
        <v>0</v>
      </c>
      <c r="AK1020" s="25">
        <f t="shared" si="428"/>
        <v>0</v>
      </c>
      <c r="AL1020" s="81">
        <f t="shared" si="429"/>
        <v>0</v>
      </c>
      <c r="AN1020" s="98">
        <v>0</v>
      </c>
    </row>
    <row r="1021" spans="2:40" x14ac:dyDescent="0.35">
      <c r="B1021" s="13" t="s">
        <v>30</v>
      </c>
      <c r="C1021" s="11">
        <v>1017</v>
      </c>
      <c r="D1021" s="13">
        <v>428</v>
      </c>
      <c r="E1021" s="14">
        <v>0</v>
      </c>
      <c r="F1021" s="70">
        <f t="shared" si="430"/>
        <v>0</v>
      </c>
      <c r="G1021" s="70">
        <f t="shared" si="431"/>
        <v>0</v>
      </c>
      <c r="I1021" s="21">
        <f t="shared" si="406"/>
        <v>0</v>
      </c>
      <c r="J1021" s="22">
        <f t="shared" si="419"/>
        <v>0</v>
      </c>
      <c r="K1021" s="22">
        <f t="shared" si="420"/>
        <v>28.625999999999998</v>
      </c>
      <c r="L1021" s="22">
        <f>0.5*1.202*2.64*0.3*Sheet2!I1021^2</f>
        <v>0</v>
      </c>
      <c r="M1021" s="22">
        <f t="shared" si="421"/>
        <v>28.625999999999998</v>
      </c>
      <c r="O1021" s="22">
        <f t="shared" si="407"/>
        <v>0</v>
      </c>
      <c r="P1021" s="81">
        <f t="shared" si="408"/>
        <v>0</v>
      </c>
      <c r="Q1021" s="22">
        <f t="shared" si="409"/>
        <v>0</v>
      </c>
      <c r="R1021" s="81">
        <f t="shared" si="410"/>
        <v>0</v>
      </c>
      <c r="S1021" s="22">
        <f t="shared" si="411"/>
        <v>3948045.8594214758</v>
      </c>
      <c r="T1021" s="81">
        <f t="shared" si="412"/>
        <v>3948.0458594214756</v>
      </c>
      <c r="U1021" s="22">
        <f t="shared" si="413"/>
        <v>0</v>
      </c>
      <c r="V1021" s="81">
        <f t="shared" si="414"/>
        <v>0</v>
      </c>
      <c r="W1021" s="22">
        <f t="shared" si="415"/>
        <v>0</v>
      </c>
      <c r="X1021" s="98">
        <f t="shared" si="422"/>
        <v>0</v>
      </c>
      <c r="Y1021" s="98">
        <f t="shared" si="423"/>
        <v>1237.1444891521105</v>
      </c>
      <c r="Z1021" s="25">
        <f t="shared" si="416"/>
        <v>0</v>
      </c>
      <c r="AA1021" s="22">
        <f t="shared" si="424"/>
        <v>0</v>
      </c>
      <c r="AB1021" s="22">
        <f t="shared" si="432"/>
        <v>0</v>
      </c>
      <c r="AC1021" s="22">
        <f t="shared" si="425"/>
        <v>369</v>
      </c>
      <c r="AD1021" s="25">
        <f t="shared" si="417"/>
        <v>3092.8612228802735</v>
      </c>
      <c r="AF1021" s="22">
        <f t="shared" si="418"/>
        <v>855.18463654120205</v>
      </c>
      <c r="AG1021" s="25">
        <v>0</v>
      </c>
      <c r="AH1021" s="25" t="s">
        <v>49</v>
      </c>
      <c r="AI1021">
        <f t="shared" si="426"/>
        <v>0</v>
      </c>
      <c r="AJ1021" s="25">
        <f t="shared" si="427"/>
        <v>0</v>
      </c>
      <c r="AK1021" s="25">
        <f t="shared" si="428"/>
        <v>0</v>
      </c>
      <c r="AL1021" s="81">
        <f t="shared" si="429"/>
        <v>0</v>
      </c>
      <c r="AN1021" s="98">
        <v>0</v>
      </c>
    </row>
    <row r="1022" spans="2:40" x14ac:dyDescent="0.35">
      <c r="B1022" s="13" t="s">
        <v>30</v>
      </c>
      <c r="C1022" s="11">
        <v>1018</v>
      </c>
      <c r="D1022" s="13">
        <v>429</v>
      </c>
      <c r="E1022" s="14">
        <v>0</v>
      </c>
      <c r="F1022" s="70">
        <f t="shared" si="430"/>
        <v>0</v>
      </c>
      <c r="G1022" s="70">
        <f t="shared" si="431"/>
        <v>0</v>
      </c>
      <c r="I1022" s="21">
        <f t="shared" si="406"/>
        <v>0</v>
      </c>
      <c r="J1022" s="22">
        <f t="shared" si="419"/>
        <v>0</v>
      </c>
      <c r="K1022" s="22">
        <f t="shared" si="420"/>
        <v>28.625999999999998</v>
      </c>
      <c r="L1022" s="22">
        <f>0.5*1.202*2.64*0.3*Sheet2!I1022^2</f>
        <v>0</v>
      </c>
      <c r="M1022" s="22">
        <f t="shared" si="421"/>
        <v>28.625999999999998</v>
      </c>
      <c r="O1022" s="22">
        <f t="shared" si="407"/>
        <v>0</v>
      </c>
      <c r="P1022" s="81">
        <f t="shared" si="408"/>
        <v>0</v>
      </c>
      <c r="Q1022" s="22">
        <f t="shared" si="409"/>
        <v>0</v>
      </c>
      <c r="R1022" s="81">
        <f t="shared" si="410"/>
        <v>0</v>
      </c>
      <c r="S1022" s="22">
        <f t="shared" si="411"/>
        <v>3948045.8594214758</v>
      </c>
      <c r="T1022" s="81">
        <f t="shared" si="412"/>
        <v>3948.0458594214756</v>
      </c>
      <c r="U1022" s="22">
        <f t="shared" si="413"/>
        <v>0</v>
      </c>
      <c r="V1022" s="81">
        <f t="shared" si="414"/>
        <v>0</v>
      </c>
      <c r="W1022" s="22">
        <f t="shared" si="415"/>
        <v>0</v>
      </c>
      <c r="X1022" s="98">
        <f t="shared" si="422"/>
        <v>0</v>
      </c>
      <c r="Y1022" s="98">
        <f t="shared" si="423"/>
        <v>1237.1444891521105</v>
      </c>
      <c r="Z1022" s="25">
        <f t="shared" si="416"/>
        <v>0</v>
      </c>
      <c r="AA1022" s="22">
        <f t="shared" si="424"/>
        <v>0</v>
      </c>
      <c r="AB1022" s="22">
        <f t="shared" si="432"/>
        <v>0</v>
      </c>
      <c r="AC1022" s="22">
        <f t="shared" si="425"/>
        <v>369</v>
      </c>
      <c r="AD1022" s="25">
        <f t="shared" si="417"/>
        <v>3092.8612228802735</v>
      </c>
      <c r="AF1022" s="22">
        <f t="shared" si="418"/>
        <v>855.18463654120205</v>
      </c>
      <c r="AG1022" s="25">
        <v>0</v>
      </c>
      <c r="AH1022" s="25" t="s">
        <v>49</v>
      </c>
      <c r="AI1022">
        <f t="shared" si="426"/>
        <v>0</v>
      </c>
      <c r="AJ1022" s="25">
        <f t="shared" si="427"/>
        <v>0</v>
      </c>
      <c r="AK1022" s="25">
        <f t="shared" si="428"/>
        <v>0</v>
      </c>
      <c r="AL1022" s="81">
        <f t="shared" si="429"/>
        <v>0</v>
      </c>
      <c r="AN1022" s="98">
        <v>0</v>
      </c>
    </row>
    <row r="1023" spans="2:40" x14ac:dyDescent="0.35">
      <c r="B1023" s="13" t="s">
        <v>30</v>
      </c>
      <c r="C1023" s="11">
        <v>1019</v>
      </c>
      <c r="D1023" s="13">
        <v>430</v>
      </c>
      <c r="E1023" s="14">
        <v>0</v>
      </c>
      <c r="F1023" s="70">
        <f t="shared" si="430"/>
        <v>0</v>
      </c>
      <c r="G1023" s="70">
        <f t="shared" si="431"/>
        <v>0</v>
      </c>
      <c r="I1023" s="21">
        <f t="shared" si="406"/>
        <v>0</v>
      </c>
      <c r="J1023" s="22">
        <f t="shared" si="419"/>
        <v>0</v>
      </c>
      <c r="K1023" s="22">
        <f t="shared" si="420"/>
        <v>28.625999999999998</v>
      </c>
      <c r="L1023" s="22">
        <f>0.5*1.202*2.64*0.3*Sheet2!I1023^2</f>
        <v>0</v>
      </c>
      <c r="M1023" s="22">
        <f t="shared" si="421"/>
        <v>28.625999999999998</v>
      </c>
      <c r="O1023" s="22">
        <f t="shared" si="407"/>
        <v>0</v>
      </c>
      <c r="P1023" s="81">
        <f t="shared" si="408"/>
        <v>0</v>
      </c>
      <c r="Q1023" s="22">
        <f t="shared" si="409"/>
        <v>0</v>
      </c>
      <c r="R1023" s="81">
        <f t="shared" si="410"/>
        <v>0</v>
      </c>
      <c r="S1023" s="22">
        <f t="shared" si="411"/>
        <v>3948045.8594214758</v>
      </c>
      <c r="T1023" s="81">
        <f t="shared" si="412"/>
        <v>3948.0458594214756</v>
      </c>
      <c r="U1023" s="22">
        <f t="shared" si="413"/>
        <v>0</v>
      </c>
      <c r="V1023" s="81">
        <f t="shared" si="414"/>
        <v>0</v>
      </c>
      <c r="W1023" s="22">
        <f t="shared" si="415"/>
        <v>0</v>
      </c>
      <c r="X1023" s="98">
        <f t="shared" si="422"/>
        <v>0</v>
      </c>
      <c r="Y1023" s="98">
        <f t="shared" si="423"/>
        <v>1237.1444891521105</v>
      </c>
      <c r="Z1023" s="25">
        <f t="shared" si="416"/>
        <v>0</v>
      </c>
      <c r="AA1023" s="22">
        <f t="shared" si="424"/>
        <v>0</v>
      </c>
      <c r="AB1023" s="22">
        <f t="shared" si="432"/>
        <v>0</v>
      </c>
      <c r="AC1023" s="22">
        <f t="shared" si="425"/>
        <v>369</v>
      </c>
      <c r="AD1023" s="25">
        <f t="shared" si="417"/>
        <v>3092.8612228802735</v>
      </c>
      <c r="AF1023" s="22">
        <f t="shared" si="418"/>
        <v>855.18463654120205</v>
      </c>
      <c r="AG1023" s="25">
        <v>0</v>
      </c>
      <c r="AH1023" s="25" t="s">
        <v>49</v>
      </c>
      <c r="AI1023">
        <f t="shared" si="426"/>
        <v>0</v>
      </c>
      <c r="AJ1023" s="25">
        <f t="shared" si="427"/>
        <v>0</v>
      </c>
      <c r="AK1023" s="25">
        <f t="shared" si="428"/>
        <v>0</v>
      </c>
      <c r="AL1023" s="81">
        <f t="shared" si="429"/>
        <v>0</v>
      </c>
      <c r="AN1023" s="98">
        <v>0</v>
      </c>
    </row>
    <row r="1024" spans="2:40" x14ac:dyDescent="0.35">
      <c r="B1024" s="13" t="s">
        <v>30</v>
      </c>
      <c r="C1024" s="11">
        <v>1020</v>
      </c>
      <c r="D1024" s="13">
        <v>431</v>
      </c>
      <c r="E1024" s="14">
        <v>0</v>
      </c>
      <c r="F1024" s="70">
        <f t="shared" si="430"/>
        <v>0</v>
      </c>
      <c r="G1024" s="70">
        <f t="shared" si="431"/>
        <v>0</v>
      </c>
      <c r="I1024" s="21">
        <f t="shared" si="406"/>
        <v>0</v>
      </c>
      <c r="J1024" s="22">
        <f t="shared" si="419"/>
        <v>0</v>
      </c>
      <c r="K1024" s="22">
        <f t="shared" si="420"/>
        <v>28.625999999999998</v>
      </c>
      <c r="L1024" s="22">
        <f>0.5*1.202*2.64*0.3*Sheet2!I1024^2</f>
        <v>0</v>
      </c>
      <c r="M1024" s="22">
        <f t="shared" si="421"/>
        <v>28.625999999999998</v>
      </c>
      <c r="O1024" s="22">
        <f t="shared" si="407"/>
        <v>0</v>
      </c>
      <c r="P1024" s="81">
        <f t="shared" si="408"/>
        <v>0</v>
      </c>
      <c r="Q1024" s="22">
        <f t="shared" si="409"/>
        <v>0</v>
      </c>
      <c r="R1024" s="81">
        <f t="shared" si="410"/>
        <v>0</v>
      </c>
      <c r="S1024" s="22">
        <f t="shared" si="411"/>
        <v>3948045.8594214758</v>
      </c>
      <c r="T1024" s="81">
        <f t="shared" si="412"/>
        <v>3948.0458594214756</v>
      </c>
      <c r="U1024" s="22">
        <f t="shared" si="413"/>
        <v>0</v>
      </c>
      <c r="V1024" s="81">
        <f t="shared" si="414"/>
        <v>0</v>
      </c>
      <c r="W1024" s="22">
        <f t="shared" si="415"/>
        <v>0</v>
      </c>
      <c r="X1024" s="98">
        <f t="shared" si="422"/>
        <v>0</v>
      </c>
      <c r="Y1024" s="98">
        <f t="shared" si="423"/>
        <v>1237.1444891521105</v>
      </c>
      <c r="Z1024" s="25">
        <f t="shared" si="416"/>
        <v>0</v>
      </c>
      <c r="AA1024" s="22">
        <f t="shared" si="424"/>
        <v>0</v>
      </c>
      <c r="AB1024" s="22">
        <f t="shared" si="432"/>
        <v>0</v>
      </c>
      <c r="AC1024" s="22">
        <f t="shared" si="425"/>
        <v>369</v>
      </c>
      <c r="AD1024" s="25">
        <f t="shared" si="417"/>
        <v>3092.8612228802735</v>
      </c>
      <c r="AF1024" s="22">
        <f t="shared" si="418"/>
        <v>855.18463654120205</v>
      </c>
      <c r="AG1024" s="25">
        <v>0</v>
      </c>
      <c r="AH1024" s="25" t="s">
        <v>49</v>
      </c>
      <c r="AI1024">
        <f t="shared" si="426"/>
        <v>0</v>
      </c>
      <c r="AJ1024" s="25">
        <f t="shared" si="427"/>
        <v>0</v>
      </c>
      <c r="AK1024" s="25">
        <f t="shared" si="428"/>
        <v>0</v>
      </c>
      <c r="AL1024" s="81">
        <f t="shared" si="429"/>
        <v>0</v>
      </c>
      <c r="AN1024" s="98">
        <v>0</v>
      </c>
    </row>
    <row r="1025" spans="2:40" x14ac:dyDescent="0.35">
      <c r="B1025" s="13" t="s">
        <v>30</v>
      </c>
      <c r="C1025" s="11">
        <v>1021</v>
      </c>
      <c r="D1025" s="13">
        <v>432</v>
      </c>
      <c r="E1025" s="14">
        <v>0</v>
      </c>
      <c r="F1025" s="70">
        <f t="shared" si="430"/>
        <v>0</v>
      </c>
      <c r="G1025" s="70">
        <f t="shared" si="431"/>
        <v>0</v>
      </c>
      <c r="I1025" s="21">
        <f t="shared" si="406"/>
        <v>0</v>
      </c>
      <c r="J1025" s="22">
        <f t="shared" si="419"/>
        <v>0</v>
      </c>
      <c r="K1025" s="22">
        <f t="shared" si="420"/>
        <v>28.625999999999998</v>
      </c>
      <c r="L1025" s="22">
        <f>0.5*1.202*2.64*0.3*Sheet2!I1025^2</f>
        <v>0</v>
      </c>
      <c r="M1025" s="22">
        <f t="shared" si="421"/>
        <v>28.625999999999998</v>
      </c>
      <c r="O1025" s="22">
        <f t="shared" si="407"/>
        <v>0</v>
      </c>
      <c r="P1025" s="81">
        <f t="shared" si="408"/>
        <v>0</v>
      </c>
      <c r="Q1025" s="22">
        <f t="shared" si="409"/>
        <v>0</v>
      </c>
      <c r="R1025" s="81">
        <f t="shared" si="410"/>
        <v>0</v>
      </c>
      <c r="S1025" s="22">
        <f t="shared" si="411"/>
        <v>3948045.8594214758</v>
      </c>
      <c r="T1025" s="81">
        <f t="shared" si="412"/>
        <v>3948.0458594214756</v>
      </c>
      <c r="U1025" s="22">
        <f t="shared" si="413"/>
        <v>0</v>
      </c>
      <c r="V1025" s="81">
        <f t="shared" si="414"/>
        <v>0</v>
      </c>
      <c r="W1025" s="22">
        <f t="shared" si="415"/>
        <v>0</v>
      </c>
      <c r="X1025" s="98">
        <f t="shared" si="422"/>
        <v>0</v>
      </c>
      <c r="Y1025" s="98">
        <f t="shared" si="423"/>
        <v>1237.1444891521105</v>
      </c>
      <c r="Z1025" s="25">
        <f t="shared" si="416"/>
        <v>0</v>
      </c>
      <c r="AA1025" s="22">
        <f t="shared" si="424"/>
        <v>0</v>
      </c>
      <c r="AB1025" s="22">
        <f t="shared" si="432"/>
        <v>0</v>
      </c>
      <c r="AC1025" s="22">
        <f t="shared" si="425"/>
        <v>369</v>
      </c>
      <c r="AD1025" s="25">
        <f t="shared" si="417"/>
        <v>3092.8612228802735</v>
      </c>
      <c r="AF1025" s="22">
        <f t="shared" si="418"/>
        <v>855.18463654120205</v>
      </c>
      <c r="AG1025" s="25">
        <v>0</v>
      </c>
      <c r="AH1025" s="25" t="s">
        <v>49</v>
      </c>
      <c r="AI1025">
        <f t="shared" si="426"/>
        <v>0</v>
      </c>
      <c r="AJ1025" s="25">
        <f t="shared" si="427"/>
        <v>0</v>
      </c>
      <c r="AK1025" s="25">
        <f t="shared" si="428"/>
        <v>0</v>
      </c>
      <c r="AL1025" s="81">
        <f t="shared" si="429"/>
        <v>0</v>
      </c>
      <c r="AN1025" s="98">
        <v>0</v>
      </c>
    </row>
    <row r="1026" spans="2:40" x14ac:dyDescent="0.35">
      <c r="B1026" s="13" t="s">
        <v>30</v>
      </c>
      <c r="C1026" s="11">
        <v>1022</v>
      </c>
      <c r="D1026" s="13">
        <v>433</v>
      </c>
      <c r="E1026" s="14">
        <v>0</v>
      </c>
      <c r="F1026" s="70">
        <f t="shared" si="430"/>
        <v>0</v>
      </c>
      <c r="G1026" s="70">
        <f t="shared" si="431"/>
        <v>0</v>
      </c>
      <c r="I1026" s="21">
        <f t="shared" si="406"/>
        <v>0</v>
      </c>
      <c r="J1026" s="22">
        <f t="shared" si="419"/>
        <v>0</v>
      </c>
      <c r="K1026" s="22">
        <f t="shared" si="420"/>
        <v>28.625999999999998</v>
      </c>
      <c r="L1026" s="22">
        <f>0.5*1.202*2.64*0.3*Sheet2!I1026^2</f>
        <v>0</v>
      </c>
      <c r="M1026" s="22">
        <f t="shared" si="421"/>
        <v>28.625999999999998</v>
      </c>
      <c r="O1026" s="22">
        <f t="shared" si="407"/>
        <v>0</v>
      </c>
      <c r="P1026" s="81">
        <f t="shared" si="408"/>
        <v>0</v>
      </c>
      <c r="Q1026" s="22">
        <f t="shared" si="409"/>
        <v>0</v>
      </c>
      <c r="R1026" s="81">
        <f t="shared" si="410"/>
        <v>0</v>
      </c>
      <c r="S1026" s="22">
        <f t="shared" si="411"/>
        <v>3948045.8594214758</v>
      </c>
      <c r="T1026" s="81">
        <f t="shared" si="412"/>
        <v>3948.0458594214756</v>
      </c>
      <c r="U1026" s="22">
        <f t="shared" si="413"/>
        <v>0</v>
      </c>
      <c r="V1026" s="81">
        <f t="shared" si="414"/>
        <v>0</v>
      </c>
      <c r="W1026" s="22">
        <f t="shared" si="415"/>
        <v>0</v>
      </c>
      <c r="X1026" s="98">
        <f t="shared" si="422"/>
        <v>0</v>
      </c>
      <c r="Y1026" s="98">
        <f t="shared" si="423"/>
        <v>1237.1444891521105</v>
      </c>
      <c r="Z1026" s="25">
        <f t="shared" si="416"/>
        <v>0</v>
      </c>
      <c r="AA1026" s="22">
        <f t="shared" si="424"/>
        <v>0</v>
      </c>
      <c r="AB1026" s="22">
        <f t="shared" si="432"/>
        <v>0</v>
      </c>
      <c r="AC1026" s="22">
        <f t="shared" si="425"/>
        <v>369</v>
      </c>
      <c r="AD1026" s="25">
        <f t="shared" si="417"/>
        <v>3092.8612228802735</v>
      </c>
      <c r="AF1026" s="22">
        <f t="shared" si="418"/>
        <v>855.18463654120205</v>
      </c>
      <c r="AG1026" s="25">
        <v>0</v>
      </c>
      <c r="AH1026" s="25" t="s">
        <v>49</v>
      </c>
      <c r="AI1026">
        <f t="shared" si="426"/>
        <v>0</v>
      </c>
      <c r="AJ1026" s="25">
        <f t="shared" si="427"/>
        <v>0</v>
      </c>
      <c r="AK1026" s="25">
        <f t="shared" si="428"/>
        <v>0</v>
      </c>
      <c r="AL1026" s="81">
        <f t="shared" si="429"/>
        <v>0</v>
      </c>
      <c r="AN1026" s="98">
        <v>0</v>
      </c>
    </row>
    <row r="1027" spans="2:40" x14ac:dyDescent="0.35">
      <c r="B1027" s="15" t="s">
        <v>31</v>
      </c>
      <c r="C1027" s="11">
        <v>1023</v>
      </c>
      <c r="D1027" s="15">
        <v>1</v>
      </c>
      <c r="E1027" s="16">
        <v>0</v>
      </c>
      <c r="F1027" s="70">
        <f t="shared" si="430"/>
        <v>0</v>
      </c>
      <c r="G1027" s="70">
        <f t="shared" si="431"/>
        <v>0</v>
      </c>
      <c r="I1027" s="21">
        <f t="shared" si="406"/>
        <v>0</v>
      </c>
      <c r="J1027" s="22">
        <f t="shared" si="419"/>
        <v>0</v>
      </c>
      <c r="K1027" s="22">
        <f t="shared" si="420"/>
        <v>28.625999999999998</v>
      </c>
      <c r="L1027" s="22">
        <f>0.5*1.202*2.64*0.3*Sheet2!I1027^2</f>
        <v>0</v>
      </c>
      <c r="M1027" s="22">
        <f t="shared" si="421"/>
        <v>28.625999999999998</v>
      </c>
      <c r="O1027" s="22">
        <f t="shared" si="407"/>
        <v>0</v>
      </c>
      <c r="P1027" s="81">
        <f t="shared" si="408"/>
        <v>0</v>
      </c>
      <c r="Q1027" s="22">
        <f t="shared" si="409"/>
        <v>0</v>
      </c>
      <c r="R1027" s="81">
        <f t="shared" si="410"/>
        <v>0</v>
      </c>
      <c r="S1027" s="22">
        <f t="shared" si="411"/>
        <v>3948045.8594214758</v>
      </c>
      <c r="T1027" s="81">
        <f t="shared" si="412"/>
        <v>3948.0458594214756</v>
      </c>
      <c r="U1027" s="22">
        <f t="shared" si="413"/>
        <v>0</v>
      </c>
      <c r="V1027" s="81">
        <f t="shared" si="414"/>
        <v>0</v>
      </c>
      <c r="W1027" s="22">
        <f t="shared" si="415"/>
        <v>0</v>
      </c>
      <c r="X1027" s="98">
        <f t="shared" si="422"/>
        <v>0</v>
      </c>
      <c r="Y1027" s="98">
        <f t="shared" si="423"/>
        <v>1237.1444891521105</v>
      </c>
      <c r="Z1027" s="25">
        <f t="shared" si="416"/>
        <v>0</v>
      </c>
      <c r="AA1027" s="22">
        <f t="shared" si="424"/>
        <v>0</v>
      </c>
      <c r="AB1027" s="22">
        <f t="shared" si="432"/>
        <v>0</v>
      </c>
      <c r="AC1027" s="22">
        <f t="shared" si="425"/>
        <v>369</v>
      </c>
      <c r="AD1027" s="25">
        <f t="shared" si="417"/>
        <v>3092.8612228802735</v>
      </c>
      <c r="AF1027" s="22">
        <f t="shared" si="418"/>
        <v>855.18463654120205</v>
      </c>
      <c r="AG1027" s="25">
        <v>0</v>
      </c>
      <c r="AH1027" s="25" t="s">
        <v>49</v>
      </c>
      <c r="AI1027">
        <f t="shared" si="426"/>
        <v>0</v>
      </c>
      <c r="AJ1027" s="25">
        <f t="shared" si="427"/>
        <v>0</v>
      </c>
      <c r="AK1027" s="25">
        <f t="shared" si="428"/>
        <v>0</v>
      </c>
      <c r="AL1027" s="81">
        <f t="shared" si="429"/>
        <v>0</v>
      </c>
      <c r="AN1027" s="98">
        <v>0</v>
      </c>
    </row>
    <row r="1028" spans="2:40" x14ac:dyDescent="0.35">
      <c r="B1028" s="15" t="s">
        <v>31</v>
      </c>
      <c r="C1028" s="11">
        <v>1024</v>
      </c>
      <c r="D1028" s="15">
        <v>2</v>
      </c>
      <c r="E1028" s="16">
        <v>0</v>
      </c>
      <c r="F1028" s="70">
        <f t="shared" si="430"/>
        <v>0</v>
      </c>
      <c r="G1028" s="70">
        <f t="shared" si="431"/>
        <v>0</v>
      </c>
      <c r="I1028" s="21">
        <f t="shared" ref="I1028:I1091" si="433">E1028 * (1000/3600)</f>
        <v>0</v>
      </c>
      <c r="J1028" s="22">
        <f t="shared" si="419"/>
        <v>0</v>
      </c>
      <c r="K1028" s="22">
        <f t="shared" si="420"/>
        <v>28.625999999999998</v>
      </c>
      <c r="L1028" s="22">
        <f>0.5*1.202*2.64*0.3*Sheet2!I1028^2</f>
        <v>0</v>
      </c>
      <c r="M1028" s="22">
        <f t="shared" si="421"/>
        <v>28.625999999999998</v>
      </c>
      <c r="O1028" s="22">
        <f t="shared" ref="O1028:O1091" si="434">I1028*M1028</f>
        <v>0</v>
      </c>
      <c r="P1028" s="81">
        <f t="shared" ref="P1028:P1091" si="435">O1028/1000</f>
        <v>0</v>
      </c>
      <c r="Q1028" s="22">
        <f t="shared" ref="Q1028:Q1091" si="436">IF(O1028&lt;=0,0,O1028)</f>
        <v>0</v>
      </c>
      <c r="R1028" s="81">
        <f t="shared" ref="R1028:R1091" si="437">Q1028/1000</f>
        <v>0</v>
      </c>
      <c r="S1028" s="22">
        <f t="shared" ref="S1028:S1091" si="438">Q1028+S1027</f>
        <v>3948045.8594214758</v>
      </c>
      <c r="T1028" s="81">
        <f t="shared" ref="T1028:T1091" si="439">S1028/1000</f>
        <v>3948.0458594214756</v>
      </c>
      <c r="U1028" s="22">
        <f t="shared" ref="U1028:U1091" si="440">IF(O1028&gt;=0,0,(O1028*-1))</f>
        <v>0</v>
      </c>
      <c r="V1028" s="81">
        <f t="shared" ref="V1028:V1091" si="441">U1028/1000</f>
        <v>0</v>
      </c>
      <c r="W1028" s="22">
        <f t="shared" ref="W1028:W1091" si="442">IF(V1028=0,0,V1028+W1027)</f>
        <v>0</v>
      </c>
      <c r="X1028" s="98">
        <f t="shared" si="422"/>
        <v>0</v>
      </c>
      <c r="Y1028" s="98">
        <f t="shared" si="423"/>
        <v>1237.1444891521105</v>
      </c>
      <c r="Z1028" s="25">
        <f t="shared" ref="Z1028:Z1091" si="443">IF(AB1028&gt;0,W1028/AB1028,0)</f>
        <v>0</v>
      </c>
      <c r="AA1028" s="22">
        <f t="shared" si="424"/>
        <v>0</v>
      </c>
      <c r="AB1028" s="22">
        <f t="shared" si="432"/>
        <v>0</v>
      </c>
      <c r="AC1028" s="22">
        <f t="shared" si="425"/>
        <v>369</v>
      </c>
      <c r="AD1028" s="25">
        <f t="shared" ref="AD1028:AD1091" si="444">V1028+AD1027</f>
        <v>3092.8612228802735</v>
      </c>
      <c r="AF1028" s="22">
        <f t="shared" ref="AF1028:AF1091" si="445">T1028-AD1028</f>
        <v>855.18463654120205</v>
      </c>
      <c r="AG1028" s="25">
        <v>0</v>
      </c>
      <c r="AH1028" s="25" t="s">
        <v>49</v>
      </c>
      <c r="AI1028">
        <f t="shared" si="426"/>
        <v>0</v>
      </c>
      <c r="AJ1028" s="25">
        <f t="shared" si="427"/>
        <v>0</v>
      </c>
      <c r="AK1028" s="25">
        <f t="shared" si="428"/>
        <v>0</v>
      </c>
      <c r="AL1028" s="81">
        <f t="shared" si="429"/>
        <v>0</v>
      </c>
      <c r="AN1028" s="98">
        <v>0</v>
      </c>
    </row>
    <row r="1029" spans="2:40" x14ac:dyDescent="0.35">
      <c r="B1029" s="15" t="s">
        <v>31</v>
      </c>
      <c r="C1029" s="11">
        <v>1025</v>
      </c>
      <c r="D1029" s="15">
        <v>3</v>
      </c>
      <c r="E1029" s="16">
        <v>0</v>
      </c>
      <c r="F1029" s="70">
        <f t="shared" si="430"/>
        <v>0</v>
      </c>
      <c r="G1029" s="70">
        <f t="shared" si="431"/>
        <v>0</v>
      </c>
      <c r="I1029" s="21">
        <f t="shared" si="433"/>
        <v>0</v>
      </c>
      <c r="J1029" s="22">
        <f t="shared" ref="J1029:J1092" si="446">F1029*2202</f>
        <v>0</v>
      </c>
      <c r="K1029" s="22">
        <f t="shared" ref="K1029:K1092" si="447">0.013*(2202)</f>
        <v>28.625999999999998</v>
      </c>
      <c r="L1029" s="22">
        <f>0.5*1.202*2.64*0.3*Sheet2!I1029^2</f>
        <v>0</v>
      </c>
      <c r="M1029" s="22">
        <f t="shared" ref="M1029:M1092" si="448">J1029+K1029+L1029</f>
        <v>28.625999999999998</v>
      </c>
      <c r="O1029" s="22">
        <f t="shared" si="434"/>
        <v>0</v>
      </c>
      <c r="P1029" s="81">
        <f t="shared" si="435"/>
        <v>0</v>
      </c>
      <c r="Q1029" s="22">
        <f t="shared" si="436"/>
        <v>0</v>
      </c>
      <c r="R1029" s="81">
        <f t="shared" si="437"/>
        <v>0</v>
      </c>
      <c r="S1029" s="22">
        <f t="shared" si="438"/>
        <v>3948045.8594214758</v>
      </c>
      <c r="T1029" s="81">
        <f t="shared" si="439"/>
        <v>3948.0458594214756</v>
      </c>
      <c r="U1029" s="22">
        <f t="shared" si="440"/>
        <v>0</v>
      </c>
      <c r="V1029" s="81">
        <f t="shared" si="441"/>
        <v>0</v>
      </c>
      <c r="W1029" s="22">
        <f t="shared" si="442"/>
        <v>0</v>
      </c>
      <c r="X1029" s="98">
        <f t="shared" ref="X1029:X1092" si="449">V1029*0.4</f>
        <v>0</v>
      </c>
      <c r="Y1029" s="98">
        <f t="shared" ref="Y1029:Y1092" si="450">X1029+Y1028</f>
        <v>1237.1444891521105</v>
      </c>
      <c r="Z1029" s="25">
        <f t="shared" si="443"/>
        <v>0</v>
      </c>
      <c r="AA1029" s="22">
        <f t="shared" ref="AA1029:AA1092" si="451">IF(W1029=0,0,AA1028+1)</f>
        <v>0</v>
      </c>
      <c r="AB1029" s="22">
        <f t="shared" si="432"/>
        <v>0</v>
      </c>
      <c r="AC1029" s="22">
        <f t="shared" ref="AC1029:AC1092" si="452">IF(AA1029=0,AC1028,AC1028+1)</f>
        <v>369</v>
      </c>
      <c r="AD1029" s="25">
        <f t="shared" si="444"/>
        <v>3092.8612228802735</v>
      </c>
      <c r="AF1029" s="22">
        <f t="shared" si="445"/>
        <v>855.18463654120205</v>
      </c>
      <c r="AG1029" s="25">
        <v>0</v>
      </c>
      <c r="AH1029" s="25" t="s">
        <v>49</v>
      </c>
      <c r="AI1029">
        <f t="shared" ref="AI1029:AI1092" si="453">0.5*((2022/9.81)*I1029)^2</f>
        <v>0</v>
      </c>
      <c r="AJ1029" s="25">
        <f t="shared" ref="AJ1029:AJ1092" si="454">AI1029/1000</f>
        <v>0</v>
      </c>
      <c r="AK1029" s="25">
        <f t="shared" ref="AK1029:AK1092" si="455">AJ1029*0.53</f>
        <v>0</v>
      </c>
      <c r="AL1029" s="81">
        <f t="shared" ref="AL1029:AL1092" si="456">AK1029*0.74</f>
        <v>0</v>
      </c>
      <c r="AN1029" s="98">
        <v>0</v>
      </c>
    </row>
    <row r="1030" spans="2:40" x14ac:dyDescent="0.35">
      <c r="B1030" s="15" t="s">
        <v>31</v>
      </c>
      <c r="C1030" s="11">
        <v>1026</v>
      </c>
      <c r="D1030" s="15">
        <v>4</v>
      </c>
      <c r="E1030" s="16">
        <v>0</v>
      </c>
      <c r="F1030" s="70">
        <f t="shared" ref="F1030:F1093" si="457">($E1031-$E1029)/2/3.6</f>
        <v>0.11111111111111112</v>
      </c>
      <c r="G1030" s="70">
        <f t="shared" ref="G1030:G1093" si="458">($E1031-$E1029)/2</f>
        <v>0.4</v>
      </c>
      <c r="I1030" s="21">
        <f t="shared" si="433"/>
        <v>0</v>
      </c>
      <c r="J1030" s="22">
        <f t="shared" si="446"/>
        <v>244.66666666666669</v>
      </c>
      <c r="K1030" s="22">
        <f t="shared" si="447"/>
        <v>28.625999999999998</v>
      </c>
      <c r="L1030" s="22">
        <f>0.5*1.202*2.64*0.3*Sheet2!I1030^2</f>
        <v>0</v>
      </c>
      <c r="M1030" s="22">
        <f t="shared" si="448"/>
        <v>273.29266666666666</v>
      </c>
      <c r="O1030" s="22">
        <f t="shared" si="434"/>
        <v>0</v>
      </c>
      <c r="P1030" s="81">
        <f t="shared" si="435"/>
        <v>0</v>
      </c>
      <c r="Q1030" s="22">
        <f t="shared" si="436"/>
        <v>0</v>
      </c>
      <c r="R1030" s="81">
        <f t="shared" si="437"/>
        <v>0</v>
      </c>
      <c r="S1030" s="22">
        <f t="shared" si="438"/>
        <v>3948045.8594214758</v>
      </c>
      <c r="T1030" s="81">
        <f t="shared" si="439"/>
        <v>3948.0458594214756</v>
      </c>
      <c r="U1030" s="22">
        <f t="shared" si="440"/>
        <v>0</v>
      </c>
      <c r="V1030" s="81">
        <f t="shared" si="441"/>
        <v>0</v>
      </c>
      <c r="W1030" s="22">
        <f t="shared" si="442"/>
        <v>0</v>
      </c>
      <c r="X1030" s="98">
        <f t="shared" si="449"/>
        <v>0</v>
      </c>
      <c r="Y1030" s="98">
        <f t="shared" si="450"/>
        <v>1237.1444891521105</v>
      </c>
      <c r="Z1030" s="25">
        <f t="shared" si="443"/>
        <v>0</v>
      </c>
      <c r="AA1030" s="22">
        <f t="shared" si="451"/>
        <v>0</v>
      </c>
      <c r="AB1030" s="22">
        <f t="shared" si="432"/>
        <v>0</v>
      </c>
      <c r="AC1030" s="22">
        <f t="shared" si="452"/>
        <v>369</v>
      </c>
      <c r="AD1030" s="25">
        <f t="shared" si="444"/>
        <v>3092.8612228802735</v>
      </c>
      <c r="AF1030" s="22">
        <f t="shared" si="445"/>
        <v>855.18463654120205</v>
      </c>
      <c r="AG1030" s="25">
        <v>0</v>
      </c>
      <c r="AH1030" s="25" t="s">
        <v>49</v>
      </c>
      <c r="AI1030">
        <f t="shared" si="453"/>
        <v>0</v>
      </c>
      <c r="AJ1030" s="25">
        <f t="shared" si="454"/>
        <v>0</v>
      </c>
      <c r="AK1030" s="25">
        <f t="shared" si="455"/>
        <v>0</v>
      </c>
      <c r="AL1030" s="81">
        <f t="shared" si="456"/>
        <v>0</v>
      </c>
      <c r="AN1030" s="98">
        <v>0</v>
      </c>
    </row>
    <row r="1031" spans="2:40" x14ac:dyDescent="0.35">
      <c r="B1031" s="15" t="s">
        <v>31</v>
      </c>
      <c r="C1031" s="11">
        <v>1027</v>
      </c>
      <c r="D1031" s="15">
        <v>5</v>
      </c>
      <c r="E1031" s="16">
        <v>0.8</v>
      </c>
      <c r="F1031" s="70">
        <f t="shared" si="457"/>
        <v>0.5</v>
      </c>
      <c r="G1031" s="70">
        <f t="shared" si="458"/>
        <v>1.8</v>
      </c>
      <c r="I1031" s="21">
        <f t="shared" si="433"/>
        <v>0.22222222222222224</v>
      </c>
      <c r="J1031" s="22">
        <f t="shared" si="446"/>
        <v>1101</v>
      </c>
      <c r="K1031" s="22">
        <f t="shared" si="447"/>
        <v>28.625999999999998</v>
      </c>
      <c r="L1031" s="22">
        <f>0.5*1.202*2.64*0.3*Sheet2!I1031^2</f>
        <v>2.3505777777777778E-2</v>
      </c>
      <c r="M1031" s="22">
        <f t="shared" si="448"/>
        <v>1129.6495057777777</v>
      </c>
      <c r="O1031" s="22">
        <f t="shared" si="434"/>
        <v>251.03322350617285</v>
      </c>
      <c r="P1031" s="81">
        <f t="shared" si="435"/>
        <v>0.25103322350617285</v>
      </c>
      <c r="Q1031" s="22">
        <f t="shared" si="436"/>
        <v>251.03322350617285</v>
      </c>
      <c r="R1031" s="81">
        <f t="shared" si="437"/>
        <v>0.25103322350617285</v>
      </c>
      <c r="S1031" s="22">
        <f t="shared" si="438"/>
        <v>3948296.8926449819</v>
      </c>
      <c r="T1031" s="81">
        <f t="shared" si="439"/>
        <v>3948.2968926449817</v>
      </c>
      <c r="U1031" s="22">
        <f t="shared" si="440"/>
        <v>0</v>
      </c>
      <c r="V1031" s="81">
        <f t="shared" si="441"/>
        <v>0</v>
      </c>
      <c r="W1031" s="22">
        <f t="shared" si="442"/>
        <v>0</v>
      </c>
      <c r="X1031" s="98">
        <f t="shared" si="449"/>
        <v>0</v>
      </c>
      <c r="Y1031" s="98">
        <f t="shared" si="450"/>
        <v>1237.1444891521105</v>
      </c>
      <c r="Z1031" s="25">
        <f t="shared" si="443"/>
        <v>0</v>
      </c>
      <c r="AA1031" s="22">
        <f t="shared" si="451"/>
        <v>0</v>
      </c>
      <c r="AB1031" s="22">
        <f t="shared" si="432"/>
        <v>0</v>
      </c>
      <c r="AC1031" s="22">
        <f t="shared" si="452"/>
        <v>369</v>
      </c>
      <c r="AD1031" s="25">
        <f t="shared" si="444"/>
        <v>3092.8612228802735</v>
      </c>
      <c r="AF1031" s="22">
        <f t="shared" si="445"/>
        <v>855.43566976470811</v>
      </c>
      <c r="AG1031" s="25">
        <v>0</v>
      </c>
      <c r="AH1031" s="25" t="s">
        <v>49</v>
      </c>
      <c r="AI1031">
        <f t="shared" si="453"/>
        <v>1048.9849674105894</v>
      </c>
      <c r="AJ1031" s="25">
        <f t="shared" si="454"/>
        <v>1.0489849674105893</v>
      </c>
      <c r="AK1031" s="25">
        <f t="shared" si="455"/>
        <v>0.55596203272761235</v>
      </c>
      <c r="AL1031" s="81">
        <f t="shared" si="456"/>
        <v>0.41141190421843316</v>
      </c>
      <c r="AN1031" s="98">
        <v>0</v>
      </c>
    </row>
    <row r="1032" spans="2:40" x14ac:dyDescent="0.35">
      <c r="B1032" s="15" t="s">
        <v>31</v>
      </c>
      <c r="C1032" s="11">
        <v>1028</v>
      </c>
      <c r="D1032" s="15">
        <v>6</v>
      </c>
      <c r="E1032" s="16">
        <v>3.6</v>
      </c>
      <c r="F1032" s="70">
        <f t="shared" si="457"/>
        <v>1.0833333333333333</v>
      </c>
      <c r="G1032" s="70">
        <f t="shared" si="458"/>
        <v>3.9</v>
      </c>
      <c r="I1032" s="21">
        <f t="shared" si="433"/>
        <v>1</v>
      </c>
      <c r="J1032" s="22">
        <f t="shared" si="446"/>
        <v>2385.5</v>
      </c>
      <c r="K1032" s="22">
        <f t="shared" si="447"/>
        <v>28.625999999999998</v>
      </c>
      <c r="L1032" s="22">
        <f>0.5*1.202*2.64*0.3*Sheet2!I1032^2</f>
        <v>0.47599199999999997</v>
      </c>
      <c r="M1032" s="22">
        <f t="shared" si="448"/>
        <v>2414.6019920000003</v>
      </c>
      <c r="O1032" s="22">
        <f t="shared" si="434"/>
        <v>2414.6019920000003</v>
      </c>
      <c r="P1032" s="81">
        <f t="shared" si="435"/>
        <v>2.4146019920000001</v>
      </c>
      <c r="Q1032" s="22">
        <f t="shared" si="436"/>
        <v>2414.6019920000003</v>
      </c>
      <c r="R1032" s="81">
        <f t="shared" si="437"/>
        <v>2.4146019920000001</v>
      </c>
      <c r="S1032" s="22">
        <f t="shared" si="438"/>
        <v>3950711.4946369817</v>
      </c>
      <c r="T1032" s="81">
        <f t="shared" si="439"/>
        <v>3950.7114946369816</v>
      </c>
      <c r="U1032" s="22">
        <f t="shared" si="440"/>
        <v>0</v>
      </c>
      <c r="V1032" s="81">
        <f t="shared" si="441"/>
        <v>0</v>
      </c>
      <c r="W1032" s="22">
        <f t="shared" si="442"/>
        <v>0</v>
      </c>
      <c r="X1032" s="98">
        <f t="shared" si="449"/>
        <v>0</v>
      </c>
      <c r="Y1032" s="98">
        <f t="shared" si="450"/>
        <v>1237.1444891521105</v>
      </c>
      <c r="Z1032" s="25">
        <f t="shared" si="443"/>
        <v>0</v>
      </c>
      <c r="AA1032" s="22">
        <f t="shared" si="451"/>
        <v>0</v>
      </c>
      <c r="AB1032" s="22">
        <f t="shared" si="432"/>
        <v>0</v>
      </c>
      <c r="AC1032" s="22">
        <f t="shared" si="452"/>
        <v>369</v>
      </c>
      <c r="AD1032" s="25">
        <f t="shared" si="444"/>
        <v>3092.8612228802735</v>
      </c>
      <c r="AF1032" s="22">
        <f t="shared" si="445"/>
        <v>857.85027175670803</v>
      </c>
      <c r="AG1032" s="25">
        <v>0</v>
      </c>
      <c r="AH1032" s="25" t="s">
        <v>49</v>
      </c>
      <c r="AI1032">
        <f t="shared" si="453"/>
        <v>21241.945590064432</v>
      </c>
      <c r="AJ1032" s="25">
        <f t="shared" si="454"/>
        <v>21.241945590064432</v>
      </c>
      <c r="AK1032" s="25">
        <f t="shared" si="455"/>
        <v>11.25823116273415</v>
      </c>
      <c r="AL1032" s="81">
        <f t="shared" si="456"/>
        <v>8.3310910604232706</v>
      </c>
      <c r="AN1032" s="98">
        <v>0</v>
      </c>
    </row>
    <row r="1033" spans="2:40" x14ac:dyDescent="0.35">
      <c r="B1033" s="15" t="s">
        <v>31</v>
      </c>
      <c r="C1033" s="11">
        <v>1029</v>
      </c>
      <c r="D1033" s="15">
        <v>7</v>
      </c>
      <c r="E1033" s="16">
        <v>8.6</v>
      </c>
      <c r="F1033" s="70">
        <f t="shared" si="457"/>
        <v>1.5277777777777777</v>
      </c>
      <c r="G1033" s="70">
        <f t="shared" si="458"/>
        <v>5.5</v>
      </c>
      <c r="I1033" s="21">
        <f t="shared" si="433"/>
        <v>2.3888888888888888</v>
      </c>
      <c r="J1033" s="22">
        <f t="shared" si="446"/>
        <v>3364.1666666666665</v>
      </c>
      <c r="K1033" s="22">
        <f t="shared" si="447"/>
        <v>28.625999999999998</v>
      </c>
      <c r="L1033" s="22">
        <f>0.5*1.202*2.64*0.3*Sheet2!I1033^2</f>
        <v>2.7163864444444439</v>
      </c>
      <c r="M1033" s="22">
        <f t="shared" si="448"/>
        <v>3395.5090531111114</v>
      </c>
      <c r="O1033" s="22">
        <f t="shared" si="434"/>
        <v>8111.4938490987661</v>
      </c>
      <c r="P1033" s="81">
        <f t="shared" si="435"/>
        <v>8.1114938490987658</v>
      </c>
      <c r="Q1033" s="22">
        <f t="shared" si="436"/>
        <v>8111.4938490987661</v>
      </c>
      <c r="R1033" s="81">
        <f t="shared" si="437"/>
        <v>8.1114938490987658</v>
      </c>
      <c r="S1033" s="22">
        <f t="shared" si="438"/>
        <v>3958822.9884860804</v>
      </c>
      <c r="T1033" s="81">
        <f t="shared" si="439"/>
        <v>3958.8229884860802</v>
      </c>
      <c r="U1033" s="22">
        <f t="shared" si="440"/>
        <v>0</v>
      </c>
      <c r="V1033" s="81">
        <f t="shared" si="441"/>
        <v>0</v>
      </c>
      <c r="W1033" s="22">
        <f t="shared" si="442"/>
        <v>0</v>
      </c>
      <c r="X1033" s="98">
        <f t="shared" si="449"/>
        <v>0</v>
      </c>
      <c r="Y1033" s="98">
        <f t="shared" si="450"/>
        <v>1237.1444891521105</v>
      </c>
      <c r="Z1033" s="25">
        <f t="shared" si="443"/>
        <v>0</v>
      </c>
      <c r="AA1033" s="22">
        <f t="shared" si="451"/>
        <v>0</v>
      </c>
      <c r="AB1033" s="22">
        <f t="shared" si="432"/>
        <v>0</v>
      </c>
      <c r="AC1033" s="22">
        <f t="shared" si="452"/>
        <v>369</v>
      </c>
      <c r="AD1033" s="25">
        <f t="shared" si="444"/>
        <v>3092.8612228802735</v>
      </c>
      <c r="AF1033" s="22">
        <f t="shared" si="445"/>
        <v>865.9617656058067</v>
      </c>
      <c r="AG1033" s="25">
        <v>0</v>
      </c>
      <c r="AH1033" s="25" t="s">
        <v>49</v>
      </c>
      <c r="AI1033">
        <f t="shared" si="453"/>
        <v>121223.32529638622</v>
      </c>
      <c r="AJ1033" s="25">
        <f t="shared" si="454"/>
        <v>121.22332529638622</v>
      </c>
      <c r="AK1033" s="25">
        <f t="shared" si="455"/>
        <v>64.248362407084699</v>
      </c>
      <c r="AL1033" s="81">
        <f t="shared" si="456"/>
        <v>47.543788181242675</v>
      </c>
      <c r="AN1033" s="98">
        <v>0</v>
      </c>
    </row>
    <row r="1034" spans="2:40" x14ac:dyDescent="0.35">
      <c r="B1034" s="15" t="s">
        <v>31</v>
      </c>
      <c r="C1034" s="11">
        <v>1030</v>
      </c>
      <c r="D1034" s="15">
        <v>8</v>
      </c>
      <c r="E1034" s="16">
        <v>14.6</v>
      </c>
      <c r="F1034" s="70">
        <f t="shared" si="457"/>
        <v>1.5833333333333333</v>
      </c>
      <c r="G1034" s="70">
        <f t="shared" si="458"/>
        <v>5.7</v>
      </c>
      <c r="I1034" s="21">
        <f t="shared" si="433"/>
        <v>4.0555555555555554</v>
      </c>
      <c r="J1034" s="22">
        <f t="shared" si="446"/>
        <v>3486.5</v>
      </c>
      <c r="K1034" s="22">
        <f t="shared" si="447"/>
        <v>28.625999999999998</v>
      </c>
      <c r="L1034" s="22">
        <f>0.5*1.202*2.64*0.3*Sheet2!I1034^2</f>
        <v>7.8288931111111095</v>
      </c>
      <c r="M1034" s="22">
        <f t="shared" si="448"/>
        <v>3522.9548931111112</v>
      </c>
      <c r="O1034" s="22">
        <f t="shared" si="434"/>
        <v>14287.539288728394</v>
      </c>
      <c r="P1034" s="81">
        <f t="shared" si="435"/>
        <v>14.287539288728395</v>
      </c>
      <c r="Q1034" s="22">
        <f t="shared" si="436"/>
        <v>14287.539288728394</v>
      </c>
      <c r="R1034" s="81">
        <f t="shared" si="437"/>
        <v>14.287539288728395</v>
      </c>
      <c r="S1034" s="22">
        <f t="shared" si="438"/>
        <v>3973110.5277748089</v>
      </c>
      <c r="T1034" s="81">
        <f t="shared" si="439"/>
        <v>3973.1105277748088</v>
      </c>
      <c r="U1034" s="22">
        <f t="shared" si="440"/>
        <v>0</v>
      </c>
      <c r="V1034" s="81">
        <f t="shared" si="441"/>
        <v>0</v>
      </c>
      <c r="W1034" s="22">
        <f t="shared" si="442"/>
        <v>0</v>
      </c>
      <c r="X1034" s="98">
        <f t="shared" si="449"/>
        <v>0</v>
      </c>
      <c r="Y1034" s="98">
        <f t="shared" si="450"/>
        <v>1237.1444891521105</v>
      </c>
      <c r="Z1034" s="25">
        <f t="shared" si="443"/>
        <v>0</v>
      </c>
      <c r="AA1034" s="22">
        <f t="shared" si="451"/>
        <v>0</v>
      </c>
      <c r="AB1034" s="22">
        <f t="shared" si="432"/>
        <v>0</v>
      </c>
      <c r="AC1034" s="22">
        <f t="shared" si="452"/>
        <v>369</v>
      </c>
      <c r="AD1034" s="25">
        <f t="shared" si="444"/>
        <v>3092.8612228802735</v>
      </c>
      <c r="AF1034" s="22">
        <f t="shared" si="445"/>
        <v>880.24930489453527</v>
      </c>
      <c r="AG1034" s="25">
        <v>0</v>
      </c>
      <c r="AH1034" s="25" t="s">
        <v>49</v>
      </c>
      <c r="AI1034">
        <f t="shared" si="453"/>
        <v>349377.55570818932</v>
      </c>
      <c r="AJ1034" s="25">
        <f t="shared" si="454"/>
        <v>349.37755570818933</v>
      </c>
      <c r="AK1034" s="25">
        <f t="shared" si="455"/>
        <v>185.17010452534035</v>
      </c>
      <c r="AL1034" s="81">
        <f t="shared" si="456"/>
        <v>137.02587734875186</v>
      </c>
      <c r="AN1034" s="98">
        <v>0</v>
      </c>
    </row>
    <row r="1035" spans="2:40" x14ac:dyDescent="0.35">
      <c r="B1035" s="15" t="s">
        <v>31</v>
      </c>
      <c r="C1035" s="11">
        <v>1031</v>
      </c>
      <c r="D1035" s="15">
        <v>9</v>
      </c>
      <c r="E1035" s="16">
        <v>20</v>
      </c>
      <c r="F1035" s="70">
        <f t="shared" si="457"/>
        <v>1.3611111111111109</v>
      </c>
      <c r="G1035" s="70">
        <f t="shared" si="458"/>
        <v>4.8999999999999995</v>
      </c>
      <c r="I1035" s="21">
        <f t="shared" si="433"/>
        <v>5.5555555555555554</v>
      </c>
      <c r="J1035" s="22">
        <f t="shared" si="446"/>
        <v>2997.1666666666661</v>
      </c>
      <c r="K1035" s="22">
        <f t="shared" si="447"/>
        <v>28.625999999999998</v>
      </c>
      <c r="L1035" s="22">
        <f>0.5*1.202*2.64*0.3*Sheet2!I1035^2</f>
        <v>14.691111111111109</v>
      </c>
      <c r="M1035" s="22">
        <f t="shared" si="448"/>
        <v>3040.4837777777775</v>
      </c>
      <c r="O1035" s="22">
        <f t="shared" si="434"/>
        <v>16891.576543209874</v>
      </c>
      <c r="P1035" s="81">
        <f t="shared" si="435"/>
        <v>16.891576543209876</v>
      </c>
      <c r="Q1035" s="22">
        <f t="shared" si="436"/>
        <v>16891.576543209874</v>
      </c>
      <c r="R1035" s="81">
        <f t="shared" si="437"/>
        <v>16.891576543209876</v>
      </c>
      <c r="S1035" s="22">
        <f t="shared" si="438"/>
        <v>3990002.104318019</v>
      </c>
      <c r="T1035" s="81">
        <f t="shared" si="439"/>
        <v>3990.0021043180191</v>
      </c>
      <c r="U1035" s="22">
        <f t="shared" si="440"/>
        <v>0</v>
      </c>
      <c r="V1035" s="81">
        <f t="shared" si="441"/>
        <v>0</v>
      </c>
      <c r="W1035" s="22">
        <f t="shared" si="442"/>
        <v>0</v>
      </c>
      <c r="X1035" s="98">
        <f t="shared" si="449"/>
        <v>0</v>
      </c>
      <c r="Y1035" s="98">
        <f t="shared" si="450"/>
        <v>1237.1444891521105</v>
      </c>
      <c r="Z1035" s="25">
        <f t="shared" si="443"/>
        <v>0</v>
      </c>
      <c r="AA1035" s="22">
        <f t="shared" si="451"/>
        <v>0</v>
      </c>
      <c r="AB1035" s="22">
        <f t="shared" si="432"/>
        <v>0</v>
      </c>
      <c r="AC1035" s="22">
        <f t="shared" si="452"/>
        <v>369</v>
      </c>
      <c r="AD1035" s="25">
        <f t="shared" si="444"/>
        <v>3092.8612228802735</v>
      </c>
      <c r="AF1035" s="22">
        <f t="shared" si="445"/>
        <v>897.14088143774552</v>
      </c>
      <c r="AG1035" s="25">
        <v>0</v>
      </c>
      <c r="AH1035" s="25" t="s">
        <v>49</v>
      </c>
      <c r="AI1035">
        <f t="shared" si="453"/>
        <v>655615.60463161813</v>
      </c>
      <c r="AJ1035" s="25">
        <f t="shared" si="454"/>
        <v>655.61560463161811</v>
      </c>
      <c r="AK1035" s="25">
        <f t="shared" si="455"/>
        <v>347.47627045475764</v>
      </c>
      <c r="AL1035" s="81">
        <f t="shared" si="456"/>
        <v>257.13244013652064</v>
      </c>
      <c r="AN1035" s="98">
        <v>0</v>
      </c>
    </row>
    <row r="1036" spans="2:40" x14ac:dyDescent="0.35">
      <c r="B1036" s="15" t="s">
        <v>31</v>
      </c>
      <c r="C1036" s="11">
        <v>1032</v>
      </c>
      <c r="D1036" s="15">
        <v>10</v>
      </c>
      <c r="E1036" s="16">
        <v>24.4</v>
      </c>
      <c r="F1036" s="70">
        <f t="shared" si="457"/>
        <v>1.1388888888888888</v>
      </c>
      <c r="G1036" s="70">
        <f t="shared" si="458"/>
        <v>4.0999999999999996</v>
      </c>
      <c r="I1036" s="21">
        <f t="shared" si="433"/>
        <v>6.7777777777777777</v>
      </c>
      <c r="J1036" s="22">
        <f t="shared" si="446"/>
        <v>2507.833333333333</v>
      </c>
      <c r="K1036" s="22">
        <f t="shared" si="447"/>
        <v>28.625999999999998</v>
      </c>
      <c r="L1036" s="22">
        <f>0.5*1.202*2.64*0.3*Sheet2!I1036^2</f>
        <v>21.866249777777778</v>
      </c>
      <c r="M1036" s="22">
        <f t="shared" si="448"/>
        <v>2558.325583111111</v>
      </c>
      <c r="O1036" s="22">
        <f t="shared" si="434"/>
        <v>17339.762285530862</v>
      </c>
      <c r="P1036" s="81">
        <f t="shared" si="435"/>
        <v>17.339762285530863</v>
      </c>
      <c r="Q1036" s="22">
        <f t="shared" si="436"/>
        <v>17339.762285530862</v>
      </c>
      <c r="R1036" s="81">
        <f t="shared" si="437"/>
        <v>17.339762285530863</v>
      </c>
      <c r="S1036" s="22">
        <f t="shared" si="438"/>
        <v>4007341.86660355</v>
      </c>
      <c r="T1036" s="81">
        <f t="shared" si="439"/>
        <v>4007.34186660355</v>
      </c>
      <c r="U1036" s="22">
        <f t="shared" si="440"/>
        <v>0</v>
      </c>
      <c r="V1036" s="81">
        <f t="shared" si="441"/>
        <v>0</v>
      </c>
      <c r="W1036" s="22">
        <f t="shared" si="442"/>
        <v>0</v>
      </c>
      <c r="X1036" s="98">
        <f t="shared" si="449"/>
        <v>0</v>
      </c>
      <c r="Y1036" s="98">
        <f t="shared" si="450"/>
        <v>1237.1444891521105</v>
      </c>
      <c r="Z1036" s="25">
        <f t="shared" si="443"/>
        <v>0</v>
      </c>
      <c r="AA1036" s="22">
        <f t="shared" si="451"/>
        <v>0</v>
      </c>
      <c r="AB1036" s="22">
        <f t="shared" si="432"/>
        <v>0</v>
      </c>
      <c r="AC1036" s="22">
        <f t="shared" si="452"/>
        <v>369</v>
      </c>
      <c r="AD1036" s="25">
        <f t="shared" si="444"/>
        <v>3092.8612228802735</v>
      </c>
      <c r="AF1036" s="22">
        <f t="shared" si="445"/>
        <v>914.48064372327644</v>
      </c>
      <c r="AG1036" s="25">
        <v>0</v>
      </c>
      <c r="AH1036" s="25" t="s">
        <v>49</v>
      </c>
      <c r="AI1036">
        <f t="shared" si="453"/>
        <v>975818.2659337006</v>
      </c>
      <c r="AJ1036" s="25">
        <f t="shared" si="454"/>
        <v>975.81826593370056</v>
      </c>
      <c r="AK1036" s="25">
        <f t="shared" si="455"/>
        <v>517.18368094486129</v>
      </c>
      <c r="AL1036" s="81">
        <f t="shared" si="456"/>
        <v>382.71592389919738</v>
      </c>
      <c r="AN1036" s="98">
        <v>0</v>
      </c>
    </row>
    <row r="1037" spans="2:40" x14ac:dyDescent="0.35">
      <c r="B1037" s="15" t="s">
        <v>31</v>
      </c>
      <c r="C1037" s="11">
        <v>1033</v>
      </c>
      <c r="D1037" s="15">
        <v>11</v>
      </c>
      <c r="E1037" s="16">
        <v>28.2</v>
      </c>
      <c r="F1037" s="70">
        <f t="shared" si="457"/>
        <v>1.0138888888888891</v>
      </c>
      <c r="G1037" s="70">
        <f t="shared" si="458"/>
        <v>3.6500000000000004</v>
      </c>
      <c r="I1037" s="21">
        <f t="shared" si="433"/>
        <v>7.8333333333333339</v>
      </c>
      <c r="J1037" s="22">
        <f t="shared" si="446"/>
        <v>2232.5833333333339</v>
      </c>
      <c r="K1037" s="22">
        <f t="shared" si="447"/>
        <v>28.625999999999998</v>
      </c>
      <c r="L1037" s="22">
        <f>0.5*1.202*2.64*0.3*Sheet2!I1037^2</f>
        <v>29.207398000000005</v>
      </c>
      <c r="M1037" s="22">
        <f t="shared" si="448"/>
        <v>2290.4167313333342</v>
      </c>
      <c r="O1037" s="22">
        <f t="shared" si="434"/>
        <v>17941.597728777786</v>
      </c>
      <c r="P1037" s="81">
        <f t="shared" si="435"/>
        <v>17.941597728777786</v>
      </c>
      <c r="Q1037" s="22">
        <f t="shared" si="436"/>
        <v>17941.597728777786</v>
      </c>
      <c r="R1037" s="81">
        <f t="shared" si="437"/>
        <v>17.941597728777786</v>
      </c>
      <c r="S1037" s="22">
        <f t="shared" si="438"/>
        <v>4025283.4643323277</v>
      </c>
      <c r="T1037" s="81">
        <f t="shared" si="439"/>
        <v>4025.2834643323276</v>
      </c>
      <c r="U1037" s="22">
        <f t="shared" si="440"/>
        <v>0</v>
      </c>
      <c r="V1037" s="81">
        <f t="shared" si="441"/>
        <v>0</v>
      </c>
      <c r="W1037" s="22">
        <f t="shared" si="442"/>
        <v>0</v>
      </c>
      <c r="X1037" s="98">
        <f t="shared" si="449"/>
        <v>0</v>
      </c>
      <c r="Y1037" s="98">
        <f t="shared" si="450"/>
        <v>1237.1444891521105</v>
      </c>
      <c r="Z1037" s="25">
        <f t="shared" si="443"/>
        <v>0</v>
      </c>
      <c r="AA1037" s="22">
        <f t="shared" si="451"/>
        <v>0</v>
      </c>
      <c r="AB1037" s="22">
        <f t="shared" si="432"/>
        <v>0</v>
      </c>
      <c r="AC1037" s="22">
        <f t="shared" si="452"/>
        <v>369</v>
      </c>
      <c r="AD1037" s="25">
        <f t="shared" si="444"/>
        <v>3092.8612228802735</v>
      </c>
      <c r="AF1037" s="22">
        <f t="shared" si="445"/>
        <v>932.4222414520541</v>
      </c>
      <c r="AG1037" s="25">
        <v>0</v>
      </c>
      <c r="AH1037" s="25" t="s">
        <v>49</v>
      </c>
      <c r="AI1037">
        <f t="shared" si="453"/>
        <v>1303429.3835681204</v>
      </c>
      <c r="AJ1037" s="25">
        <f t="shared" si="454"/>
        <v>1303.4293835681203</v>
      </c>
      <c r="AK1037" s="25">
        <f t="shared" si="455"/>
        <v>690.81757329110383</v>
      </c>
      <c r="AL1037" s="81">
        <f t="shared" si="456"/>
        <v>511.20500423541682</v>
      </c>
      <c r="AN1037" s="98">
        <v>0</v>
      </c>
    </row>
    <row r="1038" spans="2:40" x14ac:dyDescent="0.35">
      <c r="B1038" s="15" t="s">
        <v>31</v>
      </c>
      <c r="C1038" s="11">
        <v>1034</v>
      </c>
      <c r="D1038" s="15">
        <v>12</v>
      </c>
      <c r="E1038" s="16">
        <v>31.7</v>
      </c>
      <c r="F1038" s="70">
        <f t="shared" si="457"/>
        <v>0.94444444444444453</v>
      </c>
      <c r="G1038" s="70">
        <f t="shared" si="458"/>
        <v>3.4000000000000004</v>
      </c>
      <c r="I1038" s="21">
        <f t="shared" si="433"/>
        <v>8.8055555555555554</v>
      </c>
      <c r="J1038" s="22">
        <f t="shared" si="446"/>
        <v>2079.666666666667</v>
      </c>
      <c r="K1038" s="22">
        <f t="shared" si="447"/>
        <v>28.625999999999998</v>
      </c>
      <c r="L1038" s="22">
        <f>0.5*1.202*2.64*0.3*Sheet2!I1038^2</f>
        <v>36.907376611111104</v>
      </c>
      <c r="M1038" s="22">
        <f t="shared" si="448"/>
        <v>2145.2000432777781</v>
      </c>
      <c r="O1038" s="22">
        <f t="shared" si="434"/>
        <v>18889.678158862658</v>
      </c>
      <c r="P1038" s="81">
        <f t="shared" si="435"/>
        <v>18.889678158862658</v>
      </c>
      <c r="Q1038" s="22">
        <f t="shared" si="436"/>
        <v>18889.678158862658</v>
      </c>
      <c r="R1038" s="81">
        <f t="shared" si="437"/>
        <v>18.889678158862658</v>
      </c>
      <c r="S1038" s="22">
        <f t="shared" si="438"/>
        <v>4044173.1424911902</v>
      </c>
      <c r="T1038" s="81">
        <f t="shared" si="439"/>
        <v>4044.1731424911904</v>
      </c>
      <c r="U1038" s="22">
        <f t="shared" si="440"/>
        <v>0</v>
      </c>
      <c r="V1038" s="81">
        <f t="shared" si="441"/>
        <v>0</v>
      </c>
      <c r="W1038" s="22">
        <f t="shared" si="442"/>
        <v>0</v>
      </c>
      <c r="X1038" s="98">
        <f t="shared" si="449"/>
        <v>0</v>
      </c>
      <c r="Y1038" s="98">
        <f t="shared" si="450"/>
        <v>1237.1444891521105</v>
      </c>
      <c r="Z1038" s="25">
        <f t="shared" si="443"/>
        <v>0</v>
      </c>
      <c r="AA1038" s="22">
        <f t="shared" si="451"/>
        <v>0</v>
      </c>
      <c r="AB1038" s="22">
        <f t="shared" si="432"/>
        <v>0</v>
      </c>
      <c r="AC1038" s="22">
        <f t="shared" si="452"/>
        <v>369</v>
      </c>
      <c r="AD1038" s="25">
        <f t="shared" si="444"/>
        <v>3092.8612228802735</v>
      </c>
      <c r="AF1038" s="22">
        <f t="shared" si="445"/>
        <v>951.3119196109169</v>
      </c>
      <c r="AG1038" s="25">
        <v>0</v>
      </c>
      <c r="AH1038" s="25" t="s">
        <v>49</v>
      </c>
      <c r="AI1038">
        <f t="shared" si="453"/>
        <v>1647053.9123456671</v>
      </c>
      <c r="AJ1038" s="25">
        <f t="shared" si="454"/>
        <v>1647.0539123456672</v>
      </c>
      <c r="AK1038" s="25">
        <f t="shared" si="455"/>
        <v>872.93857354320369</v>
      </c>
      <c r="AL1038" s="81">
        <f t="shared" si="456"/>
        <v>645.97454442197068</v>
      </c>
      <c r="AN1038" s="98">
        <v>0</v>
      </c>
    </row>
    <row r="1039" spans="2:40" x14ac:dyDescent="0.35">
      <c r="B1039" s="15" t="s">
        <v>31</v>
      </c>
      <c r="C1039" s="11">
        <v>1035</v>
      </c>
      <c r="D1039" s="15">
        <v>13</v>
      </c>
      <c r="E1039" s="16">
        <v>35</v>
      </c>
      <c r="F1039" s="70">
        <f t="shared" si="457"/>
        <v>0.81944444444444475</v>
      </c>
      <c r="G1039" s="70">
        <f t="shared" si="458"/>
        <v>2.9500000000000011</v>
      </c>
      <c r="I1039" s="21">
        <f t="shared" si="433"/>
        <v>9.7222222222222232</v>
      </c>
      <c r="J1039" s="22">
        <f t="shared" si="446"/>
        <v>1804.4166666666674</v>
      </c>
      <c r="K1039" s="22">
        <f t="shared" si="447"/>
        <v>28.625999999999998</v>
      </c>
      <c r="L1039" s="22">
        <f>0.5*1.202*2.64*0.3*Sheet2!I1039^2</f>
        <v>44.991527777777783</v>
      </c>
      <c r="M1039" s="22">
        <f t="shared" si="448"/>
        <v>1878.0341944444451</v>
      </c>
      <c r="O1039" s="22">
        <f t="shared" si="434"/>
        <v>18258.665779320996</v>
      </c>
      <c r="P1039" s="81">
        <f t="shared" si="435"/>
        <v>18.258665779320996</v>
      </c>
      <c r="Q1039" s="22">
        <f t="shared" si="436"/>
        <v>18258.665779320996</v>
      </c>
      <c r="R1039" s="81">
        <f t="shared" si="437"/>
        <v>18.258665779320996</v>
      </c>
      <c r="S1039" s="22">
        <f t="shared" si="438"/>
        <v>4062431.8082705112</v>
      </c>
      <c r="T1039" s="81">
        <f t="shared" si="439"/>
        <v>4062.4318082705113</v>
      </c>
      <c r="U1039" s="22">
        <f t="shared" si="440"/>
        <v>0</v>
      </c>
      <c r="V1039" s="81">
        <f t="shared" si="441"/>
        <v>0</v>
      </c>
      <c r="W1039" s="22">
        <f t="shared" si="442"/>
        <v>0</v>
      </c>
      <c r="X1039" s="98">
        <f t="shared" si="449"/>
        <v>0</v>
      </c>
      <c r="Y1039" s="98">
        <f t="shared" si="450"/>
        <v>1237.1444891521105</v>
      </c>
      <c r="Z1039" s="25">
        <f t="shared" si="443"/>
        <v>0</v>
      </c>
      <c r="AA1039" s="22">
        <f t="shared" si="451"/>
        <v>0</v>
      </c>
      <c r="AB1039" s="22">
        <f t="shared" si="432"/>
        <v>0</v>
      </c>
      <c r="AC1039" s="22">
        <f t="shared" si="452"/>
        <v>369</v>
      </c>
      <c r="AD1039" s="25">
        <f t="shared" si="444"/>
        <v>3092.8612228802735</v>
      </c>
      <c r="AF1039" s="22">
        <f t="shared" si="445"/>
        <v>969.57058539023774</v>
      </c>
      <c r="AG1039" s="25">
        <v>0</v>
      </c>
      <c r="AH1039" s="25" t="s">
        <v>49</v>
      </c>
      <c r="AI1039">
        <f t="shared" si="453"/>
        <v>2007822.7891843312</v>
      </c>
      <c r="AJ1039" s="25">
        <f t="shared" si="454"/>
        <v>2007.8227891843312</v>
      </c>
      <c r="AK1039" s="25">
        <f t="shared" si="455"/>
        <v>1064.1460782676957</v>
      </c>
      <c r="AL1039" s="81">
        <f t="shared" si="456"/>
        <v>787.46809791809483</v>
      </c>
      <c r="AN1039" s="98">
        <v>0</v>
      </c>
    </row>
    <row r="1040" spans="2:40" x14ac:dyDescent="0.35">
      <c r="B1040" s="15" t="s">
        <v>31</v>
      </c>
      <c r="C1040" s="11">
        <v>1036</v>
      </c>
      <c r="D1040" s="15">
        <v>14</v>
      </c>
      <c r="E1040" s="16">
        <v>37.6</v>
      </c>
      <c r="F1040" s="70">
        <f t="shared" si="457"/>
        <v>0.65277777777777812</v>
      </c>
      <c r="G1040" s="70">
        <f t="shared" si="458"/>
        <v>2.3500000000000014</v>
      </c>
      <c r="I1040" s="21">
        <f t="shared" si="433"/>
        <v>10.444444444444445</v>
      </c>
      <c r="J1040" s="22">
        <f t="shared" si="446"/>
        <v>1437.4166666666674</v>
      </c>
      <c r="K1040" s="22">
        <f t="shared" si="447"/>
        <v>28.625999999999998</v>
      </c>
      <c r="L1040" s="22">
        <f>0.5*1.202*2.64*0.3*Sheet2!I1040^2</f>
        <v>51.924263111111109</v>
      </c>
      <c r="M1040" s="22">
        <f t="shared" si="448"/>
        <v>1517.9669297777784</v>
      </c>
      <c r="O1040" s="22">
        <f t="shared" si="434"/>
        <v>15854.321266567908</v>
      </c>
      <c r="P1040" s="81">
        <f t="shared" si="435"/>
        <v>15.854321266567908</v>
      </c>
      <c r="Q1040" s="22">
        <f t="shared" si="436"/>
        <v>15854.321266567908</v>
      </c>
      <c r="R1040" s="81">
        <f t="shared" si="437"/>
        <v>15.854321266567908</v>
      </c>
      <c r="S1040" s="22">
        <f t="shared" si="438"/>
        <v>4078286.129537079</v>
      </c>
      <c r="T1040" s="81">
        <f t="shared" si="439"/>
        <v>4078.286129537079</v>
      </c>
      <c r="U1040" s="22">
        <f t="shared" si="440"/>
        <v>0</v>
      </c>
      <c r="V1040" s="81">
        <f t="shared" si="441"/>
        <v>0</v>
      </c>
      <c r="W1040" s="22">
        <f t="shared" si="442"/>
        <v>0</v>
      </c>
      <c r="X1040" s="98">
        <f t="shared" si="449"/>
        <v>0</v>
      </c>
      <c r="Y1040" s="98">
        <f t="shared" si="450"/>
        <v>1237.1444891521105</v>
      </c>
      <c r="Z1040" s="25">
        <f t="shared" si="443"/>
        <v>0</v>
      </c>
      <c r="AA1040" s="22">
        <f t="shared" si="451"/>
        <v>0</v>
      </c>
      <c r="AB1040" s="22">
        <f t="shared" si="432"/>
        <v>0</v>
      </c>
      <c r="AC1040" s="22">
        <f t="shared" si="452"/>
        <v>369</v>
      </c>
      <c r="AD1040" s="25">
        <f t="shared" si="444"/>
        <v>3092.8612228802735</v>
      </c>
      <c r="AF1040" s="22">
        <f t="shared" si="445"/>
        <v>985.42490665680543</v>
      </c>
      <c r="AG1040" s="25">
        <v>0</v>
      </c>
      <c r="AH1040" s="25" t="s">
        <v>49</v>
      </c>
      <c r="AI1040">
        <f t="shared" si="453"/>
        <v>2317207.7930099913</v>
      </c>
      <c r="AJ1040" s="25">
        <f t="shared" si="454"/>
        <v>2317.2077930099913</v>
      </c>
      <c r="AK1040" s="25">
        <f t="shared" si="455"/>
        <v>1228.1201302952954</v>
      </c>
      <c r="AL1040" s="81">
        <f t="shared" si="456"/>
        <v>908.80889641851866</v>
      </c>
      <c r="AN1040" s="98">
        <v>0</v>
      </c>
    </row>
    <row r="1041" spans="1:41" x14ac:dyDescent="0.35">
      <c r="B1041" s="15" t="s">
        <v>31</v>
      </c>
      <c r="C1041" s="11">
        <v>1037</v>
      </c>
      <c r="D1041" s="15">
        <v>15</v>
      </c>
      <c r="E1041" s="16">
        <v>39.700000000000003</v>
      </c>
      <c r="F1041" s="70">
        <f t="shared" si="457"/>
        <v>0.54166666666666641</v>
      </c>
      <c r="G1041" s="70">
        <f t="shared" si="458"/>
        <v>1.9499999999999993</v>
      </c>
      <c r="I1041" s="21">
        <f t="shared" si="433"/>
        <v>11.027777777777779</v>
      </c>
      <c r="J1041" s="22">
        <f t="shared" si="446"/>
        <v>1192.7499999999993</v>
      </c>
      <c r="K1041" s="22">
        <f t="shared" si="447"/>
        <v>28.625999999999998</v>
      </c>
      <c r="L1041" s="22">
        <f>0.5*1.202*2.64*0.3*Sheet2!I1041^2</f>
        <v>57.886283277777778</v>
      </c>
      <c r="M1041" s="22">
        <f t="shared" si="448"/>
        <v>1279.262283277777</v>
      </c>
      <c r="O1041" s="22">
        <f t="shared" si="434"/>
        <v>14107.42017947993</v>
      </c>
      <c r="P1041" s="81">
        <f t="shared" si="435"/>
        <v>14.107420179479931</v>
      </c>
      <c r="Q1041" s="22">
        <f t="shared" si="436"/>
        <v>14107.42017947993</v>
      </c>
      <c r="R1041" s="81">
        <f t="shared" si="437"/>
        <v>14.107420179479931</v>
      </c>
      <c r="S1041" s="22">
        <f t="shared" si="438"/>
        <v>4092393.5497165588</v>
      </c>
      <c r="T1041" s="81">
        <f t="shared" si="439"/>
        <v>4092.3935497165589</v>
      </c>
      <c r="U1041" s="22">
        <f t="shared" si="440"/>
        <v>0</v>
      </c>
      <c r="V1041" s="81">
        <f t="shared" si="441"/>
        <v>0</v>
      </c>
      <c r="W1041" s="22">
        <f t="shared" si="442"/>
        <v>0</v>
      </c>
      <c r="X1041" s="98">
        <f t="shared" si="449"/>
        <v>0</v>
      </c>
      <c r="Y1041" s="98">
        <f t="shared" si="450"/>
        <v>1237.1444891521105</v>
      </c>
      <c r="Z1041" s="25">
        <f t="shared" si="443"/>
        <v>0</v>
      </c>
      <c r="AA1041" s="22">
        <f t="shared" si="451"/>
        <v>0</v>
      </c>
      <c r="AB1041" s="22">
        <f t="shared" si="432"/>
        <v>0</v>
      </c>
      <c r="AC1041" s="22">
        <f t="shared" si="452"/>
        <v>369</v>
      </c>
      <c r="AD1041" s="25">
        <f t="shared" si="444"/>
        <v>3092.8612228802735</v>
      </c>
      <c r="AF1041" s="22">
        <f t="shared" si="445"/>
        <v>999.53232683628539</v>
      </c>
      <c r="AG1041" s="25">
        <v>0</v>
      </c>
      <c r="AH1041" s="25" t="s">
        <v>49</v>
      </c>
      <c r="AI1041">
        <f t="shared" si="453"/>
        <v>2583272.9957596185</v>
      </c>
      <c r="AJ1041" s="25">
        <f t="shared" si="454"/>
        <v>2583.2729957596184</v>
      </c>
      <c r="AK1041" s="25">
        <f t="shared" si="455"/>
        <v>1369.1346877525978</v>
      </c>
      <c r="AL1041" s="81">
        <f t="shared" si="456"/>
        <v>1013.1596689369223</v>
      </c>
      <c r="AN1041" s="98">
        <v>0</v>
      </c>
    </row>
    <row r="1042" spans="1:41" x14ac:dyDescent="0.35">
      <c r="B1042" s="15" t="s">
        <v>31</v>
      </c>
      <c r="C1042" s="11">
        <v>1038</v>
      </c>
      <c r="D1042" s="15">
        <v>16</v>
      </c>
      <c r="E1042" s="16">
        <v>41.5</v>
      </c>
      <c r="F1042" s="70">
        <f t="shared" si="457"/>
        <v>0.54166666666666641</v>
      </c>
      <c r="G1042" s="70">
        <f t="shared" si="458"/>
        <v>1.9499999999999993</v>
      </c>
      <c r="I1042" s="21">
        <f t="shared" si="433"/>
        <v>11.527777777777779</v>
      </c>
      <c r="J1042" s="22">
        <f t="shared" si="446"/>
        <v>1192.7499999999993</v>
      </c>
      <c r="K1042" s="22">
        <f t="shared" si="447"/>
        <v>28.625999999999998</v>
      </c>
      <c r="L1042" s="22">
        <f>0.5*1.202*2.64*0.3*Sheet2!I1042^2</f>
        <v>63.254415277777774</v>
      </c>
      <c r="M1042" s="22">
        <f t="shared" si="448"/>
        <v>1284.630415277777</v>
      </c>
      <c r="O1042" s="22">
        <f t="shared" si="434"/>
        <v>14808.933953896598</v>
      </c>
      <c r="P1042" s="81">
        <f t="shared" si="435"/>
        <v>14.808933953896597</v>
      </c>
      <c r="Q1042" s="22">
        <f t="shared" si="436"/>
        <v>14808.933953896598</v>
      </c>
      <c r="R1042" s="81">
        <f t="shared" si="437"/>
        <v>14.808933953896597</v>
      </c>
      <c r="S1042" s="22">
        <f t="shared" si="438"/>
        <v>4107202.4836704554</v>
      </c>
      <c r="T1042" s="81">
        <f t="shared" si="439"/>
        <v>4107.202483670455</v>
      </c>
      <c r="U1042" s="22">
        <f t="shared" si="440"/>
        <v>0</v>
      </c>
      <c r="V1042" s="81">
        <f t="shared" si="441"/>
        <v>0</v>
      </c>
      <c r="W1042" s="22">
        <f t="shared" si="442"/>
        <v>0</v>
      </c>
      <c r="X1042" s="98">
        <f t="shared" si="449"/>
        <v>0</v>
      </c>
      <c r="Y1042" s="98">
        <f t="shared" si="450"/>
        <v>1237.1444891521105</v>
      </c>
      <c r="Z1042" s="25">
        <f t="shared" si="443"/>
        <v>0</v>
      </c>
      <c r="AA1042" s="22">
        <f t="shared" si="451"/>
        <v>0</v>
      </c>
      <c r="AB1042" s="22">
        <f t="shared" si="432"/>
        <v>0</v>
      </c>
      <c r="AC1042" s="22">
        <f t="shared" si="452"/>
        <v>369</v>
      </c>
      <c r="AD1042" s="25">
        <f t="shared" si="444"/>
        <v>3092.8612228802735</v>
      </c>
      <c r="AF1042" s="22">
        <f t="shared" si="445"/>
        <v>1014.3412607901814</v>
      </c>
      <c r="AG1042" s="25">
        <v>0</v>
      </c>
      <c r="AH1042" s="25" t="s">
        <v>49</v>
      </c>
      <c r="AI1042">
        <f t="shared" si="453"/>
        <v>2822834.9376920117</v>
      </c>
      <c r="AJ1042" s="25">
        <f t="shared" si="454"/>
        <v>2822.8349376920119</v>
      </c>
      <c r="AK1042" s="25">
        <f t="shared" si="455"/>
        <v>1496.1025169767663</v>
      </c>
      <c r="AL1042" s="81">
        <f t="shared" si="456"/>
        <v>1107.115862562807</v>
      </c>
      <c r="AN1042" s="98">
        <v>0</v>
      </c>
    </row>
    <row r="1043" spans="1:41" x14ac:dyDescent="0.35">
      <c r="B1043" s="15" t="s">
        <v>31</v>
      </c>
      <c r="C1043" s="11">
        <v>1039</v>
      </c>
      <c r="D1043" s="15">
        <v>17</v>
      </c>
      <c r="E1043" s="16">
        <v>43.6</v>
      </c>
      <c r="F1043" s="70">
        <f t="shared" si="457"/>
        <v>0.625</v>
      </c>
      <c r="G1043" s="70">
        <f t="shared" si="458"/>
        <v>2.25</v>
      </c>
      <c r="I1043" s="21">
        <f t="shared" si="433"/>
        <v>12.111111111111112</v>
      </c>
      <c r="J1043" s="22">
        <f t="shared" si="446"/>
        <v>1376.25</v>
      </c>
      <c r="K1043" s="22">
        <f t="shared" si="447"/>
        <v>28.625999999999998</v>
      </c>
      <c r="L1043" s="22">
        <f>0.5*1.202*2.64*0.3*Sheet2!I1043^2</f>
        <v>69.818036444444459</v>
      </c>
      <c r="M1043" s="22">
        <f t="shared" si="448"/>
        <v>1474.6940364444445</v>
      </c>
      <c r="O1043" s="22">
        <f t="shared" si="434"/>
        <v>17860.183330271608</v>
      </c>
      <c r="P1043" s="81">
        <f t="shared" si="435"/>
        <v>17.860183330271607</v>
      </c>
      <c r="Q1043" s="22">
        <f t="shared" si="436"/>
        <v>17860.183330271608</v>
      </c>
      <c r="R1043" s="81">
        <f t="shared" si="437"/>
        <v>17.860183330271607</v>
      </c>
      <c r="S1043" s="22">
        <f t="shared" si="438"/>
        <v>4125062.6670007268</v>
      </c>
      <c r="T1043" s="81">
        <f t="shared" si="439"/>
        <v>4125.0626670007268</v>
      </c>
      <c r="U1043" s="22">
        <f t="shared" si="440"/>
        <v>0</v>
      </c>
      <c r="V1043" s="81">
        <f t="shared" si="441"/>
        <v>0</v>
      </c>
      <c r="W1043" s="22">
        <f t="shared" si="442"/>
        <v>0</v>
      </c>
      <c r="X1043" s="98">
        <f t="shared" si="449"/>
        <v>0</v>
      </c>
      <c r="Y1043" s="98">
        <f t="shared" si="450"/>
        <v>1237.1444891521105</v>
      </c>
      <c r="Z1043" s="25">
        <f t="shared" si="443"/>
        <v>0</v>
      </c>
      <c r="AA1043" s="22">
        <f t="shared" si="451"/>
        <v>0</v>
      </c>
      <c r="AB1043" s="22">
        <f t="shared" si="432"/>
        <v>0</v>
      </c>
      <c r="AC1043" s="22">
        <f t="shared" si="452"/>
        <v>369</v>
      </c>
      <c r="AD1043" s="25">
        <f t="shared" si="444"/>
        <v>3092.8612228802735</v>
      </c>
      <c r="AF1043" s="22">
        <f t="shared" si="445"/>
        <v>1032.2014441204533</v>
      </c>
      <c r="AG1043" s="25">
        <v>0</v>
      </c>
      <c r="AH1043" s="25" t="s">
        <v>49</v>
      </c>
      <c r="AI1043">
        <f t="shared" si="453"/>
        <v>3115747.5994513039</v>
      </c>
      <c r="AJ1043" s="25">
        <f t="shared" si="454"/>
        <v>3115.7475994513038</v>
      </c>
      <c r="AK1043" s="25">
        <f t="shared" si="455"/>
        <v>1651.346227709191</v>
      </c>
      <c r="AL1043" s="81">
        <f t="shared" si="456"/>
        <v>1221.9962085048014</v>
      </c>
      <c r="AN1043" s="98">
        <v>0</v>
      </c>
    </row>
    <row r="1044" spans="1:41" x14ac:dyDescent="0.35">
      <c r="B1044" s="15" t="s">
        <v>31</v>
      </c>
      <c r="C1044" s="11">
        <v>1040</v>
      </c>
      <c r="D1044" s="15">
        <v>18</v>
      </c>
      <c r="E1044" s="16">
        <v>46</v>
      </c>
      <c r="F1044" s="70">
        <f t="shared" si="457"/>
        <v>0.6666666666666663</v>
      </c>
      <c r="G1044" s="70">
        <f t="shared" si="458"/>
        <v>2.3999999999999986</v>
      </c>
      <c r="I1044" s="21">
        <f t="shared" si="433"/>
        <v>12.777777777777779</v>
      </c>
      <c r="J1044" s="22">
        <f t="shared" si="446"/>
        <v>1467.9999999999991</v>
      </c>
      <c r="K1044" s="22">
        <f t="shared" si="447"/>
        <v>28.625999999999998</v>
      </c>
      <c r="L1044" s="22">
        <f>0.5*1.202*2.64*0.3*Sheet2!I1044^2</f>
        <v>77.71597777777778</v>
      </c>
      <c r="M1044" s="22">
        <f t="shared" si="448"/>
        <v>1574.3419777777769</v>
      </c>
      <c r="O1044" s="22">
        <f t="shared" si="434"/>
        <v>20116.591938271595</v>
      </c>
      <c r="P1044" s="81">
        <f t="shared" si="435"/>
        <v>20.116591938271593</v>
      </c>
      <c r="Q1044" s="22">
        <f t="shared" si="436"/>
        <v>20116.591938271595</v>
      </c>
      <c r="R1044" s="81">
        <f t="shared" si="437"/>
        <v>20.116591938271593</v>
      </c>
      <c r="S1044" s="22">
        <f t="shared" si="438"/>
        <v>4145179.2589389984</v>
      </c>
      <c r="T1044" s="81">
        <f t="shared" si="439"/>
        <v>4145.1792589389988</v>
      </c>
      <c r="U1044" s="22">
        <f t="shared" si="440"/>
        <v>0</v>
      </c>
      <c r="V1044" s="81">
        <f t="shared" si="441"/>
        <v>0</v>
      </c>
      <c r="W1044" s="22">
        <f t="shared" si="442"/>
        <v>0</v>
      </c>
      <c r="X1044" s="98">
        <f t="shared" si="449"/>
        <v>0</v>
      </c>
      <c r="Y1044" s="98">
        <f t="shared" si="450"/>
        <v>1237.1444891521105</v>
      </c>
      <c r="Z1044" s="25">
        <f t="shared" si="443"/>
        <v>0</v>
      </c>
      <c r="AA1044" s="22">
        <f t="shared" si="451"/>
        <v>0</v>
      </c>
      <c r="AB1044" s="22">
        <f t="shared" si="432"/>
        <v>0</v>
      </c>
      <c r="AC1044" s="22">
        <f t="shared" si="452"/>
        <v>369</v>
      </c>
      <c r="AD1044" s="25">
        <f t="shared" si="444"/>
        <v>3092.8612228802735</v>
      </c>
      <c r="AF1044" s="22">
        <f t="shared" si="445"/>
        <v>1052.3180360587253</v>
      </c>
      <c r="AG1044" s="25">
        <v>0</v>
      </c>
      <c r="AH1044" s="25" t="s">
        <v>49</v>
      </c>
      <c r="AI1044">
        <f t="shared" si="453"/>
        <v>3468206.5485012615</v>
      </c>
      <c r="AJ1044" s="25">
        <f t="shared" si="454"/>
        <v>3468.2065485012613</v>
      </c>
      <c r="AK1044" s="25">
        <f t="shared" si="455"/>
        <v>1838.1494707056686</v>
      </c>
      <c r="AL1044" s="81">
        <f t="shared" si="456"/>
        <v>1360.2306083221947</v>
      </c>
      <c r="AN1044" s="98">
        <v>0</v>
      </c>
    </row>
    <row r="1045" spans="1:41" x14ac:dyDescent="0.35">
      <c r="B1045" s="15" t="s">
        <v>31</v>
      </c>
      <c r="C1045" s="11">
        <v>1041</v>
      </c>
      <c r="D1045" s="15">
        <v>19</v>
      </c>
      <c r="E1045" s="16">
        <v>48.4</v>
      </c>
      <c r="F1045" s="70">
        <f t="shared" si="457"/>
        <v>0.625</v>
      </c>
      <c r="G1045" s="70">
        <f t="shared" si="458"/>
        <v>2.25</v>
      </c>
      <c r="I1045" s="21">
        <f t="shared" si="433"/>
        <v>13.444444444444445</v>
      </c>
      <c r="J1045" s="22">
        <f t="shared" si="446"/>
        <v>1376.25</v>
      </c>
      <c r="K1045" s="22">
        <f t="shared" si="447"/>
        <v>28.625999999999998</v>
      </c>
      <c r="L1045" s="22">
        <f>0.5*1.202*2.64*0.3*Sheet2!I1045^2</f>
        <v>86.037023111111111</v>
      </c>
      <c r="M1045" s="22">
        <f t="shared" si="448"/>
        <v>1490.913023111111</v>
      </c>
      <c r="O1045" s="22">
        <f t="shared" si="434"/>
        <v>20044.497310716048</v>
      </c>
      <c r="P1045" s="81">
        <f t="shared" si="435"/>
        <v>20.044497310716046</v>
      </c>
      <c r="Q1045" s="22">
        <f t="shared" si="436"/>
        <v>20044.497310716048</v>
      </c>
      <c r="R1045" s="81">
        <f t="shared" si="437"/>
        <v>20.044497310716046</v>
      </c>
      <c r="S1045" s="22">
        <f t="shared" si="438"/>
        <v>4165223.7562497146</v>
      </c>
      <c r="T1045" s="81">
        <f t="shared" si="439"/>
        <v>4165.2237562497148</v>
      </c>
      <c r="U1045" s="22">
        <f t="shared" si="440"/>
        <v>0</v>
      </c>
      <c r="V1045" s="81">
        <f t="shared" si="441"/>
        <v>0</v>
      </c>
      <c r="W1045" s="22">
        <f t="shared" si="442"/>
        <v>0</v>
      </c>
      <c r="X1045" s="98">
        <f t="shared" si="449"/>
        <v>0</v>
      </c>
      <c r="Y1045" s="98">
        <f t="shared" si="450"/>
        <v>1237.1444891521105</v>
      </c>
      <c r="Z1045" s="25">
        <f t="shared" si="443"/>
        <v>0</v>
      </c>
      <c r="AA1045" s="22">
        <f t="shared" si="451"/>
        <v>0</v>
      </c>
      <c r="AB1045" s="22">
        <f t="shared" si="432"/>
        <v>0</v>
      </c>
      <c r="AC1045" s="22">
        <f t="shared" si="452"/>
        <v>369</v>
      </c>
      <c r="AD1045" s="25">
        <f t="shared" si="444"/>
        <v>3092.8612228802735</v>
      </c>
      <c r="AF1045" s="22">
        <f t="shared" si="445"/>
        <v>1072.3625333694413</v>
      </c>
      <c r="AG1045" s="25">
        <v>0</v>
      </c>
      <c r="AH1045" s="25" t="s">
        <v>49</v>
      </c>
      <c r="AI1045">
        <f t="shared" si="453"/>
        <v>3839547.2269646088</v>
      </c>
      <c r="AJ1045" s="25">
        <f t="shared" si="454"/>
        <v>3839.5472269646089</v>
      </c>
      <c r="AK1045" s="25">
        <f t="shared" si="455"/>
        <v>2034.9600302912429</v>
      </c>
      <c r="AL1045" s="81">
        <f t="shared" si="456"/>
        <v>1505.8704224155197</v>
      </c>
      <c r="AN1045" s="98">
        <v>0</v>
      </c>
    </row>
    <row r="1046" spans="1:41" x14ac:dyDescent="0.35">
      <c r="B1046" s="15" t="s">
        <v>31</v>
      </c>
      <c r="C1046" s="11">
        <v>1042</v>
      </c>
      <c r="D1046" s="15">
        <v>20</v>
      </c>
      <c r="E1046" s="16">
        <v>50.5</v>
      </c>
      <c r="F1046" s="70">
        <f t="shared" si="457"/>
        <v>0.4861111111111111</v>
      </c>
      <c r="G1046" s="70">
        <f t="shared" si="458"/>
        <v>1.75</v>
      </c>
      <c r="I1046" s="21">
        <f t="shared" si="433"/>
        <v>14.027777777777779</v>
      </c>
      <c r="J1046" s="22">
        <f t="shared" si="446"/>
        <v>1070.4166666666667</v>
      </c>
      <c r="K1046" s="22">
        <f t="shared" si="447"/>
        <v>28.625999999999998</v>
      </c>
      <c r="L1046" s="22">
        <f>0.5*1.202*2.64*0.3*Sheet2!I1046^2</f>
        <v>93.665015277777783</v>
      </c>
      <c r="M1046" s="22">
        <f t="shared" si="448"/>
        <v>1192.7076819444444</v>
      </c>
      <c r="O1046" s="22">
        <f t="shared" si="434"/>
        <v>16731.038316165123</v>
      </c>
      <c r="P1046" s="81">
        <f t="shared" si="435"/>
        <v>16.731038316165122</v>
      </c>
      <c r="Q1046" s="22">
        <f t="shared" si="436"/>
        <v>16731.038316165123</v>
      </c>
      <c r="R1046" s="81">
        <f t="shared" si="437"/>
        <v>16.731038316165122</v>
      </c>
      <c r="S1046" s="22">
        <f t="shared" si="438"/>
        <v>4181954.7945658797</v>
      </c>
      <c r="T1046" s="81">
        <f t="shared" si="439"/>
        <v>4181.9547945658796</v>
      </c>
      <c r="U1046" s="22">
        <f t="shared" si="440"/>
        <v>0</v>
      </c>
      <c r="V1046" s="81">
        <f t="shared" si="441"/>
        <v>0</v>
      </c>
      <c r="W1046" s="22">
        <f t="shared" si="442"/>
        <v>0</v>
      </c>
      <c r="X1046" s="98">
        <f t="shared" si="449"/>
        <v>0</v>
      </c>
      <c r="Y1046" s="98">
        <f t="shared" si="450"/>
        <v>1237.1444891521105</v>
      </c>
      <c r="Z1046" s="25">
        <f t="shared" si="443"/>
        <v>0</v>
      </c>
      <c r="AA1046" s="22">
        <f t="shared" si="451"/>
        <v>0</v>
      </c>
      <c r="AB1046" s="22">
        <f t="shared" si="432"/>
        <v>0</v>
      </c>
      <c r="AC1046" s="22">
        <f t="shared" si="452"/>
        <v>369</v>
      </c>
      <c r="AD1046" s="25">
        <f t="shared" si="444"/>
        <v>3092.8612228802735</v>
      </c>
      <c r="AF1046" s="22">
        <f t="shared" si="445"/>
        <v>1089.0935716856061</v>
      </c>
      <c r="AG1046" s="25">
        <v>0</v>
      </c>
      <c r="AH1046" s="25" t="s">
        <v>49</v>
      </c>
      <c r="AI1046">
        <f t="shared" si="453"/>
        <v>4179959.2392794616</v>
      </c>
      <c r="AJ1046" s="25">
        <f t="shared" si="454"/>
        <v>4179.9592392794611</v>
      </c>
      <c r="AK1046" s="25">
        <f t="shared" si="455"/>
        <v>2215.3783968181147</v>
      </c>
      <c r="AL1046" s="81">
        <f t="shared" si="456"/>
        <v>1639.3800136454049</v>
      </c>
      <c r="AN1046" s="98">
        <v>0</v>
      </c>
    </row>
    <row r="1047" spans="1:41" x14ac:dyDescent="0.35">
      <c r="B1047" s="15" t="s">
        <v>31</v>
      </c>
      <c r="C1047" s="11">
        <v>1043</v>
      </c>
      <c r="D1047" s="15">
        <v>21</v>
      </c>
      <c r="E1047" s="16">
        <v>51.9</v>
      </c>
      <c r="F1047" s="70">
        <f t="shared" si="457"/>
        <v>0.29166666666666685</v>
      </c>
      <c r="G1047" s="70">
        <f t="shared" si="458"/>
        <v>1.0500000000000007</v>
      </c>
      <c r="I1047" s="21">
        <f t="shared" si="433"/>
        <v>14.416666666666666</v>
      </c>
      <c r="J1047" s="22">
        <f t="shared" si="446"/>
        <v>642.25000000000045</v>
      </c>
      <c r="K1047" s="22">
        <f t="shared" si="447"/>
        <v>28.625999999999998</v>
      </c>
      <c r="L1047" s="22">
        <f>0.5*1.202*2.64*0.3*Sheet2!I1047^2</f>
        <v>98.930309499999993</v>
      </c>
      <c r="M1047" s="22">
        <f t="shared" si="448"/>
        <v>769.80630950000045</v>
      </c>
      <c r="O1047" s="22">
        <f t="shared" si="434"/>
        <v>11098.040961958339</v>
      </c>
      <c r="P1047" s="81">
        <f t="shared" si="435"/>
        <v>11.098040961958338</v>
      </c>
      <c r="Q1047" s="22">
        <f t="shared" si="436"/>
        <v>11098.040961958339</v>
      </c>
      <c r="R1047" s="81">
        <f t="shared" si="437"/>
        <v>11.098040961958338</v>
      </c>
      <c r="S1047" s="22">
        <f t="shared" si="438"/>
        <v>4193052.8355278382</v>
      </c>
      <c r="T1047" s="81">
        <f t="shared" si="439"/>
        <v>4193.0528355278384</v>
      </c>
      <c r="U1047" s="22">
        <f t="shared" si="440"/>
        <v>0</v>
      </c>
      <c r="V1047" s="81">
        <f t="shared" si="441"/>
        <v>0</v>
      </c>
      <c r="W1047" s="22">
        <f t="shared" si="442"/>
        <v>0</v>
      </c>
      <c r="X1047" s="98">
        <f t="shared" si="449"/>
        <v>0</v>
      </c>
      <c r="Y1047" s="98">
        <f t="shared" si="450"/>
        <v>1237.1444891521105</v>
      </c>
      <c r="Z1047" s="25">
        <f t="shared" si="443"/>
        <v>0</v>
      </c>
      <c r="AA1047" s="22">
        <f t="shared" si="451"/>
        <v>0</v>
      </c>
      <c r="AB1047" s="22">
        <f t="shared" si="432"/>
        <v>0</v>
      </c>
      <c r="AC1047" s="22">
        <f t="shared" si="452"/>
        <v>369</v>
      </c>
      <c r="AD1047" s="25">
        <f t="shared" si="444"/>
        <v>3092.8612228802735</v>
      </c>
      <c r="AF1047" s="22">
        <f t="shared" si="445"/>
        <v>1100.1916126475649</v>
      </c>
      <c r="AG1047" s="25">
        <v>0</v>
      </c>
      <c r="AH1047" s="25" t="s">
        <v>49</v>
      </c>
      <c r="AI1047">
        <f t="shared" si="453"/>
        <v>4414931.8719794331</v>
      </c>
      <c r="AJ1047" s="25">
        <f t="shared" si="454"/>
        <v>4414.9318719794328</v>
      </c>
      <c r="AK1047" s="25">
        <f t="shared" si="455"/>
        <v>2339.9138921490994</v>
      </c>
      <c r="AL1047" s="81">
        <f t="shared" si="456"/>
        <v>1731.5362801903336</v>
      </c>
      <c r="AN1047" s="98">
        <v>0</v>
      </c>
    </row>
    <row r="1048" spans="1:41" x14ac:dyDescent="0.35">
      <c r="B1048" s="15" t="s">
        <v>31</v>
      </c>
      <c r="C1048" s="11">
        <v>1044</v>
      </c>
      <c r="D1048" s="15">
        <v>22</v>
      </c>
      <c r="E1048" s="16">
        <v>52.6</v>
      </c>
      <c r="F1048" s="70">
        <f t="shared" si="457"/>
        <v>0.12499999999999981</v>
      </c>
      <c r="G1048" s="70">
        <f t="shared" si="458"/>
        <v>0.44999999999999929</v>
      </c>
      <c r="I1048" s="21">
        <f t="shared" si="433"/>
        <v>14.611111111111112</v>
      </c>
      <c r="J1048" s="22">
        <f t="shared" si="446"/>
        <v>275.24999999999955</v>
      </c>
      <c r="K1048" s="22">
        <f t="shared" si="447"/>
        <v>28.625999999999998</v>
      </c>
      <c r="L1048" s="22">
        <f>0.5*1.202*2.64*0.3*Sheet2!I1048^2</f>
        <v>101.61694644444447</v>
      </c>
      <c r="M1048" s="22">
        <f t="shared" si="448"/>
        <v>405.49294644444399</v>
      </c>
      <c r="O1048" s="22">
        <f t="shared" si="434"/>
        <v>5924.7024952715992</v>
      </c>
      <c r="P1048" s="81">
        <f t="shared" si="435"/>
        <v>5.9247024952715996</v>
      </c>
      <c r="Q1048" s="22">
        <f t="shared" si="436"/>
        <v>5924.7024952715992</v>
      </c>
      <c r="R1048" s="81">
        <f t="shared" si="437"/>
        <v>5.9247024952715996</v>
      </c>
      <c r="S1048" s="22">
        <f t="shared" si="438"/>
        <v>4198977.5380231095</v>
      </c>
      <c r="T1048" s="81">
        <f t="shared" si="439"/>
        <v>4198.9775380231094</v>
      </c>
      <c r="U1048" s="22">
        <f t="shared" si="440"/>
        <v>0</v>
      </c>
      <c r="V1048" s="81">
        <f t="shared" si="441"/>
        <v>0</v>
      </c>
      <c r="W1048" s="22">
        <f t="shared" si="442"/>
        <v>0</v>
      </c>
      <c r="X1048" s="98">
        <f t="shared" si="449"/>
        <v>0</v>
      </c>
      <c r="Y1048" s="98">
        <f t="shared" si="450"/>
        <v>1237.1444891521105</v>
      </c>
      <c r="Z1048" s="25">
        <f t="shared" si="443"/>
        <v>0</v>
      </c>
      <c r="AA1048" s="22">
        <f t="shared" si="451"/>
        <v>0</v>
      </c>
      <c r="AB1048" s="22">
        <f t="shared" si="432"/>
        <v>0</v>
      </c>
      <c r="AC1048" s="22">
        <f t="shared" si="452"/>
        <v>369</v>
      </c>
      <c r="AD1048" s="25">
        <f t="shared" si="444"/>
        <v>3092.8612228802735</v>
      </c>
      <c r="AF1048" s="22">
        <f t="shared" si="445"/>
        <v>1106.1163151428359</v>
      </c>
      <c r="AG1048" s="25">
        <v>0</v>
      </c>
      <c r="AH1048" s="25" t="s">
        <v>49</v>
      </c>
      <c r="AI1048">
        <f t="shared" si="453"/>
        <v>4534827.5756764412</v>
      </c>
      <c r="AJ1048" s="25">
        <f t="shared" si="454"/>
        <v>4534.8275756764415</v>
      </c>
      <c r="AK1048" s="25">
        <f t="shared" si="455"/>
        <v>2403.4586151085141</v>
      </c>
      <c r="AL1048" s="81">
        <f t="shared" si="456"/>
        <v>1778.5593751803003</v>
      </c>
      <c r="AN1048" s="98">
        <v>0</v>
      </c>
    </row>
    <row r="1049" spans="1:41" x14ac:dyDescent="0.35">
      <c r="B1049" s="15" t="s">
        <v>31</v>
      </c>
      <c r="C1049" s="11">
        <v>1045</v>
      </c>
      <c r="D1049" s="15">
        <v>23</v>
      </c>
      <c r="E1049" s="16">
        <v>52.8</v>
      </c>
      <c r="F1049" s="70">
        <f t="shared" si="457"/>
        <v>4.1666666666666269E-2</v>
      </c>
      <c r="G1049" s="70">
        <f t="shared" si="458"/>
        <v>0.14999999999999858</v>
      </c>
      <c r="I1049" s="21">
        <f t="shared" si="433"/>
        <v>14.666666666666666</v>
      </c>
      <c r="J1049" s="22">
        <f t="shared" si="446"/>
        <v>91.749999999999119</v>
      </c>
      <c r="K1049" s="22">
        <f t="shared" si="447"/>
        <v>28.625999999999998</v>
      </c>
      <c r="L1049" s="22">
        <f>0.5*1.202*2.64*0.3*Sheet2!I1049^2</f>
        <v>102.39116799999998</v>
      </c>
      <c r="M1049" s="22">
        <f t="shared" si="448"/>
        <v>222.76716799999912</v>
      </c>
      <c r="O1049" s="22">
        <f t="shared" si="434"/>
        <v>3267.2517973333202</v>
      </c>
      <c r="P1049" s="81">
        <f t="shared" si="435"/>
        <v>3.2672517973333202</v>
      </c>
      <c r="Q1049" s="22">
        <f t="shared" si="436"/>
        <v>3267.2517973333202</v>
      </c>
      <c r="R1049" s="81">
        <f t="shared" si="437"/>
        <v>3.2672517973333202</v>
      </c>
      <c r="S1049" s="22">
        <f t="shared" si="438"/>
        <v>4202244.7898204429</v>
      </c>
      <c r="T1049" s="81">
        <f t="shared" si="439"/>
        <v>4202.2447898204427</v>
      </c>
      <c r="U1049" s="22">
        <f t="shared" si="440"/>
        <v>0</v>
      </c>
      <c r="V1049" s="81">
        <f t="shared" si="441"/>
        <v>0</v>
      </c>
      <c r="W1049" s="22">
        <f t="shared" si="442"/>
        <v>0</v>
      </c>
      <c r="X1049" s="98">
        <f t="shared" si="449"/>
        <v>0</v>
      </c>
      <c r="Y1049" s="98">
        <f t="shared" si="450"/>
        <v>1237.1444891521105</v>
      </c>
      <c r="Z1049" s="25">
        <f t="shared" si="443"/>
        <v>0</v>
      </c>
      <c r="AA1049" s="22">
        <f t="shared" si="451"/>
        <v>0</v>
      </c>
      <c r="AB1049" s="22">
        <f t="shared" si="432"/>
        <v>0</v>
      </c>
      <c r="AC1049" s="22">
        <f t="shared" si="452"/>
        <v>369</v>
      </c>
      <c r="AD1049" s="25">
        <f t="shared" si="444"/>
        <v>3092.8612228802735</v>
      </c>
      <c r="AF1049" s="22">
        <f t="shared" si="445"/>
        <v>1109.3835669401692</v>
      </c>
      <c r="AG1049" s="25">
        <v>0</v>
      </c>
      <c r="AH1049" s="25" t="s">
        <v>49</v>
      </c>
      <c r="AI1049">
        <f t="shared" si="453"/>
        <v>4569378.5180405257</v>
      </c>
      <c r="AJ1049" s="25">
        <f t="shared" si="454"/>
        <v>4569.3785180405257</v>
      </c>
      <c r="AK1049" s="25">
        <f t="shared" si="455"/>
        <v>2421.7706145614789</v>
      </c>
      <c r="AL1049" s="81">
        <f t="shared" si="456"/>
        <v>1792.1102547754942</v>
      </c>
      <c r="AN1049" s="98">
        <v>0</v>
      </c>
    </row>
    <row r="1050" spans="1:41" x14ac:dyDescent="0.35">
      <c r="B1050" s="15" t="s">
        <v>31</v>
      </c>
      <c r="C1050" s="11">
        <v>1046</v>
      </c>
      <c r="D1050" s="15">
        <v>24</v>
      </c>
      <c r="E1050" s="16">
        <v>52.9</v>
      </c>
      <c r="F1050" s="70">
        <f t="shared" si="457"/>
        <v>4.1666666666667261E-2</v>
      </c>
      <c r="G1050" s="70">
        <f t="shared" si="458"/>
        <v>0.15000000000000213</v>
      </c>
      <c r="I1050" s="21">
        <f t="shared" si="433"/>
        <v>14.694444444444445</v>
      </c>
      <c r="J1050" s="22">
        <f t="shared" si="446"/>
        <v>91.750000000001307</v>
      </c>
      <c r="K1050" s="22">
        <f t="shared" si="447"/>
        <v>28.625999999999998</v>
      </c>
      <c r="L1050" s="22">
        <f>0.5*1.202*2.64*0.3*Sheet2!I1050^2</f>
        <v>102.77938061111111</v>
      </c>
      <c r="M1050" s="22">
        <f t="shared" si="448"/>
        <v>223.15538061111243</v>
      </c>
      <c r="O1050" s="22">
        <f t="shared" si="434"/>
        <v>3279.1443428688467</v>
      </c>
      <c r="P1050" s="81">
        <f t="shared" si="435"/>
        <v>3.2791443428688467</v>
      </c>
      <c r="Q1050" s="22">
        <f t="shared" si="436"/>
        <v>3279.1443428688467</v>
      </c>
      <c r="R1050" s="81">
        <f t="shared" si="437"/>
        <v>3.2791443428688467</v>
      </c>
      <c r="S1050" s="22">
        <f t="shared" si="438"/>
        <v>4205523.9341633115</v>
      </c>
      <c r="T1050" s="81">
        <f t="shared" si="439"/>
        <v>4205.5239341633114</v>
      </c>
      <c r="U1050" s="22">
        <f t="shared" si="440"/>
        <v>0</v>
      </c>
      <c r="V1050" s="81">
        <f t="shared" si="441"/>
        <v>0</v>
      </c>
      <c r="W1050" s="22">
        <f t="shared" si="442"/>
        <v>0</v>
      </c>
      <c r="X1050" s="98">
        <f t="shared" si="449"/>
        <v>0</v>
      </c>
      <c r="Y1050" s="98">
        <f t="shared" si="450"/>
        <v>1237.1444891521105</v>
      </c>
      <c r="Z1050" s="25">
        <f t="shared" si="443"/>
        <v>0</v>
      </c>
      <c r="AA1050" s="22">
        <f t="shared" si="451"/>
        <v>0</v>
      </c>
      <c r="AB1050" s="22">
        <f t="shared" si="432"/>
        <v>0</v>
      </c>
      <c r="AC1050" s="22">
        <f t="shared" si="452"/>
        <v>369</v>
      </c>
      <c r="AD1050" s="25">
        <f t="shared" si="444"/>
        <v>3092.8612228802735</v>
      </c>
      <c r="AF1050" s="22">
        <f t="shared" si="445"/>
        <v>1112.6627112830379</v>
      </c>
      <c r="AG1050" s="25">
        <v>0</v>
      </c>
      <c r="AH1050" s="25" t="s">
        <v>49</v>
      </c>
      <c r="AI1050">
        <f t="shared" si="453"/>
        <v>4586703.1603929177</v>
      </c>
      <c r="AJ1050" s="25">
        <f t="shared" si="454"/>
        <v>4586.7031603929181</v>
      </c>
      <c r="AK1050" s="25">
        <f t="shared" si="455"/>
        <v>2430.9526750082468</v>
      </c>
      <c r="AL1050" s="81">
        <f t="shared" si="456"/>
        <v>1798.9049795061026</v>
      </c>
      <c r="AN1050" s="98">
        <v>0</v>
      </c>
    </row>
    <row r="1051" spans="1:41" x14ac:dyDescent="0.35">
      <c r="B1051" s="58" t="s">
        <v>31</v>
      </c>
      <c r="C1051" s="39">
        <v>1047</v>
      </c>
      <c r="D1051" s="58">
        <v>25</v>
      </c>
      <c r="E1051" s="59">
        <v>53.1</v>
      </c>
      <c r="F1051" s="70">
        <f t="shared" si="457"/>
        <v>5.5555555555555358E-2</v>
      </c>
      <c r="G1051" s="70">
        <f t="shared" si="458"/>
        <v>0.19999999999999929</v>
      </c>
      <c r="I1051" s="21">
        <f t="shared" si="433"/>
        <v>14.750000000000002</v>
      </c>
      <c r="J1051" s="22">
        <f t="shared" si="446"/>
        <v>122.3333333333329</v>
      </c>
      <c r="K1051" s="22">
        <f t="shared" si="447"/>
        <v>28.625999999999998</v>
      </c>
      <c r="L1051" s="22">
        <f>0.5*1.202*2.64*0.3*Sheet2!I1051^2</f>
        <v>103.55800950000003</v>
      </c>
      <c r="M1051" s="22">
        <f t="shared" si="448"/>
        <v>254.51734283333292</v>
      </c>
      <c r="O1051" s="22">
        <f t="shared" si="434"/>
        <v>3754.1308067916611</v>
      </c>
      <c r="P1051" s="81">
        <f t="shared" si="435"/>
        <v>3.754130806791661</v>
      </c>
      <c r="Q1051" s="22">
        <f t="shared" si="436"/>
        <v>3754.1308067916611</v>
      </c>
      <c r="R1051" s="81">
        <f t="shared" si="437"/>
        <v>3.754130806791661</v>
      </c>
      <c r="S1051" s="22">
        <f t="shared" si="438"/>
        <v>4209278.0649701031</v>
      </c>
      <c r="T1051" s="81">
        <f t="shared" si="439"/>
        <v>4209.2780649701035</v>
      </c>
      <c r="U1051" s="22">
        <f t="shared" si="440"/>
        <v>0</v>
      </c>
      <c r="V1051" s="81">
        <f t="shared" si="441"/>
        <v>0</v>
      </c>
      <c r="W1051" s="22">
        <f t="shared" si="442"/>
        <v>0</v>
      </c>
      <c r="X1051" s="98">
        <f t="shared" si="449"/>
        <v>0</v>
      </c>
      <c r="Y1051" s="98">
        <f t="shared" si="450"/>
        <v>1237.1444891521105</v>
      </c>
      <c r="Z1051" s="25">
        <f t="shared" si="443"/>
        <v>0</v>
      </c>
      <c r="AA1051" s="22">
        <f t="shared" si="451"/>
        <v>0</v>
      </c>
      <c r="AB1051" s="22">
        <f t="shared" si="432"/>
        <v>0</v>
      </c>
      <c r="AC1051" s="22">
        <f t="shared" si="452"/>
        <v>369</v>
      </c>
      <c r="AD1051" s="25">
        <f t="shared" si="444"/>
        <v>3092.8612228802735</v>
      </c>
      <c r="AF1051" s="22">
        <f t="shared" si="445"/>
        <v>1116.41684208983</v>
      </c>
      <c r="AG1051" s="25">
        <v>0</v>
      </c>
      <c r="AH1051" s="25" t="s">
        <v>49</v>
      </c>
      <c r="AI1051">
        <f t="shared" si="453"/>
        <v>4621450.7874383936</v>
      </c>
      <c r="AJ1051" s="25">
        <f t="shared" si="454"/>
        <v>4621.4507874383935</v>
      </c>
      <c r="AK1051" s="25">
        <f t="shared" si="455"/>
        <v>2449.3689173423486</v>
      </c>
      <c r="AL1051" s="81">
        <f t="shared" si="456"/>
        <v>1812.5329988333378</v>
      </c>
      <c r="AN1051" s="98">
        <v>0</v>
      </c>
    </row>
    <row r="1052" spans="1:41" s="87" customFormat="1" x14ac:dyDescent="0.35">
      <c r="A1052" s="83"/>
      <c r="B1052" s="15" t="s">
        <v>31</v>
      </c>
      <c r="C1052" s="11">
        <v>1048</v>
      </c>
      <c r="D1052" s="15">
        <v>26</v>
      </c>
      <c r="E1052" s="16">
        <v>53.3</v>
      </c>
      <c r="F1052" s="86">
        <f t="shared" si="457"/>
        <v>0</v>
      </c>
      <c r="G1052" s="86">
        <f t="shared" si="458"/>
        <v>0</v>
      </c>
      <c r="I1052" s="88">
        <f t="shared" si="433"/>
        <v>14.805555555555555</v>
      </c>
      <c r="J1052" s="89">
        <f t="shared" si="446"/>
        <v>0</v>
      </c>
      <c r="K1052" s="89">
        <f t="shared" si="447"/>
        <v>28.625999999999998</v>
      </c>
      <c r="L1052" s="89">
        <f>0.5*1.202*2.64*0.3*Sheet2!I1052^2</f>
        <v>104.3395766111111</v>
      </c>
      <c r="M1052" s="89">
        <f t="shared" si="448"/>
        <v>132.96557661111109</v>
      </c>
      <c r="O1052" s="89">
        <f t="shared" si="434"/>
        <v>1968.6292314922837</v>
      </c>
      <c r="P1052" s="90">
        <f t="shared" si="435"/>
        <v>1.9686292314922837</v>
      </c>
      <c r="Q1052" s="89">
        <f t="shared" si="436"/>
        <v>1968.6292314922837</v>
      </c>
      <c r="R1052" s="90">
        <f t="shared" si="437"/>
        <v>1.9686292314922837</v>
      </c>
      <c r="S1052" s="89">
        <f t="shared" si="438"/>
        <v>4211246.6942015951</v>
      </c>
      <c r="T1052" s="90">
        <f t="shared" si="439"/>
        <v>4211.2466942015953</v>
      </c>
      <c r="U1052" s="89">
        <f t="shared" si="440"/>
        <v>0</v>
      </c>
      <c r="V1052" s="90">
        <f t="shared" si="441"/>
        <v>0</v>
      </c>
      <c r="W1052" s="22">
        <f t="shared" si="442"/>
        <v>0</v>
      </c>
      <c r="X1052" s="98">
        <f t="shared" si="449"/>
        <v>0</v>
      </c>
      <c r="Y1052" s="98">
        <f t="shared" si="450"/>
        <v>1237.1444891521105</v>
      </c>
      <c r="Z1052" s="91">
        <f t="shared" si="443"/>
        <v>0</v>
      </c>
      <c r="AA1052" s="89">
        <f t="shared" si="451"/>
        <v>0</v>
      </c>
      <c r="AB1052" s="89">
        <f t="shared" si="432"/>
        <v>0</v>
      </c>
      <c r="AC1052" s="22">
        <f t="shared" si="452"/>
        <v>369</v>
      </c>
      <c r="AD1052" s="91">
        <f t="shared" si="444"/>
        <v>3092.8612228802735</v>
      </c>
      <c r="AF1052" s="89">
        <f t="shared" si="445"/>
        <v>1118.3854713213218</v>
      </c>
      <c r="AG1052" s="91">
        <v>0</v>
      </c>
      <c r="AH1052" s="25" t="s">
        <v>49</v>
      </c>
      <c r="AI1052">
        <f t="shared" si="453"/>
        <v>4656329.5376047958</v>
      </c>
      <c r="AJ1052" s="25">
        <f t="shared" si="454"/>
        <v>4656.3295376047954</v>
      </c>
      <c r="AK1052" s="25">
        <f t="shared" si="455"/>
        <v>2467.8546549305415</v>
      </c>
      <c r="AL1052" s="81">
        <f t="shared" si="456"/>
        <v>1826.2124446486007</v>
      </c>
      <c r="AN1052" s="100">
        <v>0</v>
      </c>
    </row>
    <row r="1053" spans="1:41" s="24" customFormat="1" ht="15" thickBot="1" x14ac:dyDescent="0.4">
      <c r="A1053"/>
      <c r="B1053" s="60" t="s">
        <v>31</v>
      </c>
      <c r="C1053" s="41">
        <v>1049</v>
      </c>
      <c r="D1053" s="60">
        <v>27</v>
      </c>
      <c r="E1053" s="61">
        <v>53.1</v>
      </c>
      <c r="F1053" s="70">
        <f t="shared" si="457"/>
        <v>-0.1388888888888889</v>
      </c>
      <c r="G1053" s="70">
        <f t="shared" si="458"/>
        <v>-0.5</v>
      </c>
      <c r="H1053"/>
      <c r="I1053" s="21">
        <f t="shared" si="433"/>
        <v>14.750000000000002</v>
      </c>
      <c r="J1053" s="22">
        <f t="shared" si="446"/>
        <v>-305.83333333333337</v>
      </c>
      <c r="K1053" s="22">
        <f t="shared" si="447"/>
        <v>28.625999999999998</v>
      </c>
      <c r="L1053" s="22">
        <f>0.5*1.202*2.64*0.3*Sheet2!I1053^2</f>
        <v>103.55800950000003</v>
      </c>
      <c r="M1053" s="22">
        <f t="shared" si="448"/>
        <v>-173.64932383333337</v>
      </c>
      <c r="N1053"/>
      <c r="O1053" s="22">
        <f t="shared" si="434"/>
        <v>-2561.3275265416673</v>
      </c>
      <c r="P1053" s="81">
        <f t="shared" si="435"/>
        <v>-2.5613275265416675</v>
      </c>
      <c r="Q1053" s="22">
        <f t="shared" si="436"/>
        <v>0</v>
      </c>
      <c r="R1053" s="81">
        <f t="shared" si="437"/>
        <v>0</v>
      </c>
      <c r="S1053" s="22">
        <f t="shared" si="438"/>
        <v>4211246.6942015951</v>
      </c>
      <c r="T1053" s="81">
        <f t="shared" si="439"/>
        <v>4211.2466942015953</v>
      </c>
      <c r="U1053" s="22">
        <f t="shared" si="440"/>
        <v>2561.3275265416673</v>
      </c>
      <c r="V1053" s="81">
        <f t="shared" si="441"/>
        <v>2.5613275265416675</v>
      </c>
      <c r="W1053" s="22">
        <f t="shared" si="442"/>
        <v>2.5613275265416675</v>
      </c>
      <c r="X1053" s="98">
        <f t="shared" si="449"/>
        <v>1.024531010616667</v>
      </c>
      <c r="Y1053" s="98">
        <f t="shared" si="450"/>
        <v>1238.1690201627271</v>
      </c>
      <c r="Z1053" s="25">
        <f t="shared" si="443"/>
        <v>0</v>
      </c>
      <c r="AA1053" s="22">
        <f t="shared" si="451"/>
        <v>1</v>
      </c>
      <c r="AB1053" s="22">
        <f t="shared" si="432"/>
        <v>0</v>
      </c>
      <c r="AC1053" s="22">
        <f t="shared" si="452"/>
        <v>370</v>
      </c>
      <c r="AD1053" s="25">
        <f t="shared" si="444"/>
        <v>3095.4225504068154</v>
      </c>
      <c r="AE1053"/>
      <c r="AF1053" s="22">
        <f t="shared" si="445"/>
        <v>1115.82414379478</v>
      </c>
      <c r="AG1053" s="25">
        <v>0</v>
      </c>
      <c r="AH1053" s="25" t="s">
        <v>49</v>
      </c>
      <c r="AI1053">
        <f t="shared" si="453"/>
        <v>4621450.7874383936</v>
      </c>
      <c r="AJ1053" s="25">
        <f t="shared" si="454"/>
        <v>4621.4507874383935</v>
      </c>
      <c r="AK1053" s="25">
        <f t="shared" si="455"/>
        <v>2449.3689173423486</v>
      </c>
      <c r="AL1053" s="81">
        <f t="shared" si="456"/>
        <v>1812.5329988333378</v>
      </c>
      <c r="AM1053"/>
      <c r="AN1053" s="98">
        <v>0</v>
      </c>
      <c r="AO1053"/>
    </row>
    <row r="1054" spans="1:41" x14ac:dyDescent="0.35">
      <c r="B1054" s="15" t="s">
        <v>31</v>
      </c>
      <c r="C1054" s="11">
        <v>1050</v>
      </c>
      <c r="D1054" s="15">
        <v>28</v>
      </c>
      <c r="E1054" s="16">
        <v>52.3</v>
      </c>
      <c r="F1054" s="70">
        <f t="shared" si="457"/>
        <v>-0.33333333333333315</v>
      </c>
      <c r="G1054" s="70">
        <f t="shared" si="458"/>
        <v>-1.1999999999999993</v>
      </c>
      <c r="I1054" s="21">
        <f t="shared" si="433"/>
        <v>14.527777777777777</v>
      </c>
      <c r="J1054" s="22">
        <f t="shared" si="446"/>
        <v>-733.99999999999955</v>
      </c>
      <c r="K1054" s="22">
        <f t="shared" si="447"/>
        <v>28.625999999999998</v>
      </c>
      <c r="L1054" s="22">
        <f>0.5*1.202*2.64*0.3*Sheet2!I1054^2</f>
        <v>100.46112327777776</v>
      </c>
      <c r="M1054" s="22">
        <f t="shared" si="448"/>
        <v>-604.91287672222177</v>
      </c>
      <c r="O1054" s="22">
        <f t="shared" si="434"/>
        <v>-8788.0398479367213</v>
      </c>
      <c r="P1054" s="81">
        <f t="shared" si="435"/>
        <v>-8.7880398479367212</v>
      </c>
      <c r="Q1054" s="22">
        <f t="shared" si="436"/>
        <v>0</v>
      </c>
      <c r="R1054" s="81">
        <f t="shared" si="437"/>
        <v>0</v>
      </c>
      <c r="S1054" s="22">
        <f t="shared" si="438"/>
        <v>4211246.6942015951</v>
      </c>
      <c r="T1054" s="81">
        <f t="shared" si="439"/>
        <v>4211.2466942015953</v>
      </c>
      <c r="U1054" s="22">
        <f t="shared" si="440"/>
        <v>8788.0398479367213</v>
      </c>
      <c r="V1054" s="81">
        <f t="shared" si="441"/>
        <v>8.7880398479367212</v>
      </c>
      <c r="W1054" s="22">
        <f t="shared" si="442"/>
        <v>11.349367374478389</v>
      </c>
      <c r="X1054" s="98">
        <f t="shared" si="449"/>
        <v>3.5152159391746887</v>
      </c>
      <c r="Y1054" s="98">
        <f t="shared" si="450"/>
        <v>1241.6842361019017</v>
      </c>
      <c r="Z1054" s="25">
        <f t="shared" si="443"/>
        <v>0</v>
      </c>
      <c r="AA1054" s="22">
        <f t="shared" si="451"/>
        <v>2</v>
      </c>
      <c r="AB1054" s="22">
        <f t="shared" si="432"/>
        <v>0</v>
      </c>
      <c r="AC1054" s="22">
        <f t="shared" si="452"/>
        <v>371</v>
      </c>
      <c r="AD1054" s="25">
        <f t="shared" si="444"/>
        <v>3104.2105902547523</v>
      </c>
      <c r="AF1054" s="22">
        <f t="shared" si="445"/>
        <v>1107.036103946843</v>
      </c>
      <c r="AG1054" s="25">
        <v>0</v>
      </c>
      <c r="AH1054" s="25" t="s">
        <v>49</v>
      </c>
      <c r="AI1054">
        <f t="shared" si="453"/>
        <v>4483247.0179820471</v>
      </c>
      <c r="AJ1054" s="25">
        <f t="shared" si="454"/>
        <v>4483.2470179820466</v>
      </c>
      <c r="AK1054" s="25">
        <f t="shared" si="455"/>
        <v>2376.120919530485</v>
      </c>
      <c r="AL1054" s="81">
        <f t="shared" si="456"/>
        <v>1758.329480452559</v>
      </c>
      <c r="AN1054" s="98">
        <v>0</v>
      </c>
    </row>
    <row r="1055" spans="1:41" x14ac:dyDescent="0.35">
      <c r="B1055" s="15" t="s">
        <v>31</v>
      </c>
      <c r="C1055" s="11">
        <v>1051</v>
      </c>
      <c r="D1055" s="15">
        <v>29</v>
      </c>
      <c r="E1055" s="16">
        <v>50.7</v>
      </c>
      <c r="F1055" s="70">
        <f t="shared" si="457"/>
        <v>-0.4861111111111111</v>
      </c>
      <c r="G1055" s="70">
        <f t="shared" si="458"/>
        <v>-1.75</v>
      </c>
      <c r="I1055" s="21">
        <f t="shared" si="433"/>
        <v>14.083333333333334</v>
      </c>
      <c r="J1055" s="22">
        <f t="shared" si="446"/>
        <v>-1070.4166666666667</v>
      </c>
      <c r="K1055" s="22">
        <f t="shared" si="447"/>
        <v>28.625999999999998</v>
      </c>
      <c r="L1055" s="22">
        <f>0.5*1.202*2.64*0.3*Sheet2!I1055^2</f>
        <v>94.408385500000009</v>
      </c>
      <c r="M1055" s="22">
        <f t="shared" si="448"/>
        <v>-947.38228116666676</v>
      </c>
      <c r="O1055" s="22">
        <f t="shared" si="434"/>
        <v>-13342.30045976389</v>
      </c>
      <c r="P1055" s="81">
        <f t="shared" si="435"/>
        <v>-13.342300459763891</v>
      </c>
      <c r="Q1055" s="22">
        <f t="shared" si="436"/>
        <v>0</v>
      </c>
      <c r="R1055" s="81">
        <f t="shared" si="437"/>
        <v>0</v>
      </c>
      <c r="S1055" s="22">
        <f t="shared" si="438"/>
        <v>4211246.6942015951</v>
      </c>
      <c r="T1055" s="81">
        <f t="shared" si="439"/>
        <v>4211.2466942015953</v>
      </c>
      <c r="U1055" s="22">
        <f t="shared" si="440"/>
        <v>13342.30045976389</v>
      </c>
      <c r="V1055" s="81">
        <f t="shared" si="441"/>
        <v>13.342300459763891</v>
      </c>
      <c r="W1055" s="22">
        <f t="shared" si="442"/>
        <v>24.691667834242281</v>
      </c>
      <c r="X1055" s="98">
        <f t="shared" si="449"/>
        <v>5.3369201839055567</v>
      </c>
      <c r="Y1055" s="98">
        <f t="shared" si="450"/>
        <v>1247.0211562858071</v>
      </c>
      <c r="Z1055" s="25">
        <f t="shared" si="443"/>
        <v>0</v>
      </c>
      <c r="AA1055" s="22">
        <f t="shared" si="451"/>
        <v>3</v>
      </c>
      <c r="AB1055" s="22">
        <f t="shared" si="432"/>
        <v>0</v>
      </c>
      <c r="AC1055" s="22">
        <f t="shared" si="452"/>
        <v>372</v>
      </c>
      <c r="AD1055" s="25">
        <f t="shared" si="444"/>
        <v>3117.5528907145163</v>
      </c>
      <c r="AF1055" s="22">
        <f t="shared" si="445"/>
        <v>1093.6938034870791</v>
      </c>
      <c r="AG1055" s="25">
        <v>0</v>
      </c>
      <c r="AH1055" s="25" t="s">
        <v>49</v>
      </c>
      <c r="AI1055">
        <f t="shared" si="453"/>
        <v>4213133.3888738221</v>
      </c>
      <c r="AJ1055" s="25">
        <f t="shared" si="454"/>
        <v>4213.1333888738218</v>
      </c>
      <c r="AK1055" s="25">
        <f t="shared" si="455"/>
        <v>2232.9606961031259</v>
      </c>
      <c r="AL1055" s="81">
        <f t="shared" si="456"/>
        <v>1652.3909151163132</v>
      </c>
      <c r="AN1055" s="98">
        <v>0</v>
      </c>
    </row>
    <row r="1056" spans="1:41" x14ac:dyDescent="0.35">
      <c r="B1056" s="15" t="s">
        <v>31</v>
      </c>
      <c r="C1056" s="11">
        <v>1052</v>
      </c>
      <c r="D1056" s="15">
        <v>30</v>
      </c>
      <c r="E1056" s="16">
        <v>48.8</v>
      </c>
      <c r="F1056" s="70">
        <f t="shared" si="457"/>
        <v>-0.5833333333333337</v>
      </c>
      <c r="G1056" s="70">
        <f t="shared" si="458"/>
        <v>-2.1000000000000014</v>
      </c>
      <c r="I1056" s="21">
        <f t="shared" si="433"/>
        <v>13.555555555555555</v>
      </c>
      <c r="J1056" s="22">
        <f t="shared" si="446"/>
        <v>-1284.5000000000009</v>
      </c>
      <c r="K1056" s="22">
        <f t="shared" si="447"/>
        <v>28.625999999999998</v>
      </c>
      <c r="L1056" s="22">
        <f>0.5*1.202*2.64*0.3*Sheet2!I1056^2</f>
        <v>87.464999111111112</v>
      </c>
      <c r="M1056" s="22">
        <f t="shared" si="448"/>
        <v>-1168.4090008888898</v>
      </c>
      <c r="O1056" s="22">
        <f t="shared" si="434"/>
        <v>-15838.433123160505</v>
      </c>
      <c r="P1056" s="81">
        <f t="shared" si="435"/>
        <v>-15.838433123160504</v>
      </c>
      <c r="Q1056" s="22">
        <f t="shared" si="436"/>
        <v>0</v>
      </c>
      <c r="R1056" s="81">
        <f t="shared" si="437"/>
        <v>0</v>
      </c>
      <c r="S1056" s="22">
        <f t="shared" si="438"/>
        <v>4211246.6942015951</v>
      </c>
      <c r="T1056" s="81">
        <f t="shared" si="439"/>
        <v>4211.2466942015953</v>
      </c>
      <c r="U1056" s="22">
        <f t="shared" si="440"/>
        <v>15838.433123160505</v>
      </c>
      <c r="V1056" s="81">
        <f t="shared" si="441"/>
        <v>15.838433123160504</v>
      </c>
      <c r="W1056" s="22">
        <f t="shared" si="442"/>
        <v>40.530100957402787</v>
      </c>
      <c r="X1056" s="98">
        <f t="shared" si="449"/>
        <v>6.3353732492642019</v>
      </c>
      <c r="Y1056" s="98">
        <f t="shared" si="450"/>
        <v>1253.3565295350713</v>
      </c>
      <c r="Z1056" s="25">
        <f t="shared" si="443"/>
        <v>0</v>
      </c>
      <c r="AA1056" s="22">
        <f t="shared" si="451"/>
        <v>4</v>
      </c>
      <c r="AB1056" s="22">
        <f t="shared" si="432"/>
        <v>0</v>
      </c>
      <c r="AC1056" s="22">
        <f t="shared" si="452"/>
        <v>373</v>
      </c>
      <c r="AD1056" s="25">
        <f t="shared" si="444"/>
        <v>3133.3913238376767</v>
      </c>
      <c r="AF1056" s="22">
        <f t="shared" si="445"/>
        <v>1077.8553703639186</v>
      </c>
      <c r="AG1056" s="25">
        <v>0</v>
      </c>
      <c r="AH1056" s="25" t="s">
        <v>49</v>
      </c>
      <c r="AI1056">
        <f t="shared" si="453"/>
        <v>3903273.0637348024</v>
      </c>
      <c r="AJ1056" s="25">
        <f t="shared" si="454"/>
        <v>3903.2730637348022</v>
      </c>
      <c r="AK1056" s="25">
        <f t="shared" si="455"/>
        <v>2068.7347237794452</v>
      </c>
      <c r="AL1056" s="81">
        <f t="shared" si="456"/>
        <v>1530.8636955967895</v>
      </c>
      <c r="AN1056" s="98">
        <v>0</v>
      </c>
    </row>
    <row r="1057" spans="1:40" x14ac:dyDescent="0.35">
      <c r="B1057" s="15" t="s">
        <v>31</v>
      </c>
      <c r="C1057" s="11">
        <v>1053</v>
      </c>
      <c r="D1057" s="15">
        <v>31</v>
      </c>
      <c r="E1057" s="16">
        <v>46.5</v>
      </c>
      <c r="F1057" s="70">
        <f t="shared" si="457"/>
        <v>-0.69444444444444442</v>
      </c>
      <c r="G1057" s="70">
        <f t="shared" si="458"/>
        <v>-2.5</v>
      </c>
      <c r="I1057" s="21">
        <f t="shared" si="433"/>
        <v>12.916666666666668</v>
      </c>
      <c r="J1057" s="22">
        <f t="shared" si="446"/>
        <v>-1529.1666666666665</v>
      </c>
      <c r="K1057" s="22">
        <f t="shared" si="447"/>
        <v>28.625999999999998</v>
      </c>
      <c r="L1057" s="22">
        <f>0.5*1.202*2.64*0.3*Sheet2!I1057^2</f>
        <v>79.414637500000012</v>
      </c>
      <c r="M1057" s="22">
        <f t="shared" si="448"/>
        <v>-1421.1260291666665</v>
      </c>
      <c r="O1057" s="22">
        <f t="shared" si="434"/>
        <v>-18356.211210069443</v>
      </c>
      <c r="P1057" s="81">
        <f t="shared" si="435"/>
        <v>-18.356211210069443</v>
      </c>
      <c r="Q1057" s="22">
        <f t="shared" si="436"/>
        <v>0</v>
      </c>
      <c r="R1057" s="81">
        <f t="shared" si="437"/>
        <v>0</v>
      </c>
      <c r="S1057" s="22">
        <f t="shared" si="438"/>
        <v>4211246.6942015951</v>
      </c>
      <c r="T1057" s="81">
        <f t="shared" si="439"/>
        <v>4211.2466942015953</v>
      </c>
      <c r="U1057" s="22">
        <f t="shared" si="440"/>
        <v>18356.211210069443</v>
      </c>
      <c r="V1057" s="81">
        <f t="shared" si="441"/>
        <v>18.356211210069443</v>
      </c>
      <c r="W1057" s="22">
        <f t="shared" si="442"/>
        <v>58.886312167472227</v>
      </c>
      <c r="X1057" s="98">
        <f t="shared" si="449"/>
        <v>7.3424844840277776</v>
      </c>
      <c r="Y1057" s="98">
        <f t="shared" si="450"/>
        <v>1260.6990140190992</v>
      </c>
      <c r="Z1057" s="25">
        <f t="shared" si="443"/>
        <v>0</v>
      </c>
      <c r="AA1057" s="22">
        <f t="shared" si="451"/>
        <v>5</v>
      </c>
      <c r="AB1057" s="22">
        <f t="shared" si="432"/>
        <v>0</v>
      </c>
      <c r="AC1057" s="22">
        <f t="shared" si="452"/>
        <v>374</v>
      </c>
      <c r="AD1057" s="25">
        <f t="shared" si="444"/>
        <v>3151.7475350477462</v>
      </c>
      <c r="AF1057" s="22">
        <f t="shared" si="445"/>
        <v>1059.4991591538492</v>
      </c>
      <c r="AG1057" s="25">
        <v>0</v>
      </c>
      <c r="AH1057" s="25" t="s">
        <v>49</v>
      </c>
      <c r="AI1057">
        <f t="shared" si="453"/>
        <v>3544012.1027867924</v>
      </c>
      <c r="AJ1057" s="25">
        <f t="shared" si="454"/>
        <v>3544.0121027867926</v>
      </c>
      <c r="AK1057" s="25">
        <f t="shared" si="455"/>
        <v>1878.3264144770003</v>
      </c>
      <c r="AL1057" s="81">
        <f t="shared" si="456"/>
        <v>1389.9615467129802</v>
      </c>
      <c r="AN1057" s="98">
        <v>0</v>
      </c>
    </row>
    <row r="1058" spans="1:40" x14ac:dyDescent="0.35">
      <c r="B1058" s="15" t="s">
        <v>31</v>
      </c>
      <c r="C1058" s="11">
        <v>1054</v>
      </c>
      <c r="D1058" s="15">
        <v>32</v>
      </c>
      <c r="E1058" s="16">
        <v>43.8</v>
      </c>
      <c r="F1058" s="70">
        <f t="shared" si="457"/>
        <v>-0.86111111111111149</v>
      </c>
      <c r="G1058" s="70">
        <f t="shared" si="458"/>
        <v>-3.1000000000000014</v>
      </c>
      <c r="I1058" s="21">
        <f t="shared" si="433"/>
        <v>12.166666666666666</v>
      </c>
      <c r="J1058" s="22">
        <f t="shared" si="446"/>
        <v>-1896.1666666666674</v>
      </c>
      <c r="K1058" s="22">
        <f t="shared" si="447"/>
        <v>28.625999999999998</v>
      </c>
      <c r="L1058" s="22">
        <f>0.5*1.202*2.64*0.3*Sheet2!I1058^2</f>
        <v>70.460037999999997</v>
      </c>
      <c r="M1058" s="22">
        <f t="shared" si="448"/>
        <v>-1797.0806286666675</v>
      </c>
      <c r="O1058" s="22">
        <f t="shared" si="434"/>
        <v>-21864.480982111119</v>
      </c>
      <c r="P1058" s="81">
        <f t="shared" si="435"/>
        <v>-21.864480982111118</v>
      </c>
      <c r="Q1058" s="22">
        <f t="shared" si="436"/>
        <v>0</v>
      </c>
      <c r="R1058" s="81">
        <f t="shared" si="437"/>
        <v>0</v>
      </c>
      <c r="S1058" s="22">
        <f t="shared" si="438"/>
        <v>4211246.6942015951</v>
      </c>
      <c r="T1058" s="81">
        <f t="shared" si="439"/>
        <v>4211.2466942015953</v>
      </c>
      <c r="U1058" s="22">
        <f t="shared" si="440"/>
        <v>21864.480982111119</v>
      </c>
      <c r="V1058" s="81">
        <f t="shared" si="441"/>
        <v>21.864480982111118</v>
      </c>
      <c r="W1058" s="22">
        <f t="shared" si="442"/>
        <v>80.750793149583345</v>
      </c>
      <c r="X1058" s="98">
        <f t="shared" si="449"/>
        <v>8.7457923928444483</v>
      </c>
      <c r="Y1058" s="98">
        <f t="shared" si="450"/>
        <v>1269.4448064119435</v>
      </c>
      <c r="Z1058" s="25">
        <f t="shared" si="443"/>
        <v>0</v>
      </c>
      <c r="AA1058" s="22">
        <f t="shared" si="451"/>
        <v>6</v>
      </c>
      <c r="AB1058" s="22">
        <f t="shared" si="432"/>
        <v>0</v>
      </c>
      <c r="AC1058" s="22">
        <f t="shared" si="452"/>
        <v>375</v>
      </c>
      <c r="AD1058" s="25">
        <f t="shared" si="444"/>
        <v>3173.6120160298574</v>
      </c>
      <c r="AF1058" s="22">
        <f t="shared" si="445"/>
        <v>1037.634678171738</v>
      </c>
      <c r="AG1058" s="25">
        <v>0</v>
      </c>
      <c r="AH1058" s="25" t="s">
        <v>49</v>
      </c>
      <c r="AI1058">
        <f t="shared" si="453"/>
        <v>3144398.0013737041</v>
      </c>
      <c r="AJ1058" s="25">
        <f t="shared" si="454"/>
        <v>3144.3980013737041</v>
      </c>
      <c r="AK1058" s="25">
        <f t="shared" si="455"/>
        <v>1666.5309407280633</v>
      </c>
      <c r="AL1058" s="81">
        <f t="shared" si="456"/>
        <v>1233.2328961387668</v>
      </c>
      <c r="AN1058" s="98">
        <v>0</v>
      </c>
    </row>
    <row r="1059" spans="1:40" x14ac:dyDescent="0.35">
      <c r="B1059" s="15" t="s">
        <v>31</v>
      </c>
      <c r="C1059" s="11">
        <v>1055</v>
      </c>
      <c r="D1059" s="15">
        <v>33</v>
      </c>
      <c r="E1059" s="16">
        <v>40.299999999999997</v>
      </c>
      <c r="F1059" s="70">
        <f t="shared" si="457"/>
        <v>-1.0833333333333328</v>
      </c>
      <c r="G1059" s="70">
        <f t="shared" si="458"/>
        <v>-3.8999999999999986</v>
      </c>
      <c r="I1059" s="21">
        <f t="shared" si="433"/>
        <v>11.194444444444445</v>
      </c>
      <c r="J1059" s="22">
        <f t="shared" si="446"/>
        <v>-2385.4999999999986</v>
      </c>
      <c r="K1059" s="22">
        <f t="shared" si="447"/>
        <v>28.625999999999998</v>
      </c>
      <c r="L1059" s="22">
        <f>0.5*1.202*2.64*0.3*Sheet2!I1059^2</f>
        <v>59.649216611111108</v>
      </c>
      <c r="M1059" s="22">
        <f t="shared" si="448"/>
        <v>-2297.2247833888873</v>
      </c>
      <c r="O1059" s="22">
        <f t="shared" si="434"/>
        <v>-25716.155214047823</v>
      </c>
      <c r="P1059" s="81">
        <f t="shared" si="435"/>
        <v>-25.716155214047824</v>
      </c>
      <c r="Q1059" s="22">
        <f t="shared" si="436"/>
        <v>0</v>
      </c>
      <c r="R1059" s="81">
        <f t="shared" si="437"/>
        <v>0</v>
      </c>
      <c r="S1059" s="22">
        <f t="shared" si="438"/>
        <v>4211246.6942015951</v>
      </c>
      <c r="T1059" s="81">
        <f t="shared" si="439"/>
        <v>4211.2466942015953</v>
      </c>
      <c r="U1059" s="22">
        <f t="shared" si="440"/>
        <v>25716.155214047823</v>
      </c>
      <c r="V1059" s="81">
        <f t="shared" si="441"/>
        <v>25.716155214047824</v>
      </c>
      <c r="W1059" s="22">
        <f t="shared" si="442"/>
        <v>106.46694836363116</v>
      </c>
      <c r="X1059" s="98">
        <f t="shared" si="449"/>
        <v>10.28646208561913</v>
      </c>
      <c r="Y1059" s="98">
        <f t="shared" si="450"/>
        <v>1279.7312684975627</v>
      </c>
      <c r="Z1059" s="25">
        <f t="shared" si="443"/>
        <v>0</v>
      </c>
      <c r="AA1059" s="22">
        <f t="shared" si="451"/>
        <v>7</v>
      </c>
      <c r="AB1059" s="22">
        <f t="shared" si="432"/>
        <v>0</v>
      </c>
      <c r="AC1059" s="22">
        <f t="shared" si="452"/>
        <v>376</v>
      </c>
      <c r="AD1059" s="25">
        <f t="shared" si="444"/>
        <v>3199.3281712439052</v>
      </c>
      <c r="AF1059" s="22">
        <f t="shared" si="445"/>
        <v>1011.9185229576901</v>
      </c>
      <c r="AG1059" s="25">
        <v>0</v>
      </c>
      <c r="AH1059" s="25" t="s">
        <v>49</v>
      </c>
      <c r="AI1059">
        <f t="shared" si="453"/>
        <v>2661946.8683154122</v>
      </c>
      <c r="AJ1059" s="25">
        <f t="shared" si="454"/>
        <v>2661.9468683154123</v>
      </c>
      <c r="AK1059" s="25">
        <f t="shared" si="455"/>
        <v>1410.8318402071686</v>
      </c>
      <c r="AL1059" s="81">
        <f t="shared" si="456"/>
        <v>1044.0155617533048</v>
      </c>
      <c r="AN1059" s="98">
        <v>0</v>
      </c>
    </row>
    <row r="1060" spans="1:40" x14ac:dyDescent="0.35">
      <c r="B1060" s="15" t="s">
        <v>31</v>
      </c>
      <c r="C1060" s="11">
        <v>1056</v>
      </c>
      <c r="D1060" s="15">
        <v>34</v>
      </c>
      <c r="E1060" s="16">
        <v>36</v>
      </c>
      <c r="F1060" s="70">
        <f t="shared" si="457"/>
        <v>-1.333333333333333</v>
      </c>
      <c r="G1060" s="70">
        <f t="shared" si="458"/>
        <v>-4.7999999999999989</v>
      </c>
      <c r="I1060" s="21">
        <f t="shared" si="433"/>
        <v>10</v>
      </c>
      <c r="J1060" s="22">
        <f t="shared" si="446"/>
        <v>-2935.9999999999995</v>
      </c>
      <c r="K1060" s="22">
        <f t="shared" si="447"/>
        <v>28.625999999999998</v>
      </c>
      <c r="L1060" s="22">
        <f>0.5*1.202*2.64*0.3*Sheet2!I1060^2</f>
        <v>47.599199999999996</v>
      </c>
      <c r="M1060" s="22">
        <f t="shared" si="448"/>
        <v>-2859.7747999999992</v>
      </c>
      <c r="O1060" s="22">
        <f t="shared" si="434"/>
        <v>-28597.747999999992</v>
      </c>
      <c r="P1060" s="81">
        <f t="shared" si="435"/>
        <v>-28.597747999999992</v>
      </c>
      <c r="Q1060" s="22">
        <f t="shared" si="436"/>
        <v>0</v>
      </c>
      <c r="R1060" s="81">
        <f t="shared" si="437"/>
        <v>0</v>
      </c>
      <c r="S1060" s="22">
        <f t="shared" si="438"/>
        <v>4211246.6942015951</v>
      </c>
      <c r="T1060" s="81">
        <f t="shared" si="439"/>
        <v>4211.2466942015953</v>
      </c>
      <c r="U1060" s="22">
        <f t="shared" si="440"/>
        <v>28597.747999999992</v>
      </c>
      <c r="V1060" s="81">
        <f t="shared" si="441"/>
        <v>28.597747999999992</v>
      </c>
      <c r="W1060" s="22">
        <f t="shared" si="442"/>
        <v>135.06469636363116</v>
      </c>
      <c r="X1060" s="98">
        <f t="shared" si="449"/>
        <v>11.439099199999998</v>
      </c>
      <c r="Y1060" s="98">
        <f t="shared" si="450"/>
        <v>1291.1703676975628</v>
      </c>
      <c r="Z1060" s="25">
        <f t="shared" si="443"/>
        <v>0</v>
      </c>
      <c r="AA1060" s="22">
        <f t="shared" si="451"/>
        <v>8</v>
      </c>
      <c r="AB1060" s="22">
        <f t="shared" si="432"/>
        <v>0</v>
      </c>
      <c r="AC1060" s="22">
        <f t="shared" si="452"/>
        <v>377</v>
      </c>
      <c r="AD1060" s="25">
        <f t="shared" si="444"/>
        <v>3227.9259192439054</v>
      </c>
      <c r="AF1060" s="22">
        <f t="shared" si="445"/>
        <v>983.32077495768999</v>
      </c>
      <c r="AG1060" s="25">
        <v>0</v>
      </c>
      <c r="AH1060" s="25" t="s">
        <v>49</v>
      </c>
      <c r="AI1060">
        <f t="shared" si="453"/>
        <v>2124194.5590064432</v>
      </c>
      <c r="AJ1060" s="25">
        <f t="shared" si="454"/>
        <v>2124.1945590064433</v>
      </c>
      <c r="AK1060" s="25">
        <f t="shared" si="455"/>
        <v>1125.8231162734151</v>
      </c>
      <c r="AL1060" s="81">
        <f t="shared" si="456"/>
        <v>833.10910604232708</v>
      </c>
      <c r="AN1060" s="98">
        <v>0</v>
      </c>
    </row>
    <row r="1061" spans="1:40" x14ac:dyDescent="0.35">
      <c r="B1061" s="15" t="s">
        <v>31</v>
      </c>
      <c r="C1061" s="11">
        <v>1057</v>
      </c>
      <c r="D1061" s="15">
        <v>35</v>
      </c>
      <c r="E1061" s="16">
        <v>30.7</v>
      </c>
      <c r="F1061" s="70">
        <f t="shared" si="457"/>
        <v>-1.4722222222222223</v>
      </c>
      <c r="G1061" s="70">
        <f t="shared" si="458"/>
        <v>-5.3000000000000007</v>
      </c>
      <c r="I1061" s="21">
        <f t="shared" si="433"/>
        <v>8.5277777777777786</v>
      </c>
      <c r="J1061" s="22">
        <f t="shared" si="446"/>
        <v>-3241.8333333333335</v>
      </c>
      <c r="K1061" s="22">
        <f t="shared" si="447"/>
        <v>28.625999999999998</v>
      </c>
      <c r="L1061" s="22">
        <f>0.5*1.202*2.64*0.3*Sheet2!I1061^2</f>
        <v>34.615563277777781</v>
      </c>
      <c r="M1061" s="22">
        <f t="shared" si="448"/>
        <v>-3178.5917700555556</v>
      </c>
      <c r="O1061" s="22">
        <f t="shared" si="434"/>
        <v>-27106.324261307102</v>
      </c>
      <c r="P1061" s="81">
        <f t="shared" si="435"/>
        <v>-27.106324261307101</v>
      </c>
      <c r="Q1061" s="22">
        <f t="shared" si="436"/>
        <v>0</v>
      </c>
      <c r="R1061" s="81">
        <f t="shared" si="437"/>
        <v>0</v>
      </c>
      <c r="S1061" s="22">
        <f t="shared" si="438"/>
        <v>4211246.6942015951</v>
      </c>
      <c r="T1061" s="81">
        <f t="shared" si="439"/>
        <v>4211.2466942015953</v>
      </c>
      <c r="U1061" s="22">
        <f t="shared" si="440"/>
        <v>27106.324261307102</v>
      </c>
      <c r="V1061" s="81">
        <f t="shared" si="441"/>
        <v>27.106324261307101</v>
      </c>
      <c r="W1061" s="22">
        <f t="shared" si="442"/>
        <v>162.17102062493825</v>
      </c>
      <c r="X1061" s="98">
        <f t="shared" si="449"/>
        <v>10.842529704522841</v>
      </c>
      <c r="Y1061" s="98">
        <f t="shared" si="450"/>
        <v>1302.0128974020856</v>
      </c>
      <c r="Z1061" s="25">
        <f t="shared" si="443"/>
        <v>0</v>
      </c>
      <c r="AA1061" s="22">
        <f t="shared" si="451"/>
        <v>9</v>
      </c>
      <c r="AB1061" s="22">
        <f t="shared" si="432"/>
        <v>0</v>
      </c>
      <c r="AC1061" s="22">
        <f t="shared" si="452"/>
        <v>378</v>
      </c>
      <c r="AD1061" s="25">
        <f t="shared" si="444"/>
        <v>3255.0322435052126</v>
      </c>
      <c r="AF1061" s="22">
        <f t="shared" si="445"/>
        <v>956.21445069638276</v>
      </c>
      <c r="AG1061" s="25">
        <v>0</v>
      </c>
      <c r="AH1061" s="25" t="s">
        <v>49</v>
      </c>
      <c r="AI1061">
        <f t="shared" si="453"/>
        <v>1544777.8780231352</v>
      </c>
      <c r="AJ1061" s="25">
        <f t="shared" si="454"/>
        <v>1544.7778780231351</v>
      </c>
      <c r="AK1061" s="25">
        <f t="shared" si="455"/>
        <v>818.73227535226169</v>
      </c>
      <c r="AL1061" s="81">
        <f t="shared" si="456"/>
        <v>605.86188376067366</v>
      </c>
      <c r="AN1061" s="98">
        <v>0</v>
      </c>
    </row>
    <row r="1062" spans="1:40" x14ac:dyDescent="0.35">
      <c r="B1062" s="15" t="s">
        <v>31</v>
      </c>
      <c r="C1062" s="11">
        <v>1058</v>
      </c>
      <c r="D1062" s="15">
        <v>36</v>
      </c>
      <c r="E1062" s="16">
        <v>25.4</v>
      </c>
      <c r="F1062" s="70">
        <f t="shared" si="457"/>
        <v>-1.3472222222222221</v>
      </c>
      <c r="G1062" s="70">
        <f t="shared" si="458"/>
        <v>-4.8499999999999996</v>
      </c>
      <c r="I1062" s="21">
        <f t="shared" si="433"/>
        <v>7.0555555555555554</v>
      </c>
      <c r="J1062" s="22">
        <f t="shared" si="446"/>
        <v>-2966.583333333333</v>
      </c>
      <c r="K1062" s="22">
        <f t="shared" si="447"/>
        <v>28.625999999999998</v>
      </c>
      <c r="L1062" s="22">
        <f>0.5*1.202*2.64*0.3*Sheet2!I1062^2</f>
        <v>23.695293111111109</v>
      </c>
      <c r="M1062" s="22">
        <f t="shared" si="448"/>
        <v>-2914.2620402222219</v>
      </c>
      <c r="O1062" s="22">
        <f t="shared" si="434"/>
        <v>-20561.737728234566</v>
      </c>
      <c r="P1062" s="81">
        <f t="shared" si="435"/>
        <v>-20.561737728234565</v>
      </c>
      <c r="Q1062" s="22">
        <f t="shared" si="436"/>
        <v>0</v>
      </c>
      <c r="R1062" s="81">
        <f t="shared" si="437"/>
        <v>0</v>
      </c>
      <c r="S1062" s="22">
        <f t="shared" si="438"/>
        <v>4211246.6942015951</v>
      </c>
      <c r="T1062" s="81">
        <f t="shared" si="439"/>
        <v>4211.2466942015953</v>
      </c>
      <c r="U1062" s="22">
        <f t="shared" si="440"/>
        <v>20561.737728234566</v>
      </c>
      <c r="V1062" s="81">
        <f t="shared" si="441"/>
        <v>20.561737728234565</v>
      </c>
      <c r="W1062" s="22">
        <f t="shared" si="442"/>
        <v>182.73275835317281</v>
      </c>
      <c r="X1062" s="98">
        <f t="shared" si="449"/>
        <v>8.2246950912938264</v>
      </c>
      <c r="Y1062" s="98">
        <f t="shared" si="450"/>
        <v>1310.2375924933795</v>
      </c>
      <c r="Z1062" s="25">
        <f t="shared" si="443"/>
        <v>0</v>
      </c>
      <c r="AA1062" s="22">
        <f t="shared" si="451"/>
        <v>10</v>
      </c>
      <c r="AB1062" s="22">
        <f t="shared" si="432"/>
        <v>0</v>
      </c>
      <c r="AC1062" s="22">
        <f t="shared" si="452"/>
        <v>379</v>
      </c>
      <c r="AD1062" s="25">
        <f t="shared" si="444"/>
        <v>3275.5939812334473</v>
      </c>
      <c r="AF1062" s="22">
        <f t="shared" si="445"/>
        <v>935.65271296814808</v>
      </c>
      <c r="AG1062" s="25">
        <v>0</v>
      </c>
      <c r="AH1062" s="25" t="s">
        <v>49</v>
      </c>
      <c r="AI1062">
        <f t="shared" si="453"/>
        <v>1057442.408710337</v>
      </c>
      <c r="AJ1062" s="25">
        <f t="shared" si="454"/>
        <v>1057.4424087103371</v>
      </c>
      <c r="AK1062" s="25">
        <f t="shared" si="455"/>
        <v>560.44447661647871</v>
      </c>
      <c r="AL1062" s="81">
        <f t="shared" si="456"/>
        <v>414.72891269619424</v>
      </c>
      <c r="AN1062" s="98">
        <v>0</v>
      </c>
    </row>
    <row r="1063" spans="1:40" x14ac:dyDescent="0.35">
      <c r="B1063" s="15" t="s">
        <v>31</v>
      </c>
      <c r="C1063" s="11">
        <v>1059</v>
      </c>
      <c r="D1063" s="15">
        <v>37</v>
      </c>
      <c r="E1063" s="16">
        <v>21</v>
      </c>
      <c r="F1063" s="70">
        <f t="shared" si="457"/>
        <v>-1.2083333333333333</v>
      </c>
      <c r="G1063" s="70">
        <f t="shared" si="458"/>
        <v>-4.3499999999999996</v>
      </c>
      <c r="I1063" s="21">
        <f t="shared" si="433"/>
        <v>5.8333333333333339</v>
      </c>
      <c r="J1063" s="22">
        <f t="shared" si="446"/>
        <v>-2660.75</v>
      </c>
      <c r="K1063" s="22">
        <f t="shared" si="447"/>
        <v>28.625999999999998</v>
      </c>
      <c r="L1063" s="22">
        <f>0.5*1.202*2.64*0.3*Sheet2!I1063^2</f>
        <v>16.196950000000001</v>
      </c>
      <c r="M1063" s="22">
        <f t="shared" si="448"/>
        <v>-2615.9270499999998</v>
      </c>
      <c r="O1063" s="22">
        <f t="shared" si="434"/>
        <v>-15259.574458333334</v>
      </c>
      <c r="P1063" s="81">
        <f t="shared" si="435"/>
        <v>-15.259574458333335</v>
      </c>
      <c r="Q1063" s="22">
        <f t="shared" si="436"/>
        <v>0</v>
      </c>
      <c r="R1063" s="81">
        <f t="shared" si="437"/>
        <v>0</v>
      </c>
      <c r="S1063" s="22">
        <f t="shared" si="438"/>
        <v>4211246.6942015951</v>
      </c>
      <c r="T1063" s="81">
        <f t="shared" si="439"/>
        <v>4211.2466942015953</v>
      </c>
      <c r="U1063" s="22">
        <f t="shared" si="440"/>
        <v>15259.574458333334</v>
      </c>
      <c r="V1063" s="81">
        <f t="shared" si="441"/>
        <v>15.259574458333335</v>
      </c>
      <c r="W1063" s="22">
        <f t="shared" si="442"/>
        <v>197.99233281150615</v>
      </c>
      <c r="X1063" s="98">
        <f t="shared" si="449"/>
        <v>6.1038297833333344</v>
      </c>
      <c r="Y1063" s="98">
        <f t="shared" si="450"/>
        <v>1316.3414222767128</v>
      </c>
      <c r="Z1063" s="25">
        <f t="shared" si="443"/>
        <v>0</v>
      </c>
      <c r="AA1063" s="22">
        <f t="shared" si="451"/>
        <v>11</v>
      </c>
      <c r="AB1063" s="22">
        <f t="shared" si="432"/>
        <v>0</v>
      </c>
      <c r="AC1063" s="22">
        <f t="shared" si="452"/>
        <v>380</v>
      </c>
      <c r="AD1063" s="25">
        <f t="shared" si="444"/>
        <v>3290.8535556917805</v>
      </c>
      <c r="AF1063" s="22">
        <f t="shared" si="445"/>
        <v>920.39313850981489</v>
      </c>
      <c r="AG1063" s="25">
        <v>0</v>
      </c>
      <c r="AH1063" s="25" t="s">
        <v>49</v>
      </c>
      <c r="AI1063">
        <f t="shared" si="453"/>
        <v>722816.20410635928</v>
      </c>
      <c r="AJ1063" s="25">
        <f t="shared" si="454"/>
        <v>722.81620410635924</v>
      </c>
      <c r="AK1063" s="25">
        <f t="shared" si="455"/>
        <v>383.09258817637044</v>
      </c>
      <c r="AL1063" s="81">
        <f t="shared" si="456"/>
        <v>283.48851525051413</v>
      </c>
      <c r="AN1063" s="98">
        <v>0</v>
      </c>
    </row>
    <row r="1064" spans="1:40" x14ac:dyDescent="0.35">
      <c r="B1064" s="15" t="s">
        <v>31</v>
      </c>
      <c r="C1064" s="11">
        <v>1060</v>
      </c>
      <c r="D1064" s="15">
        <v>38</v>
      </c>
      <c r="E1064" s="16">
        <v>16.7</v>
      </c>
      <c r="F1064" s="70">
        <f t="shared" si="457"/>
        <v>-1.0555555555555556</v>
      </c>
      <c r="G1064" s="70">
        <f t="shared" si="458"/>
        <v>-3.8</v>
      </c>
      <c r="I1064" s="21">
        <f t="shared" si="433"/>
        <v>4.6388888888888893</v>
      </c>
      <c r="J1064" s="22">
        <f t="shared" si="446"/>
        <v>-2324.3333333333335</v>
      </c>
      <c r="K1064" s="22">
        <f t="shared" si="447"/>
        <v>28.625999999999998</v>
      </c>
      <c r="L1064" s="22">
        <f>0.5*1.202*2.64*0.3*Sheet2!I1064^2</f>
        <v>10.243009944444447</v>
      </c>
      <c r="M1064" s="22">
        <f t="shared" si="448"/>
        <v>-2285.4643233888887</v>
      </c>
      <c r="O1064" s="22">
        <f t="shared" si="434"/>
        <v>-10602.01505572068</v>
      </c>
      <c r="P1064" s="81">
        <f t="shared" si="435"/>
        <v>-10.602015055720679</v>
      </c>
      <c r="Q1064" s="22">
        <f t="shared" si="436"/>
        <v>0</v>
      </c>
      <c r="R1064" s="81">
        <f t="shared" si="437"/>
        <v>0</v>
      </c>
      <c r="S1064" s="22">
        <f t="shared" si="438"/>
        <v>4211246.6942015951</v>
      </c>
      <c r="T1064" s="81">
        <f t="shared" si="439"/>
        <v>4211.2466942015953</v>
      </c>
      <c r="U1064" s="22">
        <f t="shared" si="440"/>
        <v>10602.01505572068</v>
      </c>
      <c r="V1064" s="81">
        <f t="shared" si="441"/>
        <v>10.602015055720679</v>
      </c>
      <c r="W1064" s="22">
        <f t="shared" si="442"/>
        <v>208.59434786722682</v>
      </c>
      <c r="X1064" s="98">
        <f t="shared" si="449"/>
        <v>4.2408060222882717</v>
      </c>
      <c r="Y1064" s="98">
        <f t="shared" si="450"/>
        <v>1320.5822282990011</v>
      </c>
      <c r="Z1064" s="25">
        <f t="shared" si="443"/>
        <v>0</v>
      </c>
      <c r="AA1064" s="22">
        <f t="shared" si="451"/>
        <v>12</v>
      </c>
      <c r="AB1064" s="22">
        <f t="shared" si="432"/>
        <v>0</v>
      </c>
      <c r="AC1064" s="22">
        <f t="shared" si="452"/>
        <v>381</v>
      </c>
      <c r="AD1064" s="25">
        <f t="shared" si="444"/>
        <v>3301.455570747501</v>
      </c>
      <c r="AF1064" s="22">
        <f t="shared" si="445"/>
        <v>909.7911234540943</v>
      </c>
      <c r="AG1064" s="25">
        <v>0</v>
      </c>
      <c r="AH1064" s="25" t="s">
        <v>49</v>
      </c>
      <c r="AI1064">
        <f t="shared" si="453"/>
        <v>457111.58993928012</v>
      </c>
      <c r="AJ1064" s="25">
        <f t="shared" si="454"/>
        <v>457.11158993928012</v>
      </c>
      <c r="AK1064" s="25">
        <f t="shared" si="455"/>
        <v>242.26914266781847</v>
      </c>
      <c r="AL1064" s="81">
        <f t="shared" si="456"/>
        <v>179.27916557418567</v>
      </c>
      <c r="AN1064" s="98">
        <v>0</v>
      </c>
    </row>
    <row r="1065" spans="1:40" ht="15" thickBot="1" x14ac:dyDescent="0.4">
      <c r="B1065" s="58" t="s">
        <v>31</v>
      </c>
      <c r="C1065" s="39">
        <v>1061</v>
      </c>
      <c r="D1065" s="58">
        <v>39</v>
      </c>
      <c r="E1065" s="59">
        <v>13.4</v>
      </c>
      <c r="F1065" s="70">
        <f t="shared" si="457"/>
        <v>-0.65277777777777768</v>
      </c>
      <c r="G1065" s="70">
        <f t="shared" si="458"/>
        <v>-2.3499999999999996</v>
      </c>
      <c r="I1065" s="21">
        <f t="shared" si="433"/>
        <v>3.7222222222222223</v>
      </c>
      <c r="J1065" s="22">
        <f t="shared" si="446"/>
        <v>-1437.4166666666665</v>
      </c>
      <c r="K1065" s="22">
        <f t="shared" si="447"/>
        <v>28.625999999999998</v>
      </c>
      <c r="L1065" s="22">
        <f>0.5*1.202*2.64*0.3*Sheet2!I1065^2</f>
        <v>6.5948397777777776</v>
      </c>
      <c r="M1065" s="22">
        <f t="shared" si="448"/>
        <v>-1402.1958268888889</v>
      </c>
      <c r="O1065" s="22">
        <f t="shared" si="434"/>
        <v>-5219.2844667530862</v>
      </c>
      <c r="P1065" s="81">
        <f t="shared" si="435"/>
        <v>-5.219284466753086</v>
      </c>
      <c r="Q1065" s="22">
        <f t="shared" si="436"/>
        <v>0</v>
      </c>
      <c r="R1065" s="81">
        <f t="shared" si="437"/>
        <v>0</v>
      </c>
      <c r="S1065" s="22">
        <f t="shared" si="438"/>
        <v>4211246.6942015951</v>
      </c>
      <c r="T1065" s="81">
        <f t="shared" si="439"/>
        <v>4211.2466942015953</v>
      </c>
      <c r="U1065" s="22">
        <f t="shared" si="440"/>
        <v>5219.2844667530862</v>
      </c>
      <c r="V1065" s="81">
        <f t="shared" si="441"/>
        <v>5.219284466753086</v>
      </c>
      <c r="W1065" s="22">
        <f t="shared" si="442"/>
        <v>213.81363233397991</v>
      </c>
      <c r="X1065" s="98">
        <f t="shared" si="449"/>
        <v>2.0877137867012343</v>
      </c>
      <c r="Y1065" s="98">
        <f t="shared" si="450"/>
        <v>1322.6699420857024</v>
      </c>
      <c r="Z1065" s="25">
        <f t="shared" si="443"/>
        <v>0</v>
      </c>
      <c r="AA1065" s="22">
        <f t="shared" si="451"/>
        <v>13</v>
      </c>
      <c r="AB1065" s="22">
        <f t="shared" si="432"/>
        <v>0</v>
      </c>
      <c r="AC1065" s="22">
        <f t="shared" si="452"/>
        <v>382</v>
      </c>
      <c r="AD1065" s="25">
        <f t="shared" si="444"/>
        <v>3306.674855214254</v>
      </c>
      <c r="AF1065" s="22">
        <f t="shared" si="445"/>
        <v>904.57183898734138</v>
      </c>
      <c r="AG1065" s="25">
        <v>0</v>
      </c>
      <c r="AH1065" s="25" t="s">
        <v>49</v>
      </c>
      <c r="AI1065">
        <f t="shared" si="453"/>
        <v>294305.84491913347</v>
      </c>
      <c r="AJ1065" s="25">
        <f t="shared" si="454"/>
        <v>294.30584491913345</v>
      </c>
      <c r="AK1065" s="25">
        <f t="shared" si="455"/>
        <v>155.98209780714075</v>
      </c>
      <c r="AL1065" s="81">
        <f t="shared" si="456"/>
        <v>115.42675237728415</v>
      </c>
      <c r="AN1065" s="98">
        <v>0</v>
      </c>
    </row>
    <row r="1066" spans="1:40" s="47" customFormat="1" ht="15" thickBot="1" x14ac:dyDescent="0.4">
      <c r="A1066" s="43"/>
      <c r="B1066" s="62" t="s">
        <v>31</v>
      </c>
      <c r="C1066" s="44">
        <v>1062</v>
      </c>
      <c r="D1066" s="62">
        <v>40</v>
      </c>
      <c r="E1066" s="63">
        <v>12</v>
      </c>
      <c r="F1066" s="46">
        <f t="shared" si="457"/>
        <v>-0.18055555555555566</v>
      </c>
      <c r="G1066" s="46">
        <f t="shared" si="458"/>
        <v>-0.65000000000000036</v>
      </c>
      <c r="I1066" s="48">
        <f t="shared" si="433"/>
        <v>3.3333333333333335</v>
      </c>
      <c r="J1066" s="49">
        <f t="shared" si="446"/>
        <v>-397.5833333333336</v>
      </c>
      <c r="K1066" s="49">
        <f t="shared" si="447"/>
        <v>28.625999999999998</v>
      </c>
      <c r="L1066" s="49">
        <f>0.5*1.202*2.64*0.3*Sheet2!I1066^2</f>
        <v>5.2888000000000002</v>
      </c>
      <c r="M1066" s="49">
        <f t="shared" si="448"/>
        <v>-363.66853333333364</v>
      </c>
      <c r="O1066" s="49">
        <f t="shared" si="434"/>
        <v>-1212.2284444444456</v>
      </c>
      <c r="P1066" s="82">
        <f t="shared" si="435"/>
        <v>-1.2122284444444456</v>
      </c>
      <c r="Q1066" s="49">
        <f t="shared" si="436"/>
        <v>0</v>
      </c>
      <c r="R1066" s="82">
        <f t="shared" si="437"/>
        <v>0</v>
      </c>
      <c r="S1066" s="49">
        <f t="shared" si="438"/>
        <v>4211246.6942015951</v>
      </c>
      <c r="T1066" s="82">
        <f t="shared" si="439"/>
        <v>4211.2466942015953</v>
      </c>
      <c r="U1066" s="49">
        <f t="shared" si="440"/>
        <v>1212.2284444444456</v>
      </c>
      <c r="V1066" s="82">
        <f t="shared" si="441"/>
        <v>1.2122284444444456</v>
      </c>
      <c r="W1066" s="22">
        <f t="shared" si="442"/>
        <v>215.02586077842435</v>
      </c>
      <c r="X1066" s="98">
        <f t="shared" si="449"/>
        <v>0.48489137777777824</v>
      </c>
      <c r="Y1066" s="98">
        <f t="shared" si="450"/>
        <v>1323.1548334634801</v>
      </c>
      <c r="Z1066" s="50">
        <f t="shared" si="443"/>
        <v>15.358990055601739</v>
      </c>
      <c r="AA1066" s="49">
        <f t="shared" si="451"/>
        <v>14</v>
      </c>
      <c r="AB1066" s="49">
        <f t="shared" si="432"/>
        <v>14</v>
      </c>
      <c r="AC1066" s="22">
        <f t="shared" si="452"/>
        <v>383</v>
      </c>
      <c r="AD1066" s="50">
        <f t="shared" si="444"/>
        <v>3307.8870836586984</v>
      </c>
      <c r="AF1066" s="49">
        <f t="shared" si="445"/>
        <v>903.35961054289692</v>
      </c>
      <c r="AG1066" s="50">
        <v>0</v>
      </c>
      <c r="AH1066" s="25" t="s">
        <v>49</v>
      </c>
      <c r="AI1066">
        <f t="shared" si="453"/>
        <v>236021.61766738261</v>
      </c>
      <c r="AJ1066" s="25">
        <f t="shared" si="454"/>
        <v>236.0216176673826</v>
      </c>
      <c r="AK1066" s="25">
        <f t="shared" si="455"/>
        <v>125.09145736371278</v>
      </c>
      <c r="AL1066" s="81">
        <f t="shared" si="456"/>
        <v>92.567678449147451</v>
      </c>
      <c r="AN1066" s="101">
        <v>0</v>
      </c>
    </row>
    <row r="1067" spans="1:40" x14ac:dyDescent="0.35">
      <c r="B1067" s="60" t="s">
        <v>31</v>
      </c>
      <c r="C1067" s="41">
        <v>1063</v>
      </c>
      <c r="D1067" s="60">
        <v>41</v>
      </c>
      <c r="E1067" s="61">
        <v>12.1</v>
      </c>
      <c r="F1067" s="70">
        <f t="shared" si="457"/>
        <v>0.1111111111111112</v>
      </c>
      <c r="G1067" s="70">
        <f t="shared" si="458"/>
        <v>0.40000000000000036</v>
      </c>
      <c r="I1067" s="21">
        <f t="shared" si="433"/>
        <v>3.3611111111111112</v>
      </c>
      <c r="J1067" s="22">
        <f t="shared" si="446"/>
        <v>244.66666666666686</v>
      </c>
      <c r="K1067" s="22">
        <f t="shared" si="447"/>
        <v>28.625999999999998</v>
      </c>
      <c r="L1067" s="22">
        <f>0.5*1.202*2.64*0.3*Sheet2!I1067^2</f>
        <v>5.3773139444444444</v>
      </c>
      <c r="M1067" s="22">
        <f t="shared" si="448"/>
        <v>278.66998061111127</v>
      </c>
      <c r="O1067" s="22">
        <f t="shared" si="434"/>
        <v>936.64076816512397</v>
      </c>
      <c r="P1067" s="81">
        <f t="shared" si="435"/>
        <v>0.93664076816512398</v>
      </c>
      <c r="Q1067" s="22">
        <f t="shared" si="436"/>
        <v>936.64076816512397</v>
      </c>
      <c r="R1067" s="81">
        <f t="shared" si="437"/>
        <v>0.93664076816512398</v>
      </c>
      <c r="S1067" s="22">
        <f t="shared" si="438"/>
        <v>4212183.3349697599</v>
      </c>
      <c r="T1067" s="81">
        <f t="shared" si="439"/>
        <v>4212.1833349697599</v>
      </c>
      <c r="U1067" s="22">
        <f t="shared" si="440"/>
        <v>0</v>
      </c>
      <c r="V1067" s="81">
        <f t="shared" si="441"/>
        <v>0</v>
      </c>
      <c r="W1067" s="22">
        <f t="shared" si="442"/>
        <v>0</v>
      </c>
      <c r="X1067" s="98">
        <f t="shared" si="449"/>
        <v>0</v>
      </c>
      <c r="Y1067" s="98">
        <f t="shared" si="450"/>
        <v>1323.1548334634801</v>
      </c>
      <c r="Z1067" s="25">
        <f t="shared" si="443"/>
        <v>0</v>
      </c>
      <c r="AA1067" s="22">
        <f t="shared" si="451"/>
        <v>0</v>
      </c>
      <c r="AB1067" s="22">
        <f t="shared" si="432"/>
        <v>0</v>
      </c>
      <c r="AC1067" s="22">
        <f t="shared" si="452"/>
        <v>383</v>
      </c>
      <c r="AD1067" s="25">
        <f t="shared" si="444"/>
        <v>3307.8870836586984</v>
      </c>
      <c r="AF1067" s="22">
        <f t="shared" si="445"/>
        <v>904.2962513110615</v>
      </c>
      <c r="AG1067" s="25">
        <v>0</v>
      </c>
      <c r="AH1067" s="25" t="s">
        <v>49</v>
      </c>
      <c r="AI1067">
        <f t="shared" si="453"/>
        <v>239971.70168528805</v>
      </c>
      <c r="AJ1067" s="25">
        <f t="shared" si="454"/>
        <v>239.97170168528805</v>
      </c>
      <c r="AK1067" s="25">
        <f t="shared" si="455"/>
        <v>127.18500189320268</v>
      </c>
      <c r="AL1067" s="81">
        <f t="shared" si="456"/>
        <v>94.116901400969979</v>
      </c>
      <c r="AN1067" s="98">
        <v>0</v>
      </c>
    </row>
    <row r="1068" spans="1:40" x14ac:dyDescent="0.35">
      <c r="B1068" s="15" t="s">
        <v>31</v>
      </c>
      <c r="C1068" s="11">
        <v>1064</v>
      </c>
      <c r="D1068" s="15">
        <v>42</v>
      </c>
      <c r="E1068" s="16">
        <v>12.8</v>
      </c>
      <c r="F1068" s="70">
        <f t="shared" si="457"/>
        <v>0.4861111111111111</v>
      </c>
      <c r="G1068" s="70">
        <f t="shared" si="458"/>
        <v>1.75</v>
      </c>
      <c r="I1068" s="21">
        <f t="shared" si="433"/>
        <v>3.5555555555555558</v>
      </c>
      <c r="J1068" s="22">
        <f t="shared" si="446"/>
        <v>1070.4166666666667</v>
      </c>
      <c r="K1068" s="22">
        <f t="shared" si="447"/>
        <v>28.625999999999998</v>
      </c>
      <c r="L1068" s="22">
        <f>0.5*1.202*2.64*0.3*Sheet2!I1068^2</f>
        <v>6.0174791111111112</v>
      </c>
      <c r="M1068" s="22">
        <f t="shared" si="448"/>
        <v>1105.0601457777777</v>
      </c>
      <c r="O1068" s="22">
        <f t="shared" si="434"/>
        <v>3929.1027405432101</v>
      </c>
      <c r="P1068" s="81">
        <f t="shared" si="435"/>
        <v>3.9291027405432102</v>
      </c>
      <c r="Q1068" s="22">
        <f t="shared" si="436"/>
        <v>3929.1027405432101</v>
      </c>
      <c r="R1068" s="81">
        <f t="shared" si="437"/>
        <v>3.9291027405432102</v>
      </c>
      <c r="S1068" s="22">
        <f t="shared" si="438"/>
        <v>4216112.4377103029</v>
      </c>
      <c r="T1068" s="81">
        <f t="shared" si="439"/>
        <v>4216.1124377103033</v>
      </c>
      <c r="U1068" s="22">
        <f t="shared" si="440"/>
        <v>0</v>
      </c>
      <c r="V1068" s="81">
        <f t="shared" si="441"/>
        <v>0</v>
      </c>
      <c r="W1068" s="22">
        <f t="shared" si="442"/>
        <v>0</v>
      </c>
      <c r="X1068" s="98">
        <f t="shared" si="449"/>
        <v>0</v>
      </c>
      <c r="Y1068" s="98">
        <f t="shared" si="450"/>
        <v>1323.1548334634801</v>
      </c>
      <c r="Z1068" s="25">
        <f t="shared" si="443"/>
        <v>0</v>
      </c>
      <c r="AA1068" s="22">
        <f t="shared" si="451"/>
        <v>0</v>
      </c>
      <c r="AB1068" s="22">
        <f t="shared" si="432"/>
        <v>0</v>
      </c>
      <c r="AC1068" s="22">
        <f t="shared" si="452"/>
        <v>383</v>
      </c>
      <c r="AD1068" s="25">
        <f t="shared" si="444"/>
        <v>3307.8870836586984</v>
      </c>
      <c r="AF1068" s="22">
        <f t="shared" si="445"/>
        <v>908.22535405160488</v>
      </c>
      <c r="AG1068" s="25">
        <v>0</v>
      </c>
      <c r="AH1068" s="25" t="s">
        <v>49</v>
      </c>
      <c r="AI1068">
        <f t="shared" si="453"/>
        <v>268540.1516571109</v>
      </c>
      <c r="AJ1068" s="25">
        <f t="shared" si="454"/>
        <v>268.54015165711087</v>
      </c>
      <c r="AK1068" s="25">
        <f t="shared" si="455"/>
        <v>142.32628037826876</v>
      </c>
      <c r="AL1068" s="81">
        <f t="shared" si="456"/>
        <v>105.32144747991889</v>
      </c>
      <c r="AN1068" s="98">
        <v>0</v>
      </c>
    </row>
    <row r="1069" spans="1:40" x14ac:dyDescent="0.35">
      <c r="B1069" s="15" t="s">
        <v>31</v>
      </c>
      <c r="C1069" s="11">
        <v>1065</v>
      </c>
      <c r="D1069" s="15">
        <v>43</v>
      </c>
      <c r="E1069" s="16">
        <v>15.6</v>
      </c>
      <c r="F1069" s="70">
        <f t="shared" si="457"/>
        <v>0.98611111111111083</v>
      </c>
      <c r="G1069" s="70">
        <f t="shared" si="458"/>
        <v>3.5499999999999989</v>
      </c>
      <c r="I1069" s="21">
        <f t="shared" si="433"/>
        <v>4.333333333333333</v>
      </c>
      <c r="J1069" s="22">
        <f t="shared" si="446"/>
        <v>2171.4166666666661</v>
      </c>
      <c r="K1069" s="22">
        <f t="shared" si="447"/>
        <v>28.625999999999998</v>
      </c>
      <c r="L1069" s="22">
        <f>0.5*1.202*2.64*0.3*Sheet2!I1069^2</f>
        <v>8.9380719999999982</v>
      </c>
      <c r="M1069" s="22">
        <f t="shared" si="448"/>
        <v>2208.9807386666662</v>
      </c>
      <c r="O1069" s="22">
        <f t="shared" si="434"/>
        <v>9572.2498675555526</v>
      </c>
      <c r="P1069" s="81">
        <f t="shared" si="435"/>
        <v>9.5722498675555521</v>
      </c>
      <c r="Q1069" s="22">
        <f t="shared" si="436"/>
        <v>9572.2498675555526</v>
      </c>
      <c r="R1069" s="81">
        <f t="shared" si="437"/>
        <v>9.5722498675555521</v>
      </c>
      <c r="S1069" s="22">
        <f t="shared" si="438"/>
        <v>4225684.6875778586</v>
      </c>
      <c r="T1069" s="81">
        <f t="shared" si="439"/>
        <v>4225.6846875778583</v>
      </c>
      <c r="U1069" s="22">
        <f t="shared" si="440"/>
        <v>0</v>
      </c>
      <c r="V1069" s="81">
        <f t="shared" si="441"/>
        <v>0</v>
      </c>
      <c r="W1069" s="22">
        <f t="shared" si="442"/>
        <v>0</v>
      </c>
      <c r="X1069" s="98">
        <f t="shared" si="449"/>
        <v>0</v>
      </c>
      <c r="Y1069" s="98">
        <f t="shared" si="450"/>
        <v>1323.1548334634801</v>
      </c>
      <c r="Z1069" s="25">
        <f t="shared" si="443"/>
        <v>0</v>
      </c>
      <c r="AA1069" s="22">
        <f t="shared" si="451"/>
        <v>0</v>
      </c>
      <c r="AB1069" s="22">
        <f t="shared" si="432"/>
        <v>0</v>
      </c>
      <c r="AC1069" s="22">
        <f t="shared" si="452"/>
        <v>383</v>
      </c>
      <c r="AD1069" s="25">
        <f t="shared" si="444"/>
        <v>3307.8870836586984</v>
      </c>
      <c r="AF1069" s="22">
        <f t="shared" si="445"/>
        <v>917.79760391915988</v>
      </c>
      <c r="AG1069" s="25">
        <v>0</v>
      </c>
      <c r="AH1069" s="25" t="s">
        <v>49</v>
      </c>
      <c r="AI1069">
        <f t="shared" si="453"/>
        <v>398876.53385787655</v>
      </c>
      <c r="AJ1069" s="25">
        <f t="shared" si="454"/>
        <v>398.87653385787655</v>
      </c>
      <c r="AK1069" s="25">
        <f t="shared" si="455"/>
        <v>211.40456294467458</v>
      </c>
      <c r="AL1069" s="81">
        <f t="shared" si="456"/>
        <v>156.4393765790592</v>
      </c>
      <c r="AN1069" s="98">
        <v>0</v>
      </c>
    </row>
    <row r="1070" spans="1:40" x14ac:dyDescent="0.35">
      <c r="B1070" s="15" t="s">
        <v>31</v>
      </c>
      <c r="C1070" s="11">
        <v>1066</v>
      </c>
      <c r="D1070" s="15">
        <v>44</v>
      </c>
      <c r="E1070" s="16">
        <v>19.899999999999999</v>
      </c>
      <c r="F1070" s="70">
        <f t="shared" si="457"/>
        <v>1.0833333333333333</v>
      </c>
      <c r="G1070" s="70">
        <f t="shared" si="458"/>
        <v>3.8999999999999995</v>
      </c>
      <c r="I1070" s="21">
        <f t="shared" si="433"/>
        <v>5.5277777777777777</v>
      </c>
      <c r="J1070" s="22">
        <f t="shared" si="446"/>
        <v>2385.5</v>
      </c>
      <c r="K1070" s="22">
        <f t="shared" si="447"/>
        <v>28.625999999999998</v>
      </c>
      <c r="L1070" s="22">
        <f>0.5*1.202*2.64*0.3*Sheet2!I1070^2</f>
        <v>14.544567277777777</v>
      </c>
      <c r="M1070" s="22">
        <f t="shared" si="448"/>
        <v>2428.670567277778</v>
      </c>
      <c r="O1070" s="22">
        <f t="shared" si="434"/>
        <v>13425.15119134105</v>
      </c>
      <c r="P1070" s="81">
        <f t="shared" si="435"/>
        <v>13.425151191341051</v>
      </c>
      <c r="Q1070" s="22">
        <f t="shared" si="436"/>
        <v>13425.15119134105</v>
      </c>
      <c r="R1070" s="81">
        <f t="shared" si="437"/>
        <v>13.425151191341051</v>
      </c>
      <c r="S1070" s="22">
        <f t="shared" si="438"/>
        <v>4239109.8387691993</v>
      </c>
      <c r="T1070" s="81">
        <f t="shared" si="439"/>
        <v>4239.1098387691991</v>
      </c>
      <c r="U1070" s="22">
        <f t="shared" si="440"/>
        <v>0</v>
      </c>
      <c r="V1070" s="81">
        <f t="shared" si="441"/>
        <v>0</v>
      </c>
      <c r="W1070" s="22">
        <f t="shared" si="442"/>
        <v>0</v>
      </c>
      <c r="X1070" s="98">
        <f t="shared" si="449"/>
        <v>0</v>
      </c>
      <c r="Y1070" s="98">
        <f t="shared" si="450"/>
        <v>1323.1548334634801</v>
      </c>
      <c r="Z1070" s="25">
        <f t="shared" si="443"/>
        <v>0</v>
      </c>
      <c r="AA1070" s="22">
        <f t="shared" si="451"/>
        <v>0</v>
      </c>
      <c r="AB1070" s="22">
        <f t="shared" si="432"/>
        <v>0</v>
      </c>
      <c r="AC1070" s="22">
        <f t="shared" si="452"/>
        <v>383</v>
      </c>
      <c r="AD1070" s="25">
        <f t="shared" si="444"/>
        <v>3307.8870836586984</v>
      </c>
      <c r="AF1070" s="22">
        <f t="shared" si="445"/>
        <v>931.22275511050066</v>
      </c>
      <c r="AG1070" s="25">
        <v>0</v>
      </c>
      <c r="AH1070" s="25" t="s">
        <v>49</v>
      </c>
      <c r="AI1070">
        <f t="shared" si="453"/>
        <v>649075.83897541789</v>
      </c>
      <c r="AJ1070" s="25">
        <f t="shared" si="454"/>
        <v>649.07583897541792</v>
      </c>
      <c r="AK1070" s="25">
        <f t="shared" si="455"/>
        <v>344.01019465697152</v>
      </c>
      <c r="AL1070" s="81">
        <f t="shared" si="456"/>
        <v>254.56754404615893</v>
      </c>
      <c r="AN1070" s="98">
        <v>0</v>
      </c>
    </row>
    <row r="1071" spans="1:40" x14ac:dyDescent="0.35">
      <c r="B1071" s="15" t="s">
        <v>31</v>
      </c>
      <c r="C1071" s="11">
        <v>1067</v>
      </c>
      <c r="D1071" s="15">
        <v>45</v>
      </c>
      <c r="E1071" s="16">
        <v>23.4</v>
      </c>
      <c r="F1071" s="70">
        <f t="shared" si="457"/>
        <v>0.65277777777777812</v>
      </c>
      <c r="G1071" s="70">
        <f t="shared" si="458"/>
        <v>2.3500000000000014</v>
      </c>
      <c r="I1071" s="21">
        <f t="shared" si="433"/>
        <v>6.5</v>
      </c>
      <c r="J1071" s="22">
        <f t="shared" si="446"/>
        <v>1437.4166666666674</v>
      </c>
      <c r="K1071" s="22">
        <f t="shared" si="447"/>
        <v>28.625999999999998</v>
      </c>
      <c r="L1071" s="22">
        <f>0.5*1.202*2.64*0.3*Sheet2!I1071^2</f>
        <v>20.110661999999998</v>
      </c>
      <c r="M1071" s="22">
        <f t="shared" si="448"/>
        <v>1486.1533286666674</v>
      </c>
      <c r="O1071" s="22">
        <f t="shared" si="434"/>
        <v>9659.9966363333388</v>
      </c>
      <c r="P1071" s="81">
        <f t="shared" si="435"/>
        <v>9.6599966363333394</v>
      </c>
      <c r="Q1071" s="22">
        <f t="shared" si="436"/>
        <v>9659.9966363333388</v>
      </c>
      <c r="R1071" s="81">
        <f t="shared" si="437"/>
        <v>9.6599966363333394</v>
      </c>
      <c r="S1071" s="22">
        <f t="shared" si="438"/>
        <v>4248769.8354055323</v>
      </c>
      <c r="T1071" s="81">
        <f t="shared" si="439"/>
        <v>4248.7698354055319</v>
      </c>
      <c r="U1071" s="22">
        <f t="shared" si="440"/>
        <v>0</v>
      </c>
      <c r="V1071" s="81">
        <f t="shared" si="441"/>
        <v>0</v>
      </c>
      <c r="W1071" s="22">
        <f t="shared" si="442"/>
        <v>0</v>
      </c>
      <c r="X1071" s="98">
        <f t="shared" si="449"/>
        <v>0</v>
      </c>
      <c r="Y1071" s="98">
        <f t="shared" si="450"/>
        <v>1323.1548334634801</v>
      </c>
      <c r="Z1071" s="25">
        <f t="shared" si="443"/>
        <v>0</v>
      </c>
      <c r="AA1071" s="22">
        <f t="shared" si="451"/>
        <v>0</v>
      </c>
      <c r="AB1071" s="22">
        <f t="shared" si="432"/>
        <v>0</v>
      </c>
      <c r="AC1071" s="22">
        <f t="shared" si="452"/>
        <v>383</v>
      </c>
      <c r="AD1071" s="25">
        <f t="shared" si="444"/>
        <v>3307.8870836586984</v>
      </c>
      <c r="AF1071" s="22">
        <f t="shared" si="445"/>
        <v>940.88275174683349</v>
      </c>
      <c r="AG1071" s="25">
        <v>0</v>
      </c>
      <c r="AH1071" s="25" t="s">
        <v>49</v>
      </c>
      <c r="AI1071">
        <f t="shared" si="453"/>
        <v>897472.20118022233</v>
      </c>
      <c r="AJ1071" s="25">
        <f t="shared" si="454"/>
        <v>897.47220118022233</v>
      </c>
      <c r="AK1071" s="25">
        <f t="shared" si="455"/>
        <v>475.66026662551786</v>
      </c>
      <c r="AL1071" s="81">
        <f t="shared" si="456"/>
        <v>351.98859730288319</v>
      </c>
      <c r="AN1071" s="98">
        <v>0</v>
      </c>
    </row>
    <row r="1072" spans="1:40" x14ac:dyDescent="0.35">
      <c r="B1072" s="15" t="s">
        <v>31</v>
      </c>
      <c r="C1072" s="11">
        <v>1068</v>
      </c>
      <c r="D1072" s="15">
        <v>46</v>
      </c>
      <c r="E1072" s="16">
        <v>24.6</v>
      </c>
      <c r="F1072" s="70">
        <f t="shared" si="457"/>
        <v>0.25000000000000011</v>
      </c>
      <c r="G1072" s="70">
        <f t="shared" si="458"/>
        <v>0.90000000000000036</v>
      </c>
      <c r="I1072" s="21">
        <f t="shared" si="433"/>
        <v>6.8333333333333339</v>
      </c>
      <c r="J1072" s="22">
        <f t="shared" si="446"/>
        <v>550.50000000000023</v>
      </c>
      <c r="K1072" s="22">
        <f t="shared" si="447"/>
        <v>28.625999999999998</v>
      </c>
      <c r="L1072" s="22">
        <f>0.5*1.202*2.64*0.3*Sheet2!I1072^2</f>
        <v>22.226182000000001</v>
      </c>
      <c r="M1072" s="22">
        <f t="shared" si="448"/>
        <v>601.3521820000002</v>
      </c>
      <c r="O1072" s="22">
        <f t="shared" si="434"/>
        <v>4109.2399103333346</v>
      </c>
      <c r="P1072" s="81">
        <f t="shared" si="435"/>
        <v>4.1092399103333346</v>
      </c>
      <c r="Q1072" s="22">
        <f t="shared" si="436"/>
        <v>4109.2399103333346</v>
      </c>
      <c r="R1072" s="81">
        <f t="shared" si="437"/>
        <v>4.1092399103333346</v>
      </c>
      <c r="S1072" s="22">
        <f t="shared" si="438"/>
        <v>4252879.0753158657</v>
      </c>
      <c r="T1072" s="81">
        <f t="shared" si="439"/>
        <v>4252.8790753158655</v>
      </c>
      <c r="U1072" s="22">
        <f t="shared" si="440"/>
        <v>0</v>
      </c>
      <c r="V1072" s="81">
        <f t="shared" si="441"/>
        <v>0</v>
      </c>
      <c r="W1072" s="22">
        <f t="shared" si="442"/>
        <v>0</v>
      </c>
      <c r="X1072" s="98">
        <f t="shared" si="449"/>
        <v>0</v>
      </c>
      <c r="Y1072" s="98">
        <f t="shared" si="450"/>
        <v>1323.1548334634801</v>
      </c>
      <c r="Z1072" s="25">
        <f t="shared" si="443"/>
        <v>0</v>
      </c>
      <c r="AA1072" s="22">
        <f t="shared" si="451"/>
        <v>0</v>
      </c>
      <c r="AB1072" s="22">
        <f t="shared" si="432"/>
        <v>0</v>
      </c>
      <c r="AC1072" s="22">
        <f t="shared" si="452"/>
        <v>383</v>
      </c>
      <c r="AD1072" s="25">
        <f t="shared" si="444"/>
        <v>3307.8870836586984</v>
      </c>
      <c r="AF1072" s="22">
        <f t="shared" si="445"/>
        <v>944.99199165716709</v>
      </c>
      <c r="AG1072" s="25">
        <v>0</v>
      </c>
      <c r="AH1072" s="25" t="s">
        <v>49</v>
      </c>
      <c r="AI1072">
        <f t="shared" si="453"/>
        <v>991880.84824717557</v>
      </c>
      <c r="AJ1072" s="25">
        <f t="shared" si="454"/>
        <v>991.88084824717555</v>
      </c>
      <c r="AK1072" s="25">
        <f t="shared" si="455"/>
        <v>525.6968495710031</v>
      </c>
      <c r="AL1072" s="81">
        <f t="shared" si="456"/>
        <v>389.0156686825423</v>
      </c>
      <c r="AN1072" s="98">
        <v>0</v>
      </c>
    </row>
    <row r="1073" spans="2:40" x14ac:dyDescent="0.35">
      <c r="B1073" s="15" t="s">
        <v>31</v>
      </c>
      <c r="C1073" s="11">
        <v>1069</v>
      </c>
      <c r="D1073" s="15">
        <v>47</v>
      </c>
      <c r="E1073" s="16">
        <v>25.2</v>
      </c>
      <c r="F1073" s="70">
        <f t="shared" si="457"/>
        <v>0.24999999999999961</v>
      </c>
      <c r="G1073" s="70">
        <f t="shared" si="458"/>
        <v>0.89999999999999858</v>
      </c>
      <c r="I1073" s="21">
        <f t="shared" si="433"/>
        <v>7</v>
      </c>
      <c r="J1073" s="22">
        <f t="shared" si="446"/>
        <v>550.49999999999909</v>
      </c>
      <c r="K1073" s="22">
        <f t="shared" si="447"/>
        <v>28.625999999999998</v>
      </c>
      <c r="L1073" s="22">
        <f>0.5*1.202*2.64*0.3*Sheet2!I1073^2</f>
        <v>23.323608</v>
      </c>
      <c r="M1073" s="22">
        <f t="shared" si="448"/>
        <v>602.4496079999991</v>
      </c>
      <c r="O1073" s="22">
        <f t="shared" si="434"/>
        <v>4217.1472559999938</v>
      </c>
      <c r="P1073" s="81">
        <f t="shared" si="435"/>
        <v>4.2171472559999934</v>
      </c>
      <c r="Q1073" s="22">
        <f t="shared" si="436"/>
        <v>4217.1472559999938</v>
      </c>
      <c r="R1073" s="81">
        <f t="shared" si="437"/>
        <v>4.2171472559999934</v>
      </c>
      <c r="S1073" s="22">
        <f t="shared" si="438"/>
        <v>4257096.2225718657</v>
      </c>
      <c r="T1073" s="81">
        <f t="shared" si="439"/>
        <v>4257.0962225718658</v>
      </c>
      <c r="U1073" s="22">
        <f t="shared" si="440"/>
        <v>0</v>
      </c>
      <c r="V1073" s="81">
        <f t="shared" si="441"/>
        <v>0</v>
      </c>
      <c r="W1073" s="22">
        <f t="shared" si="442"/>
        <v>0</v>
      </c>
      <c r="X1073" s="98">
        <f t="shared" si="449"/>
        <v>0</v>
      </c>
      <c r="Y1073" s="98">
        <f t="shared" si="450"/>
        <v>1323.1548334634801</v>
      </c>
      <c r="Z1073" s="25">
        <f t="shared" si="443"/>
        <v>0</v>
      </c>
      <c r="AA1073" s="22">
        <f t="shared" si="451"/>
        <v>0</v>
      </c>
      <c r="AB1073" s="22">
        <f t="shared" si="432"/>
        <v>0</v>
      </c>
      <c r="AC1073" s="22">
        <f t="shared" si="452"/>
        <v>383</v>
      </c>
      <c r="AD1073" s="25">
        <f t="shared" si="444"/>
        <v>3307.8870836586984</v>
      </c>
      <c r="AF1073" s="22">
        <f t="shared" si="445"/>
        <v>949.20913891316741</v>
      </c>
      <c r="AG1073" s="25">
        <v>0</v>
      </c>
      <c r="AH1073" s="25" t="s">
        <v>49</v>
      </c>
      <c r="AI1073">
        <f t="shared" si="453"/>
        <v>1040855.3339131573</v>
      </c>
      <c r="AJ1073" s="25">
        <f t="shared" si="454"/>
        <v>1040.8553339131574</v>
      </c>
      <c r="AK1073" s="25">
        <f t="shared" si="455"/>
        <v>551.65332697397344</v>
      </c>
      <c r="AL1073" s="81">
        <f t="shared" si="456"/>
        <v>408.22346196074034</v>
      </c>
      <c r="AN1073" s="98">
        <v>0</v>
      </c>
    </row>
    <row r="1074" spans="2:40" x14ac:dyDescent="0.35">
      <c r="B1074" s="15" t="s">
        <v>31</v>
      </c>
      <c r="C1074" s="11">
        <v>1070</v>
      </c>
      <c r="D1074" s="15">
        <v>48</v>
      </c>
      <c r="E1074" s="16">
        <v>26.4</v>
      </c>
      <c r="F1074" s="70">
        <f t="shared" si="457"/>
        <v>0.50000000000000022</v>
      </c>
      <c r="G1074" s="70">
        <f t="shared" si="458"/>
        <v>1.8000000000000007</v>
      </c>
      <c r="I1074" s="21">
        <f t="shared" si="433"/>
        <v>7.333333333333333</v>
      </c>
      <c r="J1074" s="22">
        <f t="shared" si="446"/>
        <v>1101.0000000000005</v>
      </c>
      <c r="K1074" s="22">
        <f t="shared" si="447"/>
        <v>28.625999999999998</v>
      </c>
      <c r="L1074" s="22">
        <f>0.5*1.202*2.64*0.3*Sheet2!I1074^2</f>
        <v>25.597791999999995</v>
      </c>
      <c r="M1074" s="22">
        <f t="shared" si="448"/>
        <v>1155.2237920000005</v>
      </c>
      <c r="O1074" s="22">
        <f t="shared" si="434"/>
        <v>8471.6411413333371</v>
      </c>
      <c r="P1074" s="81">
        <f t="shared" si="435"/>
        <v>8.4716411413333379</v>
      </c>
      <c r="Q1074" s="22">
        <f t="shared" si="436"/>
        <v>8471.6411413333371</v>
      </c>
      <c r="R1074" s="81">
        <f t="shared" si="437"/>
        <v>8.4716411413333379</v>
      </c>
      <c r="S1074" s="22">
        <f t="shared" si="438"/>
        <v>4265567.8637131993</v>
      </c>
      <c r="T1074" s="81">
        <f t="shared" si="439"/>
        <v>4265.5678637131996</v>
      </c>
      <c r="U1074" s="22">
        <f t="shared" si="440"/>
        <v>0</v>
      </c>
      <c r="V1074" s="81">
        <f t="shared" si="441"/>
        <v>0</v>
      </c>
      <c r="W1074" s="22">
        <f t="shared" si="442"/>
        <v>0</v>
      </c>
      <c r="X1074" s="98">
        <f t="shared" si="449"/>
        <v>0</v>
      </c>
      <c r="Y1074" s="98">
        <f t="shared" si="450"/>
        <v>1323.1548334634801</v>
      </c>
      <c r="Z1074" s="25">
        <f t="shared" si="443"/>
        <v>0</v>
      </c>
      <c r="AA1074" s="22">
        <f t="shared" si="451"/>
        <v>0</v>
      </c>
      <c r="AB1074" s="22">
        <f t="shared" si="432"/>
        <v>0</v>
      </c>
      <c r="AC1074" s="22">
        <f t="shared" si="452"/>
        <v>383</v>
      </c>
      <c r="AD1074" s="25">
        <f t="shared" si="444"/>
        <v>3307.8870836586984</v>
      </c>
      <c r="AF1074" s="22">
        <f t="shared" si="445"/>
        <v>957.68078005450116</v>
      </c>
      <c r="AG1074" s="25">
        <v>0</v>
      </c>
      <c r="AH1074" s="25" t="s">
        <v>49</v>
      </c>
      <c r="AI1074">
        <f t="shared" si="453"/>
        <v>1142344.6295101314</v>
      </c>
      <c r="AJ1074" s="25">
        <f t="shared" si="454"/>
        <v>1142.3446295101314</v>
      </c>
      <c r="AK1074" s="25">
        <f t="shared" si="455"/>
        <v>605.44265364036971</v>
      </c>
      <c r="AL1074" s="81">
        <f t="shared" si="456"/>
        <v>448.02756369387356</v>
      </c>
      <c r="AN1074" s="98">
        <v>0</v>
      </c>
    </row>
    <row r="1075" spans="2:40" x14ac:dyDescent="0.35">
      <c r="B1075" s="15" t="s">
        <v>31</v>
      </c>
      <c r="C1075" s="11">
        <v>1071</v>
      </c>
      <c r="D1075" s="15">
        <v>49</v>
      </c>
      <c r="E1075" s="16">
        <v>28.8</v>
      </c>
      <c r="F1075" s="70">
        <f t="shared" si="457"/>
        <v>0.75000000000000022</v>
      </c>
      <c r="G1075" s="70">
        <f t="shared" si="458"/>
        <v>2.7000000000000011</v>
      </c>
      <c r="I1075" s="21">
        <f t="shared" si="433"/>
        <v>8</v>
      </c>
      <c r="J1075" s="22">
        <f t="shared" si="446"/>
        <v>1651.5000000000005</v>
      </c>
      <c r="K1075" s="22">
        <f t="shared" si="447"/>
        <v>28.625999999999998</v>
      </c>
      <c r="L1075" s="22">
        <f>0.5*1.202*2.64*0.3*Sheet2!I1075^2</f>
        <v>30.463487999999998</v>
      </c>
      <c r="M1075" s="22">
        <f t="shared" si="448"/>
        <v>1710.5894880000005</v>
      </c>
      <c r="O1075" s="22">
        <f t="shared" si="434"/>
        <v>13684.715904000004</v>
      </c>
      <c r="P1075" s="81">
        <f t="shared" si="435"/>
        <v>13.684715904000004</v>
      </c>
      <c r="Q1075" s="22">
        <f t="shared" si="436"/>
        <v>13684.715904000004</v>
      </c>
      <c r="R1075" s="81">
        <f t="shared" si="437"/>
        <v>13.684715904000004</v>
      </c>
      <c r="S1075" s="22">
        <f t="shared" si="438"/>
        <v>4279252.5796171995</v>
      </c>
      <c r="T1075" s="81">
        <f t="shared" si="439"/>
        <v>4279.2525796171994</v>
      </c>
      <c r="U1075" s="22">
        <f t="shared" si="440"/>
        <v>0</v>
      </c>
      <c r="V1075" s="81">
        <f t="shared" si="441"/>
        <v>0</v>
      </c>
      <c r="W1075" s="22">
        <f t="shared" si="442"/>
        <v>0</v>
      </c>
      <c r="X1075" s="98">
        <f t="shared" si="449"/>
        <v>0</v>
      </c>
      <c r="Y1075" s="98">
        <f t="shared" si="450"/>
        <v>1323.1548334634801</v>
      </c>
      <c r="Z1075" s="25">
        <f t="shared" si="443"/>
        <v>0</v>
      </c>
      <c r="AA1075" s="22">
        <f t="shared" si="451"/>
        <v>0</v>
      </c>
      <c r="AB1075" s="22">
        <f t="shared" si="432"/>
        <v>0</v>
      </c>
      <c r="AC1075" s="22">
        <f t="shared" si="452"/>
        <v>383</v>
      </c>
      <c r="AD1075" s="25">
        <f t="shared" si="444"/>
        <v>3307.8870836586984</v>
      </c>
      <c r="AF1075" s="22">
        <f t="shared" si="445"/>
        <v>971.36549595850101</v>
      </c>
      <c r="AG1075" s="25">
        <v>0</v>
      </c>
      <c r="AH1075" s="25" t="s">
        <v>49</v>
      </c>
      <c r="AI1075">
        <f t="shared" si="453"/>
        <v>1359484.5177641236</v>
      </c>
      <c r="AJ1075" s="25">
        <f t="shared" si="454"/>
        <v>1359.4845177641237</v>
      </c>
      <c r="AK1075" s="25">
        <f t="shared" si="455"/>
        <v>720.5267944149856</v>
      </c>
      <c r="AL1075" s="81">
        <f t="shared" si="456"/>
        <v>533.18982786708932</v>
      </c>
      <c r="AN1075" s="98">
        <v>0</v>
      </c>
    </row>
    <row r="1076" spans="2:40" x14ac:dyDescent="0.35">
      <c r="B1076" s="15" t="s">
        <v>31</v>
      </c>
      <c r="C1076" s="11">
        <v>1072</v>
      </c>
      <c r="D1076" s="15">
        <v>50</v>
      </c>
      <c r="E1076" s="16">
        <v>31.8</v>
      </c>
      <c r="F1076" s="70">
        <f t="shared" si="457"/>
        <v>0.90277777777777724</v>
      </c>
      <c r="G1076" s="70">
        <f t="shared" si="458"/>
        <v>3.2499999999999982</v>
      </c>
      <c r="I1076" s="21">
        <f t="shared" si="433"/>
        <v>8.8333333333333339</v>
      </c>
      <c r="J1076" s="22">
        <f t="shared" si="446"/>
        <v>1987.9166666666654</v>
      </c>
      <c r="K1076" s="22">
        <f t="shared" si="447"/>
        <v>28.625999999999998</v>
      </c>
      <c r="L1076" s="22">
        <f>0.5*1.202*2.64*0.3*Sheet2!I1076^2</f>
        <v>37.140598000000004</v>
      </c>
      <c r="M1076" s="22">
        <f t="shared" si="448"/>
        <v>2053.6832646666653</v>
      </c>
      <c r="O1076" s="22">
        <f t="shared" si="434"/>
        <v>18140.868837888876</v>
      </c>
      <c r="P1076" s="81">
        <f t="shared" si="435"/>
        <v>18.140868837888878</v>
      </c>
      <c r="Q1076" s="22">
        <f t="shared" si="436"/>
        <v>18140.868837888876</v>
      </c>
      <c r="R1076" s="81">
        <f t="shared" si="437"/>
        <v>18.140868837888878</v>
      </c>
      <c r="S1076" s="22">
        <f t="shared" si="438"/>
        <v>4297393.4484550888</v>
      </c>
      <c r="T1076" s="81">
        <f t="shared" si="439"/>
        <v>4297.3934484550891</v>
      </c>
      <c r="U1076" s="22">
        <f t="shared" si="440"/>
        <v>0</v>
      </c>
      <c r="V1076" s="81">
        <f t="shared" si="441"/>
        <v>0</v>
      </c>
      <c r="W1076" s="22">
        <f t="shared" si="442"/>
        <v>0</v>
      </c>
      <c r="X1076" s="98">
        <f t="shared" si="449"/>
        <v>0</v>
      </c>
      <c r="Y1076" s="98">
        <f t="shared" si="450"/>
        <v>1323.1548334634801</v>
      </c>
      <c r="Z1076" s="25">
        <f t="shared" si="443"/>
        <v>0</v>
      </c>
      <c r="AA1076" s="22">
        <f t="shared" si="451"/>
        <v>0</v>
      </c>
      <c r="AB1076" s="22">
        <f t="shared" si="432"/>
        <v>0</v>
      </c>
      <c r="AC1076" s="22">
        <f t="shared" si="452"/>
        <v>383</v>
      </c>
      <c r="AD1076" s="25">
        <f t="shared" si="444"/>
        <v>3307.8870836586984</v>
      </c>
      <c r="AF1076" s="22">
        <f t="shared" si="445"/>
        <v>989.5063647963907</v>
      </c>
      <c r="AG1076" s="25">
        <v>0</v>
      </c>
      <c r="AH1076" s="25" t="s">
        <v>49</v>
      </c>
      <c r="AI1076">
        <f t="shared" si="453"/>
        <v>1657461.8100691943</v>
      </c>
      <c r="AJ1076" s="25">
        <f t="shared" si="454"/>
        <v>1657.4618100691944</v>
      </c>
      <c r="AK1076" s="25">
        <f t="shared" si="455"/>
        <v>878.45475933667308</v>
      </c>
      <c r="AL1076" s="81">
        <f t="shared" si="456"/>
        <v>650.05652190913804</v>
      </c>
      <c r="AN1076" s="98">
        <v>0</v>
      </c>
    </row>
    <row r="1077" spans="2:40" x14ac:dyDescent="0.35">
      <c r="B1077" s="15" t="s">
        <v>31</v>
      </c>
      <c r="C1077" s="11">
        <v>1073</v>
      </c>
      <c r="D1077" s="15">
        <v>51</v>
      </c>
      <c r="E1077" s="16">
        <v>35.299999999999997</v>
      </c>
      <c r="F1077" s="70">
        <f t="shared" si="457"/>
        <v>1.0694444444444444</v>
      </c>
      <c r="G1077" s="70">
        <f t="shared" si="458"/>
        <v>3.8499999999999996</v>
      </c>
      <c r="I1077" s="21">
        <f t="shared" si="433"/>
        <v>9.8055555555555554</v>
      </c>
      <c r="J1077" s="22">
        <f t="shared" si="446"/>
        <v>2354.9166666666665</v>
      </c>
      <c r="K1077" s="22">
        <f t="shared" si="447"/>
        <v>28.625999999999998</v>
      </c>
      <c r="L1077" s="22">
        <f>0.5*1.202*2.64*0.3*Sheet2!I1077^2</f>
        <v>45.766116611111109</v>
      </c>
      <c r="M1077" s="22">
        <f t="shared" si="448"/>
        <v>2429.3087832777778</v>
      </c>
      <c r="O1077" s="22">
        <f t="shared" si="434"/>
        <v>23820.72223602932</v>
      </c>
      <c r="P1077" s="81">
        <f t="shared" si="435"/>
        <v>23.820722236029319</v>
      </c>
      <c r="Q1077" s="22">
        <f t="shared" si="436"/>
        <v>23820.72223602932</v>
      </c>
      <c r="R1077" s="81">
        <f t="shared" si="437"/>
        <v>23.820722236029319</v>
      </c>
      <c r="S1077" s="22">
        <f t="shared" si="438"/>
        <v>4321214.1706911176</v>
      </c>
      <c r="T1077" s="81">
        <f t="shared" si="439"/>
        <v>4321.2141706911179</v>
      </c>
      <c r="U1077" s="22">
        <f t="shared" si="440"/>
        <v>0</v>
      </c>
      <c r="V1077" s="81">
        <f t="shared" si="441"/>
        <v>0</v>
      </c>
      <c r="W1077" s="22">
        <f t="shared" si="442"/>
        <v>0</v>
      </c>
      <c r="X1077" s="98">
        <f t="shared" si="449"/>
        <v>0</v>
      </c>
      <c r="Y1077" s="98">
        <f t="shared" si="450"/>
        <v>1323.1548334634801</v>
      </c>
      <c r="Z1077" s="25">
        <f t="shared" si="443"/>
        <v>0</v>
      </c>
      <c r="AA1077" s="22">
        <f t="shared" si="451"/>
        <v>0</v>
      </c>
      <c r="AB1077" s="22">
        <f t="shared" ref="AB1077:AB1140" si="459">IF(AA1078=0,AA1077,0)</f>
        <v>0</v>
      </c>
      <c r="AC1077" s="22">
        <f t="shared" si="452"/>
        <v>383</v>
      </c>
      <c r="AD1077" s="25">
        <f t="shared" si="444"/>
        <v>3307.8870836586984</v>
      </c>
      <c r="AF1077" s="22">
        <f t="shared" si="445"/>
        <v>1013.3270870324195</v>
      </c>
      <c r="AG1077" s="25">
        <v>0</v>
      </c>
      <c r="AH1077" s="25" t="s">
        <v>49</v>
      </c>
      <c r="AI1077">
        <f t="shared" si="453"/>
        <v>2042390.1219385331</v>
      </c>
      <c r="AJ1077" s="25">
        <f t="shared" si="454"/>
        <v>2042.3901219385332</v>
      </c>
      <c r="AK1077" s="25">
        <f t="shared" si="455"/>
        <v>1082.4667646274227</v>
      </c>
      <c r="AL1077" s="81">
        <f t="shared" si="456"/>
        <v>801.02540582429276</v>
      </c>
      <c r="AN1077" s="98">
        <v>0</v>
      </c>
    </row>
    <row r="1078" spans="2:40" x14ac:dyDescent="0.35">
      <c r="B1078" s="15" t="s">
        <v>31</v>
      </c>
      <c r="C1078" s="11">
        <v>1074</v>
      </c>
      <c r="D1078" s="15">
        <v>52</v>
      </c>
      <c r="E1078" s="16">
        <v>39.5</v>
      </c>
      <c r="F1078" s="70">
        <f t="shared" si="457"/>
        <v>1.2777777777777781</v>
      </c>
      <c r="G1078" s="70">
        <f t="shared" si="458"/>
        <v>4.6000000000000014</v>
      </c>
      <c r="I1078" s="21">
        <f t="shared" si="433"/>
        <v>10.972222222222223</v>
      </c>
      <c r="J1078" s="22">
        <f t="shared" si="446"/>
        <v>2813.6666666666674</v>
      </c>
      <c r="K1078" s="22">
        <f t="shared" si="447"/>
        <v>28.625999999999998</v>
      </c>
      <c r="L1078" s="22">
        <f>0.5*1.202*2.64*0.3*Sheet2!I1078^2</f>
        <v>57.304515277777782</v>
      </c>
      <c r="M1078" s="22">
        <f t="shared" si="448"/>
        <v>2899.5971819444453</v>
      </c>
      <c r="O1078" s="22">
        <f t="shared" si="434"/>
        <v>31815.024635223777</v>
      </c>
      <c r="P1078" s="81">
        <f t="shared" si="435"/>
        <v>31.815024635223779</v>
      </c>
      <c r="Q1078" s="22">
        <f t="shared" si="436"/>
        <v>31815.024635223777</v>
      </c>
      <c r="R1078" s="81">
        <f t="shared" si="437"/>
        <v>31.815024635223779</v>
      </c>
      <c r="S1078" s="22">
        <f t="shared" si="438"/>
        <v>4353029.1953263413</v>
      </c>
      <c r="T1078" s="81">
        <f t="shared" si="439"/>
        <v>4353.0291953263413</v>
      </c>
      <c r="U1078" s="22">
        <f t="shared" si="440"/>
        <v>0</v>
      </c>
      <c r="V1078" s="81">
        <f t="shared" si="441"/>
        <v>0</v>
      </c>
      <c r="W1078" s="22">
        <f t="shared" si="442"/>
        <v>0</v>
      </c>
      <c r="X1078" s="98">
        <f t="shared" si="449"/>
        <v>0</v>
      </c>
      <c r="Y1078" s="98">
        <f t="shared" si="450"/>
        <v>1323.1548334634801</v>
      </c>
      <c r="Z1078" s="25">
        <f t="shared" si="443"/>
        <v>0</v>
      </c>
      <c r="AA1078" s="22">
        <f t="shared" si="451"/>
        <v>0</v>
      </c>
      <c r="AB1078" s="22">
        <f t="shared" si="459"/>
        <v>0</v>
      </c>
      <c r="AC1078" s="22">
        <f t="shared" si="452"/>
        <v>383</v>
      </c>
      <c r="AD1078" s="25">
        <f t="shared" si="444"/>
        <v>3307.8870836586984</v>
      </c>
      <c r="AF1078" s="22">
        <f t="shared" si="445"/>
        <v>1045.1421116676429</v>
      </c>
      <c r="AG1078" s="25">
        <v>0</v>
      </c>
      <c r="AH1078" s="25" t="s">
        <v>49</v>
      </c>
      <c r="AI1078">
        <f t="shared" si="453"/>
        <v>2557310.6178162065</v>
      </c>
      <c r="AJ1078" s="25">
        <f t="shared" si="454"/>
        <v>2557.3106178162066</v>
      </c>
      <c r="AK1078" s="25">
        <f t="shared" si="455"/>
        <v>1355.3746274425896</v>
      </c>
      <c r="AL1078" s="81">
        <f t="shared" si="456"/>
        <v>1002.9772243075163</v>
      </c>
      <c r="AN1078" s="98">
        <v>0</v>
      </c>
    </row>
    <row r="1079" spans="2:40" x14ac:dyDescent="0.35">
      <c r="B1079" s="15" t="s">
        <v>31</v>
      </c>
      <c r="C1079" s="11">
        <v>1075</v>
      </c>
      <c r="D1079" s="15">
        <v>53</v>
      </c>
      <c r="E1079" s="16">
        <v>44.5</v>
      </c>
      <c r="F1079" s="70">
        <f t="shared" si="457"/>
        <v>1.3611111111111107</v>
      </c>
      <c r="G1079" s="70">
        <f t="shared" si="458"/>
        <v>4.8999999999999986</v>
      </c>
      <c r="I1079" s="21">
        <f t="shared" si="433"/>
        <v>12.361111111111112</v>
      </c>
      <c r="J1079" s="22">
        <f t="shared" si="446"/>
        <v>2997.1666666666656</v>
      </c>
      <c r="K1079" s="22">
        <f t="shared" si="447"/>
        <v>28.625999999999998</v>
      </c>
      <c r="L1079" s="22">
        <f>0.5*1.202*2.64*0.3*Sheet2!I1079^2</f>
        <v>72.730181944444467</v>
      </c>
      <c r="M1079" s="22">
        <f t="shared" si="448"/>
        <v>3098.5228486111105</v>
      </c>
      <c r="O1079" s="22">
        <f t="shared" si="434"/>
        <v>38301.185211998454</v>
      </c>
      <c r="P1079" s="81">
        <f t="shared" si="435"/>
        <v>38.301185211998451</v>
      </c>
      <c r="Q1079" s="22">
        <f t="shared" si="436"/>
        <v>38301.185211998454</v>
      </c>
      <c r="R1079" s="81">
        <f t="shared" si="437"/>
        <v>38.301185211998451</v>
      </c>
      <c r="S1079" s="22">
        <f t="shared" si="438"/>
        <v>4391330.3805383397</v>
      </c>
      <c r="T1079" s="81">
        <f t="shared" si="439"/>
        <v>4391.3303805383393</v>
      </c>
      <c r="U1079" s="22">
        <f t="shared" si="440"/>
        <v>0</v>
      </c>
      <c r="V1079" s="81">
        <f t="shared" si="441"/>
        <v>0</v>
      </c>
      <c r="W1079" s="22">
        <f t="shared" si="442"/>
        <v>0</v>
      </c>
      <c r="X1079" s="98">
        <f t="shared" si="449"/>
        <v>0</v>
      </c>
      <c r="Y1079" s="98">
        <f t="shared" si="450"/>
        <v>1323.1548334634801</v>
      </c>
      <c r="Z1079" s="25">
        <f t="shared" si="443"/>
        <v>0</v>
      </c>
      <c r="AA1079" s="22">
        <f t="shared" si="451"/>
        <v>0</v>
      </c>
      <c r="AB1079" s="22">
        <f t="shared" si="459"/>
        <v>0</v>
      </c>
      <c r="AC1079" s="22">
        <f t="shared" si="452"/>
        <v>383</v>
      </c>
      <c r="AD1079" s="25">
        <f t="shared" si="444"/>
        <v>3307.8870836586984</v>
      </c>
      <c r="AF1079" s="22">
        <f t="shared" si="445"/>
        <v>1083.4432968796409</v>
      </c>
      <c r="AG1079" s="25">
        <v>0</v>
      </c>
      <c r="AH1079" s="25" t="s">
        <v>49</v>
      </c>
      <c r="AI1079">
        <f t="shared" si="453"/>
        <v>3245707.0026794062</v>
      </c>
      <c r="AJ1079" s="25">
        <f t="shared" si="454"/>
        <v>3245.7070026794063</v>
      </c>
      <c r="AK1079" s="25">
        <f t="shared" si="455"/>
        <v>1720.2247114200854</v>
      </c>
      <c r="AL1079" s="81">
        <f t="shared" si="456"/>
        <v>1272.9662864508632</v>
      </c>
      <c r="AN1079" s="98">
        <v>0</v>
      </c>
    </row>
    <row r="1080" spans="2:40" x14ac:dyDescent="0.35">
      <c r="B1080" s="15" t="s">
        <v>31</v>
      </c>
      <c r="C1080" s="11">
        <v>1076</v>
      </c>
      <c r="D1080" s="15">
        <v>54</v>
      </c>
      <c r="E1080" s="16">
        <v>49.3</v>
      </c>
      <c r="F1080" s="70">
        <f t="shared" si="457"/>
        <v>1.2222222222222219</v>
      </c>
      <c r="G1080" s="70">
        <f t="shared" si="458"/>
        <v>4.3999999999999986</v>
      </c>
      <c r="I1080" s="21">
        <f t="shared" si="433"/>
        <v>13.694444444444445</v>
      </c>
      <c r="J1080" s="22">
        <f t="shared" si="446"/>
        <v>2691.3333333333326</v>
      </c>
      <c r="K1080" s="22">
        <f t="shared" si="447"/>
        <v>28.625999999999998</v>
      </c>
      <c r="L1080" s="22">
        <f>0.5*1.202*2.64*0.3*Sheet2!I1080^2</f>
        <v>89.266496611111108</v>
      </c>
      <c r="M1080" s="22">
        <f t="shared" si="448"/>
        <v>2809.2258299444438</v>
      </c>
      <c r="O1080" s="22">
        <f t="shared" si="434"/>
        <v>38470.787060072522</v>
      </c>
      <c r="P1080" s="81">
        <f t="shared" si="435"/>
        <v>38.470787060072524</v>
      </c>
      <c r="Q1080" s="22">
        <f t="shared" si="436"/>
        <v>38470.787060072522</v>
      </c>
      <c r="R1080" s="81">
        <f t="shared" si="437"/>
        <v>38.470787060072524</v>
      </c>
      <c r="S1080" s="22">
        <f t="shared" si="438"/>
        <v>4429801.1675984124</v>
      </c>
      <c r="T1080" s="81">
        <f t="shared" si="439"/>
        <v>4429.8011675984126</v>
      </c>
      <c r="U1080" s="22">
        <f t="shared" si="440"/>
        <v>0</v>
      </c>
      <c r="V1080" s="81">
        <f t="shared" si="441"/>
        <v>0</v>
      </c>
      <c r="W1080" s="22">
        <f t="shared" si="442"/>
        <v>0</v>
      </c>
      <c r="X1080" s="98">
        <f t="shared" si="449"/>
        <v>0</v>
      </c>
      <c r="Y1080" s="98">
        <f t="shared" si="450"/>
        <v>1323.1548334634801</v>
      </c>
      <c r="Z1080" s="25">
        <f t="shared" si="443"/>
        <v>0</v>
      </c>
      <c r="AA1080" s="22">
        <f t="shared" si="451"/>
        <v>0</v>
      </c>
      <c r="AB1080" s="22">
        <f t="shared" si="459"/>
        <v>0</v>
      </c>
      <c r="AC1080" s="22">
        <f t="shared" si="452"/>
        <v>383</v>
      </c>
      <c r="AD1080" s="25">
        <f t="shared" si="444"/>
        <v>3307.8870836586984</v>
      </c>
      <c r="AF1080" s="22">
        <f t="shared" si="445"/>
        <v>1121.9140839397141</v>
      </c>
      <c r="AG1080" s="25">
        <v>0</v>
      </c>
      <c r="AH1080" s="25" t="s">
        <v>49</v>
      </c>
      <c r="AI1080">
        <f t="shared" si="453"/>
        <v>3983667.9272527546</v>
      </c>
      <c r="AJ1080" s="25">
        <f t="shared" si="454"/>
        <v>3983.6679272527545</v>
      </c>
      <c r="AK1080" s="25">
        <f t="shared" si="455"/>
        <v>2111.3440014439598</v>
      </c>
      <c r="AL1080" s="81">
        <f t="shared" si="456"/>
        <v>1562.3945610685303</v>
      </c>
      <c r="AN1080" s="98">
        <v>0</v>
      </c>
    </row>
    <row r="1081" spans="2:40" x14ac:dyDescent="0.35">
      <c r="B1081" s="15" t="s">
        <v>31</v>
      </c>
      <c r="C1081" s="11">
        <v>1077</v>
      </c>
      <c r="D1081" s="15">
        <v>55</v>
      </c>
      <c r="E1081" s="16">
        <v>53.3</v>
      </c>
      <c r="F1081" s="70">
        <f t="shared" si="457"/>
        <v>0.98611111111111127</v>
      </c>
      <c r="G1081" s="70">
        <f t="shared" si="458"/>
        <v>3.5500000000000007</v>
      </c>
      <c r="I1081" s="21">
        <f t="shared" si="433"/>
        <v>14.805555555555555</v>
      </c>
      <c r="J1081" s="22">
        <f t="shared" si="446"/>
        <v>2171.416666666667</v>
      </c>
      <c r="K1081" s="22">
        <f t="shared" si="447"/>
        <v>28.625999999999998</v>
      </c>
      <c r="L1081" s="22">
        <f>0.5*1.202*2.64*0.3*Sheet2!I1081^2</f>
        <v>104.3395766111111</v>
      </c>
      <c r="M1081" s="22">
        <f t="shared" si="448"/>
        <v>2304.3822432777783</v>
      </c>
      <c r="O1081" s="22">
        <f t="shared" si="434"/>
        <v>34117.659324084882</v>
      </c>
      <c r="P1081" s="81">
        <f t="shared" si="435"/>
        <v>34.117659324084883</v>
      </c>
      <c r="Q1081" s="22">
        <f t="shared" si="436"/>
        <v>34117.659324084882</v>
      </c>
      <c r="R1081" s="81">
        <f t="shared" si="437"/>
        <v>34.117659324084883</v>
      </c>
      <c r="S1081" s="22">
        <f t="shared" si="438"/>
        <v>4463918.8269224977</v>
      </c>
      <c r="T1081" s="81">
        <f t="shared" si="439"/>
        <v>4463.9188269224978</v>
      </c>
      <c r="U1081" s="22">
        <f t="shared" si="440"/>
        <v>0</v>
      </c>
      <c r="V1081" s="81">
        <f t="shared" si="441"/>
        <v>0</v>
      </c>
      <c r="W1081" s="22">
        <f t="shared" si="442"/>
        <v>0</v>
      </c>
      <c r="X1081" s="98">
        <f t="shared" si="449"/>
        <v>0</v>
      </c>
      <c r="Y1081" s="98">
        <f t="shared" si="450"/>
        <v>1323.1548334634801</v>
      </c>
      <c r="Z1081" s="25">
        <f t="shared" si="443"/>
        <v>0</v>
      </c>
      <c r="AA1081" s="22">
        <f t="shared" si="451"/>
        <v>0</v>
      </c>
      <c r="AB1081" s="22">
        <f t="shared" si="459"/>
        <v>0</v>
      </c>
      <c r="AC1081" s="22">
        <f t="shared" si="452"/>
        <v>383</v>
      </c>
      <c r="AD1081" s="25">
        <f t="shared" si="444"/>
        <v>3307.8870836586984</v>
      </c>
      <c r="AF1081" s="22">
        <f t="shared" si="445"/>
        <v>1156.0317432637994</v>
      </c>
      <c r="AG1081" s="25">
        <v>0</v>
      </c>
      <c r="AH1081" s="25" t="s">
        <v>49</v>
      </c>
      <c r="AI1081">
        <f t="shared" si="453"/>
        <v>4656329.5376047958</v>
      </c>
      <c r="AJ1081" s="25">
        <f t="shared" si="454"/>
        <v>4656.3295376047954</v>
      </c>
      <c r="AK1081" s="25">
        <f t="shared" si="455"/>
        <v>2467.8546549305415</v>
      </c>
      <c r="AL1081" s="81">
        <f t="shared" si="456"/>
        <v>1826.2124446486007</v>
      </c>
      <c r="AN1081" s="98">
        <v>0</v>
      </c>
    </row>
    <row r="1082" spans="2:40" x14ac:dyDescent="0.35">
      <c r="B1082" s="15" t="s">
        <v>31</v>
      </c>
      <c r="C1082" s="11">
        <v>1078</v>
      </c>
      <c r="D1082" s="15">
        <v>56</v>
      </c>
      <c r="E1082" s="16">
        <v>56.4</v>
      </c>
      <c r="F1082" s="70">
        <f t="shared" si="457"/>
        <v>0.7777777777777779</v>
      </c>
      <c r="G1082" s="70">
        <f t="shared" si="458"/>
        <v>2.8000000000000007</v>
      </c>
      <c r="I1082" s="21">
        <f t="shared" si="433"/>
        <v>15.666666666666668</v>
      </c>
      <c r="J1082" s="22">
        <f t="shared" si="446"/>
        <v>1712.666666666667</v>
      </c>
      <c r="K1082" s="22">
        <f t="shared" si="447"/>
        <v>28.625999999999998</v>
      </c>
      <c r="L1082" s="22">
        <f>0.5*1.202*2.64*0.3*Sheet2!I1082^2</f>
        <v>116.82959200000002</v>
      </c>
      <c r="M1082" s="22">
        <f t="shared" si="448"/>
        <v>1858.122258666667</v>
      </c>
      <c r="O1082" s="22">
        <f t="shared" si="434"/>
        <v>29110.582052444453</v>
      </c>
      <c r="P1082" s="81">
        <f t="shared" si="435"/>
        <v>29.110582052444453</v>
      </c>
      <c r="Q1082" s="22">
        <f t="shared" si="436"/>
        <v>29110.582052444453</v>
      </c>
      <c r="R1082" s="81">
        <f t="shared" si="437"/>
        <v>29.110582052444453</v>
      </c>
      <c r="S1082" s="22">
        <f t="shared" si="438"/>
        <v>4493029.4089749418</v>
      </c>
      <c r="T1082" s="81">
        <f t="shared" si="439"/>
        <v>4493.0294089749423</v>
      </c>
      <c r="U1082" s="22">
        <f t="shared" si="440"/>
        <v>0</v>
      </c>
      <c r="V1082" s="81">
        <f t="shared" si="441"/>
        <v>0</v>
      </c>
      <c r="W1082" s="22">
        <f t="shared" si="442"/>
        <v>0</v>
      </c>
      <c r="X1082" s="98">
        <f t="shared" si="449"/>
        <v>0</v>
      </c>
      <c r="Y1082" s="98">
        <f t="shared" si="450"/>
        <v>1323.1548334634801</v>
      </c>
      <c r="Z1082" s="25">
        <f t="shared" si="443"/>
        <v>0</v>
      </c>
      <c r="AA1082" s="22">
        <f t="shared" si="451"/>
        <v>0</v>
      </c>
      <c r="AB1082" s="22">
        <f t="shared" si="459"/>
        <v>0</v>
      </c>
      <c r="AC1082" s="22">
        <f t="shared" si="452"/>
        <v>383</v>
      </c>
      <c r="AD1082" s="25">
        <f t="shared" si="444"/>
        <v>3307.8870836586984</v>
      </c>
      <c r="AF1082" s="22">
        <f t="shared" si="445"/>
        <v>1185.1423253162438</v>
      </c>
      <c r="AG1082" s="25">
        <v>0</v>
      </c>
      <c r="AH1082" s="25" t="s">
        <v>49</v>
      </c>
      <c r="AI1082">
        <f t="shared" si="453"/>
        <v>5213717.5342724817</v>
      </c>
      <c r="AJ1082" s="25">
        <f t="shared" si="454"/>
        <v>5213.7175342724813</v>
      </c>
      <c r="AK1082" s="25">
        <f t="shared" si="455"/>
        <v>2763.2702931644153</v>
      </c>
      <c r="AL1082" s="81">
        <f t="shared" si="456"/>
        <v>2044.8200169416673</v>
      </c>
      <c r="AN1082" s="98">
        <v>0</v>
      </c>
    </row>
    <row r="1083" spans="2:40" x14ac:dyDescent="0.35">
      <c r="B1083" s="15" t="s">
        <v>31</v>
      </c>
      <c r="C1083" s="11">
        <v>1079</v>
      </c>
      <c r="D1083" s="15">
        <v>57</v>
      </c>
      <c r="E1083" s="16">
        <v>58.9</v>
      </c>
      <c r="F1083" s="70">
        <f t="shared" si="457"/>
        <v>0.6666666666666673</v>
      </c>
      <c r="G1083" s="70">
        <f t="shared" si="458"/>
        <v>2.4000000000000021</v>
      </c>
      <c r="I1083" s="21">
        <f t="shared" si="433"/>
        <v>16.361111111111111</v>
      </c>
      <c r="J1083" s="22">
        <f t="shared" si="446"/>
        <v>1468.0000000000014</v>
      </c>
      <c r="K1083" s="22">
        <f t="shared" si="447"/>
        <v>28.625999999999998</v>
      </c>
      <c r="L1083" s="22">
        <f>0.5*1.202*2.64*0.3*Sheet2!I1083^2</f>
        <v>127.41637394444443</v>
      </c>
      <c r="M1083" s="22">
        <f t="shared" si="448"/>
        <v>1624.0423739444457</v>
      </c>
      <c r="O1083" s="22">
        <f t="shared" si="434"/>
        <v>26571.137729257734</v>
      </c>
      <c r="P1083" s="81">
        <f t="shared" si="435"/>
        <v>26.571137729257735</v>
      </c>
      <c r="Q1083" s="22">
        <f t="shared" si="436"/>
        <v>26571.137729257734</v>
      </c>
      <c r="R1083" s="81">
        <f t="shared" si="437"/>
        <v>26.571137729257735</v>
      </c>
      <c r="S1083" s="22">
        <f t="shared" si="438"/>
        <v>4519600.5467041992</v>
      </c>
      <c r="T1083" s="81">
        <f t="shared" si="439"/>
        <v>4519.6005467041996</v>
      </c>
      <c r="U1083" s="22">
        <f t="shared" si="440"/>
        <v>0</v>
      </c>
      <c r="V1083" s="81">
        <f t="shared" si="441"/>
        <v>0</v>
      </c>
      <c r="W1083" s="22">
        <f t="shared" si="442"/>
        <v>0</v>
      </c>
      <c r="X1083" s="98">
        <f t="shared" si="449"/>
        <v>0</v>
      </c>
      <c r="Y1083" s="98">
        <f t="shared" si="450"/>
        <v>1323.1548334634801</v>
      </c>
      <c r="Z1083" s="25">
        <f t="shared" si="443"/>
        <v>0</v>
      </c>
      <c r="AA1083" s="22">
        <f t="shared" si="451"/>
        <v>0</v>
      </c>
      <c r="AB1083" s="22">
        <f t="shared" si="459"/>
        <v>0</v>
      </c>
      <c r="AC1083" s="22">
        <f t="shared" si="452"/>
        <v>383</v>
      </c>
      <c r="AD1083" s="25">
        <f t="shared" si="444"/>
        <v>3307.8870836586984</v>
      </c>
      <c r="AF1083" s="22">
        <f t="shared" si="445"/>
        <v>1211.7134630455012</v>
      </c>
      <c r="AG1083" s="25">
        <v>0</v>
      </c>
      <c r="AH1083" s="25" t="s">
        <v>49</v>
      </c>
      <c r="AI1083">
        <f t="shared" si="453"/>
        <v>5686170.5293601416</v>
      </c>
      <c r="AJ1083" s="25">
        <f t="shared" si="454"/>
        <v>5686.1705293601417</v>
      </c>
      <c r="AK1083" s="25">
        <f t="shared" si="455"/>
        <v>3013.6703805608754</v>
      </c>
      <c r="AL1083" s="81">
        <f t="shared" si="456"/>
        <v>2230.1160816150477</v>
      </c>
      <c r="AN1083" s="98">
        <v>0</v>
      </c>
    </row>
    <row r="1084" spans="2:40" x14ac:dyDescent="0.35">
      <c r="B1084" s="15" t="s">
        <v>31</v>
      </c>
      <c r="C1084" s="11">
        <v>1080</v>
      </c>
      <c r="D1084" s="15">
        <v>58</v>
      </c>
      <c r="E1084" s="16">
        <v>61.2</v>
      </c>
      <c r="F1084" s="70">
        <f t="shared" si="457"/>
        <v>0.51388888888888928</v>
      </c>
      <c r="G1084" s="70">
        <f t="shared" si="458"/>
        <v>1.8500000000000014</v>
      </c>
      <c r="I1084" s="21">
        <f t="shared" si="433"/>
        <v>17</v>
      </c>
      <c r="J1084" s="22">
        <f t="shared" si="446"/>
        <v>1131.5833333333342</v>
      </c>
      <c r="K1084" s="22">
        <f t="shared" si="447"/>
        <v>28.625999999999998</v>
      </c>
      <c r="L1084" s="22">
        <f>0.5*1.202*2.64*0.3*Sheet2!I1084^2</f>
        <v>137.561688</v>
      </c>
      <c r="M1084" s="22">
        <f t="shared" si="448"/>
        <v>1297.7710213333341</v>
      </c>
      <c r="O1084" s="22">
        <f t="shared" si="434"/>
        <v>22062.10736266668</v>
      </c>
      <c r="P1084" s="81">
        <f t="shared" si="435"/>
        <v>22.06210736266668</v>
      </c>
      <c r="Q1084" s="22">
        <f t="shared" si="436"/>
        <v>22062.10736266668</v>
      </c>
      <c r="R1084" s="81">
        <f t="shared" si="437"/>
        <v>22.06210736266668</v>
      </c>
      <c r="S1084" s="22">
        <f t="shared" si="438"/>
        <v>4541662.6540668663</v>
      </c>
      <c r="T1084" s="81">
        <f t="shared" si="439"/>
        <v>4541.6626540668667</v>
      </c>
      <c r="U1084" s="22">
        <f t="shared" si="440"/>
        <v>0</v>
      </c>
      <c r="V1084" s="81">
        <f t="shared" si="441"/>
        <v>0</v>
      </c>
      <c r="W1084" s="22">
        <f t="shared" si="442"/>
        <v>0</v>
      </c>
      <c r="X1084" s="98">
        <f t="shared" si="449"/>
        <v>0</v>
      </c>
      <c r="Y1084" s="98">
        <f t="shared" si="450"/>
        <v>1323.1548334634801</v>
      </c>
      <c r="Z1084" s="25">
        <f t="shared" si="443"/>
        <v>0</v>
      </c>
      <c r="AA1084" s="22">
        <f t="shared" si="451"/>
        <v>0</v>
      </c>
      <c r="AB1084" s="22">
        <f t="shared" si="459"/>
        <v>0</v>
      </c>
      <c r="AC1084" s="22">
        <f t="shared" si="452"/>
        <v>383</v>
      </c>
      <c r="AD1084" s="25">
        <f t="shared" si="444"/>
        <v>3307.8870836586984</v>
      </c>
      <c r="AF1084" s="22">
        <f t="shared" si="445"/>
        <v>1233.7755704081683</v>
      </c>
      <c r="AG1084" s="25">
        <v>0</v>
      </c>
      <c r="AH1084" s="25" t="s">
        <v>49</v>
      </c>
      <c r="AI1084">
        <f t="shared" si="453"/>
        <v>6138922.2755286219</v>
      </c>
      <c r="AJ1084" s="25">
        <f t="shared" si="454"/>
        <v>6138.9222755286219</v>
      </c>
      <c r="AK1084" s="25">
        <f t="shared" si="455"/>
        <v>3253.6288060301699</v>
      </c>
      <c r="AL1084" s="81">
        <f t="shared" si="456"/>
        <v>2407.6853164623258</v>
      </c>
      <c r="AN1084" s="98">
        <v>0</v>
      </c>
    </row>
    <row r="1085" spans="2:40" x14ac:dyDescent="0.35">
      <c r="B1085" s="15" t="s">
        <v>31</v>
      </c>
      <c r="C1085" s="11">
        <v>1081</v>
      </c>
      <c r="D1085" s="15">
        <v>59</v>
      </c>
      <c r="E1085" s="16">
        <v>62.6</v>
      </c>
      <c r="F1085" s="70">
        <f t="shared" si="457"/>
        <v>0.24999999999999961</v>
      </c>
      <c r="G1085" s="70">
        <f t="shared" si="458"/>
        <v>0.89999999999999858</v>
      </c>
      <c r="I1085" s="21">
        <f t="shared" si="433"/>
        <v>17.388888888888889</v>
      </c>
      <c r="J1085" s="22">
        <f t="shared" si="446"/>
        <v>550.49999999999909</v>
      </c>
      <c r="K1085" s="22">
        <f t="shared" si="447"/>
        <v>28.625999999999998</v>
      </c>
      <c r="L1085" s="22">
        <f>0.5*1.202*2.64*0.3*Sheet2!I1085^2</f>
        <v>143.92734644444445</v>
      </c>
      <c r="M1085" s="22">
        <f t="shared" si="448"/>
        <v>723.05334644444349</v>
      </c>
      <c r="O1085" s="22">
        <f t="shared" si="434"/>
        <v>12573.094302061712</v>
      </c>
      <c r="P1085" s="81">
        <f t="shared" si="435"/>
        <v>12.573094302061712</v>
      </c>
      <c r="Q1085" s="22">
        <f t="shared" si="436"/>
        <v>12573.094302061712</v>
      </c>
      <c r="R1085" s="81">
        <f t="shared" si="437"/>
        <v>12.573094302061712</v>
      </c>
      <c r="S1085" s="22">
        <f t="shared" si="438"/>
        <v>4554235.7483689282</v>
      </c>
      <c r="T1085" s="81">
        <f t="shared" si="439"/>
        <v>4554.2357483689284</v>
      </c>
      <c r="U1085" s="22">
        <f t="shared" si="440"/>
        <v>0</v>
      </c>
      <c r="V1085" s="81">
        <f t="shared" si="441"/>
        <v>0</v>
      </c>
      <c r="W1085" s="22">
        <f t="shared" si="442"/>
        <v>0</v>
      </c>
      <c r="X1085" s="98">
        <f t="shared" si="449"/>
        <v>0</v>
      </c>
      <c r="Y1085" s="98">
        <f t="shared" si="450"/>
        <v>1323.1548334634801</v>
      </c>
      <c r="Z1085" s="25">
        <f t="shared" si="443"/>
        <v>0</v>
      </c>
      <c r="AA1085" s="22">
        <f t="shared" si="451"/>
        <v>0</v>
      </c>
      <c r="AB1085" s="22">
        <f t="shared" si="459"/>
        <v>0</v>
      </c>
      <c r="AC1085" s="22">
        <f t="shared" si="452"/>
        <v>383</v>
      </c>
      <c r="AD1085" s="25">
        <f t="shared" si="444"/>
        <v>3307.8870836586984</v>
      </c>
      <c r="AF1085" s="22">
        <f t="shared" si="445"/>
        <v>1246.34866471023</v>
      </c>
      <c r="AG1085" s="25">
        <v>0</v>
      </c>
      <c r="AH1085" s="25" t="s">
        <v>49</v>
      </c>
      <c r="AI1085">
        <f t="shared" si="453"/>
        <v>6423000.5170155019</v>
      </c>
      <c r="AJ1085" s="25">
        <f t="shared" si="454"/>
        <v>6423.0005170155018</v>
      </c>
      <c r="AK1085" s="25">
        <f t="shared" si="455"/>
        <v>3404.1902740182163</v>
      </c>
      <c r="AL1085" s="81">
        <f t="shared" si="456"/>
        <v>2519.1008027734802</v>
      </c>
      <c r="AN1085" s="98">
        <v>0</v>
      </c>
    </row>
    <row r="1086" spans="2:40" x14ac:dyDescent="0.35">
      <c r="B1086" s="15" t="s">
        <v>31</v>
      </c>
      <c r="C1086" s="11">
        <v>1082</v>
      </c>
      <c r="D1086" s="15">
        <v>60</v>
      </c>
      <c r="E1086" s="16">
        <v>63</v>
      </c>
      <c r="F1086" s="70">
        <f t="shared" si="457"/>
        <v>-1.3888888888889086E-2</v>
      </c>
      <c r="G1086" s="70">
        <f t="shared" si="458"/>
        <v>-5.0000000000000711E-2</v>
      </c>
      <c r="I1086" s="21">
        <f t="shared" si="433"/>
        <v>17.5</v>
      </c>
      <c r="J1086" s="22">
        <f t="shared" si="446"/>
        <v>-30.583333333333766</v>
      </c>
      <c r="K1086" s="22">
        <f t="shared" si="447"/>
        <v>28.625999999999998</v>
      </c>
      <c r="L1086" s="22">
        <f>0.5*1.202*2.64*0.3*Sheet2!I1086^2</f>
        <v>145.77255</v>
      </c>
      <c r="M1086" s="22">
        <f t="shared" si="448"/>
        <v>143.81521666666623</v>
      </c>
      <c r="O1086" s="22">
        <f t="shared" si="434"/>
        <v>2516.7662916666591</v>
      </c>
      <c r="P1086" s="81">
        <f t="shared" si="435"/>
        <v>2.5167662916666589</v>
      </c>
      <c r="Q1086" s="22">
        <f t="shared" si="436"/>
        <v>2516.7662916666591</v>
      </c>
      <c r="R1086" s="81">
        <f t="shared" si="437"/>
        <v>2.5167662916666589</v>
      </c>
      <c r="S1086" s="22">
        <f t="shared" si="438"/>
        <v>4556752.514660595</v>
      </c>
      <c r="T1086" s="81">
        <f t="shared" si="439"/>
        <v>4556.7525146605949</v>
      </c>
      <c r="U1086" s="22">
        <f t="shared" si="440"/>
        <v>0</v>
      </c>
      <c r="V1086" s="81">
        <f t="shared" si="441"/>
        <v>0</v>
      </c>
      <c r="W1086" s="22">
        <f t="shared" si="442"/>
        <v>0</v>
      </c>
      <c r="X1086" s="98">
        <f t="shared" si="449"/>
        <v>0</v>
      </c>
      <c r="Y1086" s="98">
        <f t="shared" si="450"/>
        <v>1323.1548334634801</v>
      </c>
      <c r="Z1086" s="25">
        <f t="shared" si="443"/>
        <v>0</v>
      </c>
      <c r="AA1086" s="22">
        <f t="shared" si="451"/>
        <v>0</v>
      </c>
      <c r="AB1086" s="22">
        <f t="shared" si="459"/>
        <v>0</v>
      </c>
      <c r="AC1086" s="22">
        <f t="shared" si="452"/>
        <v>383</v>
      </c>
      <c r="AD1086" s="25">
        <f t="shared" si="444"/>
        <v>3307.8870836586984</v>
      </c>
      <c r="AF1086" s="22">
        <f t="shared" si="445"/>
        <v>1248.8654310018965</v>
      </c>
      <c r="AG1086" s="25">
        <v>0</v>
      </c>
      <c r="AH1086" s="25" t="s">
        <v>49</v>
      </c>
      <c r="AI1086">
        <f t="shared" si="453"/>
        <v>6505345.836957233</v>
      </c>
      <c r="AJ1086" s="25">
        <f t="shared" si="454"/>
        <v>6505.3458369572327</v>
      </c>
      <c r="AK1086" s="25">
        <f t="shared" si="455"/>
        <v>3447.8332935873336</v>
      </c>
      <c r="AL1086" s="81">
        <f t="shared" si="456"/>
        <v>2551.396637254627</v>
      </c>
      <c r="AN1086" s="98">
        <v>0</v>
      </c>
    </row>
    <row r="1087" spans="2:40" x14ac:dyDescent="0.35">
      <c r="B1087" s="15" t="s">
        <v>31</v>
      </c>
      <c r="C1087" s="11">
        <v>1083</v>
      </c>
      <c r="D1087" s="15">
        <v>61</v>
      </c>
      <c r="E1087" s="16">
        <v>62.5</v>
      </c>
      <c r="F1087" s="70">
        <f t="shared" si="457"/>
        <v>-0.29166666666666685</v>
      </c>
      <c r="G1087" s="70">
        <f t="shared" si="458"/>
        <v>-1.0500000000000007</v>
      </c>
      <c r="I1087" s="21">
        <f t="shared" si="433"/>
        <v>17.361111111111111</v>
      </c>
      <c r="J1087" s="22">
        <f t="shared" si="446"/>
        <v>-642.25000000000045</v>
      </c>
      <c r="K1087" s="22">
        <f t="shared" si="447"/>
        <v>28.625999999999998</v>
      </c>
      <c r="L1087" s="22">
        <f>0.5*1.202*2.64*0.3*Sheet2!I1087^2</f>
        <v>143.46788194444443</v>
      </c>
      <c r="M1087" s="22">
        <f t="shared" si="448"/>
        <v>-470.15611805555602</v>
      </c>
      <c r="O1087" s="22">
        <f t="shared" si="434"/>
        <v>-8162.4326051311809</v>
      </c>
      <c r="P1087" s="81">
        <f t="shared" si="435"/>
        <v>-8.1624326051311815</v>
      </c>
      <c r="Q1087" s="22">
        <f t="shared" si="436"/>
        <v>0</v>
      </c>
      <c r="R1087" s="81">
        <f t="shared" si="437"/>
        <v>0</v>
      </c>
      <c r="S1087" s="22">
        <f t="shared" si="438"/>
        <v>4556752.514660595</v>
      </c>
      <c r="T1087" s="81">
        <f t="shared" si="439"/>
        <v>4556.7525146605949</v>
      </c>
      <c r="U1087" s="22">
        <f t="shared" si="440"/>
        <v>8162.4326051311809</v>
      </c>
      <c r="V1087" s="81">
        <f t="shared" si="441"/>
        <v>8.1624326051311815</v>
      </c>
      <c r="W1087" s="22">
        <f t="shared" si="442"/>
        <v>8.1624326051311815</v>
      </c>
      <c r="X1087" s="98">
        <f t="shared" si="449"/>
        <v>3.264973042052473</v>
      </c>
      <c r="Y1087" s="98">
        <f t="shared" si="450"/>
        <v>1326.4198065055325</v>
      </c>
      <c r="Z1087" s="25">
        <f t="shared" si="443"/>
        <v>0</v>
      </c>
      <c r="AA1087" s="22">
        <f t="shared" si="451"/>
        <v>1</v>
      </c>
      <c r="AB1087" s="22">
        <f t="shared" si="459"/>
        <v>0</v>
      </c>
      <c r="AC1087" s="22">
        <f t="shared" si="452"/>
        <v>384</v>
      </c>
      <c r="AD1087" s="25">
        <f t="shared" si="444"/>
        <v>3316.0495162638294</v>
      </c>
      <c r="AF1087" s="22">
        <f t="shared" si="445"/>
        <v>1240.7029983967655</v>
      </c>
      <c r="AG1087" s="25">
        <v>0</v>
      </c>
      <c r="AH1087" s="25" t="s">
        <v>49</v>
      </c>
      <c r="AI1087">
        <f t="shared" si="453"/>
        <v>6402496.1389806466</v>
      </c>
      <c r="AJ1087" s="25">
        <f t="shared" si="454"/>
        <v>6402.4961389806467</v>
      </c>
      <c r="AK1087" s="25">
        <f t="shared" si="455"/>
        <v>3393.3229536597428</v>
      </c>
      <c r="AL1087" s="81">
        <f t="shared" si="456"/>
        <v>2511.0589857082095</v>
      </c>
      <c r="AN1087" s="98">
        <v>0</v>
      </c>
    </row>
    <row r="1088" spans="2:40" x14ac:dyDescent="0.35">
      <c r="B1088" s="15" t="s">
        <v>31</v>
      </c>
      <c r="C1088" s="11">
        <v>1084</v>
      </c>
      <c r="D1088" s="15">
        <v>62</v>
      </c>
      <c r="E1088" s="16">
        <v>60.9</v>
      </c>
      <c r="F1088" s="70">
        <f t="shared" si="457"/>
        <v>-0.44444444444444481</v>
      </c>
      <c r="G1088" s="70">
        <f t="shared" si="458"/>
        <v>-1.6000000000000014</v>
      </c>
      <c r="I1088" s="21">
        <f t="shared" si="433"/>
        <v>16.916666666666668</v>
      </c>
      <c r="J1088" s="22">
        <f t="shared" si="446"/>
        <v>-978.66666666666742</v>
      </c>
      <c r="K1088" s="22">
        <f t="shared" si="447"/>
        <v>28.625999999999998</v>
      </c>
      <c r="L1088" s="22">
        <f>0.5*1.202*2.64*0.3*Sheet2!I1088^2</f>
        <v>136.21634950000001</v>
      </c>
      <c r="M1088" s="22">
        <f t="shared" si="448"/>
        <v>-813.82431716666747</v>
      </c>
      <c r="O1088" s="22">
        <f t="shared" si="434"/>
        <v>-13767.194698736126</v>
      </c>
      <c r="P1088" s="81">
        <f t="shared" si="435"/>
        <v>-13.767194698736127</v>
      </c>
      <c r="Q1088" s="22">
        <f t="shared" si="436"/>
        <v>0</v>
      </c>
      <c r="R1088" s="81">
        <f t="shared" si="437"/>
        <v>0</v>
      </c>
      <c r="S1088" s="22">
        <f t="shared" si="438"/>
        <v>4556752.514660595</v>
      </c>
      <c r="T1088" s="81">
        <f t="shared" si="439"/>
        <v>4556.7525146605949</v>
      </c>
      <c r="U1088" s="22">
        <f t="shared" si="440"/>
        <v>13767.194698736126</v>
      </c>
      <c r="V1088" s="81">
        <f t="shared" si="441"/>
        <v>13.767194698736127</v>
      </c>
      <c r="W1088" s="22">
        <f t="shared" si="442"/>
        <v>21.929627303867306</v>
      </c>
      <c r="X1088" s="98">
        <f t="shared" si="449"/>
        <v>5.5068778794944508</v>
      </c>
      <c r="Y1088" s="98">
        <f t="shared" si="450"/>
        <v>1331.9266843850269</v>
      </c>
      <c r="Z1088" s="25">
        <f t="shared" si="443"/>
        <v>0</v>
      </c>
      <c r="AA1088" s="22">
        <f t="shared" si="451"/>
        <v>2</v>
      </c>
      <c r="AB1088" s="22">
        <f t="shared" si="459"/>
        <v>0</v>
      </c>
      <c r="AC1088" s="22">
        <f t="shared" si="452"/>
        <v>385</v>
      </c>
      <c r="AD1088" s="25">
        <f t="shared" si="444"/>
        <v>3329.8167109625656</v>
      </c>
      <c r="AF1088" s="22">
        <f t="shared" si="445"/>
        <v>1226.9358036980293</v>
      </c>
      <c r="AG1088" s="25">
        <v>0</v>
      </c>
      <c r="AH1088" s="25" t="s">
        <v>49</v>
      </c>
      <c r="AI1088">
        <f t="shared" si="453"/>
        <v>6078884.2765344819</v>
      </c>
      <c r="AJ1088" s="25">
        <f t="shared" si="454"/>
        <v>6078.8842765344816</v>
      </c>
      <c r="AK1088" s="25">
        <f t="shared" si="455"/>
        <v>3221.8086665632754</v>
      </c>
      <c r="AL1088" s="81">
        <f t="shared" si="456"/>
        <v>2384.1384132568237</v>
      </c>
      <c r="AN1088" s="98">
        <v>0</v>
      </c>
    </row>
    <row r="1089" spans="2:40" x14ac:dyDescent="0.35">
      <c r="B1089" s="15" t="s">
        <v>31</v>
      </c>
      <c r="C1089" s="11">
        <v>1085</v>
      </c>
      <c r="D1089" s="15">
        <v>63</v>
      </c>
      <c r="E1089" s="16">
        <v>59.3</v>
      </c>
      <c r="F1089" s="70">
        <f t="shared" si="457"/>
        <v>-0.31944444444444403</v>
      </c>
      <c r="G1089" s="70">
        <f t="shared" si="458"/>
        <v>-1.1499999999999986</v>
      </c>
      <c r="I1089" s="21">
        <f t="shared" si="433"/>
        <v>16.472222222222221</v>
      </c>
      <c r="J1089" s="22">
        <f t="shared" si="446"/>
        <v>-703.41666666666572</v>
      </c>
      <c r="K1089" s="22">
        <f t="shared" si="447"/>
        <v>28.625999999999998</v>
      </c>
      <c r="L1089" s="22">
        <f>0.5*1.202*2.64*0.3*Sheet2!I1089^2</f>
        <v>129.15286327777775</v>
      </c>
      <c r="M1089" s="22">
        <f t="shared" si="448"/>
        <v>-545.63780338888796</v>
      </c>
      <c r="O1089" s="22">
        <f t="shared" si="434"/>
        <v>-8987.8671502669604</v>
      </c>
      <c r="P1089" s="81">
        <f t="shared" si="435"/>
        <v>-8.9878671502669611</v>
      </c>
      <c r="Q1089" s="22">
        <f t="shared" si="436"/>
        <v>0</v>
      </c>
      <c r="R1089" s="81">
        <f t="shared" si="437"/>
        <v>0</v>
      </c>
      <c r="S1089" s="22">
        <f t="shared" si="438"/>
        <v>4556752.514660595</v>
      </c>
      <c r="T1089" s="81">
        <f t="shared" si="439"/>
        <v>4556.7525146605949</v>
      </c>
      <c r="U1089" s="22">
        <f t="shared" si="440"/>
        <v>8987.8671502669604</v>
      </c>
      <c r="V1089" s="81">
        <f t="shared" si="441"/>
        <v>8.9878671502669611</v>
      </c>
      <c r="W1089" s="22">
        <f t="shared" si="442"/>
        <v>30.917494454134268</v>
      </c>
      <c r="X1089" s="98">
        <f t="shared" si="449"/>
        <v>3.5951468601067846</v>
      </c>
      <c r="Y1089" s="98">
        <f t="shared" si="450"/>
        <v>1335.5218312451336</v>
      </c>
      <c r="Z1089" s="25">
        <f t="shared" si="443"/>
        <v>0</v>
      </c>
      <c r="AA1089" s="22">
        <f t="shared" si="451"/>
        <v>3</v>
      </c>
      <c r="AB1089" s="22">
        <f t="shared" si="459"/>
        <v>0</v>
      </c>
      <c r="AC1089" s="22">
        <f t="shared" si="452"/>
        <v>386</v>
      </c>
      <c r="AD1089" s="25">
        <f t="shared" si="444"/>
        <v>3338.8045781128326</v>
      </c>
      <c r="AF1089" s="22">
        <f t="shared" si="445"/>
        <v>1217.9479365477623</v>
      </c>
      <c r="AG1089" s="25">
        <v>0</v>
      </c>
      <c r="AH1089" s="25" t="s">
        <v>49</v>
      </c>
      <c r="AI1089">
        <f t="shared" si="453"/>
        <v>5763664.2938275971</v>
      </c>
      <c r="AJ1089" s="25">
        <f t="shared" si="454"/>
        <v>5763.6642938275972</v>
      </c>
      <c r="AK1089" s="25">
        <f t="shared" si="455"/>
        <v>3054.7420757286268</v>
      </c>
      <c r="AL1089" s="81">
        <f t="shared" si="456"/>
        <v>2260.5091360391839</v>
      </c>
      <c r="AN1089" s="98">
        <v>0</v>
      </c>
    </row>
    <row r="1090" spans="2:40" x14ac:dyDescent="0.35">
      <c r="B1090" s="15" t="s">
        <v>31</v>
      </c>
      <c r="C1090" s="11">
        <v>1086</v>
      </c>
      <c r="D1090" s="15">
        <v>64</v>
      </c>
      <c r="E1090" s="16">
        <v>58.6</v>
      </c>
      <c r="F1090" s="70">
        <f t="shared" si="457"/>
        <v>-9.7222222222221627E-2</v>
      </c>
      <c r="G1090" s="70">
        <f t="shared" si="458"/>
        <v>-0.34999999999999787</v>
      </c>
      <c r="I1090" s="21">
        <f t="shared" si="433"/>
        <v>16.277777777777779</v>
      </c>
      <c r="J1090" s="22">
        <f t="shared" si="446"/>
        <v>-214.08333333333204</v>
      </c>
      <c r="K1090" s="22">
        <f t="shared" si="447"/>
        <v>28.625999999999998</v>
      </c>
      <c r="L1090" s="22">
        <f>0.5*1.202*2.64*0.3*Sheet2!I1090^2</f>
        <v>126.12171977777777</v>
      </c>
      <c r="M1090" s="22">
        <f t="shared" si="448"/>
        <v>-59.335613555554261</v>
      </c>
      <c r="O1090" s="22">
        <f t="shared" si="434"/>
        <v>-965.85193176541111</v>
      </c>
      <c r="P1090" s="81">
        <f t="shared" si="435"/>
        <v>-0.96585193176541106</v>
      </c>
      <c r="Q1090" s="22">
        <f t="shared" si="436"/>
        <v>0</v>
      </c>
      <c r="R1090" s="81">
        <f t="shared" si="437"/>
        <v>0</v>
      </c>
      <c r="S1090" s="22">
        <f t="shared" si="438"/>
        <v>4556752.514660595</v>
      </c>
      <c r="T1090" s="81">
        <f t="shared" si="439"/>
        <v>4556.7525146605949</v>
      </c>
      <c r="U1090" s="22">
        <f t="shared" si="440"/>
        <v>965.85193176541111</v>
      </c>
      <c r="V1090" s="81">
        <f t="shared" si="441"/>
        <v>0.96585193176541106</v>
      </c>
      <c r="W1090" s="22">
        <f t="shared" si="442"/>
        <v>31.883346385899678</v>
      </c>
      <c r="X1090" s="98">
        <f t="shared" si="449"/>
        <v>0.38634077270616446</v>
      </c>
      <c r="Y1090" s="98">
        <f t="shared" si="450"/>
        <v>1335.9081720178399</v>
      </c>
      <c r="Z1090" s="25">
        <f t="shared" si="443"/>
        <v>7.9708365964749195</v>
      </c>
      <c r="AA1090" s="22">
        <f t="shared" si="451"/>
        <v>4</v>
      </c>
      <c r="AB1090" s="22">
        <f t="shared" si="459"/>
        <v>4</v>
      </c>
      <c r="AC1090" s="22">
        <f t="shared" si="452"/>
        <v>387</v>
      </c>
      <c r="AD1090" s="25">
        <f t="shared" si="444"/>
        <v>3339.770430044598</v>
      </c>
      <c r="AF1090" s="22">
        <f t="shared" si="445"/>
        <v>1216.9820846159969</v>
      </c>
      <c r="AG1090" s="25">
        <v>0</v>
      </c>
      <c r="AH1090" s="25" t="s">
        <v>49</v>
      </c>
      <c r="AI1090">
        <f t="shared" si="453"/>
        <v>5628394.4042019797</v>
      </c>
      <c r="AJ1090" s="25">
        <f t="shared" si="454"/>
        <v>5628.3944042019793</v>
      </c>
      <c r="AK1090" s="25">
        <f t="shared" si="455"/>
        <v>2983.0490342270491</v>
      </c>
      <c r="AL1090" s="81">
        <f t="shared" si="456"/>
        <v>2207.4562853280163</v>
      </c>
      <c r="AN1090" s="98">
        <v>0</v>
      </c>
    </row>
    <row r="1091" spans="2:40" x14ac:dyDescent="0.35">
      <c r="B1091" s="15" t="s">
        <v>31</v>
      </c>
      <c r="C1091" s="11">
        <v>1087</v>
      </c>
      <c r="D1091" s="15">
        <v>65</v>
      </c>
      <c r="E1091" s="16">
        <v>58.6</v>
      </c>
      <c r="F1091" s="70">
        <f t="shared" si="457"/>
        <v>1.3888888888889086E-2</v>
      </c>
      <c r="G1091" s="70">
        <f t="shared" si="458"/>
        <v>5.0000000000000711E-2</v>
      </c>
      <c r="I1091" s="21">
        <f t="shared" si="433"/>
        <v>16.277777777777779</v>
      </c>
      <c r="J1091" s="22">
        <f t="shared" si="446"/>
        <v>30.583333333333766</v>
      </c>
      <c r="K1091" s="22">
        <f t="shared" si="447"/>
        <v>28.625999999999998</v>
      </c>
      <c r="L1091" s="22">
        <f>0.5*1.202*2.64*0.3*Sheet2!I1091^2</f>
        <v>126.12171977777777</v>
      </c>
      <c r="M1091" s="22">
        <f t="shared" si="448"/>
        <v>185.33105311111154</v>
      </c>
      <c r="O1091" s="22">
        <f t="shared" si="434"/>
        <v>3016.7776978642046</v>
      </c>
      <c r="P1091" s="81">
        <f t="shared" si="435"/>
        <v>3.0167776978642045</v>
      </c>
      <c r="Q1091" s="22">
        <f t="shared" si="436"/>
        <v>3016.7776978642046</v>
      </c>
      <c r="R1091" s="81">
        <f t="shared" si="437"/>
        <v>3.0167776978642045</v>
      </c>
      <c r="S1091" s="22">
        <f t="shared" si="438"/>
        <v>4559769.292358459</v>
      </c>
      <c r="T1091" s="81">
        <f t="shared" si="439"/>
        <v>4559.7692923584591</v>
      </c>
      <c r="U1091" s="22">
        <f t="shared" si="440"/>
        <v>0</v>
      </c>
      <c r="V1091" s="81">
        <f t="shared" si="441"/>
        <v>0</v>
      </c>
      <c r="W1091" s="22">
        <f t="shared" si="442"/>
        <v>0</v>
      </c>
      <c r="X1091" s="98">
        <f t="shared" si="449"/>
        <v>0</v>
      </c>
      <c r="Y1091" s="98">
        <f t="shared" si="450"/>
        <v>1335.9081720178399</v>
      </c>
      <c r="Z1091" s="25">
        <f t="shared" si="443"/>
        <v>0</v>
      </c>
      <c r="AA1091" s="22">
        <f t="shared" si="451"/>
        <v>0</v>
      </c>
      <c r="AB1091" s="22">
        <f t="shared" si="459"/>
        <v>0</v>
      </c>
      <c r="AC1091" s="22">
        <f t="shared" si="452"/>
        <v>387</v>
      </c>
      <c r="AD1091" s="25">
        <f t="shared" si="444"/>
        <v>3339.770430044598</v>
      </c>
      <c r="AF1091" s="22">
        <f t="shared" si="445"/>
        <v>1219.9988623138611</v>
      </c>
      <c r="AG1091" s="25">
        <v>0</v>
      </c>
      <c r="AH1091" s="25" t="s">
        <v>49</v>
      </c>
      <c r="AI1091">
        <f t="shared" si="453"/>
        <v>5628394.4042019797</v>
      </c>
      <c r="AJ1091" s="25">
        <f t="shared" si="454"/>
        <v>5628.3944042019793</v>
      </c>
      <c r="AK1091" s="25">
        <f t="shared" si="455"/>
        <v>2983.0490342270491</v>
      </c>
      <c r="AL1091" s="81">
        <f t="shared" si="456"/>
        <v>2207.4562853280163</v>
      </c>
      <c r="AN1091" s="98">
        <v>0</v>
      </c>
    </row>
    <row r="1092" spans="2:40" x14ac:dyDescent="0.35">
      <c r="B1092" s="15" t="s">
        <v>31</v>
      </c>
      <c r="C1092" s="11">
        <v>1088</v>
      </c>
      <c r="D1092" s="15">
        <v>66</v>
      </c>
      <c r="E1092" s="16">
        <v>58.7</v>
      </c>
      <c r="F1092" s="70">
        <f t="shared" si="457"/>
        <v>2.7777777777777186E-2</v>
      </c>
      <c r="G1092" s="70">
        <f t="shared" si="458"/>
        <v>9.9999999999997868E-2</v>
      </c>
      <c r="I1092" s="21">
        <f t="shared" ref="I1092:I1155" si="460">E1092 * (1000/3600)</f>
        <v>16.305555555555557</v>
      </c>
      <c r="J1092" s="22">
        <f t="shared" si="446"/>
        <v>61.166666666665364</v>
      </c>
      <c r="K1092" s="22">
        <f t="shared" si="447"/>
        <v>28.625999999999998</v>
      </c>
      <c r="L1092" s="22">
        <f>0.5*1.202*2.64*0.3*Sheet2!I1092^2</f>
        <v>126.55253661111114</v>
      </c>
      <c r="M1092" s="22">
        <f t="shared" si="448"/>
        <v>216.34520327777648</v>
      </c>
      <c r="O1092" s="22">
        <f t="shared" ref="O1092:O1155" si="461">I1092*M1092</f>
        <v>3527.6287312237446</v>
      </c>
      <c r="P1092" s="81">
        <f t="shared" ref="P1092:P1155" si="462">O1092/1000</f>
        <v>3.5276287312237447</v>
      </c>
      <c r="Q1092" s="22">
        <f t="shared" ref="Q1092:Q1155" si="463">IF(O1092&lt;=0,0,O1092)</f>
        <v>3527.6287312237446</v>
      </c>
      <c r="R1092" s="81">
        <f t="shared" ref="R1092:R1155" si="464">Q1092/1000</f>
        <v>3.5276287312237447</v>
      </c>
      <c r="S1092" s="22">
        <f t="shared" ref="S1092:S1155" si="465">Q1092+S1091</f>
        <v>4563296.9210896827</v>
      </c>
      <c r="T1092" s="81">
        <f t="shared" ref="T1092:T1155" si="466">S1092/1000</f>
        <v>4563.2969210896827</v>
      </c>
      <c r="U1092" s="22">
        <f t="shared" ref="U1092:U1155" si="467">IF(O1092&gt;=0,0,(O1092*-1))</f>
        <v>0</v>
      </c>
      <c r="V1092" s="81">
        <f t="shared" ref="V1092:V1155" si="468">U1092/1000</f>
        <v>0</v>
      </c>
      <c r="W1092" s="22">
        <f t="shared" ref="W1092:W1155" si="469">IF(V1092=0,0,V1092+W1091)</f>
        <v>0</v>
      </c>
      <c r="X1092" s="98">
        <f t="shared" si="449"/>
        <v>0</v>
      </c>
      <c r="Y1092" s="98">
        <f t="shared" si="450"/>
        <v>1335.9081720178399</v>
      </c>
      <c r="Z1092" s="25">
        <f t="shared" ref="Z1092:Z1155" si="470">IF(AB1092&gt;0,W1092/AB1092,0)</f>
        <v>0</v>
      </c>
      <c r="AA1092" s="22">
        <f t="shared" si="451"/>
        <v>0</v>
      </c>
      <c r="AB1092" s="22">
        <f t="shared" si="459"/>
        <v>0</v>
      </c>
      <c r="AC1092" s="22">
        <f t="shared" si="452"/>
        <v>387</v>
      </c>
      <c r="AD1092" s="25">
        <f t="shared" ref="AD1092:AD1155" si="471">V1092+AD1091</f>
        <v>3339.770430044598</v>
      </c>
      <c r="AF1092" s="22">
        <f t="shared" ref="AF1092:AF1155" si="472">T1092-AD1092</f>
        <v>1223.5264910450846</v>
      </c>
      <c r="AG1092" s="25">
        <v>0</v>
      </c>
      <c r="AH1092" s="25" t="s">
        <v>49</v>
      </c>
      <c r="AI1092">
        <f t="shared" si="453"/>
        <v>5647620.3318078034</v>
      </c>
      <c r="AJ1092" s="25">
        <f t="shared" si="454"/>
        <v>5647.6203318078033</v>
      </c>
      <c r="AK1092" s="25">
        <f t="shared" si="455"/>
        <v>2993.2387758581358</v>
      </c>
      <c r="AL1092" s="81">
        <f t="shared" si="456"/>
        <v>2214.9966941350203</v>
      </c>
      <c r="AN1092" s="98">
        <v>0</v>
      </c>
    </row>
    <row r="1093" spans="2:40" x14ac:dyDescent="0.35">
      <c r="B1093" s="15" t="s">
        <v>31</v>
      </c>
      <c r="C1093" s="11">
        <v>1089</v>
      </c>
      <c r="D1093" s="15">
        <v>67</v>
      </c>
      <c r="E1093" s="16">
        <v>58.8</v>
      </c>
      <c r="F1093" s="70">
        <f t="shared" si="457"/>
        <v>1.3888888888888099E-2</v>
      </c>
      <c r="G1093" s="70">
        <f t="shared" si="458"/>
        <v>4.9999999999997158E-2</v>
      </c>
      <c r="I1093" s="21">
        <f t="shared" si="460"/>
        <v>16.333333333333332</v>
      </c>
      <c r="J1093" s="22">
        <f t="shared" ref="J1093:J1156" si="473">F1093*2202</f>
        <v>30.583333333331595</v>
      </c>
      <c r="K1093" s="22">
        <f t="shared" ref="K1093:K1156" si="474">0.013*(2202)</f>
        <v>28.625999999999998</v>
      </c>
      <c r="L1093" s="22">
        <f>0.5*1.202*2.64*0.3*Sheet2!I1093^2</f>
        <v>126.98408799999996</v>
      </c>
      <c r="M1093" s="22">
        <f t="shared" ref="M1093:M1156" si="475">J1093+K1093+L1093</f>
        <v>186.19342133333154</v>
      </c>
      <c r="O1093" s="22">
        <f t="shared" si="461"/>
        <v>3041.1592151110817</v>
      </c>
      <c r="P1093" s="81">
        <f t="shared" si="462"/>
        <v>3.0411592151110818</v>
      </c>
      <c r="Q1093" s="22">
        <f t="shared" si="463"/>
        <v>3041.1592151110817</v>
      </c>
      <c r="R1093" s="81">
        <f t="shared" si="464"/>
        <v>3.0411592151110818</v>
      </c>
      <c r="S1093" s="22">
        <f t="shared" si="465"/>
        <v>4566338.080304794</v>
      </c>
      <c r="T1093" s="81">
        <f t="shared" si="466"/>
        <v>4566.3380803047939</v>
      </c>
      <c r="U1093" s="22">
        <f t="shared" si="467"/>
        <v>0</v>
      </c>
      <c r="V1093" s="81">
        <f t="shared" si="468"/>
        <v>0</v>
      </c>
      <c r="W1093" s="22">
        <f t="shared" si="469"/>
        <v>0</v>
      </c>
      <c r="X1093" s="98">
        <f t="shared" ref="X1093:X1156" si="476">V1093*0.4</f>
        <v>0</v>
      </c>
      <c r="Y1093" s="98">
        <f t="shared" ref="Y1093:Y1156" si="477">X1093+Y1092</f>
        <v>1335.9081720178399</v>
      </c>
      <c r="Z1093" s="25">
        <f t="shared" si="470"/>
        <v>0</v>
      </c>
      <c r="AA1093" s="22">
        <f t="shared" ref="AA1093:AA1156" si="478">IF(W1093=0,0,AA1092+1)</f>
        <v>0</v>
      </c>
      <c r="AB1093" s="22">
        <f t="shared" si="459"/>
        <v>0</v>
      </c>
      <c r="AC1093" s="22">
        <f t="shared" ref="AC1093:AC1156" si="479">IF(AA1093=0,AC1092,AC1092+1)</f>
        <v>387</v>
      </c>
      <c r="AD1093" s="25">
        <f t="shared" si="471"/>
        <v>3339.770430044598</v>
      </c>
      <c r="AF1093" s="22">
        <f t="shared" si="472"/>
        <v>1226.5676502601959</v>
      </c>
      <c r="AG1093" s="25">
        <v>0</v>
      </c>
      <c r="AH1093" s="25" t="s">
        <v>49</v>
      </c>
      <c r="AI1093">
        <f t="shared" ref="AI1093:AI1156" si="480">0.5*((2022/9.81)*I1093)^2</f>
        <v>5666879.0401938548</v>
      </c>
      <c r="AJ1093" s="25">
        <f t="shared" ref="AJ1093:AJ1156" si="481">AI1093/1000</f>
        <v>5666.879040193855</v>
      </c>
      <c r="AK1093" s="25">
        <f t="shared" ref="AK1093:AK1156" si="482">AJ1093*0.53</f>
        <v>3003.4458913027433</v>
      </c>
      <c r="AL1093" s="81">
        <f t="shared" ref="AL1093:AL1156" si="483">AK1093*0.74</f>
        <v>2222.5499595640299</v>
      </c>
      <c r="AN1093" s="98">
        <v>0</v>
      </c>
    </row>
    <row r="1094" spans="2:40" x14ac:dyDescent="0.35">
      <c r="B1094" s="15" t="s">
        <v>31</v>
      </c>
      <c r="C1094" s="11">
        <v>1090</v>
      </c>
      <c r="D1094" s="15">
        <v>68</v>
      </c>
      <c r="E1094" s="16">
        <v>58.8</v>
      </c>
      <c r="F1094" s="70">
        <f t="shared" ref="F1094:F1157" si="484">($E1095-$E1093)/2/3.6</f>
        <v>0</v>
      </c>
      <c r="G1094" s="70">
        <f t="shared" ref="G1094:G1157" si="485">($E1095-$E1093)/2</f>
        <v>0</v>
      </c>
      <c r="I1094" s="21">
        <f t="shared" si="460"/>
        <v>16.333333333333332</v>
      </c>
      <c r="J1094" s="22">
        <f t="shared" si="473"/>
        <v>0</v>
      </c>
      <c r="K1094" s="22">
        <f t="shared" si="474"/>
        <v>28.625999999999998</v>
      </c>
      <c r="L1094" s="22">
        <f>0.5*1.202*2.64*0.3*Sheet2!I1094^2</f>
        <v>126.98408799999996</v>
      </c>
      <c r="M1094" s="22">
        <f t="shared" si="475"/>
        <v>155.61008799999996</v>
      </c>
      <c r="O1094" s="22">
        <f t="shared" si="461"/>
        <v>2541.6314373333325</v>
      </c>
      <c r="P1094" s="81">
        <f t="shared" si="462"/>
        <v>2.5416314373333324</v>
      </c>
      <c r="Q1094" s="22">
        <f t="shared" si="463"/>
        <v>2541.6314373333325</v>
      </c>
      <c r="R1094" s="81">
        <f t="shared" si="464"/>
        <v>2.5416314373333324</v>
      </c>
      <c r="S1094" s="22">
        <f t="shared" si="465"/>
        <v>4568879.7117421273</v>
      </c>
      <c r="T1094" s="81">
        <f t="shared" si="466"/>
        <v>4568.8797117421273</v>
      </c>
      <c r="U1094" s="22">
        <f t="shared" si="467"/>
        <v>0</v>
      </c>
      <c r="V1094" s="81">
        <f t="shared" si="468"/>
        <v>0</v>
      </c>
      <c r="W1094" s="22">
        <f t="shared" si="469"/>
        <v>0</v>
      </c>
      <c r="X1094" s="98">
        <f t="shared" si="476"/>
        <v>0</v>
      </c>
      <c r="Y1094" s="98">
        <f t="shared" si="477"/>
        <v>1335.9081720178399</v>
      </c>
      <c r="Z1094" s="25">
        <f t="shared" si="470"/>
        <v>0</v>
      </c>
      <c r="AA1094" s="22">
        <f t="shared" si="478"/>
        <v>0</v>
      </c>
      <c r="AB1094" s="22">
        <f t="shared" si="459"/>
        <v>0</v>
      </c>
      <c r="AC1094" s="22">
        <f t="shared" si="479"/>
        <v>387</v>
      </c>
      <c r="AD1094" s="25">
        <f t="shared" si="471"/>
        <v>3339.770430044598</v>
      </c>
      <c r="AF1094" s="22">
        <f t="shared" si="472"/>
        <v>1229.1092816975292</v>
      </c>
      <c r="AG1094" s="25">
        <v>0</v>
      </c>
      <c r="AH1094" s="25" t="s">
        <v>49</v>
      </c>
      <c r="AI1094">
        <f t="shared" si="480"/>
        <v>5666879.0401938548</v>
      </c>
      <c r="AJ1094" s="25">
        <f t="shared" si="481"/>
        <v>5666.879040193855</v>
      </c>
      <c r="AK1094" s="25">
        <f t="shared" si="482"/>
        <v>3003.4458913027433</v>
      </c>
      <c r="AL1094" s="81">
        <f t="shared" si="483"/>
        <v>2222.5499595640299</v>
      </c>
      <c r="AN1094" s="98">
        <v>0</v>
      </c>
    </row>
    <row r="1095" spans="2:40" x14ac:dyDescent="0.35">
      <c r="B1095" s="15" t="s">
        <v>31</v>
      </c>
      <c r="C1095" s="11">
        <v>1091</v>
      </c>
      <c r="D1095" s="15">
        <v>69</v>
      </c>
      <c r="E1095" s="16">
        <v>58.8</v>
      </c>
      <c r="F1095" s="70">
        <f t="shared" si="484"/>
        <v>4.1666666666667261E-2</v>
      </c>
      <c r="G1095" s="70">
        <f t="shared" si="485"/>
        <v>0.15000000000000213</v>
      </c>
      <c r="I1095" s="21">
        <f t="shared" si="460"/>
        <v>16.333333333333332</v>
      </c>
      <c r="J1095" s="22">
        <f t="shared" si="473"/>
        <v>91.750000000001307</v>
      </c>
      <c r="K1095" s="22">
        <f t="shared" si="474"/>
        <v>28.625999999999998</v>
      </c>
      <c r="L1095" s="22">
        <f>0.5*1.202*2.64*0.3*Sheet2!I1095^2</f>
        <v>126.98408799999996</v>
      </c>
      <c r="M1095" s="22">
        <f t="shared" si="475"/>
        <v>247.36008800000127</v>
      </c>
      <c r="O1095" s="22">
        <f t="shared" si="461"/>
        <v>4040.2147706666869</v>
      </c>
      <c r="P1095" s="81">
        <f t="shared" si="462"/>
        <v>4.0402147706666867</v>
      </c>
      <c r="Q1095" s="22">
        <f t="shared" si="463"/>
        <v>4040.2147706666869</v>
      </c>
      <c r="R1095" s="81">
        <f t="shared" si="464"/>
        <v>4.0402147706666867</v>
      </c>
      <c r="S1095" s="22">
        <f t="shared" si="465"/>
        <v>4572919.9265127936</v>
      </c>
      <c r="T1095" s="81">
        <f t="shared" si="466"/>
        <v>4572.9199265127936</v>
      </c>
      <c r="U1095" s="22">
        <f t="shared" si="467"/>
        <v>0</v>
      </c>
      <c r="V1095" s="81">
        <f t="shared" si="468"/>
        <v>0</v>
      </c>
      <c r="W1095" s="22">
        <f t="shared" si="469"/>
        <v>0</v>
      </c>
      <c r="X1095" s="98">
        <f t="shared" si="476"/>
        <v>0</v>
      </c>
      <c r="Y1095" s="98">
        <f t="shared" si="477"/>
        <v>1335.9081720178399</v>
      </c>
      <c r="Z1095" s="25">
        <f t="shared" si="470"/>
        <v>0</v>
      </c>
      <c r="AA1095" s="22">
        <f t="shared" si="478"/>
        <v>0</v>
      </c>
      <c r="AB1095" s="22">
        <f t="shared" si="459"/>
        <v>0</v>
      </c>
      <c r="AC1095" s="22">
        <f t="shared" si="479"/>
        <v>387</v>
      </c>
      <c r="AD1095" s="25">
        <f t="shared" si="471"/>
        <v>3339.770430044598</v>
      </c>
      <c r="AF1095" s="22">
        <f t="shared" si="472"/>
        <v>1233.1494964681956</v>
      </c>
      <c r="AG1095" s="25">
        <v>0</v>
      </c>
      <c r="AH1095" s="25" t="s">
        <v>49</v>
      </c>
      <c r="AI1095">
        <f t="shared" si="480"/>
        <v>5666879.0401938548</v>
      </c>
      <c r="AJ1095" s="25">
        <f t="shared" si="481"/>
        <v>5666.879040193855</v>
      </c>
      <c r="AK1095" s="25">
        <f t="shared" si="482"/>
        <v>3003.4458913027433</v>
      </c>
      <c r="AL1095" s="81">
        <f t="shared" si="483"/>
        <v>2222.5499595640299</v>
      </c>
      <c r="AN1095" s="98">
        <v>0</v>
      </c>
    </row>
    <row r="1096" spans="2:40" x14ac:dyDescent="0.35">
      <c r="B1096" s="15" t="s">
        <v>31</v>
      </c>
      <c r="C1096" s="11">
        <v>1092</v>
      </c>
      <c r="D1096" s="15">
        <v>70</v>
      </c>
      <c r="E1096" s="16">
        <v>59.1</v>
      </c>
      <c r="F1096" s="70">
        <f t="shared" si="484"/>
        <v>0.18055555555555614</v>
      </c>
      <c r="G1096" s="70">
        <f t="shared" si="485"/>
        <v>0.65000000000000213</v>
      </c>
      <c r="I1096" s="21">
        <f t="shared" si="460"/>
        <v>16.416666666666668</v>
      </c>
      <c r="J1096" s="22">
        <f t="shared" si="473"/>
        <v>397.58333333333462</v>
      </c>
      <c r="K1096" s="22">
        <f t="shared" si="474"/>
        <v>28.625999999999998</v>
      </c>
      <c r="L1096" s="22">
        <f>0.5*1.202*2.64*0.3*Sheet2!I1096^2</f>
        <v>128.28314950000001</v>
      </c>
      <c r="M1096" s="22">
        <f t="shared" si="475"/>
        <v>554.49248283333463</v>
      </c>
      <c r="O1096" s="22">
        <f t="shared" si="461"/>
        <v>9102.9182598472435</v>
      </c>
      <c r="P1096" s="81">
        <f t="shared" si="462"/>
        <v>9.1029182598472431</v>
      </c>
      <c r="Q1096" s="22">
        <f t="shared" si="463"/>
        <v>9102.9182598472435</v>
      </c>
      <c r="R1096" s="81">
        <f t="shared" si="464"/>
        <v>9.1029182598472431</v>
      </c>
      <c r="S1096" s="22">
        <f t="shared" si="465"/>
        <v>4582022.8447726406</v>
      </c>
      <c r="T1096" s="81">
        <f t="shared" si="466"/>
        <v>4582.0228447726404</v>
      </c>
      <c r="U1096" s="22">
        <f t="shared" si="467"/>
        <v>0</v>
      </c>
      <c r="V1096" s="81">
        <f t="shared" si="468"/>
        <v>0</v>
      </c>
      <c r="W1096" s="22">
        <f t="shared" si="469"/>
        <v>0</v>
      </c>
      <c r="X1096" s="98">
        <f t="shared" si="476"/>
        <v>0</v>
      </c>
      <c r="Y1096" s="98">
        <f t="shared" si="477"/>
        <v>1335.9081720178399</v>
      </c>
      <c r="Z1096" s="25">
        <f t="shared" si="470"/>
        <v>0</v>
      </c>
      <c r="AA1096" s="22">
        <f t="shared" si="478"/>
        <v>0</v>
      </c>
      <c r="AB1096" s="22">
        <f t="shared" si="459"/>
        <v>0</v>
      </c>
      <c r="AC1096" s="22">
        <f t="shared" si="479"/>
        <v>387</v>
      </c>
      <c r="AD1096" s="25">
        <f t="shared" si="471"/>
        <v>3339.770430044598</v>
      </c>
      <c r="AF1096" s="22">
        <f t="shared" si="472"/>
        <v>1242.2524147280424</v>
      </c>
      <c r="AG1096" s="25">
        <v>0</v>
      </c>
      <c r="AH1096" s="25" t="s">
        <v>49</v>
      </c>
      <c r="AI1096">
        <f t="shared" si="480"/>
        <v>5724851.850033408</v>
      </c>
      <c r="AJ1096" s="25">
        <f t="shared" si="481"/>
        <v>5724.8518500334085</v>
      </c>
      <c r="AK1096" s="25">
        <f t="shared" si="482"/>
        <v>3034.1714805177066</v>
      </c>
      <c r="AL1096" s="81">
        <f t="shared" si="483"/>
        <v>2245.2868955831027</v>
      </c>
      <c r="AN1096" s="98">
        <v>0</v>
      </c>
    </row>
    <row r="1097" spans="2:40" x14ac:dyDescent="0.35">
      <c r="B1097" s="15" t="s">
        <v>31</v>
      </c>
      <c r="C1097" s="11">
        <v>1093</v>
      </c>
      <c r="D1097" s="15">
        <v>71</v>
      </c>
      <c r="E1097" s="16">
        <v>60.1</v>
      </c>
      <c r="F1097" s="70">
        <f t="shared" si="484"/>
        <v>0.36111111111111133</v>
      </c>
      <c r="G1097" s="70">
        <f t="shared" si="485"/>
        <v>1.3000000000000007</v>
      </c>
      <c r="I1097" s="21">
        <f t="shared" si="460"/>
        <v>16.694444444444446</v>
      </c>
      <c r="J1097" s="22">
        <f t="shared" si="473"/>
        <v>795.1666666666672</v>
      </c>
      <c r="K1097" s="22">
        <f t="shared" si="474"/>
        <v>28.625999999999998</v>
      </c>
      <c r="L1097" s="22">
        <f>0.5*1.202*2.64*0.3*Sheet2!I1097^2</f>
        <v>132.66110061111112</v>
      </c>
      <c r="M1097" s="22">
        <f t="shared" si="475"/>
        <v>956.4537672777783</v>
      </c>
      <c r="O1097" s="22">
        <f t="shared" si="461"/>
        <v>15967.464281498467</v>
      </c>
      <c r="P1097" s="81">
        <f t="shared" si="462"/>
        <v>15.967464281498467</v>
      </c>
      <c r="Q1097" s="22">
        <f t="shared" si="463"/>
        <v>15967.464281498467</v>
      </c>
      <c r="R1097" s="81">
        <f t="shared" si="464"/>
        <v>15.967464281498467</v>
      </c>
      <c r="S1097" s="22">
        <f t="shared" si="465"/>
        <v>4597990.3090541391</v>
      </c>
      <c r="T1097" s="81">
        <f t="shared" si="466"/>
        <v>4597.9903090541393</v>
      </c>
      <c r="U1097" s="22">
        <f t="shared" si="467"/>
        <v>0</v>
      </c>
      <c r="V1097" s="81">
        <f t="shared" si="468"/>
        <v>0</v>
      </c>
      <c r="W1097" s="22">
        <f t="shared" si="469"/>
        <v>0</v>
      </c>
      <c r="X1097" s="98">
        <f t="shared" si="476"/>
        <v>0</v>
      </c>
      <c r="Y1097" s="98">
        <f t="shared" si="477"/>
        <v>1335.9081720178399</v>
      </c>
      <c r="Z1097" s="25">
        <f t="shared" si="470"/>
        <v>0</v>
      </c>
      <c r="AA1097" s="22">
        <f t="shared" si="478"/>
        <v>0</v>
      </c>
      <c r="AB1097" s="22">
        <f t="shared" si="459"/>
        <v>0</v>
      </c>
      <c r="AC1097" s="22">
        <f t="shared" si="479"/>
        <v>387</v>
      </c>
      <c r="AD1097" s="25">
        <f t="shared" si="471"/>
        <v>3339.770430044598</v>
      </c>
      <c r="AF1097" s="22">
        <f t="shared" si="472"/>
        <v>1258.2198790095413</v>
      </c>
      <c r="AG1097" s="25">
        <v>0</v>
      </c>
      <c r="AH1097" s="25" t="s">
        <v>49</v>
      </c>
      <c r="AI1097">
        <f t="shared" si="480"/>
        <v>5920225.3002136303</v>
      </c>
      <c r="AJ1097" s="25">
        <f t="shared" si="481"/>
        <v>5920.2253002136304</v>
      </c>
      <c r="AK1097" s="25">
        <f t="shared" si="482"/>
        <v>3137.7194091132242</v>
      </c>
      <c r="AL1097" s="81">
        <f t="shared" si="483"/>
        <v>2321.9123627437857</v>
      </c>
      <c r="AN1097" s="98">
        <v>0</v>
      </c>
    </row>
    <row r="1098" spans="2:40" x14ac:dyDescent="0.35">
      <c r="B1098" s="15" t="s">
        <v>31</v>
      </c>
      <c r="C1098" s="11">
        <v>1094</v>
      </c>
      <c r="D1098" s="15">
        <v>72</v>
      </c>
      <c r="E1098" s="16">
        <v>61.7</v>
      </c>
      <c r="F1098" s="70">
        <f t="shared" si="484"/>
        <v>0.40277777777777757</v>
      </c>
      <c r="G1098" s="70">
        <f t="shared" si="485"/>
        <v>1.4499999999999993</v>
      </c>
      <c r="I1098" s="21">
        <f t="shared" si="460"/>
        <v>17.138888888888889</v>
      </c>
      <c r="J1098" s="22">
        <f t="shared" si="473"/>
        <v>886.91666666666617</v>
      </c>
      <c r="K1098" s="22">
        <f t="shared" si="474"/>
        <v>28.625999999999998</v>
      </c>
      <c r="L1098" s="22">
        <f>0.5*1.202*2.64*0.3*Sheet2!I1098^2</f>
        <v>139.81860994444446</v>
      </c>
      <c r="M1098" s="22">
        <f t="shared" si="475"/>
        <v>1055.3612766111105</v>
      </c>
      <c r="O1098" s="22">
        <f t="shared" si="461"/>
        <v>18087.719657473754</v>
      </c>
      <c r="P1098" s="81">
        <f t="shared" si="462"/>
        <v>18.087719657473755</v>
      </c>
      <c r="Q1098" s="22">
        <f t="shared" si="463"/>
        <v>18087.719657473754</v>
      </c>
      <c r="R1098" s="81">
        <f t="shared" si="464"/>
        <v>18.087719657473755</v>
      </c>
      <c r="S1098" s="22">
        <f t="shared" si="465"/>
        <v>4616078.0287116133</v>
      </c>
      <c r="T1098" s="81">
        <f t="shared" si="466"/>
        <v>4616.0780287116131</v>
      </c>
      <c r="U1098" s="22">
        <f t="shared" si="467"/>
        <v>0</v>
      </c>
      <c r="V1098" s="81">
        <f t="shared" si="468"/>
        <v>0</v>
      </c>
      <c r="W1098" s="22">
        <f t="shared" si="469"/>
        <v>0</v>
      </c>
      <c r="X1098" s="98">
        <f t="shared" si="476"/>
        <v>0</v>
      </c>
      <c r="Y1098" s="98">
        <f t="shared" si="477"/>
        <v>1335.9081720178399</v>
      </c>
      <c r="Z1098" s="25">
        <f t="shared" si="470"/>
        <v>0</v>
      </c>
      <c r="AA1098" s="22">
        <f t="shared" si="478"/>
        <v>0</v>
      </c>
      <c r="AB1098" s="22">
        <f t="shared" si="459"/>
        <v>0</v>
      </c>
      <c r="AC1098" s="22">
        <f t="shared" si="479"/>
        <v>387</v>
      </c>
      <c r="AD1098" s="25">
        <f t="shared" si="471"/>
        <v>3339.770430044598</v>
      </c>
      <c r="AF1098" s="22">
        <f t="shared" si="472"/>
        <v>1276.3075986670151</v>
      </c>
      <c r="AG1098" s="25">
        <v>0</v>
      </c>
      <c r="AH1098" s="25" t="s">
        <v>49</v>
      </c>
      <c r="AI1098">
        <f t="shared" si="480"/>
        <v>6239641.2227901537</v>
      </c>
      <c r="AJ1098" s="25">
        <f t="shared" si="481"/>
        <v>6239.6412227901537</v>
      </c>
      <c r="AK1098" s="25">
        <f t="shared" si="482"/>
        <v>3307.0098480787815</v>
      </c>
      <c r="AL1098" s="81">
        <f t="shared" si="483"/>
        <v>2447.1872875782983</v>
      </c>
      <c r="AN1098" s="98">
        <v>0</v>
      </c>
    </row>
    <row r="1099" spans="2:40" x14ac:dyDescent="0.35">
      <c r="B1099" s="15" t="s">
        <v>31</v>
      </c>
      <c r="C1099" s="11">
        <v>1095</v>
      </c>
      <c r="D1099" s="15">
        <v>73</v>
      </c>
      <c r="E1099" s="16">
        <v>63</v>
      </c>
      <c r="F1099" s="70">
        <f t="shared" si="484"/>
        <v>0.27777777777777779</v>
      </c>
      <c r="G1099" s="70">
        <f t="shared" si="485"/>
        <v>1</v>
      </c>
      <c r="I1099" s="21">
        <f t="shared" si="460"/>
        <v>17.5</v>
      </c>
      <c r="J1099" s="22">
        <f t="shared" si="473"/>
        <v>611.66666666666674</v>
      </c>
      <c r="K1099" s="22">
        <f t="shared" si="474"/>
        <v>28.625999999999998</v>
      </c>
      <c r="L1099" s="22">
        <f>0.5*1.202*2.64*0.3*Sheet2!I1099^2</f>
        <v>145.77255</v>
      </c>
      <c r="M1099" s="22">
        <f t="shared" si="475"/>
        <v>786.06521666666674</v>
      </c>
      <c r="O1099" s="22">
        <f t="shared" si="461"/>
        <v>13756.141291666669</v>
      </c>
      <c r="P1099" s="81">
        <f t="shared" si="462"/>
        <v>13.756141291666669</v>
      </c>
      <c r="Q1099" s="22">
        <f t="shared" si="463"/>
        <v>13756.141291666669</v>
      </c>
      <c r="R1099" s="81">
        <f t="shared" si="464"/>
        <v>13.756141291666669</v>
      </c>
      <c r="S1099" s="22">
        <f t="shared" si="465"/>
        <v>4629834.17000328</v>
      </c>
      <c r="T1099" s="81">
        <f t="shared" si="466"/>
        <v>4629.8341700032797</v>
      </c>
      <c r="U1099" s="22">
        <f t="shared" si="467"/>
        <v>0</v>
      </c>
      <c r="V1099" s="81">
        <f t="shared" si="468"/>
        <v>0</v>
      </c>
      <c r="W1099" s="22">
        <f t="shared" si="469"/>
        <v>0</v>
      </c>
      <c r="X1099" s="98">
        <f t="shared" si="476"/>
        <v>0</v>
      </c>
      <c r="Y1099" s="98">
        <f t="shared" si="477"/>
        <v>1335.9081720178399</v>
      </c>
      <c r="Z1099" s="25">
        <f t="shared" si="470"/>
        <v>0</v>
      </c>
      <c r="AA1099" s="22">
        <f t="shared" si="478"/>
        <v>0</v>
      </c>
      <c r="AB1099" s="22">
        <f t="shared" si="459"/>
        <v>0</v>
      </c>
      <c r="AC1099" s="22">
        <f t="shared" si="479"/>
        <v>387</v>
      </c>
      <c r="AD1099" s="25">
        <f t="shared" si="471"/>
        <v>3339.770430044598</v>
      </c>
      <c r="AF1099" s="22">
        <f t="shared" si="472"/>
        <v>1290.0637399586817</v>
      </c>
      <c r="AG1099" s="25">
        <v>0</v>
      </c>
      <c r="AH1099" s="25" t="s">
        <v>49</v>
      </c>
      <c r="AI1099">
        <f t="shared" si="480"/>
        <v>6505345.836957233</v>
      </c>
      <c r="AJ1099" s="25">
        <f t="shared" si="481"/>
        <v>6505.3458369572327</v>
      </c>
      <c r="AK1099" s="25">
        <f t="shared" si="482"/>
        <v>3447.8332935873336</v>
      </c>
      <c r="AL1099" s="81">
        <f t="shared" si="483"/>
        <v>2551.396637254627</v>
      </c>
      <c r="AN1099" s="98">
        <v>0</v>
      </c>
    </row>
    <row r="1100" spans="2:40" x14ac:dyDescent="0.35">
      <c r="B1100" s="15" t="s">
        <v>31</v>
      </c>
      <c r="C1100" s="11">
        <v>1096</v>
      </c>
      <c r="D1100" s="15">
        <v>74</v>
      </c>
      <c r="E1100" s="16">
        <v>63.7</v>
      </c>
      <c r="F1100" s="70">
        <f t="shared" si="484"/>
        <v>0.12499999999999981</v>
      </c>
      <c r="G1100" s="70">
        <f t="shared" si="485"/>
        <v>0.44999999999999929</v>
      </c>
      <c r="I1100" s="21">
        <f t="shared" si="460"/>
        <v>17.694444444444446</v>
      </c>
      <c r="J1100" s="22">
        <f t="shared" si="473"/>
        <v>275.24999999999955</v>
      </c>
      <c r="K1100" s="22">
        <f t="shared" si="474"/>
        <v>28.625999999999998</v>
      </c>
      <c r="L1100" s="22">
        <f>0.5*1.202*2.64*0.3*Sheet2!I1100^2</f>
        <v>149.02993661111114</v>
      </c>
      <c r="M1100" s="22">
        <f t="shared" si="475"/>
        <v>452.90593661111063</v>
      </c>
      <c r="O1100" s="22">
        <f t="shared" si="461"/>
        <v>8013.9189339243749</v>
      </c>
      <c r="P1100" s="81">
        <f t="shared" si="462"/>
        <v>8.0139189339243746</v>
      </c>
      <c r="Q1100" s="22">
        <f t="shared" si="463"/>
        <v>8013.9189339243749</v>
      </c>
      <c r="R1100" s="81">
        <f t="shared" si="464"/>
        <v>8.0139189339243746</v>
      </c>
      <c r="S1100" s="22">
        <f t="shared" si="465"/>
        <v>4637848.0889372043</v>
      </c>
      <c r="T1100" s="81">
        <f t="shared" si="466"/>
        <v>4637.848088937204</v>
      </c>
      <c r="U1100" s="22">
        <f t="shared" si="467"/>
        <v>0</v>
      </c>
      <c r="V1100" s="81">
        <f t="shared" si="468"/>
        <v>0</v>
      </c>
      <c r="W1100" s="22">
        <f t="shared" si="469"/>
        <v>0</v>
      </c>
      <c r="X1100" s="98">
        <f t="shared" si="476"/>
        <v>0</v>
      </c>
      <c r="Y1100" s="98">
        <f t="shared" si="477"/>
        <v>1335.9081720178399</v>
      </c>
      <c r="Z1100" s="25">
        <f t="shared" si="470"/>
        <v>0</v>
      </c>
      <c r="AA1100" s="22">
        <f t="shared" si="478"/>
        <v>0</v>
      </c>
      <c r="AB1100" s="22">
        <f t="shared" si="459"/>
        <v>0</v>
      </c>
      <c r="AC1100" s="22">
        <f t="shared" si="479"/>
        <v>387</v>
      </c>
      <c r="AD1100" s="25">
        <f t="shared" si="471"/>
        <v>3339.770430044598</v>
      </c>
      <c r="AF1100" s="22">
        <f t="shared" si="472"/>
        <v>1298.077658892606</v>
      </c>
      <c r="AG1100" s="25">
        <v>0</v>
      </c>
      <c r="AH1100" s="25" t="s">
        <v>49</v>
      </c>
      <c r="AI1100">
        <f t="shared" si="480"/>
        <v>6650712.2068941798</v>
      </c>
      <c r="AJ1100" s="25">
        <f t="shared" si="481"/>
        <v>6650.7122068941799</v>
      </c>
      <c r="AK1100" s="25">
        <f t="shared" si="482"/>
        <v>3524.8774696539153</v>
      </c>
      <c r="AL1100" s="81">
        <f t="shared" si="483"/>
        <v>2608.4093275438972</v>
      </c>
      <c r="AN1100" s="98">
        <v>0</v>
      </c>
    </row>
    <row r="1101" spans="2:40" x14ac:dyDescent="0.35">
      <c r="B1101" s="15" t="s">
        <v>31</v>
      </c>
      <c r="C1101" s="11">
        <v>1097</v>
      </c>
      <c r="D1101" s="15">
        <v>75</v>
      </c>
      <c r="E1101" s="16">
        <v>63.9</v>
      </c>
      <c r="F1101" s="70">
        <f t="shared" si="484"/>
        <v>-2.7777777777778172E-2</v>
      </c>
      <c r="G1101" s="70">
        <f t="shared" si="485"/>
        <v>-0.10000000000000142</v>
      </c>
      <c r="I1101" s="21">
        <f t="shared" si="460"/>
        <v>17.75</v>
      </c>
      <c r="J1101" s="22">
        <f t="shared" si="473"/>
        <v>-61.166666666667531</v>
      </c>
      <c r="K1101" s="22">
        <f t="shared" si="474"/>
        <v>28.625999999999998</v>
      </c>
      <c r="L1101" s="22">
        <f>0.5*1.202*2.64*0.3*Sheet2!I1101^2</f>
        <v>149.9672295</v>
      </c>
      <c r="M1101" s="22">
        <f t="shared" si="475"/>
        <v>117.42656283333247</v>
      </c>
      <c r="O1101" s="22">
        <f t="shared" si="461"/>
        <v>2084.3214902916511</v>
      </c>
      <c r="P1101" s="81">
        <f t="shared" si="462"/>
        <v>2.0843214902916509</v>
      </c>
      <c r="Q1101" s="22">
        <f t="shared" si="463"/>
        <v>2084.3214902916511</v>
      </c>
      <c r="R1101" s="81">
        <f t="shared" si="464"/>
        <v>2.0843214902916509</v>
      </c>
      <c r="S1101" s="22">
        <f t="shared" si="465"/>
        <v>4639932.4104274958</v>
      </c>
      <c r="T1101" s="81">
        <f t="shared" si="466"/>
        <v>4639.9324104274956</v>
      </c>
      <c r="U1101" s="22">
        <f t="shared" si="467"/>
        <v>0</v>
      </c>
      <c r="V1101" s="81">
        <f t="shared" si="468"/>
        <v>0</v>
      </c>
      <c r="W1101" s="22">
        <f t="shared" si="469"/>
        <v>0</v>
      </c>
      <c r="X1101" s="98">
        <f t="shared" si="476"/>
        <v>0</v>
      </c>
      <c r="Y1101" s="98">
        <f t="shared" si="477"/>
        <v>1335.9081720178399</v>
      </c>
      <c r="Z1101" s="25">
        <f t="shared" si="470"/>
        <v>0</v>
      </c>
      <c r="AA1101" s="22">
        <f t="shared" si="478"/>
        <v>0</v>
      </c>
      <c r="AB1101" s="22">
        <f t="shared" si="459"/>
        <v>0</v>
      </c>
      <c r="AC1101" s="22">
        <f t="shared" si="479"/>
        <v>387</v>
      </c>
      <c r="AD1101" s="25">
        <f t="shared" si="471"/>
        <v>3339.770430044598</v>
      </c>
      <c r="AF1101" s="22">
        <f t="shared" si="472"/>
        <v>1300.1619803828976</v>
      </c>
      <c r="AG1101" s="25">
        <v>0</v>
      </c>
      <c r="AH1101" s="25" t="s">
        <v>49</v>
      </c>
      <c r="AI1101">
        <f t="shared" si="480"/>
        <v>6692540.4824696742</v>
      </c>
      <c r="AJ1101" s="25">
        <f t="shared" si="481"/>
        <v>6692.5404824696743</v>
      </c>
      <c r="AK1101" s="25">
        <f t="shared" si="482"/>
        <v>3547.0464557089276</v>
      </c>
      <c r="AL1101" s="81">
        <f t="shared" si="483"/>
        <v>2624.8143772246062</v>
      </c>
      <c r="AN1101" s="98">
        <v>0</v>
      </c>
    </row>
    <row r="1102" spans="2:40" x14ac:dyDescent="0.35">
      <c r="B1102" s="15" t="s">
        <v>31</v>
      </c>
      <c r="C1102" s="11">
        <v>1098</v>
      </c>
      <c r="D1102" s="15">
        <v>76</v>
      </c>
      <c r="E1102" s="16">
        <v>63.5</v>
      </c>
      <c r="F1102" s="70">
        <f t="shared" si="484"/>
        <v>-0.2222222222222224</v>
      </c>
      <c r="G1102" s="70">
        <f t="shared" si="485"/>
        <v>-0.80000000000000071</v>
      </c>
      <c r="I1102" s="21">
        <f t="shared" si="460"/>
        <v>17.638888888888889</v>
      </c>
      <c r="J1102" s="22">
        <f t="shared" si="473"/>
        <v>-489.33333333333371</v>
      </c>
      <c r="K1102" s="22">
        <f t="shared" si="474"/>
        <v>28.625999999999998</v>
      </c>
      <c r="L1102" s="22">
        <f>0.5*1.202*2.64*0.3*Sheet2!I1102^2</f>
        <v>148.09558194444443</v>
      </c>
      <c r="M1102" s="22">
        <f t="shared" si="475"/>
        <v>-312.61175138888927</v>
      </c>
      <c r="O1102" s="22">
        <f t="shared" si="461"/>
        <v>-5514.1239481095745</v>
      </c>
      <c r="P1102" s="81">
        <f t="shared" si="462"/>
        <v>-5.5141239481095745</v>
      </c>
      <c r="Q1102" s="22">
        <f t="shared" si="463"/>
        <v>0</v>
      </c>
      <c r="R1102" s="81">
        <f t="shared" si="464"/>
        <v>0</v>
      </c>
      <c r="S1102" s="22">
        <f t="shared" si="465"/>
        <v>4639932.4104274958</v>
      </c>
      <c r="T1102" s="81">
        <f t="shared" si="466"/>
        <v>4639.9324104274956</v>
      </c>
      <c r="U1102" s="22">
        <f t="shared" si="467"/>
        <v>5514.1239481095745</v>
      </c>
      <c r="V1102" s="81">
        <f t="shared" si="468"/>
        <v>5.5141239481095745</v>
      </c>
      <c r="W1102" s="22">
        <f t="shared" si="469"/>
        <v>5.5141239481095745</v>
      </c>
      <c r="X1102" s="98">
        <f t="shared" si="476"/>
        <v>2.20564957924383</v>
      </c>
      <c r="Y1102" s="98">
        <f t="shared" si="477"/>
        <v>1338.1138215970836</v>
      </c>
      <c r="Z1102" s="25">
        <f t="shared" si="470"/>
        <v>0</v>
      </c>
      <c r="AA1102" s="22">
        <f t="shared" si="478"/>
        <v>1</v>
      </c>
      <c r="AB1102" s="22">
        <f t="shared" si="459"/>
        <v>0</v>
      </c>
      <c r="AC1102" s="22">
        <f t="shared" si="479"/>
        <v>388</v>
      </c>
      <c r="AD1102" s="25">
        <f t="shared" si="471"/>
        <v>3345.2845539927075</v>
      </c>
      <c r="AF1102" s="22">
        <f t="shared" si="472"/>
        <v>1294.6478564347881</v>
      </c>
      <c r="AG1102" s="25">
        <v>0</v>
      </c>
      <c r="AH1102" s="25" t="s">
        <v>49</v>
      </c>
      <c r="AI1102">
        <f t="shared" si="480"/>
        <v>6609015.054439608</v>
      </c>
      <c r="AJ1102" s="25">
        <f t="shared" si="481"/>
        <v>6609.0150544396083</v>
      </c>
      <c r="AK1102" s="25">
        <f t="shared" si="482"/>
        <v>3502.7779788529924</v>
      </c>
      <c r="AL1102" s="81">
        <f t="shared" si="483"/>
        <v>2592.0557043512144</v>
      </c>
      <c r="AN1102" s="98">
        <v>0</v>
      </c>
    </row>
    <row r="1103" spans="2:40" x14ac:dyDescent="0.35">
      <c r="B1103" s="15" t="s">
        <v>31</v>
      </c>
      <c r="C1103" s="11">
        <v>1099</v>
      </c>
      <c r="D1103" s="15">
        <v>77</v>
      </c>
      <c r="E1103" s="16">
        <v>62.3</v>
      </c>
      <c r="F1103" s="70">
        <f t="shared" si="484"/>
        <v>-0.44444444444444481</v>
      </c>
      <c r="G1103" s="70">
        <f t="shared" si="485"/>
        <v>-1.6000000000000014</v>
      </c>
      <c r="I1103" s="21">
        <f t="shared" si="460"/>
        <v>17.305555555555557</v>
      </c>
      <c r="J1103" s="22">
        <f t="shared" si="473"/>
        <v>-978.66666666666742</v>
      </c>
      <c r="K1103" s="22">
        <f t="shared" si="474"/>
        <v>28.625999999999998</v>
      </c>
      <c r="L1103" s="22">
        <f>0.5*1.202*2.64*0.3*Sheet2!I1103^2</f>
        <v>142.55115661111114</v>
      </c>
      <c r="M1103" s="22">
        <f t="shared" si="475"/>
        <v>-807.48951005555637</v>
      </c>
      <c r="O1103" s="22">
        <f t="shared" si="461"/>
        <v>-13974.054576794768</v>
      </c>
      <c r="P1103" s="81">
        <f t="shared" si="462"/>
        <v>-13.974054576794767</v>
      </c>
      <c r="Q1103" s="22">
        <f t="shared" si="463"/>
        <v>0</v>
      </c>
      <c r="R1103" s="81">
        <f t="shared" si="464"/>
        <v>0</v>
      </c>
      <c r="S1103" s="22">
        <f t="shared" si="465"/>
        <v>4639932.4104274958</v>
      </c>
      <c r="T1103" s="81">
        <f t="shared" si="466"/>
        <v>4639.9324104274956</v>
      </c>
      <c r="U1103" s="22">
        <f t="shared" si="467"/>
        <v>13974.054576794768</v>
      </c>
      <c r="V1103" s="81">
        <f t="shared" si="468"/>
        <v>13.974054576794767</v>
      </c>
      <c r="W1103" s="22">
        <f t="shared" si="469"/>
        <v>19.488178524904342</v>
      </c>
      <c r="X1103" s="98">
        <f t="shared" si="476"/>
        <v>5.5896218307179071</v>
      </c>
      <c r="Y1103" s="98">
        <f t="shared" si="477"/>
        <v>1343.7034434278016</v>
      </c>
      <c r="Z1103" s="25">
        <f t="shared" si="470"/>
        <v>0</v>
      </c>
      <c r="AA1103" s="22">
        <f t="shared" si="478"/>
        <v>2</v>
      </c>
      <c r="AB1103" s="22">
        <f t="shared" si="459"/>
        <v>0</v>
      </c>
      <c r="AC1103" s="22">
        <f t="shared" si="479"/>
        <v>389</v>
      </c>
      <c r="AD1103" s="25">
        <f t="shared" si="471"/>
        <v>3359.2586085695025</v>
      </c>
      <c r="AF1103" s="22">
        <f t="shared" si="472"/>
        <v>1280.6738018579931</v>
      </c>
      <c r="AG1103" s="25">
        <v>0</v>
      </c>
      <c r="AH1103" s="25" t="s">
        <v>49</v>
      </c>
      <c r="AI1103">
        <f t="shared" si="480"/>
        <v>6361585.7252516355</v>
      </c>
      <c r="AJ1103" s="25">
        <f t="shared" si="481"/>
        <v>6361.5857252516353</v>
      </c>
      <c r="AK1103" s="25">
        <f t="shared" si="482"/>
        <v>3371.6404343833669</v>
      </c>
      <c r="AL1103" s="81">
        <f t="shared" si="483"/>
        <v>2495.0139214436913</v>
      </c>
      <c r="AN1103" s="98">
        <v>0</v>
      </c>
    </row>
    <row r="1104" spans="2:40" x14ac:dyDescent="0.35">
      <c r="B1104" s="15" t="s">
        <v>31</v>
      </c>
      <c r="C1104" s="11">
        <v>1100</v>
      </c>
      <c r="D1104" s="15">
        <v>78</v>
      </c>
      <c r="E1104" s="16">
        <v>60.3</v>
      </c>
      <c r="F1104" s="70">
        <f t="shared" si="484"/>
        <v>-0.47222222222222199</v>
      </c>
      <c r="G1104" s="70">
        <f t="shared" si="485"/>
        <v>-1.6999999999999993</v>
      </c>
      <c r="I1104" s="21">
        <f t="shared" si="460"/>
        <v>16.75</v>
      </c>
      <c r="J1104" s="22">
        <f t="shared" si="473"/>
        <v>-1039.8333333333328</v>
      </c>
      <c r="K1104" s="22">
        <f t="shared" si="474"/>
        <v>28.625999999999998</v>
      </c>
      <c r="L1104" s="22">
        <f>0.5*1.202*2.64*0.3*Sheet2!I1104^2</f>
        <v>133.54550549999999</v>
      </c>
      <c r="M1104" s="22">
        <f t="shared" si="475"/>
        <v>-877.66182783333284</v>
      </c>
      <c r="O1104" s="22">
        <f t="shared" si="461"/>
        <v>-14700.835616208326</v>
      </c>
      <c r="P1104" s="81">
        <f t="shared" si="462"/>
        <v>-14.700835616208325</v>
      </c>
      <c r="Q1104" s="22">
        <f t="shared" si="463"/>
        <v>0</v>
      </c>
      <c r="R1104" s="81">
        <f t="shared" si="464"/>
        <v>0</v>
      </c>
      <c r="S1104" s="22">
        <f t="shared" si="465"/>
        <v>4639932.4104274958</v>
      </c>
      <c r="T1104" s="81">
        <f t="shared" si="466"/>
        <v>4639.9324104274956</v>
      </c>
      <c r="U1104" s="22">
        <f t="shared" si="467"/>
        <v>14700.835616208326</v>
      </c>
      <c r="V1104" s="81">
        <f t="shared" si="468"/>
        <v>14.700835616208325</v>
      </c>
      <c r="W1104" s="22">
        <f t="shared" si="469"/>
        <v>34.189014141112665</v>
      </c>
      <c r="X1104" s="98">
        <f t="shared" si="476"/>
        <v>5.8803342464833301</v>
      </c>
      <c r="Y1104" s="98">
        <f t="shared" si="477"/>
        <v>1349.5837776742849</v>
      </c>
      <c r="Z1104" s="25">
        <f t="shared" si="470"/>
        <v>0</v>
      </c>
      <c r="AA1104" s="22">
        <f t="shared" si="478"/>
        <v>3</v>
      </c>
      <c r="AB1104" s="22">
        <f t="shared" si="459"/>
        <v>0</v>
      </c>
      <c r="AC1104" s="22">
        <f t="shared" si="479"/>
        <v>390</v>
      </c>
      <c r="AD1104" s="25">
        <f t="shared" si="471"/>
        <v>3373.9594441857107</v>
      </c>
      <c r="AF1104" s="22">
        <f t="shared" si="472"/>
        <v>1265.9729662417849</v>
      </c>
      <c r="AG1104" s="25">
        <v>0</v>
      </c>
      <c r="AH1104" s="25" t="s">
        <v>49</v>
      </c>
      <c r="AI1104">
        <f t="shared" si="480"/>
        <v>5959693.3596124528</v>
      </c>
      <c r="AJ1104" s="25">
        <f t="shared" si="481"/>
        <v>5959.6933596124527</v>
      </c>
      <c r="AK1104" s="25">
        <f t="shared" si="482"/>
        <v>3158.6374805946002</v>
      </c>
      <c r="AL1104" s="81">
        <f t="shared" si="483"/>
        <v>2337.3917356400043</v>
      </c>
      <c r="AN1104" s="98">
        <v>0</v>
      </c>
    </row>
    <row r="1105" spans="2:40" x14ac:dyDescent="0.35">
      <c r="B1105" s="15" t="s">
        <v>31</v>
      </c>
      <c r="C1105" s="11">
        <v>1101</v>
      </c>
      <c r="D1105" s="15">
        <v>79</v>
      </c>
      <c r="E1105" s="16">
        <v>58.9</v>
      </c>
      <c r="F1105" s="70">
        <f t="shared" si="484"/>
        <v>-0.26388888888888867</v>
      </c>
      <c r="G1105" s="70">
        <f t="shared" si="485"/>
        <v>-0.94999999999999929</v>
      </c>
      <c r="I1105" s="21">
        <f t="shared" si="460"/>
        <v>16.361111111111111</v>
      </c>
      <c r="J1105" s="22">
        <f t="shared" si="473"/>
        <v>-581.0833333333328</v>
      </c>
      <c r="K1105" s="22">
        <f t="shared" si="474"/>
        <v>28.625999999999998</v>
      </c>
      <c r="L1105" s="22">
        <f>0.5*1.202*2.64*0.3*Sheet2!I1105^2</f>
        <v>127.41637394444443</v>
      </c>
      <c r="M1105" s="22">
        <f t="shared" si="475"/>
        <v>-425.04095938888838</v>
      </c>
      <c r="O1105" s="22">
        <f t="shared" si="461"/>
        <v>-6954.1423633348677</v>
      </c>
      <c r="P1105" s="81">
        <f t="shared" si="462"/>
        <v>-6.954142363334868</v>
      </c>
      <c r="Q1105" s="22">
        <f t="shared" si="463"/>
        <v>0</v>
      </c>
      <c r="R1105" s="81">
        <f t="shared" si="464"/>
        <v>0</v>
      </c>
      <c r="S1105" s="22">
        <f t="shared" si="465"/>
        <v>4639932.4104274958</v>
      </c>
      <c r="T1105" s="81">
        <f t="shared" si="466"/>
        <v>4639.9324104274956</v>
      </c>
      <c r="U1105" s="22">
        <f t="shared" si="467"/>
        <v>6954.1423633348677</v>
      </c>
      <c r="V1105" s="81">
        <f t="shared" si="468"/>
        <v>6.954142363334868</v>
      </c>
      <c r="W1105" s="22">
        <f t="shared" si="469"/>
        <v>41.143156504447532</v>
      </c>
      <c r="X1105" s="98">
        <f t="shared" si="476"/>
        <v>2.7816569453339475</v>
      </c>
      <c r="Y1105" s="98">
        <f t="shared" si="477"/>
        <v>1352.3654346196188</v>
      </c>
      <c r="Z1105" s="25">
        <f t="shared" si="470"/>
        <v>10.285789126111883</v>
      </c>
      <c r="AA1105" s="22">
        <f t="shared" si="478"/>
        <v>4</v>
      </c>
      <c r="AB1105" s="22">
        <f t="shared" si="459"/>
        <v>4</v>
      </c>
      <c r="AC1105" s="22">
        <f t="shared" si="479"/>
        <v>391</v>
      </c>
      <c r="AD1105" s="25">
        <f t="shared" si="471"/>
        <v>3380.9135865490457</v>
      </c>
      <c r="AF1105" s="22">
        <f t="shared" si="472"/>
        <v>1259.0188238784499</v>
      </c>
      <c r="AG1105" s="25">
        <v>0</v>
      </c>
      <c r="AH1105" s="25" t="s">
        <v>49</v>
      </c>
      <c r="AI1105">
        <f t="shared" si="480"/>
        <v>5686170.5293601416</v>
      </c>
      <c r="AJ1105" s="25">
        <f t="shared" si="481"/>
        <v>5686.1705293601417</v>
      </c>
      <c r="AK1105" s="25">
        <f t="shared" si="482"/>
        <v>3013.6703805608754</v>
      </c>
      <c r="AL1105" s="81">
        <f t="shared" si="483"/>
        <v>2230.1160816150477</v>
      </c>
      <c r="AN1105" s="98">
        <v>0</v>
      </c>
    </row>
    <row r="1106" spans="2:40" x14ac:dyDescent="0.35">
      <c r="B1106" s="15" t="s">
        <v>31</v>
      </c>
      <c r="C1106" s="11">
        <v>1102</v>
      </c>
      <c r="D1106" s="15">
        <v>80</v>
      </c>
      <c r="E1106" s="16">
        <v>58.4</v>
      </c>
      <c r="F1106" s="70">
        <f t="shared" si="484"/>
        <v>-1.3888888888889086E-2</v>
      </c>
      <c r="G1106" s="70">
        <f t="shared" si="485"/>
        <v>-5.0000000000000711E-2</v>
      </c>
      <c r="I1106" s="21">
        <f t="shared" si="460"/>
        <v>16.222222222222221</v>
      </c>
      <c r="J1106" s="22">
        <f t="shared" si="473"/>
        <v>-30.583333333333766</v>
      </c>
      <c r="K1106" s="22">
        <f t="shared" si="474"/>
        <v>28.625999999999998</v>
      </c>
      <c r="L1106" s="22">
        <f>0.5*1.202*2.64*0.3*Sheet2!I1106^2</f>
        <v>125.26228977777775</v>
      </c>
      <c r="M1106" s="22">
        <f t="shared" si="475"/>
        <v>123.30495644444399</v>
      </c>
      <c r="O1106" s="22">
        <f t="shared" si="461"/>
        <v>2000.2804045432024</v>
      </c>
      <c r="P1106" s="81">
        <f t="shared" si="462"/>
        <v>2.0002804045432026</v>
      </c>
      <c r="Q1106" s="22">
        <f t="shared" si="463"/>
        <v>2000.2804045432024</v>
      </c>
      <c r="R1106" s="81">
        <f t="shared" si="464"/>
        <v>2.0002804045432026</v>
      </c>
      <c r="S1106" s="22">
        <f t="shared" si="465"/>
        <v>4641932.6908320393</v>
      </c>
      <c r="T1106" s="81">
        <f t="shared" si="466"/>
        <v>4641.932690832039</v>
      </c>
      <c r="U1106" s="22">
        <f t="shared" si="467"/>
        <v>0</v>
      </c>
      <c r="V1106" s="81">
        <f t="shared" si="468"/>
        <v>0</v>
      </c>
      <c r="W1106" s="22">
        <f t="shared" si="469"/>
        <v>0</v>
      </c>
      <c r="X1106" s="98">
        <f t="shared" si="476"/>
        <v>0</v>
      </c>
      <c r="Y1106" s="98">
        <f t="shared" si="477"/>
        <v>1352.3654346196188</v>
      </c>
      <c r="Z1106" s="25">
        <f t="shared" si="470"/>
        <v>0</v>
      </c>
      <c r="AA1106" s="22">
        <f t="shared" si="478"/>
        <v>0</v>
      </c>
      <c r="AB1106" s="22">
        <f t="shared" si="459"/>
        <v>0</v>
      </c>
      <c r="AC1106" s="22">
        <f t="shared" si="479"/>
        <v>391</v>
      </c>
      <c r="AD1106" s="25">
        <f t="shared" si="471"/>
        <v>3380.9135865490457</v>
      </c>
      <c r="AF1106" s="22">
        <f t="shared" si="472"/>
        <v>1261.0191042829933</v>
      </c>
      <c r="AG1106" s="25">
        <v>0</v>
      </c>
      <c r="AH1106" s="25" t="s">
        <v>49</v>
      </c>
      <c r="AI1106">
        <f t="shared" si="480"/>
        <v>5590040.8913310291</v>
      </c>
      <c r="AJ1106" s="25">
        <f t="shared" si="481"/>
        <v>5590.0408913310293</v>
      </c>
      <c r="AK1106" s="25">
        <f t="shared" si="482"/>
        <v>2962.7216724054456</v>
      </c>
      <c r="AL1106" s="81">
        <f t="shared" si="483"/>
        <v>2192.4140375800298</v>
      </c>
      <c r="AN1106" s="98">
        <v>0</v>
      </c>
    </row>
    <row r="1107" spans="2:40" x14ac:dyDescent="0.35">
      <c r="B1107" s="15" t="s">
        <v>31</v>
      </c>
      <c r="C1107" s="11">
        <v>1103</v>
      </c>
      <c r="D1107" s="15">
        <v>81</v>
      </c>
      <c r="E1107" s="16">
        <v>58.8</v>
      </c>
      <c r="F1107" s="70">
        <f t="shared" si="484"/>
        <v>0.25000000000000061</v>
      </c>
      <c r="G1107" s="70">
        <f t="shared" si="485"/>
        <v>0.90000000000000213</v>
      </c>
      <c r="I1107" s="21">
        <f t="shared" si="460"/>
        <v>16.333333333333332</v>
      </c>
      <c r="J1107" s="22">
        <f t="shared" si="473"/>
        <v>550.50000000000136</v>
      </c>
      <c r="K1107" s="22">
        <f t="shared" si="474"/>
        <v>28.625999999999998</v>
      </c>
      <c r="L1107" s="22">
        <f>0.5*1.202*2.64*0.3*Sheet2!I1107^2</f>
        <v>126.98408799999996</v>
      </c>
      <c r="M1107" s="22">
        <f t="shared" si="475"/>
        <v>706.11008800000127</v>
      </c>
      <c r="O1107" s="22">
        <f t="shared" si="461"/>
        <v>11533.131437333353</v>
      </c>
      <c r="P1107" s="81">
        <f t="shared" si="462"/>
        <v>11.533131437333353</v>
      </c>
      <c r="Q1107" s="22">
        <f t="shared" si="463"/>
        <v>11533.131437333353</v>
      </c>
      <c r="R1107" s="81">
        <f t="shared" si="464"/>
        <v>11.533131437333353</v>
      </c>
      <c r="S1107" s="22">
        <f t="shared" si="465"/>
        <v>4653465.8222693726</v>
      </c>
      <c r="T1107" s="81">
        <f t="shared" si="466"/>
        <v>4653.4658222693724</v>
      </c>
      <c r="U1107" s="22">
        <f t="shared" si="467"/>
        <v>0</v>
      </c>
      <c r="V1107" s="81">
        <f t="shared" si="468"/>
        <v>0</v>
      </c>
      <c r="W1107" s="22">
        <f t="shared" si="469"/>
        <v>0</v>
      </c>
      <c r="X1107" s="98">
        <f t="shared" si="476"/>
        <v>0</v>
      </c>
      <c r="Y1107" s="98">
        <f t="shared" si="477"/>
        <v>1352.3654346196188</v>
      </c>
      <c r="Z1107" s="25">
        <f t="shared" si="470"/>
        <v>0</v>
      </c>
      <c r="AA1107" s="22">
        <f t="shared" si="478"/>
        <v>0</v>
      </c>
      <c r="AB1107" s="22">
        <f t="shared" si="459"/>
        <v>0</v>
      </c>
      <c r="AC1107" s="22">
        <f t="shared" si="479"/>
        <v>391</v>
      </c>
      <c r="AD1107" s="25">
        <f t="shared" si="471"/>
        <v>3380.9135865490457</v>
      </c>
      <c r="AF1107" s="22">
        <f t="shared" si="472"/>
        <v>1272.5522357203267</v>
      </c>
      <c r="AG1107" s="25">
        <v>0</v>
      </c>
      <c r="AH1107" s="25" t="s">
        <v>49</v>
      </c>
      <c r="AI1107">
        <f t="shared" si="480"/>
        <v>5666879.0401938548</v>
      </c>
      <c r="AJ1107" s="25">
        <f t="shared" si="481"/>
        <v>5666.879040193855</v>
      </c>
      <c r="AK1107" s="25">
        <f t="shared" si="482"/>
        <v>3003.4458913027433</v>
      </c>
      <c r="AL1107" s="81">
        <f t="shared" si="483"/>
        <v>2222.5499595640299</v>
      </c>
      <c r="AN1107" s="98">
        <v>0</v>
      </c>
    </row>
    <row r="1108" spans="2:40" x14ac:dyDescent="0.35">
      <c r="B1108" s="15" t="s">
        <v>31</v>
      </c>
      <c r="C1108" s="11">
        <v>1104</v>
      </c>
      <c r="D1108" s="15">
        <v>82</v>
      </c>
      <c r="E1108" s="16">
        <v>60.2</v>
      </c>
      <c r="F1108" s="70">
        <f t="shared" si="484"/>
        <v>0.4861111111111111</v>
      </c>
      <c r="G1108" s="70">
        <f t="shared" si="485"/>
        <v>1.75</v>
      </c>
      <c r="I1108" s="21">
        <f t="shared" si="460"/>
        <v>16.722222222222225</v>
      </c>
      <c r="J1108" s="22">
        <f t="shared" si="473"/>
        <v>1070.4166666666667</v>
      </c>
      <c r="K1108" s="22">
        <f t="shared" si="474"/>
        <v>28.625999999999998</v>
      </c>
      <c r="L1108" s="22">
        <f>0.5*1.202*2.64*0.3*Sheet2!I1108^2</f>
        <v>133.10293577777782</v>
      </c>
      <c r="M1108" s="22">
        <f t="shared" si="475"/>
        <v>1232.1456024444446</v>
      </c>
      <c r="O1108" s="22">
        <f t="shared" si="461"/>
        <v>20604.212574209883</v>
      </c>
      <c r="P1108" s="81">
        <f t="shared" si="462"/>
        <v>20.604212574209882</v>
      </c>
      <c r="Q1108" s="22">
        <f t="shared" si="463"/>
        <v>20604.212574209883</v>
      </c>
      <c r="R1108" s="81">
        <f t="shared" si="464"/>
        <v>20.604212574209882</v>
      </c>
      <c r="S1108" s="22">
        <f t="shared" si="465"/>
        <v>4674070.0348435827</v>
      </c>
      <c r="T1108" s="81">
        <f t="shared" si="466"/>
        <v>4674.070034843583</v>
      </c>
      <c r="U1108" s="22">
        <f t="shared" si="467"/>
        <v>0</v>
      </c>
      <c r="V1108" s="81">
        <f t="shared" si="468"/>
        <v>0</v>
      </c>
      <c r="W1108" s="22">
        <f t="shared" si="469"/>
        <v>0</v>
      </c>
      <c r="X1108" s="98">
        <f t="shared" si="476"/>
        <v>0</v>
      </c>
      <c r="Y1108" s="98">
        <f t="shared" si="477"/>
        <v>1352.3654346196188</v>
      </c>
      <c r="Z1108" s="25">
        <f t="shared" si="470"/>
        <v>0</v>
      </c>
      <c r="AA1108" s="22">
        <f t="shared" si="478"/>
        <v>0</v>
      </c>
      <c r="AB1108" s="22">
        <f t="shared" si="459"/>
        <v>0</v>
      </c>
      <c r="AC1108" s="22">
        <f t="shared" si="479"/>
        <v>391</v>
      </c>
      <c r="AD1108" s="25">
        <f t="shared" si="471"/>
        <v>3380.9135865490457</v>
      </c>
      <c r="AF1108" s="22">
        <f t="shared" si="472"/>
        <v>1293.1564482945373</v>
      </c>
      <c r="AG1108" s="25">
        <v>0</v>
      </c>
      <c r="AH1108" s="25" t="s">
        <v>49</v>
      </c>
      <c r="AI1108">
        <f t="shared" si="480"/>
        <v>5939942.9395229267</v>
      </c>
      <c r="AJ1108" s="25">
        <f t="shared" si="481"/>
        <v>5939.9429395229263</v>
      </c>
      <c r="AK1108" s="25">
        <f t="shared" si="482"/>
        <v>3148.1697579471511</v>
      </c>
      <c r="AL1108" s="81">
        <f t="shared" si="483"/>
        <v>2329.6456208808918</v>
      </c>
      <c r="AN1108" s="98">
        <v>0</v>
      </c>
    </row>
    <row r="1109" spans="2:40" x14ac:dyDescent="0.35">
      <c r="B1109" s="15" t="s">
        <v>31</v>
      </c>
      <c r="C1109" s="11">
        <v>1105</v>
      </c>
      <c r="D1109" s="15">
        <v>83</v>
      </c>
      <c r="E1109" s="16">
        <v>62.3</v>
      </c>
      <c r="F1109" s="70">
        <f t="shared" si="484"/>
        <v>0.51388888888888828</v>
      </c>
      <c r="G1109" s="70">
        <f t="shared" si="485"/>
        <v>1.8499999999999979</v>
      </c>
      <c r="I1109" s="21">
        <f t="shared" si="460"/>
        <v>17.305555555555557</v>
      </c>
      <c r="J1109" s="22">
        <f t="shared" si="473"/>
        <v>1131.5833333333319</v>
      </c>
      <c r="K1109" s="22">
        <f t="shared" si="474"/>
        <v>28.625999999999998</v>
      </c>
      <c r="L1109" s="22">
        <f>0.5*1.202*2.64*0.3*Sheet2!I1109^2</f>
        <v>142.55115661111114</v>
      </c>
      <c r="M1109" s="22">
        <f t="shared" si="475"/>
        <v>1302.760489944443</v>
      </c>
      <c r="O1109" s="22">
        <f t="shared" si="461"/>
        <v>22544.994034316333</v>
      </c>
      <c r="P1109" s="81">
        <f t="shared" si="462"/>
        <v>22.544994034316332</v>
      </c>
      <c r="Q1109" s="22">
        <f t="shared" si="463"/>
        <v>22544.994034316333</v>
      </c>
      <c r="R1109" s="81">
        <f t="shared" si="464"/>
        <v>22.544994034316332</v>
      </c>
      <c r="S1109" s="22">
        <f t="shared" si="465"/>
        <v>4696615.0288778991</v>
      </c>
      <c r="T1109" s="81">
        <f t="shared" si="466"/>
        <v>4696.615028877899</v>
      </c>
      <c r="U1109" s="22">
        <f t="shared" si="467"/>
        <v>0</v>
      </c>
      <c r="V1109" s="81">
        <f t="shared" si="468"/>
        <v>0</v>
      </c>
      <c r="W1109" s="22">
        <f t="shared" si="469"/>
        <v>0</v>
      </c>
      <c r="X1109" s="98">
        <f t="shared" si="476"/>
        <v>0</v>
      </c>
      <c r="Y1109" s="98">
        <f t="shared" si="477"/>
        <v>1352.3654346196188</v>
      </c>
      <c r="Z1109" s="25">
        <f t="shared" si="470"/>
        <v>0</v>
      </c>
      <c r="AA1109" s="22">
        <f t="shared" si="478"/>
        <v>0</v>
      </c>
      <c r="AB1109" s="22">
        <f t="shared" si="459"/>
        <v>0</v>
      </c>
      <c r="AC1109" s="22">
        <f t="shared" si="479"/>
        <v>391</v>
      </c>
      <c r="AD1109" s="25">
        <f t="shared" si="471"/>
        <v>3380.9135865490457</v>
      </c>
      <c r="AF1109" s="22">
        <f t="shared" si="472"/>
        <v>1315.7014423288533</v>
      </c>
      <c r="AG1109" s="25">
        <v>0</v>
      </c>
      <c r="AH1109" s="25" t="s">
        <v>49</v>
      </c>
      <c r="AI1109">
        <f t="shared" si="480"/>
        <v>6361585.7252516355</v>
      </c>
      <c r="AJ1109" s="25">
        <f t="shared" si="481"/>
        <v>6361.5857252516353</v>
      </c>
      <c r="AK1109" s="25">
        <f t="shared" si="482"/>
        <v>3371.6404343833669</v>
      </c>
      <c r="AL1109" s="81">
        <f t="shared" si="483"/>
        <v>2495.0139214436913</v>
      </c>
      <c r="AN1109" s="98">
        <v>0</v>
      </c>
    </row>
    <row r="1110" spans="2:40" x14ac:dyDescent="0.35">
      <c r="B1110" s="15" t="s">
        <v>31</v>
      </c>
      <c r="C1110" s="11">
        <v>1106</v>
      </c>
      <c r="D1110" s="15">
        <v>84</v>
      </c>
      <c r="E1110" s="16">
        <v>63.9</v>
      </c>
      <c r="F1110" s="70">
        <f t="shared" si="484"/>
        <v>0.30555555555555597</v>
      </c>
      <c r="G1110" s="70">
        <f t="shared" si="485"/>
        <v>1.1000000000000014</v>
      </c>
      <c r="I1110" s="21">
        <f t="shared" si="460"/>
        <v>17.75</v>
      </c>
      <c r="J1110" s="22">
        <f t="shared" si="473"/>
        <v>672.83333333333428</v>
      </c>
      <c r="K1110" s="22">
        <f t="shared" si="474"/>
        <v>28.625999999999998</v>
      </c>
      <c r="L1110" s="22">
        <f>0.5*1.202*2.64*0.3*Sheet2!I1110^2</f>
        <v>149.9672295</v>
      </c>
      <c r="M1110" s="22">
        <f t="shared" si="475"/>
        <v>851.42656283333429</v>
      </c>
      <c r="O1110" s="22">
        <f t="shared" si="461"/>
        <v>15112.821490291684</v>
      </c>
      <c r="P1110" s="81">
        <f t="shared" si="462"/>
        <v>15.112821490291685</v>
      </c>
      <c r="Q1110" s="22">
        <f t="shared" si="463"/>
        <v>15112.821490291684</v>
      </c>
      <c r="R1110" s="81">
        <f t="shared" si="464"/>
        <v>15.112821490291685</v>
      </c>
      <c r="S1110" s="22">
        <f t="shared" si="465"/>
        <v>4711727.8503681906</v>
      </c>
      <c r="T1110" s="81">
        <f t="shared" si="466"/>
        <v>4711.727850368191</v>
      </c>
      <c r="U1110" s="22">
        <f t="shared" si="467"/>
        <v>0</v>
      </c>
      <c r="V1110" s="81">
        <f t="shared" si="468"/>
        <v>0</v>
      </c>
      <c r="W1110" s="22">
        <f t="shared" si="469"/>
        <v>0</v>
      </c>
      <c r="X1110" s="98">
        <f t="shared" si="476"/>
        <v>0</v>
      </c>
      <c r="Y1110" s="98">
        <f t="shared" si="477"/>
        <v>1352.3654346196188</v>
      </c>
      <c r="Z1110" s="25">
        <f t="shared" si="470"/>
        <v>0</v>
      </c>
      <c r="AA1110" s="22">
        <f t="shared" si="478"/>
        <v>0</v>
      </c>
      <c r="AB1110" s="22">
        <f t="shared" si="459"/>
        <v>0</v>
      </c>
      <c r="AC1110" s="22">
        <f t="shared" si="479"/>
        <v>391</v>
      </c>
      <c r="AD1110" s="25">
        <f t="shared" si="471"/>
        <v>3380.9135865490457</v>
      </c>
      <c r="AF1110" s="22">
        <f t="shared" si="472"/>
        <v>1330.8142638191453</v>
      </c>
      <c r="AG1110" s="25">
        <v>0</v>
      </c>
      <c r="AH1110" s="25" t="s">
        <v>49</v>
      </c>
      <c r="AI1110">
        <f t="shared" si="480"/>
        <v>6692540.4824696742</v>
      </c>
      <c r="AJ1110" s="25">
        <f t="shared" si="481"/>
        <v>6692.5404824696743</v>
      </c>
      <c r="AK1110" s="25">
        <f t="shared" si="482"/>
        <v>3547.0464557089276</v>
      </c>
      <c r="AL1110" s="81">
        <f t="shared" si="483"/>
        <v>2624.8143772246062</v>
      </c>
      <c r="AN1110" s="98">
        <v>0</v>
      </c>
    </row>
    <row r="1111" spans="2:40" x14ac:dyDescent="0.35">
      <c r="B1111" s="15" t="s">
        <v>31</v>
      </c>
      <c r="C1111" s="11">
        <v>1107</v>
      </c>
      <c r="D1111" s="15">
        <v>85</v>
      </c>
      <c r="E1111" s="16">
        <v>64.5</v>
      </c>
      <c r="F1111" s="70">
        <f t="shared" si="484"/>
        <v>6.9444444444445433E-2</v>
      </c>
      <c r="G1111" s="70">
        <f t="shared" si="485"/>
        <v>0.25000000000000355</v>
      </c>
      <c r="I1111" s="21">
        <f t="shared" si="460"/>
        <v>17.916666666666668</v>
      </c>
      <c r="J1111" s="22">
        <f t="shared" si="473"/>
        <v>152.91666666666885</v>
      </c>
      <c r="K1111" s="22">
        <f t="shared" si="474"/>
        <v>28.625999999999998</v>
      </c>
      <c r="L1111" s="22">
        <f>0.5*1.202*2.64*0.3*Sheet2!I1111^2</f>
        <v>152.79673750000003</v>
      </c>
      <c r="M1111" s="22">
        <f t="shared" si="475"/>
        <v>334.33940416666888</v>
      </c>
      <c r="O1111" s="22">
        <f t="shared" si="461"/>
        <v>5990.2476579861514</v>
      </c>
      <c r="P1111" s="81">
        <f t="shared" si="462"/>
        <v>5.990247657986151</v>
      </c>
      <c r="Q1111" s="22">
        <f t="shared" si="463"/>
        <v>5990.2476579861514</v>
      </c>
      <c r="R1111" s="81">
        <f t="shared" si="464"/>
        <v>5.990247657986151</v>
      </c>
      <c r="S1111" s="22">
        <f t="shared" si="465"/>
        <v>4717718.0980261769</v>
      </c>
      <c r="T1111" s="81">
        <f t="shared" si="466"/>
        <v>4717.7180980261774</v>
      </c>
      <c r="U1111" s="22">
        <f t="shared" si="467"/>
        <v>0</v>
      </c>
      <c r="V1111" s="81">
        <f t="shared" si="468"/>
        <v>0</v>
      </c>
      <c r="W1111" s="22">
        <f t="shared" si="469"/>
        <v>0</v>
      </c>
      <c r="X1111" s="98">
        <f t="shared" si="476"/>
        <v>0</v>
      </c>
      <c r="Y1111" s="98">
        <f t="shared" si="477"/>
        <v>1352.3654346196188</v>
      </c>
      <c r="Z1111" s="25">
        <f t="shared" si="470"/>
        <v>0</v>
      </c>
      <c r="AA1111" s="22">
        <f t="shared" si="478"/>
        <v>0</v>
      </c>
      <c r="AB1111" s="22">
        <f t="shared" si="459"/>
        <v>0</v>
      </c>
      <c r="AC1111" s="22">
        <f t="shared" si="479"/>
        <v>391</v>
      </c>
      <c r="AD1111" s="25">
        <f t="shared" si="471"/>
        <v>3380.9135865490457</v>
      </c>
      <c r="AF1111" s="22">
        <f t="shared" si="472"/>
        <v>1336.8045114771317</v>
      </c>
      <c r="AG1111" s="25">
        <v>0</v>
      </c>
      <c r="AH1111" s="25" t="s">
        <v>49</v>
      </c>
      <c r="AI1111">
        <f t="shared" si="480"/>
        <v>6818812.0479217255</v>
      </c>
      <c r="AJ1111" s="25">
        <f t="shared" si="481"/>
        <v>6818.8120479217259</v>
      </c>
      <c r="AK1111" s="25">
        <f t="shared" si="482"/>
        <v>3613.9703853985147</v>
      </c>
      <c r="AL1111" s="81">
        <f t="shared" si="483"/>
        <v>2674.3380851949009</v>
      </c>
      <c r="AN1111" s="98">
        <v>0</v>
      </c>
    </row>
    <row r="1112" spans="2:40" x14ac:dyDescent="0.35">
      <c r="B1112" s="15" t="s">
        <v>31</v>
      </c>
      <c r="C1112" s="11">
        <v>1108</v>
      </c>
      <c r="D1112" s="15">
        <v>86</v>
      </c>
      <c r="E1112" s="16">
        <v>64.400000000000006</v>
      </c>
      <c r="F1112" s="70">
        <f t="shared" si="484"/>
        <v>-0.1388888888888889</v>
      </c>
      <c r="G1112" s="70">
        <f t="shared" si="485"/>
        <v>-0.5</v>
      </c>
      <c r="I1112" s="21">
        <f t="shared" si="460"/>
        <v>17.888888888888893</v>
      </c>
      <c r="J1112" s="22">
        <f t="shared" si="473"/>
        <v>-305.83333333333337</v>
      </c>
      <c r="K1112" s="22">
        <f t="shared" si="474"/>
        <v>28.625999999999998</v>
      </c>
      <c r="L1112" s="22">
        <f>0.5*1.202*2.64*0.3*Sheet2!I1112^2</f>
        <v>152.32331644444449</v>
      </c>
      <c r="M1112" s="22">
        <f t="shared" si="475"/>
        <v>-124.88401688888891</v>
      </c>
      <c r="O1112" s="22">
        <f t="shared" si="461"/>
        <v>-2234.0363021234575</v>
      </c>
      <c r="P1112" s="81">
        <f t="shared" si="462"/>
        <v>-2.2340363021234575</v>
      </c>
      <c r="Q1112" s="22">
        <f t="shared" si="463"/>
        <v>0</v>
      </c>
      <c r="R1112" s="81">
        <f t="shared" si="464"/>
        <v>0</v>
      </c>
      <c r="S1112" s="22">
        <f t="shared" si="465"/>
        <v>4717718.0980261769</v>
      </c>
      <c r="T1112" s="81">
        <f t="shared" si="466"/>
        <v>4717.7180980261774</v>
      </c>
      <c r="U1112" s="22">
        <f t="shared" si="467"/>
        <v>2234.0363021234575</v>
      </c>
      <c r="V1112" s="81">
        <f t="shared" si="468"/>
        <v>2.2340363021234575</v>
      </c>
      <c r="W1112" s="22">
        <f t="shared" si="469"/>
        <v>2.2340363021234575</v>
      </c>
      <c r="X1112" s="98">
        <f t="shared" si="476"/>
        <v>0.89361452084938309</v>
      </c>
      <c r="Y1112" s="98">
        <f t="shared" si="477"/>
        <v>1353.2590491404683</v>
      </c>
      <c r="Z1112" s="25">
        <f t="shared" si="470"/>
        <v>0</v>
      </c>
      <c r="AA1112" s="22">
        <f t="shared" si="478"/>
        <v>1</v>
      </c>
      <c r="AB1112" s="22">
        <f t="shared" si="459"/>
        <v>0</v>
      </c>
      <c r="AC1112" s="22">
        <f t="shared" si="479"/>
        <v>392</v>
      </c>
      <c r="AD1112" s="25">
        <f t="shared" si="471"/>
        <v>3383.1476228511692</v>
      </c>
      <c r="AF1112" s="22">
        <f t="shared" si="472"/>
        <v>1334.5704751750081</v>
      </c>
      <c r="AG1112" s="25">
        <v>0</v>
      </c>
      <c r="AH1112" s="25" t="s">
        <v>49</v>
      </c>
      <c r="AI1112">
        <f t="shared" si="480"/>
        <v>6797684.8350624731</v>
      </c>
      <c r="AJ1112" s="25">
        <f t="shared" si="481"/>
        <v>6797.6848350624732</v>
      </c>
      <c r="AK1112" s="25">
        <f t="shared" si="482"/>
        <v>3602.7729625831112</v>
      </c>
      <c r="AL1112" s="81">
        <f t="shared" si="483"/>
        <v>2666.0519923115021</v>
      </c>
      <c r="AN1112" s="98">
        <v>0</v>
      </c>
    </row>
    <row r="1113" spans="2:40" x14ac:dyDescent="0.35">
      <c r="B1113" s="15" t="s">
        <v>31</v>
      </c>
      <c r="C1113" s="11">
        <v>1109</v>
      </c>
      <c r="D1113" s="15">
        <v>87</v>
      </c>
      <c r="E1113" s="16">
        <v>63.5</v>
      </c>
      <c r="F1113" s="70">
        <f t="shared" si="484"/>
        <v>-0.33333333333333409</v>
      </c>
      <c r="G1113" s="70">
        <f t="shared" si="485"/>
        <v>-1.2000000000000028</v>
      </c>
      <c r="I1113" s="21">
        <f t="shared" si="460"/>
        <v>17.638888888888889</v>
      </c>
      <c r="J1113" s="22">
        <f t="shared" si="473"/>
        <v>-734.00000000000171</v>
      </c>
      <c r="K1113" s="22">
        <f t="shared" si="474"/>
        <v>28.625999999999998</v>
      </c>
      <c r="L1113" s="22">
        <f>0.5*1.202*2.64*0.3*Sheet2!I1113^2</f>
        <v>148.09558194444443</v>
      </c>
      <c r="M1113" s="22">
        <f t="shared" si="475"/>
        <v>-557.27841805555727</v>
      </c>
      <c r="O1113" s="22">
        <f t="shared" si="461"/>
        <v>-9829.7720962577459</v>
      </c>
      <c r="P1113" s="81">
        <f t="shared" si="462"/>
        <v>-9.8297720962577451</v>
      </c>
      <c r="Q1113" s="22">
        <f t="shared" si="463"/>
        <v>0</v>
      </c>
      <c r="R1113" s="81">
        <f t="shared" si="464"/>
        <v>0</v>
      </c>
      <c r="S1113" s="22">
        <f t="shared" si="465"/>
        <v>4717718.0980261769</v>
      </c>
      <c r="T1113" s="81">
        <f t="shared" si="466"/>
        <v>4717.7180980261774</v>
      </c>
      <c r="U1113" s="22">
        <f t="shared" si="467"/>
        <v>9829.7720962577459</v>
      </c>
      <c r="V1113" s="81">
        <f t="shared" si="468"/>
        <v>9.8297720962577451</v>
      </c>
      <c r="W1113" s="22">
        <f t="shared" si="469"/>
        <v>12.063808398381202</v>
      </c>
      <c r="X1113" s="98">
        <f t="shared" si="476"/>
        <v>3.931908838503098</v>
      </c>
      <c r="Y1113" s="98">
        <f t="shared" si="477"/>
        <v>1357.1909579789715</v>
      </c>
      <c r="Z1113" s="25">
        <f t="shared" si="470"/>
        <v>0</v>
      </c>
      <c r="AA1113" s="22">
        <f t="shared" si="478"/>
        <v>2</v>
      </c>
      <c r="AB1113" s="22">
        <f t="shared" si="459"/>
        <v>0</v>
      </c>
      <c r="AC1113" s="22">
        <f t="shared" si="479"/>
        <v>393</v>
      </c>
      <c r="AD1113" s="25">
        <f t="shared" si="471"/>
        <v>3392.977394947427</v>
      </c>
      <c r="AF1113" s="22">
        <f t="shared" si="472"/>
        <v>1324.7407030787504</v>
      </c>
      <c r="AG1113" s="25">
        <v>0</v>
      </c>
      <c r="AH1113" s="25" t="s">
        <v>49</v>
      </c>
      <c r="AI1113">
        <f t="shared" si="480"/>
        <v>6609015.054439608</v>
      </c>
      <c r="AJ1113" s="25">
        <f t="shared" si="481"/>
        <v>6609.0150544396083</v>
      </c>
      <c r="AK1113" s="25">
        <f t="shared" si="482"/>
        <v>3502.7779788529924</v>
      </c>
      <c r="AL1113" s="81">
        <f t="shared" si="483"/>
        <v>2592.0557043512144</v>
      </c>
      <c r="AN1113" s="98">
        <v>0</v>
      </c>
    </row>
    <row r="1114" spans="2:40" x14ac:dyDescent="0.35">
      <c r="B1114" s="15" t="s">
        <v>31</v>
      </c>
      <c r="C1114" s="11">
        <v>1110</v>
      </c>
      <c r="D1114" s="15">
        <v>88</v>
      </c>
      <c r="E1114" s="16">
        <v>62</v>
      </c>
      <c r="F1114" s="70">
        <f t="shared" si="484"/>
        <v>-0.31944444444444403</v>
      </c>
      <c r="G1114" s="70">
        <f t="shared" si="485"/>
        <v>-1.1499999999999986</v>
      </c>
      <c r="I1114" s="21">
        <f t="shared" si="460"/>
        <v>17.222222222222221</v>
      </c>
      <c r="J1114" s="22">
        <f t="shared" si="473"/>
        <v>-703.41666666666572</v>
      </c>
      <c r="K1114" s="22">
        <f t="shared" si="474"/>
        <v>28.625999999999998</v>
      </c>
      <c r="L1114" s="22">
        <f>0.5*1.202*2.64*0.3*Sheet2!I1114^2</f>
        <v>141.18157777777776</v>
      </c>
      <c r="M1114" s="22">
        <f t="shared" si="475"/>
        <v>-533.60908888888798</v>
      </c>
      <c r="O1114" s="22">
        <f t="shared" si="461"/>
        <v>-9189.9343086419594</v>
      </c>
      <c r="P1114" s="81">
        <f t="shared" si="462"/>
        <v>-9.1899343086419591</v>
      </c>
      <c r="Q1114" s="22">
        <f t="shared" si="463"/>
        <v>0</v>
      </c>
      <c r="R1114" s="81">
        <f t="shared" si="464"/>
        <v>0</v>
      </c>
      <c r="S1114" s="22">
        <f t="shared" si="465"/>
        <v>4717718.0980261769</v>
      </c>
      <c r="T1114" s="81">
        <f t="shared" si="466"/>
        <v>4717.7180980261774</v>
      </c>
      <c r="U1114" s="22">
        <f t="shared" si="467"/>
        <v>9189.9343086419594</v>
      </c>
      <c r="V1114" s="81">
        <f t="shared" si="468"/>
        <v>9.1899343086419591</v>
      </c>
      <c r="W1114" s="22">
        <f t="shared" si="469"/>
        <v>21.253742707023161</v>
      </c>
      <c r="X1114" s="98">
        <f t="shared" si="476"/>
        <v>3.6759737234567837</v>
      </c>
      <c r="Y1114" s="98">
        <f t="shared" si="477"/>
        <v>1360.8669317024282</v>
      </c>
      <c r="Z1114" s="25">
        <f t="shared" si="470"/>
        <v>0</v>
      </c>
      <c r="AA1114" s="22">
        <f t="shared" si="478"/>
        <v>3</v>
      </c>
      <c r="AB1114" s="22">
        <f t="shared" si="459"/>
        <v>0</v>
      </c>
      <c r="AC1114" s="22">
        <f t="shared" si="479"/>
        <v>394</v>
      </c>
      <c r="AD1114" s="25">
        <f t="shared" si="471"/>
        <v>3402.167329256069</v>
      </c>
      <c r="AF1114" s="22">
        <f t="shared" si="472"/>
        <v>1315.5507687701083</v>
      </c>
      <c r="AG1114" s="25">
        <v>0</v>
      </c>
      <c r="AH1114" s="25" t="s">
        <v>49</v>
      </c>
      <c r="AI1114">
        <f t="shared" si="480"/>
        <v>6300465.9605098506</v>
      </c>
      <c r="AJ1114" s="25">
        <f t="shared" si="481"/>
        <v>6300.4659605098504</v>
      </c>
      <c r="AK1114" s="25">
        <f t="shared" si="482"/>
        <v>3339.2469590702208</v>
      </c>
      <c r="AL1114" s="81">
        <f t="shared" si="483"/>
        <v>2471.0427497119636</v>
      </c>
      <c r="AN1114" s="98">
        <v>0</v>
      </c>
    </row>
    <row r="1115" spans="2:40" x14ac:dyDescent="0.35">
      <c r="B1115" s="15" t="s">
        <v>31</v>
      </c>
      <c r="C1115" s="11">
        <v>1111</v>
      </c>
      <c r="D1115" s="15">
        <v>89</v>
      </c>
      <c r="E1115" s="16">
        <v>61.2</v>
      </c>
      <c r="F1115" s="70">
        <f t="shared" si="484"/>
        <v>-9.7222222222222612E-2</v>
      </c>
      <c r="G1115" s="70">
        <f t="shared" si="485"/>
        <v>-0.35000000000000142</v>
      </c>
      <c r="I1115" s="21">
        <f t="shared" si="460"/>
        <v>17</v>
      </c>
      <c r="J1115" s="22">
        <f t="shared" si="473"/>
        <v>-214.0833333333342</v>
      </c>
      <c r="K1115" s="22">
        <f t="shared" si="474"/>
        <v>28.625999999999998</v>
      </c>
      <c r="L1115" s="22">
        <f>0.5*1.202*2.64*0.3*Sheet2!I1115^2</f>
        <v>137.561688</v>
      </c>
      <c r="M1115" s="22">
        <f t="shared" si="475"/>
        <v>-47.895645333334187</v>
      </c>
      <c r="O1115" s="22">
        <f t="shared" si="461"/>
        <v>-814.22597066668118</v>
      </c>
      <c r="P1115" s="81">
        <f t="shared" si="462"/>
        <v>-0.81422597066668123</v>
      </c>
      <c r="Q1115" s="22">
        <f t="shared" si="463"/>
        <v>0</v>
      </c>
      <c r="R1115" s="81">
        <f t="shared" si="464"/>
        <v>0</v>
      </c>
      <c r="S1115" s="22">
        <f t="shared" si="465"/>
        <v>4717718.0980261769</v>
      </c>
      <c r="T1115" s="81">
        <f t="shared" si="466"/>
        <v>4717.7180980261774</v>
      </c>
      <c r="U1115" s="22">
        <f t="shared" si="467"/>
        <v>814.22597066668118</v>
      </c>
      <c r="V1115" s="81">
        <f t="shared" si="468"/>
        <v>0.81422597066668123</v>
      </c>
      <c r="W1115" s="22">
        <f t="shared" si="469"/>
        <v>22.067968677689841</v>
      </c>
      <c r="X1115" s="98">
        <f t="shared" si="476"/>
        <v>0.32569038826667251</v>
      </c>
      <c r="Y1115" s="98">
        <f t="shared" si="477"/>
        <v>1361.1926220906948</v>
      </c>
      <c r="Z1115" s="25">
        <f t="shared" si="470"/>
        <v>5.5169921694224602</v>
      </c>
      <c r="AA1115" s="22">
        <f t="shared" si="478"/>
        <v>4</v>
      </c>
      <c r="AB1115" s="22">
        <f t="shared" si="459"/>
        <v>4</v>
      </c>
      <c r="AC1115" s="22">
        <f t="shared" si="479"/>
        <v>395</v>
      </c>
      <c r="AD1115" s="25">
        <f t="shared" si="471"/>
        <v>3402.9815552267355</v>
      </c>
      <c r="AF1115" s="22">
        <f t="shared" si="472"/>
        <v>1314.7365427994418</v>
      </c>
      <c r="AG1115" s="25">
        <v>0</v>
      </c>
      <c r="AH1115" s="25" t="s">
        <v>49</v>
      </c>
      <c r="AI1115">
        <f t="shared" si="480"/>
        <v>6138922.2755286219</v>
      </c>
      <c r="AJ1115" s="25">
        <f t="shared" si="481"/>
        <v>6138.9222755286219</v>
      </c>
      <c r="AK1115" s="25">
        <f t="shared" si="482"/>
        <v>3253.6288060301699</v>
      </c>
      <c r="AL1115" s="81">
        <f t="shared" si="483"/>
        <v>2407.6853164623258</v>
      </c>
      <c r="AN1115" s="98">
        <v>0</v>
      </c>
    </row>
    <row r="1116" spans="2:40" x14ac:dyDescent="0.35">
      <c r="B1116" s="15" t="s">
        <v>31</v>
      </c>
      <c r="C1116" s="11">
        <v>1112</v>
      </c>
      <c r="D1116" s="15">
        <v>90</v>
      </c>
      <c r="E1116" s="16">
        <v>61.3</v>
      </c>
      <c r="F1116" s="70">
        <f t="shared" si="484"/>
        <v>0.19444444444444425</v>
      </c>
      <c r="G1116" s="70">
        <f t="shared" si="485"/>
        <v>0.69999999999999929</v>
      </c>
      <c r="I1116" s="21">
        <f t="shared" si="460"/>
        <v>17.027777777777779</v>
      </c>
      <c r="J1116" s="22">
        <f t="shared" si="473"/>
        <v>428.16666666666623</v>
      </c>
      <c r="K1116" s="22">
        <f t="shared" si="474"/>
        <v>28.625999999999998</v>
      </c>
      <c r="L1116" s="22">
        <f>0.5*1.202*2.64*0.3*Sheet2!I1116^2</f>
        <v>138.01160327777777</v>
      </c>
      <c r="M1116" s="22">
        <f t="shared" si="475"/>
        <v>594.80426994444394</v>
      </c>
      <c r="O1116" s="22">
        <f t="shared" si="461"/>
        <v>10128.194929887337</v>
      </c>
      <c r="P1116" s="81">
        <f t="shared" si="462"/>
        <v>10.128194929887337</v>
      </c>
      <c r="Q1116" s="22">
        <f t="shared" si="463"/>
        <v>10128.194929887337</v>
      </c>
      <c r="R1116" s="81">
        <f t="shared" si="464"/>
        <v>10.128194929887337</v>
      </c>
      <c r="S1116" s="22">
        <f t="shared" si="465"/>
        <v>4727846.2929560645</v>
      </c>
      <c r="T1116" s="81">
        <f t="shared" si="466"/>
        <v>4727.8462929560646</v>
      </c>
      <c r="U1116" s="22">
        <f t="shared" si="467"/>
        <v>0</v>
      </c>
      <c r="V1116" s="81">
        <f t="shared" si="468"/>
        <v>0</v>
      </c>
      <c r="W1116" s="22">
        <f t="shared" si="469"/>
        <v>0</v>
      </c>
      <c r="X1116" s="98">
        <f t="shared" si="476"/>
        <v>0</v>
      </c>
      <c r="Y1116" s="98">
        <f t="shared" si="477"/>
        <v>1361.1926220906948</v>
      </c>
      <c r="Z1116" s="25">
        <f t="shared" si="470"/>
        <v>0</v>
      </c>
      <c r="AA1116" s="22">
        <f t="shared" si="478"/>
        <v>0</v>
      </c>
      <c r="AB1116" s="22">
        <f t="shared" si="459"/>
        <v>0</v>
      </c>
      <c r="AC1116" s="22">
        <f t="shared" si="479"/>
        <v>395</v>
      </c>
      <c r="AD1116" s="25">
        <f t="shared" si="471"/>
        <v>3402.9815552267355</v>
      </c>
      <c r="AF1116" s="22">
        <f t="shared" si="472"/>
        <v>1324.8647377293291</v>
      </c>
      <c r="AG1116" s="25">
        <v>0</v>
      </c>
      <c r="AH1116" s="25" t="s">
        <v>49</v>
      </c>
      <c r="AI1116">
        <f t="shared" si="480"/>
        <v>6159000.5034204647</v>
      </c>
      <c r="AJ1116" s="25">
        <f t="shared" si="481"/>
        <v>6159.0005034204651</v>
      </c>
      <c r="AK1116" s="25">
        <f t="shared" si="482"/>
        <v>3264.2702668128468</v>
      </c>
      <c r="AL1116" s="81">
        <f t="shared" si="483"/>
        <v>2415.5599974415068</v>
      </c>
      <c r="AN1116" s="98">
        <v>0</v>
      </c>
    </row>
    <row r="1117" spans="2:40" x14ac:dyDescent="0.35">
      <c r="B1117" s="15" t="s">
        <v>31</v>
      </c>
      <c r="C1117" s="11">
        <v>1113</v>
      </c>
      <c r="D1117" s="15">
        <v>91</v>
      </c>
      <c r="E1117" s="16">
        <v>62.6</v>
      </c>
      <c r="F1117" s="70">
        <f t="shared" si="484"/>
        <v>0.55555555555555558</v>
      </c>
      <c r="G1117" s="70">
        <f t="shared" si="485"/>
        <v>2</v>
      </c>
      <c r="I1117" s="21">
        <f t="shared" si="460"/>
        <v>17.388888888888889</v>
      </c>
      <c r="J1117" s="22">
        <f t="shared" si="473"/>
        <v>1223.3333333333335</v>
      </c>
      <c r="K1117" s="22">
        <f t="shared" si="474"/>
        <v>28.625999999999998</v>
      </c>
      <c r="L1117" s="22">
        <f>0.5*1.202*2.64*0.3*Sheet2!I1117^2</f>
        <v>143.92734644444445</v>
      </c>
      <c r="M1117" s="22">
        <f t="shared" si="475"/>
        <v>1395.886679777778</v>
      </c>
      <c r="O1117" s="22">
        <f t="shared" si="461"/>
        <v>24272.918376135807</v>
      </c>
      <c r="P1117" s="81">
        <f t="shared" si="462"/>
        <v>24.272918376135806</v>
      </c>
      <c r="Q1117" s="22">
        <f t="shared" si="463"/>
        <v>24272.918376135807</v>
      </c>
      <c r="R1117" s="81">
        <f t="shared" si="464"/>
        <v>24.272918376135806</v>
      </c>
      <c r="S1117" s="22">
        <f t="shared" si="465"/>
        <v>4752119.2113322001</v>
      </c>
      <c r="T1117" s="81">
        <f t="shared" si="466"/>
        <v>4752.1192113322004</v>
      </c>
      <c r="U1117" s="22">
        <f t="shared" si="467"/>
        <v>0</v>
      </c>
      <c r="V1117" s="81">
        <f t="shared" si="468"/>
        <v>0</v>
      </c>
      <c r="W1117" s="22">
        <f t="shared" si="469"/>
        <v>0</v>
      </c>
      <c r="X1117" s="98">
        <f t="shared" si="476"/>
        <v>0</v>
      </c>
      <c r="Y1117" s="98">
        <f t="shared" si="477"/>
        <v>1361.1926220906948</v>
      </c>
      <c r="Z1117" s="25">
        <f t="shared" si="470"/>
        <v>0</v>
      </c>
      <c r="AA1117" s="22">
        <f t="shared" si="478"/>
        <v>0</v>
      </c>
      <c r="AB1117" s="22">
        <f t="shared" si="459"/>
        <v>0</v>
      </c>
      <c r="AC1117" s="22">
        <f t="shared" si="479"/>
        <v>395</v>
      </c>
      <c r="AD1117" s="25">
        <f t="shared" si="471"/>
        <v>3402.9815552267355</v>
      </c>
      <c r="AF1117" s="22">
        <f t="shared" si="472"/>
        <v>1349.1376561054649</v>
      </c>
      <c r="AG1117" s="25">
        <v>0</v>
      </c>
      <c r="AH1117" s="25" t="s">
        <v>49</v>
      </c>
      <c r="AI1117">
        <f t="shared" si="480"/>
        <v>6423000.5170155019</v>
      </c>
      <c r="AJ1117" s="25">
        <f t="shared" si="481"/>
        <v>6423.0005170155018</v>
      </c>
      <c r="AK1117" s="25">
        <f t="shared" si="482"/>
        <v>3404.1902740182163</v>
      </c>
      <c r="AL1117" s="81">
        <f t="shared" si="483"/>
        <v>2519.1008027734802</v>
      </c>
      <c r="AN1117" s="98">
        <v>0</v>
      </c>
    </row>
    <row r="1118" spans="2:40" x14ac:dyDescent="0.35">
      <c r="B1118" s="15" t="s">
        <v>31</v>
      </c>
      <c r="C1118" s="11">
        <v>1114</v>
      </c>
      <c r="D1118" s="15">
        <v>92</v>
      </c>
      <c r="E1118" s="16">
        <v>65.3</v>
      </c>
      <c r="F1118" s="70">
        <f t="shared" si="484"/>
        <v>0.74999999999999978</v>
      </c>
      <c r="G1118" s="70">
        <f t="shared" si="485"/>
        <v>2.6999999999999993</v>
      </c>
      <c r="I1118" s="21">
        <f t="shared" si="460"/>
        <v>18.138888888888889</v>
      </c>
      <c r="J1118" s="22">
        <f t="shared" si="473"/>
        <v>1651.4999999999995</v>
      </c>
      <c r="K1118" s="22">
        <f t="shared" si="474"/>
        <v>28.625999999999998</v>
      </c>
      <c r="L1118" s="22">
        <f>0.5*1.202*2.64*0.3*Sheet2!I1118^2</f>
        <v>156.61054994444444</v>
      </c>
      <c r="M1118" s="22">
        <f t="shared" si="475"/>
        <v>1836.7365499444441</v>
      </c>
      <c r="O1118" s="22">
        <f t="shared" si="461"/>
        <v>33316.36019760339</v>
      </c>
      <c r="P1118" s="81">
        <f t="shared" si="462"/>
        <v>33.316360197603387</v>
      </c>
      <c r="Q1118" s="22">
        <f t="shared" si="463"/>
        <v>33316.36019760339</v>
      </c>
      <c r="R1118" s="81">
        <f t="shared" si="464"/>
        <v>33.316360197603387</v>
      </c>
      <c r="S1118" s="22">
        <f t="shared" si="465"/>
        <v>4785435.5715298038</v>
      </c>
      <c r="T1118" s="81">
        <f t="shared" si="466"/>
        <v>4785.4355715298034</v>
      </c>
      <c r="U1118" s="22">
        <f t="shared" si="467"/>
        <v>0</v>
      </c>
      <c r="V1118" s="81">
        <f t="shared" si="468"/>
        <v>0</v>
      </c>
      <c r="W1118" s="22">
        <f t="shared" si="469"/>
        <v>0</v>
      </c>
      <c r="X1118" s="98">
        <f t="shared" si="476"/>
        <v>0</v>
      </c>
      <c r="Y1118" s="98">
        <f t="shared" si="477"/>
        <v>1361.1926220906948</v>
      </c>
      <c r="Z1118" s="25">
        <f t="shared" si="470"/>
        <v>0</v>
      </c>
      <c r="AA1118" s="22">
        <f t="shared" si="478"/>
        <v>0</v>
      </c>
      <c r="AB1118" s="22">
        <f t="shared" si="459"/>
        <v>0</v>
      </c>
      <c r="AC1118" s="22">
        <f t="shared" si="479"/>
        <v>395</v>
      </c>
      <c r="AD1118" s="25">
        <f t="shared" si="471"/>
        <v>3402.9815552267355</v>
      </c>
      <c r="AF1118" s="22">
        <f t="shared" si="472"/>
        <v>1382.4540163030679</v>
      </c>
      <c r="AG1118" s="25">
        <v>0</v>
      </c>
      <c r="AH1118" s="25" t="s">
        <v>49</v>
      </c>
      <c r="AI1118">
        <f t="shared" si="480"/>
        <v>6989009.8588840943</v>
      </c>
      <c r="AJ1118" s="25">
        <f t="shared" si="481"/>
        <v>6989.0098588840947</v>
      </c>
      <c r="AK1118" s="25">
        <f t="shared" si="482"/>
        <v>3704.1752252085703</v>
      </c>
      <c r="AL1118" s="81">
        <f t="shared" si="483"/>
        <v>2741.0896666543422</v>
      </c>
      <c r="AN1118" s="98">
        <v>0</v>
      </c>
    </row>
    <row r="1119" spans="2:40" x14ac:dyDescent="0.35">
      <c r="B1119" s="15" t="s">
        <v>31</v>
      </c>
      <c r="C1119" s="11">
        <v>1115</v>
      </c>
      <c r="D1119" s="15">
        <v>93</v>
      </c>
      <c r="E1119" s="16">
        <v>68</v>
      </c>
      <c r="F1119" s="70">
        <f t="shared" si="484"/>
        <v>0.56944444444444564</v>
      </c>
      <c r="G1119" s="70">
        <f t="shared" si="485"/>
        <v>2.0500000000000043</v>
      </c>
      <c r="I1119" s="21">
        <f t="shared" si="460"/>
        <v>18.888888888888889</v>
      </c>
      <c r="J1119" s="22">
        <f t="shared" si="473"/>
        <v>1253.9166666666692</v>
      </c>
      <c r="K1119" s="22">
        <f t="shared" si="474"/>
        <v>28.625999999999998</v>
      </c>
      <c r="L1119" s="22">
        <f>0.5*1.202*2.64*0.3*Sheet2!I1119^2</f>
        <v>169.82924444444444</v>
      </c>
      <c r="M1119" s="22">
        <f t="shared" si="475"/>
        <v>1452.3719111111136</v>
      </c>
      <c r="O1119" s="22">
        <f t="shared" si="461"/>
        <v>27433.691654321035</v>
      </c>
      <c r="P1119" s="81">
        <f t="shared" si="462"/>
        <v>27.433691654321034</v>
      </c>
      <c r="Q1119" s="22">
        <f t="shared" si="463"/>
        <v>27433.691654321035</v>
      </c>
      <c r="R1119" s="81">
        <f t="shared" si="464"/>
        <v>27.433691654321034</v>
      </c>
      <c r="S1119" s="22">
        <f t="shared" si="465"/>
        <v>4812869.2631841246</v>
      </c>
      <c r="T1119" s="81">
        <f t="shared" si="466"/>
        <v>4812.869263184125</v>
      </c>
      <c r="U1119" s="22">
        <f t="shared" si="467"/>
        <v>0</v>
      </c>
      <c r="V1119" s="81">
        <f t="shared" si="468"/>
        <v>0</v>
      </c>
      <c r="W1119" s="22">
        <f t="shared" si="469"/>
        <v>0</v>
      </c>
      <c r="X1119" s="98">
        <f t="shared" si="476"/>
        <v>0</v>
      </c>
      <c r="Y1119" s="98">
        <f t="shared" si="477"/>
        <v>1361.1926220906948</v>
      </c>
      <c r="Z1119" s="25">
        <f t="shared" si="470"/>
        <v>0</v>
      </c>
      <c r="AA1119" s="22">
        <f t="shared" si="478"/>
        <v>0</v>
      </c>
      <c r="AB1119" s="22">
        <f t="shared" si="459"/>
        <v>0</v>
      </c>
      <c r="AC1119" s="22">
        <f t="shared" si="479"/>
        <v>395</v>
      </c>
      <c r="AD1119" s="25">
        <f t="shared" si="471"/>
        <v>3402.9815552267355</v>
      </c>
      <c r="AF1119" s="22">
        <f t="shared" si="472"/>
        <v>1409.8877079573895</v>
      </c>
      <c r="AG1119" s="25">
        <v>0</v>
      </c>
      <c r="AH1119" s="25" t="s">
        <v>49</v>
      </c>
      <c r="AI1119">
        <f t="shared" si="480"/>
        <v>7578916.3895415068</v>
      </c>
      <c r="AJ1119" s="25">
        <f t="shared" si="481"/>
        <v>7578.9163895415068</v>
      </c>
      <c r="AK1119" s="25">
        <f t="shared" si="482"/>
        <v>4016.8256864569989</v>
      </c>
      <c r="AL1119" s="81">
        <f t="shared" si="483"/>
        <v>2972.4510079781794</v>
      </c>
      <c r="AN1119" s="98">
        <v>0</v>
      </c>
    </row>
    <row r="1120" spans="2:40" x14ac:dyDescent="0.35">
      <c r="B1120" s="58" t="s">
        <v>31</v>
      </c>
      <c r="C1120" s="39">
        <v>1116</v>
      </c>
      <c r="D1120" s="58">
        <v>94</v>
      </c>
      <c r="E1120" s="59">
        <v>69.400000000000006</v>
      </c>
      <c r="F1120" s="70">
        <f t="shared" si="484"/>
        <v>0.23611111111111149</v>
      </c>
      <c r="G1120" s="70">
        <f t="shared" si="485"/>
        <v>0.85000000000000142</v>
      </c>
      <c r="I1120" s="21">
        <f t="shared" si="460"/>
        <v>19.277777777777779</v>
      </c>
      <c r="J1120" s="22">
        <f t="shared" si="473"/>
        <v>519.91666666666754</v>
      </c>
      <c r="K1120" s="22">
        <f t="shared" si="474"/>
        <v>28.625999999999998</v>
      </c>
      <c r="L1120" s="22">
        <f>0.5*1.202*2.64*0.3*Sheet2!I1120^2</f>
        <v>176.89419977777777</v>
      </c>
      <c r="M1120" s="22">
        <f t="shared" si="475"/>
        <v>725.43686644444529</v>
      </c>
      <c r="O1120" s="22">
        <f t="shared" si="461"/>
        <v>13984.810703123474</v>
      </c>
      <c r="P1120" s="81">
        <f t="shared" si="462"/>
        <v>13.984810703123474</v>
      </c>
      <c r="Q1120" s="22">
        <f t="shared" si="463"/>
        <v>13984.810703123474</v>
      </c>
      <c r="R1120" s="81">
        <f t="shared" si="464"/>
        <v>13.984810703123474</v>
      </c>
      <c r="S1120" s="22">
        <f t="shared" si="465"/>
        <v>4826854.0738872485</v>
      </c>
      <c r="T1120" s="81">
        <f t="shared" si="466"/>
        <v>4826.8540738872489</v>
      </c>
      <c r="U1120" s="22">
        <f t="shared" si="467"/>
        <v>0</v>
      </c>
      <c r="V1120" s="81">
        <f t="shared" si="468"/>
        <v>0</v>
      </c>
      <c r="W1120" s="22">
        <f t="shared" si="469"/>
        <v>0</v>
      </c>
      <c r="X1120" s="98">
        <f t="shared" si="476"/>
        <v>0</v>
      </c>
      <c r="Y1120" s="98">
        <f t="shared" si="477"/>
        <v>1361.1926220906948</v>
      </c>
      <c r="Z1120" s="25">
        <f t="shared" si="470"/>
        <v>0</v>
      </c>
      <c r="AA1120" s="22">
        <f t="shared" si="478"/>
        <v>0</v>
      </c>
      <c r="AB1120" s="22">
        <f t="shared" si="459"/>
        <v>0</v>
      </c>
      <c r="AC1120" s="22">
        <f t="shared" si="479"/>
        <v>395</v>
      </c>
      <c r="AD1120" s="25">
        <f t="shared" si="471"/>
        <v>3402.9815552267355</v>
      </c>
      <c r="AF1120" s="22">
        <f t="shared" si="472"/>
        <v>1423.8725186605134</v>
      </c>
      <c r="AG1120" s="25">
        <v>0</v>
      </c>
      <c r="AH1120" s="25" t="s">
        <v>49</v>
      </c>
      <c r="AI1120">
        <f t="shared" si="480"/>
        <v>7894201.9338088538</v>
      </c>
      <c r="AJ1120" s="25">
        <f t="shared" si="481"/>
        <v>7894.2019338088539</v>
      </c>
      <c r="AK1120" s="25">
        <f t="shared" si="482"/>
        <v>4183.927024918693</v>
      </c>
      <c r="AL1120" s="81">
        <f t="shared" si="483"/>
        <v>3096.1059984398325</v>
      </c>
      <c r="AN1120" s="98">
        <v>0</v>
      </c>
    </row>
    <row r="1121" spans="1:41" s="87" customFormat="1" x14ac:dyDescent="0.35">
      <c r="A1121" s="83"/>
      <c r="B1121" s="15" t="s">
        <v>31</v>
      </c>
      <c r="C1121" s="11">
        <v>1117</v>
      </c>
      <c r="D1121" s="15">
        <v>95</v>
      </c>
      <c r="E1121" s="16">
        <v>69.7</v>
      </c>
      <c r="F1121" s="86">
        <f t="shared" si="484"/>
        <v>-1.3888888888890073E-2</v>
      </c>
      <c r="G1121" s="86">
        <f t="shared" si="485"/>
        <v>-5.0000000000004263E-2</v>
      </c>
      <c r="I1121" s="88">
        <f t="shared" si="460"/>
        <v>19.361111111111114</v>
      </c>
      <c r="J1121" s="89">
        <f t="shared" si="473"/>
        <v>-30.58333333333594</v>
      </c>
      <c r="K1121" s="89">
        <f t="shared" si="474"/>
        <v>28.625999999999998</v>
      </c>
      <c r="L1121" s="89">
        <f>0.5*1.202*2.64*0.3*Sheet2!I1121^2</f>
        <v>178.42684994444448</v>
      </c>
      <c r="M1121" s="89">
        <f t="shared" si="475"/>
        <v>176.46951661110853</v>
      </c>
      <c r="O1121" s="89">
        <f t="shared" si="461"/>
        <v>3416.6459188317408</v>
      </c>
      <c r="P1121" s="90">
        <f t="shared" si="462"/>
        <v>3.4166459188317408</v>
      </c>
      <c r="Q1121" s="89">
        <f t="shared" si="463"/>
        <v>3416.6459188317408</v>
      </c>
      <c r="R1121" s="90">
        <f t="shared" si="464"/>
        <v>3.4166459188317408</v>
      </c>
      <c r="S1121" s="89">
        <f t="shared" si="465"/>
        <v>4830270.7198060807</v>
      </c>
      <c r="T1121" s="90">
        <f t="shared" si="466"/>
        <v>4830.2707198060807</v>
      </c>
      <c r="U1121" s="89">
        <f t="shared" si="467"/>
        <v>0</v>
      </c>
      <c r="V1121" s="90">
        <f t="shared" si="468"/>
        <v>0</v>
      </c>
      <c r="W1121" s="22">
        <f t="shared" si="469"/>
        <v>0</v>
      </c>
      <c r="X1121" s="98">
        <f t="shared" si="476"/>
        <v>0</v>
      </c>
      <c r="Y1121" s="98">
        <f t="shared" si="477"/>
        <v>1361.1926220906948</v>
      </c>
      <c r="Z1121" s="91">
        <f t="shared" si="470"/>
        <v>0</v>
      </c>
      <c r="AA1121" s="89">
        <f t="shared" si="478"/>
        <v>0</v>
      </c>
      <c r="AB1121" s="89">
        <f t="shared" si="459"/>
        <v>0</v>
      </c>
      <c r="AC1121" s="22">
        <f t="shared" si="479"/>
        <v>395</v>
      </c>
      <c r="AD1121" s="91">
        <f t="shared" si="471"/>
        <v>3402.9815552267355</v>
      </c>
      <c r="AF1121" s="89">
        <f t="shared" si="472"/>
        <v>1427.2891645793452</v>
      </c>
      <c r="AG1121" s="91">
        <v>0</v>
      </c>
      <c r="AH1121" s="25" t="s">
        <v>49</v>
      </c>
      <c r="AI1121">
        <f t="shared" si="480"/>
        <v>7962599.0317620486</v>
      </c>
      <c r="AJ1121" s="25">
        <f t="shared" si="481"/>
        <v>7962.599031762049</v>
      </c>
      <c r="AK1121" s="25">
        <f t="shared" si="482"/>
        <v>4220.1774868338862</v>
      </c>
      <c r="AL1121" s="81">
        <f t="shared" si="483"/>
        <v>3122.9313402570756</v>
      </c>
      <c r="AN1121" s="100">
        <v>0</v>
      </c>
    </row>
    <row r="1122" spans="1:41" x14ac:dyDescent="0.35">
      <c r="B1122" s="60" t="s">
        <v>31</v>
      </c>
      <c r="C1122" s="41">
        <v>1118</v>
      </c>
      <c r="D1122" s="60">
        <v>96</v>
      </c>
      <c r="E1122" s="61">
        <v>69.3</v>
      </c>
      <c r="F1122" s="70">
        <f t="shared" si="484"/>
        <v>-0.2222222222222234</v>
      </c>
      <c r="G1122" s="70">
        <f t="shared" si="485"/>
        <v>-0.80000000000000426</v>
      </c>
      <c r="I1122" s="21">
        <f t="shared" si="460"/>
        <v>19.25</v>
      </c>
      <c r="J1122" s="22">
        <f t="shared" si="473"/>
        <v>-489.33333333333593</v>
      </c>
      <c r="K1122" s="22">
        <f t="shared" si="474"/>
        <v>28.625999999999998</v>
      </c>
      <c r="L1122" s="22">
        <f>0.5*1.202*2.64*0.3*Sheet2!I1122^2</f>
        <v>176.38478549999999</v>
      </c>
      <c r="M1122" s="22">
        <f t="shared" si="475"/>
        <v>-284.32254783333599</v>
      </c>
      <c r="O1122" s="22">
        <f t="shared" si="461"/>
        <v>-5473.2090457917175</v>
      </c>
      <c r="P1122" s="81">
        <f t="shared" si="462"/>
        <v>-5.4732090457917177</v>
      </c>
      <c r="Q1122" s="22">
        <f t="shared" si="463"/>
        <v>0</v>
      </c>
      <c r="R1122" s="81">
        <f t="shared" si="464"/>
        <v>0</v>
      </c>
      <c r="S1122" s="22">
        <f t="shared" si="465"/>
        <v>4830270.7198060807</v>
      </c>
      <c r="T1122" s="81">
        <f t="shared" si="466"/>
        <v>4830.2707198060807</v>
      </c>
      <c r="U1122" s="22">
        <f t="shared" si="467"/>
        <v>5473.2090457917175</v>
      </c>
      <c r="V1122" s="81">
        <f t="shared" si="468"/>
        <v>5.4732090457917177</v>
      </c>
      <c r="W1122" s="22">
        <f t="shared" si="469"/>
        <v>5.4732090457917177</v>
      </c>
      <c r="X1122" s="98">
        <f t="shared" si="476"/>
        <v>2.1892836183166873</v>
      </c>
      <c r="Y1122" s="98">
        <f t="shared" si="477"/>
        <v>1363.3819057090116</v>
      </c>
      <c r="Z1122" s="25">
        <f t="shared" si="470"/>
        <v>0</v>
      </c>
      <c r="AA1122" s="22">
        <f t="shared" si="478"/>
        <v>1</v>
      </c>
      <c r="AB1122" s="22">
        <f t="shared" si="459"/>
        <v>0</v>
      </c>
      <c r="AC1122" s="22">
        <f t="shared" si="479"/>
        <v>396</v>
      </c>
      <c r="AD1122" s="25">
        <f t="shared" si="471"/>
        <v>3408.4547642725274</v>
      </c>
      <c r="AF1122" s="22">
        <f t="shared" si="472"/>
        <v>1421.8159555335533</v>
      </c>
      <c r="AG1122" s="25">
        <v>0</v>
      </c>
      <c r="AH1122" s="25" t="s">
        <v>49</v>
      </c>
      <c r="AI1122">
        <f t="shared" si="480"/>
        <v>7871468.4627182512</v>
      </c>
      <c r="AJ1122" s="25">
        <f t="shared" si="481"/>
        <v>7871.4684627182514</v>
      </c>
      <c r="AK1122" s="25">
        <f t="shared" si="482"/>
        <v>4171.8782852406739</v>
      </c>
      <c r="AL1122" s="81">
        <f t="shared" si="483"/>
        <v>3087.1899310780987</v>
      </c>
      <c r="AN1122" s="98">
        <v>0</v>
      </c>
    </row>
    <row r="1123" spans="1:41" x14ac:dyDescent="0.35">
      <c r="B1123" s="15" t="s">
        <v>31</v>
      </c>
      <c r="C1123" s="11">
        <v>1119</v>
      </c>
      <c r="D1123" s="15">
        <v>97</v>
      </c>
      <c r="E1123" s="16">
        <v>68.099999999999994</v>
      </c>
      <c r="F1123" s="70">
        <f t="shared" si="484"/>
        <v>-0.33333333333333215</v>
      </c>
      <c r="G1123" s="70">
        <f t="shared" si="485"/>
        <v>-1.1999999999999957</v>
      </c>
      <c r="I1123" s="21">
        <f t="shared" si="460"/>
        <v>18.916666666666664</v>
      </c>
      <c r="J1123" s="22">
        <f t="shared" si="473"/>
        <v>-733.99999999999739</v>
      </c>
      <c r="K1123" s="22">
        <f t="shared" si="474"/>
        <v>28.625999999999998</v>
      </c>
      <c r="L1123" s="22">
        <f>0.5*1.202*2.64*0.3*Sheet2!I1123^2</f>
        <v>170.32910949999996</v>
      </c>
      <c r="M1123" s="22">
        <f t="shared" si="475"/>
        <v>-535.04489049999745</v>
      </c>
      <c r="O1123" s="22">
        <f t="shared" si="461"/>
        <v>-10121.265845291617</v>
      </c>
      <c r="P1123" s="81">
        <f t="shared" si="462"/>
        <v>-10.121265845291617</v>
      </c>
      <c r="Q1123" s="22">
        <f t="shared" si="463"/>
        <v>0</v>
      </c>
      <c r="R1123" s="81">
        <f t="shared" si="464"/>
        <v>0</v>
      </c>
      <c r="S1123" s="22">
        <f t="shared" si="465"/>
        <v>4830270.7198060807</v>
      </c>
      <c r="T1123" s="81">
        <f t="shared" si="466"/>
        <v>4830.2707198060807</v>
      </c>
      <c r="U1123" s="22">
        <f t="shared" si="467"/>
        <v>10121.265845291617</v>
      </c>
      <c r="V1123" s="81">
        <f t="shared" si="468"/>
        <v>10.121265845291617</v>
      </c>
      <c r="W1123" s="22">
        <f t="shared" si="469"/>
        <v>15.594474891083335</v>
      </c>
      <c r="X1123" s="98">
        <f t="shared" si="476"/>
        <v>4.0485063381166473</v>
      </c>
      <c r="Y1123" s="98">
        <f t="shared" si="477"/>
        <v>1367.4304120471281</v>
      </c>
      <c r="Z1123" s="25">
        <f t="shared" si="470"/>
        <v>0</v>
      </c>
      <c r="AA1123" s="22">
        <f t="shared" si="478"/>
        <v>2</v>
      </c>
      <c r="AB1123" s="22">
        <f t="shared" si="459"/>
        <v>0</v>
      </c>
      <c r="AC1123" s="22">
        <f t="shared" si="479"/>
        <v>397</v>
      </c>
      <c r="AD1123" s="25">
        <f t="shared" si="471"/>
        <v>3418.5760301178188</v>
      </c>
      <c r="AF1123" s="22">
        <f t="shared" si="472"/>
        <v>1411.6946896882619</v>
      </c>
      <c r="AG1123" s="25">
        <v>0</v>
      </c>
      <c r="AH1123" s="25" t="s">
        <v>49</v>
      </c>
      <c r="AI1123">
        <f t="shared" si="480"/>
        <v>7601223.7104890952</v>
      </c>
      <c r="AJ1123" s="25">
        <f t="shared" si="481"/>
        <v>7601.2237104890955</v>
      </c>
      <c r="AK1123" s="25">
        <f t="shared" si="482"/>
        <v>4028.6485665592209</v>
      </c>
      <c r="AL1123" s="81">
        <f t="shared" si="483"/>
        <v>2981.1999392538232</v>
      </c>
      <c r="AN1123" s="98">
        <v>0</v>
      </c>
    </row>
    <row r="1124" spans="1:41" x14ac:dyDescent="0.35">
      <c r="B1124" s="15" t="s">
        <v>31</v>
      </c>
      <c r="C1124" s="11">
        <v>1120</v>
      </c>
      <c r="D1124" s="15">
        <v>98</v>
      </c>
      <c r="E1124" s="16">
        <v>66.900000000000006</v>
      </c>
      <c r="F1124" s="70">
        <f t="shared" si="484"/>
        <v>-0.26388888888888767</v>
      </c>
      <c r="G1124" s="70">
        <f t="shared" si="485"/>
        <v>-0.94999999999999574</v>
      </c>
      <c r="I1124" s="21">
        <f t="shared" si="460"/>
        <v>18.583333333333336</v>
      </c>
      <c r="J1124" s="22">
        <f t="shared" si="473"/>
        <v>-581.08333333333064</v>
      </c>
      <c r="K1124" s="22">
        <f t="shared" si="474"/>
        <v>28.625999999999998</v>
      </c>
      <c r="L1124" s="22">
        <f>0.5*1.202*2.64*0.3*Sheet2!I1124^2</f>
        <v>164.37920950000003</v>
      </c>
      <c r="M1124" s="22">
        <f t="shared" si="475"/>
        <v>-388.07812383333066</v>
      </c>
      <c r="O1124" s="22">
        <f t="shared" si="461"/>
        <v>-7211.7851345693962</v>
      </c>
      <c r="P1124" s="81">
        <f t="shared" si="462"/>
        <v>-7.2117851345693964</v>
      </c>
      <c r="Q1124" s="22">
        <f t="shared" si="463"/>
        <v>0</v>
      </c>
      <c r="R1124" s="81">
        <f t="shared" si="464"/>
        <v>0</v>
      </c>
      <c r="S1124" s="22">
        <f t="shared" si="465"/>
        <v>4830270.7198060807</v>
      </c>
      <c r="T1124" s="81">
        <f t="shared" si="466"/>
        <v>4830.2707198060807</v>
      </c>
      <c r="U1124" s="22">
        <f t="shared" si="467"/>
        <v>7211.7851345693962</v>
      </c>
      <c r="V1124" s="81">
        <f t="shared" si="468"/>
        <v>7.2117851345693964</v>
      </c>
      <c r="W1124" s="22">
        <f t="shared" si="469"/>
        <v>22.806260025652733</v>
      </c>
      <c r="X1124" s="98">
        <f t="shared" si="476"/>
        <v>2.8847140538277589</v>
      </c>
      <c r="Y1124" s="98">
        <f t="shared" si="477"/>
        <v>1370.3151261009559</v>
      </c>
      <c r="Z1124" s="25">
        <f t="shared" si="470"/>
        <v>0</v>
      </c>
      <c r="AA1124" s="22">
        <f t="shared" si="478"/>
        <v>3</v>
      </c>
      <c r="AB1124" s="22">
        <f t="shared" si="459"/>
        <v>0</v>
      </c>
      <c r="AC1124" s="22">
        <f t="shared" si="479"/>
        <v>398</v>
      </c>
      <c r="AD1124" s="25">
        <f t="shared" si="471"/>
        <v>3425.7878152523881</v>
      </c>
      <c r="AF1124" s="22">
        <f t="shared" si="472"/>
        <v>1404.4829045536926</v>
      </c>
      <c r="AG1124" s="25">
        <v>0</v>
      </c>
      <c r="AH1124" s="25" t="s">
        <v>49</v>
      </c>
      <c r="AI1124">
        <f t="shared" si="480"/>
        <v>7335699.3906132951</v>
      </c>
      <c r="AJ1124" s="25">
        <f t="shared" si="481"/>
        <v>7335.6993906132948</v>
      </c>
      <c r="AK1124" s="25">
        <f t="shared" si="482"/>
        <v>3887.9206770250466</v>
      </c>
      <c r="AL1124" s="81">
        <f t="shared" si="483"/>
        <v>2877.0613009985345</v>
      </c>
      <c r="AN1124" s="98">
        <v>0</v>
      </c>
    </row>
    <row r="1125" spans="1:41" ht="15" thickBot="1" x14ac:dyDescent="0.4">
      <c r="B1125" s="15" t="s">
        <v>31</v>
      </c>
      <c r="C1125" s="11">
        <v>1121</v>
      </c>
      <c r="D1125" s="15">
        <v>99</v>
      </c>
      <c r="E1125" s="16">
        <v>66.2</v>
      </c>
      <c r="F1125" s="70">
        <f t="shared" si="484"/>
        <v>-0.16666666666666705</v>
      </c>
      <c r="G1125" s="70">
        <f t="shared" si="485"/>
        <v>-0.60000000000000142</v>
      </c>
      <c r="I1125" s="21">
        <f t="shared" si="460"/>
        <v>18.388888888888889</v>
      </c>
      <c r="J1125" s="22">
        <f t="shared" si="473"/>
        <v>-367.00000000000085</v>
      </c>
      <c r="K1125" s="22">
        <f t="shared" si="474"/>
        <v>28.625999999999998</v>
      </c>
      <c r="L1125" s="22">
        <f>0.5*1.202*2.64*0.3*Sheet2!I1125^2</f>
        <v>160.95728244444444</v>
      </c>
      <c r="M1125" s="22">
        <f t="shared" si="475"/>
        <v>-177.41671755555643</v>
      </c>
      <c r="O1125" s="22">
        <f t="shared" si="461"/>
        <v>-3262.4963061605099</v>
      </c>
      <c r="P1125" s="81">
        <f t="shared" si="462"/>
        <v>-3.2624963061605099</v>
      </c>
      <c r="Q1125" s="22">
        <f t="shared" si="463"/>
        <v>0</v>
      </c>
      <c r="R1125" s="81">
        <f t="shared" si="464"/>
        <v>0</v>
      </c>
      <c r="S1125" s="22">
        <f t="shared" si="465"/>
        <v>4830270.7198060807</v>
      </c>
      <c r="T1125" s="81">
        <f t="shared" si="466"/>
        <v>4830.2707198060807</v>
      </c>
      <c r="U1125" s="22">
        <f t="shared" si="467"/>
        <v>3262.4963061605099</v>
      </c>
      <c r="V1125" s="81">
        <f t="shared" si="468"/>
        <v>3.2624963061605099</v>
      </c>
      <c r="W1125" s="22">
        <f t="shared" si="469"/>
        <v>26.068756331813244</v>
      </c>
      <c r="X1125" s="98">
        <f t="shared" si="476"/>
        <v>1.304998522464204</v>
      </c>
      <c r="Y1125" s="98">
        <f t="shared" si="477"/>
        <v>1371.6201246234202</v>
      </c>
      <c r="Z1125" s="25">
        <f t="shared" si="470"/>
        <v>0</v>
      </c>
      <c r="AA1125" s="22">
        <f t="shared" si="478"/>
        <v>4</v>
      </c>
      <c r="AB1125" s="22">
        <f t="shared" si="459"/>
        <v>0</v>
      </c>
      <c r="AC1125" s="22">
        <f t="shared" si="479"/>
        <v>399</v>
      </c>
      <c r="AD1125" s="25">
        <f t="shared" si="471"/>
        <v>3429.0503115585484</v>
      </c>
      <c r="AF1125" s="22">
        <f t="shared" si="472"/>
        <v>1401.2204082475323</v>
      </c>
      <c r="AG1125" s="25">
        <v>0</v>
      </c>
      <c r="AH1125" s="25" t="s">
        <v>49</v>
      </c>
      <c r="AI1125">
        <f t="shared" si="480"/>
        <v>7182990.1259044744</v>
      </c>
      <c r="AJ1125" s="25">
        <f t="shared" si="481"/>
        <v>7182.9901259044746</v>
      </c>
      <c r="AK1125" s="25">
        <f t="shared" si="482"/>
        <v>3806.9847667293716</v>
      </c>
      <c r="AL1125" s="81">
        <f t="shared" si="483"/>
        <v>2817.1687273797347</v>
      </c>
      <c r="AN1125" s="98">
        <v>0</v>
      </c>
    </row>
    <row r="1126" spans="1:41" s="47" customFormat="1" ht="15" thickBot="1" x14ac:dyDescent="0.4">
      <c r="A1126"/>
      <c r="B1126" s="15" t="s">
        <v>31</v>
      </c>
      <c r="C1126" s="11">
        <v>1122</v>
      </c>
      <c r="D1126" s="15">
        <v>100</v>
      </c>
      <c r="E1126" s="16">
        <v>65.7</v>
      </c>
      <c r="F1126" s="70">
        <f t="shared" si="484"/>
        <v>-0.18055555555555516</v>
      </c>
      <c r="G1126" s="70">
        <f t="shared" si="485"/>
        <v>-0.64999999999999858</v>
      </c>
      <c r="H1126"/>
      <c r="I1126" s="21">
        <f t="shared" si="460"/>
        <v>18.25</v>
      </c>
      <c r="J1126" s="22">
        <f t="shared" si="473"/>
        <v>-397.58333333333246</v>
      </c>
      <c r="K1126" s="22">
        <f t="shared" si="474"/>
        <v>28.625999999999998</v>
      </c>
      <c r="L1126" s="22">
        <f>0.5*1.202*2.64*0.3*Sheet2!I1126^2</f>
        <v>158.53508549999998</v>
      </c>
      <c r="M1126" s="22">
        <f t="shared" si="475"/>
        <v>-210.42224783333251</v>
      </c>
      <c r="N1126"/>
      <c r="O1126" s="22">
        <f t="shared" si="461"/>
        <v>-3840.206022958318</v>
      </c>
      <c r="P1126" s="81">
        <f t="shared" si="462"/>
        <v>-3.8402060229583181</v>
      </c>
      <c r="Q1126" s="22">
        <f t="shared" si="463"/>
        <v>0</v>
      </c>
      <c r="R1126" s="81">
        <f t="shared" si="464"/>
        <v>0</v>
      </c>
      <c r="S1126" s="22">
        <f t="shared" si="465"/>
        <v>4830270.7198060807</v>
      </c>
      <c r="T1126" s="81">
        <f t="shared" si="466"/>
        <v>4830.2707198060807</v>
      </c>
      <c r="U1126" s="22">
        <f t="shared" si="467"/>
        <v>3840.206022958318</v>
      </c>
      <c r="V1126" s="81">
        <f t="shared" si="468"/>
        <v>3.8402060229583181</v>
      </c>
      <c r="W1126" s="22">
        <f t="shared" si="469"/>
        <v>29.90896235477156</v>
      </c>
      <c r="X1126" s="98">
        <f t="shared" si="476"/>
        <v>1.5360824091833274</v>
      </c>
      <c r="Y1126" s="98">
        <f t="shared" si="477"/>
        <v>1373.1562070326036</v>
      </c>
      <c r="Z1126" s="25">
        <f t="shared" si="470"/>
        <v>0</v>
      </c>
      <c r="AA1126" s="22">
        <f t="shared" si="478"/>
        <v>5</v>
      </c>
      <c r="AB1126" s="22">
        <f t="shared" si="459"/>
        <v>0</v>
      </c>
      <c r="AC1126" s="22">
        <f t="shared" si="479"/>
        <v>400</v>
      </c>
      <c r="AD1126" s="25">
        <f t="shared" si="471"/>
        <v>3432.8905175815066</v>
      </c>
      <c r="AE1126"/>
      <c r="AF1126" s="22">
        <f t="shared" si="472"/>
        <v>1397.3802022245741</v>
      </c>
      <c r="AG1126" s="25">
        <v>0</v>
      </c>
      <c r="AH1126" s="25" t="s">
        <v>49</v>
      </c>
      <c r="AI1126">
        <f t="shared" si="480"/>
        <v>7074895.5030908342</v>
      </c>
      <c r="AJ1126" s="25">
        <f t="shared" si="481"/>
        <v>7074.8955030908346</v>
      </c>
      <c r="AK1126" s="25">
        <f t="shared" si="482"/>
        <v>3749.6946166381426</v>
      </c>
      <c r="AL1126" s="81">
        <f t="shared" si="483"/>
        <v>2774.7740163122257</v>
      </c>
      <c r="AM1126"/>
      <c r="AN1126" s="98">
        <v>0</v>
      </c>
      <c r="AO1126"/>
    </row>
    <row r="1127" spans="1:41" x14ac:dyDescent="0.35">
      <c r="B1127" s="15" t="s">
        <v>31</v>
      </c>
      <c r="C1127" s="11">
        <v>1123</v>
      </c>
      <c r="D1127" s="15">
        <v>101</v>
      </c>
      <c r="E1127" s="16">
        <v>64.900000000000006</v>
      </c>
      <c r="F1127" s="70">
        <f t="shared" si="484"/>
        <v>-0.34722222222222221</v>
      </c>
      <c r="G1127" s="70">
        <f t="shared" si="485"/>
        <v>-1.25</v>
      </c>
      <c r="I1127" s="21">
        <f t="shared" si="460"/>
        <v>18.027777777777779</v>
      </c>
      <c r="J1127" s="22">
        <f t="shared" si="473"/>
        <v>-764.58333333333326</v>
      </c>
      <c r="K1127" s="22">
        <f t="shared" si="474"/>
        <v>28.625999999999998</v>
      </c>
      <c r="L1127" s="22">
        <f>0.5*1.202*2.64*0.3*Sheet2!I1127^2</f>
        <v>154.69776727777779</v>
      </c>
      <c r="M1127" s="22">
        <f t="shared" si="475"/>
        <v>-581.25956605555552</v>
      </c>
      <c r="O1127" s="22">
        <f t="shared" si="461"/>
        <v>-10478.818288057098</v>
      </c>
      <c r="P1127" s="81">
        <f t="shared" si="462"/>
        <v>-10.478818288057099</v>
      </c>
      <c r="Q1127" s="22">
        <f t="shared" si="463"/>
        <v>0</v>
      </c>
      <c r="R1127" s="81">
        <f t="shared" si="464"/>
        <v>0</v>
      </c>
      <c r="S1127" s="22">
        <f t="shared" si="465"/>
        <v>4830270.7198060807</v>
      </c>
      <c r="T1127" s="81">
        <f t="shared" si="466"/>
        <v>4830.2707198060807</v>
      </c>
      <c r="U1127" s="22">
        <f t="shared" si="467"/>
        <v>10478.818288057098</v>
      </c>
      <c r="V1127" s="81">
        <f t="shared" si="468"/>
        <v>10.478818288057099</v>
      </c>
      <c r="W1127" s="22">
        <f t="shared" si="469"/>
        <v>40.387780642828659</v>
      </c>
      <c r="X1127" s="98">
        <f t="shared" si="476"/>
        <v>4.1915273152228396</v>
      </c>
      <c r="Y1127" s="98">
        <f t="shared" si="477"/>
        <v>1377.3477343478264</v>
      </c>
      <c r="Z1127" s="25">
        <f t="shared" si="470"/>
        <v>0</v>
      </c>
      <c r="AA1127" s="22">
        <f t="shared" si="478"/>
        <v>6</v>
      </c>
      <c r="AB1127" s="22">
        <f t="shared" si="459"/>
        <v>0</v>
      </c>
      <c r="AC1127" s="22">
        <f t="shared" si="479"/>
        <v>401</v>
      </c>
      <c r="AD1127" s="25">
        <f t="shared" si="471"/>
        <v>3443.3693358695637</v>
      </c>
      <c r="AF1127" s="22">
        <f t="shared" si="472"/>
        <v>1386.901383936517</v>
      </c>
      <c r="AG1127" s="25">
        <v>0</v>
      </c>
      <c r="AH1127" s="25" t="s">
        <v>49</v>
      </c>
      <c r="AI1127">
        <f t="shared" si="480"/>
        <v>6903648.7071610568</v>
      </c>
      <c r="AJ1127" s="25">
        <f t="shared" si="481"/>
        <v>6903.6487071610572</v>
      </c>
      <c r="AK1127" s="25">
        <f t="shared" si="482"/>
        <v>3658.9338147953604</v>
      </c>
      <c r="AL1127" s="81">
        <f t="shared" si="483"/>
        <v>2707.6110229485666</v>
      </c>
      <c r="AN1127" s="98">
        <v>0</v>
      </c>
    </row>
    <row r="1128" spans="1:41" x14ac:dyDescent="0.35">
      <c r="B1128" s="15" t="s">
        <v>31</v>
      </c>
      <c r="C1128" s="11">
        <v>1124</v>
      </c>
      <c r="D1128" s="15">
        <v>102</v>
      </c>
      <c r="E1128" s="16">
        <v>63.2</v>
      </c>
      <c r="F1128" s="70">
        <f t="shared" si="484"/>
        <v>-0.63888888888889006</v>
      </c>
      <c r="G1128" s="70">
        <f t="shared" si="485"/>
        <v>-2.3000000000000043</v>
      </c>
      <c r="I1128" s="21">
        <f t="shared" si="460"/>
        <v>17.555555555555557</v>
      </c>
      <c r="J1128" s="22">
        <f t="shared" si="473"/>
        <v>-1406.833333333336</v>
      </c>
      <c r="K1128" s="22">
        <f t="shared" si="474"/>
        <v>28.625999999999998</v>
      </c>
      <c r="L1128" s="22">
        <f>0.5*1.202*2.64*0.3*Sheet2!I1128^2</f>
        <v>146.69955911111111</v>
      </c>
      <c r="M1128" s="22">
        <f t="shared" si="475"/>
        <v>-1231.507774222225</v>
      </c>
      <c r="O1128" s="22">
        <f t="shared" si="461"/>
        <v>-21619.803147456842</v>
      </c>
      <c r="P1128" s="81">
        <f t="shared" si="462"/>
        <v>-21.619803147456842</v>
      </c>
      <c r="Q1128" s="22">
        <f t="shared" si="463"/>
        <v>0</v>
      </c>
      <c r="R1128" s="81">
        <f t="shared" si="464"/>
        <v>0</v>
      </c>
      <c r="S1128" s="22">
        <f t="shared" si="465"/>
        <v>4830270.7198060807</v>
      </c>
      <c r="T1128" s="81">
        <f t="shared" si="466"/>
        <v>4830.2707198060807</v>
      </c>
      <c r="U1128" s="22">
        <f t="shared" si="467"/>
        <v>21619.803147456842</v>
      </c>
      <c r="V1128" s="81">
        <f t="shared" si="468"/>
        <v>21.619803147456842</v>
      </c>
      <c r="W1128" s="22">
        <f t="shared" si="469"/>
        <v>62.007583790285501</v>
      </c>
      <c r="X1128" s="98">
        <f t="shared" si="476"/>
        <v>8.6479212589827377</v>
      </c>
      <c r="Y1128" s="98">
        <f t="shared" si="477"/>
        <v>1385.9956556068091</v>
      </c>
      <c r="Z1128" s="25">
        <f t="shared" si="470"/>
        <v>0</v>
      </c>
      <c r="AA1128" s="22">
        <f t="shared" si="478"/>
        <v>7</v>
      </c>
      <c r="AB1128" s="22">
        <f t="shared" si="459"/>
        <v>0</v>
      </c>
      <c r="AC1128" s="22">
        <f t="shared" si="479"/>
        <v>402</v>
      </c>
      <c r="AD1128" s="25">
        <f t="shared" si="471"/>
        <v>3464.9891390170205</v>
      </c>
      <c r="AF1128" s="22">
        <f t="shared" si="472"/>
        <v>1365.2815807890602</v>
      </c>
      <c r="AG1128" s="25">
        <v>0</v>
      </c>
      <c r="AH1128" s="25" t="s">
        <v>49</v>
      </c>
      <c r="AI1128">
        <f t="shared" si="480"/>
        <v>6546715.181609489</v>
      </c>
      <c r="AJ1128" s="25">
        <f t="shared" si="481"/>
        <v>6546.7151816094893</v>
      </c>
      <c r="AK1128" s="25">
        <f t="shared" si="482"/>
        <v>3469.7590462530293</v>
      </c>
      <c r="AL1128" s="81">
        <f t="shared" si="483"/>
        <v>2567.6216942272417</v>
      </c>
      <c r="AN1128" s="98">
        <v>0</v>
      </c>
    </row>
    <row r="1129" spans="1:41" x14ac:dyDescent="0.35">
      <c r="B1129" s="15" t="s">
        <v>31</v>
      </c>
      <c r="C1129" s="11">
        <v>1125</v>
      </c>
      <c r="D1129" s="15">
        <v>103</v>
      </c>
      <c r="E1129" s="16">
        <v>60.3</v>
      </c>
      <c r="F1129" s="70">
        <f t="shared" si="484"/>
        <v>-1.0277777777777786</v>
      </c>
      <c r="G1129" s="70">
        <f t="shared" si="485"/>
        <v>-3.7000000000000028</v>
      </c>
      <c r="I1129" s="21">
        <f t="shared" si="460"/>
        <v>16.75</v>
      </c>
      <c r="J1129" s="22">
        <f t="shared" si="473"/>
        <v>-2263.1666666666683</v>
      </c>
      <c r="K1129" s="22">
        <f t="shared" si="474"/>
        <v>28.625999999999998</v>
      </c>
      <c r="L1129" s="22">
        <f>0.5*1.202*2.64*0.3*Sheet2!I1129^2</f>
        <v>133.54550549999999</v>
      </c>
      <c r="M1129" s="22">
        <f t="shared" si="475"/>
        <v>-2100.9951611666684</v>
      </c>
      <c r="O1129" s="22">
        <f t="shared" si="461"/>
        <v>-35191.668949541694</v>
      </c>
      <c r="P1129" s="81">
        <f t="shared" si="462"/>
        <v>-35.191668949541693</v>
      </c>
      <c r="Q1129" s="22">
        <f t="shared" si="463"/>
        <v>0</v>
      </c>
      <c r="R1129" s="81">
        <f t="shared" si="464"/>
        <v>0</v>
      </c>
      <c r="S1129" s="22">
        <f t="shared" si="465"/>
        <v>4830270.7198060807</v>
      </c>
      <c r="T1129" s="81">
        <f t="shared" si="466"/>
        <v>4830.2707198060807</v>
      </c>
      <c r="U1129" s="22">
        <f t="shared" si="467"/>
        <v>35191.668949541694</v>
      </c>
      <c r="V1129" s="81">
        <f t="shared" si="468"/>
        <v>35.191668949541693</v>
      </c>
      <c r="W1129" s="22">
        <f t="shared" si="469"/>
        <v>97.199252739827187</v>
      </c>
      <c r="X1129" s="98">
        <f t="shared" si="476"/>
        <v>14.076667579816679</v>
      </c>
      <c r="Y1129" s="98">
        <f t="shared" si="477"/>
        <v>1400.0723231866259</v>
      </c>
      <c r="Z1129" s="25">
        <f t="shared" si="470"/>
        <v>0</v>
      </c>
      <c r="AA1129" s="22">
        <f t="shared" si="478"/>
        <v>8</v>
      </c>
      <c r="AB1129" s="22">
        <f t="shared" si="459"/>
        <v>0</v>
      </c>
      <c r="AC1129" s="22">
        <f t="shared" si="479"/>
        <v>403</v>
      </c>
      <c r="AD1129" s="25">
        <f t="shared" si="471"/>
        <v>3500.180807966562</v>
      </c>
      <c r="AF1129" s="22">
        <f t="shared" si="472"/>
        <v>1330.0899118395187</v>
      </c>
      <c r="AG1129" s="25">
        <v>0</v>
      </c>
      <c r="AH1129" s="25" t="s">
        <v>49</v>
      </c>
      <c r="AI1129">
        <f t="shared" si="480"/>
        <v>5959693.3596124528</v>
      </c>
      <c r="AJ1129" s="25">
        <f t="shared" si="481"/>
        <v>5959.6933596124527</v>
      </c>
      <c r="AK1129" s="25">
        <f t="shared" si="482"/>
        <v>3158.6374805946002</v>
      </c>
      <c r="AL1129" s="81">
        <f t="shared" si="483"/>
        <v>2337.3917356400043</v>
      </c>
      <c r="AN1129" s="98">
        <v>0</v>
      </c>
    </row>
    <row r="1130" spans="1:41" x14ac:dyDescent="0.35">
      <c r="B1130" s="15" t="s">
        <v>31</v>
      </c>
      <c r="C1130" s="11">
        <v>1126</v>
      </c>
      <c r="D1130" s="15">
        <v>104</v>
      </c>
      <c r="E1130" s="16">
        <v>55.8</v>
      </c>
      <c r="F1130" s="70">
        <f t="shared" si="484"/>
        <v>-1.3611111111111107</v>
      </c>
      <c r="G1130" s="70">
        <f t="shared" si="485"/>
        <v>-4.8999999999999986</v>
      </c>
      <c r="I1130" s="21">
        <f t="shared" si="460"/>
        <v>15.5</v>
      </c>
      <c r="J1130" s="22">
        <f t="shared" si="473"/>
        <v>-2997.1666666666656</v>
      </c>
      <c r="K1130" s="22">
        <f t="shared" si="474"/>
        <v>28.625999999999998</v>
      </c>
      <c r="L1130" s="22">
        <f>0.5*1.202*2.64*0.3*Sheet2!I1130^2</f>
        <v>114.35707799999999</v>
      </c>
      <c r="M1130" s="22">
        <f t="shared" si="475"/>
        <v>-2854.1835886666654</v>
      </c>
      <c r="O1130" s="22">
        <f t="shared" si="461"/>
        <v>-44239.845624333313</v>
      </c>
      <c r="P1130" s="81">
        <f t="shared" si="462"/>
        <v>-44.239845624333313</v>
      </c>
      <c r="Q1130" s="22">
        <f t="shared" si="463"/>
        <v>0</v>
      </c>
      <c r="R1130" s="81">
        <f t="shared" si="464"/>
        <v>0</v>
      </c>
      <c r="S1130" s="22">
        <f t="shared" si="465"/>
        <v>4830270.7198060807</v>
      </c>
      <c r="T1130" s="81">
        <f t="shared" si="466"/>
        <v>4830.2707198060807</v>
      </c>
      <c r="U1130" s="22">
        <f t="shared" si="467"/>
        <v>44239.845624333313</v>
      </c>
      <c r="V1130" s="81">
        <f t="shared" si="468"/>
        <v>44.239845624333313</v>
      </c>
      <c r="W1130" s="22">
        <f t="shared" si="469"/>
        <v>141.43909836416049</v>
      </c>
      <c r="X1130" s="98">
        <f t="shared" si="476"/>
        <v>17.695938249733327</v>
      </c>
      <c r="Y1130" s="98">
        <f t="shared" si="477"/>
        <v>1417.7682614363591</v>
      </c>
      <c r="Z1130" s="25">
        <f t="shared" si="470"/>
        <v>0</v>
      </c>
      <c r="AA1130" s="22">
        <f t="shared" si="478"/>
        <v>9</v>
      </c>
      <c r="AB1130" s="22">
        <f t="shared" si="459"/>
        <v>0</v>
      </c>
      <c r="AC1130" s="22">
        <f t="shared" si="479"/>
        <v>404</v>
      </c>
      <c r="AD1130" s="25">
        <f t="shared" si="471"/>
        <v>3544.4206535908952</v>
      </c>
      <c r="AF1130" s="22">
        <f t="shared" si="472"/>
        <v>1285.8500662151855</v>
      </c>
      <c r="AG1130" s="25">
        <v>0</v>
      </c>
      <c r="AH1130" s="25" t="s">
        <v>49</v>
      </c>
      <c r="AI1130">
        <f t="shared" si="480"/>
        <v>5103377.4280129792</v>
      </c>
      <c r="AJ1130" s="25">
        <f t="shared" si="481"/>
        <v>5103.3774280129792</v>
      </c>
      <c r="AK1130" s="25">
        <f t="shared" si="482"/>
        <v>2704.790036846879</v>
      </c>
      <c r="AL1130" s="81">
        <f t="shared" si="483"/>
        <v>2001.5446272666904</v>
      </c>
      <c r="AN1130" s="98">
        <v>0</v>
      </c>
    </row>
    <row r="1131" spans="1:41" x14ac:dyDescent="0.35">
      <c r="B1131" s="15" t="s">
        <v>31</v>
      </c>
      <c r="C1131" s="11">
        <v>1127</v>
      </c>
      <c r="D1131" s="15">
        <v>105</v>
      </c>
      <c r="E1131" s="16">
        <v>50.5</v>
      </c>
      <c r="F1131" s="70">
        <f t="shared" si="484"/>
        <v>-1.4722222222222214</v>
      </c>
      <c r="G1131" s="70">
        <f t="shared" si="485"/>
        <v>-5.2999999999999972</v>
      </c>
      <c r="I1131" s="21">
        <f t="shared" si="460"/>
        <v>14.027777777777779</v>
      </c>
      <c r="J1131" s="22">
        <f t="shared" si="473"/>
        <v>-3241.8333333333317</v>
      </c>
      <c r="K1131" s="22">
        <f t="shared" si="474"/>
        <v>28.625999999999998</v>
      </c>
      <c r="L1131" s="22">
        <f>0.5*1.202*2.64*0.3*Sheet2!I1131^2</f>
        <v>93.665015277777783</v>
      </c>
      <c r="M1131" s="22">
        <f t="shared" si="475"/>
        <v>-3119.5423180555536</v>
      </c>
      <c r="O1131" s="22">
        <f t="shared" si="461"/>
        <v>-43760.246406057071</v>
      </c>
      <c r="P1131" s="81">
        <f t="shared" si="462"/>
        <v>-43.760246406057071</v>
      </c>
      <c r="Q1131" s="22">
        <f t="shared" si="463"/>
        <v>0</v>
      </c>
      <c r="R1131" s="81">
        <f t="shared" si="464"/>
        <v>0</v>
      </c>
      <c r="S1131" s="22">
        <f t="shared" si="465"/>
        <v>4830270.7198060807</v>
      </c>
      <c r="T1131" s="81">
        <f t="shared" si="466"/>
        <v>4830.2707198060807</v>
      </c>
      <c r="U1131" s="22">
        <f t="shared" si="467"/>
        <v>43760.246406057071</v>
      </c>
      <c r="V1131" s="81">
        <f t="shared" si="468"/>
        <v>43.760246406057071</v>
      </c>
      <c r="W1131" s="22">
        <f t="shared" si="469"/>
        <v>185.19934477021755</v>
      </c>
      <c r="X1131" s="98">
        <f t="shared" si="476"/>
        <v>17.504098562422829</v>
      </c>
      <c r="Y1131" s="98">
        <f t="shared" si="477"/>
        <v>1435.2723599987819</v>
      </c>
      <c r="Z1131" s="25">
        <f t="shared" si="470"/>
        <v>0</v>
      </c>
      <c r="AA1131" s="22">
        <f t="shared" si="478"/>
        <v>10</v>
      </c>
      <c r="AB1131" s="22">
        <f t="shared" si="459"/>
        <v>0</v>
      </c>
      <c r="AC1131" s="22">
        <f t="shared" si="479"/>
        <v>405</v>
      </c>
      <c r="AD1131" s="25">
        <f t="shared" si="471"/>
        <v>3588.1808999969521</v>
      </c>
      <c r="AF1131" s="22">
        <f t="shared" si="472"/>
        <v>1242.0898198091286</v>
      </c>
      <c r="AG1131" s="25">
        <v>0</v>
      </c>
      <c r="AH1131" s="25" t="s">
        <v>49</v>
      </c>
      <c r="AI1131">
        <f t="shared" si="480"/>
        <v>4179959.2392794616</v>
      </c>
      <c r="AJ1131" s="25">
        <f t="shared" si="481"/>
        <v>4179.9592392794611</v>
      </c>
      <c r="AK1131" s="25">
        <f t="shared" si="482"/>
        <v>2215.3783968181147</v>
      </c>
      <c r="AL1131" s="81">
        <f t="shared" si="483"/>
        <v>1639.3800136454049</v>
      </c>
      <c r="AN1131" s="98">
        <v>0</v>
      </c>
    </row>
    <row r="1132" spans="1:41" x14ac:dyDescent="0.35">
      <c r="B1132" s="15" t="s">
        <v>31</v>
      </c>
      <c r="C1132" s="11">
        <v>1128</v>
      </c>
      <c r="D1132" s="15">
        <v>106</v>
      </c>
      <c r="E1132" s="16">
        <v>45.2</v>
      </c>
      <c r="F1132" s="70">
        <f t="shared" si="484"/>
        <v>-1.4444444444444442</v>
      </c>
      <c r="G1132" s="70">
        <f t="shared" si="485"/>
        <v>-5.1999999999999993</v>
      </c>
      <c r="I1132" s="21">
        <f t="shared" si="460"/>
        <v>12.555555555555557</v>
      </c>
      <c r="J1132" s="22">
        <f t="shared" si="473"/>
        <v>-3180.6666666666661</v>
      </c>
      <c r="K1132" s="22">
        <f t="shared" si="474"/>
        <v>28.625999999999998</v>
      </c>
      <c r="L1132" s="22">
        <f>0.5*1.202*2.64*0.3*Sheet2!I1132^2</f>
        <v>75.036319111111126</v>
      </c>
      <c r="M1132" s="22">
        <f t="shared" si="475"/>
        <v>-3077.0043475555549</v>
      </c>
      <c r="O1132" s="22">
        <f t="shared" si="461"/>
        <v>-38633.499030419749</v>
      </c>
      <c r="P1132" s="81">
        <f t="shared" si="462"/>
        <v>-38.633499030419749</v>
      </c>
      <c r="Q1132" s="22">
        <f t="shared" si="463"/>
        <v>0</v>
      </c>
      <c r="R1132" s="81">
        <f t="shared" si="464"/>
        <v>0</v>
      </c>
      <c r="S1132" s="22">
        <f t="shared" si="465"/>
        <v>4830270.7198060807</v>
      </c>
      <c r="T1132" s="81">
        <f t="shared" si="466"/>
        <v>4830.2707198060807</v>
      </c>
      <c r="U1132" s="22">
        <f t="shared" si="467"/>
        <v>38633.499030419749</v>
      </c>
      <c r="V1132" s="81">
        <f t="shared" si="468"/>
        <v>38.633499030419749</v>
      </c>
      <c r="W1132" s="22">
        <f t="shared" si="469"/>
        <v>223.83284380063731</v>
      </c>
      <c r="X1132" s="98">
        <f t="shared" si="476"/>
        <v>15.4533996121679</v>
      </c>
      <c r="Y1132" s="98">
        <f t="shared" si="477"/>
        <v>1450.7257596109498</v>
      </c>
      <c r="Z1132" s="25">
        <f t="shared" si="470"/>
        <v>0</v>
      </c>
      <c r="AA1132" s="22">
        <f t="shared" si="478"/>
        <v>11</v>
      </c>
      <c r="AB1132" s="22">
        <f t="shared" si="459"/>
        <v>0</v>
      </c>
      <c r="AC1132" s="22">
        <f t="shared" si="479"/>
        <v>406</v>
      </c>
      <c r="AD1132" s="25">
        <f t="shared" si="471"/>
        <v>3626.814399027372</v>
      </c>
      <c r="AF1132" s="22">
        <f t="shared" si="472"/>
        <v>1203.4563207787087</v>
      </c>
      <c r="AG1132" s="25">
        <v>0</v>
      </c>
      <c r="AH1132" s="25" t="s">
        <v>49</v>
      </c>
      <c r="AI1132">
        <f t="shared" si="480"/>
        <v>3348622.2622164539</v>
      </c>
      <c r="AJ1132" s="25">
        <f t="shared" si="481"/>
        <v>3348.6222622164537</v>
      </c>
      <c r="AK1132" s="25">
        <f t="shared" si="482"/>
        <v>1774.7697989747205</v>
      </c>
      <c r="AL1132" s="81">
        <f t="shared" si="483"/>
        <v>1313.3296512412933</v>
      </c>
      <c r="AN1132" s="98">
        <v>0</v>
      </c>
    </row>
    <row r="1133" spans="1:41" x14ac:dyDescent="0.35">
      <c r="B1133" s="15" t="s">
        <v>31</v>
      </c>
      <c r="C1133" s="11">
        <v>1129</v>
      </c>
      <c r="D1133" s="15">
        <v>107</v>
      </c>
      <c r="E1133" s="16">
        <v>40.1</v>
      </c>
      <c r="F1133" s="70">
        <f t="shared" si="484"/>
        <v>-1.25</v>
      </c>
      <c r="G1133" s="70">
        <f t="shared" si="485"/>
        <v>-4.5</v>
      </c>
      <c r="I1133" s="21">
        <f t="shared" si="460"/>
        <v>11.138888888888889</v>
      </c>
      <c r="J1133" s="22">
        <f t="shared" si="473"/>
        <v>-2752.5</v>
      </c>
      <c r="K1133" s="22">
        <f t="shared" si="474"/>
        <v>28.625999999999998</v>
      </c>
      <c r="L1133" s="22">
        <f>0.5*1.202*2.64*0.3*Sheet2!I1133^2</f>
        <v>59.058633944444445</v>
      </c>
      <c r="M1133" s="22">
        <f t="shared" si="475"/>
        <v>-2664.8153660555554</v>
      </c>
      <c r="O1133" s="22">
        <f t="shared" si="461"/>
        <v>-29683.082271896605</v>
      </c>
      <c r="P1133" s="81">
        <f t="shared" si="462"/>
        <v>-29.683082271896605</v>
      </c>
      <c r="Q1133" s="22">
        <f t="shared" si="463"/>
        <v>0</v>
      </c>
      <c r="R1133" s="81">
        <f t="shared" si="464"/>
        <v>0</v>
      </c>
      <c r="S1133" s="22">
        <f t="shared" si="465"/>
        <v>4830270.7198060807</v>
      </c>
      <c r="T1133" s="81">
        <f t="shared" si="466"/>
        <v>4830.2707198060807</v>
      </c>
      <c r="U1133" s="22">
        <f t="shared" si="467"/>
        <v>29683.082271896605</v>
      </c>
      <c r="V1133" s="81">
        <f t="shared" si="468"/>
        <v>29.683082271896605</v>
      </c>
      <c r="W1133" s="22">
        <f t="shared" si="469"/>
        <v>253.51592607253392</v>
      </c>
      <c r="X1133" s="98">
        <f t="shared" si="476"/>
        <v>11.873232908758643</v>
      </c>
      <c r="Y1133" s="98">
        <f t="shared" si="477"/>
        <v>1462.5989925197084</v>
      </c>
      <c r="Z1133" s="25">
        <f t="shared" si="470"/>
        <v>0</v>
      </c>
      <c r="AA1133" s="22">
        <f t="shared" si="478"/>
        <v>12</v>
      </c>
      <c r="AB1133" s="22">
        <f t="shared" si="459"/>
        <v>0</v>
      </c>
      <c r="AC1133" s="22">
        <f t="shared" si="479"/>
        <v>407</v>
      </c>
      <c r="AD1133" s="25">
        <f t="shared" si="471"/>
        <v>3656.4974812992687</v>
      </c>
      <c r="AF1133" s="22">
        <f t="shared" si="472"/>
        <v>1173.773238506812</v>
      </c>
      <c r="AG1133" s="25">
        <v>0</v>
      </c>
      <c r="AH1133" s="25" t="s">
        <v>49</v>
      </c>
      <c r="AI1133">
        <f t="shared" si="480"/>
        <v>2635591.1210092218</v>
      </c>
      <c r="AJ1133" s="25">
        <f t="shared" si="481"/>
        <v>2635.5911210092218</v>
      </c>
      <c r="AK1133" s="25">
        <f t="shared" si="482"/>
        <v>1396.8632941348876</v>
      </c>
      <c r="AL1133" s="81">
        <f t="shared" si="483"/>
        <v>1033.6788376598167</v>
      </c>
      <c r="AN1133" s="98">
        <v>0</v>
      </c>
    </row>
    <row r="1134" spans="1:41" x14ac:dyDescent="0.35">
      <c r="B1134" s="15" t="s">
        <v>31</v>
      </c>
      <c r="C1134" s="11">
        <v>1130</v>
      </c>
      <c r="D1134" s="15">
        <v>108</v>
      </c>
      <c r="E1134" s="16">
        <v>36.200000000000003</v>
      </c>
      <c r="F1134" s="70">
        <f t="shared" si="484"/>
        <v>-1.0000000000000004</v>
      </c>
      <c r="G1134" s="70">
        <f t="shared" si="485"/>
        <v>-3.6000000000000014</v>
      </c>
      <c r="I1134" s="21">
        <f t="shared" si="460"/>
        <v>10.055555555555557</v>
      </c>
      <c r="J1134" s="22">
        <f t="shared" si="473"/>
        <v>-2202.0000000000009</v>
      </c>
      <c r="K1134" s="22">
        <f t="shared" si="474"/>
        <v>28.625999999999998</v>
      </c>
      <c r="L1134" s="22">
        <f>0.5*1.202*2.64*0.3*Sheet2!I1134^2</f>
        <v>48.129549111111125</v>
      </c>
      <c r="M1134" s="22">
        <f t="shared" si="475"/>
        <v>-2125.2444508888898</v>
      </c>
      <c r="O1134" s="22">
        <f t="shared" si="461"/>
        <v>-21370.513645049396</v>
      </c>
      <c r="P1134" s="81">
        <f t="shared" si="462"/>
        <v>-21.370513645049396</v>
      </c>
      <c r="Q1134" s="22">
        <f t="shared" si="463"/>
        <v>0</v>
      </c>
      <c r="R1134" s="81">
        <f t="shared" si="464"/>
        <v>0</v>
      </c>
      <c r="S1134" s="22">
        <f t="shared" si="465"/>
        <v>4830270.7198060807</v>
      </c>
      <c r="T1134" s="81">
        <f t="shared" si="466"/>
        <v>4830.2707198060807</v>
      </c>
      <c r="U1134" s="22">
        <f t="shared" si="467"/>
        <v>21370.513645049396</v>
      </c>
      <c r="V1134" s="81">
        <f t="shared" si="468"/>
        <v>21.370513645049396</v>
      </c>
      <c r="W1134" s="22">
        <f t="shared" si="469"/>
        <v>274.8864397175833</v>
      </c>
      <c r="X1134" s="98">
        <f t="shared" si="476"/>
        <v>8.5482054580197584</v>
      </c>
      <c r="Y1134" s="98">
        <f t="shared" si="477"/>
        <v>1471.1471979777282</v>
      </c>
      <c r="Z1134" s="25">
        <f t="shared" si="470"/>
        <v>0</v>
      </c>
      <c r="AA1134" s="22">
        <f t="shared" si="478"/>
        <v>13</v>
      </c>
      <c r="AB1134" s="22">
        <f t="shared" si="459"/>
        <v>0</v>
      </c>
      <c r="AC1134" s="22">
        <f t="shared" si="479"/>
        <v>408</v>
      </c>
      <c r="AD1134" s="25">
        <f t="shared" si="471"/>
        <v>3677.8679949443181</v>
      </c>
      <c r="AF1134" s="22">
        <f t="shared" si="472"/>
        <v>1152.4027248617626</v>
      </c>
      <c r="AG1134" s="25">
        <v>0</v>
      </c>
      <c r="AH1134" s="25" t="s">
        <v>49</v>
      </c>
      <c r="AI1134">
        <f t="shared" si="480"/>
        <v>2147862.2823336455</v>
      </c>
      <c r="AJ1134" s="25">
        <f t="shared" si="481"/>
        <v>2147.8622823336455</v>
      </c>
      <c r="AK1134" s="25">
        <f t="shared" si="482"/>
        <v>1138.3670096368321</v>
      </c>
      <c r="AL1134" s="81">
        <f t="shared" si="483"/>
        <v>842.39158713125573</v>
      </c>
      <c r="AN1134" s="98">
        <v>0</v>
      </c>
    </row>
    <row r="1135" spans="1:41" x14ac:dyDescent="0.35">
      <c r="B1135" s="15" t="s">
        <v>31</v>
      </c>
      <c r="C1135" s="11">
        <v>1131</v>
      </c>
      <c r="D1135" s="15">
        <v>109</v>
      </c>
      <c r="E1135" s="16">
        <v>32.9</v>
      </c>
      <c r="F1135" s="70">
        <f t="shared" si="484"/>
        <v>-0.88888888888888917</v>
      </c>
      <c r="G1135" s="70">
        <f t="shared" si="485"/>
        <v>-3.2000000000000011</v>
      </c>
      <c r="I1135" s="21">
        <f t="shared" si="460"/>
        <v>9.1388888888888893</v>
      </c>
      <c r="J1135" s="22">
        <f t="shared" si="473"/>
        <v>-1957.3333333333339</v>
      </c>
      <c r="K1135" s="22">
        <f t="shared" si="474"/>
        <v>28.625999999999998</v>
      </c>
      <c r="L1135" s="22">
        <f>0.5*1.202*2.64*0.3*Sheet2!I1135^2</f>
        <v>39.754513944444447</v>
      </c>
      <c r="M1135" s="22">
        <f t="shared" si="475"/>
        <v>-1888.9528193888896</v>
      </c>
      <c r="O1135" s="22">
        <f t="shared" si="461"/>
        <v>-17262.929932748462</v>
      </c>
      <c r="P1135" s="81">
        <f t="shared" si="462"/>
        <v>-17.262929932748463</v>
      </c>
      <c r="Q1135" s="22">
        <f t="shared" si="463"/>
        <v>0</v>
      </c>
      <c r="R1135" s="81">
        <f t="shared" si="464"/>
        <v>0</v>
      </c>
      <c r="S1135" s="22">
        <f t="shared" si="465"/>
        <v>4830270.7198060807</v>
      </c>
      <c r="T1135" s="81">
        <f t="shared" si="466"/>
        <v>4830.2707198060807</v>
      </c>
      <c r="U1135" s="22">
        <f t="shared" si="467"/>
        <v>17262.929932748462</v>
      </c>
      <c r="V1135" s="81">
        <f t="shared" si="468"/>
        <v>17.262929932748463</v>
      </c>
      <c r="W1135" s="22">
        <f t="shared" si="469"/>
        <v>292.14936965033178</v>
      </c>
      <c r="X1135" s="98">
        <f t="shared" si="476"/>
        <v>6.9051719730993852</v>
      </c>
      <c r="Y1135" s="98">
        <f t="shared" si="477"/>
        <v>1478.0523699508276</v>
      </c>
      <c r="Z1135" s="25">
        <f t="shared" si="470"/>
        <v>0</v>
      </c>
      <c r="AA1135" s="22">
        <f t="shared" si="478"/>
        <v>14</v>
      </c>
      <c r="AB1135" s="22">
        <f t="shared" si="459"/>
        <v>0</v>
      </c>
      <c r="AC1135" s="22">
        <f t="shared" si="479"/>
        <v>409</v>
      </c>
      <c r="AD1135" s="25">
        <f t="shared" si="471"/>
        <v>3695.1309248770667</v>
      </c>
      <c r="AF1135" s="22">
        <f t="shared" si="472"/>
        <v>1135.139794929014</v>
      </c>
      <c r="AG1135" s="25">
        <v>0</v>
      </c>
      <c r="AH1135" s="25" t="s">
        <v>49</v>
      </c>
      <c r="AI1135">
        <f t="shared" si="480"/>
        <v>1774112.216523275</v>
      </c>
      <c r="AJ1135" s="25">
        <f t="shared" si="481"/>
        <v>1774.112216523275</v>
      </c>
      <c r="AK1135" s="25">
        <f t="shared" si="482"/>
        <v>940.27947475733583</v>
      </c>
      <c r="AL1135" s="81">
        <f t="shared" si="483"/>
        <v>695.80681132042855</v>
      </c>
      <c r="AN1135" s="98">
        <v>0</v>
      </c>
    </row>
    <row r="1136" spans="1:41" x14ac:dyDescent="0.35">
      <c r="B1136" s="15" t="s">
        <v>31</v>
      </c>
      <c r="C1136" s="11">
        <v>1132</v>
      </c>
      <c r="D1136" s="15">
        <v>110</v>
      </c>
      <c r="E1136" s="16">
        <v>29.8</v>
      </c>
      <c r="F1136" s="70">
        <f t="shared" si="484"/>
        <v>-0.87499999999999956</v>
      </c>
      <c r="G1136" s="70">
        <f t="shared" si="485"/>
        <v>-3.1499999999999986</v>
      </c>
      <c r="I1136" s="21">
        <f t="shared" si="460"/>
        <v>8.2777777777777786</v>
      </c>
      <c r="J1136" s="22">
        <f t="shared" si="473"/>
        <v>-1926.7499999999991</v>
      </c>
      <c r="K1136" s="22">
        <f t="shared" si="474"/>
        <v>28.625999999999998</v>
      </c>
      <c r="L1136" s="22">
        <f>0.5*1.202*2.64*0.3*Sheet2!I1136^2</f>
        <v>32.615735777777786</v>
      </c>
      <c r="M1136" s="22">
        <f t="shared" si="475"/>
        <v>-1865.5082642222214</v>
      </c>
      <c r="O1136" s="22">
        <f t="shared" si="461"/>
        <v>-15442.262853839502</v>
      </c>
      <c r="P1136" s="81">
        <f t="shared" si="462"/>
        <v>-15.442262853839502</v>
      </c>
      <c r="Q1136" s="22">
        <f t="shared" si="463"/>
        <v>0</v>
      </c>
      <c r="R1136" s="81">
        <f t="shared" si="464"/>
        <v>0</v>
      </c>
      <c r="S1136" s="22">
        <f t="shared" si="465"/>
        <v>4830270.7198060807</v>
      </c>
      <c r="T1136" s="81">
        <f t="shared" si="466"/>
        <v>4830.2707198060807</v>
      </c>
      <c r="U1136" s="22">
        <f t="shared" si="467"/>
        <v>15442.262853839502</v>
      </c>
      <c r="V1136" s="81">
        <f t="shared" si="468"/>
        <v>15.442262853839502</v>
      </c>
      <c r="W1136" s="22">
        <f t="shared" si="469"/>
        <v>307.59163250417129</v>
      </c>
      <c r="X1136" s="98">
        <f t="shared" si="476"/>
        <v>6.1769051415358014</v>
      </c>
      <c r="Y1136" s="98">
        <f t="shared" si="477"/>
        <v>1484.2292750923634</v>
      </c>
      <c r="Z1136" s="25">
        <f t="shared" si="470"/>
        <v>0</v>
      </c>
      <c r="AA1136" s="22">
        <f t="shared" si="478"/>
        <v>15</v>
      </c>
      <c r="AB1136" s="22">
        <f t="shared" si="459"/>
        <v>0</v>
      </c>
      <c r="AC1136" s="22">
        <f t="shared" si="479"/>
        <v>410</v>
      </c>
      <c r="AD1136" s="25">
        <f t="shared" si="471"/>
        <v>3710.5731877309063</v>
      </c>
      <c r="AF1136" s="22">
        <f t="shared" si="472"/>
        <v>1119.6975320751744</v>
      </c>
      <c r="AG1136" s="25">
        <v>0</v>
      </c>
      <c r="AH1136" s="25" t="s">
        <v>49</v>
      </c>
      <c r="AI1136">
        <f t="shared" si="480"/>
        <v>1455532.203842656</v>
      </c>
      <c r="AJ1136" s="25">
        <f t="shared" si="481"/>
        <v>1455.5322038426559</v>
      </c>
      <c r="AK1136" s="25">
        <f t="shared" si="482"/>
        <v>771.43206803660769</v>
      </c>
      <c r="AL1136" s="81">
        <f t="shared" si="483"/>
        <v>570.85973034708968</v>
      </c>
      <c r="AN1136" s="98">
        <v>0</v>
      </c>
    </row>
    <row r="1137" spans="1:41" x14ac:dyDescent="0.35">
      <c r="B1137" s="15" t="s">
        <v>31</v>
      </c>
      <c r="C1137" s="11">
        <v>1133</v>
      </c>
      <c r="D1137" s="15">
        <v>111</v>
      </c>
      <c r="E1137" s="16">
        <v>26.6</v>
      </c>
      <c r="F1137" s="70">
        <f t="shared" si="484"/>
        <v>-0.94444444444444453</v>
      </c>
      <c r="G1137" s="70">
        <f t="shared" si="485"/>
        <v>-3.4000000000000004</v>
      </c>
      <c r="I1137" s="21">
        <f t="shared" si="460"/>
        <v>7.3888888888888893</v>
      </c>
      <c r="J1137" s="22">
        <f t="shared" si="473"/>
        <v>-2079.666666666667</v>
      </c>
      <c r="K1137" s="22">
        <f t="shared" si="474"/>
        <v>28.625999999999998</v>
      </c>
      <c r="L1137" s="22">
        <f>0.5*1.202*2.64*0.3*Sheet2!I1137^2</f>
        <v>25.987106444444446</v>
      </c>
      <c r="M1137" s="22">
        <f t="shared" si="475"/>
        <v>-2025.0535602222224</v>
      </c>
      <c r="O1137" s="22">
        <f t="shared" si="461"/>
        <v>-14962.895750530866</v>
      </c>
      <c r="P1137" s="81">
        <f t="shared" si="462"/>
        <v>-14.962895750530866</v>
      </c>
      <c r="Q1137" s="22">
        <f t="shared" si="463"/>
        <v>0</v>
      </c>
      <c r="R1137" s="81">
        <f t="shared" si="464"/>
        <v>0</v>
      </c>
      <c r="S1137" s="22">
        <f t="shared" si="465"/>
        <v>4830270.7198060807</v>
      </c>
      <c r="T1137" s="81">
        <f t="shared" si="466"/>
        <v>4830.2707198060807</v>
      </c>
      <c r="U1137" s="22">
        <f t="shared" si="467"/>
        <v>14962.895750530866</v>
      </c>
      <c r="V1137" s="81">
        <f t="shared" si="468"/>
        <v>14.962895750530866</v>
      </c>
      <c r="W1137" s="22">
        <f t="shared" si="469"/>
        <v>322.55452825470218</v>
      </c>
      <c r="X1137" s="98">
        <f t="shared" si="476"/>
        <v>5.9851583002123467</v>
      </c>
      <c r="Y1137" s="98">
        <f t="shared" si="477"/>
        <v>1490.2144333925758</v>
      </c>
      <c r="Z1137" s="25">
        <f t="shared" si="470"/>
        <v>0</v>
      </c>
      <c r="AA1137" s="22">
        <f t="shared" si="478"/>
        <v>16</v>
      </c>
      <c r="AB1137" s="22">
        <f t="shared" si="459"/>
        <v>0</v>
      </c>
      <c r="AC1137" s="22">
        <f t="shared" si="479"/>
        <v>411</v>
      </c>
      <c r="AD1137" s="25">
        <f t="shared" si="471"/>
        <v>3725.5360834814373</v>
      </c>
      <c r="AF1137" s="22">
        <f t="shared" si="472"/>
        <v>1104.7346363246434</v>
      </c>
      <c r="AG1137" s="25">
        <v>0</v>
      </c>
      <c r="AH1137" s="25" t="s">
        <v>49</v>
      </c>
      <c r="AI1137">
        <f t="shared" si="480"/>
        <v>1159718.4430328696</v>
      </c>
      <c r="AJ1137" s="25">
        <f t="shared" si="481"/>
        <v>1159.7184430328696</v>
      </c>
      <c r="AK1137" s="25">
        <f t="shared" si="482"/>
        <v>614.65077480742093</v>
      </c>
      <c r="AL1137" s="81">
        <f t="shared" si="483"/>
        <v>454.84157335749148</v>
      </c>
      <c r="AN1137" s="98">
        <v>0</v>
      </c>
    </row>
    <row r="1138" spans="1:41" x14ac:dyDescent="0.35">
      <c r="B1138" s="15" t="s">
        <v>31</v>
      </c>
      <c r="C1138" s="11">
        <v>1134</v>
      </c>
      <c r="D1138" s="15">
        <v>112</v>
      </c>
      <c r="E1138" s="16">
        <v>23</v>
      </c>
      <c r="F1138" s="70">
        <f t="shared" si="484"/>
        <v>-1.0000000000000004</v>
      </c>
      <c r="G1138" s="70">
        <f t="shared" si="485"/>
        <v>-3.6000000000000014</v>
      </c>
      <c r="I1138" s="21">
        <f t="shared" si="460"/>
        <v>6.3888888888888893</v>
      </c>
      <c r="J1138" s="22">
        <f t="shared" si="473"/>
        <v>-2202.0000000000009</v>
      </c>
      <c r="K1138" s="22">
        <f t="shared" si="474"/>
        <v>28.625999999999998</v>
      </c>
      <c r="L1138" s="22">
        <f>0.5*1.202*2.64*0.3*Sheet2!I1138^2</f>
        <v>19.428994444444445</v>
      </c>
      <c r="M1138" s="22">
        <f t="shared" si="475"/>
        <v>-2153.9450055555562</v>
      </c>
      <c r="O1138" s="22">
        <f t="shared" si="461"/>
        <v>-13761.315313271611</v>
      </c>
      <c r="P1138" s="81">
        <f t="shared" si="462"/>
        <v>-13.761315313271611</v>
      </c>
      <c r="Q1138" s="22">
        <f t="shared" si="463"/>
        <v>0</v>
      </c>
      <c r="R1138" s="81">
        <f t="shared" si="464"/>
        <v>0</v>
      </c>
      <c r="S1138" s="22">
        <f t="shared" si="465"/>
        <v>4830270.7198060807</v>
      </c>
      <c r="T1138" s="81">
        <f t="shared" si="466"/>
        <v>4830.2707198060807</v>
      </c>
      <c r="U1138" s="22">
        <f t="shared" si="467"/>
        <v>13761.315313271611</v>
      </c>
      <c r="V1138" s="81">
        <f t="shared" si="468"/>
        <v>13.761315313271611</v>
      </c>
      <c r="W1138" s="22">
        <f t="shared" si="469"/>
        <v>336.31584356797379</v>
      </c>
      <c r="X1138" s="98">
        <f t="shared" si="476"/>
        <v>5.5045261253086446</v>
      </c>
      <c r="Y1138" s="98">
        <f t="shared" si="477"/>
        <v>1495.7189595178845</v>
      </c>
      <c r="Z1138" s="25">
        <f t="shared" si="470"/>
        <v>0</v>
      </c>
      <c r="AA1138" s="22">
        <f t="shared" si="478"/>
        <v>17</v>
      </c>
      <c r="AB1138" s="22">
        <f t="shared" si="459"/>
        <v>0</v>
      </c>
      <c r="AC1138" s="22">
        <f t="shared" si="479"/>
        <v>412</v>
      </c>
      <c r="AD1138" s="25">
        <f t="shared" si="471"/>
        <v>3739.2973987947089</v>
      </c>
      <c r="AF1138" s="22">
        <f t="shared" si="472"/>
        <v>1090.9733210113718</v>
      </c>
      <c r="AG1138" s="25">
        <v>0</v>
      </c>
      <c r="AH1138" s="25" t="s">
        <v>49</v>
      </c>
      <c r="AI1138">
        <f t="shared" si="480"/>
        <v>867051.63712531538</v>
      </c>
      <c r="AJ1138" s="25">
        <f t="shared" si="481"/>
        <v>867.05163712531532</v>
      </c>
      <c r="AK1138" s="25">
        <f t="shared" si="482"/>
        <v>459.53736767641715</v>
      </c>
      <c r="AL1138" s="81">
        <f t="shared" si="483"/>
        <v>340.05765208054868</v>
      </c>
      <c r="AN1138" s="98">
        <v>0</v>
      </c>
    </row>
    <row r="1139" spans="1:41" x14ac:dyDescent="0.35">
      <c r="B1139" s="15" t="s">
        <v>31</v>
      </c>
      <c r="C1139" s="11">
        <v>1135</v>
      </c>
      <c r="D1139" s="15">
        <v>113</v>
      </c>
      <c r="E1139" s="16">
        <v>19.399999999999999</v>
      </c>
      <c r="F1139" s="70">
        <f t="shared" si="484"/>
        <v>-0.93055555555555547</v>
      </c>
      <c r="G1139" s="70">
        <f t="shared" si="485"/>
        <v>-3.3499999999999996</v>
      </c>
      <c r="I1139" s="21">
        <f t="shared" si="460"/>
        <v>5.3888888888888884</v>
      </c>
      <c r="J1139" s="22">
        <f t="shared" si="473"/>
        <v>-2049.083333333333</v>
      </c>
      <c r="K1139" s="22">
        <f t="shared" si="474"/>
        <v>28.625999999999998</v>
      </c>
      <c r="L1139" s="22">
        <f>0.5*1.202*2.64*0.3*Sheet2!I1139^2</f>
        <v>13.822866444444442</v>
      </c>
      <c r="M1139" s="22">
        <f t="shared" si="475"/>
        <v>-2006.6344668888887</v>
      </c>
      <c r="O1139" s="22">
        <f t="shared" si="461"/>
        <v>-10813.530182679011</v>
      </c>
      <c r="P1139" s="81">
        <f t="shared" si="462"/>
        <v>-10.813530182679012</v>
      </c>
      <c r="Q1139" s="22">
        <f t="shared" si="463"/>
        <v>0</v>
      </c>
      <c r="R1139" s="81">
        <f t="shared" si="464"/>
        <v>0</v>
      </c>
      <c r="S1139" s="22">
        <f t="shared" si="465"/>
        <v>4830270.7198060807</v>
      </c>
      <c r="T1139" s="81">
        <f t="shared" si="466"/>
        <v>4830.2707198060807</v>
      </c>
      <c r="U1139" s="22">
        <f t="shared" si="467"/>
        <v>10813.530182679011</v>
      </c>
      <c r="V1139" s="81">
        <f t="shared" si="468"/>
        <v>10.813530182679012</v>
      </c>
      <c r="W1139" s="22">
        <f t="shared" si="469"/>
        <v>347.1293737506528</v>
      </c>
      <c r="X1139" s="98">
        <f t="shared" si="476"/>
        <v>4.3254120730716048</v>
      </c>
      <c r="Y1139" s="98">
        <f t="shared" si="477"/>
        <v>1500.0443715909562</v>
      </c>
      <c r="Z1139" s="25">
        <f t="shared" si="470"/>
        <v>0</v>
      </c>
      <c r="AA1139" s="22">
        <f t="shared" si="478"/>
        <v>18</v>
      </c>
      <c r="AB1139" s="22">
        <f t="shared" si="459"/>
        <v>0</v>
      </c>
      <c r="AC1139" s="22">
        <f t="shared" si="479"/>
        <v>413</v>
      </c>
      <c r="AD1139" s="25">
        <f t="shared" si="471"/>
        <v>3750.1109289773881</v>
      </c>
      <c r="AF1139" s="22">
        <f t="shared" si="472"/>
        <v>1080.1597908286926</v>
      </c>
      <c r="AG1139" s="25">
        <v>0</v>
      </c>
      <c r="AH1139" s="25" t="s">
        <v>49</v>
      </c>
      <c r="AI1139">
        <f t="shared" si="480"/>
        <v>616868.72239788948</v>
      </c>
      <c r="AJ1139" s="25">
        <f t="shared" si="481"/>
        <v>616.86872239788943</v>
      </c>
      <c r="AK1139" s="25">
        <f t="shared" si="482"/>
        <v>326.94042287088143</v>
      </c>
      <c r="AL1139" s="81">
        <f t="shared" si="483"/>
        <v>241.93591292445225</v>
      </c>
      <c r="AN1139" s="98">
        <v>0</v>
      </c>
    </row>
    <row r="1140" spans="1:41" ht="15" thickBot="1" x14ac:dyDescent="0.4">
      <c r="B1140" s="15" t="s">
        <v>31</v>
      </c>
      <c r="C1140" s="11">
        <v>1136</v>
      </c>
      <c r="D1140" s="15">
        <v>114</v>
      </c>
      <c r="E1140" s="16">
        <v>16.3</v>
      </c>
      <c r="F1140" s="70">
        <f t="shared" si="484"/>
        <v>-0.66666666666666652</v>
      </c>
      <c r="G1140" s="70">
        <f t="shared" si="485"/>
        <v>-2.3999999999999995</v>
      </c>
      <c r="I1140" s="21">
        <f t="shared" si="460"/>
        <v>4.5277777777777786</v>
      </c>
      <c r="J1140" s="22">
        <f t="shared" si="473"/>
        <v>-1467.9999999999998</v>
      </c>
      <c r="K1140" s="22">
        <f t="shared" si="474"/>
        <v>28.625999999999998</v>
      </c>
      <c r="L1140" s="22">
        <f>0.5*1.202*2.64*0.3*Sheet2!I1140^2</f>
        <v>9.7582032777777812</v>
      </c>
      <c r="M1140" s="22">
        <f t="shared" si="475"/>
        <v>-1429.6157967222221</v>
      </c>
      <c r="O1140" s="22">
        <f t="shared" si="461"/>
        <v>-6472.9826351589509</v>
      </c>
      <c r="P1140" s="81">
        <f t="shared" si="462"/>
        <v>-6.4729826351589512</v>
      </c>
      <c r="Q1140" s="22">
        <f t="shared" si="463"/>
        <v>0</v>
      </c>
      <c r="R1140" s="81">
        <f t="shared" si="464"/>
        <v>0</v>
      </c>
      <c r="S1140" s="22">
        <f t="shared" si="465"/>
        <v>4830270.7198060807</v>
      </c>
      <c r="T1140" s="81">
        <f t="shared" si="466"/>
        <v>4830.2707198060807</v>
      </c>
      <c r="U1140" s="22">
        <f t="shared" si="467"/>
        <v>6472.9826351589509</v>
      </c>
      <c r="V1140" s="81">
        <f t="shared" si="468"/>
        <v>6.4729826351589512</v>
      </c>
      <c r="W1140" s="22">
        <f t="shared" si="469"/>
        <v>353.60235638581173</v>
      </c>
      <c r="X1140" s="98">
        <f t="shared" si="476"/>
        <v>2.5891930540635806</v>
      </c>
      <c r="Y1140" s="98">
        <f t="shared" si="477"/>
        <v>1502.6335646450198</v>
      </c>
      <c r="Z1140" s="25">
        <f t="shared" si="470"/>
        <v>0</v>
      </c>
      <c r="AA1140" s="22">
        <f t="shared" si="478"/>
        <v>19</v>
      </c>
      <c r="AB1140" s="22">
        <f t="shared" si="459"/>
        <v>0</v>
      </c>
      <c r="AC1140" s="22">
        <f t="shared" si="479"/>
        <v>414</v>
      </c>
      <c r="AD1140" s="25">
        <f t="shared" si="471"/>
        <v>3756.5839116125471</v>
      </c>
      <c r="AF1140" s="22">
        <f t="shared" si="472"/>
        <v>1073.6868081935336</v>
      </c>
      <c r="AG1140" s="25">
        <v>0</v>
      </c>
      <c r="AH1140" s="25" t="s">
        <v>49</v>
      </c>
      <c r="AI1140">
        <f t="shared" si="480"/>
        <v>435476.27498643682</v>
      </c>
      <c r="AJ1140" s="25">
        <f t="shared" si="481"/>
        <v>435.47627498643681</v>
      </c>
      <c r="AK1140" s="25">
        <f t="shared" si="482"/>
        <v>230.80242574281152</v>
      </c>
      <c r="AL1140" s="81">
        <f t="shared" si="483"/>
        <v>170.79379504968051</v>
      </c>
      <c r="AN1140" s="98">
        <v>0</v>
      </c>
    </row>
    <row r="1141" spans="1:41" s="23" customFormat="1" ht="15" thickBot="1" x14ac:dyDescent="0.4">
      <c r="A1141"/>
      <c r="B1141" s="58" t="s">
        <v>31</v>
      </c>
      <c r="C1141" s="39">
        <v>1137</v>
      </c>
      <c r="D1141" s="58">
        <v>115</v>
      </c>
      <c r="E1141" s="59">
        <v>14.6</v>
      </c>
      <c r="F1141" s="70">
        <f t="shared" si="484"/>
        <v>-0.29166666666666685</v>
      </c>
      <c r="G1141" s="70">
        <f t="shared" si="485"/>
        <v>-1.0500000000000007</v>
      </c>
      <c r="H1141"/>
      <c r="I1141" s="21">
        <f t="shared" si="460"/>
        <v>4.0555555555555554</v>
      </c>
      <c r="J1141" s="22">
        <f t="shared" si="473"/>
        <v>-642.25000000000045</v>
      </c>
      <c r="K1141" s="22">
        <f t="shared" si="474"/>
        <v>28.625999999999998</v>
      </c>
      <c r="L1141" s="22">
        <f>0.5*1.202*2.64*0.3*Sheet2!I1141^2</f>
        <v>7.8288931111111095</v>
      </c>
      <c r="M1141" s="22">
        <f t="shared" si="475"/>
        <v>-605.79510688888934</v>
      </c>
      <c r="N1141"/>
      <c r="O1141" s="22">
        <f t="shared" si="461"/>
        <v>-2456.8357112716067</v>
      </c>
      <c r="P1141" s="81">
        <f t="shared" si="462"/>
        <v>-2.4568357112716068</v>
      </c>
      <c r="Q1141" s="22">
        <f t="shared" si="463"/>
        <v>0</v>
      </c>
      <c r="R1141" s="81">
        <f t="shared" si="464"/>
        <v>0</v>
      </c>
      <c r="S1141" s="22">
        <f t="shared" si="465"/>
        <v>4830270.7198060807</v>
      </c>
      <c r="T1141" s="81">
        <f t="shared" si="466"/>
        <v>4830.2707198060807</v>
      </c>
      <c r="U1141" s="22">
        <f t="shared" si="467"/>
        <v>2456.8357112716067</v>
      </c>
      <c r="V1141" s="81">
        <f t="shared" si="468"/>
        <v>2.4568357112716068</v>
      </c>
      <c r="W1141" s="22">
        <f t="shared" si="469"/>
        <v>356.05919209708333</v>
      </c>
      <c r="X1141" s="98">
        <f t="shared" si="476"/>
        <v>0.98273428450864275</v>
      </c>
      <c r="Y1141" s="98">
        <f t="shared" si="477"/>
        <v>1503.6162989295285</v>
      </c>
      <c r="Z1141" s="25">
        <f t="shared" si="470"/>
        <v>0</v>
      </c>
      <c r="AA1141" s="22">
        <f t="shared" si="478"/>
        <v>20</v>
      </c>
      <c r="AB1141" s="22">
        <f t="shared" ref="AB1141:AB1204" si="486">IF(AA1142=0,AA1141,0)</f>
        <v>0</v>
      </c>
      <c r="AC1141" s="22">
        <f t="shared" si="479"/>
        <v>415</v>
      </c>
      <c r="AD1141" s="25">
        <f t="shared" si="471"/>
        <v>3759.0407473238188</v>
      </c>
      <c r="AE1141"/>
      <c r="AF1141" s="22">
        <f t="shared" si="472"/>
        <v>1071.2299724822619</v>
      </c>
      <c r="AG1141" s="25">
        <v>0</v>
      </c>
      <c r="AH1141" s="25" t="s">
        <v>49</v>
      </c>
      <c r="AI1141">
        <f t="shared" si="480"/>
        <v>349377.55570818932</v>
      </c>
      <c r="AJ1141" s="25">
        <f t="shared" si="481"/>
        <v>349.37755570818933</v>
      </c>
      <c r="AK1141" s="25">
        <f t="shared" si="482"/>
        <v>185.17010452534035</v>
      </c>
      <c r="AL1141" s="81">
        <f t="shared" si="483"/>
        <v>137.02587734875186</v>
      </c>
      <c r="AM1141"/>
      <c r="AN1141" s="98">
        <v>0</v>
      </c>
      <c r="AO1141"/>
    </row>
    <row r="1142" spans="1:41" s="47" customFormat="1" ht="15" thickBot="1" x14ac:dyDescent="0.4">
      <c r="A1142" s="43"/>
      <c r="B1142" s="62" t="s">
        <v>31</v>
      </c>
      <c r="C1142" s="44">
        <v>1138</v>
      </c>
      <c r="D1142" s="62">
        <v>116</v>
      </c>
      <c r="E1142" s="63">
        <v>14.2</v>
      </c>
      <c r="F1142" s="46">
        <f t="shared" si="484"/>
        <v>-4.1666666666666519E-2</v>
      </c>
      <c r="G1142" s="46">
        <f t="shared" si="485"/>
        <v>-0.14999999999999947</v>
      </c>
      <c r="I1142" s="48">
        <f t="shared" si="460"/>
        <v>3.9444444444444446</v>
      </c>
      <c r="J1142" s="49">
        <f t="shared" si="473"/>
        <v>-91.749999999999673</v>
      </c>
      <c r="K1142" s="49">
        <f t="shared" si="474"/>
        <v>28.625999999999998</v>
      </c>
      <c r="L1142" s="49">
        <f>0.5*1.202*2.64*0.3*Sheet2!I1142^2</f>
        <v>7.4057891111111118</v>
      </c>
      <c r="M1142" s="49">
        <f t="shared" si="475"/>
        <v>-55.718210888888564</v>
      </c>
      <c r="O1142" s="49">
        <f t="shared" si="461"/>
        <v>-219.77738739506046</v>
      </c>
      <c r="P1142" s="82">
        <f t="shared" si="462"/>
        <v>-0.21977738739506045</v>
      </c>
      <c r="Q1142" s="49">
        <f t="shared" si="463"/>
        <v>0</v>
      </c>
      <c r="R1142" s="82">
        <f t="shared" si="464"/>
        <v>0</v>
      </c>
      <c r="S1142" s="49">
        <f t="shared" si="465"/>
        <v>4830270.7198060807</v>
      </c>
      <c r="T1142" s="82">
        <f t="shared" si="466"/>
        <v>4830.2707198060807</v>
      </c>
      <c r="U1142" s="49">
        <f t="shared" si="467"/>
        <v>219.77738739506046</v>
      </c>
      <c r="V1142" s="82">
        <f t="shared" si="468"/>
        <v>0.21977738739506045</v>
      </c>
      <c r="W1142" s="22">
        <f t="shared" si="469"/>
        <v>356.27896948447841</v>
      </c>
      <c r="X1142" s="98">
        <f t="shared" si="476"/>
        <v>8.7910954958024187E-2</v>
      </c>
      <c r="Y1142" s="98">
        <f t="shared" si="477"/>
        <v>1503.7042098844865</v>
      </c>
      <c r="Z1142" s="50">
        <f t="shared" si="470"/>
        <v>16.96566521354659</v>
      </c>
      <c r="AA1142" s="49">
        <f t="shared" si="478"/>
        <v>21</v>
      </c>
      <c r="AB1142" s="49">
        <f t="shared" si="486"/>
        <v>21</v>
      </c>
      <c r="AC1142" s="22">
        <f t="shared" si="479"/>
        <v>416</v>
      </c>
      <c r="AD1142" s="50">
        <f t="shared" si="471"/>
        <v>3759.2605247112137</v>
      </c>
      <c r="AF1142" s="49">
        <f t="shared" si="472"/>
        <v>1071.010195094867</v>
      </c>
      <c r="AG1142" s="50">
        <v>0</v>
      </c>
      <c r="AH1142" s="25" t="s">
        <v>49</v>
      </c>
      <c r="AI1142">
        <f t="shared" si="480"/>
        <v>330495.82629479887</v>
      </c>
      <c r="AJ1142" s="25">
        <f t="shared" si="481"/>
        <v>330.49582629479886</v>
      </c>
      <c r="AK1142" s="25">
        <f t="shared" si="482"/>
        <v>175.1627879362434</v>
      </c>
      <c r="AL1142" s="81">
        <f t="shared" si="483"/>
        <v>129.62046307282012</v>
      </c>
      <c r="AN1142" s="101">
        <v>0</v>
      </c>
    </row>
    <row r="1143" spans="1:41" x14ac:dyDescent="0.35">
      <c r="B1143" s="60" t="s">
        <v>31</v>
      </c>
      <c r="C1143" s="41">
        <v>1139</v>
      </c>
      <c r="D1143" s="60">
        <v>117</v>
      </c>
      <c r="E1143" s="61">
        <v>14.3</v>
      </c>
      <c r="F1143" s="70">
        <f t="shared" si="484"/>
        <v>5.5555555555555601E-2</v>
      </c>
      <c r="G1143" s="70">
        <f t="shared" si="485"/>
        <v>0.20000000000000018</v>
      </c>
      <c r="I1143" s="21">
        <f t="shared" si="460"/>
        <v>3.9722222222222228</v>
      </c>
      <c r="J1143" s="22">
        <f t="shared" si="473"/>
        <v>122.33333333333343</v>
      </c>
      <c r="K1143" s="22">
        <f t="shared" si="474"/>
        <v>28.625999999999998</v>
      </c>
      <c r="L1143" s="22">
        <f>0.5*1.202*2.64*0.3*Sheet2!I1143^2</f>
        <v>7.51046327777778</v>
      </c>
      <c r="M1143" s="22">
        <f t="shared" si="475"/>
        <v>158.46979661111121</v>
      </c>
      <c r="O1143" s="22">
        <f t="shared" si="461"/>
        <v>629.47724764969178</v>
      </c>
      <c r="P1143" s="81">
        <f t="shared" si="462"/>
        <v>0.62947724764969182</v>
      </c>
      <c r="Q1143" s="22">
        <f t="shared" si="463"/>
        <v>629.47724764969178</v>
      </c>
      <c r="R1143" s="81">
        <f t="shared" si="464"/>
        <v>0.62947724764969182</v>
      </c>
      <c r="S1143" s="22">
        <f t="shared" si="465"/>
        <v>4830900.1970537305</v>
      </c>
      <c r="T1143" s="81">
        <f t="shared" si="466"/>
        <v>4830.9001970537302</v>
      </c>
      <c r="U1143" s="22">
        <f t="shared" si="467"/>
        <v>0</v>
      </c>
      <c r="V1143" s="81">
        <f t="shared" si="468"/>
        <v>0</v>
      </c>
      <c r="W1143" s="22">
        <f t="shared" si="469"/>
        <v>0</v>
      </c>
      <c r="X1143" s="98">
        <f t="shared" si="476"/>
        <v>0</v>
      </c>
      <c r="Y1143" s="98">
        <f t="shared" si="477"/>
        <v>1503.7042098844865</v>
      </c>
      <c r="Z1143" s="25">
        <f t="shared" si="470"/>
        <v>0</v>
      </c>
      <c r="AA1143" s="22">
        <f t="shared" si="478"/>
        <v>0</v>
      </c>
      <c r="AB1143" s="22">
        <f t="shared" si="486"/>
        <v>0</v>
      </c>
      <c r="AC1143" s="22">
        <f t="shared" si="479"/>
        <v>416</v>
      </c>
      <c r="AD1143" s="25">
        <f t="shared" si="471"/>
        <v>3759.2605247112137</v>
      </c>
      <c r="AF1143" s="22">
        <f t="shared" si="472"/>
        <v>1071.6396723425164</v>
      </c>
      <c r="AG1143" s="25">
        <v>0</v>
      </c>
      <c r="AH1143" s="25" t="s">
        <v>49</v>
      </c>
      <c r="AI1143">
        <f t="shared" si="480"/>
        <v>335167.08747779916</v>
      </c>
      <c r="AJ1143" s="25">
        <f t="shared" si="481"/>
        <v>335.16708747779916</v>
      </c>
      <c r="AK1143" s="25">
        <f t="shared" si="482"/>
        <v>177.63855636323356</v>
      </c>
      <c r="AL1143" s="81">
        <f t="shared" si="483"/>
        <v>131.45253170879283</v>
      </c>
      <c r="AN1143" s="98">
        <v>0</v>
      </c>
    </row>
    <row r="1144" spans="1:41" x14ac:dyDescent="0.35">
      <c r="B1144" s="15" t="s">
        <v>31</v>
      </c>
      <c r="C1144" s="11">
        <v>1140</v>
      </c>
      <c r="D1144" s="15">
        <v>118</v>
      </c>
      <c r="E1144" s="16">
        <v>14.6</v>
      </c>
      <c r="F1144" s="70">
        <f t="shared" si="484"/>
        <v>0.11111111111111097</v>
      </c>
      <c r="G1144" s="70">
        <f t="shared" si="485"/>
        <v>0.39999999999999947</v>
      </c>
      <c r="I1144" s="21">
        <f t="shared" si="460"/>
        <v>4.0555555555555554</v>
      </c>
      <c r="J1144" s="22">
        <f t="shared" si="473"/>
        <v>244.66666666666634</v>
      </c>
      <c r="K1144" s="22">
        <f t="shared" si="474"/>
        <v>28.625999999999998</v>
      </c>
      <c r="L1144" s="22">
        <f>0.5*1.202*2.64*0.3*Sheet2!I1144^2</f>
        <v>7.8288931111111095</v>
      </c>
      <c r="M1144" s="22">
        <f t="shared" si="475"/>
        <v>281.12155977777741</v>
      </c>
      <c r="O1144" s="22">
        <f t="shared" si="461"/>
        <v>1140.1041035432083</v>
      </c>
      <c r="P1144" s="81">
        <f t="shared" si="462"/>
        <v>1.1401041035432082</v>
      </c>
      <c r="Q1144" s="22">
        <f t="shared" si="463"/>
        <v>1140.1041035432083</v>
      </c>
      <c r="R1144" s="81">
        <f t="shared" si="464"/>
        <v>1.1401041035432082</v>
      </c>
      <c r="S1144" s="22">
        <f t="shared" si="465"/>
        <v>4832040.3011572734</v>
      </c>
      <c r="T1144" s="81">
        <f t="shared" si="466"/>
        <v>4832.0403011572735</v>
      </c>
      <c r="U1144" s="22">
        <f t="shared" si="467"/>
        <v>0</v>
      </c>
      <c r="V1144" s="81">
        <f t="shared" si="468"/>
        <v>0</v>
      </c>
      <c r="W1144" s="22">
        <f t="shared" si="469"/>
        <v>0</v>
      </c>
      <c r="X1144" s="98">
        <f t="shared" si="476"/>
        <v>0</v>
      </c>
      <c r="Y1144" s="98">
        <f t="shared" si="477"/>
        <v>1503.7042098844865</v>
      </c>
      <c r="Z1144" s="25">
        <f t="shared" si="470"/>
        <v>0</v>
      </c>
      <c r="AA1144" s="22">
        <f t="shared" si="478"/>
        <v>0</v>
      </c>
      <c r="AB1144" s="22">
        <f t="shared" si="486"/>
        <v>0</v>
      </c>
      <c r="AC1144" s="22">
        <f t="shared" si="479"/>
        <v>416</v>
      </c>
      <c r="AD1144" s="25">
        <f t="shared" si="471"/>
        <v>3759.2605247112137</v>
      </c>
      <c r="AF1144" s="22">
        <f t="shared" si="472"/>
        <v>1072.7797764460597</v>
      </c>
      <c r="AG1144" s="25">
        <v>0</v>
      </c>
      <c r="AH1144" s="25" t="s">
        <v>49</v>
      </c>
      <c r="AI1144">
        <f t="shared" si="480"/>
        <v>349377.55570818932</v>
      </c>
      <c r="AJ1144" s="25">
        <f t="shared" si="481"/>
        <v>349.37755570818933</v>
      </c>
      <c r="AK1144" s="25">
        <f t="shared" si="482"/>
        <v>185.17010452534035</v>
      </c>
      <c r="AL1144" s="81">
        <f t="shared" si="483"/>
        <v>137.02587734875186</v>
      </c>
      <c r="AN1144" s="98">
        <v>0</v>
      </c>
    </row>
    <row r="1145" spans="1:41" x14ac:dyDescent="0.35">
      <c r="B1145" s="15" t="s">
        <v>31</v>
      </c>
      <c r="C1145" s="11">
        <v>1141</v>
      </c>
      <c r="D1145" s="15">
        <v>119</v>
      </c>
      <c r="E1145" s="16">
        <v>15.1</v>
      </c>
      <c r="F1145" s="70">
        <f t="shared" si="484"/>
        <v>0.24999999999999983</v>
      </c>
      <c r="G1145" s="70">
        <f t="shared" si="485"/>
        <v>0.89999999999999947</v>
      </c>
      <c r="I1145" s="21">
        <f t="shared" si="460"/>
        <v>4.1944444444444446</v>
      </c>
      <c r="J1145" s="22">
        <f t="shared" si="473"/>
        <v>550.49999999999966</v>
      </c>
      <c r="K1145" s="22">
        <f t="shared" si="474"/>
        <v>28.625999999999998</v>
      </c>
      <c r="L1145" s="22">
        <f>0.5*1.202*2.64*0.3*Sheet2!I1145^2</f>
        <v>8.3743006111111118</v>
      </c>
      <c r="M1145" s="22">
        <f t="shared" si="475"/>
        <v>587.50030061111079</v>
      </c>
      <c r="O1145" s="22">
        <f t="shared" si="461"/>
        <v>2464.2373720077148</v>
      </c>
      <c r="P1145" s="81">
        <f t="shared" si="462"/>
        <v>2.4642373720077146</v>
      </c>
      <c r="Q1145" s="22">
        <f t="shared" si="463"/>
        <v>2464.2373720077148</v>
      </c>
      <c r="R1145" s="81">
        <f t="shared" si="464"/>
        <v>2.4642373720077146</v>
      </c>
      <c r="S1145" s="22">
        <f t="shared" si="465"/>
        <v>4834504.5385292815</v>
      </c>
      <c r="T1145" s="81">
        <f t="shared" si="466"/>
        <v>4834.5045385292815</v>
      </c>
      <c r="U1145" s="22">
        <f t="shared" si="467"/>
        <v>0</v>
      </c>
      <c r="V1145" s="81">
        <f t="shared" si="468"/>
        <v>0</v>
      </c>
      <c r="W1145" s="22">
        <f t="shared" si="469"/>
        <v>0</v>
      </c>
      <c r="X1145" s="98">
        <f t="shared" si="476"/>
        <v>0</v>
      </c>
      <c r="Y1145" s="98">
        <f t="shared" si="477"/>
        <v>1503.7042098844865</v>
      </c>
      <c r="Z1145" s="25">
        <f t="shared" si="470"/>
        <v>0</v>
      </c>
      <c r="AA1145" s="22">
        <f t="shared" si="478"/>
        <v>0</v>
      </c>
      <c r="AB1145" s="22">
        <f t="shared" si="486"/>
        <v>0</v>
      </c>
      <c r="AC1145" s="22">
        <f t="shared" si="479"/>
        <v>416</v>
      </c>
      <c r="AD1145" s="25">
        <f t="shared" si="471"/>
        <v>3759.2605247112137</v>
      </c>
      <c r="AF1145" s="22">
        <f t="shared" si="472"/>
        <v>1075.2440138180677</v>
      </c>
      <c r="AG1145" s="25">
        <v>0</v>
      </c>
      <c r="AH1145" s="25" t="s">
        <v>49</v>
      </c>
      <c r="AI1145">
        <f t="shared" si="480"/>
        <v>373717.28503013821</v>
      </c>
      <c r="AJ1145" s="25">
        <f t="shared" si="481"/>
        <v>373.71728503013821</v>
      </c>
      <c r="AK1145" s="25">
        <f t="shared" si="482"/>
        <v>198.07016106597325</v>
      </c>
      <c r="AL1145" s="81">
        <f t="shared" si="483"/>
        <v>146.5719191888202</v>
      </c>
      <c r="AN1145" s="98">
        <v>0</v>
      </c>
    </row>
    <row r="1146" spans="1:41" x14ac:dyDescent="0.35">
      <c r="B1146" s="15" t="s">
        <v>31</v>
      </c>
      <c r="C1146" s="11">
        <v>1142</v>
      </c>
      <c r="D1146" s="15">
        <v>120</v>
      </c>
      <c r="E1146" s="16">
        <v>16.399999999999999</v>
      </c>
      <c r="F1146" s="70">
        <f t="shared" si="484"/>
        <v>0.5555555555555558</v>
      </c>
      <c r="G1146" s="70">
        <f t="shared" si="485"/>
        <v>2.0000000000000009</v>
      </c>
      <c r="I1146" s="21">
        <f t="shared" si="460"/>
        <v>4.5555555555555554</v>
      </c>
      <c r="J1146" s="22">
        <f t="shared" si="473"/>
        <v>1223.3333333333339</v>
      </c>
      <c r="K1146" s="22">
        <f t="shared" si="474"/>
        <v>28.625999999999998</v>
      </c>
      <c r="L1146" s="22">
        <f>0.5*1.202*2.64*0.3*Sheet2!I1146^2</f>
        <v>9.8783031111111104</v>
      </c>
      <c r="M1146" s="22">
        <f t="shared" si="475"/>
        <v>1261.837636444445</v>
      </c>
      <c r="O1146" s="22">
        <f t="shared" si="461"/>
        <v>5748.371454913583</v>
      </c>
      <c r="P1146" s="81">
        <f t="shared" si="462"/>
        <v>5.7483714549135829</v>
      </c>
      <c r="Q1146" s="22">
        <f t="shared" si="463"/>
        <v>5748.371454913583</v>
      </c>
      <c r="R1146" s="81">
        <f t="shared" si="464"/>
        <v>5.7483714549135829</v>
      </c>
      <c r="S1146" s="22">
        <f t="shared" si="465"/>
        <v>4840252.9099841947</v>
      </c>
      <c r="T1146" s="81">
        <f t="shared" si="466"/>
        <v>4840.252909984195</v>
      </c>
      <c r="U1146" s="22">
        <f t="shared" si="467"/>
        <v>0</v>
      </c>
      <c r="V1146" s="81">
        <f t="shared" si="468"/>
        <v>0</v>
      </c>
      <c r="W1146" s="22">
        <f t="shared" si="469"/>
        <v>0</v>
      </c>
      <c r="X1146" s="98">
        <f t="shared" si="476"/>
        <v>0</v>
      </c>
      <c r="Y1146" s="98">
        <f t="shared" si="477"/>
        <v>1503.7042098844865</v>
      </c>
      <c r="Z1146" s="25">
        <f t="shared" si="470"/>
        <v>0</v>
      </c>
      <c r="AA1146" s="22">
        <f t="shared" si="478"/>
        <v>0</v>
      </c>
      <c r="AB1146" s="22">
        <f t="shared" si="486"/>
        <v>0</v>
      </c>
      <c r="AC1146" s="22">
        <f t="shared" si="479"/>
        <v>416</v>
      </c>
      <c r="AD1146" s="25">
        <f t="shared" si="471"/>
        <v>3759.2605247112137</v>
      </c>
      <c r="AF1146" s="22">
        <f t="shared" si="472"/>
        <v>1080.9923852729812</v>
      </c>
      <c r="AG1146" s="25">
        <v>0</v>
      </c>
      <c r="AH1146" s="25" t="s">
        <v>49</v>
      </c>
      <c r="AI1146">
        <f t="shared" si="480"/>
        <v>440835.93255430012</v>
      </c>
      <c r="AJ1146" s="25">
        <f t="shared" si="481"/>
        <v>440.83593255430014</v>
      </c>
      <c r="AK1146" s="25">
        <f t="shared" si="482"/>
        <v>233.6430442537791</v>
      </c>
      <c r="AL1146" s="81">
        <f t="shared" si="483"/>
        <v>172.89585274779654</v>
      </c>
      <c r="AN1146" s="98">
        <v>0</v>
      </c>
    </row>
    <row r="1147" spans="1:41" x14ac:dyDescent="0.35">
      <c r="B1147" s="15" t="s">
        <v>31</v>
      </c>
      <c r="C1147" s="11">
        <v>1143</v>
      </c>
      <c r="D1147" s="15">
        <v>121</v>
      </c>
      <c r="E1147" s="16">
        <v>19.100000000000001</v>
      </c>
      <c r="F1147" s="70">
        <f t="shared" si="484"/>
        <v>0.84722222222222243</v>
      </c>
      <c r="G1147" s="70">
        <f t="shared" si="485"/>
        <v>3.0500000000000007</v>
      </c>
      <c r="I1147" s="21">
        <f t="shared" si="460"/>
        <v>5.3055555555555562</v>
      </c>
      <c r="J1147" s="22">
        <f t="shared" si="473"/>
        <v>1865.5833333333337</v>
      </c>
      <c r="K1147" s="22">
        <f t="shared" si="474"/>
        <v>28.625999999999998</v>
      </c>
      <c r="L1147" s="22">
        <f>0.5*1.202*2.64*0.3*Sheet2!I1147^2</f>
        <v>13.398660611111115</v>
      </c>
      <c r="M1147" s="22">
        <f t="shared" si="475"/>
        <v>1907.6079939444448</v>
      </c>
      <c r="O1147" s="22">
        <f t="shared" si="461"/>
        <v>10120.920190094139</v>
      </c>
      <c r="P1147" s="81">
        <f t="shared" si="462"/>
        <v>10.120920190094139</v>
      </c>
      <c r="Q1147" s="22">
        <f t="shared" si="463"/>
        <v>10120.920190094139</v>
      </c>
      <c r="R1147" s="81">
        <f t="shared" si="464"/>
        <v>10.120920190094139</v>
      </c>
      <c r="S1147" s="22">
        <f t="shared" si="465"/>
        <v>4850373.8301742887</v>
      </c>
      <c r="T1147" s="81">
        <f t="shared" si="466"/>
        <v>4850.3738301742887</v>
      </c>
      <c r="U1147" s="22">
        <f t="shared" si="467"/>
        <v>0</v>
      </c>
      <c r="V1147" s="81">
        <f t="shared" si="468"/>
        <v>0</v>
      </c>
      <c r="W1147" s="22">
        <f t="shared" si="469"/>
        <v>0</v>
      </c>
      <c r="X1147" s="98">
        <f t="shared" si="476"/>
        <v>0</v>
      </c>
      <c r="Y1147" s="98">
        <f t="shared" si="477"/>
        <v>1503.7042098844865</v>
      </c>
      <c r="Z1147" s="25">
        <f t="shared" si="470"/>
        <v>0</v>
      </c>
      <c r="AA1147" s="22">
        <f t="shared" si="478"/>
        <v>0</v>
      </c>
      <c r="AB1147" s="22">
        <f t="shared" si="486"/>
        <v>0</v>
      </c>
      <c r="AC1147" s="22">
        <f t="shared" si="479"/>
        <v>416</v>
      </c>
      <c r="AD1147" s="25">
        <f t="shared" si="471"/>
        <v>3759.2605247112137</v>
      </c>
      <c r="AF1147" s="22">
        <f t="shared" si="472"/>
        <v>1091.113305463075</v>
      </c>
      <c r="AG1147" s="25">
        <v>0</v>
      </c>
      <c r="AH1147" s="25" t="s">
        <v>49</v>
      </c>
      <c r="AI1147">
        <f t="shared" si="480"/>
        <v>597937.82181415171</v>
      </c>
      <c r="AJ1147" s="25">
        <f t="shared" si="481"/>
        <v>597.93782181415168</v>
      </c>
      <c r="AK1147" s="25">
        <f t="shared" si="482"/>
        <v>316.90704556150041</v>
      </c>
      <c r="AL1147" s="81">
        <f t="shared" si="483"/>
        <v>234.51121371551031</v>
      </c>
      <c r="AN1147" s="98">
        <v>0</v>
      </c>
    </row>
    <row r="1148" spans="1:41" x14ac:dyDescent="0.35">
      <c r="B1148" s="15" t="s">
        <v>31</v>
      </c>
      <c r="C1148" s="11">
        <v>1144</v>
      </c>
      <c r="D1148" s="15">
        <v>122</v>
      </c>
      <c r="E1148" s="16">
        <v>22.5</v>
      </c>
      <c r="F1148" s="70">
        <f t="shared" si="484"/>
        <v>0.73611111111111072</v>
      </c>
      <c r="G1148" s="70">
        <f t="shared" si="485"/>
        <v>2.6499999999999986</v>
      </c>
      <c r="I1148" s="21">
        <f t="shared" si="460"/>
        <v>6.25</v>
      </c>
      <c r="J1148" s="22">
        <f t="shared" si="473"/>
        <v>1620.9166666666658</v>
      </c>
      <c r="K1148" s="22">
        <f t="shared" si="474"/>
        <v>28.625999999999998</v>
      </c>
      <c r="L1148" s="22">
        <f>0.5*1.202*2.64*0.3*Sheet2!I1148^2</f>
        <v>18.5934375</v>
      </c>
      <c r="M1148" s="22">
        <f t="shared" si="475"/>
        <v>1668.1361041666657</v>
      </c>
      <c r="O1148" s="22">
        <f t="shared" si="461"/>
        <v>10425.850651041661</v>
      </c>
      <c r="P1148" s="81">
        <f t="shared" si="462"/>
        <v>10.42585065104166</v>
      </c>
      <c r="Q1148" s="22">
        <f t="shared" si="463"/>
        <v>10425.850651041661</v>
      </c>
      <c r="R1148" s="81">
        <f t="shared" si="464"/>
        <v>10.42585065104166</v>
      </c>
      <c r="S1148" s="22">
        <f t="shared" si="465"/>
        <v>4860799.6808253303</v>
      </c>
      <c r="T1148" s="81">
        <f t="shared" si="466"/>
        <v>4860.7996808253301</v>
      </c>
      <c r="U1148" s="22">
        <f t="shared" si="467"/>
        <v>0</v>
      </c>
      <c r="V1148" s="81">
        <f t="shared" si="468"/>
        <v>0</v>
      </c>
      <c r="W1148" s="22">
        <f t="shared" si="469"/>
        <v>0</v>
      </c>
      <c r="X1148" s="98">
        <f t="shared" si="476"/>
        <v>0</v>
      </c>
      <c r="Y1148" s="98">
        <f t="shared" si="477"/>
        <v>1503.7042098844865</v>
      </c>
      <c r="Z1148" s="25">
        <f t="shared" si="470"/>
        <v>0</v>
      </c>
      <c r="AA1148" s="22">
        <f t="shared" si="478"/>
        <v>0</v>
      </c>
      <c r="AB1148" s="22">
        <f t="shared" si="486"/>
        <v>0</v>
      </c>
      <c r="AC1148" s="22">
        <f t="shared" si="479"/>
        <v>416</v>
      </c>
      <c r="AD1148" s="25">
        <f t="shared" si="471"/>
        <v>3759.2605247112137</v>
      </c>
      <c r="AF1148" s="22">
        <f t="shared" si="472"/>
        <v>1101.5391561141164</v>
      </c>
      <c r="AG1148" s="25">
        <v>0</v>
      </c>
      <c r="AH1148" s="25" t="s">
        <v>49</v>
      </c>
      <c r="AI1148">
        <f t="shared" si="480"/>
        <v>829763.49961189181</v>
      </c>
      <c r="AJ1148" s="25">
        <f t="shared" si="481"/>
        <v>829.7634996118918</v>
      </c>
      <c r="AK1148" s="25">
        <f t="shared" si="482"/>
        <v>439.77465479430271</v>
      </c>
      <c r="AL1148" s="81">
        <f t="shared" si="483"/>
        <v>325.433244547784</v>
      </c>
      <c r="AN1148" s="98">
        <v>0</v>
      </c>
    </row>
    <row r="1149" spans="1:41" x14ac:dyDescent="0.35">
      <c r="B1149" s="15" t="s">
        <v>31</v>
      </c>
      <c r="C1149" s="11">
        <v>1145</v>
      </c>
      <c r="D1149" s="15">
        <v>123</v>
      </c>
      <c r="E1149" s="16">
        <v>24.4</v>
      </c>
      <c r="F1149" s="70">
        <f t="shared" si="484"/>
        <v>0.31944444444444453</v>
      </c>
      <c r="G1149" s="70">
        <f t="shared" si="485"/>
        <v>1.1500000000000004</v>
      </c>
      <c r="I1149" s="21">
        <f t="shared" si="460"/>
        <v>6.7777777777777777</v>
      </c>
      <c r="J1149" s="22">
        <f t="shared" si="473"/>
        <v>703.41666666666686</v>
      </c>
      <c r="K1149" s="22">
        <f t="shared" si="474"/>
        <v>28.625999999999998</v>
      </c>
      <c r="L1149" s="22">
        <f>0.5*1.202*2.64*0.3*Sheet2!I1149^2</f>
        <v>21.866249777777778</v>
      </c>
      <c r="M1149" s="22">
        <f t="shared" si="475"/>
        <v>753.90891644444457</v>
      </c>
      <c r="O1149" s="22">
        <f t="shared" si="461"/>
        <v>5109.8271003456794</v>
      </c>
      <c r="P1149" s="81">
        <f t="shared" si="462"/>
        <v>5.1098271003456794</v>
      </c>
      <c r="Q1149" s="22">
        <f t="shared" si="463"/>
        <v>5109.8271003456794</v>
      </c>
      <c r="R1149" s="81">
        <f t="shared" si="464"/>
        <v>5.1098271003456794</v>
      </c>
      <c r="S1149" s="22">
        <f t="shared" si="465"/>
        <v>4865909.5079256762</v>
      </c>
      <c r="T1149" s="81">
        <f t="shared" si="466"/>
        <v>4865.9095079256758</v>
      </c>
      <c r="U1149" s="22">
        <f t="shared" si="467"/>
        <v>0</v>
      </c>
      <c r="V1149" s="81">
        <f t="shared" si="468"/>
        <v>0</v>
      </c>
      <c r="W1149" s="22">
        <f t="shared" si="469"/>
        <v>0</v>
      </c>
      <c r="X1149" s="98">
        <f t="shared" si="476"/>
        <v>0</v>
      </c>
      <c r="Y1149" s="98">
        <f t="shared" si="477"/>
        <v>1503.7042098844865</v>
      </c>
      <c r="Z1149" s="25">
        <f t="shared" si="470"/>
        <v>0</v>
      </c>
      <c r="AA1149" s="22">
        <f t="shared" si="478"/>
        <v>0</v>
      </c>
      <c r="AB1149" s="22">
        <f t="shared" si="486"/>
        <v>0</v>
      </c>
      <c r="AC1149" s="22">
        <f t="shared" si="479"/>
        <v>416</v>
      </c>
      <c r="AD1149" s="25">
        <f t="shared" si="471"/>
        <v>3759.2605247112137</v>
      </c>
      <c r="AF1149" s="22">
        <f t="shared" si="472"/>
        <v>1106.6489832144621</v>
      </c>
      <c r="AG1149" s="25">
        <v>0</v>
      </c>
      <c r="AH1149" s="25" t="s">
        <v>49</v>
      </c>
      <c r="AI1149">
        <f t="shared" si="480"/>
        <v>975818.2659337006</v>
      </c>
      <c r="AJ1149" s="25">
        <f t="shared" si="481"/>
        <v>975.81826593370056</v>
      </c>
      <c r="AK1149" s="25">
        <f t="shared" si="482"/>
        <v>517.18368094486129</v>
      </c>
      <c r="AL1149" s="81">
        <f t="shared" si="483"/>
        <v>382.71592389919738</v>
      </c>
      <c r="AN1149" s="98">
        <v>0</v>
      </c>
    </row>
    <row r="1150" spans="1:41" x14ac:dyDescent="0.35">
      <c r="B1150" s="15" t="s">
        <v>31</v>
      </c>
      <c r="C1150" s="11">
        <v>1146</v>
      </c>
      <c r="D1150" s="15">
        <v>124</v>
      </c>
      <c r="E1150" s="16">
        <v>24.8</v>
      </c>
      <c r="F1150" s="70">
        <f t="shared" si="484"/>
        <v>-0.23611111111111099</v>
      </c>
      <c r="G1150" s="70">
        <f t="shared" si="485"/>
        <v>-0.84999999999999964</v>
      </c>
      <c r="I1150" s="21">
        <f t="shared" si="460"/>
        <v>6.8888888888888893</v>
      </c>
      <c r="J1150" s="22">
        <f t="shared" si="473"/>
        <v>-519.9166666666664</v>
      </c>
      <c r="K1150" s="22">
        <f t="shared" si="474"/>
        <v>28.625999999999998</v>
      </c>
      <c r="L1150" s="22">
        <f>0.5*1.202*2.64*0.3*Sheet2!I1150^2</f>
        <v>22.589052444444448</v>
      </c>
      <c r="M1150" s="22">
        <f t="shared" si="475"/>
        <v>-468.70161422222196</v>
      </c>
      <c r="O1150" s="22">
        <f t="shared" si="461"/>
        <v>-3228.8333424197513</v>
      </c>
      <c r="P1150" s="81">
        <f t="shared" si="462"/>
        <v>-3.2288333424197511</v>
      </c>
      <c r="Q1150" s="22">
        <f t="shared" si="463"/>
        <v>0</v>
      </c>
      <c r="R1150" s="81">
        <f t="shared" si="464"/>
        <v>0</v>
      </c>
      <c r="S1150" s="22">
        <f t="shared" si="465"/>
        <v>4865909.5079256762</v>
      </c>
      <c r="T1150" s="81">
        <f t="shared" si="466"/>
        <v>4865.9095079256758</v>
      </c>
      <c r="U1150" s="22">
        <f t="shared" si="467"/>
        <v>3228.8333424197513</v>
      </c>
      <c r="V1150" s="81">
        <f t="shared" si="468"/>
        <v>3.2288333424197511</v>
      </c>
      <c r="W1150" s="22">
        <f t="shared" si="469"/>
        <v>3.2288333424197511</v>
      </c>
      <c r="X1150" s="98">
        <f t="shared" si="476"/>
        <v>1.2915333369679005</v>
      </c>
      <c r="Y1150" s="98">
        <f t="shared" si="477"/>
        <v>1504.9957432214544</v>
      </c>
      <c r="Z1150" s="25">
        <f t="shared" si="470"/>
        <v>0</v>
      </c>
      <c r="AA1150" s="22">
        <f t="shared" si="478"/>
        <v>1</v>
      </c>
      <c r="AB1150" s="22">
        <f t="shared" si="486"/>
        <v>0</v>
      </c>
      <c r="AC1150" s="22">
        <f t="shared" si="479"/>
        <v>417</v>
      </c>
      <c r="AD1150" s="25">
        <f t="shared" si="471"/>
        <v>3762.4893580536336</v>
      </c>
      <c r="AF1150" s="22">
        <f t="shared" si="472"/>
        <v>1103.4201498720422</v>
      </c>
      <c r="AG1150" s="25">
        <v>0</v>
      </c>
      <c r="AH1150" s="25" t="s">
        <v>49</v>
      </c>
      <c r="AI1150">
        <f t="shared" si="480"/>
        <v>1008074.5536815763</v>
      </c>
      <c r="AJ1150" s="25">
        <f t="shared" si="481"/>
        <v>1008.0745536815763</v>
      </c>
      <c r="AK1150" s="25">
        <f t="shared" si="482"/>
        <v>534.2795134512354</v>
      </c>
      <c r="AL1150" s="81">
        <f t="shared" si="483"/>
        <v>395.36683995391417</v>
      </c>
      <c r="AN1150" s="98">
        <v>0</v>
      </c>
    </row>
    <row r="1151" spans="1:41" x14ac:dyDescent="0.35">
      <c r="B1151" s="15" t="s">
        <v>31</v>
      </c>
      <c r="C1151" s="11">
        <v>1147</v>
      </c>
      <c r="D1151" s="15">
        <v>125</v>
      </c>
      <c r="E1151" s="16">
        <v>22.7</v>
      </c>
      <c r="F1151" s="70">
        <f t="shared" si="484"/>
        <v>-1.0277777777777781</v>
      </c>
      <c r="G1151" s="70">
        <f t="shared" si="485"/>
        <v>-3.7000000000000011</v>
      </c>
      <c r="I1151" s="21">
        <f t="shared" si="460"/>
        <v>6.3055555555555554</v>
      </c>
      <c r="J1151" s="22">
        <f t="shared" si="473"/>
        <v>-2263.1666666666674</v>
      </c>
      <c r="K1151" s="22">
        <f t="shared" si="474"/>
        <v>28.625999999999998</v>
      </c>
      <c r="L1151" s="22">
        <f>0.5*1.202*2.64*0.3*Sheet2!I1151^2</f>
        <v>18.925456611111109</v>
      </c>
      <c r="M1151" s="22">
        <f t="shared" si="475"/>
        <v>-2215.615210055556</v>
      </c>
      <c r="O1151" s="22">
        <f t="shared" si="461"/>
        <v>-13970.6847967392</v>
      </c>
      <c r="P1151" s="81">
        <f t="shared" si="462"/>
        <v>-13.970684796739201</v>
      </c>
      <c r="Q1151" s="22">
        <f t="shared" si="463"/>
        <v>0</v>
      </c>
      <c r="R1151" s="81">
        <f t="shared" si="464"/>
        <v>0</v>
      </c>
      <c r="S1151" s="22">
        <f t="shared" si="465"/>
        <v>4865909.5079256762</v>
      </c>
      <c r="T1151" s="81">
        <f t="shared" si="466"/>
        <v>4865.9095079256758</v>
      </c>
      <c r="U1151" s="22">
        <f t="shared" si="467"/>
        <v>13970.6847967392</v>
      </c>
      <c r="V1151" s="81">
        <f t="shared" si="468"/>
        <v>13.970684796739201</v>
      </c>
      <c r="W1151" s="22">
        <f t="shared" si="469"/>
        <v>17.199518139158954</v>
      </c>
      <c r="X1151" s="98">
        <f t="shared" si="476"/>
        <v>5.5882739186956805</v>
      </c>
      <c r="Y1151" s="98">
        <f t="shared" si="477"/>
        <v>1510.5840171401501</v>
      </c>
      <c r="Z1151" s="25">
        <f t="shared" si="470"/>
        <v>0</v>
      </c>
      <c r="AA1151" s="22">
        <f t="shared" si="478"/>
        <v>2</v>
      </c>
      <c r="AB1151" s="22">
        <f t="shared" si="486"/>
        <v>0</v>
      </c>
      <c r="AC1151" s="22">
        <f t="shared" si="479"/>
        <v>418</v>
      </c>
      <c r="AD1151" s="25">
        <f t="shared" si="471"/>
        <v>3776.4600428503727</v>
      </c>
      <c r="AF1151" s="22">
        <f t="shared" si="472"/>
        <v>1089.4494650753031</v>
      </c>
      <c r="AG1151" s="25">
        <v>0</v>
      </c>
      <c r="AH1151" s="25" t="s">
        <v>49</v>
      </c>
      <c r="AI1151">
        <f t="shared" si="480"/>
        <v>844580.41227656649</v>
      </c>
      <c r="AJ1151" s="25">
        <f t="shared" si="481"/>
        <v>844.58041227656645</v>
      </c>
      <c r="AK1151" s="25">
        <f t="shared" si="482"/>
        <v>447.62761850658023</v>
      </c>
      <c r="AL1151" s="81">
        <f t="shared" si="483"/>
        <v>331.24443769486936</v>
      </c>
      <c r="AN1151" s="98">
        <v>0</v>
      </c>
    </row>
    <row r="1152" spans="1:41" x14ac:dyDescent="0.35">
      <c r="B1152" s="15" t="s">
        <v>31</v>
      </c>
      <c r="C1152" s="11">
        <v>1148</v>
      </c>
      <c r="D1152" s="15">
        <v>126</v>
      </c>
      <c r="E1152" s="16">
        <v>17.399999999999999</v>
      </c>
      <c r="F1152" s="70">
        <f t="shared" si="484"/>
        <v>-1.2361111111111109</v>
      </c>
      <c r="G1152" s="70">
        <f t="shared" si="485"/>
        <v>-4.4499999999999993</v>
      </c>
      <c r="I1152" s="21">
        <f t="shared" si="460"/>
        <v>4.833333333333333</v>
      </c>
      <c r="J1152" s="22">
        <f t="shared" si="473"/>
        <v>-2721.9166666666661</v>
      </c>
      <c r="K1152" s="22">
        <f t="shared" si="474"/>
        <v>28.625999999999998</v>
      </c>
      <c r="L1152" s="22">
        <f>0.5*1.202*2.64*0.3*Sheet2!I1152^2</f>
        <v>11.119701999999997</v>
      </c>
      <c r="M1152" s="22">
        <f t="shared" si="475"/>
        <v>-2682.1709646666659</v>
      </c>
      <c r="O1152" s="22">
        <f t="shared" si="461"/>
        <v>-12963.826329222218</v>
      </c>
      <c r="P1152" s="81">
        <f t="shared" si="462"/>
        <v>-12.963826329222218</v>
      </c>
      <c r="Q1152" s="22">
        <f t="shared" si="463"/>
        <v>0</v>
      </c>
      <c r="R1152" s="81">
        <f t="shared" si="464"/>
        <v>0</v>
      </c>
      <c r="S1152" s="22">
        <f t="shared" si="465"/>
        <v>4865909.5079256762</v>
      </c>
      <c r="T1152" s="81">
        <f t="shared" si="466"/>
        <v>4865.9095079256758</v>
      </c>
      <c r="U1152" s="22">
        <f t="shared" si="467"/>
        <v>12963.826329222218</v>
      </c>
      <c r="V1152" s="81">
        <f t="shared" si="468"/>
        <v>12.963826329222218</v>
      </c>
      <c r="W1152" s="22">
        <f t="shared" si="469"/>
        <v>30.163344468381172</v>
      </c>
      <c r="X1152" s="98">
        <f t="shared" si="476"/>
        <v>5.1855305316888876</v>
      </c>
      <c r="Y1152" s="98">
        <f t="shared" si="477"/>
        <v>1515.7695476718391</v>
      </c>
      <c r="Z1152" s="25">
        <f t="shared" si="470"/>
        <v>0</v>
      </c>
      <c r="AA1152" s="22">
        <f t="shared" si="478"/>
        <v>3</v>
      </c>
      <c r="AB1152" s="22">
        <f t="shared" si="486"/>
        <v>0</v>
      </c>
      <c r="AC1152" s="22">
        <f t="shared" si="479"/>
        <v>419</v>
      </c>
      <c r="AD1152" s="25">
        <f t="shared" si="471"/>
        <v>3789.4238691795949</v>
      </c>
      <c r="AF1152" s="22">
        <f t="shared" si="472"/>
        <v>1076.4856387460809</v>
      </c>
      <c r="AG1152" s="25">
        <v>0</v>
      </c>
      <c r="AH1152" s="25" t="s">
        <v>49</v>
      </c>
      <c r="AI1152">
        <f t="shared" si="480"/>
        <v>496235.45114567183</v>
      </c>
      <c r="AJ1152" s="25">
        <f t="shared" si="481"/>
        <v>496.23545114567185</v>
      </c>
      <c r="AK1152" s="25">
        <f t="shared" si="482"/>
        <v>263.00478910720608</v>
      </c>
      <c r="AL1152" s="81">
        <f t="shared" si="483"/>
        <v>194.62354393933251</v>
      </c>
      <c r="AN1152" s="98">
        <v>0</v>
      </c>
    </row>
    <row r="1153" spans="2:40" x14ac:dyDescent="0.35">
      <c r="B1153" s="15" t="s">
        <v>31</v>
      </c>
      <c r="C1153" s="11">
        <v>1149</v>
      </c>
      <c r="D1153" s="15">
        <v>127</v>
      </c>
      <c r="E1153" s="16">
        <v>13.8</v>
      </c>
      <c r="F1153" s="70">
        <f t="shared" si="484"/>
        <v>-0.74999999999999978</v>
      </c>
      <c r="G1153" s="70">
        <f t="shared" si="485"/>
        <v>-2.6999999999999993</v>
      </c>
      <c r="I1153" s="21">
        <f t="shared" si="460"/>
        <v>3.8333333333333335</v>
      </c>
      <c r="J1153" s="22">
        <f t="shared" si="473"/>
        <v>-1651.4999999999995</v>
      </c>
      <c r="K1153" s="22">
        <f t="shared" si="474"/>
        <v>28.625999999999998</v>
      </c>
      <c r="L1153" s="22">
        <f>0.5*1.202*2.64*0.3*Sheet2!I1153^2</f>
        <v>6.9944380000000006</v>
      </c>
      <c r="M1153" s="22">
        <f t="shared" si="475"/>
        <v>-1615.8795619999996</v>
      </c>
      <c r="O1153" s="22">
        <f t="shared" si="461"/>
        <v>-6194.2049876666651</v>
      </c>
      <c r="P1153" s="81">
        <f t="shared" si="462"/>
        <v>-6.1942049876666649</v>
      </c>
      <c r="Q1153" s="22">
        <f t="shared" si="463"/>
        <v>0</v>
      </c>
      <c r="R1153" s="81">
        <f t="shared" si="464"/>
        <v>0</v>
      </c>
      <c r="S1153" s="22">
        <f t="shared" si="465"/>
        <v>4865909.5079256762</v>
      </c>
      <c r="T1153" s="81">
        <f t="shared" si="466"/>
        <v>4865.9095079256758</v>
      </c>
      <c r="U1153" s="22">
        <f t="shared" si="467"/>
        <v>6194.2049876666651</v>
      </c>
      <c r="V1153" s="81">
        <f t="shared" si="468"/>
        <v>6.1942049876666649</v>
      </c>
      <c r="W1153" s="22">
        <f t="shared" si="469"/>
        <v>36.357549456047835</v>
      </c>
      <c r="X1153" s="98">
        <f t="shared" si="476"/>
        <v>2.477681995066666</v>
      </c>
      <c r="Y1153" s="98">
        <f t="shared" si="477"/>
        <v>1518.2472296669057</v>
      </c>
      <c r="Z1153" s="25">
        <f t="shared" si="470"/>
        <v>0</v>
      </c>
      <c r="AA1153" s="22">
        <f t="shared" si="478"/>
        <v>4</v>
      </c>
      <c r="AB1153" s="22">
        <f t="shared" si="486"/>
        <v>0</v>
      </c>
      <c r="AC1153" s="22">
        <f t="shared" si="479"/>
        <v>420</v>
      </c>
      <c r="AD1153" s="25">
        <f t="shared" si="471"/>
        <v>3795.6180741672615</v>
      </c>
      <c r="AF1153" s="22">
        <f t="shared" si="472"/>
        <v>1070.2914337584143</v>
      </c>
      <c r="AG1153" s="25">
        <v>0</v>
      </c>
      <c r="AH1153" s="25" t="s">
        <v>49</v>
      </c>
      <c r="AI1153">
        <f t="shared" si="480"/>
        <v>312138.58936511347</v>
      </c>
      <c r="AJ1153" s="25">
        <f t="shared" si="481"/>
        <v>312.13858936511349</v>
      </c>
      <c r="AK1153" s="25">
        <f t="shared" si="482"/>
        <v>165.43345236351016</v>
      </c>
      <c r="AL1153" s="81">
        <f t="shared" si="483"/>
        <v>122.42075474899751</v>
      </c>
      <c r="AN1153" s="98">
        <v>0</v>
      </c>
    </row>
    <row r="1154" spans="2:40" x14ac:dyDescent="0.35">
      <c r="B1154" s="15" t="s">
        <v>31</v>
      </c>
      <c r="C1154" s="11">
        <v>1150</v>
      </c>
      <c r="D1154" s="15">
        <v>128</v>
      </c>
      <c r="E1154" s="16">
        <v>12</v>
      </c>
      <c r="F1154" s="70">
        <f t="shared" si="484"/>
        <v>-0.25000000000000011</v>
      </c>
      <c r="G1154" s="70">
        <f t="shared" si="485"/>
        <v>-0.90000000000000036</v>
      </c>
      <c r="I1154" s="21">
        <f t="shared" si="460"/>
        <v>3.3333333333333335</v>
      </c>
      <c r="J1154" s="22">
        <f t="shared" si="473"/>
        <v>-550.50000000000023</v>
      </c>
      <c r="K1154" s="22">
        <f t="shared" si="474"/>
        <v>28.625999999999998</v>
      </c>
      <c r="L1154" s="22">
        <f>0.5*1.202*2.64*0.3*Sheet2!I1154^2</f>
        <v>5.2888000000000002</v>
      </c>
      <c r="M1154" s="22">
        <f t="shared" si="475"/>
        <v>-516.58520000000021</v>
      </c>
      <c r="O1154" s="22">
        <f t="shared" si="461"/>
        <v>-1721.9506666666675</v>
      </c>
      <c r="P1154" s="81">
        <f t="shared" si="462"/>
        <v>-1.7219506666666675</v>
      </c>
      <c r="Q1154" s="22">
        <f t="shared" si="463"/>
        <v>0</v>
      </c>
      <c r="R1154" s="81">
        <f t="shared" si="464"/>
        <v>0</v>
      </c>
      <c r="S1154" s="22">
        <f t="shared" si="465"/>
        <v>4865909.5079256762</v>
      </c>
      <c r="T1154" s="81">
        <f t="shared" si="466"/>
        <v>4865.9095079256758</v>
      </c>
      <c r="U1154" s="22">
        <f t="shared" si="467"/>
        <v>1721.9506666666675</v>
      </c>
      <c r="V1154" s="81">
        <f t="shared" si="468"/>
        <v>1.7219506666666675</v>
      </c>
      <c r="W1154" s="22">
        <f t="shared" si="469"/>
        <v>38.079500122714499</v>
      </c>
      <c r="X1154" s="98">
        <f t="shared" si="476"/>
        <v>0.68878026666666703</v>
      </c>
      <c r="Y1154" s="98">
        <f t="shared" si="477"/>
        <v>1518.9360099335724</v>
      </c>
      <c r="Z1154" s="25">
        <f t="shared" si="470"/>
        <v>7.6159000245429</v>
      </c>
      <c r="AA1154" s="22">
        <f t="shared" si="478"/>
        <v>5</v>
      </c>
      <c r="AB1154" s="22">
        <f t="shared" si="486"/>
        <v>5</v>
      </c>
      <c r="AC1154" s="22">
        <f t="shared" si="479"/>
        <v>421</v>
      </c>
      <c r="AD1154" s="25">
        <f t="shared" si="471"/>
        <v>3797.3400248339281</v>
      </c>
      <c r="AF1154" s="22">
        <f t="shared" si="472"/>
        <v>1068.5694830917478</v>
      </c>
      <c r="AG1154" s="25">
        <v>0</v>
      </c>
      <c r="AH1154" s="25" t="s">
        <v>49</v>
      </c>
      <c r="AI1154">
        <f t="shared" si="480"/>
        <v>236021.61766738261</v>
      </c>
      <c r="AJ1154" s="25">
        <f t="shared" si="481"/>
        <v>236.0216176673826</v>
      </c>
      <c r="AK1154" s="25">
        <f t="shared" si="482"/>
        <v>125.09145736371278</v>
      </c>
      <c r="AL1154" s="81">
        <f t="shared" si="483"/>
        <v>92.567678449147451</v>
      </c>
      <c r="AN1154" s="98">
        <v>0</v>
      </c>
    </row>
    <row r="1155" spans="2:40" x14ac:dyDescent="0.35">
      <c r="B1155" s="15" t="s">
        <v>31</v>
      </c>
      <c r="C1155" s="11">
        <v>1151</v>
      </c>
      <c r="D1155" s="15">
        <v>129</v>
      </c>
      <c r="E1155" s="16">
        <v>12</v>
      </c>
      <c r="F1155" s="70">
        <f t="shared" si="484"/>
        <v>0</v>
      </c>
      <c r="G1155" s="70">
        <f t="shared" si="485"/>
        <v>0</v>
      </c>
      <c r="I1155" s="21">
        <f t="shared" si="460"/>
        <v>3.3333333333333335</v>
      </c>
      <c r="J1155" s="22">
        <f t="shared" si="473"/>
        <v>0</v>
      </c>
      <c r="K1155" s="22">
        <f t="shared" si="474"/>
        <v>28.625999999999998</v>
      </c>
      <c r="L1155" s="22">
        <f>0.5*1.202*2.64*0.3*Sheet2!I1155^2</f>
        <v>5.2888000000000002</v>
      </c>
      <c r="M1155" s="22">
        <f t="shared" si="475"/>
        <v>33.9148</v>
      </c>
      <c r="O1155" s="22">
        <f t="shared" si="461"/>
        <v>113.04933333333334</v>
      </c>
      <c r="P1155" s="81">
        <f t="shared" si="462"/>
        <v>0.11304933333333334</v>
      </c>
      <c r="Q1155" s="22">
        <f t="shared" si="463"/>
        <v>113.04933333333334</v>
      </c>
      <c r="R1155" s="81">
        <f t="shared" si="464"/>
        <v>0.11304933333333334</v>
      </c>
      <c r="S1155" s="22">
        <f t="shared" si="465"/>
        <v>4866022.5572590092</v>
      </c>
      <c r="T1155" s="81">
        <f t="shared" si="466"/>
        <v>4866.0225572590089</v>
      </c>
      <c r="U1155" s="22">
        <f t="shared" si="467"/>
        <v>0</v>
      </c>
      <c r="V1155" s="81">
        <f t="shared" si="468"/>
        <v>0</v>
      </c>
      <c r="W1155" s="22">
        <f t="shared" si="469"/>
        <v>0</v>
      </c>
      <c r="X1155" s="98">
        <f t="shared" si="476"/>
        <v>0</v>
      </c>
      <c r="Y1155" s="98">
        <f t="shared" si="477"/>
        <v>1518.9360099335724</v>
      </c>
      <c r="Z1155" s="25">
        <f t="shared" si="470"/>
        <v>0</v>
      </c>
      <c r="AA1155" s="22">
        <f t="shared" si="478"/>
        <v>0</v>
      </c>
      <c r="AB1155" s="22">
        <f t="shared" si="486"/>
        <v>0</v>
      </c>
      <c r="AC1155" s="22">
        <f t="shared" si="479"/>
        <v>421</v>
      </c>
      <c r="AD1155" s="25">
        <f t="shared" si="471"/>
        <v>3797.3400248339281</v>
      </c>
      <c r="AF1155" s="22">
        <f t="shared" si="472"/>
        <v>1068.6825324250808</v>
      </c>
      <c r="AG1155" s="25">
        <v>0</v>
      </c>
      <c r="AH1155" s="25" t="s">
        <v>49</v>
      </c>
      <c r="AI1155">
        <f t="shared" si="480"/>
        <v>236021.61766738261</v>
      </c>
      <c r="AJ1155" s="25">
        <f t="shared" si="481"/>
        <v>236.0216176673826</v>
      </c>
      <c r="AK1155" s="25">
        <f t="shared" si="482"/>
        <v>125.09145736371278</v>
      </c>
      <c r="AL1155" s="81">
        <f t="shared" si="483"/>
        <v>92.567678449147451</v>
      </c>
      <c r="AN1155" s="98">
        <v>0</v>
      </c>
    </row>
    <row r="1156" spans="2:40" x14ac:dyDescent="0.35">
      <c r="B1156" s="15" t="s">
        <v>31</v>
      </c>
      <c r="C1156" s="11">
        <v>1152</v>
      </c>
      <c r="D1156" s="15">
        <v>130</v>
      </c>
      <c r="E1156" s="16">
        <v>12</v>
      </c>
      <c r="F1156" s="70">
        <f t="shared" si="484"/>
        <v>0.26388888888888895</v>
      </c>
      <c r="G1156" s="70">
        <f t="shared" si="485"/>
        <v>0.95000000000000018</v>
      </c>
      <c r="I1156" s="21">
        <f t="shared" ref="I1156:I1219" si="487">E1156 * (1000/3600)</f>
        <v>3.3333333333333335</v>
      </c>
      <c r="J1156" s="22">
        <f t="shared" si="473"/>
        <v>581.08333333333348</v>
      </c>
      <c r="K1156" s="22">
        <f t="shared" si="474"/>
        <v>28.625999999999998</v>
      </c>
      <c r="L1156" s="22">
        <f>0.5*1.202*2.64*0.3*Sheet2!I1156^2</f>
        <v>5.2888000000000002</v>
      </c>
      <c r="M1156" s="22">
        <f t="shared" si="475"/>
        <v>614.9981333333335</v>
      </c>
      <c r="O1156" s="22">
        <f t="shared" ref="O1156:O1219" si="488">I1156*M1156</f>
        <v>2049.9937777777786</v>
      </c>
      <c r="P1156" s="81">
        <f t="shared" ref="P1156:P1219" si="489">O1156/1000</f>
        <v>2.0499937777777788</v>
      </c>
      <c r="Q1156" s="22">
        <f t="shared" ref="Q1156:Q1219" si="490">IF(O1156&lt;=0,0,O1156)</f>
        <v>2049.9937777777786</v>
      </c>
      <c r="R1156" s="81">
        <f t="shared" ref="R1156:R1219" si="491">Q1156/1000</f>
        <v>2.0499937777777788</v>
      </c>
      <c r="S1156" s="22">
        <f t="shared" ref="S1156:S1219" si="492">Q1156+S1155</f>
        <v>4868072.5510367872</v>
      </c>
      <c r="T1156" s="81">
        <f t="shared" ref="T1156:T1219" si="493">S1156/1000</f>
        <v>4868.0725510367874</v>
      </c>
      <c r="U1156" s="22">
        <f t="shared" ref="U1156:U1219" si="494">IF(O1156&gt;=0,0,(O1156*-1))</f>
        <v>0</v>
      </c>
      <c r="V1156" s="81">
        <f t="shared" ref="V1156:V1219" si="495">U1156/1000</f>
        <v>0</v>
      </c>
      <c r="W1156" s="22">
        <f t="shared" ref="W1156:W1219" si="496">IF(V1156=0,0,V1156+W1155)</f>
        <v>0</v>
      </c>
      <c r="X1156" s="98">
        <f t="shared" si="476"/>
        <v>0</v>
      </c>
      <c r="Y1156" s="98">
        <f t="shared" si="477"/>
        <v>1518.9360099335724</v>
      </c>
      <c r="Z1156" s="25">
        <f t="shared" ref="Z1156:Z1219" si="497">IF(AB1156&gt;0,W1156/AB1156,0)</f>
        <v>0</v>
      </c>
      <c r="AA1156" s="22">
        <f t="shared" si="478"/>
        <v>0</v>
      </c>
      <c r="AB1156" s="22">
        <f t="shared" si="486"/>
        <v>0</v>
      </c>
      <c r="AC1156" s="22">
        <f t="shared" si="479"/>
        <v>421</v>
      </c>
      <c r="AD1156" s="25">
        <f t="shared" ref="AD1156:AD1219" si="498">V1156+AD1155</f>
        <v>3797.3400248339281</v>
      </c>
      <c r="AF1156" s="22">
        <f t="shared" ref="AF1156:AF1219" si="499">T1156-AD1156</f>
        <v>1070.7325262028594</v>
      </c>
      <c r="AG1156" s="25">
        <v>0</v>
      </c>
      <c r="AH1156" s="25" t="s">
        <v>49</v>
      </c>
      <c r="AI1156">
        <f t="shared" si="480"/>
        <v>236021.61766738261</v>
      </c>
      <c r="AJ1156" s="25">
        <f t="shared" si="481"/>
        <v>236.0216176673826</v>
      </c>
      <c r="AK1156" s="25">
        <f t="shared" si="482"/>
        <v>125.09145736371278</v>
      </c>
      <c r="AL1156" s="81">
        <f t="shared" si="483"/>
        <v>92.567678449147451</v>
      </c>
      <c r="AN1156" s="98">
        <v>0</v>
      </c>
    </row>
    <row r="1157" spans="2:40" x14ac:dyDescent="0.35">
      <c r="B1157" s="15" t="s">
        <v>31</v>
      </c>
      <c r="C1157" s="11">
        <v>1153</v>
      </c>
      <c r="D1157" s="15">
        <v>131</v>
      </c>
      <c r="E1157" s="16">
        <v>13.9</v>
      </c>
      <c r="F1157" s="70">
        <f t="shared" si="484"/>
        <v>0.94444444444444453</v>
      </c>
      <c r="G1157" s="70">
        <f t="shared" si="485"/>
        <v>3.4000000000000004</v>
      </c>
      <c r="I1157" s="21">
        <f t="shared" si="487"/>
        <v>3.8611111111111112</v>
      </c>
      <c r="J1157" s="22">
        <f t="shared" ref="J1157:J1220" si="500">F1157*2202</f>
        <v>2079.666666666667</v>
      </c>
      <c r="K1157" s="22">
        <f t="shared" ref="K1157:K1220" si="501">0.013*(2202)</f>
        <v>28.625999999999998</v>
      </c>
      <c r="L1157" s="22">
        <f>0.5*1.202*2.64*0.3*Sheet2!I1157^2</f>
        <v>7.0961739444444438</v>
      </c>
      <c r="M1157" s="22">
        <f t="shared" ref="M1157:M1220" si="502">J1157+K1157+L1157</f>
        <v>2115.3888406111114</v>
      </c>
      <c r="O1157" s="22">
        <f t="shared" si="488"/>
        <v>8167.7513568040131</v>
      </c>
      <c r="P1157" s="81">
        <f t="shared" si="489"/>
        <v>8.167751356804013</v>
      </c>
      <c r="Q1157" s="22">
        <f t="shared" si="490"/>
        <v>8167.7513568040131</v>
      </c>
      <c r="R1157" s="81">
        <f t="shared" si="491"/>
        <v>8.167751356804013</v>
      </c>
      <c r="S1157" s="22">
        <f t="shared" si="492"/>
        <v>4876240.302393591</v>
      </c>
      <c r="T1157" s="81">
        <f t="shared" si="493"/>
        <v>4876.2403023935913</v>
      </c>
      <c r="U1157" s="22">
        <f t="shared" si="494"/>
        <v>0</v>
      </c>
      <c r="V1157" s="81">
        <f t="shared" si="495"/>
        <v>0</v>
      </c>
      <c r="W1157" s="22">
        <f t="shared" si="496"/>
        <v>0</v>
      </c>
      <c r="X1157" s="98">
        <f t="shared" ref="X1157:X1220" si="503">V1157*0.4</f>
        <v>0</v>
      </c>
      <c r="Y1157" s="98">
        <f t="shared" ref="Y1157:Y1220" si="504">X1157+Y1156</f>
        <v>1518.9360099335724</v>
      </c>
      <c r="Z1157" s="25">
        <f t="shared" si="497"/>
        <v>0</v>
      </c>
      <c r="AA1157" s="22">
        <f t="shared" ref="AA1157:AA1220" si="505">IF(W1157=0,0,AA1156+1)</f>
        <v>0</v>
      </c>
      <c r="AB1157" s="22">
        <f t="shared" si="486"/>
        <v>0</v>
      </c>
      <c r="AC1157" s="22">
        <f t="shared" ref="AC1157:AC1220" si="506">IF(AA1157=0,AC1156,AC1156+1)</f>
        <v>421</v>
      </c>
      <c r="AD1157" s="25">
        <f t="shared" si="498"/>
        <v>3797.3400248339281</v>
      </c>
      <c r="AF1157" s="22">
        <f t="shared" si="499"/>
        <v>1078.9002775596632</v>
      </c>
      <c r="AG1157" s="25">
        <v>0</v>
      </c>
      <c r="AH1157" s="25" t="s">
        <v>49</v>
      </c>
      <c r="AI1157">
        <f t="shared" ref="AI1157:AI1220" si="507">0.5*((2022/9.81)*I1157)^2</f>
        <v>316678.72742718743</v>
      </c>
      <c r="AJ1157" s="25">
        <f t="shared" ref="AJ1157:AJ1220" si="508">AI1157/1000</f>
        <v>316.67872742718743</v>
      </c>
      <c r="AK1157" s="25">
        <f t="shared" ref="AK1157:AK1220" si="509">AJ1157*0.53</f>
        <v>167.83972553640933</v>
      </c>
      <c r="AL1157" s="81">
        <f t="shared" ref="AL1157:AL1220" si="510">AK1157*0.74</f>
        <v>124.20139689694291</v>
      </c>
      <c r="AN1157" s="98">
        <v>0</v>
      </c>
    </row>
    <row r="1158" spans="2:40" x14ac:dyDescent="0.35">
      <c r="B1158" s="15" t="s">
        <v>31</v>
      </c>
      <c r="C1158" s="11">
        <v>1154</v>
      </c>
      <c r="D1158" s="15">
        <v>132</v>
      </c>
      <c r="E1158" s="16">
        <v>18.8</v>
      </c>
      <c r="F1158" s="70">
        <f t="shared" ref="F1158:F1221" si="511">($E1159-$E1157)/2/3.6</f>
        <v>1.5555555555555556</v>
      </c>
      <c r="G1158" s="70">
        <f t="shared" ref="G1158:G1221" si="512">($E1159-$E1157)/2</f>
        <v>5.6000000000000005</v>
      </c>
      <c r="I1158" s="21">
        <f t="shared" si="487"/>
        <v>5.2222222222222223</v>
      </c>
      <c r="J1158" s="22">
        <f t="shared" si="500"/>
        <v>3425.3333333333335</v>
      </c>
      <c r="K1158" s="22">
        <f t="shared" si="501"/>
        <v>28.625999999999998</v>
      </c>
      <c r="L1158" s="22">
        <f>0.5*1.202*2.64*0.3*Sheet2!I1158^2</f>
        <v>12.981065777777777</v>
      </c>
      <c r="M1158" s="22">
        <f t="shared" si="502"/>
        <v>3466.9403991111117</v>
      </c>
      <c r="O1158" s="22">
        <f t="shared" si="488"/>
        <v>18105.133195358027</v>
      </c>
      <c r="P1158" s="81">
        <f t="shared" si="489"/>
        <v>18.105133195358025</v>
      </c>
      <c r="Q1158" s="22">
        <f t="shared" si="490"/>
        <v>18105.133195358027</v>
      </c>
      <c r="R1158" s="81">
        <f t="shared" si="491"/>
        <v>18.105133195358025</v>
      </c>
      <c r="S1158" s="22">
        <f t="shared" si="492"/>
        <v>4894345.4355889494</v>
      </c>
      <c r="T1158" s="81">
        <f t="shared" si="493"/>
        <v>4894.3454355889489</v>
      </c>
      <c r="U1158" s="22">
        <f t="shared" si="494"/>
        <v>0</v>
      </c>
      <c r="V1158" s="81">
        <f t="shared" si="495"/>
        <v>0</v>
      </c>
      <c r="W1158" s="22">
        <f t="shared" si="496"/>
        <v>0</v>
      </c>
      <c r="X1158" s="98">
        <f t="shared" si="503"/>
        <v>0</v>
      </c>
      <c r="Y1158" s="98">
        <f t="shared" si="504"/>
        <v>1518.9360099335724</v>
      </c>
      <c r="Z1158" s="25">
        <f t="shared" si="497"/>
        <v>0</v>
      </c>
      <c r="AA1158" s="22">
        <f t="shared" si="505"/>
        <v>0</v>
      </c>
      <c r="AB1158" s="22">
        <f t="shared" si="486"/>
        <v>0</v>
      </c>
      <c r="AC1158" s="22">
        <f t="shared" si="506"/>
        <v>421</v>
      </c>
      <c r="AD1158" s="25">
        <f t="shared" si="498"/>
        <v>3797.3400248339281</v>
      </c>
      <c r="AF1158" s="22">
        <f t="shared" si="499"/>
        <v>1097.0054107550209</v>
      </c>
      <c r="AG1158" s="25">
        <v>0</v>
      </c>
      <c r="AH1158" s="25" t="s">
        <v>49</v>
      </c>
      <c r="AI1158">
        <f t="shared" si="507"/>
        <v>579301.94825249782</v>
      </c>
      <c r="AJ1158" s="25">
        <f t="shared" si="508"/>
        <v>579.30194825249782</v>
      </c>
      <c r="AK1158" s="25">
        <f t="shared" si="509"/>
        <v>307.03003257382386</v>
      </c>
      <c r="AL1158" s="81">
        <f t="shared" si="510"/>
        <v>227.20222410462966</v>
      </c>
      <c r="AN1158" s="98">
        <v>0</v>
      </c>
    </row>
    <row r="1159" spans="2:40" x14ac:dyDescent="0.35">
      <c r="B1159" s="15" t="s">
        <v>31</v>
      </c>
      <c r="C1159" s="11">
        <v>1155</v>
      </c>
      <c r="D1159" s="15">
        <v>133</v>
      </c>
      <c r="E1159" s="16">
        <v>25.1</v>
      </c>
      <c r="F1159" s="70">
        <f t="shared" si="511"/>
        <v>1.5277777777777777</v>
      </c>
      <c r="G1159" s="70">
        <f t="shared" si="512"/>
        <v>5.5</v>
      </c>
      <c r="I1159" s="21">
        <f t="shared" si="487"/>
        <v>6.9722222222222232</v>
      </c>
      <c r="J1159" s="22">
        <f t="shared" si="500"/>
        <v>3364.1666666666665</v>
      </c>
      <c r="K1159" s="22">
        <f t="shared" si="501"/>
        <v>28.625999999999998</v>
      </c>
      <c r="L1159" s="22">
        <f>0.5*1.202*2.64*0.3*Sheet2!I1159^2</f>
        <v>23.138867277777781</v>
      </c>
      <c r="M1159" s="22">
        <f t="shared" si="502"/>
        <v>3415.9315339444447</v>
      </c>
      <c r="O1159" s="22">
        <f t="shared" si="488"/>
        <v>23816.633750557103</v>
      </c>
      <c r="P1159" s="81">
        <f t="shared" si="489"/>
        <v>23.816633750557102</v>
      </c>
      <c r="Q1159" s="22">
        <f t="shared" si="490"/>
        <v>23816.633750557103</v>
      </c>
      <c r="R1159" s="81">
        <f t="shared" si="491"/>
        <v>23.816633750557102</v>
      </c>
      <c r="S1159" s="22">
        <f t="shared" si="492"/>
        <v>4918162.0693395063</v>
      </c>
      <c r="T1159" s="81">
        <f t="shared" si="493"/>
        <v>4918.1620693395062</v>
      </c>
      <c r="U1159" s="22">
        <f t="shared" si="494"/>
        <v>0</v>
      </c>
      <c r="V1159" s="81">
        <f t="shared" si="495"/>
        <v>0</v>
      </c>
      <c r="W1159" s="22">
        <f t="shared" si="496"/>
        <v>0</v>
      </c>
      <c r="X1159" s="98">
        <f t="shared" si="503"/>
        <v>0</v>
      </c>
      <c r="Y1159" s="98">
        <f t="shared" si="504"/>
        <v>1518.9360099335724</v>
      </c>
      <c r="Z1159" s="25">
        <f t="shared" si="497"/>
        <v>0</v>
      </c>
      <c r="AA1159" s="22">
        <f t="shared" si="505"/>
        <v>0</v>
      </c>
      <c r="AB1159" s="22">
        <f t="shared" si="486"/>
        <v>0</v>
      </c>
      <c r="AC1159" s="22">
        <f t="shared" si="506"/>
        <v>421</v>
      </c>
      <c r="AD1159" s="25">
        <f t="shared" si="498"/>
        <v>3797.3400248339281</v>
      </c>
      <c r="AF1159" s="22">
        <f t="shared" si="499"/>
        <v>1120.8220445055781</v>
      </c>
      <c r="AG1159" s="25">
        <v>0</v>
      </c>
      <c r="AH1159" s="25" t="s">
        <v>49</v>
      </c>
      <c r="AI1159">
        <f t="shared" si="507"/>
        <v>1032610.9676849148</v>
      </c>
      <c r="AJ1159" s="25">
        <f t="shared" si="508"/>
        <v>1032.6109676849148</v>
      </c>
      <c r="AK1159" s="25">
        <f t="shared" si="509"/>
        <v>547.28381287300488</v>
      </c>
      <c r="AL1159" s="81">
        <f t="shared" si="510"/>
        <v>404.99002152602361</v>
      </c>
      <c r="AN1159" s="98">
        <v>0</v>
      </c>
    </row>
    <row r="1160" spans="2:40" x14ac:dyDescent="0.35">
      <c r="B1160" s="15" t="s">
        <v>31</v>
      </c>
      <c r="C1160" s="11">
        <v>1156</v>
      </c>
      <c r="D1160" s="15">
        <v>134</v>
      </c>
      <c r="E1160" s="16">
        <v>29.8</v>
      </c>
      <c r="F1160" s="70">
        <f t="shared" si="511"/>
        <v>1.2083333333333328</v>
      </c>
      <c r="G1160" s="70">
        <f t="shared" si="512"/>
        <v>4.3499999999999979</v>
      </c>
      <c r="I1160" s="21">
        <f t="shared" si="487"/>
        <v>8.2777777777777786</v>
      </c>
      <c r="J1160" s="22">
        <f t="shared" si="500"/>
        <v>2660.7499999999986</v>
      </c>
      <c r="K1160" s="22">
        <f t="shared" si="501"/>
        <v>28.625999999999998</v>
      </c>
      <c r="L1160" s="22">
        <f>0.5*1.202*2.64*0.3*Sheet2!I1160^2</f>
        <v>32.615735777777786</v>
      </c>
      <c r="M1160" s="22">
        <f t="shared" si="502"/>
        <v>2721.9917357777767</v>
      </c>
      <c r="O1160" s="22">
        <f t="shared" si="488"/>
        <v>22532.042701716044</v>
      </c>
      <c r="P1160" s="81">
        <f t="shared" si="489"/>
        <v>22.532042701716044</v>
      </c>
      <c r="Q1160" s="22">
        <f t="shared" si="490"/>
        <v>22532.042701716044</v>
      </c>
      <c r="R1160" s="81">
        <f t="shared" si="491"/>
        <v>22.532042701716044</v>
      </c>
      <c r="S1160" s="22">
        <f t="shared" si="492"/>
        <v>4940694.1120412219</v>
      </c>
      <c r="T1160" s="81">
        <f t="shared" si="493"/>
        <v>4940.6941120412221</v>
      </c>
      <c r="U1160" s="22">
        <f t="shared" si="494"/>
        <v>0</v>
      </c>
      <c r="V1160" s="81">
        <f t="shared" si="495"/>
        <v>0</v>
      </c>
      <c r="W1160" s="22">
        <f t="shared" si="496"/>
        <v>0</v>
      </c>
      <c r="X1160" s="98">
        <f t="shared" si="503"/>
        <v>0</v>
      </c>
      <c r="Y1160" s="98">
        <f t="shared" si="504"/>
        <v>1518.9360099335724</v>
      </c>
      <c r="Z1160" s="25">
        <f t="shared" si="497"/>
        <v>0</v>
      </c>
      <c r="AA1160" s="22">
        <f t="shared" si="505"/>
        <v>0</v>
      </c>
      <c r="AB1160" s="22">
        <f t="shared" si="486"/>
        <v>0</v>
      </c>
      <c r="AC1160" s="22">
        <f t="shared" si="506"/>
        <v>421</v>
      </c>
      <c r="AD1160" s="25">
        <f t="shared" si="498"/>
        <v>3797.3400248339281</v>
      </c>
      <c r="AF1160" s="22">
        <f t="shared" si="499"/>
        <v>1143.354087207294</v>
      </c>
      <c r="AG1160" s="25">
        <v>0</v>
      </c>
      <c r="AH1160" s="25" t="s">
        <v>49</v>
      </c>
      <c r="AI1160">
        <f t="shared" si="507"/>
        <v>1455532.203842656</v>
      </c>
      <c r="AJ1160" s="25">
        <f t="shared" si="508"/>
        <v>1455.5322038426559</v>
      </c>
      <c r="AK1160" s="25">
        <f t="shared" si="509"/>
        <v>771.43206803660769</v>
      </c>
      <c r="AL1160" s="81">
        <f t="shared" si="510"/>
        <v>570.85973034708968</v>
      </c>
      <c r="AN1160" s="98">
        <v>0</v>
      </c>
    </row>
    <row r="1161" spans="2:40" x14ac:dyDescent="0.35">
      <c r="B1161" s="15" t="s">
        <v>31</v>
      </c>
      <c r="C1161" s="11">
        <v>1157</v>
      </c>
      <c r="D1161" s="15">
        <v>135</v>
      </c>
      <c r="E1161" s="16">
        <v>33.799999999999997</v>
      </c>
      <c r="F1161" s="70">
        <f t="shared" si="511"/>
        <v>1.166666666666667</v>
      </c>
      <c r="G1161" s="70">
        <f t="shared" si="512"/>
        <v>4.2000000000000011</v>
      </c>
      <c r="I1161" s="21">
        <f t="shared" si="487"/>
        <v>9.3888888888888893</v>
      </c>
      <c r="J1161" s="22">
        <f t="shared" si="500"/>
        <v>2569.0000000000005</v>
      </c>
      <c r="K1161" s="22">
        <f t="shared" si="501"/>
        <v>28.625999999999998</v>
      </c>
      <c r="L1161" s="22">
        <f>0.5*1.202*2.64*0.3*Sheet2!I1161^2</f>
        <v>41.959282444444447</v>
      </c>
      <c r="M1161" s="22">
        <f t="shared" si="502"/>
        <v>2639.5852824444451</v>
      </c>
      <c r="O1161" s="22">
        <f t="shared" si="488"/>
        <v>24782.772929617291</v>
      </c>
      <c r="P1161" s="81">
        <f t="shared" si="489"/>
        <v>24.782772929617291</v>
      </c>
      <c r="Q1161" s="22">
        <f t="shared" si="490"/>
        <v>24782.772929617291</v>
      </c>
      <c r="R1161" s="81">
        <f t="shared" si="491"/>
        <v>24.782772929617291</v>
      </c>
      <c r="S1161" s="22">
        <f t="shared" si="492"/>
        <v>4965476.8849708391</v>
      </c>
      <c r="T1161" s="81">
        <f t="shared" si="493"/>
        <v>4965.4768849708389</v>
      </c>
      <c r="U1161" s="22">
        <f t="shared" si="494"/>
        <v>0</v>
      </c>
      <c r="V1161" s="81">
        <f t="shared" si="495"/>
        <v>0</v>
      </c>
      <c r="W1161" s="22">
        <f t="shared" si="496"/>
        <v>0</v>
      </c>
      <c r="X1161" s="98">
        <f t="shared" si="503"/>
        <v>0</v>
      </c>
      <c r="Y1161" s="98">
        <f t="shared" si="504"/>
        <v>1518.9360099335724</v>
      </c>
      <c r="Z1161" s="25">
        <f t="shared" si="497"/>
        <v>0</v>
      </c>
      <c r="AA1161" s="22">
        <f t="shared" si="505"/>
        <v>0</v>
      </c>
      <c r="AB1161" s="22">
        <f t="shared" si="486"/>
        <v>0</v>
      </c>
      <c r="AC1161" s="22">
        <f t="shared" si="506"/>
        <v>421</v>
      </c>
      <c r="AD1161" s="25">
        <f t="shared" si="498"/>
        <v>3797.3400248339281</v>
      </c>
      <c r="AF1161" s="22">
        <f t="shared" si="499"/>
        <v>1168.1368601369109</v>
      </c>
      <c r="AG1161" s="25">
        <v>0</v>
      </c>
      <c r="AH1161" s="25" t="s">
        <v>49</v>
      </c>
      <c r="AI1161">
        <f t="shared" si="507"/>
        <v>1872503.7283883654</v>
      </c>
      <c r="AJ1161" s="25">
        <f t="shared" si="508"/>
        <v>1872.5037283883653</v>
      </c>
      <c r="AK1161" s="25">
        <f t="shared" si="509"/>
        <v>992.42697604583361</v>
      </c>
      <c r="AL1161" s="81">
        <f t="shared" si="510"/>
        <v>734.39596227391689</v>
      </c>
      <c r="AN1161" s="98">
        <v>0</v>
      </c>
    </row>
    <row r="1162" spans="2:40" x14ac:dyDescent="0.35">
      <c r="B1162" s="15" t="s">
        <v>31</v>
      </c>
      <c r="C1162" s="11">
        <v>1158</v>
      </c>
      <c r="D1162" s="15">
        <v>136</v>
      </c>
      <c r="E1162" s="16">
        <v>38.200000000000003</v>
      </c>
      <c r="F1162" s="70">
        <f t="shared" si="511"/>
        <v>1.3333333333333335</v>
      </c>
      <c r="G1162" s="70">
        <f t="shared" si="512"/>
        <v>4.8000000000000007</v>
      </c>
      <c r="I1162" s="21">
        <f t="shared" si="487"/>
        <v>10.611111111111112</v>
      </c>
      <c r="J1162" s="22">
        <f t="shared" si="500"/>
        <v>2936.0000000000005</v>
      </c>
      <c r="K1162" s="22">
        <f t="shared" si="501"/>
        <v>28.625999999999998</v>
      </c>
      <c r="L1162" s="22">
        <f>0.5*1.202*2.64*0.3*Sheet2!I1162^2</f>
        <v>53.59464244444446</v>
      </c>
      <c r="M1162" s="22">
        <f t="shared" si="502"/>
        <v>3018.2206424444453</v>
      </c>
      <c r="O1162" s="22">
        <f t="shared" si="488"/>
        <v>32026.674594827175</v>
      </c>
      <c r="P1162" s="81">
        <f t="shared" si="489"/>
        <v>32.026674594827178</v>
      </c>
      <c r="Q1162" s="22">
        <f t="shared" si="490"/>
        <v>32026.674594827175</v>
      </c>
      <c r="R1162" s="81">
        <f t="shared" si="491"/>
        <v>32.026674594827178</v>
      </c>
      <c r="S1162" s="22">
        <f t="shared" si="492"/>
        <v>4997503.5595656661</v>
      </c>
      <c r="T1162" s="81">
        <f t="shared" si="493"/>
        <v>4997.5035595656664</v>
      </c>
      <c r="U1162" s="22">
        <f t="shared" si="494"/>
        <v>0</v>
      </c>
      <c r="V1162" s="81">
        <f t="shared" si="495"/>
        <v>0</v>
      </c>
      <c r="W1162" s="22">
        <f t="shared" si="496"/>
        <v>0</v>
      </c>
      <c r="X1162" s="98">
        <f t="shared" si="503"/>
        <v>0</v>
      </c>
      <c r="Y1162" s="98">
        <f t="shared" si="504"/>
        <v>1518.9360099335724</v>
      </c>
      <c r="Z1162" s="25">
        <f t="shared" si="497"/>
        <v>0</v>
      </c>
      <c r="AA1162" s="22">
        <f t="shared" si="505"/>
        <v>0</v>
      </c>
      <c r="AB1162" s="22">
        <f t="shared" si="486"/>
        <v>0</v>
      </c>
      <c r="AC1162" s="22">
        <f t="shared" si="506"/>
        <v>421</v>
      </c>
      <c r="AD1162" s="25">
        <f t="shared" si="498"/>
        <v>3797.3400248339281</v>
      </c>
      <c r="AF1162" s="22">
        <f t="shared" si="499"/>
        <v>1200.1635347317383</v>
      </c>
      <c r="AG1162" s="25">
        <v>0</v>
      </c>
      <c r="AH1162" s="25" t="s">
        <v>49</v>
      </c>
      <c r="AI1162">
        <f t="shared" si="507"/>
        <v>2391751.2872566069</v>
      </c>
      <c r="AJ1162" s="25">
        <f t="shared" si="508"/>
        <v>2391.7512872566067</v>
      </c>
      <c r="AK1162" s="25">
        <f t="shared" si="509"/>
        <v>1267.6281822460016</v>
      </c>
      <c r="AL1162" s="81">
        <f t="shared" si="510"/>
        <v>938.04485486204123</v>
      </c>
      <c r="AN1162" s="98">
        <v>0</v>
      </c>
    </row>
    <row r="1163" spans="2:40" x14ac:dyDescent="0.35">
      <c r="B1163" s="15" t="s">
        <v>31</v>
      </c>
      <c r="C1163" s="11">
        <v>1159</v>
      </c>
      <c r="D1163" s="15">
        <v>137</v>
      </c>
      <c r="E1163" s="16">
        <v>43.4</v>
      </c>
      <c r="F1163" s="70">
        <f t="shared" si="511"/>
        <v>1.4861111111111105</v>
      </c>
      <c r="G1163" s="70">
        <f t="shared" si="512"/>
        <v>5.3499999999999979</v>
      </c>
      <c r="I1163" s="21">
        <f t="shared" si="487"/>
        <v>12.055555555555555</v>
      </c>
      <c r="J1163" s="22">
        <f t="shared" si="500"/>
        <v>3272.4166666666652</v>
      </c>
      <c r="K1163" s="22">
        <f t="shared" si="501"/>
        <v>28.625999999999998</v>
      </c>
      <c r="L1163" s="22">
        <f>0.5*1.202*2.64*0.3*Sheet2!I1163^2</f>
        <v>69.178973111111105</v>
      </c>
      <c r="M1163" s="22">
        <f t="shared" si="502"/>
        <v>3370.2216397777765</v>
      </c>
      <c r="O1163" s="22">
        <f t="shared" si="488"/>
        <v>40629.894212876527</v>
      </c>
      <c r="P1163" s="81">
        <f t="shared" si="489"/>
        <v>40.629894212876529</v>
      </c>
      <c r="Q1163" s="22">
        <f t="shared" si="490"/>
        <v>40629.894212876527</v>
      </c>
      <c r="R1163" s="81">
        <f t="shared" si="491"/>
        <v>40.629894212876529</v>
      </c>
      <c r="S1163" s="22">
        <f t="shared" si="492"/>
        <v>5038133.4537785426</v>
      </c>
      <c r="T1163" s="81">
        <f t="shared" si="493"/>
        <v>5038.1334537785424</v>
      </c>
      <c r="U1163" s="22">
        <f t="shared" si="494"/>
        <v>0</v>
      </c>
      <c r="V1163" s="81">
        <f t="shared" si="495"/>
        <v>0</v>
      </c>
      <c r="W1163" s="22">
        <f t="shared" si="496"/>
        <v>0</v>
      </c>
      <c r="X1163" s="98">
        <f t="shared" si="503"/>
        <v>0</v>
      </c>
      <c r="Y1163" s="98">
        <f t="shared" si="504"/>
        <v>1518.9360099335724</v>
      </c>
      <c r="Z1163" s="25">
        <f t="shared" si="497"/>
        <v>0</v>
      </c>
      <c r="AA1163" s="22">
        <f t="shared" si="505"/>
        <v>0</v>
      </c>
      <c r="AB1163" s="22">
        <f t="shared" si="486"/>
        <v>0</v>
      </c>
      <c r="AC1163" s="22">
        <f t="shared" si="506"/>
        <v>421</v>
      </c>
      <c r="AD1163" s="25">
        <f t="shared" si="498"/>
        <v>3797.3400248339281</v>
      </c>
      <c r="AF1163" s="22">
        <f t="shared" si="499"/>
        <v>1240.7934289446143</v>
      </c>
      <c r="AG1163" s="25">
        <v>0</v>
      </c>
      <c r="AH1163" s="25" t="s">
        <v>49</v>
      </c>
      <c r="AI1163">
        <f t="shared" si="507"/>
        <v>3087228.3206498278</v>
      </c>
      <c r="AJ1163" s="25">
        <f t="shared" si="508"/>
        <v>3087.2283206498278</v>
      </c>
      <c r="AK1163" s="25">
        <f t="shared" si="509"/>
        <v>1636.2310099444087</v>
      </c>
      <c r="AL1163" s="81">
        <f t="shared" si="510"/>
        <v>1210.8109473588624</v>
      </c>
      <c r="AN1163" s="98">
        <v>0</v>
      </c>
    </row>
    <row r="1164" spans="2:40" x14ac:dyDescent="0.35">
      <c r="B1164" s="15" t="s">
        <v>31</v>
      </c>
      <c r="C1164" s="11">
        <v>1160</v>
      </c>
      <c r="D1164" s="15">
        <v>138</v>
      </c>
      <c r="E1164" s="16">
        <v>48.9</v>
      </c>
      <c r="F1164" s="70">
        <f t="shared" si="511"/>
        <v>1.4444444444444442</v>
      </c>
      <c r="G1164" s="70">
        <f t="shared" si="512"/>
        <v>5.1999999999999993</v>
      </c>
      <c r="I1164" s="21">
        <f t="shared" si="487"/>
        <v>13.583333333333334</v>
      </c>
      <c r="J1164" s="22">
        <f t="shared" si="500"/>
        <v>3180.6666666666661</v>
      </c>
      <c r="K1164" s="22">
        <f t="shared" si="501"/>
        <v>28.625999999999998</v>
      </c>
      <c r="L1164" s="22">
        <f>0.5*1.202*2.64*0.3*Sheet2!I1164^2</f>
        <v>87.823829500000002</v>
      </c>
      <c r="M1164" s="22">
        <f t="shared" si="502"/>
        <v>3297.1164961666664</v>
      </c>
      <c r="O1164" s="22">
        <f t="shared" si="488"/>
        <v>44785.832406263886</v>
      </c>
      <c r="P1164" s="81">
        <f t="shared" si="489"/>
        <v>44.785832406263886</v>
      </c>
      <c r="Q1164" s="22">
        <f t="shared" si="490"/>
        <v>44785.832406263886</v>
      </c>
      <c r="R1164" s="81">
        <f t="shared" si="491"/>
        <v>44.785832406263886</v>
      </c>
      <c r="S1164" s="22">
        <f t="shared" si="492"/>
        <v>5082919.2861848064</v>
      </c>
      <c r="T1164" s="81">
        <f t="shared" si="493"/>
        <v>5082.919286184806</v>
      </c>
      <c r="U1164" s="22">
        <f t="shared" si="494"/>
        <v>0</v>
      </c>
      <c r="V1164" s="81">
        <f t="shared" si="495"/>
        <v>0</v>
      </c>
      <c r="W1164" s="22">
        <f t="shared" si="496"/>
        <v>0</v>
      </c>
      <c r="X1164" s="98">
        <f t="shared" si="503"/>
        <v>0</v>
      </c>
      <c r="Y1164" s="98">
        <f t="shared" si="504"/>
        <v>1518.9360099335724</v>
      </c>
      <c r="Z1164" s="25">
        <f t="shared" si="497"/>
        <v>0</v>
      </c>
      <c r="AA1164" s="22">
        <f t="shared" si="505"/>
        <v>0</v>
      </c>
      <c r="AB1164" s="22">
        <f t="shared" si="486"/>
        <v>0</v>
      </c>
      <c r="AC1164" s="22">
        <f t="shared" si="506"/>
        <v>421</v>
      </c>
      <c r="AD1164" s="25">
        <f t="shared" si="498"/>
        <v>3797.3400248339281</v>
      </c>
      <c r="AF1164" s="22">
        <f t="shared" si="499"/>
        <v>1285.5792613508779</v>
      </c>
      <c r="AG1164" s="25">
        <v>0</v>
      </c>
      <c r="AH1164" s="25" t="s">
        <v>49</v>
      </c>
      <c r="AI1164">
        <f t="shared" si="507"/>
        <v>3919286.4748779307</v>
      </c>
      <c r="AJ1164" s="25">
        <f t="shared" si="508"/>
        <v>3919.2864748779307</v>
      </c>
      <c r="AK1164" s="25">
        <f t="shared" si="509"/>
        <v>2077.2218316853032</v>
      </c>
      <c r="AL1164" s="81">
        <f t="shared" si="510"/>
        <v>1537.1441554471244</v>
      </c>
      <c r="AN1164" s="98">
        <v>0</v>
      </c>
    </row>
    <row r="1165" spans="2:40" x14ac:dyDescent="0.35">
      <c r="B1165" s="15" t="s">
        <v>31</v>
      </c>
      <c r="C1165" s="11">
        <v>1161</v>
      </c>
      <c r="D1165" s="15">
        <v>139</v>
      </c>
      <c r="E1165" s="16">
        <v>53.8</v>
      </c>
      <c r="F1165" s="70">
        <f t="shared" si="511"/>
        <v>1.2361111111111109</v>
      </c>
      <c r="G1165" s="70">
        <f t="shared" si="512"/>
        <v>4.4499999999999993</v>
      </c>
      <c r="I1165" s="21">
        <f t="shared" si="487"/>
        <v>14.944444444444445</v>
      </c>
      <c r="J1165" s="22">
        <f t="shared" si="500"/>
        <v>2721.9166666666661</v>
      </c>
      <c r="K1165" s="22">
        <f t="shared" si="501"/>
        <v>28.625999999999998</v>
      </c>
      <c r="L1165" s="22">
        <f>0.5*1.202*2.64*0.3*Sheet2!I1165^2</f>
        <v>106.3063491111111</v>
      </c>
      <c r="M1165" s="22">
        <f t="shared" si="502"/>
        <v>2856.8490157777774</v>
      </c>
      <c r="O1165" s="22">
        <f t="shared" si="488"/>
        <v>42694.021402456783</v>
      </c>
      <c r="P1165" s="81">
        <f t="shared" si="489"/>
        <v>42.694021402456784</v>
      </c>
      <c r="Q1165" s="22">
        <f t="shared" si="490"/>
        <v>42694.021402456783</v>
      </c>
      <c r="R1165" s="81">
        <f t="shared" si="491"/>
        <v>42.694021402456784</v>
      </c>
      <c r="S1165" s="22">
        <f t="shared" si="492"/>
        <v>5125613.3075872632</v>
      </c>
      <c r="T1165" s="81">
        <f t="shared" si="493"/>
        <v>5125.6133075872631</v>
      </c>
      <c r="U1165" s="22">
        <f t="shared" si="494"/>
        <v>0</v>
      </c>
      <c r="V1165" s="81">
        <f t="shared" si="495"/>
        <v>0</v>
      </c>
      <c r="W1165" s="22">
        <f t="shared" si="496"/>
        <v>0</v>
      </c>
      <c r="X1165" s="98">
        <f t="shared" si="503"/>
        <v>0</v>
      </c>
      <c r="Y1165" s="98">
        <f t="shared" si="504"/>
        <v>1518.9360099335724</v>
      </c>
      <c r="Z1165" s="25">
        <f t="shared" si="497"/>
        <v>0</v>
      </c>
      <c r="AA1165" s="22">
        <f t="shared" si="505"/>
        <v>0</v>
      </c>
      <c r="AB1165" s="22">
        <f t="shared" si="486"/>
        <v>0</v>
      </c>
      <c r="AC1165" s="22">
        <f t="shared" si="506"/>
        <v>421</v>
      </c>
      <c r="AD1165" s="25">
        <f t="shared" si="498"/>
        <v>3797.3400248339281</v>
      </c>
      <c r="AF1165" s="22">
        <f t="shared" si="499"/>
        <v>1328.273282753335</v>
      </c>
      <c r="AG1165" s="25">
        <v>0</v>
      </c>
      <c r="AH1165" s="25" t="s">
        <v>49</v>
      </c>
      <c r="AI1165">
        <f t="shared" si="507"/>
        <v>4744100.0766748535</v>
      </c>
      <c r="AJ1165" s="25">
        <f t="shared" si="508"/>
        <v>4744.1000766748539</v>
      </c>
      <c r="AK1165" s="25">
        <f t="shared" si="509"/>
        <v>2514.3730406376726</v>
      </c>
      <c r="AL1165" s="81">
        <f t="shared" si="510"/>
        <v>1860.6360500718777</v>
      </c>
      <c r="AN1165" s="98">
        <v>0</v>
      </c>
    </row>
    <row r="1166" spans="2:40" x14ac:dyDescent="0.35">
      <c r="B1166" s="15" t="s">
        <v>31</v>
      </c>
      <c r="C1166" s="11">
        <v>1162</v>
      </c>
      <c r="D1166" s="15">
        <v>140</v>
      </c>
      <c r="E1166" s="16">
        <v>57.8</v>
      </c>
      <c r="F1166" s="70">
        <f t="shared" si="511"/>
        <v>1.0694444444444449</v>
      </c>
      <c r="G1166" s="70">
        <f t="shared" si="512"/>
        <v>3.8500000000000014</v>
      </c>
      <c r="I1166" s="21">
        <f t="shared" si="487"/>
        <v>16.055555555555557</v>
      </c>
      <c r="J1166" s="22">
        <f t="shared" si="500"/>
        <v>2354.9166666666674</v>
      </c>
      <c r="K1166" s="22">
        <f t="shared" si="501"/>
        <v>28.625999999999998</v>
      </c>
      <c r="L1166" s="22">
        <f>0.5*1.202*2.64*0.3*Sheet2!I1166^2</f>
        <v>122.70162911111112</v>
      </c>
      <c r="M1166" s="22">
        <f t="shared" si="502"/>
        <v>2506.2442957777789</v>
      </c>
      <c r="O1166" s="22">
        <f t="shared" si="488"/>
        <v>40239.144526654345</v>
      </c>
      <c r="P1166" s="81">
        <f t="shared" si="489"/>
        <v>40.239144526654343</v>
      </c>
      <c r="Q1166" s="22">
        <f t="shared" si="490"/>
        <v>40239.144526654345</v>
      </c>
      <c r="R1166" s="81">
        <f t="shared" si="491"/>
        <v>40.239144526654343</v>
      </c>
      <c r="S1166" s="22">
        <f t="shared" si="492"/>
        <v>5165852.4521139171</v>
      </c>
      <c r="T1166" s="81">
        <f t="shared" si="493"/>
        <v>5165.852452113917</v>
      </c>
      <c r="U1166" s="22">
        <f t="shared" si="494"/>
        <v>0</v>
      </c>
      <c r="V1166" s="81">
        <f t="shared" si="495"/>
        <v>0</v>
      </c>
      <c r="W1166" s="22">
        <f t="shared" si="496"/>
        <v>0</v>
      </c>
      <c r="X1166" s="98">
        <f t="shared" si="503"/>
        <v>0</v>
      </c>
      <c r="Y1166" s="98">
        <f t="shared" si="504"/>
        <v>1518.9360099335724</v>
      </c>
      <c r="Z1166" s="25">
        <f t="shared" si="497"/>
        <v>0</v>
      </c>
      <c r="AA1166" s="22">
        <f t="shared" si="505"/>
        <v>0</v>
      </c>
      <c r="AB1166" s="22">
        <f t="shared" si="486"/>
        <v>0</v>
      </c>
      <c r="AC1166" s="22">
        <f t="shared" si="506"/>
        <v>421</v>
      </c>
      <c r="AD1166" s="25">
        <f t="shared" si="498"/>
        <v>3797.3400248339281</v>
      </c>
      <c r="AF1166" s="22">
        <f t="shared" si="499"/>
        <v>1368.512427279989</v>
      </c>
      <c r="AG1166" s="25">
        <v>0</v>
      </c>
      <c r="AH1166" s="25" t="s">
        <v>49</v>
      </c>
      <c r="AI1166">
        <f t="shared" si="507"/>
        <v>5475767.0914437398</v>
      </c>
      <c r="AJ1166" s="25">
        <f t="shared" si="508"/>
        <v>5475.7670914437394</v>
      </c>
      <c r="AK1166" s="25">
        <f t="shared" si="509"/>
        <v>2902.1565584651821</v>
      </c>
      <c r="AL1166" s="81">
        <f t="shared" si="510"/>
        <v>2147.5958532642348</v>
      </c>
      <c r="AN1166" s="98">
        <v>0</v>
      </c>
    </row>
    <row r="1167" spans="2:40" x14ac:dyDescent="0.35">
      <c r="B1167" s="15" t="s">
        <v>31</v>
      </c>
      <c r="C1167" s="11">
        <v>1163</v>
      </c>
      <c r="D1167" s="15">
        <v>141</v>
      </c>
      <c r="E1167" s="16">
        <v>61.5</v>
      </c>
      <c r="F1167" s="70">
        <f t="shared" si="511"/>
        <v>1.0000000000000004</v>
      </c>
      <c r="G1167" s="70">
        <f t="shared" si="512"/>
        <v>3.6000000000000014</v>
      </c>
      <c r="I1167" s="21">
        <f t="shared" si="487"/>
        <v>17.083333333333336</v>
      </c>
      <c r="J1167" s="22">
        <f t="shared" si="500"/>
        <v>2202.0000000000009</v>
      </c>
      <c r="K1167" s="22">
        <f t="shared" si="501"/>
        <v>28.625999999999998</v>
      </c>
      <c r="L1167" s="22">
        <f>0.5*1.202*2.64*0.3*Sheet2!I1167^2</f>
        <v>138.91363750000005</v>
      </c>
      <c r="M1167" s="22">
        <f t="shared" si="502"/>
        <v>2369.5396375000009</v>
      </c>
      <c r="O1167" s="22">
        <f t="shared" si="488"/>
        <v>40479.635473958355</v>
      </c>
      <c r="P1167" s="81">
        <f t="shared" si="489"/>
        <v>40.479635473958353</v>
      </c>
      <c r="Q1167" s="22">
        <f t="shared" si="490"/>
        <v>40479.635473958355</v>
      </c>
      <c r="R1167" s="81">
        <f t="shared" si="491"/>
        <v>40.479635473958353</v>
      </c>
      <c r="S1167" s="22">
        <f t="shared" si="492"/>
        <v>5206332.0875878753</v>
      </c>
      <c r="T1167" s="81">
        <f t="shared" si="493"/>
        <v>5206.3320875878753</v>
      </c>
      <c r="U1167" s="22">
        <f t="shared" si="494"/>
        <v>0</v>
      </c>
      <c r="V1167" s="81">
        <f t="shared" si="495"/>
        <v>0</v>
      </c>
      <c r="W1167" s="22">
        <f t="shared" si="496"/>
        <v>0</v>
      </c>
      <c r="X1167" s="98">
        <f t="shared" si="503"/>
        <v>0</v>
      </c>
      <c r="Y1167" s="98">
        <f t="shared" si="504"/>
        <v>1518.9360099335724</v>
      </c>
      <c r="Z1167" s="25">
        <f t="shared" si="497"/>
        <v>0</v>
      </c>
      <c r="AA1167" s="22">
        <f t="shared" si="505"/>
        <v>0</v>
      </c>
      <c r="AB1167" s="22">
        <f t="shared" si="486"/>
        <v>0</v>
      </c>
      <c r="AC1167" s="22">
        <f t="shared" si="506"/>
        <v>421</v>
      </c>
      <c r="AD1167" s="25">
        <f t="shared" si="498"/>
        <v>3797.3400248339281</v>
      </c>
      <c r="AF1167" s="22">
        <f t="shared" si="499"/>
        <v>1408.9920627539473</v>
      </c>
      <c r="AG1167" s="25">
        <v>0</v>
      </c>
      <c r="AH1167" s="25" t="s">
        <v>49</v>
      </c>
      <c r="AI1167">
        <f t="shared" si="507"/>
        <v>6199255.301544847</v>
      </c>
      <c r="AJ1167" s="25">
        <f t="shared" si="508"/>
        <v>6199.2553015448466</v>
      </c>
      <c r="AK1167" s="25">
        <f t="shared" si="509"/>
        <v>3285.605309818769</v>
      </c>
      <c r="AL1167" s="81">
        <f t="shared" si="510"/>
        <v>2431.347929265889</v>
      </c>
      <c r="AN1167" s="98">
        <v>0</v>
      </c>
    </row>
    <row r="1168" spans="2:40" x14ac:dyDescent="0.35">
      <c r="B1168" s="15" t="s">
        <v>31</v>
      </c>
      <c r="C1168" s="11">
        <v>1164</v>
      </c>
      <c r="D1168" s="15">
        <v>142</v>
      </c>
      <c r="E1168" s="16">
        <v>65</v>
      </c>
      <c r="F1168" s="70">
        <f t="shared" si="511"/>
        <v>0.95833333333333415</v>
      </c>
      <c r="G1168" s="70">
        <f t="shared" si="512"/>
        <v>3.4500000000000028</v>
      </c>
      <c r="I1168" s="21">
        <f t="shared" si="487"/>
        <v>18.055555555555557</v>
      </c>
      <c r="J1168" s="22">
        <f t="shared" si="500"/>
        <v>2110.2500000000018</v>
      </c>
      <c r="K1168" s="22">
        <f t="shared" si="501"/>
        <v>28.625999999999998</v>
      </c>
      <c r="L1168" s="22">
        <f>0.5*1.202*2.64*0.3*Sheet2!I1168^2</f>
        <v>155.17486111111111</v>
      </c>
      <c r="M1168" s="22">
        <f t="shared" si="502"/>
        <v>2294.0508611111131</v>
      </c>
      <c r="O1168" s="22">
        <f t="shared" si="488"/>
        <v>41420.362770061765</v>
      </c>
      <c r="P1168" s="81">
        <f t="shared" si="489"/>
        <v>41.420362770061764</v>
      </c>
      <c r="Q1168" s="22">
        <f t="shared" si="490"/>
        <v>41420.362770061765</v>
      </c>
      <c r="R1168" s="81">
        <f t="shared" si="491"/>
        <v>41.420362770061764</v>
      </c>
      <c r="S1168" s="22">
        <f t="shared" si="492"/>
        <v>5247752.4503579373</v>
      </c>
      <c r="T1168" s="81">
        <f t="shared" si="493"/>
        <v>5247.7524503579371</v>
      </c>
      <c r="U1168" s="22">
        <f t="shared" si="494"/>
        <v>0</v>
      </c>
      <c r="V1168" s="81">
        <f t="shared" si="495"/>
        <v>0</v>
      </c>
      <c r="W1168" s="22">
        <f t="shared" si="496"/>
        <v>0</v>
      </c>
      <c r="X1168" s="98">
        <f t="shared" si="503"/>
        <v>0</v>
      </c>
      <c r="Y1168" s="98">
        <f t="shared" si="504"/>
        <v>1518.9360099335724</v>
      </c>
      <c r="Z1168" s="25">
        <f t="shared" si="497"/>
        <v>0</v>
      </c>
      <c r="AA1168" s="22">
        <f t="shared" si="505"/>
        <v>0</v>
      </c>
      <c r="AB1168" s="22">
        <f t="shared" si="486"/>
        <v>0</v>
      </c>
      <c r="AC1168" s="22">
        <f t="shared" si="506"/>
        <v>421</v>
      </c>
      <c r="AD1168" s="25">
        <f t="shared" si="498"/>
        <v>3797.3400248339281</v>
      </c>
      <c r="AF1168" s="22">
        <f t="shared" si="499"/>
        <v>1450.412425524009</v>
      </c>
      <c r="AG1168" s="25">
        <v>0</v>
      </c>
      <c r="AH1168" s="25" t="s">
        <v>49</v>
      </c>
      <c r="AI1168">
        <f t="shared" si="507"/>
        <v>6924939.82392147</v>
      </c>
      <c r="AJ1168" s="25">
        <f t="shared" si="508"/>
        <v>6924.9398239214697</v>
      </c>
      <c r="AK1168" s="25">
        <f t="shared" si="509"/>
        <v>3670.2181066783792</v>
      </c>
      <c r="AL1168" s="81">
        <f t="shared" si="510"/>
        <v>2715.9613989420004</v>
      </c>
      <c r="AN1168" s="98">
        <v>0</v>
      </c>
    </row>
    <row r="1169" spans="2:40" x14ac:dyDescent="0.35">
      <c r="B1169" s="15" t="s">
        <v>31</v>
      </c>
      <c r="C1169" s="11">
        <v>1165</v>
      </c>
      <c r="D1169" s="15">
        <v>143</v>
      </c>
      <c r="E1169" s="16">
        <v>68.400000000000006</v>
      </c>
      <c r="F1169" s="70">
        <f t="shared" si="511"/>
        <v>0.91666666666666585</v>
      </c>
      <c r="G1169" s="70">
        <f t="shared" si="512"/>
        <v>3.2999999999999972</v>
      </c>
      <c r="I1169" s="21">
        <f t="shared" si="487"/>
        <v>19.000000000000004</v>
      </c>
      <c r="J1169" s="22">
        <f t="shared" si="500"/>
        <v>2018.4999999999982</v>
      </c>
      <c r="K1169" s="22">
        <f t="shared" si="501"/>
        <v>28.625999999999998</v>
      </c>
      <c r="L1169" s="22">
        <f>0.5*1.202*2.64*0.3*Sheet2!I1169^2</f>
        <v>171.83311200000006</v>
      </c>
      <c r="M1169" s="22">
        <f t="shared" si="502"/>
        <v>2218.9591119999982</v>
      </c>
      <c r="O1169" s="22">
        <f t="shared" si="488"/>
        <v>42160.223127999976</v>
      </c>
      <c r="P1169" s="81">
        <f t="shared" si="489"/>
        <v>42.160223127999977</v>
      </c>
      <c r="Q1169" s="22">
        <f t="shared" si="490"/>
        <v>42160.223127999976</v>
      </c>
      <c r="R1169" s="81">
        <f t="shared" si="491"/>
        <v>42.160223127999977</v>
      </c>
      <c r="S1169" s="22">
        <f t="shared" si="492"/>
        <v>5289912.6734859375</v>
      </c>
      <c r="T1169" s="81">
        <f t="shared" si="493"/>
        <v>5289.9126734859374</v>
      </c>
      <c r="U1169" s="22">
        <f t="shared" si="494"/>
        <v>0</v>
      </c>
      <c r="V1169" s="81">
        <f t="shared" si="495"/>
        <v>0</v>
      </c>
      <c r="W1169" s="22">
        <f t="shared" si="496"/>
        <v>0</v>
      </c>
      <c r="X1169" s="98">
        <f t="shared" si="503"/>
        <v>0</v>
      </c>
      <c r="Y1169" s="98">
        <f t="shared" si="504"/>
        <v>1518.9360099335724</v>
      </c>
      <c r="Z1169" s="25">
        <f t="shared" si="497"/>
        <v>0</v>
      </c>
      <c r="AA1169" s="22">
        <f t="shared" si="505"/>
        <v>0</v>
      </c>
      <c r="AB1169" s="22">
        <f t="shared" si="486"/>
        <v>0</v>
      </c>
      <c r="AC1169" s="22">
        <f t="shared" si="506"/>
        <v>421</v>
      </c>
      <c r="AD1169" s="25">
        <f t="shared" si="498"/>
        <v>3797.3400248339281</v>
      </c>
      <c r="AF1169" s="22">
        <f t="shared" si="499"/>
        <v>1492.5726486520093</v>
      </c>
      <c r="AG1169" s="25">
        <v>0</v>
      </c>
      <c r="AH1169" s="25" t="s">
        <v>49</v>
      </c>
      <c r="AI1169">
        <f t="shared" si="507"/>
        <v>7668342.3580132639</v>
      </c>
      <c r="AJ1169" s="25">
        <f t="shared" si="508"/>
        <v>7668.3423580132639</v>
      </c>
      <c r="AK1169" s="25">
        <f t="shared" si="509"/>
        <v>4064.22144974703</v>
      </c>
      <c r="AL1169" s="81">
        <f t="shared" si="510"/>
        <v>3007.523872812802</v>
      </c>
      <c r="AN1169" s="98">
        <v>0</v>
      </c>
    </row>
    <row r="1170" spans="2:40" x14ac:dyDescent="0.35">
      <c r="B1170" s="15" t="s">
        <v>31</v>
      </c>
      <c r="C1170" s="11">
        <v>1166</v>
      </c>
      <c r="D1170" s="15">
        <v>144</v>
      </c>
      <c r="E1170" s="16">
        <v>71.599999999999994</v>
      </c>
      <c r="F1170" s="70">
        <f t="shared" si="511"/>
        <v>0.63888888888888806</v>
      </c>
      <c r="G1170" s="70">
        <f t="shared" si="512"/>
        <v>2.2999999999999972</v>
      </c>
      <c r="I1170" s="21">
        <f t="shared" si="487"/>
        <v>19.888888888888889</v>
      </c>
      <c r="J1170" s="22">
        <f t="shared" si="500"/>
        <v>1406.8333333333314</v>
      </c>
      <c r="K1170" s="22">
        <f t="shared" si="501"/>
        <v>28.625999999999998</v>
      </c>
      <c r="L1170" s="22">
        <f>0.5*1.202*2.64*0.3*Sheet2!I1170^2</f>
        <v>188.28715644444443</v>
      </c>
      <c r="M1170" s="22">
        <f t="shared" si="502"/>
        <v>1623.7464897777759</v>
      </c>
      <c r="O1170" s="22">
        <f t="shared" si="488"/>
        <v>32294.513518913544</v>
      </c>
      <c r="P1170" s="81">
        <f t="shared" si="489"/>
        <v>32.294513518913547</v>
      </c>
      <c r="Q1170" s="22">
        <f t="shared" si="490"/>
        <v>32294.513518913544</v>
      </c>
      <c r="R1170" s="81">
        <f t="shared" si="491"/>
        <v>32.294513518913547</v>
      </c>
      <c r="S1170" s="22">
        <f t="shared" si="492"/>
        <v>5322207.1870048512</v>
      </c>
      <c r="T1170" s="81">
        <f t="shared" si="493"/>
        <v>5322.2071870048512</v>
      </c>
      <c r="U1170" s="22">
        <f t="shared" si="494"/>
        <v>0</v>
      </c>
      <c r="V1170" s="81">
        <f t="shared" si="495"/>
        <v>0</v>
      </c>
      <c r="W1170" s="22">
        <f t="shared" si="496"/>
        <v>0</v>
      </c>
      <c r="X1170" s="98">
        <f t="shared" si="503"/>
        <v>0</v>
      </c>
      <c r="Y1170" s="98">
        <f t="shared" si="504"/>
        <v>1518.9360099335724</v>
      </c>
      <c r="Z1170" s="25">
        <f t="shared" si="497"/>
        <v>0</v>
      </c>
      <c r="AA1170" s="22">
        <f t="shared" si="505"/>
        <v>0</v>
      </c>
      <c r="AB1170" s="22">
        <f t="shared" si="486"/>
        <v>0</v>
      </c>
      <c r="AC1170" s="22">
        <f t="shared" si="506"/>
        <v>421</v>
      </c>
      <c r="AD1170" s="25">
        <f t="shared" si="498"/>
        <v>3797.3400248339281</v>
      </c>
      <c r="AF1170" s="22">
        <f t="shared" si="499"/>
        <v>1524.8671621709232</v>
      </c>
      <c r="AG1170" s="25">
        <v>0</v>
      </c>
      <c r="AH1170" s="25" t="s">
        <v>49</v>
      </c>
      <c r="AI1170">
        <f t="shared" si="507"/>
        <v>8402631.8352006748</v>
      </c>
      <c r="AJ1170" s="25">
        <f t="shared" si="508"/>
        <v>8402.6318352006747</v>
      </c>
      <c r="AK1170" s="25">
        <f t="shared" si="509"/>
        <v>4453.3948726563576</v>
      </c>
      <c r="AL1170" s="81">
        <f t="shared" si="510"/>
        <v>3295.5122057657045</v>
      </c>
      <c r="AN1170" s="98">
        <v>0</v>
      </c>
    </row>
    <row r="1171" spans="2:40" x14ac:dyDescent="0.35">
      <c r="B1171" s="15" t="s">
        <v>31</v>
      </c>
      <c r="C1171" s="11">
        <v>1167</v>
      </c>
      <c r="D1171" s="15">
        <v>145</v>
      </c>
      <c r="E1171" s="16">
        <v>73</v>
      </c>
      <c r="F1171" s="70">
        <f t="shared" si="511"/>
        <v>0.37500000000000039</v>
      </c>
      <c r="G1171" s="70">
        <f t="shared" si="512"/>
        <v>1.3500000000000014</v>
      </c>
      <c r="I1171" s="21">
        <f t="shared" si="487"/>
        <v>20.277777777777779</v>
      </c>
      <c r="J1171" s="22">
        <f t="shared" si="500"/>
        <v>825.75000000000091</v>
      </c>
      <c r="K1171" s="22">
        <f t="shared" si="501"/>
        <v>28.625999999999998</v>
      </c>
      <c r="L1171" s="22">
        <f>0.5*1.202*2.64*0.3*Sheet2!I1171^2</f>
        <v>195.72232777777776</v>
      </c>
      <c r="M1171" s="22">
        <f t="shared" si="502"/>
        <v>1050.0983277777786</v>
      </c>
      <c r="O1171" s="22">
        <f t="shared" si="488"/>
        <v>21293.660535493847</v>
      </c>
      <c r="P1171" s="81">
        <f t="shared" si="489"/>
        <v>21.293660535493846</v>
      </c>
      <c r="Q1171" s="22">
        <f t="shared" si="490"/>
        <v>21293.660535493847</v>
      </c>
      <c r="R1171" s="81">
        <f t="shared" si="491"/>
        <v>21.293660535493846</v>
      </c>
      <c r="S1171" s="22">
        <f t="shared" si="492"/>
        <v>5343500.847540345</v>
      </c>
      <c r="T1171" s="81">
        <f t="shared" si="493"/>
        <v>5343.5008475403447</v>
      </c>
      <c r="U1171" s="22">
        <f t="shared" si="494"/>
        <v>0</v>
      </c>
      <c r="V1171" s="81">
        <f t="shared" si="495"/>
        <v>0</v>
      </c>
      <c r="W1171" s="22">
        <f t="shared" si="496"/>
        <v>0</v>
      </c>
      <c r="X1171" s="98">
        <f t="shared" si="503"/>
        <v>0</v>
      </c>
      <c r="Y1171" s="98">
        <f t="shared" si="504"/>
        <v>1518.9360099335724</v>
      </c>
      <c r="Z1171" s="25">
        <f t="shared" si="497"/>
        <v>0</v>
      </c>
      <c r="AA1171" s="22">
        <f t="shared" si="505"/>
        <v>0</v>
      </c>
      <c r="AB1171" s="22">
        <f t="shared" si="486"/>
        <v>0</v>
      </c>
      <c r="AC1171" s="22">
        <f t="shared" si="506"/>
        <v>421</v>
      </c>
      <c r="AD1171" s="25">
        <f t="shared" si="498"/>
        <v>3797.3400248339281</v>
      </c>
      <c r="AF1171" s="22">
        <f t="shared" si="499"/>
        <v>1546.1608227064166</v>
      </c>
      <c r="AG1171" s="25">
        <v>0</v>
      </c>
      <c r="AH1171" s="25" t="s">
        <v>49</v>
      </c>
      <c r="AI1171">
        <f t="shared" si="507"/>
        <v>8734438.8927047346</v>
      </c>
      <c r="AJ1171" s="25">
        <f t="shared" si="508"/>
        <v>8734.4388927047348</v>
      </c>
      <c r="AK1171" s="25">
        <f t="shared" si="509"/>
        <v>4629.2526131335098</v>
      </c>
      <c r="AL1171" s="81">
        <f t="shared" si="510"/>
        <v>3425.6469337187973</v>
      </c>
      <c r="AN1171" s="98">
        <v>0</v>
      </c>
    </row>
    <row r="1172" spans="2:40" x14ac:dyDescent="0.35">
      <c r="B1172" s="15" t="s">
        <v>31</v>
      </c>
      <c r="C1172" s="11">
        <v>1168</v>
      </c>
      <c r="D1172" s="15">
        <v>146</v>
      </c>
      <c r="E1172" s="16">
        <v>74.3</v>
      </c>
      <c r="F1172" s="70">
        <f t="shared" si="511"/>
        <v>0.44444444444444481</v>
      </c>
      <c r="G1172" s="70">
        <f t="shared" si="512"/>
        <v>1.6000000000000014</v>
      </c>
      <c r="I1172" s="21">
        <f t="shared" si="487"/>
        <v>20.638888888888889</v>
      </c>
      <c r="J1172" s="22">
        <f t="shared" si="500"/>
        <v>978.66666666666742</v>
      </c>
      <c r="K1172" s="22">
        <f t="shared" si="501"/>
        <v>28.625999999999998</v>
      </c>
      <c r="L1172" s="22">
        <f>0.5*1.202*2.64*0.3*Sheet2!I1172^2</f>
        <v>202.75532994444444</v>
      </c>
      <c r="M1172" s="22">
        <f t="shared" si="502"/>
        <v>1210.0479966111118</v>
      </c>
      <c r="O1172" s="22">
        <f t="shared" si="488"/>
        <v>24974.046152279334</v>
      </c>
      <c r="P1172" s="81">
        <f t="shared" si="489"/>
        <v>24.974046152279335</v>
      </c>
      <c r="Q1172" s="22">
        <f t="shared" si="490"/>
        <v>24974.046152279334</v>
      </c>
      <c r="R1172" s="81">
        <f t="shared" si="491"/>
        <v>24.974046152279335</v>
      </c>
      <c r="S1172" s="22">
        <f t="shared" si="492"/>
        <v>5368474.8936926248</v>
      </c>
      <c r="T1172" s="81">
        <f t="shared" si="493"/>
        <v>5368.4748936926244</v>
      </c>
      <c r="U1172" s="22">
        <f t="shared" si="494"/>
        <v>0</v>
      </c>
      <c r="V1172" s="81">
        <f t="shared" si="495"/>
        <v>0</v>
      </c>
      <c r="W1172" s="22">
        <f t="shared" si="496"/>
        <v>0</v>
      </c>
      <c r="X1172" s="98">
        <f t="shared" si="503"/>
        <v>0</v>
      </c>
      <c r="Y1172" s="98">
        <f t="shared" si="504"/>
        <v>1518.9360099335724</v>
      </c>
      <c r="Z1172" s="25">
        <f t="shared" si="497"/>
        <v>0</v>
      </c>
      <c r="AA1172" s="22">
        <f t="shared" si="505"/>
        <v>0</v>
      </c>
      <c r="AB1172" s="22">
        <f t="shared" si="486"/>
        <v>0</v>
      </c>
      <c r="AC1172" s="22">
        <f t="shared" si="506"/>
        <v>421</v>
      </c>
      <c r="AD1172" s="25">
        <f t="shared" si="498"/>
        <v>3797.3400248339281</v>
      </c>
      <c r="AF1172" s="22">
        <f t="shared" si="499"/>
        <v>1571.1348688586963</v>
      </c>
      <c r="AG1172" s="25">
        <v>0</v>
      </c>
      <c r="AH1172" s="25" t="s">
        <v>49</v>
      </c>
      <c r="AI1172">
        <f t="shared" si="507"/>
        <v>9048298.473032007</v>
      </c>
      <c r="AJ1172" s="25">
        <f t="shared" si="508"/>
        <v>9048.2984730320077</v>
      </c>
      <c r="AK1172" s="25">
        <f t="shared" si="509"/>
        <v>4795.5981907069645</v>
      </c>
      <c r="AL1172" s="81">
        <f t="shared" si="510"/>
        <v>3548.7426611231535</v>
      </c>
      <c r="AN1172" s="98">
        <v>0</v>
      </c>
    </row>
    <row r="1173" spans="2:40" x14ac:dyDescent="0.35">
      <c r="B1173" s="15" t="s">
        <v>31</v>
      </c>
      <c r="C1173" s="11">
        <v>1169</v>
      </c>
      <c r="D1173" s="15">
        <v>147</v>
      </c>
      <c r="E1173" s="16">
        <v>76.2</v>
      </c>
      <c r="F1173" s="70">
        <f t="shared" si="511"/>
        <v>0.50000000000000122</v>
      </c>
      <c r="G1173" s="70">
        <f t="shared" si="512"/>
        <v>1.8000000000000043</v>
      </c>
      <c r="I1173" s="21">
        <f t="shared" si="487"/>
        <v>21.166666666666668</v>
      </c>
      <c r="J1173" s="22">
        <f t="shared" si="500"/>
        <v>1101.0000000000027</v>
      </c>
      <c r="K1173" s="22">
        <f t="shared" si="501"/>
        <v>28.625999999999998</v>
      </c>
      <c r="L1173" s="22">
        <f>0.5*1.202*2.64*0.3*Sheet2!I1173^2</f>
        <v>213.25763800000001</v>
      </c>
      <c r="M1173" s="22">
        <f t="shared" si="502"/>
        <v>1342.8836380000027</v>
      </c>
      <c r="O1173" s="22">
        <f t="shared" si="488"/>
        <v>28424.370337666725</v>
      </c>
      <c r="P1173" s="81">
        <f t="shared" si="489"/>
        <v>28.424370337666726</v>
      </c>
      <c r="Q1173" s="22">
        <f t="shared" si="490"/>
        <v>28424.370337666725</v>
      </c>
      <c r="R1173" s="81">
        <f t="shared" si="491"/>
        <v>28.424370337666726</v>
      </c>
      <c r="S1173" s="22">
        <f t="shared" si="492"/>
        <v>5396899.2640302917</v>
      </c>
      <c r="T1173" s="81">
        <f t="shared" si="493"/>
        <v>5396.8992640302913</v>
      </c>
      <c r="U1173" s="22">
        <f t="shared" si="494"/>
        <v>0</v>
      </c>
      <c r="V1173" s="81">
        <f t="shared" si="495"/>
        <v>0</v>
      </c>
      <c r="W1173" s="22">
        <f t="shared" si="496"/>
        <v>0</v>
      </c>
      <c r="X1173" s="98">
        <f t="shared" si="503"/>
        <v>0</v>
      </c>
      <c r="Y1173" s="98">
        <f t="shared" si="504"/>
        <v>1518.9360099335724</v>
      </c>
      <c r="Z1173" s="25">
        <f t="shared" si="497"/>
        <v>0</v>
      </c>
      <c r="AA1173" s="22">
        <f t="shared" si="505"/>
        <v>0</v>
      </c>
      <c r="AB1173" s="22">
        <f t="shared" si="486"/>
        <v>0</v>
      </c>
      <c r="AC1173" s="22">
        <f t="shared" si="506"/>
        <v>421</v>
      </c>
      <c r="AD1173" s="25">
        <f t="shared" si="498"/>
        <v>3797.3400248339281</v>
      </c>
      <c r="AF1173" s="22">
        <f t="shared" si="499"/>
        <v>1599.5592391963633</v>
      </c>
      <c r="AG1173" s="25">
        <v>0</v>
      </c>
      <c r="AH1173" s="25" t="s">
        <v>49</v>
      </c>
      <c r="AI1173">
        <f t="shared" si="507"/>
        <v>9516981.6783930361</v>
      </c>
      <c r="AJ1173" s="25">
        <f t="shared" si="508"/>
        <v>9516.9816783930364</v>
      </c>
      <c r="AK1173" s="25">
        <f t="shared" si="509"/>
        <v>5044.0002895483094</v>
      </c>
      <c r="AL1173" s="81">
        <f t="shared" si="510"/>
        <v>3732.560214265749</v>
      </c>
      <c r="AN1173" s="98">
        <v>0</v>
      </c>
    </row>
    <row r="1174" spans="2:40" x14ac:dyDescent="0.35">
      <c r="B1174" s="15" t="s">
        <v>31</v>
      </c>
      <c r="C1174" s="11">
        <v>1170</v>
      </c>
      <c r="D1174" s="15">
        <v>148</v>
      </c>
      <c r="E1174" s="16">
        <v>77.900000000000006</v>
      </c>
      <c r="F1174" s="70">
        <f t="shared" si="511"/>
        <v>0.45833333333333293</v>
      </c>
      <c r="G1174" s="70">
        <f t="shared" si="512"/>
        <v>1.6499999999999986</v>
      </c>
      <c r="I1174" s="21">
        <f t="shared" si="487"/>
        <v>21.638888888888893</v>
      </c>
      <c r="J1174" s="22">
        <f t="shared" si="500"/>
        <v>1009.2499999999991</v>
      </c>
      <c r="K1174" s="22">
        <f t="shared" si="501"/>
        <v>28.625999999999998</v>
      </c>
      <c r="L1174" s="22">
        <f>0.5*1.202*2.64*0.3*Sheet2!I1174^2</f>
        <v>222.8792139444445</v>
      </c>
      <c r="M1174" s="22">
        <f t="shared" si="502"/>
        <v>1260.7552139444435</v>
      </c>
      <c r="O1174" s="22">
        <f t="shared" si="488"/>
        <v>27281.341990631157</v>
      </c>
      <c r="P1174" s="81">
        <f t="shared" si="489"/>
        <v>27.281341990631159</v>
      </c>
      <c r="Q1174" s="22">
        <f t="shared" si="490"/>
        <v>27281.341990631157</v>
      </c>
      <c r="R1174" s="81">
        <f t="shared" si="491"/>
        <v>27.281341990631159</v>
      </c>
      <c r="S1174" s="22">
        <f t="shared" si="492"/>
        <v>5424180.6060209228</v>
      </c>
      <c r="T1174" s="81">
        <f t="shared" si="493"/>
        <v>5424.1806060209228</v>
      </c>
      <c r="U1174" s="22">
        <f t="shared" si="494"/>
        <v>0</v>
      </c>
      <c r="V1174" s="81">
        <f t="shared" si="495"/>
        <v>0</v>
      </c>
      <c r="W1174" s="22">
        <f t="shared" si="496"/>
        <v>0</v>
      </c>
      <c r="X1174" s="98">
        <f t="shared" si="503"/>
        <v>0</v>
      </c>
      <c r="Y1174" s="98">
        <f t="shared" si="504"/>
        <v>1518.9360099335724</v>
      </c>
      <c r="Z1174" s="25">
        <f t="shared" si="497"/>
        <v>0</v>
      </c>
      <c r="AA1174" s="22">
        <f t="shared" si="505"/>
        <v>0</v>
      </c>
      <c r="AB1174" s="22">
        <f t="shared" si="486"/>
        <v>0</v>
      </c>
      <c r="AC1174" s="22">
        <f t="shared" si="506"/>
        <v>421</v>
      </c>
      <c r="AD1174" s="25">
        <f t="shared" si="498"/>
        <v>3797.3400248339281</v>
      </c>
      <c r="AF1174" s="22">
        <f t="shared" si="499"/>
        <v>1626.8405811869948</v>
      </c>
      <c r="AG1174" s="25">
        <v>0</v>
      </c>
      <c r="AH1174" s="25" t="s">
        <v>49</v>
      </c>
      <c r="AI1174">
        <f t="shared" si="507"/>
        <v>9946360.7282564025</v>
      </c>
      <c r="AJ1174" s="25">
        <f t="shared" si="508"/>
        <v>9946.3607282564026</v>
      </c>
      <c r="AK1174" s="25">
        <f t="shared" si="509"/>
        <v>5271.571185975894</v>
      </c>
      <c r="AL1174" s="81">
        <f t="shared" si="510"/>
        <v>3900.9626776221617</v>
      </c>
      <c r="AN1174" s="98">
        <v>0</v>
      </c>
    </row>
    <row r="1175" spans="2:40" x14ac:dyDescent="0.35">
      <c r="B1175" s="15" t="s">
        <v>31</v>
      </c>
      <c r="C1175" s="11">
        <v>1171</v>
      </c>
      <c r="D1175" s="15">
        <v>149</v>
      </c>
      <c r="E1175" s="16">
        <v>79.5</v>
      </c>
      <c r="F1175" s="70">
        <f t="shared" si="511"/>
        <v>0.43055555555555475</v>
      </c>
      <c r="G1175" s="70">
        <f t="shared" si="512"/>
        <v>1.5499999999999972</v>
      </c>
      <c r="I1175" s="21">
        <f t="shared" si="487"/>
        <v>22.083333333333336</v>
      </c>
      <c r="J1175" s="22">
        <f t="shared" si="500"/>
        <v>948.08333333333155</v>
      </c>
      <c r="K1175" s="22">
        <f t="shared" si="501"/>
        <v>28.625999999999998</v>
      </c>
      <c r="L1175" s="22">
        <f>0.5*1.202*2.64*0.3*Sheet2!I1175^2</f>
        <v>232.12873750000003</v>
      </c>
      <c r="M1175" s="22">
        <f t="shared" si="502"/>
        <v>1208.8380708333316</v>
      </c>
      <c r="O1175" s="22">
        <f t="shared" si="488"/>
        <v>26695.174064236075</v>
      </c>
      <c r="P1175" s="81">
        <f t="shared" si="489"/>
        <v>26.695174064236074</v>
      </c>
      <c r="Q1175" s="22">
        <f t="shared" si="490"/>
        <v>26695.174064236075</v>
      </c>
      <c r="R1175" s="81">
        <f t="shared" si="491"/>
        <v>26.695174064236074</v>
      </c>
      <c r="S1175" s="22">
        <f t="shared" si="492"/>
        <v>5450875.7800851585</v>
      </c>
      <c r="T1175" s="81">
        <f t="shared" si="493"/>
        <v>5450.8757800851581</v>
      </c>
      <c r="U1175" s="22">
        <f t="shared" si="494"/>
        <v>0</v>
      </c>
      <c r="V1175" s="81">
        <f t="shared" si="495"/>
        <v>0</v>
      </c>
      <c r="W1175" s="22">
        <f t="shared" si="496"/>
        <v>0</v>
      </c>
      <c r="X1175" s="98">
        <f t="shared" si="503"/>
        <v>0</v>
      </c>
      <c r="Y1175" s="98">
        <f t="shared" si="504"/>
        <v>1518.9360099335724</v>
      </c>
      <c r="Z1175" s="25">
        <f t="shared" si="497"/>
        <v>0</v>
      </c>
      <c r="AA1175" s="22">
        <f t="shared" si="505"/>
        <v>0</v>
      </c>
      <c r="AB1175" s="22">
        <f t="shared" si="486"/>
        <v>0</v>
      </c>
      <c r="AC1175" s="22">
        <f t="shared" si="506"/>
        <v>421</v>
      </c>
      <c r="AD1175" s="25">
        <f t="shared" si="498"/>
        <v>3797.3400248339281</v>
      </c>
      <c r="AF1175" s="22">
        <f t="shared" si="499"/>
        <v>1653.5357552512301</v>
      </c>
      <c r="AG1175" s="25">
        <v>0</v>
      </c>
      <c r="AH1175" s="25" t="s">
        <v>49</v>
      </c>
      <c r="AI1175">
        <f t="shared" si="507"/>
        <v>10359136.312932467</v>
      </c>
      <c r="AJ1175" s="25">
        <f t="shared" si="508"/>
        <v>10359.136312932467</v>
      </c>
      <c r="AK1175" s="25">
        <f t="shared" si="509"/>
        <v>5490.3422458542082</v>
      </c>
      <c r="AL1175" s="81">
        <f t="shared" si="510"/>
        <v>4062.853261932114</v>
      </c>
      <c r="AN1175" s="98">
        <v>0</v>
      </c>
    </row>
    <row r="1176" spans="2:40" x14ac:dyDescent="0.35">
      <c r="B1176" s="15" t="s">
        <v>31</v>
      </c>
      <c r="C1176" s="11">
        <v>1172</v>
      </c>
      <c r="D1176" s="15">
        <v>150</v>
      </c>
      <c r="E1176" s="16">
        <v>81</v>
      </c>
      <c r="F1176" s="70">
        <f t="shared" si="511"/>
        <v>0.38888888888888851</v>
      </c>
      <c r="G1176" s="70">
        <f t="shared" si="512"/>
        <v>1.3999999999999986</v>
      </c>
      <c r="I1176" s="21">
        <f t="shared" si="487"/>
        <v>22.5</v>
      </c>
      <c r="J1176" s="22">
        <f t="shared" si="500"/>
        <v>856.33333333333246</v>
      </c>
      <c r="K1176" s="22">
        <f t="shared" si="501"/>
        <v>28.625999999999998</v>
      </c>
      <c r="L1176" s="22">
        <f>0.5*1.202*2.64*0.3*Sheet2!I1176^2</f>
        <v>240.97094999999999</v>
      </c>
      <c r="M1176" s="22">
        <f t="shared" si="502"/>
        <v>1125.9302833333325</v>
      </c>
      <c r="O1176" s="22">
        <f t="shared" si="488"/>
        <v>25333.431374999982</v>
      </c>
      <c r="P1176" s="81">
        <f t="shared" si="489"/>
        <v>25.333431374999982</v>
      </c>
      <c r="Q1176" s="22">
        <f t="shared" si="490"/>
        <v>25333.431374999982</v>
      </c>
      <c r="R1176" s="81">
        <f t="shared" si="491"/>
        <v>25.333431374999982</v>
      </c>
      <c r="S1176" s="22">
        <f t="shared" si="492"/>
        <v>5476209.2114601582</v>
      </c>
      <c r="T1176" s="81">
        <f t="shared" si="493"/>
        <v>5476.2092114601583</v>
      </c>
      <c r="U1176" s="22">
        <f t="shared" si="494"/>
        <v>0</v>
      </c>
      <c r="V1176" s="81">
        <f t="shared" si="495"/>
        <v>0</v>
      </c>
      <c r="W1176" s="22">
        <f t="shared" si="496"/>
        <v>0</v>
      </c>
      <c r="X1176" s="98">
        <f t="shared" si="503"/>
        <v>0</v>
      </c>
      <c r="Y1176" s="98">
        <f t="shared" si="504"/>
        <v>1518.9360099335724</v>
      </c>
      <c r="Z1176" s="25">
        <f t="shared" si="497"/>
        <v>0</v>
      </c>
      <c r="AA1176" s="22">
        <f t="shared" si="505"/>
        <v>0</v>
      </c>
      <c r="AB1176" s="22">
        <f t="shared" si="486"/>
        <v>0</v>
      </c>
      <c r="AC1176" s="22">
        <f t="shared" si="506"/>
        <v>421</v>
      </c>
      <c r="AD1176" s="25">
        <f t="shared" si="498"/>
        <v>3797.3400248339281</v>
      </c>
      <c r="AF1176" s="22">
        <f t="shared" si="499"/>
        <v>1678.8691866262302</v>
      </c>
      <c r="AG1176" s="25">
        <v>0</v>
      </c>
      <c r="AH1176" s="25" t="s">
        <v>49</v>
      </c>
      <c r="AI1176">
        <f t="shared" si="507"/>
        <v>10753734.954970118</v>
      </c>
      <c r="AJ1176" s="25">
        <f t="shared" si="508"/>
        <v>10753.734954970118</v>
      </c>
      <c r="AK1176" s="25">
        <f t="shared" si="509"/>
        <v>5699.4795261341624</v>
      </c>
      <c r="AL1176" s="81">
        <f t="shared" si="510"/>
        <v>4217.6148493392802</v>
      </c>
      <c r="AN1176" s="98">
        <v>0</v>
      </c>
    </row>
    <row r="1177" spans="2:40" x14ac:dyDescent="0.35">
      <c r="B1177" s="15" t="s">
        <v>31</v>
      </c>
      <c r="C1177" s="11">
        <v>1173</v>
      </c>
      <c r="D1177" s="15">
        <v>151</v>
      </c>
      <c r="E1177" s="16">
        <v>82.3</v>
      </c>
      <c r="F1177" s="70">
        <f t="shared" si="511"/>
        <v>0.34722222222222221</v>
      </c>
      <c r="G1177" s="70">
        <f t="shared" si="512"/>
        <v>1.25</v>
      </c>
      <c r="I1177" s="21">
        <f t="shared" si="487"/>
        <v>22.861111111111111</v>
      </c>
      <c r="J1177" s="22">
        <f t="shared" si="500"/>
        <v>764.58333333333326</v>
      </c>
      <c r="K1177" s="22">
        <f t="shared" si="501"/>
        <v>28.625999999999998</v>
      </c>
      <c r="L1177" s="22">
        <f>0.5*1.202*2.64*0.3*Sheet2!I1177^2</f>
        <v>248.76788994444442</v>
      </c>
      <c r="M1177" s="22">
        <f t="shared" si="502"/>
        <v>1041.9772232777777</v>
      </c>
      <c r="O1177" s="22">
        <f t="shared" si="488"/>
        <v>23820.757076600308</v>
      </c>
      <c r="P1177" s="81">
        <f t="shared" si="489"/>
        <v>23.820757076600309</v>
      </c>
      <c r="Q1177" s="22">
        <f t="shared" si="490"/>
        <v>23820.757076600308</v>
      </c>
      <c r="R1177" s="81">
        <f t="shared" si="491"/>
        <v>23.820757076600309</v>
      </c>
      <c r="S1177" s="22">
        <f t="shared" si="492"/>
        <v>5500029.9685367588</v>
      </c>
      <c r="T1177" s="81">
        <f t="shared" si="493"/>
        <v>5500.029968536759</v>
      </c>
      <c r="U1177" s="22">
        <f t="shared" si="494"/>
        <v>0</v>
      </c>
      <c r="V1177" s="81">
        <f t="shared" si="495"/>
        <v>0</v>
      </c>
      <c r="W1177" s="22">
        <f t="shared" si="496"/>
        <v>0</v>
      </c>
      <c r="X1177" s="98">
        <f t="shared" si="503"/>
        <v>0</v>
      </c>
      <c r="Y1177" s="98">
        <f t="shared" si="504"/>
        <v>1518.9360099335724</v>
      </c>
      <c r="Z1177" s="25">
        <f t="shared" si="497"/>
        <v>0</v>
      </c>
      <c r="AA1177" s="22">
        <f t="shared" si="505"/>
        <v>0</v>
      </c>
      <c r="AB1177" s="22">
        <f t="shared" si="486"/>
        <v>0</v>
      </c>
      <c r="AC1177" s="22">
        <f t="shared" si="506"/>
        <v>421</v>
      </c>
      <c r="AD1177" s="25">
        <f t="shared" si="498"/>
        <v>3797.3400248339281</v>
      </c>
      <c r="AF1177" s="22">
        <f t="shared" si="499"/>
        <v>1702.689943702831</v>
      </c>
      <c r="AG1177" s="25">
        <v>0</v>
      </c>
      <c r="AH1177" s="25" t="s">
        <v>49</v>
      </c>
      <c r="AI1177">
        <f t="shared" si="507"/>
        <v>11101686.546738233</v>
      </c>
      <c r="AJ1177" s="25">
        <f t="shared" si="508"/>
        <v>11101.686546738234</v>
      </c>
      <c r="AK1177" s="25">
        <f t="shared" si="509"/>
        <v>5883.8938697712647</v>
      </c>
      <c r="AL1177" s="81">
        <f t="shared" si="510"/>
        <v>4354.0814636307359</v>
      </c>
      <c r="AN1177" s="98">
        <v>0</v>
      </c>
    </row>
    <row r="1178" spans="2:40" x14ac:dyDescent="0.35">
      <c r="B1178" s="15" t="s">
        <v>31</v>
      </c>
      <c r="C1178" s="11">
        <v>1174</v>
      </c>
      <c r="D1178" s="15">
        <v>152</v>
      </c>
      <c r="E1178" s="16">
        <v>83.5</v>
      </c>
      <c r="F1178" s="70">
        <f t="shared" si="511"/>
        <v>0.31944444444444403</v>
      </c>
      <c r="G1178" s="70">
        <f t="shared" si="512"/>
        <v>1.1499999999999986</v>
      </c>
      <c r="I1178" s="21">
        <f t="shared" si="487"/>
        <v>23.194444444444446</v>
      </c>
      <c r="J1178" s="22">
        <f t="shared" si="500"/>
        <v>703.41666666666572</v>
      </c>
      <c r="K1178" s="22">
        <f t="shared" si="501"/>
        <v>28.625999999999998</v>
      </c>
      <c r="L1178" s="22">
        <f>0.5*1.202*2.64*0.3*Sheet2!I1178^2</f>
        <v>256.07524861111114</v>
      </c>
      <c r="M1178" s="22">
        <f t="shared" si="502"/>
        <v>988.11791527777677</v>
      </c>
      <c r="O1178" s="22">
        <f t="shared" si="488"/>
        <v>22918.846090470659</v>
      </c>
      <c r="P1178" s="81">
        <f t="shared" si="489"/>
        <v>22.918846090470659</v>
      </c>
      <c r="Q1178" s="22">
        <f t="shared" si="490"/>
        <v>22918.846090470659</v>
      </c>
      <c r="R1178" s="81">
        <f t="shared" si="491"/>
        <v>22.918846090470659</v>
      </c>
      <c r="S1178" s="22">
        <f t="shared" si="492"/>
        <v>5522948.8146272292</v>
      </c>
      <c r="T1178" s="81">
        <f t="shared" si="493"/>
        <v>5522.9488146272288</v>
      </c>
      <c r="U1178" s="22">
        <f t="shared" si="494"/>
        <v>0</v>
      </c>
      <c r="V1178" s="81">
        <f t="shared" si="495"/>
        <v>0</v>
      </c>
      <c r="W1178" s="22">
        <f t="shared" si="496"/>
        <v>0</v>
      </c>
      <c r="X1178" s="98">
        <f t="shared" si="503"/>
        <v>0</v>
      </c>
      <c r="Y1178" s="98">
        <f t="shared" si="504"/>
        <v>1518.9360099335724</v>
      </c>
      <c r="Z1178" s="25">
        <f t="shared" si="497"/>
        <v>0</v>
      </c>
      <c r="AA1178" s="22">
        <f t="shared" si="505"/>
        <v>0</v>
      </c>
      <c r="AB1178" s="22">
        <f t="shared" si="486"/>
        <v>0</v>
      </c>
      <c r="AC1178" s="22">
        <f t="shared" si="506"/>
        <v>421</v>
      </c>
      <c r="AD1178" s="25">
        <f t="shared" si="498"/>
        <v>3797.3400248339281</v>
      </c>
      <c r="AF1178" s="22">
        <f t="shared" si="499"/>
        <v>1725.6087897933007</v>
      </c>
      <c r="AG1178" s="25">
        <v>0</v>
      </c>
      <c r="AH1178" s="25" t="s">
        <v>49</v>
      </c>
      <c r="AI1178">
        <f t="shared" si="507"/>
        <v>11427789.748482004</v>
      </c>
      <c r="AJ1178" s="25">
        <f t="shared" si="508"/>
        <v>11427.789748482004</v>
      </c>
      <c r="AK1178" s="25">
        <f t="shared" si="509"/>
        <v>6056.7285666954622</v>
      </c>
      <c r="AL1178" s="81">
        <f t="shared" si="510"/>
        <v>4481.979139354642</v>
      </c>
      <c r="AN1178" s="98">
        <v>0</v>
      </c>
    </row>
    <row r="1179" spans="2:40" x14ac:dyDescent="0.35">
      <c r="B1179" s="15" t="s">
        <v>31</v>
      </c>
      <c r="C1179" s="11">
        <v>1175</v>
      </c>
      <c r="D1179" s="15">
        <v>153</v>
      </c>
      <c r="E1179" s="16">
        <v>84.6</v>
      </c>
      <c r="F1179" s="70">
        <f t="shared" si="511"/>
        <v>0.27777777777777779</v>
      </c>
      <c r="G1179" s="70">
        <f t="shared" si="512"/>
        <v>1</v>
      </c>
      <c r="I1179" s="21">
        <f t="shared" si="487"/>
        <v>23.5</v>
      </c>
      <c r="J1179" s="22">
        <f t="shared" si="500"/>
        <v>611.66666666666674</v>
      </c>
      <c r="K1179" s="22">
        <f t="shared" si="501"/>
        <v>28.625999999999998</v>
      </c>
      <c r="L1179" s="22">
        <f>0.5*1.202*2.64*0.3*Sheet2!I1179^2</f>
        <v>262.86658199999999</v>
      </c>
      <c r="M1179" s="22">
        <f t="shared" si="502"/>
        <v>903.15924866666671</v>
      </c>
      <c r="O1179" s="22">
        <f t="shared" si="488"/>
        <v>21224.242343666669</v>
      </c>
      <c r="P1179" s="81">
        <f t="shared" si="489"/>
        <v>21.224242343666667</v>
      </c>
      <c r="Q1179" s="22">
        <f t="shared" si="490"/>
        <v>21224.242343666669</v>
      </c>
      <c r="R1179" s="81">
        <f t="shared" si="491"/>
        <v>21.224242343666667</v>
      </c>
      <c r="S1179" s="22">
        <f t="shared" si="492"/>
        <v>5544173.0569708962</v>
      </c>
      <c r="T1179" s="81">
        <f t="shared" si="493"/>
        <v>5544.1730569708961</v>
      </c>
      <c r="U1179" s="22">
        <f t="shared" si="494"/>
        <v>0</v>
      </c>
      <c r="V1179" s="81">
        <f t="shared" si="495"/>
        <v>0</v>
      </c>
      <c r="W1179" s="22">
        <f t="shared" si="496"/>
        <v>0</v>
      </c>
      <c r="X1179" s="98">
        <f t="shared" si="503"/>
        <v>0</v>
      </c>
      <c r="Y1179" s="98">
        <f t="shared" si="504"/>
        <v>1518.9360099335724</v>
      </c>
      <c r="Z1179" s="25">
        <f t="shared" si="497"/>
        <v>0</v>
      </c>
      <c r="AA1179" s="22">
        <f t="shared" si="505"/>
        <v>0</v>
      </c>
      <c r="AB1179" s="22">
        <f t="shared" si="486"/>
        <v>0</v>
      </c>
      <c r="AC1179" s="22">
        <f t="shared" si="506"/>
        <v>421</v>
      </c>
      <c r="AD1179" s="25">
        <f t="shared" si="498"/>
        <v>3797.3400248339281</v>
      </c>
      <c r="AF1179" s="22">
        <f t="shared" si="499"/>
        <v>1746.8330321369681</v>
      </c>
      <c r="AG1179" s="25">
        <v>0</v>
      </c>
      <c r="AH1179" s="25" t="s">
        <v>49</v>
      </c>
      <c r="AI1179">
        <f t="shared" si="507"/>
        <v>11730864.452113081</v>
      </c>
      <c r="AJ1179" s="25">
        <f t="shared" si="508"/>
        <v>11730.864452113081</v>
      </c>
      <c r="AK1179" s="25">
        <f t="shared" si="509"/>
        <v>6217.3581596199328</v>
      </c>
      <c r="AL1179" s="81">
        <f t="shared" si="510"/>
        <v>4600.8450381187504</v>
      </c>
      <c r="AN1179" s="98">
        <v>0</v>
      </c>
    </row>
    <row r="1180" spans="2:40" x14ac:dyDescent="0.35">
      <c r="B1180" s="15" t="s">
        <v>31</v>
      </c>
      <c r="C1180" s="11">
        <v>1176</v>
      </c>
      <c r="D1180" s="15">
        <v>154</v>
      </c>
      <c r="E1180" s="16">
        <v>85.5</v>
      </c>
      <c r="F1180" s="70">
        <f t="shared" si="511"/>
        <v>0.23611111111111149</v>
      </c>
      <c r="G1180" s="70">
        <f t="shared" si="512"/>
        <v>0.85000000000000142</v>
      </c>
      <c r="I1180" s="21">
        <f t="shared" si="487"/>
        <v>23.75</v>
      </c>
      <c r="J1180" s="22">
        <f t="shared" si="500"/>
        <v>519.91666666666754</v>
      </c>
      <c r="K1180" s="22">
        <f t="shared" si="501"/>
        <v>28.625999999999998</v>
      </c>
      <c r="L1180" s="22">
        <f>0.5*1.202*2.64*0.3*Sheet2!I1180^2</f>
        <v>268.4892375</v>
      </c>
      <c r="M1180" s="22">
        <f t="shared" si="502"/>
        <v>817.03190416666757</v>
      </c>
      <c r="O1180" s="22">
        <f t="shared" si="488"/>
        <v>19404.507723958355</v>
      </c>
      <c r="P1180" s="81">
        <f t="shared" si="489"/>
        <v>19.404507723958353</v>
      </c>
      <c r="Q1180" s="22">
        <f t="shared" si="490"/>
        <v>19404.507723958355</v>
      </c>
      <c r="R1180" s="81">
        <f t="shared" si="491"/>
        <v>19.404507723958353</v>
      </c>
      <c r="S1180" s="22">
        <f t="shared" si="492"/>
        <v>5563577.5646948544</v>
      </c>
      <c r="T1180" s="81">
        <f t="shared" si="493"/>
        <v>5563.5775646948541</v>
      </c>
      <c r="U1180" s="22">
        <f t="shared" si="494"/>
        <v>0</v>
      </c>
      <c r="V1180" s="81">
        <f t="shared" si="495"/>
        <v>0</v>
      </c>
      <c r="W1180" s="22">
        <f t="shared" si="496"/>
        <v>0</v>
      </c>
      <c r="X1180" s="98">
        <f t="shared" si="503"/>
        <v>0</v>
      </c>
      <c r="Y1180" s="98">
        <f t="shared" si="504"/>
        <v>1518.9360099335724</v>
      </c>
      <c r="Z1180" s="25">
        <f t="shared" si="497"/>
        <v>0</v>
      </c>
      <c r="AA1180" s="22">
        <f t="shared" si="505"/>
        <v>0</v>
      </c>
      <c r="AB1180" s="22">
        <f t="shared" si="486"/>
        <v>0</v>
      </c>
      <c r="AC1180" s="22">
        <f t="shared" si="506"/>
        <v>421</v>
      </c>
      <c r="AD1180" s="25">
        <f t="shared" si="498"/>
        <v>3797.3400248339281</v>
      </c>
      <c r="AF1180" s="22">
        <f t="shared" si="499"/>
        <v>1766.2375398609261</v>
      </c>
      <c r="AG1180" s="25">
        <v>0</v>
      </c>
      <c r="AH1180" s="25" t="s">
        <v>49</v>
      </c>
      <c r="AI1180">
        <f t="shared" si="507"/>
        <v>11981784.934395719</v>
      </c>
      <c r="AJ1180" s="25">
        <f t="shared" si="508"/>
        <v>11981.784934395719</v>
      </c>
      <c r="AK1180" s="25">
        <f t="shared" si="509"/>
        <v>6350.3460152297312</v>
      </c>
      <c r="AL1180" s="81">
        <f t="shared" si="510"/>
        <v>4699.2560512700011</v>
      </c>
      <c r="AN1180" s="98">
        <v>0</v>
      </c>
    </row>
    <row r="1181" spans="2:40" x14ac:dyDescent="0.35">
      <c r="B1181" s="15" t="s">
        <v>31</v>
      </c>
      <c r="C1181" s="11">
        <v>1177</v>
      </c>
      <c r="D1181" s="15">
        <v>155</v>
      </c>
      <c r="E1181" s="16">
        <v>86.3</v>
      </c>
      <c r="F1181" s="70">
        <f t="shared" si="511"/>
        <v>0.22222222222222143</v>
      </c>
      <c r="G1181" s="70">
        <f t="shared" si="512"/>
        <v>0.79999999999999716</v>
      </c>
      <c r="I1181" s="21">
        <f t="shared" si="487"/>
        <v>23.972222222222221</v>
      </c>
      <c r="J1181" s="22">
        <f t="shared" si="500"/>
        <v>489.33333333333161</v>
      </c>
      <c r="K1181" s="22">
        <f t="shared" si="501"/>
        <v>28.625999999999998</v>
      </c>
      <c r="L1181" s="22">
        <f>0.5*1.202*2.64*0.3*Sheet2!I1181^2</f>
        <v>273.5371032777777</v>
      </c>
      <c r="M1181" s="22">
        <f t="shared" si="502"/>
        <v>791.4964366111094</v>
      </c>
      <c r="O1181" s="22">
        <f t="shared" si="488"/>
        <v>18973.928466538538</v>
      </c>
      <c r="P1181" s="81">
        <f t="shared" si="489"/>
        <v>18.973928466538538</v>
      </c>
      <c r="Q1181" s="22">
        <f t="shared" si="490"/>
        <v>18973.928466538538</v>
      </c>
      <c r="R1181" s="81">
        <f t="shared" si="491"/>
        <v>18.973928466538538</v>
      </c>
      <c r="S1181" s="22">
        <f t="shared" si="492"/>
        <v>5582551.4931613933</v>
      </c>
      <c r="T1181" s="81">
        <f t="shared" si="493"/>
        <v>5582.5514931613934</v>
      </c>
      <c r="U1181" s="22">
        <f t="shared" si="494"/>
        <v>0</v>
      </c>
      <c r="V1181" s="81">
        <f t="shared" si="495"/>
        <v>0</v>
      </c>
      <c r="W1181" s="22">
        <f t="shared" si="496"/>
        <v>0</v>
      </c>
      <c r="X1181" s="98">
        <f t="shared" si="503"/>
        <v>0</v>
      </c>
      <c r="Y1181" s="98">
        <f t="shared" si="504"/>
        <v>1518.9360099335724</v>
      </c>
      <c r="Z1181" s="25">
        <f t="shared" si="497"/>
        <v>0</v>
      </c>
      <c r="AA1181" s="22">
        <f t="shared" si="505"/>
        <v>0</v>
      </c>
      <c r="AB1181" s="22">
        <f t="shared" si="486"/>
        <v>0</v>
      </c>
      <c r="AC1181" s="22">
        <f t="shared" si="506"/>
        <v>421</v>
      </c>
      <c r="AD1181" s="25">
        <f t="shared" si="498"/>
        <v>3797.3400248339281</v>
      </c>
      <c r="AF1181" s="22">
        <f t="shared" si="499"/>
        <v>1785.2114683274654</v>
      </c>
      <c r="AG1181" s="25">
        <v>0</v>
      </c>
      <c r="AH1181" s="25" t="s">
        <v>49</v>
      </c>
      <c r="AI1181">
        <f t="shared" si="507"/>
        <v>12207054.45614714</v>
      </c>
      <c r="AJ1181" s="25">
        <f t="shared" si="508"/>
        <v>12207.05445614714</v>
      </c>
      <c r="AK1181" s="25">
        <f t="shared" si="509"/>
        <v>6469.7388617579845</v>
      </c>
      <c r="AL1181" s="81">
        <f t="shared" si="510"/>
        <v>4787.6067577009089</v>
      </c>
      <c r="AN1181" s="98">
        <v>0</v>
      </c>
    </row>
    <row r="1182" spans="2:40" x14ac:dyDescent="0.35">
      <c r="B1182" s="15" t="s">
        <v>31</v>
      </c>
      <c r="C1182" s="11">
        <v>1178</v>
      </c>
      <c r="D1182" s="15">
        <v>156</v>
      </c>
      <c r="E1182" s="16">
        <v>87.1</v>
      </c>
      <c r="F1182" s="70">
        <f t="shared" si="511"/>
        <v>0.24999999999999961</v>
      </c>
      <c r="G1182" s="70">
        <f t="shared" si="512"/>
        <v>0.89999999999999858</v>
      </c>
      <c r="I1182" s="21">
        <f t="shared" si="487"/>
        <v>24.194444444444443</v>
      </c>
      <c r="J1182" s="22">
        <f t="shared" si="500"/>
        <v>550.49999999999909</v>
      </c>
      <c r="K1182" s="22">
        <f t="shared" si="501"/>
        <v>28.625999999999998</v>
      </c>
      <c r="L1182" s="22">
        <f>0.5*1.202*2.64*0.3*Sheet2!I1182^2</f>
        <v>278.63198061111103</v>
      </c>
      <c r="M1182" s="22">
        <f t="shared" si="502"/>
        <v>857.75798061111004</v>
      </c>
      <c r="O1182" s="22">
        <f t="shared" si="488"/>
        <v>20752.977808674357</v>
      </c>
      <c r="P1182" s="81">
        <f t="shared" si="489"/>
        <v>20.752977808674355</v>
      </c>
      <c r="Q1182" s="22">
        <f t="shared" si="490"/>
        <v>20752.977808674357</v>
      </c>
      <c r="R1182" s="81">
        <f t="shared" si="491"/>
        <v>20.752977808674355</v>
      </c>
      <c r="S1182" s="22">
        <f t="shared" si="492"/>
        <v>5603304.4709700681</v>
      </c>
      <c r="T1182" s="81">
        <f t="shared" si="493"/>
        <v>5603.304470970068</v>
      </c>
      <c r="U1182" s="22">
        <f t="shared" si="494"/>
        <v>0</v>
      </c>
      <c r="V1182" s="81">
        <f t="shared" si="495"/>
        <v>0</v>
      </c>
      <c r="W1182" s="22">
        <f t="shared" si="496"/>
        <v>0</v>
      </c>
      <c r="X1182" s="98">
        <f t="shared" si="503"/>
        <v>0</v>
      </c>
      <c r="Y1182" s="98">
        <f t="shared" si="504"/>
        <v>1518.9360099335724</v>
      </c>
      <c r="Z1182" s="25">
        <f t="shared" si="497"/>
        <v>0</v>
      </c>
      <c r="AA1182" s="22">
        <f t="shared" si="505"/>
        <v>0</v>
      </c>
      <c r="AB1182" s="22">
        <f t="shared" si="486"/>
        <v>0</v>
      </c>
      <c r="AC1182" s="22">
        <f t="shared" si="506"/>
        <v>421</v>
      </c>
      <c r="AD1182" s="25">
        <f t="shared" si="498"/>
        <v>3797.3400248339281</v>
      </c>
      <c r="AF1182" s="22">
        <f t="shared" si="499"/>
        <v>1805.9644461361399</v>
      </c>
      <c r="AG1182" s="25">
        <v>0</v>
      </c>
      <c r="AH1182" s="25" t="s">
        <v>49</v>
      </c>
      <c r="AI1182">
        <f t="shared" si="507"/>
        <v>12434421.947833385</v>
      </c>
      <c r="AJ1182" s="25">
        <f t="shared" si="508"/>
        <v>12434.421947833385</v>
      </c>
      <c r="AK1182" s="25">
        <f t="shared" si="509"/>
        <v>6590.2436323516949</v>
      </c>
      <c r="AL1182" s="81">
        <f t="shared" si="510"/>
        <v>4876.7802879402543</v>
      </c>
      <c r="AN1182" s="98">
        <v>0</v>
      </c>
    </row>
    <row r="1183" spans="2:40" x14ac:dyDescent="0.35">
      <c r="B1183" s="15" t="s">
        <v>31</v>
      </c>
      <c r="C1183" s="11">
        <v>1179</v>
      </c>
      <c r="D1183" s="15">
        <v>157</v>
      </c>
      <c r="E1183" s="16">
        <v>88.1</v>
      </c>
      <c r="F1183" s="70">
        <f t="shared" si="511"/>
        <v>0.27777777777777779</v>
      </c>
      <c r="G1183" s="70">
        <f t="shared" si="512"/>
        <v>1</v>
      </c>
      <c r="I1183" s="21">
        <f t="shared" si="487"/>
        <v>24.472222222222221</v>
      </c>
      <c r="J1183" s="22">
        <f t="shared" si="500"/>
        <v>611.66666666666674</v>
      </c>
      <c r="K1183" s="22">
        <f t="shared" si="501"/>
        <v>28.625999999999998</v>
      </c>
      <c r="L1183" s="22">
        <f>0.5*1.202*2.64*0.3*Sheet2!I1183^2</f>
        <v>285.06668727777776</v>
      </c>
      <c r="M1183" s="22">
        <f t="shared" si="502"/>
        <v>925.35935394444448</v>
      </c>
      <c r="O1183" s="22">
        <f t="shared" si="488"/>
        <v>22645.599745140433</v>
      </c>
      <c r="P1183" s="81">
        <f t="shared" si="489"/>
        <v>22.645599745140434</v>
      </c>
      <c r="Q1183" s="22">
        <f t="shared" si="490"/>
        <v>22645.599745140433</v>
      </c>
      <c r="R1183" s="81">
        <f t="shared" si="491"/>
        <v>22.645599745140434</v>
      </c>
      <c r="S1183" s="22">
        <f t="shared" si="492"/>
        <v>5625950.0707152085</v>
      </c>
      <c r="T1183" s="81">
        <f t="shared" si="493"/>
        <v>5625.9500707152083</v>
      </c>
      <c r="U1183" s="22">
        <f t="shared" si="494"/>
        <v>0</v>
      </c>
      <c r="V1183" s="81">
        <f t="shared" si="495"/>
        <v>0</v>
      </c>
      <c r="W1183" s="22">
        <f t="shared" si="496"/>
        <v>0</v>
      </c>
      <c r="X1183" s="98">
        <f t="shared" si="503"/>
        <v>0</v>
      </c>
      <c r="Y1183" s="98">
        <f t="shared" si="504"/>
        <v>1518.9360099335724</v>
      </c>
      <c r="Z1183" s="25">
        <f t="shared" si="497"/>
        <v>0</v>
      </c>
      <c r="AA1183" s="22">
        <f t="shared" si="505"/>
        <v>0</v>
      </c>
      <c r="AB1183" s="22">
        <f t="shared" si="486"/>
        <v>0</v>
      </c>
      <c r="AC1183" s="22">
        <f t="shared" si="506"/>
        <v>421</v>
      </c>
      <c r="AD1183" s="25">
        <f t="shared" si="498"/>
        <v>3797.3400248339281</v>
      </c>
      <c r="AF1183" s="22">
        <f t="shared" si="499"/>
        <v>1828.6100458812803</v>
      </c>
      <c r="AG1183" s="25">
        <v>0</v>
      </c>
      <c r="AH1183" s="25" t="s">
        <v>49</v>
      </c>
      <c r="AI1183">
        <f t="shared" si="507"/>
        <v>12721581.582662035</v>
      </c>
      <c r="AJ1183" s="25">
        <f t="shared" si="508"/>
        <v>12721.581582662035</v>
      </c>
      <c r="AK1183" s="25">
        <f t="shared" si="509"/>
        <v>6742.4382388108788</v>
      </c>
      <c r="AL1183" s="81">
        <f t="shared" si="510"/>
        <v>4989.4042967200503</v>
      </c>
      <c r="AN1183" s="98">
        <v>0</v>
      </c>
    </row>
    <row r="1184" spans="2:40" x14ac:dyDescent="0.35">
      <c r="B1184" s="15" t="s">
        <v>31</v>
      </c>
      <c r="C1184" s="11">
        <v>1180</v>
      </c>
      <c r="D1184" s="15">
        <v>158</v>
      </c>
      <c r="E1184" s="16">
        <v>89.1</v>
      </c>
      <c r="F1184" s="70">
        <f t="shared" si="511"/>
        <v>0.27777777777777779</v>
      </c>
      <c r="G1184" s="70">
        <f t="shared" si="512"/>
        <v>1</v>
      </c>
      <c r="I1184" s="21">
        <f t="shared" si="487"/>
        <v>24.75</v>
      </c>
      <c r="J1184" s="22">
        <f t="shared" si="500"/>
        <v>611.66666666666674</v>
      </c>
      <c r="K1184" s="22">
        <f t="shared" si="501"/>
        <v>28.625999999999998</v>
      </c>
      <c r="L1184" s="22">
        <f>0.5*1.202*2.64*0.3*Sheet2!I1184^2</f>
        <v>291.57484949999997</v>
      </c>
      <c r="M1184" s="22">
        <f t="shared" si="502"/>
        <v>931.86751616666675</v>
      </c>
      <c r="O1184" s="22">
        <f t="shared" si="488"/>
        <v>23063.721025125004</v>
      </c>
      <c r="P1184" s="81">
        <f t="shared" si="489"/>
        <v>23.063721025125002</v>
      </c>
      <c r="Q1184" s="22">
        <f t="shared" si="490"/>
        <v>23063.721025125004</v>
      </c>
      <c r="R1184" s="81">
        <f t="shared" si="491"/>
        <v>23.063721025125002</v>
      </c>
      <c r="S1184" s="22">
        <f t="shared" si="492"/>
        <v>5649013.7917403337</v>
      </c>
      <c r="T1184" s="81">
        <f t="shared" si="493"/>
        <v>5649.0137917403335</v>
      </c>
      <c r="U1184" s="22">
        <f t="shared" si="494"/>
        <v>0</v>
      </c>
      <c r="V1184" s="81">
        <f t="shared" si="495"/>
        <v>0</v>
      </c>
      <c r="W1184" s="22">
        <f t="shared" si="496"/>
        <v>0</v>
      </c>
      <c r="X1184" s="98">
        <f t="shared" si="503"/>
        <v>0</v>
      </c>
      <c r="Y1184" s="98">
        <f t="shared" si="504"/>
        <v>1518.9360099335724</v>
      </c>
      <c r="Z1184" s="25">
        <f t="shared" si="497"/>
        <v>0</v>
      </c>
      <c r="AA1184" s="22">
        <f t="shared" si="505"/>
        <v>0</v>
      </c>
      <c r="AB1184" s="22">
        <f t="shared" si="486"/>
        <v>0</v>
      </c>
      <c r="AC1184" s="22">
        <f t="shared" si="506"/>
        <v>421</v>
      </c>
      <c r="AD1184" s="25">
        <f t="shared" si="498"/>
        <v>3797.3400248339281</v>
      </c>
      <c r="AF1184" s="22">
        <f t="shared" si="499"/>
        <v>1851.6737669064055</v>
      </c>
      <c r="AG1184" s="25">
        <v>0</v>
      </c>
      <c r="AH1184" s="25" t="s">
        <v>49</v>
      </c>
      <c r="AI1184">
        <f t="shared" si="507"/>
        <v>13012019.295513846</v>
      </c>
      <c r="AJ1184" s="25">
        <f t="shared" si="508"/>
        <v>13012.019295513846</v>
      </c>
      <c r="AK1184" s="25">
        <f t="shared" si="509"/>
        <v>6896.370226622339</v>
      </c>
      <c r="AL1184" s="81">
        <f t="shared" si="510"/>
        <v>5103.3139677005311</v>
      </c>
      <c r="AN1184" s="98">
        <v>0</v>
      </c>
    </row>
    <row r="1185" spans="2:40" x14ac:dyDescent="0.35">
      <c r="B1185" s="15" t="s">
        <v>31</v>
      </c>
      <c r="C1185" s="11">
        <v>1181</v>
      </c>
      <c r="D1185" s="15">
        <v>159</v>
      </c>
      <c r="E1185" s="16">
        <v>90.1</v>
      </c>
      <c r="F1185" s="70">
        <f t="shared" si="511"/>
        <v>0.26388888888888967</v>
      </c>
      <c r="G1185" s="70">
        <f t="shared" si="512"/>
        <v>0.95000000000000284</v>
      </c>
      <c r="I1185" s="21">
        <f t="shared" si="487"/>
        <v>25.027777777777779</v>
      </c>
      <c r="J1185" s="22">
        <f t="shared" si="500"/>
        <v>581.08333333333508</v>
      </c>
      <c r="K1185" s="22">
        <f t="shared" si="501"/>
        <v>28.625999999999998</v>
      </c>
      <c r="L1185" s="22">
        <f>0.5*1.202*2.64*0.3*Sheet2!I1185^2</f>
        <v>298.15646727777778</v>
      </c>
      <c r="M1185" s="22">
        <f t="shared" si="502"/>
        <v>907.86580061111283</v>
      </c>
      <c r="O1185" s="22">
        <f t="shared" si="488"/>
        <v>22721.86350973924</v>
      </c>
      <c r="P1185" s="81">
        <f t="shared" si="489"/>
        <v>22.72186350973924</v>
      </c>
      <c r="Q1185" s="22">
        <f t="shared" si="490"/>
        <v>22721.86350973924</v>
      </c>
      <c r="R1185" s="81">
        <f t="shared" si="491"/>
        <v>22.72186350973924</v>
      </c>
      <c r="S1185" s="22">
        <f t="shared" si="492"/>
        <v>5671735.6552500725</v>
      </c>
      <c r="T1185" s="81">
        <f t="shared" si="493"/>
        <v>5671.7356552500723</v>
      </c>
      <c r="U1185" s="22">
        <f t="shared" si="494"/>
        <v>0</v>
      </c>
      <c r="V1185" s="81">
        <f t="shared" si="495"/>
        <v>0</v>
      </c>
      <c r="W1185" s="22">
        <f t="shared" si="496"/>
        <v>0</v>
      </c>
      <c r="X1185" s="98">
        <f t="shared" si="503"/>
        <v>0</v>
      </c>
      <c r="Y1185" s="98">
        <f t="shared" si="504"/>
        <v>1518.9360099335724</v>
      </c>
      <c r="Z1185" s="25">
        <f t="shared" si="497"/>
        <v>0</v>
      </c>
      <c r="AA1185" s="22">
        <f t="shared" si="505"/>
        <v>0</v>
      </c>
      <c r="AB1185" s="22">
        <f t="shared" si="486"/>
        <v>0</v>
      </c>
      <c r="AC1185" s="22">
        <f t="shared" si="506"/>
        <v>421</v>
      </c>
      <c r="AD1185" s="25">
        <f t="shared" si="498"/>
        <v>3797.3400248339281</v>
      </c>
      <c r="AF1185" s="22">
        <f t="shared" si="499"/>
        <v>1874.3956304161443</v>
      </c>
      <c r="AG1185" s="25">
        <v>0</v>
      </c>
      <c r="AH1185" s="25" t="s">
        <v>49</v>
      </c>
      <c r="AI1185">
        <f t="shared" si="507"/>
        <v>13305735.08638881</v>
      </c>
      <c r="AJ1185" s="25">
        <f t="shared" si="508"/>
        <v>13305.73508638881</v>
      </c>
      <c r="AK1185" s="25">
        <f t="shared" si="509"/>
        <v>7052.0395957860692</v>
      </c>
      <c r="AL1185" s="81">
        <f t="shared" si="510"/>
        <v>5218.5093008816912</v>
      </c>
      <c r="AN1185" s="98">
        <v>0</v>
      </c>
    </row>
    <row r="1186" spans="2:40" x14ac:dyDescent="0.35">
      <c r="B1186" s="15" t="s">
        <v>31</v>
      </c>
      <c r="C1186" s="11">
        <v>1182</v>
      </c>
      <c r="D1186" s="15">
        <v>160</v>
      </c>
      <c r="E1186" s="16">
        <v>91</v>
      </c>
      <c r="F1186" s="70">
        <f t="shared" si="511"/>
        <v>0.2222222222222234</v>
      </c>
      <c r="G1186" s="70">
        <f t="shared" si="512"/>
        <v>0.80000000000000426</v>
      </c>
      <c r="I1186" s="21">
        <f t="shared" si="487"/>
        <v>25.277777777777779</v>
      </c>
      <c r="J1186" s="22">
        <f t="shared" si="500"/>
        <v>489.33333333333593</v>
      </c>
      <c r="K1186" s="22">
        <f t="shared" si="501"/>
        <v>28.625999999999998</v>
      </c>
      <c r="L1186" s="22">
        <f>0.5*1.202*2.64*0.3*Sheet2!I1186^2</f>
        <v>304.14272777777774</v>
      </c>
      <c r="M1186" s="22">
        <f t="shared" si="502"/>
        <v>822.1020611111137</v>
      </c>
      <c r="O1186" s="22">
        <f t="shared" si="488"/>
        <v>20780.913211419818</v>
      </c>
      <c r="P1186" s="81">
        <f t="shared" si="489"/>
        <v>20.780913211419819</v>
      </c>
      <c r="Q1186" s="22">
        <f t="shared" si="490"/>
        <v>20780.913211419818</v>
      </c>
      <c r="R1186" s="81">
        <f t="shared" si="491"/>
        <v>20.780913211419819</v>
      </c>
      <c r="S1186" s="22">
        <f t="shared" si="492"/>
        <v>5692516.5684614927</v>
      </c>
      <c r="T1186" s="81">
        <f t="shared" si="493"/>
        <v>5692.5165684614931</v>
      </c>
      <c r="U1186" s="22">
        <f t="shared" si="494"/>
        <v>0</v>
      </c>
      <c r="V1186" s="81">
        <f t="shared" si="495"/>
        <v>0</v>
      </c>
      <c r="W1186" s="22">
        <f t="shared" si="496"/>
        <v>0</v>
      </c>
      <c r="X1186" s="98">
        <f t="shared" si="503"/>
        <v>0</v>
      </c>
      <c r="Y1186" s="98">
        <f t="shared" si="504"/>
        <v>1518.9360099335724</v>
      </c>
      <c r="Z1186" s="25">
        <f t="shared" si="497"/>
        <v>0</v>
      </c>
      <c r="AA1186" s="22">
        <f t="shared" si="505"/>
        <v>0</v>
      </c>
      <c r="AB1186" s="22">
        <f t="shared" si="486"/>
        <v>0</v>
      </c>
      <c r="AC1186" s="22">
        <f t="shared" si="506"/>
        <v>421</v>
      </c>
      <c r="AD1186" s="25">
        <f t="shared" si="498"/>
        <v>3797.3400248339281</v>
      </c>
      <c r="AF1186" s="22">
        <f t="shared" si="499"/>
        <v>1895.176543627565</v>
      </c>
      <c r="AG1186" s="25">
        <v>0</v>
      </c>
      <c r="AH1186" s="25" t="s">
        <v>49</v>
      </c>
      <c r="AI1186">
        <f t="shared" si="507"/>
        <v>13572882.054886077</v>
      </c>
      <c r="AJ1186" s="25">
        <f t="shared" si="508"/>
        <v>13572.882054886077</v>
      </c>
      <c r="AK1186" s="25">
        <f t="shared" si="509"/>
        <v>7193.6274890896211</v>
      </c>
      <c r="AL1186" s="81">
        <f t="shared" si="510"/>
        <v>5323.2843419263199</v>
      </c>
      <c r="AN1186" s="98">
        <v>0</v>
      </c>
    </row>
    <row r="1187" spans="2:40" x14ac:dyDescent="0.35">
      <c r="B1187" s="15" t="s">
        <v>31</v>
      </c>
      <c r="C1187" s="11">
        <v>1183</v>
      </c>
      <c r="D1187" s="15">
        <v>161</v>
      </c>
      <c r="E1187" s="16">
        <v>91.7</v>
      </c>
      <c r="F1187" s="70">
        <f t="shared" si="511"/>
        <v>0.18055555555555516</v>
      </c>
      <c r="G1187" s="70">
        <f t="shared" si="512"/>
        <v>0.64999999999999858</v>
      </c>
      <c r="I1187" s="21">
        <f t="shared" si="487"/>
        <v>25.472222222222225</v>
      </c>
      <c r="J1187" s="22">
        <f t="shared" si="500"/>
        <v>397.58333333333246</v>
      </c>
      <c r="K1187" s="22">
        <f t="shared" si="501"/>
        <v>28.625999999999998</v>
      </c>
      <c r="L1187" s="22">
        <f>0.5*1.202*2.64*0.3*Sheet2!I1187^2</f>
        <v>308.83984327777779</v>
      </c>
      <c r="M1187" s="22">
        <f t="shared" si="502"/>
        <v>735.04917661111017</v>
      </c>
      <c r="O1187" s="22">
        <f t="shared" si="488"/>
        <v>18723.335970899669</v>
      </c>
      <c r="P1187" s="81">
        <f t="shared" si="489"/>
        <v>18.723335970899669</v>
      </c>
      <c r="Q1187" s="22">
        <f t="shared" si="490"/>
        <v>18723.335970899669</v>
      </c>
      <c r="R1187" s="81">
        <f t="shared" si="491"/>
        <v>18.723335970899669</v>
      </c>
      <c r="S1187" s="22">
        <f t="shared" si="492"/>
        <v>5711239.9044323927</v>
      </c>
      <c r="T1187" s="81">
        <f t="shared" si="493"/>
        <v>5711.2399044323929</v>
      </c>
      <c r="U1187" s="22">
        <f t="shared" si="494"/>
        <v>0</v>
      </c>
      <c r="V1187" s="81">
        <f t="shared" si="495"/>
        <v>0</v>
      </c>
      <c r="W1187" s="22">
        <f t="shared" si="496"/>
        <v>0</v>
      </c>
      <c r="X1187" s="98">
        <f t="shared" si="503"/>
        <v>0</v>
      </c>
      <c r="Y1187" s="98">
        <f t="shared" si="504"/>
        <v>1518.9360099335724</v>
      </c>
      <c r="Z1187" s="25">
        <f t="shared" si="497"/>
        <v>0</v>
      </c>
      <c r="AA1187" s="22">
        <f t="shared" si="505"/>
        <v>0</v>
      </c>
      <c r="AB1187" s="22">
        <f t="shared" si="486"/>
        <v>0</v>
      </c>
      <c r="AC1187" s="22">
        <f t="shared" si="506"/>
        <v>421</v>
      </c>
      <c r="AD1187" s="25">
        <f t="shared" si="498"/>
        <v>3797.3400248339281</v>
      </c>
      <c r="AF1187" s="22">
        <f t="shared" si="499"/>
        <v>1913.8998795984648</v>
      </c>
      <c r="AG1187" s="25">
        <v>0</v>
      </c>
      <c r="AH1187" s="25" t="s">
        <v>49</v>
      </c>
      <c r="AI1187">
        <f t="shared" si="507"/>
        <v>13782498.754076924</v>
      </c>
      <c r="AJ1187" s="25">
        <f t="shared" si="508"/>
        <v>13782.498754076923</v>
      </c>
      <c r="AK1187" s="25">
        <f t="shared" si="509"/>
        <v>7304.7243396607701</v>
      </c>
      <c r="AL1187" s="81">
        <f t="shared" si="510"/>
        <v>5405.4960113489697</v>
      </c>
      <c r="AN1187" s="98">
        <v>0</v>
      </c>
    </row>
    <row r="1188" spans="2:40" x14ac:dyDescent="0.35">
      <c r="B1188" s="15" t="s">
        <v>31</v>
      </c>
      <c r="C1188" s="11">
        <v>1184</v>
      </c>
      <c r="D1188" s="15">
        <v>162</v>
      </c>
      <c r="E1188" s="16">
        <v>92.3</v>
      </c>
      <c r="F1188" s="70">
        <f t="shared" si="511"/>
        <v>0.15277777777777699</v>
      </c>
      <c r="G1188" s="70">
        <f t="shared" si="512"/>
        <v>0.54999999999999716</v>
      </c>
      <c r="I1188" s="21">
        <f t="shared" si="487"/>
        <v>25.638888888888889</v>
      </c>
      <c r="J1188" s="22">
        <f t="shared" si="500"/>
        <v>336.41666666666492</v>
      </c>
      <c r="K1188" s="22">
        <f t="shared" si="501"/>
        <v>28.625999999999998</v>
      </c>
      <c r="L1188" s="22">
        <f>0.5*1.202*2.64*0.3*Sheet2!I1188^2</f>
        <v>312.89458994444448</v>
      </c>
      <c r="M1188" s="22">
        <f t="shared" si="502"/>
        <v>677.93725661110943</v>
      </c>
      <c r="O1188" s="22">
        <f t="shared" si="488"/>
        <v>17381.557995890391</v>
      </c>
      <c r="P1188" s="81">
        <f t="shared" si="489"/>
        <v>17.38155799589039</v>
      </c>
      <c r="Q1188" s="22">
        <f t="shared" si="490"/>
        <v>17381.557995890391</v>
      </c>
      <c r="R1188" s="81">
        <f t="shared" si="491"/>
        <v>17.38155799589039</v>
      </c>
      <c r="S1188" s="22">
        <f t="shared" si="492"/>
        <v>5728621.4624282829</v>
      </c>
      <c r="T1188" s="81">
        <f t="shared" si="493"/>
        <v>5728.6214624282829</v>
      </c>
      <c r="U1188" s="22">
        <f t="shared" si="494"/>
        <v>0</v>
      </c>
      <c r="V1188" s="81">
        <f t="shared" si="495"/>
        <v>0</v>
      </c>
      <c r="W1188" s="22">
        <f t="shared" si="496"/>
        <v>0</v>
      </c>
      <c r="X1188" s="98">
        <f t="shared" si="503"/>
        <v>0</v>
      </c>
      <c r="Y1188" s="98">
        <f t="shared" si="504"/>
        <v>1518.9360099335724</v>
      </c>
      <c r="Z1188" s="25">
        <f t="shared" si="497"/>
        <v>0</v>
      </c>
      <c r="AA1188" s="22">
        <f t="shared" si="505"/>
        <v>0</v>
      </c>
      <c r="AB1188" s="22">
        <f t="shared" si="486"/>
        <v>0</v>
      </c>
      <c r="AC1188" s="22">
        <f t="shared" si="506"/>
        <v>421</v>
      </c>
      <c r="AD1188" s="25">
        <f t="shared" si="498"/>
        <v>3797.3400248339281</v>
      </c>
      <c r="AF1188" s="22">
        <f t="shared" si="499"/>
        <v>1931.2814375943549</v>
      </c>
      <c r="AG1188" s="25">
        <v>0</v>
      </c>
      <c r="AH1188" s="25" t="s">
        <v>49</v>
      </c>
      <c r="AI1188">
        <f t="shared" si="507"/>
        <v>13963448.660955248</v>
      </c>
      <c r="AJ1188" s="25">
        <f t="shared" si="508"/>
        <v>13963.448660955248</v>
      </c>
      <c r="AK1188" s="25">
        <f t="shared" si="509"/>
        <v>7400.6277903062819</v>
      </c>
      <c r="AL1188" s="81">
        <f t="shared" si="510"/>
        <v>5476.4645648266487</v>
      </c>
      <c r="AN1188" s="98">
        <v>0</v>
      </c>
    </row>
    <row r="1189" spans="2:40" x14ac:dyDescent="0.35">
      <c r="B1189" s="15" t="s">
        <v>31</v>
      </c>
      <c r="C1189" s="11">
        <v>1185</v>
      </c>
      <c r="D1189" s="15">
        <v>163</v>
      </c>
      <c r="E1189" s="16">
        <v>92.8</v>
      </c>
      <c r="F1189" s="70">
        <f t="shared" si="511"/>
        <v>0.11111111111111072</v>
      </c>
      <c r="G1189" s="70">
        <f t="shared" si="512"/>
        <v>0.39999999999999858</v>
      </c>
      <c r="I1189" s="21">
        <f t="shared" si="487"/>
        <v>25.777777777777779</v>
      </c>
      <c r="J1189" s="22">
        <f t="shared" si="500"/>
        <v>244.6666666666658</v>
      </c>
      <c r="K1189" s="22">
        <f t="shared" si="501"/>
        <v>28.625999999999998</v>
      </c>
      <c r="L1189" s="22">
        <f>0.5*1.202*2.64*0.3*Sheet2!I1189^2</f>
        <v>316.29374577777776</v>
      </c>
      <c r="M1189" s="22">
        <f t="shared" si="502"/>
        <v>589.58641244444357</v>
      </c>
      <c r="O1189" s="22">
        <f t="shared" si="488"/>
        <v>15198.227520790102</v>
      </c>
      <c r="P1189" s="81">
        <f t="shared" si="489"/>
        <v>15.198227520790102</v>
      </c>
      <c r="Q1189" s="22">
        <f t="shared" si="490"/>
        <v>15198.227520790102</v>
      </c>
      <c r="R1189" s="81">
        <f t="shared" si="491"/>
        <v>15.198227520790102</v>
      </c>
      <c r="S1189" s="22">
        <f t="shared" si="492"/>
        <v>5743819.6899490729</v>
      </c>
      <c r="T1189" s="81">
        <f t="shared" si="493"/>
        <v>5743.8196899490731</v>
      </c>
      <c r="U1189" s="22">
        <f t="shared" si="494"/>
        <v>0</v>
      </c>
      <c r="V1189" s="81">
        <f t="shared" si="495"/>
        <v>0</v>
      </c>
      <c r="W1189" s="22">
        <f t="shared" si="496"/>
        <v>0</v>
      </c>
      <c r="X1189" s="98">
        <f t="shared" si="503"/>
        <v>0</v>
      </c>
      <c r="Y1189" s="98">
        <f t="shared" si="504"/>
        <v>1518.9360099335724</v>
      </c>
      <c r="Z1189" s="25">
        <f t="shared" si="497"/>
        <v>0</v>
      </c>
      <c r="AA1189" s="22">
        <f t="shared" si="505"/>
        <v>0</v>
      </c>
      <c r="AB1189" s="22">
        <f t="shared" si="486"/>
        <v>0</v>
      </c>
      <c r="AC1189" s="22">
        <f t="shared" si="506"/>
        <v>421</v>
      </c>
      <c r="AD1189" s="25">
        <f t="shared" si="498"/>
        <v>3797.3400248339281</v>
      </c>
      <c r="AF1189" s="22">
        <f t="shared" si="499"/>
        <v>1946.4796651151451</v>
      </c>
      <c r="AG1189" s="25">
        <v>0</v>
      </c>
      <c r="AH1189" s="25" t="s">
        <v>49</v>
      </c>
      <c r="AI1189">
        <f t="shared" si="507"/>
        <v>14115141.721476888</v>
      </c>
      <c r="AJ1189" s="25">
        <f t="shared" si="508"/>
        <v>14115.141721476888</v>
      </c>
      <c r="AK1189" s="25">
        <f t="shared" si="509"/>
        <v>7481.0251123827511</v>
      </c>
      <c r="AL1189" s="81">
        <f t="shared" si="510"/>
        <v>5535.9585831632357</v>
      </c>
      <c r="AN1189" s="98">
        <v>0</v>
      </c>
    </row>
    <row r="1190" spans="2:40" x14ac:dyDescent="0.35">
      <c r="B1190" s="15" t="s">
        <v>31</v>
      </c>
      <c r="C1190" s="11">
        <v>1186</v>
      </c>
      <c r="D1190" s="15">
        <v>164</v>
      </c>
      <c r="E1190" s="16">
        <v>93.1</v>
      </c>
      <c r="F1190" s="70">
        <f t="shared" si="511"/>
        <v>4.1666666666666269E-2</v>
      </c>
      <c r="G1190" s="70">
        <f t="shared" si="512"/>
        <v>0.14999999999999858</v>
      </c>
      <c r="I1190" s="21">
        <f t="shared" si="487"/>
        <v>25.861111111111111</v>
      </c>
      <c r="J1190" s="22">
        <f t="shared" si="500"/>
        <v>91.749999999999119</v>
      </c>
      <c r="K1190" s="22">
        <f t="shared" si="501"/>
        <v>28.625999999999998</v>
      </c>
      <c r="L1190" s="22">
        <f>0.5*1.202*2.64*0.3*Sheet2!I1190^2</f>
        <v>318.34205394444439</v>
      </c>
      <c r="M1190" s="22">
        <f t="shared" si="502"/>
        <v>438.71805394444351</v>
      </c>
      <c r="O1190" s="22">
        <f t="shared" si="488"/>
        <v>11345.736339507692</v>
      </c>
      <c r="P1190" s="81">
        <f t="shared" si="489"/>
        <v>11.345736339507692</v>
      </c>
      <c r="Q1190" s="22">
        <f t="shared" si="490"/>
        <v>11345.736339507692</v>
      </c>
      <c r="R1190" s="81">
        <f t="shared" si="491"/>
        <v>11.345736339507692</v>
      </c>
      <c r="S1190" s="22">
        <f t="shared" si="492"/>
        <v>5755165.4262885805</v>
      </c>
      <c r="T1190" s="81">
        <f t="shared" si="493"/>
        <v>5755.1654262885804</v>
      </c>
      <c r="U1190" s="22">
        <f t="shared" si="494"/>
        <v>0</v>
      </c>
      <c r="V1190" s="81">
        <f t="shared" si="495"/>
        <v>0</v>
      </c>
      <c r="W1190" s="22">
        <f t="shared" si="496"/>
        <v>0</v>
      </c>
      <c r="X1190" s="98">
        <f t="shared" si="503"/>
        <v>0</v>
      </c>
      <c r="Y1190" s="98">
        <f t="shared" si="504"/>
        <v>1518.9360099335724</v>
      </c>
      <c r="Z1190" s="25">
        <f t="shared" si="497"/>
        <v>0</v>
      </c>
      <c r="AA1190" s="22">
        <f t="shared" si="505"/>
        <v>0</v>
      </c>
      <c r="AB1190" s="22">
        <f t="shared" si="486"/>
        <v>0</v>
      </c>
      <c r="AC1190" s="22">
        <f t="shared" si="506"/>
        <v>421</v>
      </c>
      <c r="AD1190" s="25">
        <f t="shared" si="498"/>
        <v>3797.3400248339281</v>
      </c>
      <c r="AF1190" s="22">
        <f t="shared" si="499"/>
        <v>1957.8254014546524</v>
      </c>
      <c r="AG1190" s="25">
        <v>0</v>
      </c>
      <c r="AH1190" s="25" t="s">
        <v>49</v>
      </c>
      <c r="AI1190">
        <f t="shared" si="507"/>
        <v>14206550.927152652</v>
      </c>
      <c r="AJ1190" s="25">
        <f t="shared" si="508"/>
        <v>14206.550927152652</v>
      </c>
      <c r="AK1190" s="25">
        <f t="shared" si="509"/>
        <v>7529.4719913909057</v>
      </c>
      <c r="AL1190" s="81">
        <f t="shared" si="510"/>
        <v>5571.8092736292701</v>
      </c>
      <c r="AN1190" s="98">
        <v>0</v>
      </c>
    </row>
    <row r="1191" spans="2:40" x14ac:dyDescent="0.35">
      <c r="B1191" s="15" t="s">
        <v>31</v>
      </c>
      <c r="C1191" s="11">
        <v>1187</v>
      </c>
      <c r="D1191" s="15">
        <v>165</v>
      </c>
      <c r="E1191" s="16">
        <v>93.1</v>
      </c>
      <c r="F1191" s="70">
        <f t="shared" si="511"/>
        <v>0</v>
      </c>
      <c r="G1191" s="70">
        <f t="shared" si="512"/>
        <v>0</v>
      </c>
      <c r="I1191" s="21">
        <f t="shared" si="487"/>
        <v>25.861111111111111</v>
      </c>
      <c r="J1191" s="22">
        <f t="shared" si="500"/>
        <v>0</v>
      </c>
      <c r="K1191" s="22">
        <f t="shared" si="501"/>
        <v>28.625999999999998</v>
      </c>
      <c r="L1191" s="22">
        <f>0.5*1.202*2.64*0.3*Sheet2!I1191^2</f>
        <v>318.34205394444439</v>
      </c>
      <c r="M1191" s="22">
        <f t="shared" si="502"/>
        <v>346.96805394444436</v>
      </c>
      <c r="O1191" s="22">
        <f t="shared" si="488"/>
        <v>8972.9793950632702</v>
      </c>
      <c r="P1191" s="81">
        <f t="shared" si="489"/>
        <v>8.9729793950632697</v>
      </c>
      <c r="Q1191" s="22">
        <f t="shared" si="490"/>
        <v>8972.9793950632702</v>
      </c>
      <c r="R1191" s="81">
        <f t="shared" si="491"/>
        <v>8.9729793950632697</v>
      </c>
      <c r="S1191" s="22">
        <f t="shared" si="492"/>
        <v>5764138.4056836441</v>
      </c>
      <c r="T1191" s="81">
        <f t="shared" si="493"/>
        <v>5764.1384056836441</v>
      </c>
      <c r="U1191" s="22">
        <f t="shared" si="494"/>
        <v>0</v>
      </c>
      <c r="V1191" s="81">
        <f t="shared" si="495"/>
        <v>0</v>
      </c>
      <c r="W1191" s="22">
        <f t="shared" si="496"/>
        <v>0</v>
      </c>
      <c r="X1191" s="98">
        <f t="shared" si="503"/>
        <v>0</v>
      </c>
      <c r="Y1191" s="98">
        <f t="shared" si="504"/>
        <v>1518.9360099335724</v>
      </c>
      <c r="Z1191" s="25">
        <f t="shared" si="497"/>
        <v>0</v>
      </c>
      <c r="AA1191" s="22">
        <f t="shared" si="505"/>
        <v>0</v>
      </c>
      <c r="AB1191" s="22">
        <f t="shared" si="486"/>
        <v>0</v>
      </c>
      <c r="AC1191" s="22">
        <f t="shared" si="506"/>
        <v>421</v>
      </c>
      <c r="AD1191" s="25">
        <f t="shared" si="498"/>
        <v>3797.3400248339281</v>
      </c>
      <c r="AF1191" s="22">
        <f t="shared" si="499"/>
        <v>1966.7983808497161</v>
      </c>
      <c r="AG1191" s="25">
        <v>0</v>
      </c>
      <c r="AH1191" s="25" t="s">
        <v>49</v>
      </c>
      <c r="AI1191">
        <f t="shared" si="507"/>
        <v>14206550.927152652</v>
      </c>
      <c r="AJ1191" s="25">
        <f t="shared" si="508"/>
        <v>14206.550927152652</v>
      </c>
      <c r="AK1191" s="25">
        <f t="shared" si="509"/>
        <v>7529.4719913909057</v>
      </c>
      <c r="AL1191" s="81">
        <f t="shared" si="510"/>
        <v>5571.8092736292701</v>
      </c>
      <c r="AN1191" s="98">
        <v>0</v>
      </c>
    </row>
    <row r="1192" spans="2:40" x14ac:dyDescent="0.35">
      <c r="B1192" s="15" t="s">
        <v>31</v>
      </c>
      <c r="C1192" s="11">
        <v>1188</v>
      </c>
      <c r="D1192" s="15">
        <v>166</v>
      </c>
      <c r="E1192" s="16">
        <v>93.1</v>
      </c>
      <c r="F1192" s="70">
        <f t="shared" si="511"/>
        <v>0</v>
      </c>
      <c r="G1192" s="70">
        <f t="shared" si="512"/>
        <v>0</v>
      </c>
      <c r="I1192" s="21">
        <f t="shared" si="487"/>
        <v>25.861111111111111</v>
      </c>
      <c r="J1192" s="22">
        <f t="shared" si="500"/>
        <v>0</v>
      </c>
      <c r="K1192" s="22">
        <f t="shared" si="501"/>
        <v>28.625999999999998</v>
      </c>
      <c r="L1192" s="22">
        <f>0.5*1.202*2.64*0.3*Sheet2!I1192^2</f>
        <v>318.34205394444439</v>
      </c>
      <c r="M1192" s="22">
        <f t="shared" si="502"/>
        <v>346.96805394444436</v>
      </c>
      <c r="O1192" s="22">
        <f t="shared" si="488"/>
        <v>8972.9793950632702</v>
      </c>
      <c r="P1192" s="81">
        <f t="shared" si="489"/>
        <v>8.9729793950632697</v>
      </c>
      <c r="Q1192" s="22">
        <f t="shared" si="490"/>
        <v>8972.9793950632702</v>
      </c>
      <c r="R1192" s="81">
        <f t="shared" si="491"/>
        <v>8.9729793950632697</v>
      </c>
      <c r="S1192" s="22">
        <f t="shared" si="492"/>
        <v>5773111.3850787077</v>
      </c>
      <c r="T1192" s="81">
        <f t="shared" si="493"/>
        <v>5773.1113850787078</v>
      </c>
      <c r="U1192" s="22">
        <f t="shared" si="494"/>
        <v>0</v>
      </c>
      <c r="V1192" s="81">
        <f t="shared" si="495"/>
        <v>0</v>
      </c>
      <c r="W1192" s="22">
        <f t="shared" si="496"/>
        <v>0</v>
      </c>
      <c r="X1192" s="98">
        <f t="shared" si="503"/>
        <v>0</v>
      </c>
      <c r="Y1192" s="98">
        <f t="shared" si="504"/>
        <v>1518.9360099335724</v>
      </c>
      <c r="Z1192" s="25">
        <f t="shared" si="497"/>
        <v>0</v>
      </c>
      <c r="AA1192" s="22">
        <f t="shared" si="505"/>
        <v>0</v>
      </c>
      <c r="AB1192" s="22">
        <f t="shared" si="486"/>
        <v>0</v>
      </c>
      <c r="AC1192" s="22">
        <f t="shared" si="506"/>
        <v>421</v>
      </c>
      <c r="AD1192" s="25">
        <f t="shared" si="498"/>
        <v>3797.3400248339281</v>
      </c>
      <c r="AF1192" s="22">
        <f t="shared" si="499"/>
        <v>1975.7713602447798</v>
      </c>
      <c r="AG1192" s="25">
        <v>0</v>
      </c>
      <c r="AH1192" s="25" t="s">
        <v>49</v>
      </c>
      <c r="AI1192">
        <f t="shared" si="507"/>
        <v>14206550.927152652</v>
      </c>
      <c r="AJ1192" s="25">
        <f t="shared" si="508"/>
        <v>14206.550927152652</v>
      </c>
      <c r="AK1192" s="25">
        <f t="shared" si="509"/>
        <v>7529.4719913909057</v>
      </c>
      <c r="AL1192" s="81">
        <f t="shared" si="510"/>
        <v>5571.8092736292701</v>
      </c>
      <c r="AN1192" s="98">
        <v>0</v>
      </c>
    </row>
    <row r="1193" spans="2:40" x14ac:dyDescent="0.35">
      <c r="B1193" s="15" t="s">
        <v>31</v>
      </c>
      <c r="C1193" s="11">
        <v>1189</v>
      </c>
      <c r="D1193" s="15">
        <v>167</v>
      </c>
      <c r="E1193" s="16">
        <v>93.1</v>
      </c>
      <c r="F1193" s="70">
        <f t="shared" si="511"/>
        <v>0</v>
      </c>
      <c r="G1193" s="70">
        <f t="shared" si="512"/>
        <v>0</v>
      </c>
      <c r="I1193" s="21">
        <f t="shared" si="487"/>
        <v>25.861111111111111</v>
      </c>
      <c r="J1193" s="22">
        <f t="shared" si="500"/>
        <v>0</v>
      </c>
      <c r="K1193" s="22">
        <f t="shared" si="501"/>
        <v>28.625999999999998</v>
      </c>
      <c r="L1193" s="22">
        <f>0.5*1.202*2.64*0.3*Sheet2!I1193^2</f>
        <v>318.34205394444439</v>
      </c>
      <c r="M1193" s="22">
        <f t="shared" si="502"/>
        <v>346.96805394444436</v>
      </c>
      <c r="O1193" s="22">
        <f t="shared" si="488"/>
        <v>8972.9793950632702</v>
      </c>
      <c r="P1193" s="81">
        <f t="shared" si="489"/>
        <v>8.9729793950632697</v>
      </c>
      <c r="Q1193" s="22">
        <f t="shared" si="490"/>
        <v>8972.9793950632702</v>
      </c>
      <c r="R1193" s="81">
        <f t="shared" si="491"/>
        <v>8.9729793950632697</v>
      </c>
      <c r="S1193" s="22">
        <f t="shared" si="492"/>
        <v>5782084.3644737713</v>
      </c>
      <c r="T1193" s="81">
        <f t="shared" si="493"/>
        <v>5782.0843644737715</v>
      </c>
      <c r="U1193" s="22">
        <f t="shared" si="494"/>
        <v>0</v>
      </c>
      <c r="V1193" s="81">
        <f t="shared" si="495"/>
        <v>0</v>
      </c>
      <c r="W1193" s="22">
        <f t="shared" si="496"/>
        <v>0</v>
      </c>
      <c r="X1193" s="98">
        <f t="shared" si="503"/>
        <v>0</v>
      </c>
      <c r="Y1193" s="98">
        <f t="shared" si="504"/>
        <v>1518.9360099335724</v>
      </c>
      <c r="Z1193" s="25">
        <f t="shared" si="497"/>
        <v>0</v>
      </c>
      <c r="AA1193" s="22">
        <f t="shared" si="505"/>
        <v>0</v>
      </c>
      <c r="AB1193" s="22">
        <f t="shared" si="486"/>
        <v>0</v>
      </c>
      <c r="AC1193" s="22">
        <f t="shared" si="506"/>
        <v>421</v>
      </c>
      <c r="AD1193" s="25">
        <f t="shared" si="498"/>
        <v>3797.3400248339281</v>
      </c>
      <c r="AF1193" s="22">
        <f t="shared" si="499"/>
        <v>1984.7443396398435</v>
      </c>
      <c r="AG1193" s="25">
        <v>0</v>
      </c>
      <c r="AH1193" s="25" t="s">
        <v>49</v>
      </c>
      <c r="AI1193">
        <f t="shared" si="507"/>
        <v>14206550.927152652</v>
      </c>
      <c r="AJ1193" s="25">
        <f t="shared" si="508"/>
        <v>14206.550927152652</v>
      </c>
      <c r="AK1193" s="25">
        <f t="shared" si="509"/>
        <v>7529.4719913909057</v>
      </c>
      <c r="AL1193" s="81">
        <f t="shared" si="510"/>
        <v>5571.8092736292701</v>
      </c>
      <c r="AN1193" s="98">
        <v>0</v>
      </c>
    </row>
    <row r="1194" spans="2:40" x14ac:dyDescent="0.35">
      <c r="B1194" s="15" t="s">
        <v>31</v>
      </c>
      <c r="C1194" s="11">
        <v>1190</v>
      </c>
      <c r="D1194" s="15">
        <v>168</v>
      </c>
      <c r="E1194" s="16">
        <v>93.1</v>
      </c>
      <c r="F1194" s="70">
        <f t="shared" si="511"/>
        <v>0</v>
      </c>
      <c r="G1194" s="70">
        <f t="shared" si="512"/>
        <v>0</v>
      </c>
      <c r="I1194" s="21">
        <f t="shared" si="487"/>
        <v>25.861111111111111</v>
      </c>
      <c r="J1194" s="22">
        <f t="shared" si="500"/>
        <v>0</v>
      </c>
      <c r="K1194" s="22">
        <f t="shared" si="501"/>
        <v>28.625999999999998</v>
      </c>
      <c r="L1194" s="22">
        <f>0.5*1.202*2.64*0.3*Sheet2!I1194^2</f>
        <v>318.34205394444439</v>
      </c>
      <c r="M1194" s="22">
        <f t="shared" si="502"/>
        <v>346.96805394444436</v>
      </c>
      <c r="O1194" s="22">
        <f t="shared" si="488"/>
        <v>8972.9793950632702</v>
      </c>
      <c r="P1194" s="81">
        <f t="shared" si="489"/>
        <v>8.9729793950632697</v>
      </c>
      <c r="Q1194" s="22">
        <f t="shared" si="490"/>
        <v>8972.9793950632702</v>
      </c>
      <c r="R1194" s="81">
        <f t="shared" si="491"/>
        <v>8.9729793950632697</v>
      </c>
      <c r="S1194" s="22">
        <f t="shared" si="492"/>
        <v>5791057.3438688349</v>
      </c>
      <c r="T1194" s="81">
        <f t="shared" si="493"/>
        <v>5791.0573438688352</v>
      </c>
      <c r="U1194" s="22">
        <f t="shared" si="494"/>
        <v>0</v>
      </c>
      <c r="V1194" s="81">
        <f t="shared" si="495"/>
        <v>0</v>
      </c>
      <c r="W1194" s="22">
        <f t="shared" si="496"/>
        <v>0</v>
      </c>
      <c r="X1194" s="98">
        <f t="shared" si="503"/>
        <v>0</v>
      </c>
      <c r="Y1194" s="98">
        <f t="shared" si="504"/>
        <v>1518.9360099335724</v>
      </c>
      <c r="Z1194" s="25">
        <f t="shared" si="497"/>
        <v>0</v>
      </c>
      <c r="AA1194" s="22">
        <f t="shared" si="505"/>
        <v>0</v>
      </c>
      <c r="AB1194" s="22">
        <f t="shared" si="486"/>
        <v>0</v>
      </c>
      <c r="AC1194" s="22">
        <f t="shared" si="506"/>
        <v>421</v>
      </c>
      <c r="AD1194" s="25">
        <f t="shared" si="498"/>
        <v>3797.3400248339281</v>
      </c>
      <c r="AF1194" s="22">
        <f t="shared" si="499"/>
        <v>1993.7173190349072</v>
      </c>
      <c r="AG1194" s="25">
        <v>0</v>
      </c>
      <c r="AH1194" s="25" t="s">
        <v>49</v>
      </c>
      <c r="AI1194">
        <f t="shared" si="507"/>
        <v>14206550.927152652</v>
      </c>
      <c r="AJ1194" s="25">
        <f t="shared" si="508"/>
        <v>14206.550927152652</v>
      </c>
      <c r="AK1194" s="25">
        <f t="shared" si="509"/>
        <v>7529.4719913909057</v>
      </c>
      <c r="AL1194" s="81">
        <f t="shared" si="510"/>
        <v>5571.8092736292701</v>
      </c>
      <c r="AN1194" s="98">
        <v>0</v>
      </c>
    </row>
    <row r="1195" spans="2:40" x14ac:dyDescent="0.35">
      <c r="B1195" s="15" t="s">
        <v>31</v>
      </c>
      <c r="C1195" s="11">
        <v>1191</v>
      </c>
      <c r="D1195" s="15">
        <v>169</v>
      </c>
      <c r="E1195" s="16">
        <v>93.1</v>
      </c>
      <c r="F1195" s="70">
        <f t="shared" si="511"/>
        <v>0</v>
      </c>
      <c r="G1195" s="70">
        <f t="shared" si="512"/>
        <v>0</v>
      </c>
      <c r="I1195" s="21">
        <f t="shared" si="487"/>
        <v>25.861111111111111</v>
      </c>
      <c r="J1195" s="22">
        <f t="shared" si="500"/>
        <v>0</v>
      </c>
      <c r="K1195" s="22">
        <f t="shared" si="501"/>
        <v>28.625999999999998</v>
      </c>
      <c r="L1195" s="22">
        <f>0.5*1.202*2.64*0.3*Sheet2!I1195^2</f>
        <v>318.34205394444439</v>
      </c>
      <c r="M1195" s="22">
        <f t="shared" si="502"/>
        <v>346.96805394444436</v>
      </c>
      <c r="O1195" s="22">
        <f t="shared" si="488"/>
        <v>8972.9793950632702</v>
      </c>
      <c r="P1195" s="81">
        <f t="shared" si="489"/>
        <v>8.9729793950632697</v>
      </c>
      <c r="Q1195" s="22">
        <f t="shared" si="490"/>
        <v>8972.9793950632702</v>
      </c>
      <c r="R1195" s="81">
        <f t="shared" si="491"/>
        <v>8.9729793950632697</v>
      </c>
      <c r="S1195" s="22">
        <f t="shared" si="492"/>
        <v>5800030.3232638985</v>
      </c>
      <c r="T1195" s="81">
        <f t="shared" si="493"/>
        <v>5800.0303232638989</v>
      </c>
      <c r="U1195" s="22">
        <f t="shared" si="494"/>
        <v>0</v>
      </c>
      <c r="V1195" s="81">
        <f t="shared" si="495"/>
        <v>0</v>
      </c>
      <c r="W1195" s="22">
        <f t="shared" si="496"/>
        <v>0</v>
      </c>
      <c r="X1195" s="98">
        <f t="shared" si="503"/>
        <v>0</v>
      </c>
      <c r="Y1195" s="98">
        <f t="shared" si="504"/>
        <v>1518.9360099335724</v>
      </c>
      <c r="Z1195" s="25">
        <f t="shared" si="497"/>
        <v>0</v>
      </c>
      <c r="AA1195" s="22">
        <f t="shared" si="505"/>
        <v>0</v>
      </c>
      <c r="AB1195" s="22">
        <f t="shared" si="486"/>
        <v>0</v>
      </c>
      <c r="AC1195" s="22">
        <f t="shared" si="506"/>
        <v>421</v>
      </c>
      <c r="AD1195" s="25">
        <f t="shared" si="498"/>
        <v>3797.3400248339281</v>
      </c>
      <c r="AF1195" s="22">
        <f t="shared" si="499"/>
        <v>2002.6902984299709</v>
      </c>
      <c r="AG1195" s="25">
        <v>0</v>
      </c>
      <c r="AH1195" s="25" t="s">
        <v>49</v>
      </c>
      <c r="AI1195">
        <f t="shared" si="507"/>
        <v>14206550.927152652</v>
      </c>
      <c r="AJ1195" s="25">
        <f t="shared" si="508"/>
        <v>14206.550927152652</v>
      </c>
      <c r="AK1195" s="25">
        <f t="shared" si="509"/>
        <v>7529.4719913909057</v>
      </c>
      <c r="AL1195" s="81">
        <f t="shared" si="510"/>
        <v>5571.8092736292701</v>
      </c>
      <c r="AN1195" s="98">
        <v>0</v>
      </c>
    </row>
    <row r="1196" spans="2:40" x14ac:dyDescent="0.35">
      <c r="B1196" s="15" t="s">
        <v>31</v>
      </c>
      <c r="C1196" s="11">
        <v>1192</v>
      </c>
      <c r="D1196" s="15">
        <v>170</v>
      </c>
      <c r="E1196" s="16">
        <v>93.1</v>
      </c>
      <c r="F1196" s="70">
        <f t="shared" si="511"/>
        <v>0</v>
      </c>
      <c r="G1196" s="70">
        <f t="shared" si="512"/>
        <v>0</v>
      </c>
      <c r="I1196" s="21">
        <f t="shared" si="487"/>
        <v>25.861111111111111</v>
      </c>
      <c r="J1196" s="22">
        <f t="shared" si="500"/>
        <v>0</v>
      </c>
      <c r="K1196" s="22">
        <f t="shared" si="501"/>
        <v>28.625999999999998</v>
      </c>
      <c r="L1196" s="22">
        <f>0.5*1.202*2.64*0.3*Sheet2!I1196^2</f>
        <v>318.34205394444439</v>
      </c>
      <c r="M1196" s="22">
        <f t="shared" si="502"/>
        <v>346.96805394444436</v>
      </c>
      <c r="O1196" s="22">
        <f t="shared" si="488"/>
        <v>8972.9793950632702</v>
      </c>
      <c r="P1196" s="81">
        <f t="shared" si="489"/>
        <v>8.9729793950632697</v>
      </c>
      <c r="Q1196" s="22">
        <f t="shared" si="490"/>
        <v>8972.9793950632702</v>
      </c>
      <c r="R1196" s="81">
        <f t="shared" si="491"/>
        <v>8.9729793950632697</v>
      </c>
      <c r="S1196" s="22">
        <f t="shared" si="492"/>
        <v>5809003.3026589621</v>
      </c>
      <c r="T1196" s="81">
        <f t="shared" si="493"/>
        <v>5809.0033026589617</v>
      </c>
      <c r="U1196" s="22">
        <f t="shared" si="494"/>
        <v>0</v>
      </c>
      <c r="V1196" s="81">
        <f t="shared" si="495"/>
        <v>0</v>
      </c>
      <c r="W1196" s="22">
        <f t="shared" si="496"/>
        <v>0</v>
      </c>
      <c r="X1196" s="98">
        <f t="shared" si="503"/>
        <v>0</v>
      </c>
      <c r="Y1196" s="98">
        <f t="shared" si="504"/>
        <v>1518.9360099335724</v>
      </c>
      <c r="Z1196" s="25">
        <f t="shared" si="497"/>
        <v>0</v>
      </c>
      <c r="AA1196" s="22">
        <f t="shared" si="505"/>
        <v>0</v>
      </c>
      <c r="AB1196" s="22">
        <f t="shared" si="486"/>
        <v>0</v>
      </c>
      <c r="AC1196" s="22">
        <f t="shared" si="506"/>
        <v>421</v>
      </c>
      <c r="AD1196" s="25">
        <f t="shared" si="498"/>
        <v>3797.3400248339281</v>
      </c>
      <c r="AF1196" s="22">
        <f t="shared" si="499"/>
        <v>2011.6632778250337</v>
      </c>
      <c r="AG1196" s="25">
        <v>0</v>
      </c>
      <c r="AH1196" s="25" t="s">
        <v>49</v>
      </c>
      <c r="AI1196">
        <f t="shared" si="507"/>
        <v>14206550.927152652</v>
      </c>
      <c r="AJ1196" s="25">
        <f t="shared" si="508"/>
        <v>14206.550927152652</v>
      </c>
      <c r="AK1196" s="25">
        <f t="shared" si="509"/>
        <v>7529.4719913909057</v>
      </c>
      <c r="AL1196" s="81">
        <f t="shared" si="510"/>
        <v>5571.8092736292701</v>
      </c>
      <c r="AN1196" s="98">
        <v>0</v>
      </c>
    </row>
    <row r="1197" spans="2:40" x14ac:dyDescent="0.35">
      <c r="B1197" s="15" t="s">
        <v>31</v>
      </c>
      <c r="C1197" s="11">
        <v>1193</v>
      </c>
      <c r="D1197" s="15">
        <v>171</v>
      </c>
      <c r="E1197" s="16">
        <v>93.1</v>
      </c>
      <c r="F1197" s="70">
        <f t="shared" si="511"/>
        <v>0</v>
      </c>
      <c r="G1197" s="70">
        <f t="shared" si="512"/>
        <v>0</v>
      </c>
      <c r="I1197" s="21">
        <f t="shared" si="487"/>
        <v>25.861111111111111</v>
      </c>
      <c r="J1197" s="22">
        <f t="shared" si="500"/>
        <v>0</v>
      </c>
      <c r="K1197" s="22">
        <f t="shared" si="501"/>
        <v>28.625999999999998</v>
      </c>
      <c r="L1197" s="22">
        <f>0.5*1.202*2.64*0.3*Sheet2!I1197^2</f>
        <v>318.34205394444439</v>
      </c>
      <c r="M1197" s="22">
        <f t="shared" si="502"/>
        <v>346.96805394444436</v>
      </c>
      <c r="O1197" s="22">
        <f t="shared" si="488"/>
        <v>8972.9793950632702</v>
      </c>
      <c r="P1197" s="81">
        <f t="shared" si="489"/>
        <v>8.9729793950632697</v>
      </c>
      <c r="Q1197" s="22">
        <f t="shared" si="490"/>
        <v>8972.9793950632702</v>
      </c>
      <c r="R1197" s="81">
        <f t="shared" si="491"/>
        <v>8.9729793950632697</v>
      </c>
      <c r="S1197" s="22">
        <f t="shared" si="492"/>
        <v>5817976.2820540257</v>
      </c>
      <c r="T1197" s="81">
        <f t="shared" si="493"/>
        <v>5817.9762820540254</v>
      </c>
      <c r="U1197" s="22">
        <f t="shared" si="494"/>
        <v>0</v>
      </c>
      <c r="V1197" s="81">
        <f t="shared" si="495"/>
        <v>0</v>
      </c>
      <c r="W1197" s="22">
        <f t="shared" si="496"/>
        <v>0</v>
      </c>
      <c r="X1197" s="98">
        <f t="shared" si="503"/>
        <v>0</v>
      </c>
      <c r="Y1197" s="98">
        <f t="shared" si="504"/>
        <v>1518.9360099335724</v>
      </c>
      <c r="Z1197" s="25">
        <f t="shared" si="497"/>
        <v>0</v>
      </c>
      <c r="AA1197" s="22">
        <f t="shared" si="505"/>
        <v>0</v>
      </c>
      <c r="AB1197" s="22">
        <f t="shared" si="486"/>
        <v>0</v>
      </c>
      <c r="AC1197" s="22">
        <f t="shared" si="506"/>
        <v>421</v>
      </c>
      <c r="AD1197" s="25">
        <f t="shared" si="498"/>
        <v>3797.3400248339281</v>
      </c>
      <c r="AF1197" s="22">
        <f t="shared" si="499"/>
        <v>2020.6362572200974</v>
      </c>
      <c r="AG1197" s="25">
        <v>0</v>
      </c>
      <c r="AH1197" s="25" t="s">
        <v>49</v>
      </c>
      <c r="AI1197">
        <f t="shared" si="507"/>
        <v>14206550.927152652</v>
      </c>
      <c r="AJ1197" s="25">
        <f t="shared" si="508"/>
        <v>14206.550927152652</v>
      </c>
      <c r="AK1197" s="25">
        <f t="shared" si="509"/>
        <v>7529.4719913909057</v>
      </c>
      <c r="AL1197" s="81">
        <f t="shared" si="510"/>
        <v>5571.8092736292701</v>
      </c>
      <c r="AN1197" s="98">
        <v>0</v>
      </c>
    </row>
    <row r="1198" spans="2:40" x14ac:dyDescent="0.35">
      <c r="B1198" s="15" t="s">
        <v>31</v>
      </c>
      <c r="C1198" s="11">
        <v>1194</v>
      </c>
      <c r="D1198" s="15">
        <v>172</v>
      </c>
      <c r="E1198" s="16">
        <v>93.1</v>
      </c>
      <c r="F1198" s="70">
        <f t="shared" si="511"/>
        <v>0</v>
      </c>
      <c r="G1198" s="70">
        <f t="shared" si="512"/>
        <v>0</v>
      </c>
      <c r="I1198" s="21">
        <f t="shared" si="487"/>
        <v>25.861111111111111</v>
      </c>
      <c r="J1198" s="22">
        <f t="shared" si="500"/>
        <v>0</v>
      </c>
      <c r="K1198" s="22">
        <f t="shared" si="501"/>
        <v>28.625999999999998</v>
      </c>
      <c r="L1198" s="22">
        <f>0.5*1.202*2.64*0.3*Sheet2!I1198^2</f>
        <v>318.34205394444439</v>
      </c>
      <c r="M1198" s="22">
        <f t="shared" si="502"/>
        <v>346.96805394444436</v>
      </c>
      <c r="O1198" s="22">
        <f t="shared" si="488"/>
        <v>8972.9793950632702</v>
      </c>
      <c r="P1198" s="81">
        <f t="shared" si="489"/>
        <v>8.9729793950632697</v>
      </c>
      <c r="Q1198" s="22">
        <f t="shared" si="490"/>
        <v>8972.9793950632702</v>
      </c>
      <c r="R1198" s="81">
        <f t="shared" si="491"/>
        <v>8.9729793950632697</v>
      </c>
      <c r="S1198" s="22">
        <f t="shared" si="492"/>
        <v>5826949.2614490893</v>
      </c>
      <c r="T1198" s="81">
        <f t="shared" si="493"/>
        <v>5826.9492614490891</v>
      </c>
      <c r="U1198" s="22">
        <f t="shared" si="494"/>
        <v>0</v>
      </c>
      <c r="V1198" s="81">
        <f t="shared" si="495"/>
        <v>0</v>
      </c>
      <c r="W1198" s="22">
        <f t="shared" si="496"/>
        <v>0</v>
      </c>
      <c r="X1198" s="98">
        <f t="shared" si="503"/>
        <v>0</v>
      </c>
      <c r="Y1198" s="98">
        <f t="shared" si="504"/>
        <v>1518.9360099335724</v>
      </c>
      <c r="Z1198" s="25">
        <f t="shared" si="497"/>
        <v>0</v>
      </c>
      <c r="AA1198" s="22">
        <f t="shared" si="505"/>
        <v>0</v>
      </c>
      <c r="AB1198" s="22">
        <f t="shared" si="486"/>
        <v>0</v>
      </c>
      <c r="AC1198" s="22">
        <f t="shared" si="506"/>
        <v>421</v>
      </c>
      <c r="AD1198" s="25">
        <f t="shared" si="498"/>
        <v>3797.3400248339281</v>
      </c>
      <c r="AF1198" s="22">
        <f t="shared" si="499"/>
        <v>2029.6092366151611</v>
      </c>
      <c r="AG1198" s="25">
        <v>0</v>
      </c>
      <c r="AH1198" s="25" t="s">
        <v>49</v>
      </c>
      <c r="AI1198">
        <f t="shared" si="507"/>
        <v>14206550.927152652</v>
      </c>
      <c r="AJ1198" s="25">
        <f t="shared" si="508"/>
        <v>14206.550927152652</v>
      </c>
      <c r="AK1198" s="25">
        <f t="shared" si="509"/>
        <v>7529.4719913909057</v>
      </c>
      <c r="AL1198" s="81">
        <f t="shared" si="510"/>
        <v>5571.8092736292701</v>
      </c>
      <c r="AN1198" s="98">
        <v>0</v>
      </c>
    </row>
    <row r="1199" spans="2:40" x14ac:dyDescent="0.35">
      <c r="B1199" s="15" t="s">
        <v>31</v>
      </c>
      <c r="C1199" s="11">
        <v>1195</v>
      </c>
      <c r="D1199" s="15">
        <v>173</v>
      </c>
      <c r="E1199" s="16">
        <v>93.1</v>
      </c>
      <c r="F1199" s="70">
        <f t="shared" si="511"/>
        <v>1.3888888888890073E-2</v>
      </c>
      <c r="G1199" s="70">
        <f t="shared" si="512"/>
        <v>5.0000000000004263E-2</v>
      </c>
      <c r="I1199" s="21">
        <f t="shared" si="487"/>
        <v>25.861111111111111</v>
      </c>
      <c r="J1199" s="22">
        <f t="shared" si="500"/>
        <v>30.58333333333594</v>
      </c>
      <c r="K1199" s="22">
        <f t="shared" si="501"/>
        <v>28.625999999999998</v>
      </c>
      <c r="L1199" s="22">
        <f>0.5*1.202*2.64*0.3*Sheet2!I1199^2</f>
        <v>318.34205394444439</v>
      </c>
      <c r="M1199" s="22">
        <f t="shared" si="502"/>
        <v>377.55138727778035</v>
      </c>
      <c r="O1199" s="22">
        <f t="shared" si="488"/>
        <v>9763.8983765448193</v>
      </c>
      <c r="P1199" s="81">
        <f t="shared" si="489"/>
        <v>9.7638983765448195</v>
      </c>
      <c r="Q1199" s="22">
        <f t="shared" si="490"/>
        <v>9763.8983765448193</v>
      </c>
      <c r="R1199" s="81">
        <f t="shared" si="491"/>
        <v>9.7638983765448195</v>
      </c>
      <c r="S1199" s="22">
        <f t="shared" si="492"/>
        <v>5836713.1598256342</v>
      </c>
      <c r="T1199" s="81">
        <f t="shared" si="493"/>
        <v>5836.7131598256346</v>
      </c>
      <c r="U1199" s="22">
        <f t="shared" si="494"/>
        <v>0</v>
      </c>
      <c r="V1199" s="81">
        <f t="shared" si="495"/>
        <v>0</v>
      </c>
      <c r="W1199" s="22">
        <f t="shared" si="496"/>
        <v>0</v>
      </c>
      <c r="X1199" s="98">
        <f t="shared" si="503"/>
        <v>0</v>
      </c>
      <c r="Y1199" s="98">
        <f t="shared" si="504"/>
        <v>1518.9360099335724</v>
      </c>
      <c r="Z1199" s="25">
        <f t="shared" si="497"/>
        <v>0</v>
      </c>
      <c r="AA1199" s="22">
        <f t="shared" si="505"/>
        <v>0</v>
      </c>
      <c r="AB1199" s="22">
        <f t="shared" si="486"/>
        <v>0</v>
      </c>
      <c r="AC1199" s="22">
        <f t="shared" si="506"/>
        <v>421</v>
      </c>
      <c r="AD1199" s="25">
        <f t="shared" si="498"/>
        <v>3797.3400248339281</v>
      </c>
      <c r="AF1199" s="22">
        <f t="shared" si="499"/>
        <v>2039.3731349917066</v>
      </c>
      <c r="AG1199" s="25">
        <v>0</v>
      </c>
      <c r="AH1199" s="25" t="s">
        <v>49</v>
      </c>
      <c r="AI1199">
        <f t="shared" si="507"/>
        <v>14206550.927152652</v>
      </c>
      <c r="AJ1199" s="25">
        <f t="shared" si="508"/>
        <v>14206.550927152652</v>
      </c>
      <c r="AK1199" s="25">
        <f t="shared" si="509"/>
        <v>7529.4719913909057</v>
      </c>
      <c r="AL1199" s="81">
        <f t="shared" si="510"/>
        <v>5571.8092736292701</v>
      </c>
      <c r="AN1199" s="98">
        <v>0</v>
      </c>
    </row>
    <row r="1200" spans="2:40" x14ac:dyDescent="0.35">
      <c r="B1200" s="15" t="s">
        <v>31</v>
      </c>
      <c r="C1200" s="11">
        <v>1196</v>
      </c>
      <c r="D1200" s="15">
        <v>174</v>
      </c>
      <c r="E1200" s="16">
        <v>93.2</v>
      </c>
      <c r="F1200" s="70">
        <f t="shared" si="511"/>
        <v>1.3888888888890073E-2</v>
      </c>
      <c r="G1200" s="70">
        <f t="shared" si="512"/>
        <v>5.0000000000004263E-2</v>
      </c>
      <c r="I1200" s="21">
        <f t="shared" si="487"/>
        <v>25.888888888888889</v>
      </c>
      <c r="J1200" s="22">
        <f t="shared" si="500"/>
        <v>30.58333333333594</v>
      </c>
      <c r="K1200" s="22">
        <f t="shared" si="501"/>
        <v>28.625999999999998</v>
      </c>
      <c r="L1200" s="22">
        <f>0.5*1.202*2.64*0.3*Sheet2!I1200^2</f>
        <v>319.02629244444444</v>
      </c>
      <c r="M1200" s="22">
        <f t="shared" si="502"/>
        <v>378.23562577778034</v>
      </c>
      <c r="O1200" s="22">
        <f t="shared" si="488"/>
        <v>9792.1000895803136</v>
      </c>
      <c r="P1200" s="81">
        <f t="shared" si="489"/>
        <v>9.7921000895803143</v>
      </c>
      <c r="Q1200" s="22">
        <f t="shared" si="490"/>
        <v>9792.1000895803136</v>
      </c>
      <c r="R1200" s="81">
        <f t="shared" si="491"/>
        <v>9.7921000895803143</v>
      </c>
      <c r="S1200" s="22">
        <f t="shared" si="492"/>
        <v>5846505.259915215</v>
      </c>
      <c r="T1200" s="81">
        <f t="shared" si="493"/>
        <v>5846.505259915215</v>
      </c>
      <c r="U1200" s="22">
        <f t="shared" si="494"/>
        <v>0</v>
      </c>
      <c r="V1200" s="81">
        <f t="shared" si="495"/>
        <v>0</v>
      </c>
      <c r="W1200" s="22">
        <f t="shared" si="496"/>
        <v>0</v>
      </c>
      <c r="X1200" s="98">
        <f t="shared" si="503"/>
        <v>0</v>
      </c>
      <c r="Y1200" s="98">
        <f t="shared" si="504"/>
        <v>1518.9360099335724</v>
      </c>
      <c r="Z1200" s="25">
        <f t="shared" si="497"/>
        <v>0</v>
      </c>
      <c r="AA1200" s="22">
        <f t="shared" si="505"/>
        <v>0</v>
      </c>
      <c r="AB1200" s="22">
        <f t="shared" si="486"/>
        <v>0</v>
      </c>
      <c r="AC1200" s="22">
        <f t="shared" si="506"/>
        <v>421</v>
      </c>
      <c r="AD1200" s="25">
        <f t="shared" si="498"/>
        <v>3797.3400248339281</v>
      </c>
      <c r="AF1200" s="22">
        <f t="shared" si="499"/>
        <v>2049.1652350812869</v>
      </c>
      <c r="AG1200" s="25">
        <v>0</v>
      </c>
      <c r="AH1200" s="25" t="s">
        <v>49</v>
      </c>
      <c r="AI1200">
        <f t="shared" si="507"/>
        <v>14237086.223938372</v>
      </c>
      <c r="AJ1200" s="25">
        <f t="shared" si="508"/>
        <v>14237.086223938371</v>
      </c>
      <c r="AK1200" s="25">
        <f t="shared" si="509"/>
        <v>7545.6556986873375</v>
      </c>
      <c r="AL1200" s="81">
        <f t="shared" si="510"/>
        <v>5583.7852170286296</v>
      </c>
      <c r="AN1200" s="98">
        <v>0</v>
      </c>
    </row>
    <row r="1201" spans="2:40" x14ac:dyDescent="0.35">
      <c r="B1201" s="15" t="s">
        <v>31</v>
      </c>
      <c r="C1201" s="11">
        <v>1197</v>
      </c>
      <c r="D1201" s="15">
        <v>175</v>
      </c>
      <c r="E1201" s="16">
        <v>93.2</v>
      </c>
      <c r="F1201" s="70">
        <f t="shared" si="511"/>
        <v>1.3888888888888099E-2</v>
      </c>
      <c r="G1201" s="70">
        <f t="shared" si="512"/>
        <v>4.9999999999997158E-2</v>
      </c>
      <c r="I1201" s="21">
        <f t="shared" si="487"/>
        <v>25.888888888888889</v>
      </c>
      <c r="J1201" s="22">
        <f t="shared" si="500"/>
        <v>30.583333333331595</v>
      </c>
      <c r="K1201" s="22">
        <f t="shared" si="501"/>
        <v>28.625999999999998</v>
      </c>
      <c r="L1201" s="22">
        <f>0.5*1.202*2.64*0.3*Sheet2!I1201^2</f>
        <v>319.02629244444444</v>
      </c>
      <c r="M1201" s="22">
        <f t="shared" si="502"/>
        <v>378.23562577777602</v>
      </c>
      <c r="O1201" s="22">
        <f t="shared" si="488"/>
        <v>9792.1000895802008</v>
      </c>
      <c r="P1201" s="81">
        <f t="shared" si="489"/>
        <v>9.7921000895802006</v>
      </c>
      <c r="Q1201" s="22">
        <f t="shared" si="490"/>
        <v>9792.1000895802008</v>
      </c>
      <c r="R1201" s="81">
        <f t="shared" si="491"/>
        <v>9.7921000895802006</v>
      </c>
      <c r="S1201" s="22">
        <f t="shared" si="492"/>
        <v>5856297.3600047948</v>
      </c>
      <c r="T1201" s="81">
        <f t="shared" si="493"/>
        <v>5856.2973600047944</v>
      </c>
      <c r="U1201" s="22">
        <f t="shared" si="494"/>
        <v>0</v>
      </c>
      <c r="V1201" s="81">
        <f t="shared" si="495"/>
        <v>0</v>
      </c>
      <c r="W1201" s="22">
        <f t="shared" si="496"/>
        <v>0</v>
      </c>
      <c r="X1201" s="98">
        <f t="shared" si="503"/>
        <v>0</v>
      </c>
      <c r="Y1201" s="98">
        <f t="shared" si="504"/>
        <v>1518.9360099335724</v>
      </c>
      <c r="Z1201" s="25">
        <f t="shared" si="497"/>
        <v>0</v>
      </c>
      <c r="AA1201" s="22">
        <f t="shared" si="505"/>
        <v>0</v>
      </c>
      <c r="AB1201" s="22">
        <f t="shared" si="486"/>
        <v>0</v>
      </c>
      <c r="AC1201" s="22">
        <f t="shared" si="506"/>
        <v>421</v>
      </c>
      <c r="AD1201" s="25">
        <f t="shared" si="498"/>
        <v>3797.3400248339281</v>
      </c>
      <c r="AF1201" s="22">
        <f t="shared" si="499"/>
        <v>2058.9573351708664</v>
      </c>
      <c r="AG1201" s="25">
        <v>0</v>
      </c>
      <c r="AH1201" s="25" t="s">
        <v>49</v>
      </c>
      <c r="AI1201">
        <f t="shared" si="507"/>
        <v>14237086.223938372</v>
      </c>
      <c r="AJ1201" s="25">
        <f t="shared" si="508"/>
        <v>14237.086223938371</v>
      </c>
      <c r="AK1201" s="25">
        <f t="shared" si="509"/>
        <v>7545.6556986873375</v>
      </c>
      <c r="AL1201" s="81">
        <f t="shared" si="510"/>
        <v>5583.7852170286296</v>
      </c>
      <c r="AN1201" s="98">
        <v>0</v>
      </c>
    </row>
    <row r="1202" spans="2:40" x14ac:dyDescent="0.35">
      <c r="B1202" s="15" t="s">
        <v>31</v>
      </c>
      <c r="C1202" s="11">
        <v>1198</v>
      </c>
      <c r="D1202" s="15">
        <v>176</v>
      </c>
      <c r="E1202" s="16">
        <v>93.3</v>
      </c>
      <c r="F1202" s="70">
        <f t="shared" si="511"/>
        <v>6.9444444444444448E-2</v>
      </c>
      <c r="G1202" s="70">
        <f t="shared" si="512"/>
        <v>0.25</v>
      </c>
      <c r="I1202" s="21">
        <f t="shared" si="487"/>
        <v>25.916666666666668</v>
      </c>
      <c r="J1202" s="22">
        <f t="shared" si="500"/>
        <v>152.91666666666669</v>
      </c>
      <c r="K1202" s="22">
        <f t="shared" si="501"/>
        <v>28.625999999999998</v>
      </c>
      <c r="L1202" s="22">
        <f>0.5*1.202*2.64*0.3*Sheet2!I1202^2</f>
        <v>319.71126550000002</v>
      </c>
      <c r="M1202" s="22">
        <f t="shared" si="502"/>
        <v>501.25393216666669</v>
      </c>
      <c r="O1202" s="22">
        <f t="shared" si="488"/>
        <v>12990.831075319446</v>
      </c>
      <c r="P1202" s="81">
        <f t="shared" si="489"/>
        <v>12.990831075319445</v>
      </c>
      <c r="Q1202" s="22">
        <f t="shared" si="490"/>
        <v>12990.831075319446</v>
      </c>
      <c r="R1202" s="81">
        <f t="shared" si="491"/>
        <v>12.990831075319445</v>
      </c>
      <c r="S1202" s="22">
        <f t="shared" si="492"/>
        <v>5869288.1910801139</v>
      </c>
      <c r="T1202" s="81">
        <f t="shared" si="493"/>
        <v>5869.2881910801143</v>
      </c>
      <c r="U1202" s="22">
        <f t="shared" si="494"/>
        <v>0</v>
      </c>
      <c r="V1202" s="81">
        <f t="shared" si="495"/>
        <v>0</v>
      </c>
      <c r="W1202" s="22">
        <f t="shared" si="496"/>
        <v>0</v>
      </c>
      <c r="X1202" s="98">
        <f t="shared" si="503"/>
        <v>0</v>
      </c>
      <c r="Y1202" s="98">
        <f t="shared" si="504"/>
        <v>1518.9360099335724</v>
      </c>
      <c r="Z1202" s="25">
        <f t="shared" si="497"/>
        <v>0</v>
      </c>
      <c r="AA1202" s="22">
        <f t="shared" si="505"/>
        <v>0</v>
      </c>
      <c r="AB1202" s="22">
        <f t="shared" si="486"/>
        <v>0</v>
      </c>
      <c r="AC1202" s="22">
        <f t="shared" si="506"/>
        <v>421</v>
      </c>
      <c r="AD1202" s="25">
        <f t="shared" si="498"/>
        <v>3797.3400248339281</v>
      </c>
      <c r="AF1202" s="22">
        <f t="shared" si="499"/>
        <v>2071.9481662461862</v>
      </c>
      <c r="AG1202" s="25">
        <v>0</v>
      </c>
      <c r="AH1202" s="25" t="s">
        <v>49</v>
      </c>
      <c r="AI1202">
        <f t="shared" si="507"/>
        <v>14267654.30150432</v>
      </c>
      <c r="AJ1202" s="25">
        <f t="shared" si="508"/>
        <v>14267.654301504319</v>
      </c>
      <c r="AK1202" s="25">
        <f t="shared" si="509"/>
        <v>7561.8567797972892</v>
      </c>
      <c r="AL1202" s="81">
        <f t="shared" si="510"/>
        <v>5595.7740170499937</v>
      </c>
      <c r="AN1202" s="98">
        <v>0</v>
      </c>
    </row>
    <row r="1203" spans="2:40" x14ac:dyDescent="0.35">
      <c r="B1203" s="15" t="s">
        <v>31</v>
      </c>
      <c r="C1203" s="11">
        <v>1199</v>
      </c>
      <c r="D1203" s="15">
        <v>177</v>
      </c>
      <c r="E1203" s="16">
        <v>93.7</v>
      </c>
      <c r="F1203" s="70">
        <f t="shared" si="511"/>
        <v>0.12500000000000078</v>
      </c>
      <c r="G1203" s="70">
        <f t="shared" si="512"/>
        <v>0.45000000000000284</v>
      </c>
      <c r="I1203" s="21">
        <f t="shared" si="487"/>
        <v>26.027777777777779</v>
      </c>
      <c r="J1203" s="22">
        <f t="shared" si="500"/>
        <v>275.25000000000171</v>
      </c>
      <c r="K1203" s="22">
        <f t="shared" si="501"/>
        <v>28.625999999999998</v>
      </c>
      <c r="L1203" s="22">
        <f>0.5*1.202*2.64*0.3*Sheet2!I1203^2</f>
        <v>322.45850327777782</v>
      </c>
      <c r="M1203" s="22">
        <f t="shared" si="502"/>
        <v>626.3345032777795</v>
      </c>
      <c r="O1203" s="22">
        <f t="shared" si="488"/>
        <v>16302.095265868873</v>
      </c>
      <c r="P1203" s="81">
        <f t="shared" si="489"/>
        <v>16.302095265868871</v>
      </c>
      <c r="Q1203" s="22">
        <f t="shared" si="490"/>
        <v>16302.095265868873</v>
      </c>
      <c r="R1203" s="81">
        <f t="shared" si="491"/>
        <v>16.302095265868871</v>
      </c>
      <c r="S1203" s="22">
        <f t="shared" si="492"/>
        <v>5885590.2863459829</v>
      </c>
      <c r="T1203" s="81">
        <f t="shared" si="493"/>
        <v>5885.5902863459833</v>
      </c>
      <c r="U1203" s="22">
        <f t="shared" si="494"/>
        <v>0</v>
      </c>
      <c r="V1203" s="81">
        <f t="shared" si="495"/>
        <v>0</v>
      </c>
      <c r="W1203" s="22">
        <f t="shared" si="496"/>
        <v>0</v>
      </c>
      <c r="X1203" s="98">
        <f t="shared" si="503"/>
        <v>0</v>
      </c>
      <c r="Y1203" s="98">
        <f t="shared" si="504"/>
        <v>1518.9360099335724</v>
      </c>
      <c r="Z1203" s="25">
        <f t="shared" si="497"/>
        <v>0</v>
      </c>
      <c r="AA1203" s="22">
        <f t="shared" si="505"/>
        <v>0</v>
      </c>
      <c r="AB1203" s="22">
        <f t="shared" si="486"/>
        <v>0</v>
      </c>
      <c r="AC1203" s="22">
        <f t="shared" si="506"/>
        <v>421</v>
      </c>
      <c r="AD1203" s="25">
        <f t="shared" si="498"/>
        <v>3797.3400248339281</v>
      </c>
      <c r="AF1203" s="22">
        <f t="shared" si="499"/>
        <v>2088.2502615120552</v>
      </c>
      <c r="AG1203" s="25">
        <v>0</v>
      </c>
      <c r="AH1203" s="25" t="s">
        <v>49</v>
      </c>
      <c r="AI1203">
        <f t="shared" si="507"/>
        <v>14390254.419570435</v>
      </c>
      <c r="AJ1203" s="25">
        <f t="shared" si="508"/>
        <v>14390.254419570434</v>
      </c>
      <c r="AK1203" s="25">
        <f t="shared" si="509"/>
        <v>7626.8348423723301</v>
      </c>
      <c r="AL1203" s="81">
        <f t="shared" si="510"/>
        <v>5643.8577833555246</v>
      </c>
      <c r="AN1203" s="98">
        <v>0</v>
      </c>
    </row>
    <row r="1204" spans="2:40" x14ac:dyDescent="0.35">
      <c r="B1204" s="15" t="s">
        <v>31</v>
      </c>
      <c r="C1204" s="11">
        <v>1200</v>
      </c>
      <c r="D1204" s="15">
        <v>178</v>
      </c>
      <c r="E1204" s="16">
        <v>94.2</v>
      </c>
      <c r="F1204" s="70">
        <f t="shared" si="511"/>
        <v>0.18055555555555516</v>
      </c>
      <c r="G1204" s="70">
        <f t="shared" si="512"/>
        <v>0.64999999999999858</v>
      </c>
      <c r="I1204" s="21">
        <f t="shared" si="487"/>
        <v>26.166666666666668</v>
      </c>
      <c r="J1204" s="22">
        <f t="shared" si="500"/>
        <v>397.58333333333246</v>
      </c>
      <c r="K1204" s="22">
        <f t="shared" si="501"/>
        <v>28.625999999999998</v>
      </c>
      <c r="L1204" s="22">
        <f>0.5*1.202*2.64*0.3*Sheet2!I1204^2</f>
        <v>325.90907799999997</v>
      </c>
      <c r="M1204" s="22">
        <f t="shared" si="502"/>
        <v>752.11841133333246</v>
      </c>
      <c r="O1204" s="22">
        <f t="shared" si="488"/>
        <v>19680.431763222201</v>
      </c>
      <c r="P1204" s="81">
        <f t="shared" si="489"/>
        <v>19.680431763222202</v>
      </c>
      <c r="Q1204" s="22">
        <f t="shared" si="490"/>
        <v>19680.431763222201</v>
      </c>
      <c r="R1204" s="81">
        <f t="shared" si="491"/>
        <v>19.680431763222202</v>
      </c>
      <c r="S1204" s="22">
        <f t="shared" si="492"/>
        <v>5905270.7181092054</v>
      </c>
      <c r="T1204" s="81">
        <f t="shared" si="493"/>
        <v>5905.2707181092055</v>
      </c>
      <c r="U1204" s="22">
        <f t="shared" si="494"/>
        <v>0</v>
      </c>
      <c r="V1204" s="81">
        <f t="shared" si="495"/>
        <v>0</v>
      </c>
      <c r="W1204" s="22">
        <f t="shared" si="496"/>
        <v>0</v>
      </c>
      <c r="X1204" s="98">
        <f t="shared" si="503"/>
        <v>0</v>
      </c>
      <c r="Y1204" s="98">
        <f t="shared" si="504"/>
        <v>1518.9360099335724</v>
      </c>
      <c r="Z1204" s="25">
        <f t="shared" si="497"/>
        <v>0</v>
      </c>
      <c r="AA1204" s="22">
        <f t="shared" si="505"/>
        <v>0</v>
      </c>
      <c r="AB1204" s="22">
        <f t="shared" si="486"/>
        <v>0</v>
      </c>
      <c r="AC1204" s="22">
        <f t="shared" si="506"/>
        <v>421</v>
      </c>
      <c r="AD1204" s="25">
        <f t="shared" si="498"/>
        <v>3797.3400248339281</v>
      </c>
      <c r="AF1204" s="22">
        <f t="shared" si="499"/>
        <v>2107.9306932752775</v>
      </c>
      <c r="AG1204" s="25">
        <v>0</v>
      </c>
      <c r="AH1204" s="25" t="s">
        <v>49</v>
      </c>
      <c r="AI1204">
        <f t="shared" si="507"/>
        <v>14544242.134708285</v>
      </c>
      <c r="AJ1204" s="25">
        <f t="shared" si="508"/>
        <v>14544.242134708285</v>
      </c>
      <c r="AK1204" s="25">
        <f t="shared" si="509"/>
        <v>7708.4483313953915</v>
      </c>
      <c r="AL1204" s="81">
        <f t="shared" si="510"/>
        <v>5704.2517652325896</v>
      </c>
      <c r="AN1204" s="98">
        <v>0</v>
      </c>
    </row>
    <row r="1205" spans="2:40" x14ac:dyDescent="0.35">
      <c r="B1205" s="15" t="s">
        <v>31</v>
      </c>
      <c r="C1205" s="11">
        <v>1201</v>
      </c>
      <c r="D1205" s="15">
        <v>179</v>
      </c>
      <c r="E1205" s="16">
        <v>95</v>
      </c>
      <c r="F1205" s="70">
        <f t="shared" si="511"/>
        <v>0.22222222222222143</v>
      </c>
      <c r="G1205" s="70">
        <f t="shared" si="512"/>
        <v>0.79999999999999716</v>
      </c>
      <c r="I1205" s="21">
        <f t="shared" si="487"/>
        <v>26.388888888888889</v>
      </c>
      <c r="J1205" s="22">
        <f t="shared" si="500"/>
        <v>489.33333333333161</v>
      </c>
      <c r="K1205" s="22">
        <f t="shared" si="501"/>
        <v>28.625999999999998</v>
      </c>
      <c r="L1205" s="22">
        <f>0.5*1.202*2.64*0.3*Sheet2!I1205^2</f>
        <v>331.46819444444441</v>
      </c>
      <c r="M1205" s="22">
        <f t="shared" si="502"/>
        <v>849.42752777777605</v>
      </c>
      <c r="O1205" s="22">
        <f t="shared" si="488"/>
        <v>22415.448649691312</v>
      </c>
      <c r="P1205" s="81">
        <f t="shared" si="489"/>
        <v>22.415448649691314</v>
      </c>
      <c r="Q1205" s="22">
        <f t="shared" si="490"/>
        <v>22415.448649691312</v>
      </c>
      <c r="R1205" s="81">
        <f t="shared" si="491"/>
        <v>22.415448649691314</v>
      </c>
      <c r="S1205" s="22">
        <f t="shared" si="492"/>
        <v>5927686.1667588968</v>
      </c>
      <c r="T1205" s="81">
        <f t="shared" si="493"/>
        <v>5927.6861667588964</v>
      </c>
      <c r="U1205" s="22">
        <f t="shared" si="494"/>
        <v>0</v>
      </c>
      <c r="V1205" s="81">
        <f t="shared" si="495"/>
        <v>0</v>
      </c>
      <c r="W1205" s="22">
        <f t="shared" si="496"/>
        <v>0</v>
      </c>
      <c r="X1205" s="98">
        <f t="shared" si="503"/>
        <v>0</v>
      </c>
      <c r="Y1205" s="98">
        <f t="shared" si="504"/>
        <v>1518.9360099335724</v>
      </c>
      <c r="Z1205" s="25">
        <f t="shared" si="497"/>
        <v>0</v>
      </c>
      <c r="AA1205" s="22">
        <f t="shared" si="505"/>
        <v>0</v>
      </c>
      <c r="AB1205" s="22">
        <f t="shared" ref="AB1205:AB1268" si="513">IF(AA1206=0,AA1205,0)</f>
        <v>0</v>
      </c>
      <c r="AC1205" s="22">
        <f t="shared" si="506"/>
        <v>421</v>
      </c>
      <c r="AD1205" s="25">
        <f t="shared" si="498"/>
        <v>3797.3400248339281</v>
      </c>
      <c r="AF1205" s="22">
        <f t="shared" si="499"/>
        <v>2130.3461419249684</v>
      </c>
      <c r="AG1205" s="25">
        <v>0</v>
      </c>
      <c r="AH1205" s="25" t="s">
        <v>49</v>
      </c>
      <c r="AI1205">
        <f t="shared" si="507"/>
        <v>14792327.079500889</v>
      </c>
      <c r="AJ1205" s="25">
        <f t="shared" si="508"/>
        <v>14792.32707950089</v>
      </c>
      <c r="AK1205" s="25">
        <f t="shared" si="509"/>
        <v>7839.933352135472</v>
      </c>
      <c r="AL1205" s="81">
        <f t="shared" si="510"/>
        <v>5801.5506805802488</v>
      </c>
      <c r="AN1205" s="98">
        <v>0</v>
      </c>
    </row>
    <row r="1206" spans="2:40" x14ac:dyDescent="0.35">
      <c r="B1206" s="15" t="s">
        <v>31</v>
      </c>
      <c r="C1206" s="11">
        <v>1202</v>
      </c>
      <c r="D1206" s="15">
        <v>180</v>
      </c>
      <c r="E1206" s="16">
        <v>95.8</v>
      </c>
      <c r="F1206" s="70">
        <f t="shared" si="511"/>
        <v>0.19444444444444522</v>
      </c>
      <c r="G1206" s="70">
        <f t="shared" si="512"/>
        <v>0.70000000000000284</v>
      </c>
      <c r="I1206" s="21">
        <f t="shared" si="487"/>
        <v>26.611111111111111</v>
      </c>
      <c r="J1206" s="22">
        <f t="shared" si="500"/>
        <v>428.16666666666839</v>
      </c>
      <c r="K1206" s="22">
        <f t="shared" si="501"/>
        <v>28.625999999999998</v>
      </c>
      <c r="L1206" s="22">
        <f>0.5*1.202*2.64*0.3*Sheet2!I1206^2</f>
        <v>337.07432244444442</v>
      </c>
      <c r="M1206" s="22">
        <f t="shared" si="502"/>
        <v>793.86698911111284</v>
      </c>
      <c r="O1206" s="22">
        <f t="shared" si="488"/>
        <v>21125.682654679058</v>
      </c>
      <c r="P1206" s="81">
        <f t="shared" si="489"/>
        <v>21.125682654679057</v>
      </c>
      <c r="Q1206" s="22">
        <f t="shared" si="490"/>
        <v>21125.682654679058</v>
      </c>
      <c r="R1206" s="81">
        <f t="shared" si="491"/>
        <v>21.125682654679057</v>
      </c>
      <c r="S1206" s="22">
        <f t="shared" si="492"/>
        <v>5948811.8494135756</v>
      </c>
      <c r="T1206" s="81">
        <f t="shared" si="493"/>
        <v>5948.8118494135761</v>
      </c>
      <c r="U1206" s="22">
        <f t="shared" si="494"/>
        <v>0</v>
      </c>
      <c r="V1206" s="81">
        <f t="shared" si="495"/>
        <v>0</v>
      </c>
      <c r="W1206" s="22">
        <f t="shared" si="496"/>
        <v>0</v>
      </c>
      <c r="X1206" s="98">
        <f t="shared" si="503"/>
        <v>0</v>
      </c>
      <c r="Y1206" s="98">
        <f t="shared" si="504"/>
        <v>1518.9360099335724</v>
      </c>
      <c r="Z1206" s="25">
        <f t="shared" si="497"/>
        <v>0</v>
      </c>
      <c r="AA1206" s="22">
        <f t="shared" si="505"/>
        <v>0</v>
      </c>
      <c r="AB1206" s="22">
        <f t="shared" si="513"/>
        <v>0</v>
      </c>
      <c r="AC1206" s="22">
        <f t="shared" si="506"/>
        <v>421</v>
      </c>
      <c r="AD1206" s="25">
        <f t="shared" si="498"/>
        <v>3797.3400248339281</v>
      </c>
      <c r="AF1206" s="22">
        <f t="shared" si="499"/>
        <v>2151.471824579648</v>
      </c>
      <c r="AG1206" s="25">
        <v>0</v>
      </c>
      <c r="AH1206" s="25" t="s">
        <v>49</v>
      </c>
      <c r="AI1206">
        <f t="shared" si="507"/>
        <v>15042509.994228311</v>
      </c>
      <c r="AJ1206" s="25">
        <f t="shared" si="508"/>
        <v>15042.50999422831</v>
      </c>
      <c r="AK1206" s="25">
        <f t="shared" si="509"/>
        <v>7972.530296941005</v>
      </c>
      <c r="AL1206" s="81">
        <f t="shared" si="510"/>
        <v>5899.6724197363437</v>
      </c>
      <c r="AN1206" s="98">
        <v>0</v>
      </c>
    </row>
    <row r="1207" spans="2:40" x14ac:dyDescent="0.35">
      <c r="B1207" s="15" t="s">
        <v>31</v>
      </c>
      <c r="C1207" s="11">
        <v>1203</v>
      </c>
      <c r="D1207" s="15">
        <v>181</v>
      </c>
      <c r="E1207" s="16">
        <v>96.4</v>
      </c>
      <c r="F1207" s="70">
        <f t="shared" si="511"/>
        <v>0.1388888888888889</v>
      </c>
      <c r="G1207" s="70">
        <f t="shared" si="512"/>
        <v>0.5</v>
      </c>
      <c r="I1207" s="21">
        <f t="shared" si="487"/>
        <v>26.777777777777782</v>
      </c>
      <c r="J1207" s="22">
        <f t="shared" si="500"/>
        <v>305.83333333333337</v>
      </c>
      <c r="K1207" s="22">
        <f t="shared" si="501"/>
        <v>28.625999999999998</v>
      </c>
      <c r="L1207" s="22">
        <f>0.5*1.202*2.64*0.3*Sheet2!I1207^2</f>
        <v>341.30976977777789</v>
      </c>
      <c r="M1207" s="22">
        <f t="shared" si="502"/>
        <v>675.76910311111124</v>
      </c>
      <c r="O1207" s="22">
        <f t="shared" si="488"/>
        <v>18095.594872197536</v>
      </c>
      <c r="P1207" s="81">
        <f t="shared" si="489"/>
        <v>18.095594872197537</v>
      </c>
      <c r="Q1207" s="22">
        <f t="shared" si="490"/>
        <v>18095.594872197536</v>
      </c>
      <c r="R1207" s="81">
        <f t="shared" si="491"/>
        <v>18.095594872197537</v>
      </c>
      <c r="S1207" s="22">
        <f t="shared" si="492"/>
        <v>5966907.4442857727</v>
      </c>
      <c r="T1207" s="81">
        <f t="shared" si="493"/>
        <v>5966.9074442857727</v>
      </c>
      <c r="U1207" s="22">
        <f t="shared" si="494"/>
        <v>0</v>
      </c>
      <c r="V1207" s="81">
        <f t="shared" si="495"/>
        <v>0</v>
      </c>
      <c r="W1207" s="22">
        <f t="shared" si="496"/>
        <v>0</v>
      </c>
      <c r="X1207" s="98">
        <f t="shared" si="503"/>
        <v>0</v>
      </c>
      <c r="Y1207" s="98">
        <f t="shared" si="504"/>
        <v>1518.9360099335724</v>
      </c>
      <c r="Z1207" s="25">
        <f t="shared" si="497"/>
        <v>0</v>
      </c>
      <c r="AA1207" s="22">
        <f t="shared" si="505"/>
        <v>0</v>
      </c>
      <c r="AB1207" s="22">
        <f t="shared" si="513"/>
        <v>0</v>
      </c>
      <c r="AC1207" s="22">
        <f t="shared" si="506"/>
        <v>421</v>
      </c>
      <c r="AD1207" s="25">
        <f t="shared" si="498"/>
        <v>3797.3400248339281</v>
      </c>
      <c r="AF1207" s="22">
        <f t="shared" si="499"/>
        <v>2169.5674194518447</v>
      </c>
      <c r="AG1207" s="25">
        <v>0</v>
      </c>
      <c r="AH1207" s="25" t="s">
        <v>49</v>
      </c>
      <c r="AI1207">
        <f t="shared" si="507"/>
        <v>15231523.973043613</v>
      </c>
      <c r="AJ1207" s="25">
        <f t="shared" si="508"/>
        <v>15231.523973043613</v>
      </c>
      <c r="AK1207" s="25">
        <f t="shared" si="509"/>
        <v>8072.7077057131155</v>
      </c>
      <c r="AL1207" s="81">
        <f t="shared" si="510"/>
        <v>5973.8037022277058</v>
      </c>
      <c r="AN1207" s="98">
        <v>0</v>
      </c>
    </row>
    <row r="1208" spans="2:40" x14ac:dyDescent="0.35">
      <c r="B1208" s="15" t="s">
        <v>31</v>
      </c>
      <c r="C1208" s="11">
        <v>1204</v>
      </c>
      <c r="D1208" s="15">
        <v>182</v>
      </c>
      <c r="E1208" s="16">
        <v>96.8</v>
      </c>
      <c r="F1208" s="70">
        <f t="shared" si="511"/>
        <v>8.3333333333332538E-2</v>
      </c>
      <c r="G1208" s="70">
        <f t="shared" si="512"/>
        <v>0.29999999999999716</v>
      </c>
      <c r="I1208" s="21">
        <f t="shared" si="487"/>
        <v>26.888888888888889</v>
      </c>
      <c r="J1208" s="22">
        <f t="shared" si="500"/>
        <v>183.49999999999824</v>
      </c>
      <c r="K1208" s="22">
        <f t="shared" si="501"/>
        <v>28.625999999999998</v>
      </c>
      <c r="L1208" s="22">
        <f>0.5*1.202*2.64*0.3*Sheet2!I1208^2</f>
        <v>344.14809244444444</v>
      </c>
      <c r="M1208" s="22">
        <f t="shared" si="502"/>
        <v>556.27409244444266</v>
      </c>
      <c r="O1208" s="22">
        <f t="shared" si="488"/>
        <v>14957.592263506125</v>
      </c>
      <c r="P1208" s="81">
        <f t="shared" si="489"/>
        <v>14.957592263506125</v>
      </c>
      <c r="Q1208" s="22">
        <f t="shared" si="490"/>
        <v>14957.592263506125</v>
      </c>
      <c r="R1208" s="81">
        <f t="shared" si="491"/>
        <v>14.957592263506125</v>
      </c>
      <c r="S1208" s="22">
        <f t="shared" si="492"/>
        <v>5981865.0365492785</v>
      </c>
      <c r="T1208" s="81">
        <f t="shared" si="493"/>
        <v>5981.8650365492786</v>
      </c>
      <c r="U1208" s="22">
        <f t="shared" si="494"/>
        <v>0</v>
      </c>
      <c r="V1208" s="81">
        <f t="shared" si="495"/>
        <v>0</v>
      </c>
      <c r="W1208" s="22">
        <f t="shared" si="496"/>
        <v>0</v>
      </c>
      <c r="X1208" s="98">
        <f t="shared" si="503"/>
        <v>0</v>
      </c>
      <c r="Y1208" s="98">
        <f t="shared" si="504"/>
        <v>1518.9360099335724</v>
      </c>
      <c r="Z1208" s="25">
        <f t="shared" si="497"/>
        <v>0</v>
      </c>
      <c r="AA1208" s="22">
        <f t="shared" si="505"/>
        <v>0</v>
      </c>
      <c r="AB1208" s="22">
        <f t="shared" si="513"/>
        <v>0</v>
      </c>
      <c r="AC1208" s="22">
        <f t="shared" si="506"/>
        <v>421</v>
      </c>
      <c r="AD1208" s="25">
        <f t="shared" si="498"/>
        <v>3797.3400248339281</v>
      </c>
      <c r="AF1208" s="22">
        <f t="shared" si="499"/>
        <v>2184.5250117153505</v>
      </c>
      <c r="AG1208" s="25">
        <v>0</v>
      </c>
      <c r="AH1208" s="25" t="s">
        <v>49</v>
      </c>
      <c r="AI1208">
        <f t="shared" si="507"/>
        <v>15358188.907858435</v>
      </c>
      <c r="AJ1208" s="25">
        <f t="shared" si="508"/>
        <v>15358.188907858435</v>
      </c>
      <c r="AK1208" s="25">
        <f t="shared" si="509"/>
        <v>8139.8401211649716</v>
      </c>
      <c r="AL1208" s="81">
        <f t="shared" si="510"/>
        <v>6023.4816896620787</v>
      </c>
      <c r="AN1208" s="98">
        <v>0</v>
      </c>
    </row>
    <row r="1209" spans="2:40" x14ac:dyDescent="0.35">
      <c r="B1209" s="15" t="s">
        <v>31</v>
      </c>
      <c r="C1209" s="11">
        <v>1205</v>
      </c>
      <c r="D1209" s="15">
        <v>183</v>
      </c>
      <c r="E1209" s="16">
        <v>97</v>
      </c>
      <c r="F1209" s="70">
        <f t="shared" si="511"/>
        <v>4.1666666666666269E-2</v>
      </c>
      <c r="G1209" s="70">
        <f t="shared" si="512"/>
        <v>0.14999999999999858</v>
      </c>
      <c r="I1209" s="21">
        <f t="shared" si="487"/>
        <v>26.944444444444446</v>
      </c>
      <c r="J1209" s="22">
        <f t="shared" si="500"/>
        <v>91.749999999999119</v>
      </c>
      <c r="K1209" s="22">
        <f t="shared" si="501"/>
        <v>28.625999999999998</v>
      </c>
      <c r="L1209" s="22">
        <f>0.5*1.202*2.64*0.3*Sheet2!I1209^2</f>
        <v>345.57166111111115</v>
      </c>
      <c r="M1209" s="22">
        <f t="shared" si="502"/>
        <v>465.94766111111028</v>
      </c>
      <c r="O1209" s="22">
        <f t="shared" si="488"/>
        <v>12554.70086882714</v>
      </c>
      <c r="P1209" s="81">
        <f t="shared" si="489"/>
        <v>12.55470086882714</v>
      </c>
      <c r="Q1209" s="22">
        <f t="shared" si="490"/>
        <v>12554.70086882714</v>
      </c>
      <c r="R1209" s="81">
        <f t="shared" si="491"/>
        <v>12.55470086882714</v>
      </c>
      <c r="S1209" s="22">
        <f t="shared" si="492"/>
        <v>5994419.7374181058</v>
      </c>
      <c r="T1209" s="81">
        <f t="shared" si="493"/>
        <v>5994.4197374181058</v>
      </c>
      <c r="U1209" s="22">
        <f t="shared" si="494"/>
        <v>0</v>
      </c>
      <c r="V1209" s="81">
        <f t="shared" si="495"/>
        <v>0</v>
      </c>
      <c r="W1209" s="22">
        <f t="shared" si="496"/>
        <v>0</v>
      </c>
      <c r="X1209" s="98">
        <f t="shared" si="503"/>
        <v>0</v>
      </c>
      <c r="Y1209" s="98">
        <f t="shared" si="504"/>
        <v>1518.9360099335724</v>
      </c>
      <c r="Z1209" s="25">
        <f t="shared" si="497"/>
        <v>0</v>
      </c>
      <c r="AA1209" s="22">
        <f t="shared" si="505"/>
        <v>0</v>
      </c>
      <c r="AB1209" s="22">
        <f t="shared" si="513"/>
        <v>0</v>
      </c>
      <c r="AC1209" s="22">
        <f t="shared" si="506"/>
        <v>421</v>
      </c>
      <c r="AD1209" s="25">
        <f t="shared" si="498"/>
        <v>3797.3400248339281</v>
      </c>
      <c r="AF1209" s="22">
        <f t="shared" si="499"/>
        <v>2197.0797125841777</v>
      </c>
      <c r="AG1209" s="25">
        <v>0</v>
      </c>
      <c r="AH1209" s="25" t="s">
        <v>49</v>
      </c>
      <c r="AI1209">
        <f t="shared" si="507"/>
        <v>15421718.059947243</v>
      </c>
      <c r="AJ1209" s="25">
        <f t="shared" si="508"/>
        <v>15421.718059947243</v>
      </c>
      <c r="AK1209" s="25">
        <f t="shared" si="509"/>
        <v>8173.5105717720389</v>
      </c>
      <c r="AL1209" s="81">
        <f t="shared" si="510"/>
        <v>6048.3978231113088</v>
      </c>
      <c r="AN1209" s="98">
        <v>0</v>
      </c>
    </row>
    <row r="1210" spans="2:40" x14ac:dyDescent="0.35">
      <c r="B1210" s="15" t="s">
        <v>31</v>
      </c>
      <c r="C1210" s="11">
        <v>1206</v>
      </c>
      <c r="D1210" s="15">
        <v>184</v>
      </c>
      <c r="E1210" s="16">
        <v>97.1</v>
      </c>
      <c r="F1210" s="70">
        <f t="shared" si="511"/>
        <v>2.7777777777778172E-2</v>
      </c>
      <c r="G1210" s="70">
        <f t="shared" si="512"/>
        <v>0.10000000000000142</v>
      </c>
      <c r="I1210" s="21">
        <f t="shared" si="487"/>
        <v>26.972222222222221</v>
      </c>
      <c r="J1210" s="22">
        <f t="shared" si="500"/>
        <v>61.166666666667531</v>
      </c>
      <c r="K1210" s="22">
        <f t="shared" si="501"/>
        <v>28.625999999999998</v>
      </c>
      <c r="L1210" s="22">
        <f>0.5*1.202*2.64*0.3*Sheet2!I1210^2</f>
        <v>346.28454727777773</v>
      </c>
      <c r="M1210" s="22">
        <f t="shared" si="502"/>
        <v>436.07721394444525</v>
      </c>
      <c r="O1210" s="22">
        <f t="shared" si="488"/>
        <v>11761.971520557119</v>
      </c>
      <c r="P1210" s="81">
        <f t="shared" si="489"/>
        <v>11.76197152055712</v>
      </c>
      <c r="Q1210" s="22">
        <f t="shared" si="490"/>
        <v>11761.971520557119</v>
      </c>
      <c r="R1210" s="81">
        <f t="shared" si="491"/>
        <v>11.76197152055712</v>
      </c>
      <c r="S1210" s="22">
        <f t="shared" si="492"/>
        <v>6006181.7089386629</v>
      </c>
      <c r="T1210" s="81">
        <f t="shared" si="493"/>
        <v>6006.1817089386632</v>
      </c>
      <c r="U1210" s="22">
        <f t="shared" si="494"/>
        <v>0</v>
      </c>
      <c r="V1210" s="81">
        <f t="shared" si="495"/>
        <v>0</v>
      </c>
      <c r="W1210" s="22">
        <f t="shared" si="496"/>
        <v>0</v>
      </c>
      <c r="X1210" s="98">
        <f t="shared" si="503"/>
        <v>0</v>
      </c>
      <c r="Y1210" s="98">
        <f t="shared" si="504"/>
        <v>1518.9360099335724</v>
      </c>
      <c r="Z1210" s="25">
        <f t="shared" si="497"/>
        <v>0</v>
      </c>
      <c r="AA1210" s="22">
        <f t="shared" si="505"/>
        <v>0</v>
      </c>
      <c r="AB1210" s="22">
        <f t="shared" si="513"/>
        <v>0</v>
      </c>
      <c r="AC1210" s="22">
        <f t="shared" si="506"/>
        <v>421</v>
      </c>
      <c r="AD1210" s="25">
        <f t="shared" si="498"/>
        <v>3797.3400248339281</v>
      </c>
      <c r="AF1210" s="22">
        <f t="shared" si="499"/>
        <v>2208.8416841047351</v>
      </c>
      <c r="AG1210" s="25">
        <v>0</v>
      </c>
      <c r="AH1210" s="25" t="s">
        <v>49</v>
      </c>
      <c r="AI1210">
        <f t="shared" si="507"/>
        <v>15453531.807161989</v>
      </c>
      <c r="AJ1210" s="25">
        <f t="shared" si="508"/>
        <v>15453.531807161989</v>
      </c>
      <c r="AK1210" s="25">
        <f t="shared" si="509"/>
        <v>8190.3718577958552</v>
      </c>
      <c r="AL1210" s="81">
        <f t="shared" si="510"/>
        <v>6060.875174768933</v>
      </c>
      <c r="AN1210" s="98">
        <v>0</v>
      </c>
    </row>
    <row r="1211" spans="2:40" x14ac:dyDescent="0.35">
      <c r="B1211" s="15" t="s">
        <v>31</v>
      </c>
      <c r="C1211" s="11">
        <v>1207</v>
      </c>
      <c r="D1211" s="15">
        <v>185</v>
      </c>
      <c r="E1211" s="16">
        <v>97.2</v>
      </c>
      <c r="F1211" s="70">
        <f t="shared" si="511"/>
        <v>2.7777777777778172E-2</v>
      </c>
      <c r="G1211" s="70">
        <f t="shared" si="512"/>
        <v>0.10000000000000142</v>
      </c>
      <c r="I1211" s="21">
        <f t="shared" si="487"/>
        <v>27.000000000000004</v>
      </c>
      <c r="J1211" s="22">
        <f t="shared" si="500"/>
        <v>61.166666666667531</v>
      </c>
      <c r="K1211" s="22">
        <f t="shared" si="501"/>
        <v>28.625999999999998</v>
      </c>
      <c r="L1211" s="22">
        <f>0.5*1.202*2.64*0.3*Sheet2!I1211^2</f>
        <v>346.99816800000008</v>
      </c>
      <c r="M1211" s="22">
        <f t="shared" si="502"/>
        <v>436.79083466666759</v>
      </c>
      <c r="O1211" s="22">
        <f t="shared" si="488"/>
        <v>11793.352536000026</v>
      </c>
      <c r="P1211" s="81">
        <f t="shared" si="489"/>
        <v>11.793352536000025</v>
      </c>
      <c r="Q1211" s="22">
        <f t="shared" si="490"/>
        <v>11793.352536000026</v>
      </c>
      <c r="R1211" s="81">
        <f t="shared" si="491"/>
        <v>11.793352536000025</v>
      </c>
      <c r="S1211" s="22">
        <f t="shared" si="492"/>
        <v>6017975.0614746632</v>
      </c>
      <c r="T1211" s="81">
        <f t="shared" si="493"/>
        <v>6017.9750614746636</v>
      </c>
      <c r="U1211" s="22">
        <f t="shared" si="494"/>
        <v>0</v>
      </c>
      <c r="V1211" s="81">
        <f t="shared" si="495"/>
        <v>0</v>
      </c>
      <c r="W1211" s="22">
        <f t="shared" si="496"/>
        <v>0</v>
      </c>
      <c r="X1211" s="98">
        <f t="shared" si="503"/>
        <v>0</v>
      </c>
      <c r="Y1211" s="98">
        <f t="shared" si="504"/>
        <v>1518.9360099335724</v>
      </c>
      <c r="Z1211" s="25">
        <f t="shared" si="497"/>
        <v>0</v>
      </c>
      <c r="AA1211" s="22">
        <f t="shared" si="505"/>
        <v>0</v>
      </c>
      <c r="AB1211" s="22">
        <f t="shared" si="513"/>
        <v>0</v>
      </c>
      <c r="AC1211" s="22">
        <f t="shared" si="506"/>
        <v>421</v>
      </c>
      <c r="AD1211" s="25">
        <f t="shared" si="498"/>
        <v>3797.3400248339281</v>
      </c>
      <c r="AF1211" s="22">
        <f t="shared" si="499"/>
        <v>2220.6350366407355</v>
      </c>
      <c r="AG1211" s="25">
        <v>0</v>
      </c>
      <c r="AH1211" s="25" t="s">
        <v>49</v>
      </c>
      <c r="AI1211">
        <f t="shared" si="507"/>
        <v>15485378.335156977</v>
      </c>
      <c r="AJ1211" s="25">
        <f t="shared" si="508"/>
        <v>15485.378335156976</v>
      </c>
      <c r="AK1211" s="25">
        <f t="shared" si="509"/>
        <v>8207.2505176331979</v>
      </c>
      <c r="AL1211" s="81">
        <f t="shared" si="510"/>
        <v>6073.3653830485664</v>
      </c>
      <c r="AN1211" s="98">
        <v>0</v>
      </c>
    </row>
    <row r="1212" spans="2:40" x14ac:dyDescent="0.35">
      <c r="B1212" s="15" t="s">
        <v>31</v>
      </c>
      <c r="C1212" s="11">
        <v>1208</v>
      </c>
      <c r="D1212" s="15">
        <v>186</v>
      </c>
      <c r="E1212" s="16">
        <v>97.3</v>
      </c>
      <c r="F1212" s="70">
        <f t="shared" si="511"/>
        <v>2.7777777777778172E-2</v>
      </c>
      <c r="G1212" s="70">
        <f t="shared" si="512"/>
        <v>0.10000000000000142</v>
      </c>
      <c r="I1212" s="21">
        <f t="shared" si="487"/>
        <v>27.027777777777779</v>
      </c>
      <c r="J1212" s="22">
        <f t="shared" si="500"/>
        <v>61.166666666667531</v>
      </c>
      <c r="K1212" s="22">
        <f t="shared" si="501"/>
        <v>28.625999999999998</v>
      </c>
      <c r="L1212" s="22">
        <f>0.5*1.202*2.64*0.3*Sheet2!I1212^2</f>
        <v>347.71252327777779</v>
      </c>
      <c r="M1212" s="22">
        <f t="shared" si="502"/>
        <v>437.50518994444531</v>
      </c>
      <c r="O1212" s="22">
        <f t="shared" si="488"/>
        <v>11824.793050442924</v>
      </c>
      <c r="P1212" s="81">
        <f t="shared" si="489"/>
        <v>11.824793050442924</v>
      </c>
      <c r="Q1212" s="22">
        <f t="shared" si="490"/>
        <v>11824.793050442924</v>
      </c>
      <c r="R1212" s="81">
        <f t="shared" si="491"/>
        <v>11.824793050442924</v>
      </c>
      <c r="S1212" s="22">
        <f t="shared" si="492"/>
        <v>6029799.854525106</v>
      </c>
      <c r="T1212" s="81">
        <f t="shared" si="493"/>
        <v>6029.7998545251057</v>
      </c>
      <c r="U1212" s="22">
        <f t="shared" si="494"/>
        <v>0</v>
      </c>
      <c r="V1212" s="81">
        <f t="shared" si="495"/>
        <v>0</v>
      </c>
      <c r="W1212" s="22">
        <f t="shared" si="496"/>
        <v>0</v>
      </c>
      <c r="X1212" s="98">
        <f t="shared" si="503"/>
        <v>0</v>
      </c>
      <c r="Y1212" s="98">
        <f t="shared" si="504"/>
        <v>1518.9360099335724</v>
      </c>
      <c r="Z1212" s="25">
        <f t="shared" si="497"/>
        <v>0</v>
      </c>
      <c r="AA1212" s="22">
        <f t="shared" si="505"/>
        <v>0</v>
      </c>
      <c r="AB1212" s="22">
        <f t="shared" si="513"/>
        <v>0</v>
      </c>
      <c r="AC1212" s="22">
        <f t="shared" si="506"/>
        <v>421</v>
      </c>
      <c r="AD1212" s="25">
        <f t="shared" si="498"/>
        <v>3797.3400248339281</v>
      </c>
      <c r="AF1212" s="22">
        <f t="shared" si="499"/>
        <v>2232.4598296911777</v>
      </c>
      <c r="AG1212" s="25">
        <v>0</v>
      </c>
      <c r="AH1212" s="25" t="s">
        <v>49</v>
      </c>
      <c r="AI1212">
        <f t="shared" si="507"/>
        <v>15517257.643932186</v>
      </c>
      <c r="AJ1212" s="25">
        <f t="shared" si="508"/>
        <v>15517.257643932186</v>
      </c>
      <c r="AK1212" s="25">
        <f t="shared" si="509"/>
        <v>8224.1465512840587</v>
      </c>
      <c r="AL1212" s="81">
        <f t="shared" si="510"/>
        <v>6085.8684479502035</v>
      </c>
      <c r="AN1212" s="98">
        <v>0</v>
      </c>
    </row>
    <row r="1213" spans="2:40" x14ac:dyDescent="0.35">
      <c r="B1213" s="15" t="s">
        <v>31</v>
      </c>
      <c r="C1213" s="11">
        <v>1209</v>
      </c>
      <c r="D1213" s="15">
        <v>187</v>
      </c>
      <c r="E1213" s="16">
        <v>97.4</v>
      </c>
      <c r="F1213" s="70">
        <f t="shared" si="511"/>
        <v>1.3888888888890073E-2</v>
      </c>
      <c r="G1213" s="70">
        <f t="shared" si="512"/>
        <v>5.0000000000004263E-2</v>
      </c>
      <c r="I1213" s="21">
        <f t="shared" si="487"/>
        <v>27.055555555555557</v>
      </c>
      <c r="J1213" s="22">
        <f t="shared" si="500"/>
        <v>30.58333333333594</v>
      </c>
      <c r="K1213" s="22">
        <f t="shared" si="501"/>
        <v>28.625999999999998</v>
      </c>
      <c r="L1213" s="22">
        <f>0.5*1.202*2.64*0.3*Sheet2!I1213^2</f>
        <v>348.4276131111111</v>
      </c>
      <c r="M1213" s="22">
        <f t="shared" si="502"/>
        <v>407.63694644444706</v>
      </c>
      <c r="O1213" s="22">
        <f t="shared" si="488"/>
        <v>11028.844051024762</v>
      </c>
      <c r="P1213" s="81">
        <f t="shared" si="489"/>
        <v>11.028844051024763</v>
      </c>
      <c r="Q1213" s="22">
        <f t="shared" si="490"/>
        <v>11028.844051024762</v>
      </c>
      <c r="R1213" s="81">
        <f t="shared" si="491"/>
        <v>11.028844051024763</v>
      </c>
      <c r="S1213" s="22">
        <f t="shared" si="492"/>
        <v>6040828.6985761309</v>
      </c>
      <c r="T1213" s="81">
        <f t="shared" si="493"/>
        <v>6040.8286985761306</v>
      </c>
      <c r="U1213" s="22">
        <f t="shared" si="494"/>
        <v>0</v>
      </c>
      <c r="V1213" s="81">
        <f t="shared" si="495"/>
        <v>0</v>
      </c>
      <c r="W1213" s="22">
        <f t="shared" si="496"/>
        <v>0</v>
      </c>
      <c r="X1213" s="98">
        <f t="shared" si="503"/>
        <v>0</v>
      </c>
      <c r="Y1213" s="98">
        <f t="shared" si="504"/>
        <v>1518.9360099335724</v>
      </c>
      <c r="Z1213" s="25">
        <f t="shared" si="497"/>
        <v>0</v>
      </c>
      <c r="AA1213" s="22">
        <f t="shared" si="505"/>
        <v>0</v>
      </c>
      <c r="AB1213" s="22">
        <f t="shared" si="513"/>
        <v>0</v>
      </c>
      <c r="AC1213" s="22">
        <f t="shared" si="506"/>
        <v>421</v>
      </c>
      <c r="AD1213" s="25">
        <f t="shared" si="498"/>
        <v>3797.3400248339281</v>
      </c>
      <c r="AF1213" s="22">
        <f t="shared" si="499"/>
        <v>2243.4886737422025</v>
      </c>
      <c r="AG1213" s="25">
        <v>0</v>
      </c>
      <c r="AH1213" s="25" t="s">
        <v>49</v>
      </c>
      <c r="AI1213">
        <f t="shared" si="507"/>
        <v>15549169.733487628</v>
      </c>
      <c r="AJ1213" s="25">
        <f t="shared" si="508"/>
        <v>15549.169733487628</v>
      </c>
      <c r="AK1213" s="25">
        <f t="shared" si="509"/>
        <v>8241.059958748443</v>
      </c>
      <c r="AL1213" s="81">
        <f t="shared" si="510"/>
        <v>6098.384369473848</v>
      </c>
      <c r="AN1213" s="98">
        <v>0</v>
      </c>
    </row>
    <row r="1214" spans="2:40" x14ac:dyDescent="0.35">
      <c r="B1214" s="15" t="s">
        <v>31</v>
      </c>
      <c r="C1214" s="11">
        <v>1210</v>
      </c>
      <c r="D1214" s="15">
        <v>188</v>
      </c>
      <c r="E1214" s="16">
        <v>97.4</v>
      </c>
      <c r="F1214" s="70">
        <f t="shared" si="511"/>
        <v>0</v>
      </c>
      <c r="G1214" s="70">
        <f t="shared" si="512"/>
        <v>0</v>
      </c>
      <c r="I1214" s="21">
        <f t="shared" si="487"/>
        <v>27.055555555555557</v>
      </c>
      <c r="J1214" s="22">
        <f t="shared" si="500"/>
        <v>0</v>
      </c>
      <c r="K1214" s="22">
        <f t="shared" si="501"/>
        <v>28.625999999999998</v>
      </c>
      <c r="L1214" s="22">
        <f>0.5*1.202*2.64*0.3*Sheet2!I1214^2</f>
        <v>348.4276131111111</v>
      </c>
      <c r="M1214" s="22">
        <f t="shared" si="502"/>
        <v>377.05361311111108</v>
      </c>
      <c r="O1214" s="22">
        <f t="shared" si="488"/>
        <v>10201.394976950616</v>
      </c>
      <c r="P1214" s="81">
        <f t="shared" si="489"/>
        <v>10.201394976950617</v>
      </c>
      <c r="Q1214" s="22">
        <f t="shared" si="490"/>
        <v>10201.394976950616</v>
      </c>
      <c r="R1214" s="81">
        <f t="shared" si="491"/>
        <v>10.201394976950617</v>
      </c>
      <c r="S1214" s="22">
        <f t="shared" si="492"/>
        <v>6051030.0935530812</v>
      </c>
      <c r="T1214" s="81">
        <f t="shared" si="493"/>
        <v>6051.0300935530813</v>
      </c>
      <c r="U1214" s="22">
        <f t="shared" si="494"/>
        <v>0</v>
      </c>
      <c r="V1214" s="81">
        <f t="shared" si="495"/>
        <v>0</v>
      </c>
      <c r="W1214" s="22">
        <f t="shared" si="496"/>
        <v>0</v>
      </c>
      <c r="X1214" s="98">
        <f t="shared" si="503"/>
        <v>0</v>
      </c>
      <c r="Y1214" s="98">
        <f t="shared" si="504"/>
        <v>1518.9360099335724</v>
      </c>
      <c r="Z1214" s="25">
        <f t="shared" si="497"/>
        <v>0</v>
      </c>
      <c r="AA1214" s="22">
        <f t="shared" si="505"/>
        <v>0</v>
      </c>
      <c r="AB1214" s="22">
        <f t="shared" si="513"/>
        <v>0</v>
      </c>
      <c r="AC1214" s="22">
        <f t="shared" si="506"/>
        <v>421</v>
      </c>
      <c r="AD1214" s="25">
        <f t="shared" si="498"/>
        <v>3797.3400248339281</v>
      </c>
      <c r="AF1214" s="22">
        <f t="shared" si="499"/>
        <v>2253.6900687191533</v>
      </c>
      <c r="AG1214" s="25">
        <v>0</v>
      </c>
      <c r="AH1214" s="25" t="s">
        <v>49</v>
      </c>
      <c r="AI1214">
        <f t="shared" si="507"/>
        <v>15549169.733487628</v>
      </c>
      <c r="AJ1214" s="25">
        <f t="shared" si="508"/>
        <v>15549.169733487628</v>
      </c>
      <c r="AK1214" s="25">
        <f t="shared" si="509"/>
        <v>8241.059958748443</v>
      </c>
      <c r="AL1214" s="81">
        <f t="shared" si="510"/>
        <v>6098.384369473848</v>
      </c>
      <c r="AN1214" s="98">
        <v>0</v>
      </c>
    </row>
    <row r="1215" spans="2:40" x14ac:dyDescent="0.35">
      <c r="B1215" s="15" t="s">
        <v>31</v>
      </c>
      <c r="C1215" s="11">
        <v>1211</v>
      </c>
      <c r="D1215" s="15">
        <v>189</v>
      </c>
      <c r="E1215" s="16">
        <v>97.4</v>
      </c>
      <c r="F1215" s="70">
        <f t="shared" si="511"/>
        <v>0</v>
      </c>
      <c r="G1215" s="70">
        <f t="shared" si="512"/>
        <v>0</v>
      </c>
      <c r="I1215" s="21">
        <f t="shared" si="487"/>
        <v>27.055555555555557</v>
      </c>
      <c r="J1215" s="22">
        <f t="shared" si="500"/>
        <v>0</v>
      </c>
      <c r="K1215" s="22">
        <f t="shared" si="501"/>
        <v>28.625999999999998</v>
      </c>
      <c r="L1215" s="22">
        <f>0.5*1.202*2.64*0.3*Sheet2!I1215^2</f>
        <v>348.4276131111111</v>
      </c>
      <c r="M1215" s="22">
        <f t="shared" si="502"/>
        <v>377.05361311111108</v>
      </c>
      <c r="O1215" s="22">
        <f t="shared" si="488"/>
        <v>10201.394976950616</v>
      </c>
      <c r="P1215" s="81">
        <f t="shared" si="489"/>
        <v>10.201394976950617</v>
      </c>
      <c r="Q1215" s="22">
        <f t="shared" si="490"/>
        <v>10201.394976950616</v>
      </c>
      <c r="R1215" s="81">
        <f t="shared" si="491"/>
        <v>10.201394976950617</v>
      </c>
      <c r="S1215" s="22">
        <f t="shared" si="492"/>
        <v>6061231.4885300314</v>
      </c>
      <c r="T1215" s="81">
        <f t="shared" si="493"/>
        <v>6061.2314885300311</v>
      </c>
      <c r="U1215" s="22">
        <f t="shared" si="494"/>
        <v>0</v>
      </c>
      <c r="V1215" s="81">
        <f t="shared" si="495"/>
        <v>0</v>
      </c>
      <c r="W1215" s="22">
        <f t="shared" si="496"/>
        <v>0</v>
      </c>
      <c r="X1215" s="98">
        <f t="shared" si="503"/>
        <v>0</v>
      </c>
      <c r="Y1215" s="98">
        <f t="shared" si="504"/>
        <v>1518.9360099335724</v>
      </c>
      <c r="Z1215" s="25">
        <f t="shared" si="497"/>
        <v>0</v>
      </c>
      <c r="AA1215" s="22">
        <f t="shared" si="505"/>
        <v>0</v>
      </c>
      <c r="AB1215" s="22">
        <f t="shared" si="513"/>
        <v>0</v>
      </c>
      <c r="AC1215" s="22">
        <f t="shared" si="506"/>
        <v>421</v>
      </c>
      <c r="AD1215" s="25">
        <f t="shared" si="498"/>
        <v>3797.3400248339281</v>
      </c>
      <c r="AF1215" s="22">
        <f t="shared" si="499"/>
        <v>2263.8914636961031</v>
      </c>
      <c r="AG1215" s="25">
        <v>0</v>
      </c>
      <c r="AH1215" s="25" t="s">
        <v>49</v>
      </c>
      <c r="AI1215">
        <f t="shared" si="507"/>
        <v>15549169.733487628</v>
      </c>
      <c r="AJ1215" s="25">
        <f t="shared" si="508"/>
        <v>15549.169733487628</v>
      </c>
      <c r="AK1215" s="25">
        <f t="shared" si="509"/>
        <v>8241.059958748443</v>
      </c>
      <c r="AL1215" s="81">
        <f t="shared" si="510"/>
        <v>6098.384369473848</v>
      </c>
      <c r="AN1215" s="98">
        <v>0</v>
      </c>
    </row>
    <row r="1216" spans="2:40" x14ac:dyDescent="0.35">
      <c r="B1216" s="15" t="s">
        <v>31</v>
      </c>
      <c r="C1216" s="11">
        <v>1212</v>
      </c>
      <c r="D1216" s="15">
        <v>190</v>
      </c>
      <c r="E1216" s="16">
        <v>97.4</v>
      </c>
      <c r="F1216" s="70">
        <f t="shared" si="511"/>
        <v>-1.3888888888890073E-2</v>
      </c>
      <c r="G1216" s="70">
        <f t="shared" si="512"/>
        <v>-5.0000000000004263E-2</v>
      </c>
      <c r="I1216" s="21">
        <f t="shared" si="487"/>
        <v>27.055555555555557</v>
      </c>
      <c r="J1216" s="22">
        <f t="shared" si="500"/>
        <v>-30.58333333333594</v>
      </c>
      <c r="K1216" s="22">
        <f t="shared" si="501"/>
        <v>28.625999999999998</v>
      </c>
      <c r="L1216" s="22">
        <f>0.5*1.202*2.64*0.3*Sheet2!I1216^2</f>
        <v>348.4276131111111</v>
      </c>
      <c r="M1216" s="22">
        <f t="shared" si="502"/>
        <v>346.47027977777515</v>
      </c>
      <c r="O1216" s="22">
        <f t="shared" si="488"/>
        <v>9373.9459028764722</v>
      </c>
      <c r="P1216" s="81">
        <f t="shared" si="489"/>
        <v>9.3739459028764731</v>
      </c>
      <c r="Q1216" s="22">
        <f t="shared" si="490"/>
        <v>9373.9459028764722</v>
      </c>
      <c r="R1216" s="81">
        <f t="shared" si="491"/>
        <v>9.3739459028764731</v>
      </c>
      <c r="S1216" s="22">
        <f t="shared" si="492"/>
        <v>6070605.434432908</v>
      </c>
      <c r="T1216" s="81">
        <f t="shared" si="493"/>
        <v>6070.6054344329077</v>
      </c>
      <c r="U1216" s="22">
        <f t="shared" si="494"/>
        <v>0</v>
      </c>
      <c r="V1216" s="81">
        <f t="shared" si="495"/>
        <v>0</v>
      </c>
      <c r="W1216" s="22">
        <f t="shared" si="496"/>
        <v>0</v>
      </c>
      <c r="X1216" s="98">
        <f t="shared" si="503"/>
        <v>0</v>
      </c>
      <c r="Y1216" s="98">
        <f t="shared" si="504"/>
        <v>1518.9360099335724</v>
      </c>
      <c r="Z1216" s="25">
        <f t="shared" si="497"/>
        <v>0</v>
      </c>
      <c r="AA1216" s="22">
        <f t="shared" si="505"/>
        <v>0</v>
      </c>
      <c r="AB1216" s="22">
        <f t="shared" si="513"/>
        <v>0</v>
      </c>
      <c r="AC1216" s="22">
        <f t="shared" si="506"/>
        <v>421</v>
      </c>
      <c r="AD1216" s="25">
        <f t="shared" si="498"/>
        <v>3797.3400248339281</v>
      </c>
      <c r="AF1216" s="22">
        <f t="shared" si="499"/>
        <v>2273.2654095989797</v>
      </c>
      <c r="AG1216" s="25">
        <v>0</v>
      </c>
      <c r="AH1216" s="25" t="s">
        <v>49</v>
      </c>
      <c r="AI1216">
        <f t="shared" si="507"/>
        <v>15549169.733487628</v>
      </c>
      <c r="AJ1216" s="25">
        <f t="shared" si="508"/>
        <v>15549.169733487628</v>
      </c>
      <c r="AK1216" s="25">
        <f t="shared" si="509"/>
        <v>8241.059958748443</v>
      </c>
      <c r="AL1216" s="81">
        <f t="shared" si="510"/>
        <v>6098.384369473848</v>
      </c>
      <c r="AN1216" s="98">
        <v>0</v>
      </c>
    </row>
    <row r="1217" spans="2:40" x14ac:dyDescent="0.35">
      <c r="B1217" s="15" t="s">
        <v>31</v>
      </c>
      <c r="C1217" s="11">
        <v>1213</v>
      </c>
      <c r="D1217" s="15">
        <v>191</v>
      </c>
      <c r="E1217" s="16">
        <v>97.3</v>
      </c>
      <c r="F1217" s="70">
        <f t="shared" si="511"/>
        <v>-1.3888888888890073E-2</v>
      </c>
      <c r="G1217" s="70">
        <f t="shared" si="512"/>
        <v>-5.0000000000004263E-2</v>
      </c>
      <c r="I1217" s="21">
        <f t="shared" si="487"/>
        <v>27.027777777777779</v>
      </c>
      <c r="J1217" s="22">
        <f t="shared" si="500"/>
        <v>-30.58333333333594</v>
      </c>
      <c r="K1217" s="22">
        <f t="shared" si="501"/>
        <v>28.625999999999998</v>
      </c>
      <c r="L1217" s="22">
        <f>0.5*1.202*2.64*0.3*Sheet2!I1217^2</f>
        <v>347.71252327777779</v>
      </c>
      <c r="M1217" s="22">
        <f t="shared" si="502"/>
        <v>345.75518994444184</v>
      </c>
      <c r="O1217" s="22">
        <f t="shared" si="488"/>
        <v>9344.9944393317201</v>
      </c>
      <c r="P1217" s="81">
        <f t="shared" si="489"/>
        <v>9.3449944393317192</v>
      </c>
      <c r="Q1217" s="22">
        <f t="shared" si="490"/>
        <v>9344.9944393317201</v>
      </c>
      <c r="R1217" s="81">
        <f t="shared" si="491"/>
        <v>9.3449944393317192</v>
      </c>
      <c r="S1217" s="22">
        <f t="shared" si="492"/>
        <v>6079950.4288722398</v>
      </c>
      <c r="T1217" s="81">
        <f t="shared" si="493"/>
        <v>6079.9504288722401</v>
      </c>
      <c r="U1217" s="22">
        <f t="shared" si="494"/>
        <v>0</v>
      </c>
      <c r="V1217" s="81">
        <f t="shared" si="495"/>
        <v>0</v>
      </c>
      <c r="W1217" s="22">
        <f t="shared" si="496"/>
        <v>0</v>
      </c>
      <c r="X1217" s="98">
        <f t="shared" si="503"/>
        <v>0</v>
      </c>
      <c r="Y1217" s="98">
        <f t="shared" si="504"/>
        <v>1518.9360099335724</v>
      </c>
      <c r="Z1217" s="25">
        <f t="shared" si="497"/>
        <v>0</v>
      </c>
      <c r="AA1217" s="22">
        <f t="shared" si="505"/>
        <v>0</v>
      </c>
      <c r="AB1217" s="22">
        <f t="shared" si="513"/>
        <v>0</v>
      </c>
      <c r="AC1217" s="22">
        <f t="shared" si="506"/>
        <v>421</v>
      </c>
      <c r="AD1217" s="25">
        <f t="shared" si="498"/>
        <v>3797.3400248339281</v>
      </c>
      <c r="AF1217" s="22">
        <f t="shared" si="499"/>
        <v>2282.610404038312</v>
      </c>
      <c r="AG1217" s="25">
        <v>0</v>
      </c>
      <c r="AH1217" s="25" t="s">
        <v>49</v>
      </c>
      <c r="AI1217">
        <f t="shared" si="507"/>
        <v>15517257.643932186</v>
      </c>
      <c r="AJ1217" s="25">
        <f t="shared" si="508"/>
        <v>15517.257643932186</v>
      </c>
      <c r="AK1217" s="25">
        <f t="shared" si="509"/>
        <v>8224.1465512840587</v>
      </c>
      <c r="AL1217" s="81">
        <f t="shared" si="510"/>
        <v>6085.8684479502035</v>
      </c>
      <c r="AN1217" s="98">
        <v>0</v>
      </c>
    </row>
    <row r="1218" spans="2:40" x14ac:dyDescent="0.35">
      <c r="B1218" s="15" t="s">
        <v>31</v>
      </c>
      <c r="C1218" s="11">
        <v>1214</v>
      </c>
      <c r="D1218" s="15">
        <v>192</v>
      </c>
      <c r="E1218" s="16">
        <v>97.3</v>
      </c>
      <c r="F1218" s="70">
        <f t="shared" si="511"/>
        <v>0</v>
      </c>
      <c r="G1218" s="70">
        <f t="shared" si="512"/>
        <v>0</v>
      </c>
      <c r="I1218" s="21">
        <f t="shared" si="487"/>
        <v>27.027777777777779</v>
      </c>
      <c r="J1218" s="22">
        <f t="shared" si="500"/>
        <v>0</v>
      </c>
      <c r="K1218" s="22">
        <f t="shared" si="501"/>
        <v>28.625999999999998</v>
      </c>
      <c r="L1218" s="22">
        <f>0.5*1.202*2.64*0.3*Sheet2!I1218^2</f>
        <v>347.71252327777779</v>
      </c>
      <c r="M1218" s="22">
        <f t="shared" si="502"/>
        <v>376.33852327777777</v>
      </c>
      <c r="O1218" s="22">
        <f t="shared" si="488"/>
        <v>10171.593976368827</v>
      </c>
      <c r="P1218" s="81">
        <f t="shared" si="489"/>
        <v>10.171593976368827</v>
      </c>
      <c r="Q1218" s="22">
        <f t="shared" si="490"/>
        <v>10171.593976368827</v>
      </c>
      <c r="R1218" s="81">
        <f t="shared" si="491"/>
        <v>10.171593976368827</v>
      </c>
      <c r="S1218" s="22">
        <f t="shared" si="492"/>
        <v>6090122.0228486089</v>
      </c>
      <c r="T1218" s="81">
        <f t="shared" si="493"/>
        <v>6090.122022848609</v>
      </c>
      <c r="U1218" s="22">
        <f t="shared" si="494"/>
        <v>0</v>
      </c>
      <c r="V1218" s="81">
        <f t="shared" si="495"/>
        <v>0</v>
      </c>
      <c r="W1218" s="22">
        <f t="shared" si="496"/>
        <v>0</v>
      </c>
      <c r="X1218" s="98">
        <f t="shared" si="503"/>
        <v>0</v>
      </c>
      <c r="Y1218" s="98">
        <f t="shared" si="504"/>
        <v>1518.9360099335724</v>
      </c>
      <c r="Z1218" s="25">
        <f t="shared" si="497"/>
        <v>0</v>
      </c>
      <c r="AA1218" s="22">
        <f t="shared" si="505"/>
        <v>0</v>
      </c>
      <c r="AB1218" s="22">
        <f t="shared" si="513"/>
        <v>0</v>
      </c>
      <c r="AC1218" s="22">
        <f t="shared" si="506"/>
        <v>421</v>
      </c>
      <c r="AD1218" s="25">
        <f t="shared" si="498"/>
        <v>3797.3400248339281</v>
      </c>
      <c r="AF1218" s="22">
        <f t="shared" si="499"/>
        <v>2292.781998014681</v>
      </c>
      <c r="AG1218" s="25">
        <v>0</v>
      </c>
      <c r="AH1218" s="25" t="s">
        <v>49</v>
      </c>
      <c r="AI1218">
        <f t="shared" si="507"/>
        <v>15517257.643932186</v>
      </c>
      <c r="AJ1218" s="25">
        <f t="shared" si="508"/>
        <v>15517.257643932186</v>
      </c>
      <c r="AK1218" s="25">
        <f t="shared" si="509"/>
        <v>8224.1465512840587</v>
      </c>
      <c r="AL1218" s="81">
        <f t="shared" si="510"/>
        <v>6085.8684479502035</v>
      </c>
      <c r="AN1218" s="98">
        <v>0</v>
      </c>
    </row>
    <row r="1219" spans="2:40" x14ac:dyDescent="0.35">
      <c r="B1219" s="15" t="s">
        <v>31</v>
      </c>
      <c r="C1219" s="11">
        <v>1215</v>
      </c>
      <c r="D1219" s="15">
        <v>193</v>
      </c>
      <c r="E1219" s="16">
        <v>97.3</v>
      </c>
      <c r="F1219" s="70">
        <f t="shared" si="511"/>
        <v>0</v>
      </c>
      <c r="G1219" s="70">
        <f t="shared" si="512"/>
        <v>0</v>
      </c>
      <c r="I1219" s="21">
        <f t="shared" si="487"/>
        <v>27.027777777777779</v>
      </c>
      <c r="J1219" s="22">
        <f t="shared" si="500"/>
        <v>0</v>
      </c>
      <c r="K1219" s="22">
        <f t="shared" si="501"/>
        <v>28.625999999999998</v>
      </c>
      <c r="L1219" s="22">
        <f>0.5*1.202*2.64*0.3*Sheet2!I1219^2</f>
        <v>347.71252327777779</v>
      </c>
      <c r="M1219" s="22">
        <f t="shared" si="502"/>
        <v>376.33852327777777</v>
      </c>
      <c r="O1219" s="22">
        <f t="shared" si="488"/>
        <v>10171.593976368827</v>
      </c>
      <c r="P1219" s="81">
        <f t="shared" si="489"/>
        <v>10.171593976368827</v>
      </c>
      <c r="Q1219" s="22">
        <f t="shared" si="490"/>
        <v>10171.593976368827</v>
      </c>
      <c r="R1219" s="81">
        <f t="shared" si="491"/>
        <v>10.171593976368827</v>
      </c>
      <c r="S1219" s="22">
        <f t="shared" si="492"/>
        <v>6100293.616824978</v>
      </c>
      <c r="T1219" s="81">
        <f t="shared" si="493"/>
        <v>6100.293616824978</v>
      </c>
      <c r="U1219" s="22">
        <f t="shared" si="494"/>
        <v>0</v>
      </c>
      <c r="V1219" s="81">
        <f t="shared" si="495"/>
        <v>0</v>
      </c>
      <c r="W1219" s="22">
        <f t="shared" si="496"/>
        <v>0</v>
      </c>
      <c r="X1219" s="98">
        <f t="shared" si="503"/>
        <v>0</v>
      </c>
      <c r="Y1219" s="98">
        <f t="shared" si="504"/>
        <v>1518.9360099335724</v>
      </c>
      <c r="Z1219" s="25">
        <f t="shared" si="497"/>
        <v>0</v>
      </c>
      <c r="AA1219" s="22">
        <f t="shared" si="505"/>
        <v>0</v>
      </c>
      <c r="AB1219" s="22">
        <f t="shared" si="513"/>
        <v>0</v>
      </c>
      <c r="AC1219" s="22">
        <f t="shared" si="506"/>
        <v>421</v>
      </c>
      <c r="AD1219" s="25">
        <f t="shared" si="498"/>
        <v>3797.3400248339281</v>
      </c>
      <c r="AF1219" s="22">
        <f t="shared" si="499"/>
        <v>2302.95359199105</v>
      </c>
      <c r="AG1219" s="25">
        <v>0</v>
      </c>
      <c r="AH1219" s="25" t="s">
        <v>49</v>
      </c>
      <c r="AI1219">
        <f t="shared" si="507"/>
        <v>15517257.643932186</v>
      </c>
      <c r="AJ1219" s="25">
        <f t="shared" si="508"/>
        <v>15517.257643932186</v>
      </c>
      <c r="AK1219" s="25">
        <f t="shared" si="509"/>
        <v>8224.1465512840587</v>
      </c>
      <c r="AL1219" s="81">
        <f t="shared" si="510"/>
        <v>6085.8684479502035</v>
      </c>
      <c r="AN1219" s="98">
        <v>0</v>
      </c>
    </row>
    <row r="1220" spans="2:40" x14ac:dyDescent="0.35">
      <c r="B1220" s="15" t="s">
        <v>31</v>
      </c>
      <c r="C1220" s="11">
        <v>1216</v>
      </c>
      <c r="D1220" s="15">
        <v>194</v>
      </c>
      <c r="E1220" s="16">
        <v>97.3</v>
      </c>
      <c r="F1220" s="70">
        <f t="shared" si="511"/>
        <v>-1.3888888888888099E-2</v>
      </c>
      <c r="G1220" s="70">
        <f t="shared" si="512"/>
        <v>-4.9999999999997158E-2</v>
      </c>
      <c r="I1220" s="21">
        <f t="shared" ref="I1220:I1283" si="514">E1220 * (1000/3600)</f>
        <v>27.027777777777779</v>
      </c>
      <c r="J1220" s="22">
        <f t="shared" si="500"/>
        <v>-30.583333333331595</v>
      </c>
      <c r="K1220" s="22">
        <f t="shared" si="501"/>
        <v>28.625999999999998</v>
      </c>
      <c r="L1220" s="22">
        <f>0.5*1.202*2.64*0.3*Sheet2!I1220^2</f>
        <v>347.71252327777779</v>
      </c>
      <c r="M1220" s="22">
        <f t="shared" si="502"/>
        <v>345.75518994444622</v>
      </c>
      <c r="O1220" s="22">
        <f t="shared" ref="O1220:O1283" si="515">I1220*M1220</f>
        <v>9344.9944393318383</v>
      </c>
      <c r="P1220" s="81">
        <f t="shared" ref="P1220:P1283" si="516">O1220/1000</f>
        <v>9.3449944393318383</v>
      </c>
      <c r="Q1220" s="22">
        <f t="shared" ref="Q1220:Q1283" si="517">IF(O1220&lt;=0,0,O1220)</f>
        <v>9344.9944393318383</v>
      </c>
      <c r="R1220" s="81">
        <f t="shared" ref="R1220:R1283" si="518">Q1220/1000</f>
        <v>9.3449944393318383</v>
      </c>
      <c r="S1220" s="22">
        <f t="shared" ref="S1220:S1283" si="519">Q1220+S1219</f>
        <v>6109638.6112643098</v>
      </c>
      <c r="T1220" s="81">
        <f t="shared" ref="T1220:T1283" si="520">S1220/1000</f>
        <v>6109.6386112643095</v>
      </c>
      <c r="U1220" s="22">
        <f t="shared" ref="U1220:U1283" si="521">IF(O1220&gt;=0,0,(O1220*-1))</f>
        <v>0</v>
      </c>
      <c r="V1220" s="81">
        <f t="shared" ref="V1220:V1283" si="522">U1220/1000</f>
        <v>0</v>
      </c>
      <c r="W1220" s="22">
        <f t="shared" ref="W1220:W1283" si="523">IF(V1220=0,0,V1220+W1219)</f>
        <v>0</v>
      </c>
      <c r="X1220" s="98">
        <f t="shared" si="503"/>
        <v>0</v>
      </c>
      <c r="Y1220" s="98">
        <f t="shared" si="504"/>
        <v>1518.9360099335724</v>
      </c>
      <c r="Z1220" s="25">
        <f t="shared" ref="Z1220:Z1283" si="524">IF(AB1220&gt;0,W1220/AB1220,0)</f>
        <v>0</v>
      </c>
      <c r="AA1220" s="22">
        <f t="shared" si="505"/>
        <v>0</v>
      </c>
      <c r="AB1220" s="22">
        <f t="shared" si="513"/>
        <v>0</v>
      </c>
      <c r="AC1220" s="22">
        <f t="shared" si="506"/>
        <v>421</v>
      </c>
      <c r="AD1220" s="25">
        <f t="shared" ref="AD1220:AD1283" si="525">V1220+AD1219</f>
        <v>3797.3400248339281</v>
      </c>
      <c r="AF1220" s="22">
        <f t="shared" ref="AF1220:AF1283" si="526">T1220-AD1220</f>
        <v>2312.2985864303814</v>
      </c>
      <c r="AG1220" s="25">
        <v>0</v>
      </c>
      <c r="AH1220" s="25" t="s">
        <v>49</v>
      </c>
      <c r="AI1220">
        <f t="shared" si="507"/>
        <v>15517257.643932186</v>
      </c>
      <c r="AJ1220" s="25">
        <f t="shared" si="508"/>
        <v>15517.257643932186</v>
      </c>
      <c r="AK1220" s="25">
        <f t="shared" si="509"/>
        <v>8224.1465512840587</v>
      </c>
      <c r="AL1220" s="81">
        <f t="shared" si="510"/>
        <v>6085.8684479502035</v>
      </c>
      <c r="AN1220" s="98">
        <v>0</v>
      </c>
    </row>
    <row r="1221" spans="2:40" x14ac:dyDescent="0.35">
      <c r="B1221" s="15" t="s">
        <v>31</v>
      </c>
      <c r="C1221" s="11">
        <v>1217</v>
      </c>
      <c r="D1221" s="15">
        <v>195</v>
      </c>
      <c r="E1221" s="16">
        <v>97.2</v>
      </c>
      <c r="F1221" s="70">
        <f t="shared" si="511"/>
        <v>-2.7777777777778172E-2</v>
      </c>
      <c r="G1221" s="70">
        <f t="shared" si="512"/>
        <v>-0.10000000000000142</v>
      </c>
      <c r="I1221" s="21">
        <f t="shared" si="514"/>
        <v>27.000000000000004</v>
      </c>
      <c r="J1221" s="22">
        <f t="shared" ref="J1221:J1284" si="527">F1221*2202</f>
        <v>-61.166666666667531</v>
      </c>
      <c r="K1221" s="22">
        <f t="shared" ref="K1221:K1284" si="528">0.013*(2202)</f>
        <v>28.625999999999998</v>
      </c>
      <c r="L1221" s="22">
        <f>0.5*1.202*2.64*0.3*Sheet2!I1221^2</f>
        <v>346.99816800000008</v>
      </c>
      <c r="M1221" s="22">
        <f t="shared" ref="M1221:M1284" si="529">J1221+K1221+L1221</f>
        <v>314.45750133333252</v>
      </c>
      <c r="O1221" s="22">
        <f t="shared" si="515"/>
        <v>8490.3525359999785</v>
      </c>
      <c r="P1221" s="81">
        <f t="shared" si="516"/>
        <v>8.4903525359999783</v>
      </c>
      <c r="Q1221" s="22">
        <f t="shared" si="517"/>
        <v>8490.3525359999785</v>
      </c>
      <c r="R1221" s="81">
        <f t="shared" si="518"/>
        <v>8.4903525359999783</v>
      </c>
      <c r="S1221" s="22">
        <f t="shared" si="519"/>
        <v>6118128.9638003102</v>
      </c>
      <c r="T1221" s="81">
        <f t="shared" si="520"/>
        <v>6118.12896380031</v>
      </c>
      <c r="U1221" s="22">
        <f t="shared" si="521"/>
        <v>0</v>
      </c>
      <c r="V1221" s="81">
        <f t="shared" si="522"/>
        <v>0</v>
      </c>
      <c r="W1221" s="22">
        <f t="shared" si="523"/>
        <v>0</v>
      </c>
      <c r="X1221" s="98">
        <f t="shared" ref="X1221:X1284" si="530">V1221*0.4</f>
        <v>0</v>
      </c>
      <c r="Y1221" s="98">
        <f t="shared" ref="Y1221:Y1284" si="531">X1221+Y1220</f>
        <v>1518.9360099335724</v>
      </c>
      <c r="Z1221" s="25">
        <f t="shared" si="524"/>
        <v>0</v>
      </c>
      <c r="AA1221" s="22">
        <f t="shared" ref="AA1221:AA1284" si="532">IF(W1221=0,0,AA1220+1)</f>
        <v>0</v>
      </c>
      <c r="AB1221" s="22">
        <f t="shared" si="513"/>
        <v>0</v>
      </c>
      <c r="AC1221" s="22">
        <f t="shared" ref="AC1221:AC1284" si="533">IF(AA1221=0,AC1220,AC1220+1)</f>
        <v>421</v>
      </c>
      <c r="AD1221" s="25">
        <f t="shared" si="525"/>
        <v>3797.3400248339281</v>
      </c>
      <c r="AF1221" s="22">
        <f t="shared" si="526"/>
        <v>2320.7889389663819</v>
      </c>
      <c r="AG1221" s="25">
        <v>0</v>
      </c>
      <c r="AH1221" s="25" t="s">
        <v>49</v>
      </c>
      <c r="AI1221">
        <f t="shared" ref="AI1221:AI1284" si="534">0.5*((2022/9.81)*I1221)^2</f>
        <v>15485378.335156977</v>
      </c>
      <c r="AJ1221" s="25">
        <f t="shared" ref="AJ1221:AJ1284" si="535">AI1221/1000</f>
        <v>15485.378335156976</v>
      </c>
      <c r="AK1221" s="25">
        <f t="shared" ref="AK1221:AK1284" si="536">AJ1221*0.53</f>
        <v>8207.2505176331979</v>
      </c>
      <c r="AL1221" s="81">
        <f t="shared" ref="AL1221:AL1284" si="537">AK1221*0.74</f>
        <v>6073.3653830485664</v>
      </c>
      <c r="AN1221" s="98">
        <v>0</v>
      </c>
    </row>
    <row r="1222" spans="2:40" x14ac:dyDescent="0.35">
      <c r="B1222" s="15" t="s">
        <v>31</v>
      </c>
      <c r="C1222" s="11">
        <v>1218</v>
      </c>
      <c r="D1222" s="15">
        <v>196</v>
      </c>
      <c r="E1222" s="16">
        <v>97.1</v>
      </c>
      <c r="F1222" s="70">
        <f t="shared" ref="F1222:F1285" si="538">($E1223-$E1221)/2/3.6</f>
        <v>-2.7777777777778172E-2</v>
      </c>
      <c r="G1222" s="70">
        <f t="shared" ref="G1222:G1285" si="539">($E1223-$E1221)/2</f>
        <v>-0.10000000000000142</v>
      </c>
      <c r="I1222" s="21">
        <f t="shared" si="514"/>
        <v>26.972222222222221</v>
      </c>
      <c r="J1222" s="22">
        <f t="shared" si="527"/>
        <v>-61.166666666667531</v>
      </c>
      <c r="K1222" s="22">
        <f t="shared" si="528"/>
        <v>28.625999999999998</v>
      </c>
      <c r="L1222" s="22">
        <f>0.5*1.202*2.64*0.3*Sheet2!I1222^2</f>
        <v>346.28454727777773</v>
      </c>
      <c r="M1222" s="22">
        <f t="shared" si="529"/>
        <v>313.74388061111017</v>
      </c>
      <c r="O1222" s="22">
        <f t="shared" si="515"/>
        <v>8462.3696687052216</v>
      </c>
      <c r="P1222" s="81">
        <f t="shared" si="516"/>
        <v>8.4623696687052217</v>
      </c>
      <c r="Q1222" s="22">
        <f t="shared" si="517"/>
        <v>8462.3696687052216</v>
      </c>
      <c r="R1222" s="81">
        <f t="shared" si="518"/>
        <v>8.4623696687052217</v>
      </c>
      <c r="S1222" s="22">
        <f t="shared" si="519"/>
        <v>6126591.3334690155</v>
      </c>
      <c r="T1222" s="81">
        <f t="shared" si="520"/>
        <v>6126.5913334690158</v>
      </c>
      <c r="U1222" s="22">
        <f t="shared" si="521"/>
        <v>0</v>
      </c>
      <c r="V1222" s="81">
        <f t="shared" si="522"/>
        <v>0</v>
      </c>
      <c r="W1222" s="22">
        <f t="shared" si="523"/>
        <v>0</v>
      </c>
      <c r="X1222" s="98">
        <f t="shared" si="530"/>
        <v>0</v>
      </c>
      <c r="Y1222" s="98">
        <f t="shared" si="531"/>
        <v>1518.9360099335724</v>
      </c>
      <c r="Z1222" s="25">
        <f t="shared" si="524"/>
        <v>0</v>
      </c>
      <c r="AA1222" s="22">
        <f t="shared" si="532"/>
        <v>0</v>
      </c>
      <c r="AB1222" s="22">
        <f t="shared" si="513"/>
        <v>0</v>
      </c>
      <c r="AC1222" s="22">
        <f t="shared" si="533"/>
        <v>421</v>
      </c>
      <c r="AD1222" s="25">
        <f t="shared" si="525"/>
        <v>3797.3400248339281</v>
      </c>
      <c r="AF1222" s="22">
        <f t="shared" si="526"/>
        <v>2329.2513086350878</v>
      </c>
      <c r="AG1222" s="25">
        <v>0</v>
      </c>
      <c r="AH1222" s="25" t="s">
        <v>49</v>
      </c>
      <c r="AI1222">
        <f t="shared" si="534"/>
        <v>15453531.807161989</v>
      </c>
      <c r="AJ1222" s="25">
        <f t="shared" si="535"/>
        <v>15453.531807161989</v>
      </c>
      <c r="AK1222" s="25">
        <f t="shared" si="536"/>
        <v>8190.3718577958552</v>
      </c>
      <c r="AL1222" s="81">
        <f t="shared" si="537"/>
        <v>6060.875174768933</v>
      </c>
      <c r="AN1222" s="98">
        <v>0</v>
      </c>
    </row>
    <row r="1223" spans="2:40" x14ac:dyDescent="0.35">
      <c r="B1223" s="15" t="s">
        <v>31</v>
      </c>
      <c r="C1223" s="11">
        <v>1219</v>
      </c>
      <c r="D1223" s="15">
        <v>197</v>
      </c>
      <c r="E1223" s="16">
        <v>97</v>
      </c>
      <c r="F1223" s="70">
        <f t="shared" si="538"/>
        <v>-2.7777777777776198E-2</v>
      </c>
      <c r="G1223" s="70">
        <f t="shared" si="539"/>
        <v>-9.9999999999994316E-2</v>
      </c>
      <c r="I1223" s="21">
        <f t="shared" si="514"/>
        <v>26.944444444444446</v>
      </c>
      <c r="J1223" s="22">
        <f t="shared" si="527"/>
        <v>-61.16666666666319</v>
      </c>
      <c r="K1223" s="22">
        <f t="shared" si="528"/>
        <v>28.625999999999998</v>
      </c>
      <c r="L1223" s="22">
        <f>0.5*1.202*2.64*0.3*Sheet2!I1223^2</f>
        <v>345.57166111111115</v>
      </c>
      <c r="M1223" s="22">
        <f t="shared" si="529"/>
        <v>313.03099444444797</v>
      </c>
      <c r="O1223" s="22">
        <f t="shared" si="515"/>
        <v>8434.4462391976267</v>
      </c>
      <c r="P1223" s="81">
        <f t="shared" si="516"/>
        <v>8.4344462391976265</v>
      </c>
      <c r="Q1223" s="22">
        <f t="shared" si="517"/>
        <v>8434.4462391976267</v>
      </c>
      <c r="R1223" s="81">
        <f t="shared" si="518"/>
        <v>8.4344462391976265</v>
      </c>
      <c r="S1223" s="22">
        <f t="shared" si="519"/>
        <v>6135025.7797082132</v>
      </c>
      <c r="T1223" s="81">
        <f t="shared" si="520"/>
        <v>6135.0257797082131</v>
      </c>
      <c r="U1223" s="22">
        <f t="shared" si="521"/>
        <v>0</v>
      </c>
      <c r="V1223" s="81">
        <f t="shared" si="522"/>
        <v>0</v>
      </c>
      <c r="W1223" s="22">
        <f t="shared" si="523"/>
        <v>0</v>
      </c>
      <c r="X1223" s="98">
        <f t="shared" si="530"/>
        <v>0</v>
      </c>
      <c r="Y1223" s="98">
        <f t="shared" si="531"/>
        <v>1518.9360099335724</v>
      </c>
      <c r="Z1223" s="25">
        <f t="shared" si="524"/>
        <v>0</v>
      </c>
      <c r="AA1223" s="22">
        <f t="shared" si="532"/>
        <v>0</v>
      </c>
      <c r="AB1223" s="22">
        <f t="shared" si="513"/>
        <v>0</v>
      </c>
      <c r="AC1223" s="22">
        <f t="shared" si="533"/>
        <v>421</v>
      </c>
      <c r="AD1223" s="25">
        <f t="shared" si="525"/>
        <v>3797.3400248339281</v>
      </c>
      <c r="AF1223" s="22">
        <f t="shared" si="526"/>
        <v>2337.6857548742851</v>
      </c>
      <c r="AG1223" s="25">
        <v>0</v>
      </c>
      <c r="AH1223" s="25" t="s">
        <v>49</v>
      </c>
      <c r="AI1223">
        <f t="shared" si="534"/>
        <v>15421718.059947243</v>
      </c>
      <c r="AJ1223" s="25">
        <f t="shared" si="535"/>
        <v>15421.718059947243</v>
      </c>
      <c r="AK1223" s="25">
        <f t="shared" si="536"/>
        <v>8173.5105717720389</v>
      </c>
      <c r="AL1223" s="81">
        <f t="shared" si="537"/>
        <v>6048.3978231113088</v>
      </c>
      <c r="AN1223" s="98">
        <v>0</v>
      </c>
    </row>
    <row r="1224" spans="2:40" x14ac:dyDescent="0.35">
      <c r="B1224" s="15" t="s">
        <v>31</v>
      </c>
      <c r="C1224" s="11">
        <v>1220</v>
      </c>
      <c r="D1224" s="15">
        <v>198</v>
      </c>
      <c r="E1224" s="16">
        <v>96.9</v>
      </c>
      <c r="F1224" s="70">
        <f t="shared" si="538"/>
        <v>-4.1666666666666269E-2</v>
      </c>
      <c r="G1224" s="70">
        <f t="shared" si="539"/>
        <v>-0.14999999999999858</v>
      </c>
      <c r="I1224" s="21">
        <f t="shared" si="514"/>
        <v>26.916666666666668</v>
      </c>
      <c r="J1224" s="22">
        <f t="shared" si="527"/>
        <v>-91.749999999999119</v>
      </c>
      <c r="K1224" s="22">
        <f t="shared" si="528"/>
        <v>28.625999999999998</v>
      </c>
      <c r="L1224" s="22">
        <f>0.5*1.202*2.64*0.3*Sheet2!I1224^2</f>
        <v>344.8595095</v>
      </c>
      <c r="M1224" s="22">
        <f t="shared" si="529"/>
        <v>281.73550950000089</v>
      </c>
      <c r="O1224" s="22">
        <f t="shared" si="515"/>
        <v>7583.3807973750245</v>
      </c>
      <c r="P1224" s="81">
        <f t="shared" si="516"/>
        <v>7.5833807973750247</v>
      </c>
      <c r="Q1224" s="22">
        <f t="shared" si="517"/>
        <v>7583.3807973750245</v>
      </c>
      <c r="R1224" s="81">
        <f t="shared" si="518"/>
        <v>7.5833807973750247</v>
      </c>
      <c r="S1224" s="22">
        <f t="shared" si="519"/>
        <v>6142609.1605055882</v>
      </c>
      <c r="T1224" s="81">
        <f t="shared" si="520"/>
        <v>6142.6091605055881</v>
      </c>
      <c r="U1224" s="22">
        <f t="shared" si="521"/>
        <v>0</v>
      </c>
      <c r="V1224" s="81">
        <f t="shared" si="522"/>
        <v>0</v>
      </c>
      <c r="W1224" s="22">
        <f t="shared" si="523"/>
        <v>0</v>
      </c>
      <c r="X1224" s="98">
        <f t="shared" si="530"/>
        <v>0</v>
      </c>
      <c r="Y1224" s="98">
        <f t="shared" si="531"/>
        <v>1518.9360099335724</v>
      </c>
      <c r="Z1224" s="25">
        <f t="shared" si="524"/>
        <v>0</v>
      </c>
      <c r="AA1224" s="22">
        <f t="shared" si="532"/>
        <v>0</v>
      </c>
      <c r="AB1224" s="22">
        <f t="shared" si="513"/>
        <v>0</v>
      </c>
      <c r="AC1224" s="22">
        <f t="shared" si="533"/>
        <v>421</v>
      </c>
      <c r="AD1224" s="25">
        <f t="shared" si="525"/>
        <v>3797.3400248339281</v>
      </c>
      <c r="AF1224" s="22">
        <f t="shared" si="526"/>
        <v>2345.26913567166</v>
      </c>
      <c r="AG1224" s="25">
        <v>0</v>
      </c>
      <c r="AH1224" s="25" t="s">
        <v>49</v>
      </c>
      <c r="AI1224">
        <f t="shared" si="534"/>
        <v>15389937.093512723</v>
      </c>
      <c r="AJ1224" s="25">
        <f t="shared" si="535"/>
        <v>15389.937093512723</v>
      </c>
      <c r="AK1224" s="25">
        <f t="shared" si="536"/>
        <v>8156.6666595617435</v>
      </c>
      <c r="AL1224" s="81">
        <f t="shared" si="537"/>
        <v>6035.93332807569</v>
      </c>
      <c r="AN1224" s="98">
        <v>0</v>
      </c>
    </row>
    <row r="1225" spans="2:40" x14ac:dyDescent="0.35">
      <c r="B1225" s="15" t="s">
        <v>31</v>
      </c>
      <c r="C1225" s="11">
        <v>1221</v>
      </c>
      <c r="D1225" s="15">
        <v>199</v>
      </c>
      <c r="E1225" s="16">
        <v>96.7</v>
      </c>
      <c r="F1225" s="70">
        <f t="shared" si="538"/>
        <v>-6.9444444444444448E-2</v>
      </c>
      <c r="G1225" s="70">
        <f t="shared" si="539"/>
        <v>-0.25</v>
      </c>
      <c r="I1225" s="21">
        <f t="shared" si="514"/>
        <v>26.861111111111114</v>
      </c>
      <c r="J1225" s="22">
        <f t="shared" si="527"/>
        <v>-152.91666666666669</v>
      </c>
      <c r="K1225" s="22">
        <f t="shared" si="528"/>
        <v>28.625999999999998</v>
      </c>
      <c r="L1225" s="22">
        <f>0.5*1.202*2.64*0.3*Sheet2!I1225^2</f>
        <v>343.43740994444448</v>
      </c>
      <c r="M1225" s="22">
        <f t="shared" si="529"/>
        <v>219.1467432777778</v>
      </c>
      <c r="O1225" s="22">
        <f t="shared" si="515"/>
        <v>5886.5250208225325</v>
      </c>
      <c r="P1225" s="81">
        <f t="shared" si="516"/>
        <v>5.8865250208225328</v>
      </c>
      <c r="Q1225" s="22">
        <f t="shared" si="517"/>
        <v>5886.5250208225325</v>
      </c>
      <c r="R1225" s="81">
        <f t="shared" si="518"/>
        <v>5.8865250208225328</v>
      </c>
      <c r="S1225" s="22">
        <f t="shared" si="519"/>
        <v>6148495.685526411</v>
      </c>
      <c r="T1225" s="81">
        <f t="shared" si="520"/>
        <v>6148.4956855264109</v>
      </c>
      <c r="U1225" s="22">
        <f t="shared" si="521"/>
        <v>0</v>
      </c>
      <c r="V1225" s="81">
        <f t="shared" si="522"/>
        <v>0</v>
      </c>
      <c r="W1225" s="22">
        <f t="shared" si="523"/>
        <v>0</v>
      </c>
      <c r="X1225" s="98">
        <f t="shared" si="530"/>
        <v>0</v>
      </c>
      <c r="Y1225" s="98">
        <f t="shared" si="531"/>
        <v>1518.9360099335724</v>
      </c>
      <c r="Z1225" s="25">
        <f t="shared" si="524"/>
        <v>0</v>
      </c>
      <c r="AA1225" s="22">
        <f t="shared" si="532"/>
        <v>0</v>
      </c>
      <c r="AB1225" s="22">
        <f t="shared" si="513"/>
        <v>0</v>
      </c>
      <c r="AC1225" s="22">
        <f t="shared" si="533"/>
        <v>421</v>
      </c>
      <c r="AD1225" s="25">
        <f t="shared" si="525"/>
        <v>3797.3400248339281</v>
      </c>
      <c r="AF1225" s="22">
        <f t="shared" si="526"/>
        <v>2351.1556606924828</v>
      </c>
      <c r="AG1225" s="25">
        <v>0</v>
      </c>
      <c r="AH1225" s="25" t="s">
        <v>49</v>
      </c>
      <c r="AI1225">
        <f t="shared" si="534"/>
        <v>15326473.502984384</v>
      </c>
      <c r="AJ1225" s="25">
        <f t="shared" si="535"/>
        <v>15326.473502984383</v>
      </c>
      <c r="AK1225" s="25">
        <f t="shared" si="536"/>
        <v>8123.0309565817233</v>
      </c>
      <c r="AL1225" s="81">
        <f t="shared" si="537"/>
        <v>6011.0429078704756</v>
      </c>
      <c r="AN1225" s="98">
        <v>0</v>
      </c>
    </row>
    <row r="1226" spans="2:40" x14ac:dyDescent="0.35">
      <c r="B1226" s="15" t="s">
        <v>31</v>
      </c>
      <c r="C1226" s="11">
        <v>1222</v>
      </c>
      <c r="D1226" s="15">
        <v>200</v>
      </c>
      <c r="E1226" s="16">
        <v>96.4</v>
      </c>
      <c r="F1226" s="70">
        <f t="shared" si="538"/>
        <v>-8.3333333333334522E-2</v>
      </c>
      <c r="G1226" s="70">
        <f t="shared" si="539"/>
        <v>-0.30000000000000426</v>
      </c>
      <c r="I1226" s="21">
        <f t="shared" si="514"/>
        <v>26.777777777777782</v>
      </c>
      <c r="J1226" s="22">
        <f t="shared" si="527"/>
        <v>-183.50000000000261</v>
      </c>
      <c r="K1226" s="22">
        <f t="shared" si="528"/>
        <v>28.625999999999998</v>
      </c>
      <c r="L1226" s="22">
        <f>0.5*1.202*2.64*0.3*Sheet2!I1226^2</f>
        <v>341.30976977777789</v>
      </c>
      <c r="M1226" s="22">
        <f t="shared" si="529"/>
        <v>186.43576977777528</v>
      </c>
      <c r="O1226" s="22">
        <f t="shared" si="515"/>
        <v>4992.3356129382055</v>
      </c>
      <c r="P1226" s="81">
        <f t="shared" si="516"/>
        <v>4.9923356129382057</v>
      </c>
      <c r="Q1226" s="22">
        <f t="shared" si="517"/>
        <v>4992.3356129382055</v>
      </c>
      <c r="R1226" s="81">
        <f t="shared" si="518"/>
        <v>4.9923356129382057</v>
      </c>
      <c r="S1226" s="22">
        <f t="shared" si="519"/>
        <v>6153488.0211393489</v>
      </c>
      <c r="T1226" s="81">
        <f t="shared" si="520"/>
        <v>6153.4880211393493</v>
      </c>
      <c r="U1226" s="22">
        <f t="shared" si="521"/>
        <v>0</v>
      </c>
      <c r="V1226" s="81">
        <f t="shared" si="522"/>
        <v>0</v>
      </c>
      <c r="W1226" s="22">
        <f t="shared" si="523"/>
        <v>0</v>
      </c>
      <c r="X1226" s="98">
        <f t="shared" si="530"/>
        <v>0</v>
      </c>
      <c r="Y1226" s="98">
        <f t="shared" si="531"/>
        <v>1518.9360099335724</v>
      </c>
      <c r="Z1226" s="25">
        <f t="shared" si="524"/>
        <v>0</v>
      </c>
      <c r="AA1226" s="22">
        <f t="shared" si="532"/>
        <v>0</v>
      </c>
      <c r="AB1226" s="22">
        <f t="shared" si="513"/>
        <v>0</v>
      </c>
      <c r="AC1226" s="22">
        <f t="shared" si="533"/>
        <v>421</v>
      </c>
      <c r="AD1226" s="25">
        <f t="shared" si="525"/>
        <v>3797.3400248339281</v>
      </c>
      <c r="AF1226" s="22">
        <f t="shared" si="526"/>
        <v>2356.1479963054212</v>
      </c>
      <c r="AG1226" s="25">
        <v>0</v>
      </c>
      <c r="AH1226" s="25" t="s">
        <v>49</v>
      </c>
      <c r="AI1226">
        <f t="shared" si="534"/>
        <v>15231523.973043613</v>
      </c>
      <c r="AJ1226" s="25">
        <f t="shared" si="535"/>
        <v>15231.523973043613</v>
      </c>
      <c r="AK1226" s="25">
        <f t="shared" si="536"/>
        <v>8072.7077057131155</v>
      </c>
      <c r="AL1226" s="81">
        <f t="shared" si="537"/>
        <v>5973.8037022277058</v>
      </c>
      <c r="AN1226" s="98">
        <v>0</v>
      </c>
    </row>
    <row r="1227" spans="2:40" x14ac:dyDescent="0.35">
      <c r="B1227" s="15" t="s">
        <v>31</v>
      </c>
      <c r="C1227" s="11">
        <v>1223</v>
      </c>
      <c r="D1227" s="15">
        <v>201</v>
      </c>
      <c r="E1227" s="16">
        <v>96.1</v>
      </c>
      <c r="F1227" s="70">
        <f t="shared" si="538"/>
        <v>-9.7222222222222612E-2</v>
      </c>
      <c r="G1227" s="70">
        <f t="shared" si="539"/>
        <v>-0.35000000000000142</v>
      </c>
      <c r="I1227" s="21">
        <f t="shared" si="514"/>
        <v>26.694444444444443</v>
      </c>
      <c r="J1227" s="22">
        <f t="shared" si="527"/>
        <v>-214.0833333333342</v>
      </c>
      <c r="K1227" s="22">
        <f t="shared" si="528"/>
        <v>28.625999999999998</v>
      </c>
      <c r="L1227" s="22">
        <f>0.5*1.202*2.64*0.3*Sheet2!I1227^2</f>
        <v>339.18874061111109</v>
      </c>
      <c r="M1227" s="22">
        <f t="shared" si="529"/>
        <v>153.7314072777769</v>
      </c>
      <c r="O1227" s="22">
        <f t="shared" si="515"/>
        <v>4103.7745109428779</v>
      </c>
      <c r="P1227" s="81">
        <f t="shared" si="516"/>
        <v>4.1037745109428778</v>
      </c>
      <c r="Q1227" s="22">
        <f t="shared" si="517"/>
        <v>4103.7745109428779</v>
      </c>
      <c r="R1227" s="81">
        <f t="shared" si="518"/>
        <v>4.1037745109428778</v>
      </c>
      <c r="S1227" s="22">
        <f t="shared" si="519"/>
        <v>6157591.7956502922</v>
      </c>
      <c r="T1227" s="81">
        <f t="shared" si="520"/>
        <v>6157.5917956502926</v>
      </c>
      <c r="U1227" s="22">
        <f t="shared" si="521"/>
        <v>0</v>
      </c>
      <c r="V1227" s="81">
        <f t="shared" si="522"/>
        <v>0</v>
      </c>
      <c r="W1227" s="22">
        <f t="shared" si="523"/>
        <v>0</v>
      </c>
      <c r="X1227" s="98">
        <f t="shared" si="530"/>
        <v>0</v>
      </c>
      <c r="Y1227" s="98">
        <f t="shared" si="531"/>
        <v>1518.9360099335724</v>
      </c>
      <c r="Z1227" s="25">
        <f t="shared" si="524"/>
        <v>0</v>
      </c>
      <c r="AA1227" s="22">
        <f t="shared" si="532"/>
        <v>0</v>
      </c>
      <c r="AB1227" s="22">
        <f t="shared" si="513"/>
        <v>0</v>
      </c>
      <c r="AC1227" s="22">
        <f t="shared" si="533"/>
        <v>421</v>
      </c>
      <c r="AD1227" s="25">
        <f t="shared" si="525"/>
        <v>3797.3400248339281</v>
      </c>
      <c r="AF1227" s="22">
        <f t="shared" si="526"/>
        <v>2360.2517708163646</v>
      </c>
      <c r="AG1227" s="25">
        <v>0</v>
      </c>
      <c r="AH1227" s="25" t="s">
        <v>49</v>
      </c>
      <c r="AI1227">
        <f t="shared" si="534"/>
        <v>15136869.470124919</v>
      </c>
      <c r="AJ1227" s="25">
        <f t="shared" si="535"/>
        <v>15136.869470124919</v>
      </c>
      <c r="AK1227" s="25">
        <f t="shared" si="536"/>
        <v>8022.5408191662073</v>
      </c>
      <c r="AL1227" s="81">
        <f t="shared" si="537"/>
        <v>5936.6802061829931</v>
      </c>
      <c r="AN1227" s="98">
        <v>0</v>
      </c>
    </row>
    <row r="1228" spans="2:40" x14ac:dyDescent="0.35">
      <c r="B1228" s="15" t="s">
        <v>31</v>
      </c>
      <c r="C1228" s="11">
        <v>1224</v>
      </c>
      <c r="D1228" s="15">
        <v>202</v>
      </c>
      <c r="E1228" s="16">
        <v>95.7</v>
      </c>
      <c r="F1228" s="70">
        <f t="shared" si="538"/>
        <v>-8.3333333333332538E-2</v>
      </c>
      <c r="G1228" s="70">
        <f t="shared" si="539"/>
        <v>-0.29999999999999716</v>
      </c>
      <c r="I1228" s="21">
        <f t="shared" si="514"/>
        <v>26.583333333333336</v>
      </c>
      <c r="J1228" s="22">
        <f t="shared" si="527"/>
        <v>-183.49999999999824</v>
      </c>
      <c r="K1228" s="22">
        <f t="shared" si="528"/>
        <v>28.625999999999998</v>
      </c>
      <c r="L1228" s="22">
        <f>0.5*1.202*2.64*0.3*Sheet2!I1228^2</f>
        <v>336.37098550000002</v>
      </c>
      <c r="M1228" s="22">
        <f t="shared" si="529"/>
        <v>181.49698550000178</v>
      </c>
      <c r="O1228" s="22">
        <f t="shared" si="515"/>
        <v>4824.7948645417146</v>
      </c>
      <c r="P1228" s="81">
        <f t="shared" si="516"/>
        <v>4.8247948645417145</v>
      </c>
      <c r="Q1228" s="22">
        <f t="shared" si="517"/>
        <v>4824.7948645417146</v>
      </c>
      <c r="R1228" s="81">
        <f t="shared" si="518"/>
        <v>4.8247948645417145</v>
      </c>
      <c r="S1228" s="22">
        <f t="shared" si="519"/>
        <v>6162416.590514834</v>
      </c>
      <c r="T1228" s="81">
        <f t="shared" si="520"/>
        <v>6162.4165905148338</v>
      </c>
      <c r="U1228" s="22">
        <f t="shared" si="521"/>
        <v>0</v>
      </c>
      <c r="V1228" s="81">
        <f t="shared" si="522"/>
        <v>0</v>
      </c>
      <c r="W1228" s="22">
        <f t="shared" si="523"/>
        <v>0</v>
      </c>
      <c r="X1228" s="98">
        <f t="shared" si="530"/>
        <v>0</v>
      </c>
      <c r="Y1228" s="98">
        <f t="shared" si="531"/>
        <v>1518.9360099335724</v>
      </c>
      <c r="Z1228" s="25">
        <f t="shared" si="524"/>
        <v>0</v>
      </c>
      <c r="AA1228" s="22">
        <f t="shared" si="532"/>
        <v>0</v>
      </c>
      <c r="AB1228" s="22">
        <f t="shared" si="513"/>
        <v>0</v>
      </c>
      <c r="AC1228" s="22">
        <f t="shared" si="533"/>
        <v>421</v>
      </c>
      <c r="AD1228" s="25">
        <f t="shared" si="525"/>
        <v>3797.3400248339281</v>
      </c>
      <c r="AF1228" s="22">
        <f t="shared" si="526"/>
        <v>2365.0765656809058</v>
      </c>
      <c r="AG1228" s="25">
        <v>0</v>
      </c>
      <c r="AH1228" s="25" t="s">
        <v>49</v>
      </c>
      <c r="AI1228">
        <f t="shared" si="534"/>
        <v>15011122.397156576</v>
      </c>
      <c r="AJ1228" s="25">
        <f t="shared" si="535"/>
        <v>15011.122397156576</v>
      </c>
      <c r="AK1228" s="25">
        <f t="shared" si="536"/>
        <v>7955.8948704929853</v>
      </c>
      <c r="AL1228" s="81">
        <f t="shared" si="537"/>
        <v>5887.3622041648086</v>
      </c>
      <c r="AN1228" s="98">
        <v>0</v>
      </c>
    </row>
    <row r="1229" spans="2:40" x14ac:dyDescent="0.35">
      <c r="B1229" s="15" t="s">
        <v>31</v>
      </c>
      <c r="C1229" s="11">
        <v>1225</v>
      </c>
      <c r="D1229" s="15">
        <v>203</v>
      </c>
      <c r="E1229" s="16">
        <v>95.5</v>
      </c>
      <c r="F1229" s="70">
        <f t="shared" si="538"/>
        <v>-5.5555555555556344E-2</v>
      </c>
      <c r="G1229" s="70">
        <f t="shared" si="539"/>
        <v>-0.20000000000000284</v>
      </c>
      <c r="I1229" s="21">
        <f t="shared" si="514"/>
        <v>26.527777777777779</v>
      </c>
      <c r="J1229" s="22">
        <f t="shared" si="527"/>
        <v>-122.33333333333506</v>
      </c>
      <c r="K1229" s="22">
        <f t="shared" si="528"/>
        <v>28.625999999999998</v>
      </c>
      <c r="L1229" s="22">
        <f>0.5*1.202*2.64*0.3*Sheet2!I1229^2</f>
        <v>334.96651527777777</v>
      </c>
      <c r="M1229" s="22">
        <f t="shared" si="529"/>
        <v>241.2591819444427</v>
      </c>
      <c r="O1229" s="22">
        <f t="shared" si="515"/>
        <v>6400.0699654706332</v>
      </c>
      <c r="P1229" s="81">
        <f t="shared" si="516"/>
        <v>6.4000699654706334</v>
      </c>
      <c r="Q1229" s="22">
        <f t="shared" si="517"/>
        <v>6400.0699654706332</v>
      </c>
      <c r="R1229" s="81">
        <f t="shared" si="518"/>
        <v>6.4000699654706334</v>
      </c>
      <c r="S1229" s="22">
        <f t="shared" si="519"/>
        <v>6168816.6604803046</v>
      </c>
      <c r="T1229" s="81">
        <f t="shared" si="520"/>
        <v>6168.8166604803046</v>
      </c>
      <c r="U1229" s="22">
        <f t="shared" si="521"/>
        <v>0</v>
      </c>
      <c r="V1229" s="81">
        <f t="shared" si="522"/>
        <v>0</v>
      </c>
      <c r="W1229" s="22">
        <f t="shared" si="523"/>
        <v>0</v>
      </c>
      <c r="X1229" s="98">
        <f t="shared" si="530"/>
        <v>0</v>
      </c>
      <c r="Y1229" s="98">
        <f t="shared" si="531"/>
        <v>1518.9360099335724</v>
      </c>
      <c r="Z1229" s="25">
        <f t="shared" si="524"/>
        <v>0</v>
      </c>
      <c r="AA1229" s="22">
        <f t="shared" si="532"/>
        <v>0</v>
      </c>
      <c r="AB1229" s="22">
        <f t="shared" si="513"/>
        <v>0</v>
      </c>
      <c r="AC1229" s="22">
        <f t="shared" si="533"/>
        <v>421</v>
      </c>
      <c r="AD1229" s="25">
        <f t="shared" si="525"/>
        <v>3797.3400248339281</v>
      </c>
      <c r="AF1229" s="22">
        <f t="shared" si="526"/>
        <v>2371.4766356463765</v>
      </c>
      <c r="AG1229" s="25">
        <v>0</v>
      </c>
      <c r="AH1229" s="25" t="s">
        <v>49</v>
      </c>
      <c r="AI1229">
        <f t="shared" si="534"/>
        <v>14948445.545353794</v>
      </c>
      <c r="AJ1229" s="25">
        <f t="shared" si="535"/>
        <v>14948.445545353794</v>
      </c>
      <c r="AK1229" s="25">
        <f t="shared" si="536"/>
        <v>7922.6761390375113</v>
      </c>
      <c r="AL1229" s="81">
        <f t="shared" si="537"/>
        <v>5862.7803428877587</v>
      </c>
      <c r="AN1229" s="98">
        <v>0</v>
      </c>
    </row>
    <row r="1230" spans="2:40" x14ac:dyDescent="0.35">
      <c r="B1230" s="15" t="s">
        <v>31</v>
      </c>
      <c r="C1230" s="11">
        <v>1226</v>
      </c>
      <c r="D1230" s="15">
        <v>204</v>
      </c>
      <c r="E1230" s="16">
        <v>95.3</v>
      </c>
      <c r="F1230" s="70">
        <f t="shared" si="538"/>
        <v>-4.1666666666666269E-2</v>
      </c>
      <c r="G1230" s="70">
        <f t="shared" si="539"/>
        <v>-0.14999999999999858</v>
      </c>
      <c r="I1230" s="21">
        <f t="shared" si="514"/>
        <v>26.472222222222221</v>
      </c>
      <c r="J1230" s="22">
        <f t="shared" si="527"/>
        <v>-91.749999999999119</v>
      </c>
      <c r="K1230" s="22">
        <f t="shared" si="528"/>
        <v>28.625999999999998</v>
      </c>
      <c r="L1230" s="22">
        <f>0.5*1.202*2.64*0.3*Sheet2!I1230^2</f>
        <v>333.56498327777774</v>
      </c>
      <c r="M1230" s="22">
        <f t="shared" si="529"/>
        <v>270.44098327777863</v>
      </c>
      <c r="O1230" s="22">
        <f t="shared" si="515"/>
        <v>7159.1738073256392</v>
      </c>
      <c r="P1230" s="81">
        <f t="shared" si="516"/>
        <v>7.1591738073256392</v>
      </c>
      <c r="Q1230" s="22">
        <f t="shared" si="517"/>
        <v>7159.1738073256392</v>
      </c>
      <c r="R1230" s="81">
        <f t="shared" si="518"/>
        <v>7.1591738073256392</v>
      </c>
      <c r="S1230" s="22">
        <f t="shared" si="519"/>
        <v>6175975.8342876304</v>
      </c>
      <c r="T1230" s="81">
        <f t="shared" si="520"/>
        <v>6175.9758342876303</v>
      </c>
      <c r="U1230" s="22">
        <f t="shared" si="521"/>
        <v>0</v>
      </c>
      <c r="V1230" s="81">
        <f t="shared" si="522"/>
        <v>0</v>
      </c>
      <c r="W1230" s="22">
        <f t="shared" si="523"/>
        <v>0</v>
      </c>
      <c r="X1230" s="98">
        <f t="shared" si="530"/>
        <v>0</v>
      </c>
      <c r="Y1230" s="98">
        <f t="shared" si="531"/>
        <v>1518.9360099335724</v>
      </c>
      <c r="Z1230" s="25">
        <f t="shared" si="524"/>
        <v>0</v>
      </c>
      <c r="AA1230" s="22">
        <f t="shared" si="532"/>
        <v>0</v>
      </c>
      <c r="AB1230" s="22">
        <f t="shared" si="513"/>
        <v>0</v>
      </c>
      <c r="AC1230" s="22">
        <f t="shared" si="533"/>
        <v>421</v>
      </c>
      <c r="AD1230" s="25">
        <f t="shared" si="525"/>
        <v>3797.3400248339281</v>
      </c>
      <c r="AF1230" s="22">
        <f t="shared" si="526"/>
        <v>2378.6358094537022</v>
      </c>
      <c r="AG1230" s="25">
        <v>0</v>
      </c>
      <c r="AH1230" s="25" t="s">
        <v>49</v>
      </c>
      <c r="AI1230">
        <f t="shared" si="534"/>
        <v>14885899.816671934</v>
      </c>
      <c r="AJ1230" s="25">
        <f t="shared" si="535"/>
        <v>14885.899816671934</v>
      </c>
      <c r="AK1230" s="25">
        <f t="shared" si="536"/>
        <v>7889.5269028361254</v>
      </c>
      <c r="AL1230" s="81">
        <f t="shared" si="537"/>
        <v>5838.2499080987327</v>
      </c>
      <c r="AN1230" s="98">
        <v>0</v>
      </c>
    </row>
    <row r="1231" spans="2:40" x14ac:dyDescent="0.35">
      <c r="B1231" s="15" t="s">
        <v>31</v>
      </c>
      <c r="C1231" s="11">
        <v>1227</v>
      </c>
      <c r="D1231" s="15">
        <v>205</v>
      </c>
      <c r="E1231" s="16">
        <v>95.2</v>
      </c>
      <c r="F1231" s="70">
        <f t="shared" si="538"/>
        <v>-4.1666666666666269E-2</v>
      </c>
      <c r="G1231" s="70">
        <f t="shared" si="539"/>
        <v>-0.14999999999999858</v>
      </c>
      <c r="I1231" s="21">
        <f t="shared" si="514"/>
        <v>26.444444444444446</v>
      </c>
      <c r="J1231" s="22">
        <f t="shared" si="527"/>
        <v>-91.749999999999119</v>
      </c>
      <c r="K1231" s="22">
        <f t="shared" si="528"/>
        <v>28.625999999999998</v>
      </c>
      <c r="L1231" s="22">
        <f>0.5*1.202*2.64*0.3*Sheet2!I1231^2</f>
        <v>332.86531911111115</v>
      </c>
      <c r="M1231" s="22">
        <f t="shared" si="529"/>
        <v>269.74131911111203</v>
      </c>
      <c r="O1231" s="22">
        <f t="shared" si="515"/>
        <v>7133.1593276049634</v>
      </c>
      <c r="P1231" s="81">
        <f t="shared" si="516"/>
        <v>7.1331593276049636</v>
      </c>
      <c r="Q1231" s="22">
        <f t="shared" si="517"/>
        <v>7133.1593276049634</v>
      </c>
      <c r="R1231" s="81">
        <f t="shared" si="518"/>
        <v>7.1331593276049636</v>
      </c>
      <c r="S1231" s="22">
        <f t="shared" si="519"/>
        <v>6183108.9936152352</v>
      </c>
      <c r="T1231" s="81">
        <f t="shared" si="520"/>
        <v>6183.1089936152348</v>
      </c>
      <c r="U1231" s="22">
        <f t="shared" si="521"/>
        <v>0</v>
      </c>
      <c r="V1231" s="81">
        <f t="shared" si="522"/>
        <v>0</v>
      </c>
      <c r="W1231" s="22">
        <f t="shared" si="523"/>
        <v>0</v>
      </c>
      <c r="X1231" s="98">
        <f t="shared" si="530"/>
        <v>0</v>
      </c>
      <c r="Y1231" s="98">
        <f t="shared" si="531"/>
        <v>1518.9360099335724</v>
      </c>
      <c r="Z1231" s="25">
        <f t="shared" si="524"/>
        <v>0</v>
      </c>
      <c r="AA1231" s="22">
        <f t="shared" si="532"/>
        <v>0</v>
      </c>
      <c r="AB1231" s="22">
        <f t="shared" si="513"/>
        <v>0</v>
      </c>
      <c r="AC1231" s="22">
        <f t="shared" si="533"/>
        <v>421</v>
      </c>
      <c r="AD1231" s="25">
        <f t="shared" si="525"/>
        <v>3797.3400248339281</v>
      </c>
      <c r="AF1231" s="22">
        <f t="shared" si="526"/>
        <v>2385.7689687813067</v>
      </c>
      <c r="AG1231" s="25">
        <v>0</v>
      </c>
      <c r="AH1231" s="25" t="s">
        <v>49</v>
      </c>
      <c r="AI1231">
        <f t="shared" si="534"/>
        <v>14854676.123501357</v>
      </c>
      <c r="AJ1231" s="25">
        <f t="shared" si="535"/>
        <v>14854.676123501356</v>
      </c>
      <c r="AK1231" s="25">
        <f t="shared" si="536"/>
        <v>7872.9783454557191</v>
      </c>
      <c r="AL1231" s="81">
        <f t="shared" si="537"/>
        <v>5826.0039756372325</v>
      </c>
      <c r="AN1231" s="98">
        <v>0</v>
      </c>
    </row>
    <row r="1232" spans="2:40" x14ac:dyDescent="0.35">
      <c r="B1232" s="15" t="s">
        <v>31</v>
      </c>
      <c r="C1232" s="11">
        <v>1228</v>
      </c>
      <c r="D1232" s="15">
        <v>206</v>
      </c>
      <c r="E1232" s="16">
        <v>95</v>
      </c>
      <c r="F1232" s="70">
        <f t="shared" si="538"/>
        <v>-4.1666666666666269E-2</v>
      </c>
      <c r="G1232" s="70">
        <f t="shared" si="539"/>
        <v>-0.14999999999999858</v>
      </c>
      <c r="I1232" s="21">
        <f t="shared" si="514"/>
        <v>26.388888888888889</v>
      </c>
      <c r="J1232" s="22">
        <f t="shared" si="527"/>
        <v>-91.749999999999119</v>
      </c>
      <c r="K1232" s="22">
        <f t="shared" si="528"/>
        <v>28.625999999999998</v>
      </c>
      <c r="L1232" s="22">
        <f>0.5*1.202*2.64*0.3*Sheet2!I1232^2</f>
        <v>331.46819444444441</v>
      </c>
      <c r="M1232" s="22">
        <f t="shared" si="529"/>
        <v>268.34419444444529</v>
      </c>
      <c r="O1232" s="22">
        <f t="shared" si="515"/>
        <v>7081.3051311728623</v>
      </c>
      <c r="P1232" s="81">
        <f t="shared" si="516"/>
        <v>7.0813051311728623</v>
      </c>
      <c r="Q1232" s="22">
        <f t="shared" si="517"/>
        <v>7081.3051311728623</v>
      </c>
      <c r="R1232" s="81">
        <f t="shared" si="518"/>
        <v>7.0813051311728623</v>
      </c>
      <c r="S1232" s="22">
        <f t="shared" si="519"/>
        <v>6190190.298746408</v>
      </c>
      <c r="T1232" s="81">
        <f t="shared" si="520"/>
        <v>6190.1902987464082</v>
      </c>
      <c r="U1232" s="22">
        <f t="shared" si="521"/>
        <v>0</v>
      </c>
      <c r="V1232" s="81">
        <f t="shared" si="522"/>
        <v>0</v>
      </c>
      <c r="W1232" s="22">
        <f t="shared" si="523"/>
        <v>0</v>
      </c>
      <c r="X1232" s="98">
        <f t="shared" si="530"/>
        <v>0</v>
      </c>
      <c r="Y1232" s="98">
        <f t="shared" si="531"/>
        <v>1518.9360099335724</v>
      </c>
      <c r="Z1232" s="25">
        <f t="shared" si="524"/>
        <v>0</v>
      </c>
      <c r="AA1232" s="22">
        <f t="shared" si="532"/>
        <v>0</v>
      </c>
      <c r="AB1232" s="22">
        <f t="shared" si="513"/>
        <v>0</v>
      </c>
      <c r="AC1232" s="22">
        <f t="shared" si="533"/>
        <v>421</v>
      </c>
      <c r="AD1232" s="25">
        <f t="shared" si="525"/>
        <v>3797.3400248339281</v>
      </c>
      <c r="AF1232" s="22">
        <f t="shared" si="526"/>
        <v>2392.8502739124801</v>
      </c>
      <c r="AG1232" s="25">
        <v>0</v>
      </c>
      <c r="AH1232" s="25" t="s">
        <v>49</v>
      </c>
      <c r="AI1232">
        <f t="shared" si="534"/>
        <v>14792327.079500889</v>
      </c>
      <c r="AJ1232" s="25">
        <f t="shared" si="535"/>
        <v>14792.32707950089</v>
      </c>
      <c r="AK1232" s="25">
        <f t="shared" si="536"/>
        <v>7839.933352135472</v>
      </c>
      <c r="AL1232" s="81">
        <f t="shared" si="537"/>
        <v>5801.5506805802488</v>
      </c>
      <c r="AN1232" s="98">
        <v>0</v>
      </c>
    </row>
    <row r="1233" spans="2:40" x14ac:dyDescent="0.35">
      <c r="B1233" s="15" t="s">
        <v>31</v>
      </c>
      <c r="C1233" s="11">
        <v>1229</v>
      </c>
      <c r="D1233" s="15">
        <v>207</v>
      </c>
      <c r="E1233" s="16">
        <v>94.9</v>
      </c>
      <c r="F1233" s="70">
        <f t="shared" si="538"/>
        <v>-4.1666666666666269E-2</v>
      </c>
      <c r="G1233" s="70">
        <f t="shared" si="539"/>
        <v>-0.14999999999999858</v>
      </c>
      <c r="I1233" s="21">
        <f t="shared" si="514"/>
        <v>26.361111111111114</v>
      </c>
      <c r="J1233" s="22">
        <f t="shared" si="527"/>
        <v>-91.749999999999119</v>
      </c>
      <c r="K1233" s="22">
        <f t="shared" si="528"/>
        <v>28.625999999999998</v>
      </c>
      <c r="L1233" s="22">
        <f>0.5*1.202*2.64*0.3*Sheet2!I1233^2</f>
        <v>330.77073394444449</v>
      </c>
      <c r="M1233" s="22">
        <f t="shared" si="529"/>
        <v>267.64673394444537</v>
      </c>
      <c r="O1233" s="22">
        <f t="shared" si="515"/>
        <v>7055.4652920355193</v>
      </c>
      <c r="P1233" s="81">
        <f t="shared" si="516"/>
        <v>7.0554652920355192</v>
      </c>
      <c r="Q1233" s="22">
        <f t="shared" si="517"/>
        <v>7055.4652920355193</v>
      </c>
      <c r="R1233" s="81">
        <f t="shared" si="518"/>
        <v>7.0554652920355192</v>
      </c>
      <c r="S1233" s="22">
        <f t="shared" si="519"/>
        <v>6197245.7640384436</v>
      </c>
      <c r="T1233" s="81">
        <f t="shared" si="520"/>
        <v>6197.2457640384437</v>
      </c>
      <c r="U1233" s="22">
        <f t="shared" si="521"/>
        <v>0</v>
      </c>
      <c r="V1233" s="81">
        <f t="shared" si="522"/>
        <v>0</v>
      </c>
      <c r="W1233" s="22">
        <f t="shared" si="523"/>
        <v>0</v>
      </c>
      <c r="X1233" s="98">
        <f t="shared" si="530"/>
        <v>0</v>
      </c>
      <c r="Y1233" s="98">
        <f t="shared" si="531"/>
        <v>1518.9360099335724</v>
      </c>
      <c r="Z1233" s="25">
        <f t="shared" si="524"/>
        <v>0</v>
      </c>
      <c r="AA1233" s="22">
        <f t="shared" si="532"/>
        <v>0</v>
      </c>
      <c r="AB1233" s="22">
        <f t="shared" si="513"/>
        <v>0</v>
      </c>
      <c r="AC1233" s="22">
        <f t="shared" si="533"/>
        <v>421</v>
      </c>
      <c r="AD1233" s="25">
        <f t="shared" si="525"/>
        <v>3797.3400248339281</v>
      </c>
      <c r="AF1233" s="22">
        <f t="shared" si="526"/>
        <v>2399.9057392045156</v>
      </c>
      <c r="AG1233" s="25">
        <v>0</v>
      </c>
      <c r="AH1233" s="25" t="s">
        <v>49</v>
      </c>
      <c r="AI1233">
        <f t="shared" si="534"/>
        <v>14761201.728671007</v>
      </c>
      <c r="AJ1233" s="25">
        <f t="shared" si="535"/>
        <v>14761.201728671007</v>
      </c>
      <c r="AK1233" s="25">
        <f t="shared" si="536"/>
        <v>7823.4369161956338</v>
      </c>
      <c r="AL1233" s="81">
        <f t="shared" si="537"/>
        <v>5789.3433179847689</v>
      </c>
      <c r="AN1233" s="98">
        <v>0</v>
      </c>
    </row>
    <row r="1234" spans="2:40" x14ac:dyDescent="0.35">
      <c r="B1234" s="15" t="s">
        <v>31</v>
      </c>
      <c r="C1234" s="11">
        <v>1230</v>
      </c>
      <c r="D1234" s="15">
        <v>208</v>
      </c>
      <c r="E1234" s="16">
        <v>94.7</v>
      </c>
      <c r="F1234" s="70">
        <f t="shared" si="538"/>
        <v>-5.5555555555556344E-2</v>
      </c>
      <c r="G1234" s="70">
        <f t="shared" si="539"/>
        <v>-0.20000000000000284</v>
      </c>
      <c r="I1234" s="21">
        <f t="shared" si="514"/>
        <v>26.305555555555557</v>
      </c>
      <c r="J1234" s="22">
        <f t="shared" si="527"/>
        <v>-122.33333333333506</v>
      </c>
      <c r="K1234" s="22">
        <f t="shared" si="528"/>
        <v>28.625999999999998</v>
      </c>
      <c r="L1234" s="22">
        <f>0.5*1.202*2.64*0.3*Sheet2!I1234^2</f>
        <v>329.37801661111115</v>
      </c>
      <c r="M1234" s="22">
        <f t="shared" si="529"/>
        <v>235.67068327777608</v>
      </c>
      <c r="O1234" s="22">
        <f t="shared" si="515"/>
        <v>6199.4482517792767</v>
      </c>
      <c r="P1234" s="81">
        <f t="shared" si="516"/>
        <v>6.1994482517792768</v>
      </c>
      <c r="Q1234" s="22">
        <f t="shared" si="517"/>
        <v>6199.4482517792767</v>
      </c>
      <c r="R1234" s="81">
        <f t="shared" si="518"/>
        <v>6.1994482517792768</v>
      </c>
      <c r="S1234" s="22">
        <f t="shared" si="519"/>
        <v>6203445.2122902228</v>
      </c>
      <c r="T1234" s="81">
        <f t="shared" si="520"/>
        <v>6203.445212290223</v>
      </c>
      <c r="U1234" s="22">
        <f t="shared" si="521"/>
        <v>0</v>
      </c>
      <c r="V1234" s="81">
        <f t="shared" si="522"/>
        <v>0</v>
      </c>
      <c r="W1234" s="22">
        <f t="shared" si="523"/>
        <v>0</v>
      </c>
      <c r="X1234" s="98">
        <f t="shared" si="530"/>
        <v>0</v>
      </c>
      <c r="Y1234" s="98">
        <f t="shared" si="531"/>
        <v>1518.9360099335724</v>
      </c>
      <c r="Z1234" s="25">
        <f t="shared" si="524"/>
        <v>0</v>
      </c>
      <c r="AA1234" s="22">
        <f t="shared" si="532"/>
        <v>0</v>
      </c>
      <c r="AB1234" s="22">
        <f t="shared" si="513"/>
        <v>0</v>
      </c>
      <c r="AC1234" s="22">
        <f t="shared" si="533"/>
        <v>421</v>
      </c>
      <c r="AD1234" s="25">
        <f t="shared" si="525"/>
        <v>3797.3400248339281</v>
      </c>
      <c r="AF1234" s="22">
        <f t="shared" si="526"/>
        <v>2406.105187456295</v>
      </c>
      <c r="AG1234" s="25">
        <v>0</v>
      </c>
      <c r="AH1234" s="25" t="s">
        <v>49</v>
      </c>
      <c r="AI1234">
        <f t="shared" si="534"/>
        <v>14699049.369351925</v>
      </c>
      <c r="AJ1234" s="25">
        <f t="shared" si="535"/>
        <v>14699.049369351926</v>
      </c>
      <c r="AK1234" s="25">
        <f t="shared" si="536"/>
        <v>7790.4961657565209</v>
      </c>
      <c r="AL1234" s="81">
        <f t="shared" si="537"/>
        <v>5764.9671626598256</v>
      </c>
      <c r="AN1234" s="98">
        <v>0</v>
      </c>
    </row>
    <row r="1235" spans="2:40" x14ac:dyDescent="0.35">
      <c r="B1235" s="15" t="s">
        <v>31</v>
      </c>
      <c r="C1235" s="11">
        <v>1231</v>
      </c>
      <c r="D1235" s="15">
        <v>209</v>
      </c>
      <c r="E1235" s="16">
        <v>94.5</v>
      </c>
      <c r="F1235" s="70">
        <f t="shared" si="538"/>
        <v>-4.1666666666666269E-2</v>
      </c>
      <c r="G1235" s="70">
        <f t="shared" si="539"/>
        <v>-0.14999999999999858</v>
      </c>
      <c r="I1235" s="21">
        <f t="shared" si="514"/>
        <v>26.25</v>
      </c>
      <c r="J1235" s="22">
        <f t="shared" si="527"/>
        <v>-91.749999999999119</v>
      </c>
      <c r="K1235" s="22">
        <f t="shared" si="528"/>
        <v>28.625999999999998</v>
      </c>
      <c r="L1235" s="22">
        <f>0.5*1.202*2.64*0.3*Sheet2!I1235^2</f>
        <v>327.98823749999997</v>
      </c>
      <c r="M1235" s="22">
        <f t="shared" si="529"/>
        <v>264.86423750000085</v>
      </c>
      <c r="O1235" s="22">
        <f t="shared" si="515"/>
        <v>6952.6862343750227</v>
      </c>
      <c r="P1235" s="81">
        <f t="shared" si="516"/>
        <v>6.9526862343750224</v>
      </c>
      <c r="Q1235" s="22">
        <f t="shared" si="517"/>
        <v>6952.6862343750227</v>
      </c>
      <c r="R1235" s="81">
        <f t="shared" si="518"/>
        <v>6.9526862343750224</v>
      </c>
      <c r="S1235" s="22">
        <f t="shared" si="519"/>
        <v>6210397.8985245982</v>
      </c>
      <c r="T1235" s="81">
        <f t="shared" si="520"/>
        <v>6210.3978985245985</v>
      </c>
      <c r="U1235" s="22">
        <f t="shared" si="521"/>
        <v>0</v>
      </c>
      <c r="V1235" s="81">
        <f t="shared" si="522"/>
        <v>0</v>
      </c>
      <c r="W1235" s="22">
        <f t="shared" si="523"/>
        <v>0</v>
      </c>
      <c r="X1235" s="98">
        <f t="shared" si="530"/>
        <v>0</v>
      </c>
      <c r="Y1235" s="98">
        <f t="shared" si="531"/>
        <v>1518.9360099335724</v>
      </c>
      <c r="Z1235" s="25">
        <f t="shared" si="524"/>
        <v>0</v>
      </c>
      <c r="AA1235" s="22">
        <f t="shared" si="532"/>
        <v>0</v>
      </c>
      <c r="AB1235" s="22">
        <f t="shared" si="513"/>
        <v>0</v>
      </c>
      <c r="AC1235" s="22">
        <f t="shared" si="533"/>
        <v>421</v>
      </c>
      <c r="AD1235" s="25">
        <f t="shared" si="525"/>
        <v>3797.3400248339281</v>
      </c>
      <c r="AF1235" s="22">
        <f t="shared" si="526"/>
        <v>2413.0578736906705</v>
      </c>
      <c r="AG1235" s="25">
        <v>0</v>
      </c>
      <c r="AH1235" s="25" t="s">
        <v>49</v>
      </c>
      <c r="AI1235">
        <f t="shared" si="534"/>
        <v>14637028.13315377</v>
      </c>
      <c r="AJ1235" s="25">
        <f t="shared" si="535"/>
        <v>14637.02813315377</v>
      </c>
      <c r="AK1235" s="25">
        <f t="shared" si="536"/>
        <v>7757.6249105714987</v>
      </c>
      <c r="AL1235" s="81">
        <f t="shared" si="537"/>
        <v>5740.642433822909</v>
      </c>
      <c r="AN1235" s="98">
        <v>0</v>
      </c>
    </row>
    <row r="1236" spans="2:40" x14ac:dyDescent="0.35">
      <c r="B1236" s="15" t="s">
        <v>31</v>
      </c>
      <c r="C1236" s="11">
        <v>1232</v>
      </c>
      <c r="D1236" s="15">
        <v>210</v>
      </c>
      <c r="E1236" s="16">
        <v>94.4</v>
      </c>
      <c r="F1236" s="70">
        <f t="shared" si="538"/>
        <v>-1.3888888888888099E-2</v>
      </c>
      <c r="G1236" s="70">
        <f t="shared" si="539"/>
        <v>-4.9999999999997158E-2</v>
      </c>
      <c r="I1236" s="21">
        <f t="shared" si="514"/>
        <v>26.222222222222225</v>
      </c>
      <c r="J1236" s="22">
        <f t="shared" si="527"/>
        <v>-30.583333333331595</v>
      </c>
      <c r="K1236" s="22">
        <f t="shared" si="528"/>
        <v>28.625999999999998</v>
      </c>
      <c r="L1236" s="22">
        <f>0.5*1.202*2.64*0.3*Sheet2!I1236^2</f>
        <v>327.2944497777778</v>
      </c>
      <c r="M1236" s="22">
        <f t="shared" si="529"/>
        <v>325.33711644444622</v>
      </c>
      <c r="O1236" s="22">
        <f t="shared" si="515"/>
        <v>8531.0621645432566</v>
      </c>
      <c r="P1236" s="81">
        <f t="shared" si="516"/>
        <v>8.5310621645432558</v>
      </c>
      <c r="Q1236" s="22">
        <f t="shared" si="517"/>
        <v>8531.0621645432566</v>
      </c>
      <c r="R1236" s="81">
        <f t="shared" si="518"/>
        <v>8.5310621645432558</v>
      </c>
      <c r="S1236" s="22">
        <f t="shared" si="519"/>
        <v>6218928.9606891414</v>
      </c>
      <c r="T1236" s="81">
        <f t="shared" si="520"/>
        <v>6218.9289606891416</v>
      </c>
      <c r="U1236" s="22">
        <f t="shared" si="521"/>
        <v>0</v>
      </c>
      <c r="V1236" s="81">
        <f t="shared" si="522"/>
        <v>0</v>
      </c>
      <c r="W1236" s="22">
        <f t="shared" si="523"/>
        <v>0</v>
      </c>
      <c r="X1236" s="98">
        <f t="shared" si="530"/>
        <v>0</v>
      </c>
      <c r="Y1236" s="98">
        <f t="shared" si="531"/>
        <v>1518.9360099335724</v>
      </c>
      <c r="Z1236" s="25">
        <f t="shared" si="524"/>
        <v>0</v>
      </c>
      <c r="AA1236" s="22">
        <f t="shared" si="532"/>
        <v>0</v>
      </c>
      <c r="AB1236" s="22">
        <f t="shared" si="513"/>
        <v>0</v>
      </c>
      <c r="AC1236" s="22">
        <f t="shared" si="533"/>
        <v>421</v>
      </c>
      <c r="AD1236" s="25">
        <f t="shared" si="525"/>
        <v>3797.3400248339281</v>
      </c>
      <c r="AF1236" s="22">
        <f t="shared" si="526"/>
        <v>2421.5889358552135</v>
      </c>
      <c r="AG1236" s="25">
        <v>0</v>
      </c>
      <c r="AH1236" s="25" t="s">
        <v>49</v>
      </c>
      <c r="AI1236">
        <f t="shared" si="534"/>
        <v>14606066.686225045</v>
      </c>
      <c r="AJ1236" s="25">
        <f t="shared" si="535"/>
        <v>14606.066686225045</v>
      </c>
      <c r="AK1236" s="25">
        <f t="shared" si="536"/>
        <v>7741.2153436992749</v>
      </c>
      <c r="AL1236" s="81">
        <f t="shared" si="537"/>
        <v>5728.499354337463</v>
      </c>
      <c r="AN1236" s="98">
        <v>0</v>
      </c>
    </row>
    <row r="1237" spans="2:40" x14ac:dyDescent="0.35">
      <c r="B1237" s="15" t="s">
        <v>31</v>
      </c>
      <c r="C1237" s="11">
        <v>1233</v>
      </c>
      <c r="D1237" s="15">
        <v>211</v>
      </c>
      <c r="E1237" s="16">
        <v>94.4</v>
      </c>
      <c r="F1237" s="70">
        <f t="shared" si="538"/>
        <v>-1.3888888888890073E-2</v>
      </c>
      <c r="G1237" s="70">
        <f t="shared" si="539"/>
        <v>-5.0000000000004263E-2</v>
      </c>
      <c r="I1237" s="21">
        <f t="shared" si="514"/>
        <v>26.222222222222225</v>
      </c>
      <c r="J1237" s="22">
        <f t="shared" si="527"/>
        <v>-30.58333333333594</v>
      </c>
      <c r="K1237" s="22">
        <f t="shared" si="528"/>
        <v>28.625999999999998</v>
      </c>
      <c r="L1237" s="22">
        <f>0.5*1.202*2.64*0.3*Sheet2!I1237^2</f>
        <v>327.2944497777778</v>
      </c>
      <c r="M1237" s="22">
        <f t="shared" si="529"/>
        <v>325.33711644444185</v>
      </c>
      <c r="O1237" s="22">
        <f t="shared" si="515"/>
        <v>8531.062164543142</v>
      </c>
      <c r="P1237" s="81">
        <f t="shared" si="516"/>
        <v>8.5310621645431421</v>
      </c>
      <c r="Q1237" s="22">
        <f t="shared" si="517"/>
        <v>8531.062164543142</v>
      </c>
      <c r="R1237" s="81">
        <f t="shared" si="518"/>
        <v>8.5310621645431421</v>
      </c>
      <c r="S1237" s="22">
        <f t="shared" si="519"/>
        <v>6227460.0228536846</v>
      </c>
      <c r="T1237" s="81">
        <f t="shared" si="520"/>
        <v>6227.4600228536847</v>
      </c>
      <c r="U1237" s="22">
        <f t="shared" si="521"/>
        <v>0</v>
      </c>
      <c r="V1237" s="81">
        <f t="shared" si="522"/>
        <v>0</v>
      </c>
      <c r="W1237" s="22">
        <f t="shared" si="523"/>
        <v>0</v>
      </c>
      <c r="X1237" s="98">
        <f t="shared" si="530"/>
        <v>0</v>
      </c>
      <c r="Y1237" s="98">
        <f t="shared" si="531"/>
        <v>1518.9360099335724</v>
      </c>
      <c r="Z1237" s="25">
        <f t="shared" si="524"/>
        <v>0</v>
      </c>
      <c r="AA1237" s="22">
        <f t="shared" si="532"/>
        <v>0</v>
      </c>
      <c r="AB1237" s="22">
        <f t="shared" si="513"/>
        <v>0</v>
      </c>
      <c r="AC1237" s="22">
        <f t="shared" si="533"/>
        <v>421</v>
      </c>
      <c r="AD1237" s="25">
        <f t="shared" si="525"/>
        <v>3797.3400248339281</v>
      </c>
      <c r="AF1237" s="22">
        <f t="shared" si="526"/>
        <v>2430.1199980197566</v>
      </c>
      <c r="AG1237" s="25">
        <v>0</v>
      </c>
      <c r="AH1237" s="25" t="s">
        <v>49</v>
      </c>
      <c r="AI1237">
        <f t="shared" si="534"/>
        <v>14606066.686225045</v>
      </c>
      <c r="AJ1237" s="25">
        <f t="shared" si="535"/>
        <v>14606.066686225045</v>
      </c>
      <c r="AK1237" s="25">
        <f t="shared" si="536"/>
        <v>7741.2153436992749</v>
      </c>
      <c r="AL1237" s="81">
        <f t="shared" si="537"/>
        <v>5728.499354337463</v>
      </c>
      <c r="AN1237" s="98">
        <v>0</v>
      </c>
    </row>
    <row r="1238" spans="2:40" x14ac:dyDescent="0.35">
      <c r="B1238" s="15" t="s">
        <v>31</v>
      </c>
      <c r="C1238" s="11">
        <v>1234</v>
      </c>
      <c r="D1238" s="15">
        <v>212</v>
      </c>
      <c r="E1238" s="16">
        <v>94.3</v>
      </c>
      <c r="F1238" s="70">
        <f t="shared" si="538"/>
        <v>-1.3888888888890073E-2</v>
      </c>
      <c r="G1238" s="70">
        <f t="shared" si="539"/>
        <v>-5.0000000000004263E-2</v>
      </c>
      <c r="I1238" s="21">
        <f t="shared" si="514"/>
        <v>26.194444444444446</v>
      </c>
      <c r="J1238" s="22">
        <f t="shared" si="527"/>
        <v>-30.58333333333594</v>
      </c>
      <c r="K1238" s="22">
        <f t="shared" si="528"/>
        <v>28.625999999999998</v>
      </c>
      <c r="L1238" s="22">
        <f>0.5*1.202*2.64*0.3*Sheet2!I1238^2</f>
        <v>326.60139661111111</v>
      </c>
      <c r="M1238" s="22">
        <f t="shared" si="529"/>
        <v>324.64406327777516</v>
      </c>
      <c r="O1238" s="22">
        <f t="shared" si="515"/>
        <v>8503.8708797483887</v>
      </c>
      <c r="P1238" s="81">
        <f t="shared" si="516"/>
        <v>8.5038708797483888</v>
      </c>
      <c r="Q1238" s="22">
        <f t="shared" si="517"/>
        <v>8503.8708797483887</v>
      </c>
      <c r="R1238" s="81">
        <f t="shared" si="518"/>
        <v>8.5038708797483888</v>
      </c>
      <c r="S1238" s="22">
        <f t="shared" si="519"/>
        <v>6235963.8937334334</v>
      </c>
      <c r="T1238" s="81">
        <f t="shared" si="520"/>
        <v>6235.963893733433</v>
      </c>
      <c r="U1238" s="22">
        <f t="shared" si="521"/>
        <v>0</v>
      </c>
      <c r="V1238" s="81">
        <f t="shared" si="522"/>
        <v>0</v>
      </c>
      <c r="W1238" s="22">
        <f t="shared" si="523"/>
        <v>0</v>
      </c>
      <c r="X1238" s="98">
        <f t="shared" si="530"/>
        <v>0</v>
      </c>
      <c r="Y1238" s="98">
        <f t="shared" si="531"/>
        <v>1518.9360099335724</v>
      </c>
      <c r="Z1238" s="25">
        <f t="shared" si="524"/>
        <v>0</v>
      </c>
      <c r="AA1238" s="22">
        <f t="shared" si="532"/>
        <v>0</v>
      </c>
      <c r="AB1238" s="22">
        <f t="shared" si="513"/>
        <v>0</v>
      </c>
      <c r="AC1238" s="22">
        <f t="shared" si="533"/>
        <v>421</v>
      </c>
      <c r="AD1238" s="25">
        <f t="shared" si="525"/>
        <v>3797.3400248339281</v>
      </c>
      <c r="AF1238" s="22">
        <f t="shared" si="526"/>
        <v>2438.6238688995049</v>
      </c>
      <c r="AG1238" s="25">
        <v>0</v>
      </c>
      <c r="AH1238" s="25" t="s">
        <v>49</v>
      </c>
      <c r="AI1238">
        <f t="shared" si="534"/>
        <v>14575138.020076552</v>
      </c>
      <c r="AJ1238" s="25">
        <f t="shared" si="535"/>
        <v>14575.138020076552</v>
      </c>
      <c r="AK1238" s="25">
        <f t="shared" si="536"/>
        <v>7724.8231506405737</v>
      </c>
      <c r="AL1238" s="81">
        <f t="shared" si="537"/>
        <v>5716.3691314740245</v>
      </c>
      <c r="AN1238" s="98">
        <v>0</v>
      </c>
    </row>
    <row r="1239" spans="2:40" x14ac:dyDescent="0.35">
      <c r="B1239" s="15" t="s">
        <v>31</v>
      </c>
      <c r="C1239" s="11">
        <v>1235</v>
      </c>
      <c r="D1239" s="15">
        <v>213</v>
      </c>
      <c r="E1239" s="16">
        <v>94.3</v>
      </c>
      <c r="F1239" s="70">
        <f t="shared" si="538"/>
        <v>-2.7777777777778172E-2</v>
      </c>
      <c r="G1239" s="70">
        <f t="shared" si="539"/>
        <v>-0.10000000000000142</v>
      </c>
      <c r="I1239" s="21">
        <f t="shared" si="514"/>
        <v>26.194444444444446</v>
      </c>
      <c r="J1239" s="22">
        <f t="shared" si="527"/>
        <v>-61.166666666667531</v>
      </c>
      <c r="K1239" s="22">
        <f t="shared" si="528"/>
        <v>28.625999999999998</v>
      </c>
      <c r="L1239" s="22">
        <f>0.5*1.202*2.64*0.3*Sheet2!I1239^2</f>
        <v>326.60139661111111</v>
      </c>
      <c r="M1239" s="22">
        <f t="shared" si="529"/>
        <v>294.06072994444355</v>
      </c>
      <c r="O1239" s="22">
        <f t="shared" si="515"/>
        <v>7702.7574538225081</v>
      </c>
      <c r="P1239" s="81">
        <f t="shared" si="516"/>
        <v>7.7027574538225076</v>
      </c>
      <c r="Q1239" s="22">
        <f t="shared" si="517"/>
        <v>7702.7574538225081</v>
      </c>
      <c r="R1239" s="81">
        <f t="shared" si="518"/>
        <v>7.7027574538225076</v>
      </c>
      <c r="S1239" s="22">
        <f t="shared" si="519"/>
        <v>6243666.651187256</v>
      </c>
      <c r="T1239" s="81">
        <f t="shared" si="520"/>
        <v>6243.6666511872563</v>
      </c>
      <c r="U1239" s="22">
        <f t="shared" si="521"/>
        <v>0</v>
      </c>
      <c r="V1239" s="81">
        <f t="shared" si="522"/>
        <v>0</v>
      </c>
      <c r="W1239" s="22">
        <f t="shared" si="523"/>
        <v>0</v>
      </c>
      <c r="X1239" s="98">
        <f t="shared" si="530"/>
        <v>0</v>
      </c>
      <c r="Y1239" s="98">
        <f t="shared" si="531"/>
        <v>1518.9360099335724</v>
      </c>
      <c r="Z1239" s="25">
        <f t="shared" si="524"/>
        <v>0</v>
      </c>
      <c r="AA1239" s="22">
        <f t="shared" si="532"/>
        <v>0</v>
      </c>
      <c r="AB1239" s="22">
        <f t="shared" si="513"/>
        <v>0</v>
      </c>
      <c r="AC1239" s="22">
        <f t="shared" si="533"/>
        <v>421</v>
      </c>
      <c r="AD1239" s="25">
        <f t="shared" si="525"/>
        <v>3797.3400248339281</v>
      </c>
      <c r="AF1239" s="22">
        <f t="shared" si="526"/>
        <v>2446.3266263533283</v>
      </c>
      <c r="AG1239" s="25">
        <v>0</v>
      </c>
      <c r="AH1239" s="25" t="s">
        <v>49</v>
      </c>
      <c r="AI1239">
        <f t="shared" si="534"/>
        <v>14575138.020076552</v>
      </c>
      <c r="AJ1239" s="25">
        <f t="shared" si="535"/>
        <v>14575.138020076552</v>
      </c>
      <c r="AK1239" s="25">
        <f t="shared" si="536"/>
        <v>7724.8231506405737</v>
      </c>
      <c r="AL1239" s="81">
        <f t="shared" si="537"/>
        <v>5716.3691314740245</v>
      </c>
      <c r="AN1239" s="98">
        <v>0</v>
      </c>
    </row>
    <row r="1240" spans="2:40" x14ac:dyDescent="0.35">
      <c r="B1240" s="15" t="s">
        <v>31</v>
      </c>
      <c r="C1240" s="11">
        <v>1236</v>
      </c>
      <c r="D1240" s="15">
        <v>214</v>
      </c>
      <c r="E1240" s="16">
        <v>94.1</v>
      </c>
      <c r="F1240" s="70">
        <f t="shared" si="538"/>
        <v>-5.5555555555554373E-2</v>
      </c>
      <c r="G1240" s="70">
        <f t="shared" si="539"/>
        <v>-0.19999999999999574</v>
      </c>
      <c r="I1240" s="21">
        <f t="shared" si="514"/>
        <v>26.138888888888889</v>
      </c>
      <c r="J1240" s="22">
        <f t="shared" si="527"/>
        <v>-122.33333333333073</v>
      </c>
      <c r="K1240" s="22">
        <f t="shared" si="528"/>
        <v>28.625999999999998</v>
      </c>
      <c r="L1240" s="22">
        <f>0.5*1.202*2.64*0.3*Sheet2!I1240^2</f>
        <v>325.21749394444441</v>
      </c>
      <c r="M1240" s="22">
        <f t="shared" si="529"/>
        <v>231.51016061111369</v>
      </c>
      <c r="O1240" s="22">
        <f t="shared" si="515"/>
        <v>6051.4183648627222</v>
      </c>
      <c r="P1240" s="81">
        <f t="shared" si="516"/>
        <v>6.0514183648627222</v>
      </c>
      <c r="Q1240" s="22">
        <f t="shared" si="517"/>
        <v>6051.4183648627222</v>
      </c>
      <c r="R1240" s="81">
        <f t="shared" si="518"/>
        <v>6.0514183648627222</v>
      </c>
      <c r="S1240" s="22">
        <f t="shared" si="519"/>
        <v>6249718.0695521189</v>
      </c>
      <c r="T1240" s="81">
        <f t="shared" si="520"/>
        <v>6249.7180695521192</v>
      </c>
      <c r="U1240" s="22">
        <f t="shared" si="521"/>
        <v>0</v>
      </c>
      <c r="V1240" s="81">
        <f t="shared" si="522"/>
        <v>0</v>
      </c>
      <c r="W1240" s="22">
        <f t="shared" si="523"/>
        <v>0</v>
      </c>
      <c r="X1240" s="98">
        <f t="shared" si="530"/>
        <v>0</v>
      </c>
      <c r="Y1240" s="98">
        <f t="shared" si="531"/>
        <v>1518.9360099335724</v>
      </c>
      <c r="Z1240" s="25">
        <f t="shared" si="524"/>
        <v>0</v>
      </c>
      <c r="AA1240" s="22">
        <f t="shared" si="532"/>
        <v>0</v>
      </c>
      <c r="AB1240" s="22">
        <f t="shared" si="513"/>
        <v>0</v>
      </c>
      <c r="AC1240" s="22">
        <f t="shared" si="533"/>
        <v>421</v>
      </c>
      <c r="AD1240" s="25">
        <f t="shared" si="525"/>
        <v>3797.3400248339281</v>
      </c>
      <c r="AF1240" s="22">
        <f t="shared" si="526"/>
        <v>2452.3780447181912</v>
      </c>
      <c r="AG1240" s="25">
        <v>0</v>
      </c>
      <c r="AH1240" s="25" t="s">
        <v>49</v>
      </c>
      <c r="AI1240">
        <f t="shared" si="534"/>
        <v>14513379.03012025</v>
      </c>
      <c r="AJ1240" s="25">
        <f t="shared" si="535"/>
        <v>14513.37903012025</v>
      </c>
      <c r="AK1240" s="25">
        <f t="shared" si="536"/>
        <v>7692.0908859637329</v>
      </c>
      <c r="AL1240" s="81">
        <f t="shared" si="537"/>
        <v>5692.1472556131621</v>
      </c>
      <c r="AN1240" s="98">
        <v>0</v>
      </c>
    </row>
    <row r="1241" spans="2:40" x14ac:dyDescent="0.35">
      <c r="B1241" s="15" t="s">
        <v>31</v>
      </c>
      <c r="C1241" s="11">
        <v>1237</v>
      </c>
      <c r="D1241" s="15">
        <v>215</v>
      </c>
      <c r="E1241" s="16">
        <v>93.9</v>
      </c>
      <c r="F1241" s="70">
        <f t="shared" si="538"/>
        <v>-9.7222222222220642E-2</v>
      </c>
      <c r="G1241" s="70">
        <f t="shared" si="539"/>
        <v>-0.34999999999999432</v>
      </c>
      <c r="I1241" s="21">
        <f t="shared" si="514"/>
        <v>26.083333333333336</v>
      </c>
      <c r="J1241" s="22">
        <f t="shared" si="527"/>
        <v>-214.08333333332985</v>
      </c>
      <c r="K1241" s="22">
        <f t="shared" si="528"/>
        <v>28.625999999999998</v>
      </c>
      <c r="L1241" s="22">
        <f>0.5*1.202*2.64*0.3*Sheet2!I1241^2</f>
        <v>323.83652950000004</v>
      </c>
      <c r="M1241" s="22">
        <f t="shared" si="529"/>
        <v>138.3791961666702</v>
      </c>
      <c r="O1241" s="22">
        <f t="shared" si="515"/>
        <v>3609.3907000139811</v>
      </c>
      <c r="P1241" s="81">
        <f t="shared" si="516"/>
        <v>3.6093907000139813</v>
      </c>
      <c r="Q1241" s="22">
        <f t="shared" si="517"/>
        <v>3609.3907000139811</v>
      </c>
      <c r="R1241" s="81">
        <f t="shared" si="518"/>
        <v>3.6093907000139813</v>
      </c>
      <c r="S1241" s="22">
        <f t="shared" si="519"/>
        <v>6253327.4602521332</v>
      </c>
      <c r="T1241" s="81">
        <f t="shared" si="520"/>
        <v>6253.3274602521333</v>
      </c>
      <c r="U1241" s="22">
        <f t="shared" si="521"/>
        <v>0</v>
      </c>
      <c r="V1241" s="81">
        <f t="shared" si="522"/>
        <v>0</v>
      </c>
      <c r="W1241" s="22">
        <f t="shared" si="523"/>
        <v>0</v>
      </c>
      <c r="X1241" s="98">
        <f t="shared" si="530"/>
        <v>0</v>
      </c>
      <c r="Y1241" s="98">
        <f t="shared" si="531"/>
        <v>1518.9360099335724</v>
      </c>
      <c r="Z1241" s="25">
        <f t="shared" si="524"/>
        <v>0</v>
      </c>
      <c r="AA1241" s="22">
        <f t="shared" si="532"/>
        <v>0</v>
      </c>
      <c r="AB1241" s="22">
        <f t="shared" si="513"/>
        <v>0</v>
      </c>
      <c r="AC1241" s="22">
        <f t="shared" si="533"/>
        <v>421</v>
      </c>
      <c r="AD1241" s="25">
        <f t="shared" si="525"/>
        <v>3797.3400248339281</v>
      </c>
      <c r="AF1241" s="22">
        <f t="shared" si="526"/>
        <v>2455.9874354182052</v>
      </c>
      <c r="AG1241" s="25">
        <v>0</v>
      </c>
      <c r="AH1241" s="25" t="s">
        <v>49</v>
      </c>
      <c r="AI1241">
        <f t="shared" si="534"/>
        <v>14451751.163284879</v>
      </c>
      <c r="AJ1241" s="25">
        <f t="shared" si="535"/>
        <v>14451.75116328488</v>
      </c>
      <c r="AK1241" s="25">
        <f t="shared" si="536"/>
        <v>7659.4281165409866</v>
      </c>
      <c r="AL1241" s="81">
        <f t="shared" si="537"/>
        <v>5667.97680624033</v>
      </c>
      <c r="AN1241" s="98">
        <v>0</v>
      </c>
    </row>
    <row r="1242" spans="2:40" x14ac:dyDescent="0.35">
      <c r="B1242" s="15" t="s">
        <v>31</v>
      </c>
      <c r="C1242" s="11">
        <v>1238</v>
      </c>
      <c r="D1242" s="15">
        <v>216</v>
      </c>
      <c r="E1242" s="16">
        <v>93.4</v>
      </c>
      <c r="F1242" s="70">
        <f t="shared" si="538"/>
        <v>-0.15277777777777896</v>
      </c>
      <c r="G1242" s="70">
        <f t="shared" si="539"/>
        <v>-0.55000000000000426</v>
      </c>
      <c r="I1242" s="21">
        <f t="shared" si="514"/>
        <v>25.944444444444446</v>
      </c>
      <c r="J1242" s="22">
        <f t="shared" si="527"/>
        <v>-336.41666666666924</v>
      </c>
      <c r="K1242" s="22">
        <f t="shared" si="528"/>
        <v>28.625999999999998</v>
      </c>
      <c r="L1242" s="22">
        <f>0.5*1.202*2.64*0.3*Sheet2!I1242^2</f>
        <v>320.39697311111115</v>
      </c>
      <c r="M1242" s="22">
        <f t="shared" si="529"/>
        <v>12.606306444441884</v>
      </c>
      <c r="O1242" s="22">
        <f t="shared" si="515"/>
        <v>327.06361719746445</v>
      </c>
      <c r="P1242" s="81">
        <f t="shared" si="516"/>
        <v>0.32706361719746446</v>
      </c>
      <c r="Q1242" s="22">
        <f t="shared" si="517"/>
        <v>327.06361719746445</v>
      </c>
      <c r="R1242" s="81">
        <f t="shared" si="518"/>
        <v>0.32706361719746446</v>
      </c>
      <c r="S1242" s="22">
        <f t="shared" si="519"/>
        <v>6253654.523869331</v>
      </c>
      <c r="T1242" s="81">
        <f t="shared" si="520"/>
        <v>6253.6545238693307</v>
      </c>
      <c r="U1242" s="22">
        <f t="shared" si="521"/>
        <v>0</v>
      </c>
      <c r="V1242" s="81">
        <f t="shared" si="522"/>
        <v>0</v>
      </c>
      <c r="W1242" s="22">
        <f t="shared" si="523"/>
        <v>0</v>
      </c>
      <c r="X1242" s="98">
        <f t="shared" si="530"/>
        <v>0</v>
      </c>
      <c r="Y1242" s="98">
        <f t="shared" si="531"/>
        <v>1518.9360099335724</v>
      </c>
      <c r="Z1242" s="25">
        <f t="shared" si="524"/>
        <v>0</v>
      </c>
      <c r="AA1242" s="22">
        <f t="shared" si="532"/>
        <v>0</v>
      </c>
      <c r="AB1242" s="22">
        <f t="shared" si="513"/>
        <v>0</v>
      </c>
      <c r="AC1242" s="22">
        <f t="shared" si="533"/>
        <v>421</v>
      </c>
      <c r="AD1242" s="25">
        <f t="shared" si="525"/>
        <v>3797.3400248339281</v>
      </c>
      <c r="AF1242" s="22">
        <f t="shared" si="526"/>
        <v>2456.3144990354026</v>
      </c>
      <c r="AG1242" s="25">
        <v>0</v>
      </c>
      <c r="AH1242" s="25" t="s">
        <v>49</v>
      </c>
      <c r="AI1242">
        <f t="shared" si="534"/>
        <v>14298255.159850501</v>
      </c>
      <c r="AJ1242" s="25">
        <f t="shared" si="535"/>
        <v>14298.2551598505</v>
      </c>
      <c r="AK1242" s="25">
        <f t="shared" si="536"/>
        <v>7578.0752347207654</v>
      </c>
      <c r="AL1242" s="81">
        <f t="shared" si="537"/>
        <v>5607.7756736933661</v>
      </c>
      <c r="AN1242" s="98">
        <v>0</v>
      </c>
    </row>
    <row r="1243" spans="2:40" x14ac:dyDescent="0.35">
      <c r="B1243" s="15" t="s">
        <v>31</v>
      </c>
      <c r="C1243" s="11">
        <v>1239</v>
      </c>
      <c r="D1243" s="15">
        <v>217</v>
      </c>
      <c r="E1243" s="16">
        <v>92.8</v>
      </c>
      <c r="F1243" s="70">
        <f t="shared" si="538"/>
        <v>-0.19444444444444522</v>
      </c>
      <c r="G1243" s="70">
        <f t="shared" si="539"/>
        <v>-0.70000000000000284</v>
      </c>
      <c r="I1243" s="21">
        <f t="shared" si="514"/>
        <v>25.777777777777779</v>
      </c>
      <c r="J1243" s="22">
        <f t="shared" si="527"/>
        <v>-428.16666666666839</v>
      </c>
      <c r="K1243" s="22">
        <f t="shared" si="528"/>
        <v>28.625999999999998</v>
      </c>
      <c r="L1243" s="22">
        <f>0.5*1.202*2.64*0.3*Sheet2!I1243^2</f>
        <v>316.29374577777776</v>
      </c>
      <c r="M1243" s="22">
        <f t="shared" si="529"/>
        <v>-83.246920888890656</v>
      </c>
      <c r="O1243" s="22">
        <f t="shared" si="515"/>
        <v>-2145.9206273580703</v>
      </c>
      <c r="P1243" s="81">
        <f t="shared" si="516"/>
        <v>-2.1459206273580702</v>
      </c>
      <c r="Q1243" s="22">
        <f t="shared" si="517"/>
        <v>0</v>
      </c>
      <c r="R1243" s="81">
        <f t="shared" si="518"/>
        <v>0</v>
      </c>
      <c r="S1243" s="22">
        <f t="shared" si="519"/>
        <v>6253654.523869331</v>
      </c>
      <c r="T1243" s="81">
        <f t="shared" si="520"/>
        <v>6253.6545238693307</v>
      </c>
      <c r="U1243" s="22">
        <f t="shared" si="521"/>
        <v>2145.9206273580703</v>
      </c>
      <c r="V1243" s="81">
        <f t="shared" si="522"/>
        <v>2.1459206273580702</v>
      </c>
      <c r="W1243" s="22">
        <f t="shared" si="523"/>
        <v>2.1459206273580702</v>
      </c>
      <c r="X1243" s="98">
        <f t="shared" si="530"/>
        <v>0.85836825094322811</v>
      </c>
      <c r="Y1243" s="98">
        <f t="shared" si="531"/>
        <v>1519.7943781845156</v>
      </c>
      <c r="Z1243" s="25">
        <f t="shared" si="524"/>
        <v>0</v>
      </c>
      <c r="AA1243" s="22">
        <f t="shared" si="532"/>
        <v>1</v>
      </c>
      <c r="AB1243" s="22">
        <f t="shared" si="513"/>
        <v>0</v>
      </c>
      <c r="AC1243" s="22">
        <f t="shared" si="533"/>
        <v>422</v>
      </c>
      <c r="AD1243" s="25">
        <f t="shared" si="525"/>
        <v>3799.4859454612861</v>
      </c>
      <c r="AF1243" s="22">
        <f t="shared" si="526"/>
        <v>2454.1685784080446</v>
      </c>
      <c r="AG1243" s="25">
        <v>0</v>
      </c>
      <c r="AH1243" s="25" t="s">
        <v>49</v>
      </c>
      <c r="AI1243">
        <f t="shared" si="534"/>
        <v>14115141.721476888</v>
      </c>
      <c r="AJ1243" s="25">
        <f t="shared" si="535"/>
        <v>14115.141721476888</v>
      </c>
      <c r="AK1243" s="25">
        <f t="shared" si="536"/>
        <v>7481.0251123827511</v>
      </c>
      <c r="AL1243" s="81">
        <f t="shared" si="537"/>
        <v>5535.9585831632357</v>
      </c>
      <c r="AN1243" s="98">
        <v>0</v>
      </c>
    </row>
    <row r="1244" spans="2:40" x14ac:dyDescent="0.35">
      <c r="B1244" s="15" t="s">
        <v>31</v>
      </c>
      <c r="C1244" s="11">
        <v>1240</v>
      </c>
      <c r="D1244" s="15">
        <v>218</v>
      </c>
      <c r="E1244" s="16">
        <v>92</v>
      </c>
      <c r="F1244" s="70">
        <f t="shared" si="538"/>
        <v>-0.20833333333333331</v>
      </c>
      <c r="G1244" s="70">
        <f t="shared" si="539"/>
        <v>-0.75</v>
      </c>
      <c r="I1244" s="21">
        <f t="shared" si="514"/>
        <v>25.555555555555557</v>
      </c>
      <c r="J1244" s="22">
        <f t="shared" si="527"/>
        <v>-458.74999999999994</v>
      </c>
      <c r="K1244" s="22">
        <f t="shared" si="528"/>
        <v>28.625999999999998</v>
      </c>
      <c r="L1244" s="22">
        <f>0.5*1.202*2.64*0.3*Sheet2!I1244^2</f>
        <v>310.86391111111112</v>
      </c>
      <c r="M1244" s="22">
        <f t="shared" si="529"/>
        <v>-119.26008888888884</v>
      </c>
      <c r="O1244" s="22">
        <f t="shared" si="515"/>
        <v>-3047.757827160493</v>
      </c>
      <c r="P1244" s="81">
        <f t="shared" si="516"/>
        <v>-3.0477578271604928</v>
      </c>
      <c r="Q1244" s="22">
        <f t="shared" si="517"/>
        <v>0</v>
      </c>
      <c r="R1244" s="81">
        <f t="shared" si="518"/>
        <v>0</v>
      </c>
      <c r="S1244" s="22">
        <f t="shared" si="519"/>
        <v>6253654.523869331</v>
      </c>
      <c r="T1244" s="81">
        <f t="shared" si="520"/>
        <v>6253.6545238693307</v>
      </c>
      <c r="U1244" s="22">
        <f t="shared" si="521"/>
        <v>3047.757827160493</v>
      </c>
      <c r="V1244" s="81">
        <f t="shared" si="522"/>
        <v>3.0477578271604928</v>
      </c>
      <c r="W1244" s="22">
        <f t="shared" si="523"/>
        <v>5.1936784545185635</v>
      </c>
      <c r="X1244" s="98">
        <f t="shared" si="530"/>
        <v>1.2191031308641973</v>
      </c>
      <c r="Y1244" s="98">
        <f t="shared" si="531"/>
        <v>1521.0134813153797</v>
      </c>
      <c r="Z1244" s="25">
        <f t="shared" si="524"/>
        <v>0</v>
      </c>
      <c r="AA1244" s="22">
        <f t="shared" si="532"/>
        <v>2</v>
      </c>
      <c r="AB1244" s="22">
        <f t="shared" si="513"/>
        <v>0</v>
      </c>
      <c r="AC1244" s="22">
        <f t="shared" si="533"/>
        <v>423</v>
      </c>
      <c r="AD1244" s="25">
        <f t="shared" si="525"/>
        <v>3802.5337032884468</v>
      </c>
      <c r="AF1244" s="22">
        <f t="shared" si="526"/>
        <v>2451.1208205808839</v>
      </c>
      <c r="AG1244" s="25">
        <v>0</v>
      </c>
      <c r="AH1244" s="25" t="s">
        <v>49</v>
      </c>
      <c r="AI1244">
        <f t="shared" si="534"/>
        <v>13872826.194005046</v>
      </c>
      <c r="AJ1244" s="25">
        <f t="shared" si="535"/>
        <v>13872.826194005045</v>
      </c>
      <c r="AK1244" s="25">
        <f t="shared" si="536"/>
        <v>7352.5978828226744</v>
      </c>
      <c r="AL1244" s="81">
        <f t="shared" si="537"/>
        <v>5440.9224332887788</v>
      </c>
      <c r="AN1244" s="98">
        <v>0</v>
      </c>
    </row>
    <row r="1245" spans="2:40" x14ac:dyDescent="0.35">
      <c r="B1245" s="15" t="s">
        <v>31</v>
      </c>
      <c r="C1245" s="11">
        <v>1241</v>
      </c>
      <c r="D1245" s="15">
        <v>219</v>
      </c>
      <c r="E1245" s="16">
        <v>91.3</v>
      </c>
      <c r="F1245" s="70">
        <f t="shared" si="538"/>
        <v>-0.19444444444444522</v>
      </c>
      <c r="G1245" s="70">
        <f t="shared" si="539"/>
        <v>-0.70000000000000284</v>
      </c>
      <c r="I1245" s="21">
        <f t="shared" si="514"/>
        <v>25.361111111111111</v>
      </c>
      <c r="J1245" s="22">
        <f t="shared" si="527"/>
        <v>-428.16666666666839</v>
      </c>
      <c r="K1245" s="22">
        <f t="shared" si="528"/>
        <v>28.625999999999998</v>
      </c>
      <c r="L1245" s="22">
        <f>0.5*1.202*2.64*0.3*Sheet2!I1245^2</f>
        <v>306.15136994444441</v>
      </c>
      <c r="M1245" s="22">
        <f t="shared" si="529"/>
        <v>-93.389296722224003</v>
      </c>
      <c r="O1245" s="22">
        <f t="shared" si="515"/>
        <v>-2368.4563307608478</v>
      </c>
      <c r="P1245" s="81">
        <f t="shared" si="516"/>
        <v>-2.3684563307608477</v>
      </c>
      <c r="Q1245" s="22">
        <f t="shared" si="517"/>
        <v>0</v>
      </c>
      <c r="R1245" s="81">
        <f t="shared" si="518"/>
        <v>0</v>
      </c>
      <c r="S1245" s="22">
        <f t="shared" si="519"/>
        <v>6253654.523869331</v>
      </c>
      <c r="T1245" s="81">
        <f t="shared" si="520"/>
        <v>6253.6545238693307</v>
      </c>
      <c r="U1245" s="22">
        <f t="shared" si="521"/>
        <v>2368.4563307608478</v>
      </c>
      <c r="V1245" s="81">
        <f t="shared" si="522"/>
        <v>2.3684563307608477</v>
      </c>
      <c r="W1245" s="22">
        <f t="shared" si="523"/>
        <v>7.5621347852794116</v>
      </c>
      <c r="X1245" s="98">
        <f t="shared" si="530"/>
        <v>0.94738253230433911</v>
      </c>
      <c r="Y1245" s="98">
        <f t="shared" si="531"/>
        <v>1521.9608638476841</v>
      </c>
      <c r="Z1245" s="25">
        <f t="shared" si="524"/>
        <v>0</v>
      </c>
      <c r="AA1245" s="22">
        <f t="shared" si="532"/>
        <v>3</v>
      </c>
      <c r="AB1245" s="22">
        <f t="shared" si="513"/>
        <v>0</v>
      </c>
      <c r="AC1245" s="22">
        <f t="shared" si="533"/>
        <v>424</v>
      </c>
      <c r="AD1245" s="25">
        <f t="shared" si="525"/>
        <v>3804.9021596192074</v>
      </c>
      <c r="AF1245" s="22">
        <f t="shared" si="526"/>
        <v>2448.7523642501233</v>
      </c>
      <c r="AG1245" s="25">
        <v>0</v>
      </c>
      <c r="AH1245" s="25" t="s">
        <v>49</v>
      </c>
      <c r="AI1245">
        <f t="shared" si="534"/>
        <v>13662521.098429335</v>
      </c>
      <c r="AJ1245" s="25">
        <f t="shared" si="535"/>
        <v>13662.521098429335</v>
      </c>
      <c r="AK1245" s="25">
        <f t="shared" si="536"/>
        <v>7241.1361821675482</v>
      </c>
      <c r="AL1245" s="81">
        <f t="shared" si="537"/>
        <v>5358.4407748039857</v>
      </c>
      <c r="AN1245" s="98">
        <v>0</v>
      </c>
    </row>
    <row r="1246" spans="2:40" x14ac:dyDescent="0.35">
      <c r="B1246" s="15" t="s">
        <v>31</v>
      </c>
      <c r="C1246" s="11">
        <v>1242</v>
      </c>
      <c r="D1246" s="15">
        <v>220</v>
      </c>
      <c r="E1246" s="16">
        <v>90.6</v>
      </c>
      <c r="F1246" s="70">
        <f t="shared" si="538"/>
        <v>-0.18055555555555516</v>
      </c>
      <c r="G1246" s="70">
        <f t="shared" si="539"/>
        <v>-0.64999999999999858</v>
      </c>
      <c r="I1246" s="21">
        <f t="shared" si="514"/>
        <v>25.166666666666668</v>
      </c>
      <c r="J1246" s="22">
        <f t="shared" si="527"/>
        <v>-397.58333333333246</v>
      </c>
      <c r="K1246" s="22">
        <f t="shared" si="528"/>
        <v>28.625999999999998</v>
      </c>
      <c r="L1246" s="22">
        <f>0.5*1.202*2.64*0.3*Sheet2!I1246^2</f>
        <v>301.47482200000002</v>
      </c>
      <c r="M1246" s="22">
        <f t="shared" si="529"/>
        <v>-67.482511333332468</v>
      </c>
      <c r="O1246" s="22">
        <f t="shared" si="515"/>
        <v>-1698.309868555534</v>
      </c>
      <c r="P1246" s="81">
        <f t="shared" si="516"/>
        <v>-1.698309868555534</v>
      </c>
      <c r="Q1246" s="22">
        <f t="shared" si="517"/>
        <v>0</v>
      </c>
      <c r="R1246" s="81">
        <f t="shared" si="518"/>
        <v>0</v>
      </c>
      <c r="S1246" s="22">
        <f t="shared" si="519"/>
        <v>6253654.523869331</v>
      </c>
      <c r="T1246" s="81">
        <f t="shared" si="520"/>
        <v>6253.6545238693307</v>
      </c>
      <c r="U1246" s="22">
        <f t="shared" si="521"/>
        <v>1698.309868555534</v>
      </c>
      <c r="V1246" s="81">
        <f t="shared" si="522"/>
        <v>1.698309868555534</v>
      </c>
      <c r="W1246" s="22">
        <f t="shared" si="523"/>
        <v>9.260444653834945</v>
      </c>
      <c r="X1246" s="98">
        <f t="shared" si="530"/>
        <v>0.67932394742221369</v>
      </c>
      <c r="Y1246" s="98">
        <f t="shared" si="531"/>
        <v>1522.6401877951064</v>
      </c>
      <c r="Z1246" s="25">
        <f t="shared" si="524"/>
        <v>0</v>
      </c>
      <c r="AA1246" s="22">
        <f t="shared" si="532"/>
        <v>4</v>
      </c>
      <c r="AB1246" s="22">
        <f t="shared" si="513"/>
        <v>0</v>
      </c>
      <c r="AC1246" s="22">
        <f t="shared" si="533"/>
        <v>425</v>
      </c>
      <c r="AD1246" s="25">
        <f t="shared" si="525"/>
        <v>3806.6004694877629</v>
      </c>
      <c r="AF1246" s="22">
        <f t="shared" si="526"/>
        <v>2447.0540543815678</v>
      </c>
      <c r="AG1246" s="25">
        <v>0</v>
      </c>
      <c r="AH1246" s="25" t="s">
        <v>49</v>
      </c>
      <c r="AI1246">
        <f t="shared" si="534"/>
        <v>13453822.261084978</v>
      </c>
      <c r="AJ1246" s="25">
        <f t="shared" si="535"/>
        <v>13453.822261084977</v>
      </c>
      <c r="AK1246" s="25">
        <f t="shared" si="536"/>
        <v>7130.525798375038</v>
      </c>
      <c r="AL1246" s="81">
        <f t="shared" si="537"/>
        <v>5276.5890907975281</v>
      </c>
      <c r="AN1246" s="98">
        <v>0</v>
      </c>
    </row>
    <row r="1247" spans="2:40" x14ac:dyDescent="0.35">
      <c r="B1247" s="15" t="s">
        <v>31</v>
      </c>
      <c r="C1247" s="11">
        <v>1243</v>
      </c>
      <c r="D1247" s="15">
        <v>221</v>
      </c>
      <c r="E1247" s="16">
        <v>90</v>
      </c>
      <c r="F1247" s="70">
        <f t="shared" si="538"/>
        <v>-0.18055555555555516</v>
      </c>
      <c r="G1247" s="70">
        <f t="shared" si="539"/>
        <v>-0.64999999999999858</v>
      </c>
      <c r="I1247" s="21">
        <f t="shared" si="514"/>
        <v>25</v>
      </c>
      <c r="J1247" s="22">
        <f t="shared" si="527"/>
        <v>-397.58333333333246</v>
      </c>
      <c r="K1247" s="22">
        <f t="shared" si="528"/>
        <v>28.625999999999998</v>
      </c>
      <c r="L1247" s="22">
        <f>0.5*1.202*2.64*0.3*Sheet2!I1247^2</f>
        <v>297.495</v>
      </c>
      <c r="M1247" s="22">
        <f t="shared" si="529"/>
        <v>-71.462333333332481</v>
      </c>
      <c r="O1247" s="22">
        <f t="shared" si="515"/>
        <v>-1786.558333333312</v>
      </c>
      <c r="P1247" s="81">
        <f t="shared" si="516"/>
        <v>-1.7865583333333119</v>
      </c>
      <c r="Q1247" s="22">
        <f t="shared" si="517"/>
        <v>0</v>
      </c>
      <c r="R1247" s="81">
        <f t="shared" si="518"/>
        <v>0</v>
      </c>
      <c r="S1247" s="22">
        <f t="shared" si="519"/>
        <v>6253654.523869331</v>
      </c>
      <c r="T1247" s="81">
        <f t="shared" si="520"/>
        <v>6253.6545238693307</v>
      </c>
      <c r="U1247" s="22">
        <f t="shared" si="521"/>
        <v>1786.558333333312</v>
      </c>
      <c r="V1247" s="81">
        <f t="shared" si="522"/>
        <v>1.7865583333333119</v>
      </c>
      <c r="W1247" s="22">
        <f t="shared" si="523"/>
        <v>11.047002987168257</v>
      </c>
      <c r="X1247" s="98">
        <f t="shared" si="530"/>
        <v>0.71462333333332484</v>
      </c>
      <c r="Y1247" s="98">
        <f t="shared" si="531"/>
        <v>1523.3548111284397</v>
      </c>
      <c r="Z1247" s="25">
        <f t="shared" si="524"/>
        <v>0</v>
      </c>
      <c r="AA1247" s="22">
        <f t="shared" si="532"/>
        <v>5</v>
      </c>
      <c r="AB1247" s="22">
        <f t="shared" si="513"/>
        <v>0</v>
      </c>
      <c r="AC1247" s="22">
        <f t="shared" si="533"/>
        <v>426</v>
      </c>
      <c r="AD1247" s="25">
        <f t="shared" si="525"/>
        <v>3808.3870278210961</v>
      </c>
      <c r="AF1247" s="22">
        <f t="shared" si="526"/>
        <v>2445.2674960482345</v>
      </c>
      <c r="AG1247" s="25">
        <v>0</v>
      </c>
      <c r="AH1247" s="25" t="s">
        <v>49</v>
      </c>
      <c r="AI1247">
        <f t="shared" si="534"/>
        <v>13276215.993790269</v>
      </c>
      <c r="AJ1247" s="25">
        <f t="shared" si="535"/>
        <v>13276.215993790269</v>
      </c>
      <c r="AK1247" s="25">
        <f t="shared" si="536"/>
        <v>7036.3944767088433</v>
      </c>
      <c r="AL1247" s="81">
        <f t="shared" si="537"/>
        <v>5206.931912764544</v>
      </c>
      <c r="AN1247" s="98">
        <v>0</v>
      </c>
    </row>
    <row r="1248" spans="2:40" x14ac:dyDescent="0.35">
      <c r="B1248" s="15" t="s">
        <v>31</v>
      </c>
      <c r="C1248" s="11">
        <v>1244</v>
      </c>
      <c r="D1248" s="15">
        <v>222</v>
      </c>
      <c r="E1248" s="16">
        <v>89.3</v>
      </c>
      <c r="F1248" s="70">
        <f t="shared" si="538"/>
        <v>-0.18055555555555516</v>
      </c>
      <c r="G1248" s="70">
        <f t="shared" si="539"/>
        <v>-0.64999999999999858</v>
      </c>
      <c r="I1248" s="21">
        <f t="shared" si="514"/>
        <v>24.805555555555557</v>
      </c>
      <c r="J1248" s="22">
        <f t="shared" si="527"/>
        <v>-397.58333333333246</v>
      </c>
      <c r="K1248" s="22">
        <f t="shared" si="528"/>
        <v>28.625999999999998</v>
      </c>
      <c r="L1248" s="22">
        <f>0.5*1.202*2.64*0.3*Sheet2!I1248^2</f>
        <v>292.88529661111113</v>
      </c>
      <c r="M1248" s="22">
        <f t="shared" si="529"/>
        <v>-76.072036722221355</v>
      </c>
      <c r="O1248" s="22">
        <f t="shared" si="515"/>
        <v>-1887.0091331373244</v>
      </c>
      <c r="P1248" s="81">
        <f t="shared" si="516"/>
        <v>-1.8870091331373244</v>
      </c>
      <c r="Q1248" s="22">
        <f t="shared" si="517"/>
        <v>0</v>
      </c>
      <c r="R1248" s="81">
        <f t="shared" si="518"/>
        <v>0</v>
      </c>
      <c r="S1248" s="22">
        <f t="shared" si="519"/>
        <v>6253654.523869331</v>
      </c>
      <c r="T1248" s="81">
        <f t="shared" si="520"/>
        <v>6253.6545238693307</v>
      </c>
      <c r="U1248" s="22">
        <f t="shared" si="521"/>
        <v>1887.0091331373244</v>
      </c>
      <c r="V1248" s="81">
        <f t="shared" si="522"/>
        <v>1.8870091331373244</v>
      </c>
      <c r="W1248" s="22">
        <f t="shared" si="523"/>
        <v>12.934012120305582</v>
      </c>
      <c r="X1248" s="98">
        <f t="shared" si="530"/>
        <v>0.75480365325492982</v>
      </c>
      <c r="Y1248" s="98">
        <f t="shared" si="531"/>
        <v>1524.1096147816945</v>
      </c>
      <c r="Z1248" s="25">
        <f t="shared" si="524"/>
        <v>0</v>
      </c>
      <c r="AA1248" s="22">
        <f t="shared" si="532"/>
        <v>6</v>
      </c>
      <c r="AB1248" s="22">
        <f t="shared" si="513"/>
        <v>0</v>
      </c>
      <c r="AC1248" s="22">
        <f t="shared" si="533"/>
        <v>427</v>
      </c>
      <c r="AD1248" s="25">
        <f t="shared" si="525"/>
        <v>3810.2740369542335</v>
      </c>
      <c r="AF1248" s="22">
        <f t="shared" si="526"/>
        <v>2443.3804869150972</v>
      </c>
      <c r="AG1248" s="25">
        <v>0</v>
      </c>
      <c r="AH1248" s="25" t="s">
        <v>49</v>
      </c>
      <c r="AI1248">
        <f t="shared" si="534"/>
        <v>13070500.207446985</v>
      </c>
      <c r="AJ1248" s="25">
        <f t="shared" si="535"/>
        <v>13070.500207446985</v>
      </c>
      <c r="AK1248" s="25">
        <f t="shared" si="536"/>
        <v>6927.3651099469025</v>
      </c>
      <c r="AL1248" s="81">
        <f t="shared" si="537"/>
        <v>5126.2501813607078</v>
      </c>
      <c r="AN1248" s="98">
        <v>0</v>
      </c>
    </row>
    <row r="1249" spans="2:40" x14ac:dyDescent="0.35">
      <c r="B1249" s="15" t="s">
        <v>31</v>
      </c>
      <c r="C1249" s="11">
        <v>1245</v>
      </c>
      <c r="D1249" s="15">
        <v>223</v>
      </c>
      <c r="E1249" s="16">
        <v>88.7</v>
      </c>
      <c r="F1249" s="70">
        <f t="shared" si="538"/>
        <v>-0.16666666666666705</v>
      </c>
      <c r="G1249" s="70">
        <f t="shared" si="539"/>
        <v>-0.60000000000000142</v>
      </c>
      <c r="I1249" s="21">
        <f t="shared" si="514"/>
        <v>24.638888888888889</v>
      </c>
      <c r="J1249" s="22">
        <f t="shared" si="527"/>
        <v>-367.00000000000085</v>
      </c>
      <c r="K1249" s="22">
        <f t="shared" si="528"/>
        <v>28.625999999999998</v>
      </c>
      <c r="L1249" s="22">
        <f>0.5*1.202*2.64*0.3*Sheet2!I1249^2</f>
        <v>288.9627699444444</v>
      </c>
      <c r="M1249" s="22">
        <f t="shared" si="529"/>
        <v>-49.411230055556473</v>
      </c>
      <c r="O1249" s="22">
        <f t="shared" si="515"/>
        <v>-1217.4378072021832</v>
      </c>
      <c r="P1249" s="81">
        <f t="shared" si="516"/>
        <v>-1.2174378072021832</v>
      </c>
      <c r="Q1249" s="22">
        <f t="shared" si="517"/>
        <v>0</v>
      </c>
      <c r="R1249" s="81">
        <f t="shared" si="518"/>
        <v>0</v>
      </c>
      <c r="S1249" s="22">
        <f t="shared" si="519"/>
        <v>6253654.523869331</v>
      </c>
      <c r="T1249" s="81">
        <f t="shared" si="520"/>
        <v>6253.6545238693307</v>
      </c>
      <c r="U1249" s="22">
        <f t="shared" si="521"/>
        <v>1217.4378072021832</v>
      </c>
      <c r="V1249" s="81">
        <f t="shared" si="522"/>
        <v>1.2174378072021832</v>
      </c>
      <c r="W1249" s="22">
        <f t="shared" si="523"/>
        <v>14.151449927507764</v>
      </c>
      <c r="X1249" s="98">
        <f t="shared" si="530"/>
        <v>0.4869751228808733</v>
      </c>
      <c r="Y1249" s="98">
        <f t="shared" si="531"/>
        <v>1524.5965899045755</v>
      </c>
      <c r="Z1249" s="25">
        <f t="shared" si="524"/>
        <v>0</v>
      </c>
      <c r="AA1249" s="22">
        <f t="shared" si="532"/>
        <v>7</v>
      </c>
      <c r="AB1249" s="22">
        <f t="shared" si="513"/>
        <v>0</v>
      </c>
      <c r="AC1249" s="22">
        <f t="shared" si="533"/>
        <v>428</v>
      </c>
      <c r="AD1249" s="25">
        <f t="shared" si="525"/>
        <v>3811.4914747614357</v>
      </c>
      <c r="AF1249" s="22">
        <f t="shared" si="526"/>
        <v>2442.1630491078949</v>
      </c>
      <c r="AG1249" s="25">
        <v>0</v>
      </c>
      <c r="AH1249" s="25" t="s">
        <v>49</v>
      </c>
      <c r="AI1249">
        <f t="shared" si="534"/>
        <v>12895450.841010341</v>
      </c>
      <c r="AJ1249" s="25">
        <f t="shared" si="535"/>
        <v>12895.450841010341</v>
      </c>
      <c r="AK1249" s="25">
        <f t="shared" si="536"/>
        <v>6834.5889457354806</v>
      </c>
      <c r="AL1249" s="81">
        <f t="shared" si="537"/>
        <v>5057.5958198442559</v>
      </c>
      <c r="AN1249" s="98">
        <v>0</v>
      </c>
    </row>
    <row r="1250" spans="2:40" x14ac:dyDescent="0.35">
      <c r="B1250" s="15" t="s">
        <v>31</v>
      </c>
      <c r="C1250" s="11">
        <v>1246</v>
      </c>
      <c r="D1250" s="15">
        <v>224</v>
      </c>
      <c r="E1250" s="16">
        <v>88.1</v>
      </c>
      <c r="F1250" s="70">
        <f t="shared" si="538"/>
        <v>-0.18055555555555516</v>
      </c>
      <c r="G1250" s="70">
        <f t="shared" si="539"/>
        <v>-0.64999999999999858</v>
      </c>
      <c r="I1250" s="21">
        <f t="shared" si="514"/>
        <v>24.472222222222221</v>
      </c>
      <c r="J1250" s="22">
        <f t="shared" si="527"/>
        <v>-397.58333333333246</v>
      </c>
      <c r="K1250" s="22">
        <f t="shared" si="528"/>
        <v>28.625999999999998</v>
      </c>
      <c r="L1250" s="22">
        <f>0.5*1.202*2.64*0.3*Sheet2!I1250^2</f>
        <v>285.06668727777776</v>
      </c>
      <c r="M1250" s="22">
        <f t="shared" si="529"/>
        <v>-83.890646055554726</v>
      </c>
      <c r="O1250" s="22">
        <f t="shared" si="515"/>
        <v>-2052.9905326373255</v>
      </c>
      <c r="P1250" s="81">
        <f t="shared" si="516"/>
        <v>-2.0529905326373257</v>
      </c>
      <c r="Q1250" s="22">
        <f t="shared" si="517"/>
        <v>0</v>
      </c>
      <c r="R1250" s="81">
        <f t="shared" si="518"/>
        <v>0</v>
      </c>
      <c r="S1250" s="22">
        <f t="shared" si="519"/>
        <v>6253654.523869331</v>
      </c>
      <c r="T1250" s="81">
        <f t="shared" si="520"/>
        <v>6253.6545238693307</v>
      </c>
      <c r="U1250" s="22">
        <f t="shared" si="521"/>
        <v>2052.9905326373255</v>
      </c>
      <c r="V1250" s="81">
        <f t="shared" si="522"/>
        <v>2.0529905326373257</v>
      </c>
      <c r="W1250" s="22">
        <f t="shared" si="523"/>
        <v>16.20444046014509</v>
      </c>
      <c r="X1250" s="98">
        <f t="shared" si="530"/>
        <v>0.82119621305493029</v>
      </c>
      <c r="Y1250" s="98">
        <f t="shared" si="531"/>
        <v>1525.4177861176304</v>
      </c>
      <c r="Z1250" s="25">
        <f t="shared" si="524"/>
        <v>0</v>
      </c>
      <c r="AA1250" s="22">
        <f t="shared" si="532"/>
        <v>8</v>
      </c>
      <c r="AB1250" s="22">
        <f t="shared" si="513"/>
        <v>0</v>
      </c>
      <c r="AC1250" s="22">
        <f t="shared" si="533"/>
        <v>429</v>
      </c>
      <c r="AD1250" s="25">
        <f t="shared" si="525"/>
        <v>3813.5444652940732</v>
      </c>
      <c r="AF1250" s="22">
        <f t="shared" si="526"/>
        <v>2440.1100585752574</v>
      </c>
      <c r="AG1250" s="25">
        <v>0</v>
      </c>
      <c r="AH1250" s="25" t="s">
        <v>49</v>
      </c>
      <c r="AI1250">
        <f t="shared" si="534"/>
        <v>12721581.582662035</v>
      </c>
      <c r="AJ1250" s="25">
        <f t="shared" si="535"/>
        <v>12721.581582662035</v>
      </c>
      <c r="AK1250" s="25">
        <f t="shared" si="536"/>
        <v>6742.4382388108788</v>
      </c>
      <c r="AL1250" s="81">
        <f t="shared" si="537"/>
        <v>4989.4042967200503</v>
      </c>
      <c r="AN1250" s="98">
        <v>0</v>
      </c>
    </row>
    <row r="1251" spans="2:40" x14ac:dyDescent="0.35">
      <c r="B1251" s="15" t="s">
        <v>31</v>
      </c>
      <c r="C1251" s="11">
        <v>1247</v>
      </c>
      <c r="D1251" s="15">
        <v>225</v>
      </c>
      <c r="E1251" s="16">
        <v>87.4</v>
      </c>
      <c r="F1251" s="70">
        <f t="shared" si="538"/>
        <v>-0.19444444444444325</v>
      </c>
      <c r="G1251" s="70">
        <f t="shared" si="539"/>
        <v>-0.69999999999999574</v>
      </c>
      <c r="I1251" s="21">
        <f t="shared" si="514"/>
        <v>24.277777777777782</v>
      </c>
      <c r="J1251" s="22">
        <f t="shared" si="527"/>
        <v>-428.16666666666407</v>
      </c>
      <c r="K1251" s="22">
        <f t="shared" si="528"/>
        <v>28.625999999999998</v>
      </c>
      <c r="L1251" s="22">
        <f>0.5*1.202*2.64*0.3*Sheet2!I1251^2</f>
        <v>280.55467977777789</v>
      </c>
      <c r="M1251" s="22">
        <f t="shared" si="529"/>
        <v>-118.9859868888862</v>
      </c>
      <c r="O1251" s="22">
        <f t="shared" si="515"/>
        <v>-2888.71534835796</v>
      </c>
      <c r="P1251" s="81">
        <f t="shared" si="516"/>
        <v>-2.8887153483579602</v>
      </c>
      <c r="Q1251" s="22">
        <f t="shared" si="517"/>
        <v>0</v>
      </c>
      <c r="R1251" s="81">
        <f t="shared" si="518"/>
        <v>0</v>
      </c>
      <c r="S1251" s="22">
        <f t="shared" si="519"/>
        <v>6253654.523869331</v>
      </c>
      <c r="T1251" s="81">
        <f t="shared" si="520"/>
        <v>6253.6545238693307</v>
      </c>
      <c r="U1251" s="22">
        <f t="shared" si="521"/>
        <v>2888.71534835796</v>
      </c>
      <c r="V1251" s="81">
        <f t="shared" si="522"/>
        <v>2.8887153483579602</v>
      </c>
      <c r="W1251" s="22">
        <f t="shared" si="523"/>
        <v>19.093155808503049</v>
      </c>
      <c r="X1251" s="98">
        <f t="shared" si="530"/>
        <v>1.1554861393431841</v>
      </c>
      <c r="Y1251" s="98">
        <f t="shared" si="531"/>
        <v>1526.5732722569735</v>
      </c>
      <c r="Z1251" s="25">
        <f t="shared" si="524"/>
        <v>0</v>
      </c>
      <c r="AA1251" s="22">
        <f t="shared" si="532"/>
        <v>9</v>
      </c>
      <c r="AB1251" s="22">
        <f t="shared" si="513"/>
        <v>0</v>
      </c>
      <c r="AC1251" s="22">
        <f t="shared" si="533"/>
        <v>430</v>
      </c>
      <c r="AD1251" s="25">
        <f t="shared" si="525"/>
        <v>3816.4331806424311</v>
      </c>
      <c r="AF1251" s="22">
        <f t="shared" si="526"/>
        <v>2437.2213432268995</v>
      </c>
      <c r="AG1251" s="25">
        <v>0</v>
      </c>
      <c r="AH1251" s="25" t="s">
        <v>49</v>
      </c>
      <c r="AI1251">
        <f t="shared" si="534"/>
        <v>12520225.640089555</v>
      </c>
      <c r="AJ1251" s="25">
        <f t="shared" si="535"/>
        <v>12520.225640089555</v>
      </c>
      <c r="AK1251" s="25">
        <f t="shared" si="536"/>
        <v>6635.7195892474647</v>
      </c>
      <c r="AL1251" s="81">
        <f t="shared" si="537"/>
        <v>4910.432496043124</v>
      </c>
      <c r="AN1251" s="98">
        <v>0</v>
      </c>
    </row>
    <row r="1252" spans="2:40" x14ac:dyDescent="0.35">
      <c r="B1252" s="15" t="s">
        <v>31</v>
      </c>
      <c r="C1252" s="11">
        <v>1248</v>
      </c>
      <c r="D1252" s="15">
        <v>226</v>
      </c>
      <c r="E1252" s="16">
        <v>86.7</v>
      </c>
      <c r="F1252" s="70">
        <f t="shared" si="538"/>
        <v>-0.19444444444444522</v>
      </c>
      <c r="G1252" s="70">
        <f t="shared" si="539"/>
        <v>-0.70000000000000284</v>
      </c>
      <c r="I1252" s="21">
        <f t="shared" si="514"/>
        <v>24.083333333333336</v>
      </c>
      <c r="J1252" s="22">
        <f t="shared" si="527"/>
        <v>-428.16666666666839</v>
      </c>
      <c r="K1252" s="22">
        <f t="shared" si="528"/>
        <v>28.625999999999998</v>
      </c>
      <c r="L1252" s="22">
        <f>0.5*1.202*2.64*0.3*Sheet2!I1252^2</f>
        <v>276.07866550000006</v>
      </c>
      <c r="M1252" s="22">
        <f t="shared" si="529"/>
        <v>-123.46200116666836</v>
      </c>
      <c r="O1252" s="22">
        <f t="shared" si="515"/>
        <v>-2973.3765280972634</v>
      </c>
      <c r="P1252" s="81">
        <f t="shared" si="516"/>
        <v>-2.9733765280972633</v>
      </c>
      <c r="Q1252" s="22">
        <f t="shared" si="517"/>
        <v>0</v>
      </c>
      <c r="R1252" s="81">
        <f t="shared" si="518"/>
        <v>0</v>
      </c>
      <c r="S1252" s="22">
        <f t="shared" si="519"/>
        <v>6253654.523869331</v>
      </c>
      <c r="T1252" s="81">
        <f t="shared" si="520"/>
        <v>6253.6545238693307</v>
      </c>
      <c r="U1252" s="22">
        <f t="shared" si="521"/>
        <v>2973.3765280972634</v>
      </c>
      <c r="V1252" s="81">
        <f t="shared" si="522"/>
        <v>2.9733765280972633</v>
      </c>
      <c r="W1252" s="22">
        <f t="shared" si="523"/>
        <v>22.066532336600311</v>
      </c>
      <c r="X1252" s="98">
        <f t="shared" si="530"/>
        <v>1.1893506112389054</v>
      </c>
      <c r="Y1252" s="98">
        <f t="shared" si="531"/>
        <v>1527.7626228682125</v>
      </c>
      <c r="Z1252" s="25">
        <f t="shared" si="524"/>
        <v>0</v>
      </c>
      <c r="AA1252" s="22">
        <f t="shared" si="532"/>
        <v>10</v>
      </c>
      <c r="AB1252" s="22">
        <f t="shared" si="513"/>
        <v>0</v>
      </c>
      <c r="AC1252" s="22">
        <f t="shared" si="533"/>
        <v>431</v>
      </c>
      <c r="AD1252" s="25">
        <f t="shared" si="525"/>
        <v>3819.4065571705282</v>
      </c>
      <c r="AF1252" s="22">
        <f t="shared" si="526"/>
        <v>2434.2479666988024</v>
      </c>
      <c r="AG1252" s="25">
        <v>0</v>
      </c>
      <c r="AH1252" s="25" t="s">
        <v>49</v>
      </c>
      <c r="AI1252">
        <f t="shared" si="534"/>
        <v>12320475.955748416</v>
      </c>
      <c r="AJ1252" s="25">
        <f t="shared" si="535"/>
        <v>12320.475955748416</v>
      </c>
      <c r="AK1252" s="25">
        <f t="shared" si="536"/>
        <v>6529.852256546661</v>
      </c>
      <c r="AL1252" s="81">
        <f t="shared" si="537"/>
        <v>4832.0906698445287</v>
      </c>
      <c r="AN1252" s="98">
        <v>0</v>
      </c>
    </row>
    <row r="1253" spans="2:40" x14ac:dyDescent="0.35">
      <c r="B1253" s="15" t="s">
        <v>31</v>
      </c>
      <c r="C1253" s="11">
        <v>1249</v>
      </c>
      <c r="D1253" s="15">
        <v>227</v>
      </c>
      <c r="E1253" s="16">
        <v>86</v>
      </c>
      <c r="F1253" s="70">
        <f t="shared" si="538"/>
        <v>-0.19444444444444522</v>
      </c>
      <c r="G1253" s="70">
        <f t="shared" si="539"/>
        <v>-0.70000000000000284</v>
      </c>
      <c r="I1253" s="21">
        <f t="shared" si="514"/>
        <v>23.888888888888889</v>
      </c>
      <c r="J1253" s="22">
        <f t="shared" si="527"/>
        <v>-428.16666666666839</v>
      </c>
      <c r="K1253" s="22">
        <f t="shared" si="528"/>
        <v>28.625999999999998</v>
      </c>
      <c r="L1253" s="22">
        <f>0.5*1.202*2.64*0.3*Sheet2!I1253^2</f>
        <v>271.63864444444442</v>
      </c>
      <c r="M1253" s="22">
        <f t="shared" si="529"/>
        <v>-127.90202222222399</v>
      </c>
      <c r="O1253" s="22">
        <f t="shared" si="515"/>
        <v>-3055.4371975309064</v>
      </c>
      <c r="P1253" s="81">
        <f t="shared" si="516"/>
        <v>-3.0554371975309063</v>
      </c>
      <c r="Q1253" s="22">
        <f t="shared" si="517"/>
        <v>0</v>
      </c>
      <c r="R1253" s="81">
        <f t="shared" si="518"/>
        <v>0</v>
      </c>
      <c r="S1253" s="22">
        <f t="shared" si="519"/>
        <v>6253654.523869331</v>
      </c>
      <c r="T1253" s="81">
        <f t="shared" si="520"/>
        <v>6253.6545238693307</v>
      </c>
      <c r="U1253" s="22">
        <f t="shared" si="521"/>
        <v>3055.4371975309064</v>
      </c>
      <c r="V1253" s="81">
        <f t="shared" si="522"/>
        <v>3.0554371975309063</v>
      </c>
      <c r="W1253" s="22">
        <f t="shared" si="523"/>
        <v>25.121969534131217</v>
      </c>
      <c r="X1253" s="98">
        <f t="shared" si="530"/>
        <v>1.2221748790123625</v>
      </c>
      <c r="Y1253" s="98">
        <f t="shared" si="531"/>
        <v>1528.9847977472248</v>
      </c>
      <c r="Z1253" s="25">
        <f t="shared" si="524"/>
        <v>0</v>
      </c>
      <c r="AA1253" s="22">
        <f t="shared" si="532"/>
        <v>11</v>
      </c>
      <c r="AB1253" s="22">
        <f t="shared" si="513"/>
        <v>0</v>
      </c>
      <c r="AC1253" s="22">
        <f t="shared" si="533"/>
        <v>432</v>
      </c>
      <c r="AD1253" s="25">
        <f t="shared" si="525"/>
        <v>3822.4619943680591</v>
      </c>
      <c r="AF1253" s="22">
        <f t="shared" si="526"/>
        <v>2431.1925295012716</v>
      </c>
      <c r="AG1253" s="25">
        <v>0</v>
      </c>
      <c r="AH1253" s="25" t="s">
        <v>49</v>
      </c>
      <c r="AI1253">
        <f t="shared" si="534"/>
        <v>12122332.529638622</v>
      </c>
      <c r="AJ1253" s="25">
        <f t="shared" si="535"/>
        <v>12122.332529638621</v>
      </c>
      <c r="AK1253" s="25">
        <f t="shared" si="536"/>
        <v>6424.8362407084696</v>
      </c>
      <c r="AL1253" s="81">
        <f t="shared" si="537"/>
        <v>4754.3788181242671</v>
      </c>
      <c r="AN1253" s="98">
        <v>0</v>
      </c>
    </row>
    <row r="1254" spans="2:40" x14ac:dyDescent="0.35">
      <c r="B1254" s="15" t="s">
        <v>31</v>
      </c>
      <c r="C1254" s="11">
        <v>1250</v>
      </c>
      <c r="D1254" s="15">
        <v>228</v>
      </c>
      <c r="E1254" s="16">
        <v>85.3</v>
      </c>
      <c r="F1254" s="70">
        <f t="shared" si="538"/>
        <v>-0.18055555555555516</v>
      </c>
      <c r="G1254" s="70">
        <f t="shared" si="539"/>
        <v>-0.64999999999999858</v>
      </c>
      <c r="I1254" s="21">
        <f t="shared" si="514"/>
        <v>23.694444444444446</v>
      </c>
      <c r="J1254" s="22">
        <f t="shared" si="527"/>
        <v>-397.58333333333246</v>
      </c>
      <c r="K1254" s="22">
        <f t="shared" si="528"/>
        <v>28.625999999999998</v>
      </c>
      <c r="L1254" s="22">
        <f>0.5*1.202*2.64*0.3*Sheet2!I1254^2</f>
        <v>267.23461661111116</v>
      </c>
      <c r="M1254" s="22">
        <f t="shared" si="529"/>
        <v>-101.72271672222132</v>
      </c>
      <c r="O1254" s="22">
        <f t="shared" si="515"/>
        <v>-2410.2632601126334</v>
      </c>
      <c r="P1254" s="81">
        <f t="shared" si="516"/>
        <v>-2.4102632601126333</v>
      </c>
      <c r="Q1254" s="22">
        <f t="shared" si="517"/>
        <v>0</v>
      </c>
      <c r="R1254" s="81">
        <f t="shared" si="518"/>
        <v>0</v>
      </c>
      <c r="S1254" s="22">
        <f t="shared" si="519"/>
        <v>6253654.523869331</v>
      </c>
      <c r="T1254" s="81">
        <f t="shared" si="520"/>
        <v>6253.6545238693307</v>
      </c>
      <c r="U1254" s="22">
        <f t="shared" si="521"/>
        <v>2410.2632601126334</v>
      </c>
      <c r="V1254" s="81">
        <f t="shared" si="522"/>
        <v>2.4102632601126333</v>
      </c>
      <c r="W1254" s="22">
        <f t="shared" si="523"/>
        <v>27.53223279424385</v>
      </c>
      <c r="X1254" s="98">
        <f t="shared" si="530"/>
        <v>0.96410530404505335</v>
      </c>
      <c r="Y1254" s="98">
        <f t="shared" si="531"/>
        <v>1529.9489030512698</v>
      </c>
      <c r="Z1254" s="25">
        <f t="shared" si="524"/>
        <v>0</v>
      </c>
      <c r="AA1254" s="22">
        <f t="shared" si="532"/>
        <v>12</v>
      </c>
      <c r="AB1254" s="22">
        <f t="shared" si="513"/>
        <v>0</v>
      </c>
      <c r="AC1254" s="22">
        <f t="shared" si="533"/>
        <v>433</v>
      </c>
      <c r="AD1254" s="25">
        <f t="shared" si="525"/>
        <v>3824.8722576281716</v>
      </c>
      <c r="AF1254" s="22">
        <f t="shared" si="526"/>
        <v>2428.782266241159</v>
      </c>
      <c r="AG1254" s="25">
        <v>0</v>
      </c>
      <c r="AH1254" s="25" t="s">
        <v>49</v>
      </c>
      <c r="AI1254">
        <f t="shared" si="534"/>
        <v>11925795.36176018</v>
      </c>
      <c r="AJ1254" s="25">
        <f t="shared" si="535"/>
        <v>11925.79536176018</v>
      </c>
      <c r="AK1254" s="25">
        <f t="shared" si="536"/>
        <v>6320.671541732896</v>
      </c>
      <c r="AL1254" s="81">
        <f t="shared" si="537"/>
        <v>4677.2969408823428</v>
      </c>
      <c r="AN1254" s="98">
        <v>0</v>
      </c>
    </row>
    <row r="1255" spans="2:40" x14ac:dyDescent="0.35">
      <c r="B1255" s="15" t="s">
        <v>31</v>
      </c>
      <c r="C1255" s="11">
        <v>1251</v>
      </c>
      <c r="D1255" s="15">
        <v>229</v>
      </c>
      <c r="E1255" s="16">
        <v>84.7</v>
      </c>
      <c r="F1255" s="70">
        <f t="shared" si="538"/>
        <v>-0.16666666666666705</v>
      </c>
      <c r="G1255" s="70">
        <f t="shared" si="539"/>
        <v>-0.60000000000000142</v>
      </c>
      <c r="I1255" s="21">
        <f t="shared" si="514"/>
        <v>23.527777777777779</v>
      </c>
      <c r="J1255" s="22">
        <f t="shared" si="527"/>
        <v>-367.00000000000085</v>
      </c>
      <c r="K1255" s="22">
        <f t="shared" si="528"/>
        <v>28.625999999999998</v>
      </c>
      <c r="L1255" s="22">
        <f>0.5*1.202*2.64*0.3*Sheet2!I1255^2</f>
        <v>263.48838327777781</v>
      </c>
      <c r="M1255" s="22">
        <f t="shared" si="529"/>
        <v>-74.885616722223062</v>
      </c>
      <c r="O1255" s="22">
        <f t="shared" si="515"/>
        <v>-1761.8921489923039</v>
      </c>
      <c r="P1255" s="81">
        <f t="shared" si="516"/>
        <v>-1.7618921489923038</v>
      </c>
      <c r="Q1255" s="22">
        <f t="shared" si="517"/>
        <v>0</v>
      </c>
      <c r="R1255" s="81">
        <f t="shared" si="518"/>
        <v>0</v>
      </c>
      <c r="S1255" s="22">
        <f t="shared" si="519"/>
        <v>6253654.523869331</v>
      </c>
      <c r="T1255" s="81">
        <f t="shared" si="520"/>
        <v>6253.6545238693307</v>
      </c>
      <c r="U1255" s="22">
        <f t="shared" si="521"/>
        <v>1761.8921489923039</v>
      </c>
      <c r="V1255" s="81">
        <f t="shared" si="522"/>
        <v>1.7618921489923038</v>
      </c>
      <c r="W1255" s="22">
        <f t="shared" si="523"/>
        <v>29.294124943236152</v>
      </c>
      <c r="X1255" s="98">
        <f t="shared" si="530"/>
        <v>0.70475685959692158</v>
      </c>
      <c r="Y1255" s="98">
        <f t="shared" si="531"/>
        <v>1530.6536599108667</v>
      </c>
      <c r="Z1255" s="25">
        <f t="shared" si="524"/>
        <v>0</v>
      </c>
      <c r="AA1255" s="22">
        <f t="shared" si="532"/>
        <v>13</v>
      </c>
      <c r="AB1255" s="22">
        <f t="shared" si="513"/>
        <v>0</v>
      </c>
      <c r="AC1255" s="22">
        <f t="shared" si="533"/>
        <v>434</v>
      </c>
      <c r="AD1255" s="25">
        <f t="shared" si="525"/>
        <v>3826.6341497771641</v>
      </c>
      <c r="AF1255" s="22">
        <f t="shared" si="526"/>
        <v>2427.0203740921665</v>
      </c>
      <c r="AG1255" s="25">
        <v>0</v>
      </c>
      <c r="AH1255" s="25" t="s">
        <v>49</v>
      </c>
      <c r="AI1255">
        <f t="shared" si="534"/>
        <v>11758613.382579116</v>
      </c>
      <c r="AJ1255" s="25">
        <f t="shared" si="535"/>
        <v>11758.613382579117</v>
      </c>
      <c r="AK1255" s="25">
        <f t="shared" si="536"/>
        <v>6232.0650927669321</v>
      </c>
      <c r="AL1255" s="81">
        <f t="shared" si="537"/>
        <v>4611.7281686475299</v>
      </c>
      <c r="AN1255" s="98">
        <v>0</v>
      </c>
    </row>
    <row r="1256" spans="2:40" x14ac:dyDescent="0.35">
      <c r="B1256" s="15" t="s">
        <v>31</v>
      </c>
      <c r="C1256" s="11">
        <v>1252</v>
      </c>
      <c r="D1256" s="15">
        <v>230</v>
      </c>
      <c r="E1256" s="16">
        <v>84.1</v>
      </c>
      <c r="F1256" s="70">
        <f t="shared" si="538"/>
        <v>-0.16666666666666705</v>
      </c>
      <c r="G1256" s="70">
        <f t="shared" si="539"/>
        <v>-0.60000000000000142</v>
      </c>
      <c r="I1256" s="21">
        <f t="shared" si="514"/>
        <v>23.361111111111111</v>
      </c>
      <c r="J1256" s="22">
        <f t="shared" si="527"/>
        <v>-367.00000000000085</v>
      </c>
      <c r="K1256" s="22">
        <f t="shared" si="528"/>
        <v>28.625999999999998</v>
      </c>
      <c r="L1256" s="22">
        <f>0.5*1.202*2.64*0.3*Sheet2!I1256^2</f>
        <v>259.76859394444443</v>
      </c>
      <c r="M1256" s="22">
        <f t="shared" si="529"/>
        <v>-78.605406055556443</v>
      </c>
      <c r="O1256" s="22">
        <f t="shared" si="515"/>
        <v>-1836.3096247978601</v>
      </c>
      <c r="P1256" s="81">
        <f t="shared" si="516"/>
        <v>-1.8363096247978601</v>
      </c>
      <c r="Q1256" s="22">
        <f t="shared" si="517"/>
        <v>0</v>
      </c>
      <c r="R1256" s="81">
        <f t="shared" si="518"/>
        <v>0</v>
      </c>
      <c r="S1256" s="22">
        <f t="shared" si="519"/>
        <v>6253654.523869331</v>
      </c>
      <c r="T1256" s="81">
        <f t="shared" si="520"/>
        <v>6253.6545238693307</v>
      </c>
      <c r="U1256" s="22">
        <f t="shared" si="521"/>
        <v>1836.3096247978601</v>
      </c>
      <c r="V1256" s="81">
        <f t="shared" si="522"/>
        <v>1.8363096247978601</v>
      </c>
      <c r="W1256" s="22">
        <f t="shared" si="523"/>
        <v>31.130434568034012</v>
      </c>
      <c r="X1256" s="98">
        <f t="shared" si="530"/>
        <v>0.7345238499191441</v>
      </c>
      <c r="Y1256" s="98">
        <f t="shared" si="531"/>
        <v>1531.388183760786</v>
      </c>
      <c r="Z1256" s="25">
        <f t="shared" si="524"/>
        <v>0</v>
      </c>
      <c r="AA1256" s="22">
        <f t="shared" si="532"/>
        <v>14</v>
      </c>
      <c r="AB1256" s="22">
        <f t="shared" si="513"/>
        <v>0</v>
      </c>
      <c r="AC1256" s="22">
        <f t="shared" si="533"/>
        <v>435</v>
      </c>
      <c r="AD1256" s="25">
        <f t="shared" si="525"/>
        <v>3828.4704594019618</v>
      </c>
      <c r="AF1256" s="22">
        <f t="shared" si="526"/>
        <v>2425.1840644673689</v>
      </c>
      <c r="AG1256" s="25">
        <v>0</v>
      </c>
      <c r="AH1256" s="25" t="s">
        <v>49</v>
      </c>
      <c r="AI1256">
        <f t="shared" si="534"/>
        <v>11592611.511486389</v>
      </c>
      <c r="AJ1256" s="25">
        <f t="shared" si="535"/>
        <v>11592.61151148639</v>
      </c>
      <c r="AK1256" s="25">
        <f t="shared" si="536"/>
        <v>6144.0841010877866</v>
      </c>
      <c r="AL1256" s="81">
        <f t="shared" si="537"/>
        <v>4546.6222348049623</v>
      </c>
      <c r="AN1256" s="98">
        <v>0</v>
      </c>
    </row>
    <row r="1257" spans="2:40" x14ac:dyDescent="0.35">
      <c r="B1257" s="15" t="s">
        <v>31</v>
      </c>
      <c r="C1257" s="11">
        <v>1253</v>
      </c>
      <c r="D1257" s="15">
        <v>231</v>
      </c>
      <c r="E1257" s="16">
        <v>83.5</v>
      </c>
      <c r="F1257" s="70">
        <f t="shared" si="538"/>
        <v>-0.16666666666666508</v>
      </c>
      <c r="G1257" s="70">
        <f t="shared" si="539"/>
        <v>-0.59999999999999432</v>
      </c>
      <c r="I1257" s="21">
        <f t="shared" si="514"/>
        <v>23.194444444444446</v>
      </c>
      <c r="J1257" s="22">
        <f t="shared" si="527"/>
        <v>-366.99999999999648</v>
      </c>
      <c r="K1257" s="22">
        <f t="shared" si="528"/>
        <v>28.625999999999998</v>
      </c>
      <c r="L1257" s="22">
        <f>0.5*1.202*2.64*0.3*Sheet2!I1257^2</f>
        <v>256.07524861111114</v>
      </c>
      <c r="M1257" s="22">
        <f t="shared" si="529"/>
        <v>-82.298751388885364</v>
      </c>
      <c r="O1257" s="22">
        <f t="shared" si="515"/>
        <v>-1908.8738169366468</v>
      </c>
      <c r="P1257" s="81">
        <f t="shared" si="516"/>
        <v>-1.9088738169366468</v>
      </c>
      <c r="Q1257" s="22">
        <f t="shared" si="517"/>
        <v>0</v>
      </c>
      <c r="R1257" s="81">
        <f t="shared" si="518"/>
        <v>0</v>
      </c>
      <c r="S1257" s="22">
        <f t="shared" si="519"/>
        <v>6253654.523869331</v>
      </c>
      <c r="T1257" s="81">
        <f t="shared" si="520"/>
        <v>6253.6545238693307</v>
      </c>
      <c r="U1257" s="22">
        <f t="shared" si="521"/>
        <v>1908.8738169366468</v>
      </c>
      <c r="V1257" s="81">
        <f t="shared" si="522"/>
        <v>1.9088738169366468</v>
      </c>
      <c r="W1257" s="22">
        <f t="shared" si="523"/>
        <v>33.03930838497066</v>
      </c>
      <c r="X1257" s="98">
        <f t="shared" si="530"/>
        <v>0.76354952677465882</v>
      </c>
      <c r="Y1257" s="98">
        <f t="shared" si="531"/>
        <v>1532.1517332875605</v>
      </c>
      <c r="Z1257" s="25">
        <f t="shared" si="524"/>
        <v>0</v>
      </c>
      <c r="AA1257" s="22">
        <f t="shared" si="532"/>
        <v>15</v>
      </c>
      <c r="AB1257" s="22">
        <f t="shared" si="513"/>
        <v>0</v>
      </c>
      <c r="AC1257" s="22">
        <f t="shared" si="533"/>
        <v>436</v>
      </c>
      <c r="AD1257" s="25">
        <f t="shared" si="525"/>
        <v>3830.3793332188984</v>
      </c>
      <c r="AF1257" s="22">
        <f t="shared" si="526"/>
        <v>2423.2751906504323</v>
      </c>
      <c r="AG1257" s="25">
        <v>0</v>
      </c>
      <c r="AH1257" s="25" t="s">
        <v>49</v>
      </c>
      <c r="AI1257">
        <f t="shared" si="534"/>
        <v>11427789.748482004</v>
      </c>
      <c r="AJ1257" s="25">
        <f t="shared" si="535"/>
        <v>11427.789748482004</v>
      </c>
      <c r="AK1257" s="25">
        <f t="shared" si="536"/>
        <v>6056.7285666954622</v>
      </c>
      <c r="AL1257" s="81">
        <f t="shared" si="537"/>
        <v>4481.979139354642</v>
      </c>
      <c r="AN1257" s="98">
        <v>0</v>
      </c>
    </row>
    <row r="1258" spans="2:40" x14ac:dyDescent="0.35">
      <c r="B1258" s="15" t="s">
        <v>31</v>
      </c>
      <c r="C1258" s="11">
        <v>1254</v>
      </c>
      <c r="D1258" s="15">
        <v>232</v>
      </c>
      <c r="E1258" s="16">
        <v>82.9</v>
      </c>
      <c r="F1258" s="70">
        <f t="shared" si="538"/>
        <v>-0.16666666666666705</v>
      </c>
      <c r="G1258" s="70">
        <f t="shared" si="539"/>
        <v>-0.60000000000000142</v>
      </c>
      <c r="I1258" s="21">
        <f t="shared" si="514"/>
        <v>23.027777777777782</v>
      </c>
      <c r="J1258" s="22">
        <f t="shared" si="527"/>
        <v>-367.00000000000085</v>
      </c>
      <c r="K1258" s="22">
        <f t="shared" si="528"/>
        <v>28.625999999999998</v>
      </c>
      <c r="L1258" s="22">
        <f>0.5*1.202*2.64*0.3*Sheet2!I1258^2</f>
        <v>252.40834727777786</v>
      </c>
      <c r="M1258" s="22">
        <f t="shared" si="529"/>
        <v>-85.965652722223012</v>
      </c>
      <c r="O1258" s="22">
        <f t="shared" si="515"/>
        <v>-1979.5979474089693</v>
      </c>
      <c r="P1258" s="81">
        <f t="shared" si="516"/>
        <v>-1.9795979474089693</v>
      </c>
      <c r="Q1258" s="22">
        <f t="shared" si="517"/>
        <v>0</v>
      </c>
      <c r="R1258" s="81">
        <f t="shared" si="518"/>
        <v>0</v>
      </c>
      <c r="S1258" s="22">
        <f t="shared" si="519"/>
        <v>6253654.523869331</v>
      </c>
      <c r="T1258" s="81">
        <f t="shared" si="520"/>
        <v>6253.6545238693307</v>
      </c>
      <c r="U1258" s="22">
        <f t="shared" si="521"/>
        <v>1979.5979474089693</v>
      </c>
      <c r="V1258" s="81">
        <f t="shared" si="522"/>
        <v>1.9795979474089693</v>
      </c>
      <c r="W1258" s="22">
        <f t="shared" si="523"/>
        <v>35.018906332379629</v>
      </c>
      <c r="X1258" s="98">
        <f t="shared" si="530"/>
        <v>0.7918391789635878</v>
      </c>
      <c r="Y1258" s="98">
        <f t="shared" si="531"/>
        <v>1532.9435724665241</v>
      </c>
      <c r="Z1258" s="25">
        <f t="shared" si="524"/>
        <v>0</v>
      </c>
      <c r="AA1258" s="22">
        <f t="shared" si="532"/>
        <v>16</v>
      </c>
      <c r="AB1258" s="22">
        <f t="shared" si="513"/>
        <v>0</v>
      </c>
      <c r="AC1258" s="22">
        <f t="shared" si="533"/>
        <v>437</v>
      </c>
      <c r="AD1258" s="25">
        <f t="shared" si="525"/>
        <v>3832.3589311663072</v>
      </c>
      <c r="AF1258" s="22">
        <f t="shared" si="526"/>
        <v>2421.2955927030234</v>
      </c>
      <c r="AG1258" s="25">
        <v>0</v>
      </c>
      <c r="AH1258" s="25" t="s">
        <v>49</v>
      </c>
      <c r="AI1258">
        <f t="shared" si="534"/>
        <v>11264148.093565954</v>
      </c>
      <c r="AJ1258" s="25">
        <f t="shared" si="535"/>
        <v>11264.148093565955</v>
      </c>
      <c r="AK1258" s="25">
        <f t="shared" si="536"/>
        <v>5969.9984895899561</v>
      </c>
      <c r="AL1258" s="81">
        <f t="shared" si="537"/>
        <v>4417.7988822965672</v>
      </c>
      <c r="AN1258" s="98">
        <v>0</v>
      </c>
    </row>
    <row r="1259" spans="2:40" x14ac:dyDescent="0.35">
      <c r="B1259" s="15" t="s">
        <v>31</v>
      </c>
      <c r="C1259" s="11">
        <v>1255</v>
      </c>
      <c r="D1259" s="15">
        <v>233</v>
      </c>
      <c r="E1259" s="16">
        <v>82.3</v>
      </c>
      <c r="F1259" s="70">
        <f t="shared" si="538"/>
        <v>-0.16666666666666705</v>
      </c>
      <c r="G1259" s="70">
        <f t="shared" si="539"/>
        <v>-0.60000000000000142</v>
      </c>
      <c r="I1259" s="21">
        <f t="shared" si="514"/>
        <v>22.861111111111111</v>
      </c>
      <c r="J1259" s="22">
        <f t="shared" si="527"/>
        <v>-367.00000000000085</v>
      </c>
      <c r="K1259" s="22">
        <f t="shared" si="528"/>
        <v>28.625999999999998</v>
      </c>
      <c r="L1259" s="22">
        <f>0.5*1.202*2.64*0.3*Sheet2!I1259^2</f>
        <v>248.76788994444442</v>
      </c>
      <c r="M1259" s="22">
        <f t="shared" si="529"/>
        <v>-89.606110055556456</v>
      </c>
      <c r="O1259" s="22">
        <f t="shared" si="515"/>
        <v>-2048.4952382145266</v>
      </c>
      <c r="P1259" s="81">
        <f t="shared" si="516"/>
        <v>-2.0484952382145267</v>
      </c>
      <c r="Q1259" s="22">
        <f t="shared" si="517"/>
        <v>0</v>
      </c>
      <c r="R1259" s="81">
        <f t="shared" si="518"/>
        <v>0</v>
      </c>
      <c r="S1259" s="22">
        <f t="shared" si="519"/>
        <v>6253654.523869331</v>
      </c>
      <c r="T1259" s="81">
        <f t="shared" si="520"/>
        <v>6253.6545238693307</v>
      </c>
      <c r="U1259" s="22">
        <f t="shared" si="521"/>
        <v>2048.4952382145266</v>
      </c>
      <c r="V1259" s="81">
        <f t="shared" si="522"/>
        <v>2.0484952382145267</v>
      </c>
      <c r="W1259" s="22">
        <f t="shared" si="523"/>
        <v>37.067401570594157</v>
      </c>
      <c r="X1259" s="98">
        <f t="shared" si="530"/>
        <v>0.81939809528581076</v>
      </c>
      <c r="Y1259" s="98">
        <f t="shared" si="531"/>
        <v>1533.7629705618099</v>
      </c>
      <c r="Z1259" s="25">
        <f t="shared" si="524"/>
        <v>0</v>
      </c>
      <c r="AA1259" s="22">
        <f t="shared" si="532"/>
        <v>17</v>
      </c>
      <c r="AB1259" s="22">
        <f t="shared" si="513"/>
        <v>0</v>
      </c>
      <c r="AC1259" s="22">
        <f t="shared" si="533"/>
        <v>438</v>
      </c>
      <c r="AD1259" s="25">
        <f t="shared" si="525"/>
        <v>3834.4074264045216</v>
      </c>
      <c r="AF1259" s="22">
        <f t="shared" si="526"/>
        <v>2419.247097464809</v>
      </c>
      <c r="AG1259" s="25">
        <v>0</v>
      </c>
      <c r="AH1259" s="25" t="s">
        <v>49</v>
      </c>
      <c r="AI1259">
        <f t="shared" si="534"/>
        <v>11101686.546738233</v>
      </c>
      <c r="AJ1259" s="25">
        <f t="shared" si="535"/>
        <v>11101.686546738234</v>
      </c>
      <c r="AK1259" s="25">
        <f t="shared" si="536"/>
        <v>5883.8938697712647</v>
      </c>
      <c r="AL1259" s="81">
        <f t="shared" si="537"/>
        <v>4354.0814636307359</v>
      </c>
      <c r="AN1259" s="98">
        <v>0</v>
      </c>
    </row>
    <row r="1260" spans="2:40" x14ac:dyDescent="0.35">
      <c r="B1260" s="15" t="s">
        <v>31</v>
      </c>
      <c r="C1260" s="11">
        <v>1256</v>
      </c>
      <c r="D1260" s="15">
        <v>234</v>
      </c>
      <c r="E1260" s="16">
        <v>81.7</v>
      </c>
      <c r="F1260" s="70">
        <f t="shared" si="538"/>
        <v>-0.16666666666666705</v>
      </c>
      <c r="G1260" s="70">
        <f t="shared" si="539"/>
        <v>-0.60000000000000142</v>
      </c>
      <c r="I1260" s="21">
        <f t="shared" si="514"/>
        <v>22.694444444444446</v>
      </c>
      <c r="J1260" s="22">
        <f t="shared" si="527"/>
        <v>-367.00000000000085</v>
      </c>
      <c r="K1260" s="22">
        <f t="shared" si="528"/>
        <v>28.625999999999998</v>
      </c>
      <c r="L1260" s="22">
        <f>0.5*1.202*2.64*0.3*Sheet2!I1260^2</f>
        <v>245.15387661111114</v>
      </c>
      <c r="M1260" s="22">
        <f t="shared" si="529"/>
        <v>-93.220123388889732</v>
      </c>
      <c r="O1260" s="22">
        <f t="shared" si="515"/>
        <v>-2115.5789113534142</v>
      </c>
      <c r="P1260" s="81">
        <f t="shared" si="516"/>
        <v>-2.1155789113534142</v>
      </c>
      <c r="Q1260" s="22">
        <f t="shared" si="517"/>
        <v>0</v>
      </c>
      <c r="R1260" s="81">
        <f t="shared" si="518"/>
        <v>0</v>
      </c>
      <c r="S1260" s="22">
        <f t="shared" si="519"/>
        <v>6253654.523869331</v>
      </c>
      <c r="T1260" s="81">
        <f t="shared" si="520"/>
        <v>6253.6545238693307</v>
      </c>
      <c r="U1260" s="22">
        <f t="shared" si="521"/>
        <v>2115.5789113534142</v>
      </c>
      <c r="V1260" s="81">
        <f t="shared" si="522"/>
        <v>2.1155789113534142</v>
      </c>
      <c r="W1260" s="22">
        <f t="shared" si="523"/>
        <v>39.182980481947574</v>
      </c>
      <c r="X1260" s="98">
        <f t="shared" si="530"/>
        <v>0.84623156454136572</v>
      </c>
      <c r="Y1260" s="98">
        <f t="shared" si="531"/>
        <v>1534.6092021263512</v>
      </c>
      <c r="Z1260" s="25">
        <f t="shared" si="524"/>
        <v>0</v>
      </c>
      <c r="AA1260" s="22">
        <f t="shared" si="532"/>
        <v>18</v>
      </c>
      <c r="AB1260" s="22">
        <f t="shared" si="513"/>
        <v>0</v>
      </c>
      <c r="AC1260" s="22">
        <f t="shared" si="533"/>
        <v>439</v>
      </c>
      <c r="AD1260" s="25">
        <f t="shared" si="525"/>
        <v>3836.5230053158753</v>
      </c>
      <c r="AF1260" s="22">
        <f t="shared" si="526"/>
        <v>2417.1315185534554</v>
      </c>
      <c r="AG1260" s="25">
        <v>0</v>
      </c>
      <c r="AH1260" s="25" t="s">
        <v>49</v>
      </c>
      <c r="AI1260">
        <f t="shared" si="534"/>
        <v>10940405.107998857</v>
      </c>
      <c r="AJ1260" s="25">
        <f t="shared" si="535"/>
        <v>10940.405107998857</v>
      </c>
      <c r="AK1260" s="25">
        <f t="shared" si="536"/>
        <v>5798.4147072393944</v>
      </c>
      <c r="AL1260" s="81">
        <f t="shared" si="537"/>
        <v>4290.8268833571519</v>
      </c>
      <c r="AN1260" s="98">
        <v>0</v>
      </c>
    </row>
    <row r="1261" spans="2:40" x14ac:dyDescent="0.35">
      <c r="B1261" s="15" t="s">
        <v>31</v>
      </c>
      <c r="C1261" s="11">
        <v>1257</v>
      </c>
      <c r="D1261" s="15">
        <v>235</v>
      </c>
      <c r="E1261" s="16">
        <v>81.099999999999994</v>
      </c>
      <c r="F1261" s="70">
        <f t="shared" si="538"/>
        <v>-0.16666666666666705</v>
      </c>
      <c r="G1261" s="70">
        <f t="shared" si="539"/>
        <v>-0.60000000000000142</v>
      </c>
      <c r="I1261" s="21">
        <f t="shared" si="514"/>
        <v>22.527777777777779</v>
      </c>
      <c r="J1261" s="22">
        <f t="shared" si="527"/>
        <v>-367.00000000000085</v>
      </c>
      <c r="K1261" s="22">
        <f t="shared" si="528"/>
        <v>28.625999999999998</v>
      </c>
      <c r="L1261" s="22">
        <f>0.5*1.202*2.64*0.3*Sheet2!I1261^2</f>
        <v>241.56630727777775</v>
      </c>
      <c r="M1261" s="22">
        <f t="shared" si="529"/>
        <v>-96.807692722223123</v>
      </c>
      <c r="O1261" s="22">
        <f t="shared" si="515"/>
        <v>-2180.8621888256375</v>
      </c>
      <c r="P1261" s="81">
        <f t="shared" si="516"/>
        <v>-2.1808621888256376</v>
      </c>
      <c r="Q1261" s="22">
        <f t="shared" si="517"/>
        <v>0</v>
      </c>
      <c r="R1261" s="81">
        <f t="shared" si="518"/>
        <v>0</v>
      </c>
      <c r="S1261" s="22">
        <f t="shared" si="519"/>
        <v>6253654.523869331</v>
      </c>
      <c r="T1261" s="81">
        <f t="shared" si="520"/>
        <v>6253.6545238693307</v>
      </c>
      <c r="U1261" s="22">
        <f t="shared" si="521"/>
        <v>2180.8621888256375</v>
      </c>
      <c r="V1261" s="81">
        <f t="shared" si="522"/>
        <v>2.1808621888256376</v>
      </c>
      <c r="W1261" s="22">
        <f t="shared" si="523"/>
        <v>41.363842670773209</v>
      </c>
      <c r="X1261" s="98">
        <f t="shared" si="530"/>
        <v>0.87234487553025508</v>
      </c>
      <c r="Y1261" s="98">
        <f t="shared" si="531"/>
        <v>1535.4815470018814</v>
      </c>
      <c r="Z1261" s="25">
        <f t="shared" si="524"/>
        <v>0</v>
      </c>
      <c r="AA1261" s="22">
        <f t="shared" si="532"/>
        <v>19</v>
      </c>
      <c r="AB1261" s="22">
        <f t="shared" si="513"/>
        <v>0</v>
      </c>
      <c r="AC1261" s="22">
        <f t="shared" si="533"/>
        <v>440</v>
      </c>
      <c r="AD1261" s="25">
        <f t="shared" si="525"/>
        <v>3838.7038675047011</v>
      </c>
      <c r="AF1261" s="22">
        <f t="shared" si="526"/>
        <v>2414.9506563646296</v>
      </c>
      <c r="AG1261" s="25">
        <v>0</v>
      </c>
      <c r="AH1261" s="25" t="s">
        <v>49</v>
      </c>
      <c r="AI1261">
        <f t="shared" si="534"/>
        <v>10780303.777347814</v>
      </c>
      <c r="AJ1261" s="25">
        <f t="shared" si="535"/>
        <v>10780.303777347814</v>
      </c>
      <c r="AK1261" s="25">
        <f t="shared" si="536"/>
        <v>5713.5610019943415</v>
      </c>
      <c r="AL1261" s="81">
        <f t="shared" si="537"/>
        <v>4228.0351414758125</v>
      </c>
      <c r="AN1261" s="98">
        <v>0</v>
      </c>
    </row>
    <row r="1262" spans="2:40" x14ac:dyDescent="0.35">
      <c r="B1262" s="15" t="s">
        <v>31</v>
      </c>
      <c r="C1262" s="11">
        <v>1258</v>
      </c>
      <c r="D1262" s="15">
        <v>236</v>
      </c>
      <c r="E1262" s="16">
        <v>80.5</v>
      </c>
      <c r="F1262" s="70">
        <f t="shared" si="538"/>
        <v>-0.16666666666666508</v>
      </c>
      <c r="G1262" s="70">
        <f t="shared" si="539"/>
        <v>-0.59999999999999432</v>
      </c>
      <c r="I1262" s="21">
        <f t="shared" si="514"/>
        <v>22.361111111111111</v>
      </c>
      <c r="J1262" s="22">
        <f t="shared" si="527"/>
        <v>-366.99999999999648</v>
      </c>
      <c r="K1262" s="22">
        <f t="shared" si="528"/>
        <v>28.625999999999998</v>
      </c>
      <c r="L1262" s="22">
        <f>0.5*1.202*2.64*0.3*Sheet2!I1262^2</f>
        <v>238.00518194444442</v>
      </c>
      <c r="M1262" s="22">
        <f t="shared" si="529"/>
        <v>-100.36881805555208</v>
      </c>
      <c r="O1262" s="22">
        <f t="shared" si="515"/>
        <v>-2244.3582926310951</v>
      </c>
      <c r="P1262" s="81">
        <f t="shared" si="516"/>
        <v>-2.244358292631095</v>
      </c>
      <c r="Q1262" s="22">
        <f t="shared" si="517"/>
        <v>0</v>
      </c>
      <c r="R1262" s="81">
        <f t="shared" si="518"/>
        <v>0</v>
      </c>
      <c r="S1262" s="22">
        <f t="shared" si="519"/>
        <v>6253654.523869331</v>
      </c>
      <c r="T1262" s="81">
        <f t="shared" si="520"/>
        <v>6253.6545238693307</v>
      </c>
      <c r="U1262" s="22">
        <f t="shared" si="521"/>
        <v>2244.3582926310951</v>
      </c>
      <c r="V1262" s="81">
        <f t="shared" si="522"/>
        <v>2.244358292631095</v>
      </c>
      <c r="W1262" s="22">
        <f t="shared" si="523"/>
        <v>43.608200963404308</v>
      </c>
      <c r="X1262" s="98">
        <f t="shared" si="530"/>
        <v>0.89774331705243804</v>
      </c>
      <c r="Y1262" s="98">
        <f t="shared" si="531"/>
        <v>1536.3792903189337</v>
      </c>
      <c r="Z1262" s="25">
        <f t="shared" si="524"/>
        <v>0</v>
      </c>
      <c r="AA1262" s="22">
        <f t="shared" si="532"/>
        <v>20</v>
      </c>
      <c r="AB1262" s="22">
        <f t="shared" si="513"/>
        <v>0</v>
      </c>
      <c r="AC1262" s="22">
        <f t="shared" si="533"/>
        <v>441</v>
      </c>
      <c r="AD1262" s="25">
        <f t="shared" si="525"/>
        <v>3840.9482257973323</v>
      </c>
      <c r="AF1262" s="22">
        <f t="shared" si="526"/>
        <v>2412.7062980719984</v>
      </c>
      <c r="AG1262" s="25">
        <v>0</v>
      </c>
      <c r="AH1262" s="25" t="s">
        <v>49</v>
      </c>
      <c r="AI1262">
        <f t="shared" si="534"/>
        <v>10621382.554785108</v>
      </c>
      <c r="AJ1262" s="25">
        <f t="shared" si="535"/>
        <v>10621.382554785108</v>
      </c>
      <c r="AK1262" s="25">
        <f t="shared" si="536"/>
        <v>5629.3327540361079</v>
      </c>
      <c r="AL1262" s="81">
        <f t="shared" si="537"/>
        <v>4165.7062379867202</v>
      </c>
      <c r="AN1262" s="98">
        <v>0</v>
      </c>
    </row>
    <row r="1263" spans="2:40" x14ac:dyDescent="0.35">
      <c r="B1263" s="15" t="s">
        <v>31</v>
      </c>
      <c r="C1263" s="11">
        <v>1259</v>
      </c>
      <c r="D1263" s="15">
        <v>237</v>
      </c>
      <c r="E1263" s="16">
        <v>79.900000000000006</v>
      </c>
      <c r="F1263" s="70">
        <f t="shared" si="538"/>
        <v>-0.15277777777777699</v>
      </c>
      <c r="G1263" s="70">
        <f t="shared" si="539"/>
        <v>-0.54999999999999716</v>
      </c>
      <c r="I1263" s="21">
        <f t="shared" si="514"/>
        <v>22.194444444444446</v>
      </c>
      <c r="J1263" s="22">
        <f t="shared" si="527"/>
        <v>-336.41666666666492</v>
      </c>
      <c r="K1263" s="22">
        <f t="shared" si="528"/>
        <v>28.625999999999998</v>
      </c>
      <c r="L1263" s="22">
        <f>0.5*1.202*2.64*0.3*Sheet2!I1263^2</f>
        <v>234.47050061111113</v>
      </c>
      <c r="M1263" s="22">
        <f t="shared" si="529"/>
        <v>-73.320166055553813</v>
      </c>
      <c r="O1263" s="22">
        <f t="shared" si="515"/>
        <v>-1627.3003521774306</v>
      </c>
      <c r="P1263" s="81">
        <f t="shared" si="516"/>
        <v>-1.6273003521774305</v>
      </c>
      <c r="Q1263" s="22">
        <f t="shared" si="517"/>
        <v>0</v>
      </c>
      <c r="R1263" s="81">
        <f t="shared" si="518"/>
        <v>0</v>
      </c>
      <c r="S1263" s="22">
        <f t="shared" si="519"/>
        <v>6253654.523869331</v>
      </c>
      <c r="T1263" s="81">
        <f t="shared" si="520"/>
        <v>6253.6545238693307</v>
      </c>
      <c r="U1263" s="22">
        <f t="shared" si="521"/>
        <v>1627.3003521774306</v>
      </c>
      <c r="V1263" s="81">
        <f t="shared" si="522"/>
        <v>1.6273003521774305</v>
      </c>
      <c r="W1263" s="22">
        <f t="shared" si="523"/>
        <v>45.235501315581736</v>
      </c>
      <c r="X1263" s="98">
        <f t="shared" si="530"/>
        <v>0.65092014087097227</v>
      </c>
      <c r="Y1263" s="98">
        <f t="shared" si="531"/>
        <v>1537.0302104598047</v>
      </c>
      <c r="Z1263" s="25">
        <f t="shared" si="524"/>
        <v>0</v>
      </c>
      <c r="AA1263" s="22">
        <f t="shared" si="532"/>
        <v>21</v>
      </c>
      <c r="AB1263" s="22">
        <f t="shared" si="513"/>
        <v>0</v>
      </c>
      <c r="AC1263" s="22">
        <f t="shared" si="533"/>
        <v>442</v>
      </c>
      <c r="AD1263" s="25">
        <f t="shared" si="525"/>
        <v>3842.5755261495096</v>
      </c>
      <c r="AF1263" s="22">
        <f t="shared" si="526"/>
        <v>2411.078997719821</v>
      </c>
      <c r="AG1263" s="25">
        <v>0</v>
      </c>
      <c r="AH1263" s="25" t="s">
        <v>49</v>
      </c>
      <c r="AI1263">
        <f t="shared" si="534"/>
        <v>10463641.440310745</v>
      </c>
      <c r="AJ1263" s="25">
        <f t="shared" si="535"/>
        <v>10463.641440310745</v>
      </c>
      <c r="AK1263" s="25">
        <f t="shared" si="536"/>
        <v>5545.7299633646953</v>
      </c>
      <c r="AL1263" s="81">
        <f t="shared" si="537"/>
        <v>4103.8401728898743</v>
      </c>
      <c r="AN1263" s="98">
        <v>0</v>
      </c>
    </row>
    <row r="1264" spans="2:40" x14ac:dyDescent="0.35">
      <c r="B1264" s="15" t="s">
        <v>31</v>
      </c>
      <c r="C1264" s="11">
        <v>1260</v>
      </c>
      <c r="D1264" s="15">
        <v>238</v>
      </c>
      <c r="E1264" s="16">
        <v>79.400000000000006</v>
      </c>
      <c r="F1264" s="70">
        <f t="shared" si="538"/>
        <v>-0.12500000000000078</v>
      </c>
      <c r="G1264" s="70">
        <f t="shared" si="539"/>
        <v>-0.45000000000000284</v>
      </c>
      <c r="I1264" s="21">
        <f t="shared" si="514"/>
        <v>22.055555555555557</v>
      </c>
      <c r="J1264" s="22">
        <f t="shared" si="527"/>
        <v>-275.25000000000171</v>
      </c>
      <c r="K1264" s="22">
        <f t="shared" si="528"/>
        <v>28.625999999999998</v>
      </c>
      <c r="L1264" s="22">
        <f>0.5*1.202*2.64*0.3*Sheet2!I1264^2</f>
        <v>231.54513311111111</v>
      </c>
      <c r="M1264" s="22">
        <f t="shared" si="529"/>
        <v>-15.078866888890587</v>
      </c>
      <c r="O1264" s="22">
        <f t="shared" si="515"/>
        <v>-332.57278638275352</v>
      </c>
      <c r="P1264" s="81">
        <f t="shared" si="516"/>
        <v>-0.3325727863827535</v>
      </c>
      <c r="Q1264" s="22">
        <f t="shared" si="517"/>
        <v>0</v>
      </c>
      <c r="R1264" s="81">
        <f t="shared" si="518"/>
        <v>0</v>
      </c>
      <c r="S1264" s="22">
        <f t="shared" si="519"/>
        <v>6253654.523869331</v>
      </c>
      <c r="T1264" s="81">
        <f t="shared" si="520"/>
        <v>6253.6545238693307</v>
      </c>
      <c r="U1264" s="22">
        <f t="shared" si="521"/>
        <v>332.57278638275352</v>
      </c>
      <c r="V1264" s="81">
        <f t="shared" si="522"/>
        <v>0.3325727863827535</v>
      </c>
      <c r="W1264" s="22">
        <f t="shared" si="523"/>
        <v>45.568074101964491</v>
      </c>
      <c r="X1264" s="98">
        <f t="shared" si="530"/>
        <v>0.1330291145531014</v>
      </c>
      <c r="Y1264" s="98">
        <f t="shared" si="531"/>
        <v>1537.1632395743579</v>
      </c>
      <c r="Z1264" s="25">
        <f t="shared" si="524"/>
        <v>2.0712760955438405</v>
      </c>
      <c r="AA1264" s="22">
        <f t="shared" si="532"/>
        <v>22</v>
      </c>
      <c r="AB1264" s="22">
        <f t="shared" si="513"/>
        <v>22</v>
      </c>
      <c r="AC1264" s="22">
        <f t="shared" si="533"/>
        <v>443</v>
      </c>
      <c r="AD1264" s="25">
        <f t="shared" si="525"/>
        <v>3842.9080989358922</v>
      </c>
      <c r="AF1264" s="22">
        <f t="shared" si="526"/>
        <v>2410.7464249334384</v>
      </c>
      <c r="AG1264" s="25">
        <v>0</v>
      </c>
      <c r="AH1264" s="25" t="s">
        <v>49</v>
      </c>
      <c r="AI1264">
        <f t="shared" si="534"/>
        <v>10333091.983038474</v>
      </c>
      <c r="AJ1264" s="25">
        <f t="shared" si="535"/>
        <v>10333.091983038474</v>
      </c>
      <c r="AK1264" s="25">
        <f t="shared" si="536"/>
        <v>5476.538751010391</v>
      </c>
      <c r="AL1264" s="81">
        <f t="shared" si="537"/>
        <v>4052.6386757476894</v>
      </c>
      <c r="AN1264" s="98">
        <v>0</v>
      </c>
    </row>
    <row r="1265" spans="2:40" x14ac:dyDescent="0.35">
      <c r="B1265" s="15" t="s">
        <v>31</v>
      </c>
      <c r="C1265" s="11">
        <v>1261</v>
      </c>
      <c r="D1265" s="15">
        <v>239</v>
      </c>
      <c r="E1265" s="16">
        <v>79</v>
      </c>
      <c r="F1265" s="70">
        <f t="shared" si="538"/>
        <v>-9.7222222222222612E-2</v>
      </c>
      <c r="G1265" s="70">
        <f t="shared" si="539"/>
        <v>-0.35000000000000142</v>
      </c>
      <c r="I1265" s="21">
        <f t="shared" si="514"/>
        <v>21.944444444444446</v>
      </c>
      <c r="J1265" s="22">
        <f t="shared" si="527"/>
        <v>-214.0833333333342</v>
      </c>
      <c r="K1265" s="22">
        <f t="shared" si="528"/>
        <v>28.625999999999998</v>
      </c>
      <c r="L1265" s="22">
        <f>0.5*1.202*2.64*0.3*Sheet2!I1265^2</f>
        <v>229.21806111111113</v>
      </c>
      <c r="M1265" s="22">
        <f t="shared" si="529"/>
        <v>43.760727777776935</v>
      </c>
      <c r="O1265" s="22">
        <f t="shared" si="515"/>
        <v>960.30485956788289</v>
      </c>
      <c r="P1265" s="81">
        <f t="shared" si="516"/>
        <v>0.96030485956788292</v>
      </c>
      <c r="Q1265" s="22">
        <f t="shared" si="517"/>
        <v>960.30485956788289</v>
      </c>
      <c r="R1265" s="81">
        <f t="shared" si="518"/>
        <v>0.96030485956788292</v>
      </c>
      <c r="S1265" s="22">
        <f t="shared" si="519"/>
        <v>6254614.8287288984</v>
      </c>
      <c r="T1265" s="81">
        <f t="shared" si="520"/>
        <v>6254.6148287288988</v>
      </c>
      <c r="U1265" s="22">
        <f t="shared" si="521"/>
        <v>0</v>
      </c>
      <c r="V1265" s="81">
        <f t="shared" si="522"/>
        <v>0</v>
      </c>
      <c r="W1265" s="22">
        <f t="shared" si="523"/>
        <v>0</v>
      </c>
      <c r="X1265" s="98">
        <f t="shared" si="530"/>
        <v>0</v>
      </c>
      <c r="Y1265" s="98">
        <f t="shared" si="531"/>
        <v>1537.1632395743579</v>
      </c>
      <c r="Z1265" s="25">
        <f t="shared" si="524"/>
        <v>0</v>
      </c>
      <c r="AA1265" s="22">
        <f t="shared" si="532"/>
        <v>0</v>
      </c>
      <c r="AB1265" s="22">
        <f t="shared" si="513"/>
        <v>0</v>
      </c>
      <c r="AC1265" s="22">
        <f t="shared" si="533"/>
        <v>443</v>
      </c>
      <c r="AD1265" s="25">
        <f t="shared" si="525"/>
        <v>3842.9080989358922</v>
      </c>
      <c r="AF1265" s="22">
        <f t="shared" si="526"/>
        <v>2411.7067297930066</v>
      </c>
      <c r="AG1265" s="25">
        <v>0</v>
      </c>
      <c r="AH1265" s="25" t="s">
        <v>49</v>
      </c>
      <c r="AI1265">
        <f t="shared" si="534"/>
        <v>10229242.471264826</v>
      </c>
      <c r="AJ1265" s="25">
        <f t="shared" si="535"/>
        <v>10229.242471264826</v>
      </c>
      <c r="AK1265" s="25">
        <f t="shared" si="536"/>
        <v>5421.4985097703584</v>
      </c>
      <c r="AL1265" s="81">
        <f t="shared" si="537"/>
        <v>4011.9088972300651</v>
      </c>
      <c r="AN1265" s="98">
        <v>0</v>
      </c>
    </row>
    <row r="1266" spans="2:40" x14ac:dyDescent="0.35">
      <c r="B1266" s="15" t="s">
        <v>31</v>
      </c>
      <c r="C1266" s="11">
        <v>1262</v>
      </c>
      <c r="D1266" s="15">
        <v>240</v>
      </c>
      <c r="E1266" s="16">
        <v>78.7</v>
      </c>
      <c r="F1266" s="70">
        <f t="shared" si="538"/>
        <v>-4.1666666666666269E-2</v>
      </c>
      <c r="G1266" s="70">
        <f t="shared" si="539"/>
        <v>-0.14999999999999858</v>
      </c>
      <c r="I1266" s="21">
        <f t="shared" si="514"/>
        <v>21.861111111111114</v>
      </c>
      <c r="J1266" s="22">
        <f t="shared" si="527"/>
        <v>-91.749999999999119</v>
      </c>
      <c r="K1266" s="22">
        <f t="shared" si="528"/>
        <v>28.625999999999998</v>
      </c>
      <c r="L1266" s="22">
        <f>0.5*1.202*2.64*0.3*Sheet2!I1266^2</f>
        <v>227.48046994444451</v>
      </c>
      <c r="M1266" s="22">
        <f t="shared" si="529"/>
        <v>164.35646994444539</v>
      </c>
      <c r="O1266" s="22">
        <f t="shared" si="515"/>
        <v>3593.0150512855153</v>
      </c>
      <c r="P1266" s="81">
        <f t="shared" si="516"/>
        <v>3.5930150512855152</v>
      </c>
      <c r="Q1266" s="22">
        <f t="shared" si="517"/>
        <v>3593.0150512855153</v>
      </c>
      <c r="R1266" s="81">
        <f t="shared" si="518"/>
        <v>3.5930150512855152</v>
      </c>
      <c r="S1266" s="22">
        <f t="shared" si="519"/>
        <v>6258207.8437801842</v>
      </c>
      <c r="T1266" s="81">
        <f t="shared" si="520"/>
        <v>6258.2078437801838</v>
      </c>
      <c r="U1266" s="22">
        <f t="shared" si="521"/>
        <v>0</v>
      </c>
      <c r="V1266" s="81">
        <f t="shared" si="522"/>
        <v>0</v>
      </c>
      <c r="W1266" s="22">
        <f t="shared" si="523"/>
        <v>0</v>
      </c>
      <c r="X1266" s="98">
        <f t="shared" si="530"/>
        <v>0</v>
      </c>
      <c r="Y1266" s="98">
        <f t="shared" si="531"/>
        <v>1537.1632395743579</v>
      </c>
      <c r="Z1266" s="25">
        <f t="shared" si="524"/>
        <v>0</v>
      </c>
      <c r="AA1266" s="22">
        <f t="shared" si="532"/>
        <v>0</v>
      </c>
      <c r="AB1266" s="22">
        <f t="shared" si="513"/>
        <v>0</v>
      </c>
      <c r="AC1266" s="22">
        <f t="shared" si="533"/>
        <v>443</v>
      </c>
      <c r="AD1266" s="25">
        <f t="shared" si="525"/>
        <v>3842.9080989358922</v>
      </c>
      <c r="AF1266" s="22">
        <f t="shared" si="526"/>
        <v>2415.2997448442916</v>
      </c>
      <c r="AG1266" s="25">
        <v>0</v>
      </c>
      <c r="AH1266" s="25" t="s">
        <v>49</v>
      </c>
      <c r="AI1266">
        <f t="shared" si="534"/>
        <v>10151699.535627022</v>
      </c>
      <c r="AJ1266" s="25">
        <f t="shared" si="535"/>
        <v>10151.699535627022</v>
      </c>
      <c r="AK1266" s="25">
        <f t="shared" si="536"/>
        <v>5380.4007538823216</v>
      </c>
      <c r="AL1266" s="81">
        <f t="shared" si="537"/>
        <v>3981.4965578729179</v>
      </c>
      <c r="AN1266" s="98">
        <v>0</v>
      </c>
    </row>
    <row r="1267" spans="2:40" x14ac:dyDescent="0.35">
      <c r="B1267" s="15" t="s">
        <v>31</v>
      </c>
      <c r="C1267" s="11">
        <v>1263</v>
      </c>
      <c r="D1267" s="15">
        <v>241</v>
      </c>
      <c r="E1267" s="16">
        <v>78.7</v>
      </c>
      <c r="F1267" s="70">
        <f t="shared" si="538"/>
        <v>1.3888888888888099E-2</v>
      </c>
      <c r="G1267" s="70">
        <f t="shared" si="539"/>
        <v>4.9999999999997158E-2</v>
      </c>
      <c r="I1267" s="21">
        <f t="shared" si="514"/>
        <v>21.861111111111114</v>
      </c>
      <c r="J1267" s="22">
        <f t="shared" si="527"/>
        <v>30.583333333331595</v>
      </c>
      <c r="K1267" s="22">
        <f t="shared" si="528"/>
        <v>28.625999999999998</v>
      </c>
      <c r="L1267" s="22">
        <f>0.5*1.202*2.64*0.3*Sheet2!I1267^2</f>
        <v>227.48046994444451</v>
      </c>
      <c r="M1267" s="22">
        <f t="shared" si="529"/>
        <v>286.68980327777609</v>
      </c>
      <c r="O1267" s="22">
        <f t="shared" si="515"/>
        <v>6267.3576438780501</v>
      </c>
      <c r="P1267" s="81">
        <f t="shared" si="516"/>
        <v>6.2673576438780501</v>
      </c>
      <c r="Q1267" s="22">
        <f t="shared" si="517"/>
        <v>6267.3576438780501</v>
      </c>
      <c r="R1267" s="81">
        <f t="shared" si="518"/>
        <v>6.2673576438780501</v>
      </c>
      <c r="S1267" s="22">
        <f t="shared" si="519"/>
        <v>6264475.2014240623</v>
      </c>
      <c r="T1267" s="81">
        <f t="shared" si="520"/>
        <v>6264.4752014240621</v>
      </c>
      <c r="U1267" s="22">
        <f t="shared" si="521"/>
        <v>0</v>
      </c>
      <c r="V1267" s="81">
        <f t="shared" si="522"/>
        <v>0</v>
      </c>
      <c r="W1267" s="22">
        <f t="shared" si="523"/>
        <v>0</v>
      </c>
      <c r="X1267" s="98">
        <f t="shared" si="530"/>
        <v>0</v>
      </c>
      <c r="Y1267" s="98">
        <f t="shared" si="531"/>
        <v>1537.1632395743579</v>
      </c>
      <c r="Z1267" s="25">
        <f t="shared" si="524"/>
        <v>0</v>
      </c>
      <c r="AA1267" s="22">
        <f t="shared" si="532"/>
        <v>0</v>
      </c>
      <c r="AB1267" s="22">
        <f t="shared" si="513"/>
        <v>0</v>
      </c>
      <c r="AC1267" s="22">
        <f t="shared" si="533"/>
        <v>443</v>
      </c>
      <c r="AD1267" s="25">
        <f t="shared" si="525"/>
        <v>3842.9080989358922</v>
      </c>
      <c r="AF1267" s="22">
        <f t="shared" si="526"/>
        <v>2421.5671024881699</v>
      </c>
      <c r="AG1267" s="25">
        <v>0</v>
      </c>
      <c r="AH1267" s="25" t="s">
        <v>49</v>
      </c>
      <c r="AI1267">
        <f t="shared" si="534"/>
        <v>10151699.535627022</v>
      </c>
      <c r="AJ1267" s="25">
        <f t="shared" si="535"/>
        <v>10151.699535627022</v>
      </c>
      <c r="AK1267" s="25">
        <f t="shared" si="536"/>
        <v>5380.4007538823216</v>
      </c>
      <c r="AL1267" s="81">
        <f t="shared" si="537"/>
        <v>3981.4965578729179</v>
      </c>
      <c r="AN1267" s="98">
        <v>0</v>
      </c>
    </row>
    <row r="1268" spans="2:40" x14ac:dyDescent="0.35">
      <c r="B1268" s="15" t="s">
        <v>31</v>
      </c>
      <c r="C1268" s="11">
        <v>1264</v>
      </c>
      <c r="D1268" s="15">
        <v>242</v>
      </c>
      <c r="E1268" s="16">
        <v>78.8</v>
      </c>
      <c r="F1268" s="70">
        <f t="shared" si="538"/>
        <v>5.5555555555554373E-2</v>
      </c>
      <c r="G1268" s="70">
        <f t="shared" si="539"/>
        <v>0.19999999999999574</v>
      </c>
      <c r="I1268" s="21">
        <f t="shared" si="514"/>
        <v>21.888888888888889</v>
      </c>
      <c r="J1268" s="22">
        <f t="shared" si="527"/>
        <v>122.33333333333073</v>
      </c>
      <c r="K1268" s="22">
        <f t="shared" si="528"/>
        <v>28.625999999999998</v>
      </c>
      <c r="L1268" s="22">
        <f>0.5*1.202*2.64*0.3*Sheet2!I1268^2</f>
        <v>228.05893244444445</v>
      </c>
      <c r="M1268" s="22">
        <f t="shared" si="529"/>
        <v>379.01826577777518</v>
      </c>
      <c r="O1268" s="22">
        <f t="shared" si="515"/>
        <v>8296.2887064690785</v>
      </c>
      <c r="P1268" s="81">
        <f t="shared" si="516"/>
        <v>8.2962887064690793</v>
      </c>
      <c r="Q1268" s="22">
        <f t="shared" si="517"/>
        <v>8296.2887064690785</v>
      </c>
      <c r="R1268" s="81">
        <f t="shared" si="518"/>
        <v>8.2962887064690793</v>
      </c>
      <c r="S1268" s="22">
        <f t="shared" si="519"/>
        <v>6272771.4901305316</v>
      </c>
      <c r="T1268" s="81">
        <f t="shared" si="520"/>
        <v>6272.7714901305317</v>
      </c>
      <c r="U1268" s="22">
        <f t="shared" si="521"/>
        <v>0</v>
      </c>
      <c r="V1268" s="81">
        <f t="shared" si="522"/>
        <v>0</v>
      </c>
      <c r="W1268" s="22">
        <f t="shared" si="523"/>
        <v>0</v>
      </c>
      <c r="X1268" s="98">
        <f t="shared" si="530"/>
        <v>0</v>
      </c>
      <c r="Y1268" s="98">
        <f t="shared" si="531"/>
        <v>1537.1632395743579</v>
      </c>
      <c r="Z1268" s="25">
        <f t="shared" si="524"/>
        <v>0</v>
      </c>
      <c r="AA1268" s="22">
        <f t="shared" si="532"/>
        <v>0</v>
      </c>
      <c r="AB1268" s="22">
        <f t="shared" si="513"/>
        <v>0</v>
      </c>
      <c r="AC1268" s="22">
        <f t="shared" si="533"/>
        <v>443</v>
      </c>
      <c r="AD1268" s="25">
        <f t="shared" si="525"/>
        <v>3842.9080989358922</v>
      </c>
      <c r="AF1268" s="22">
        <f t="shared" si="526"/>
        <v>2429.8633911946395</v>
      </c>
      <c r="AG1268" s="25">
        <v>0</v>
      </c>
      <c r="AH1268" s="25" t="s">
        <v>49</v>
      </c>
      <c r="AI1268">
        <f t="shared" si="534"/>
        <v>10177514.400059389</v>
      </c>
      <c r="AJ1268" s="25">
        <f t="shared" si="535"/>
        <v>10177.514400059388</v>
      </c>
      <c r="AK1268" s="25">
        <f t="shared" si="536"/>
        <v>5394.0826320314764</v>
      </c>
      <c r="AL1268" s="81">
        <f t="shared" si="537"/>
        <v>3991.6211477032925</v>
      </c>
      <c r="AN1268" s="98">
        <v>0</v>
      </c>
    </row>
    <row r="1269" spans="2:40" x14ac:dyDescent="0.35">
      <c r="B1269" s="15" t="s">
        <v>31</v>
      </c>
      <c r="C1269" s="11">
        <v>1265</v>
      </c>
      <c r="D1269" s="15">
        <v>243</v>
      </c>
      <c r="E1269" s="16">
        <v>79.099999999999994</v>
      </c>
      <c r="F1269" s="70">
        <f t="shared" si="538"/>
        <v>8.3333333333334522E-2</v>
      </c>
      <c r="G1269" s="70">
        <f t="shared" si="539"/>
        <v>0.30000000000000426</v>
      </c>
      <c r="I1269" s="21">
        <f t="shared" si="514"/>
        <v>21.972222222222221</v>
      </c>
      <c r="J1269" s="22">
        <f t="shared" si="527"/>
        <v>183.50000000000261</v>
      </c>
      <c r="K1269" s="22">
        <f t="shared" si="528"/>
        <v>28.625999999999998</v>
      </c>
      <c r="L1269" s="22">
        <f>0.5*1.202*2.64*0.3*Sheet2!I1269^2</f>
        <v>229.79872727777774</v>
      </c>
      <c r="M1269" s="22">
        <f t="shared" si="529"/>
        <v>441.92472727778033</v>
      </c>
      <c r="O1269" s="22">
        <f t="shared" si="515"/>
        <v>9710.0683132423401</v>
      </c>
      <c r="P1269" s="81">
        <f t="shared" si="516"/>
        <v>9.7100683132423402</v>
      </c>
      <c r="Q1269" s="22">
        <f t="shared" si="517"/>
        <v>9710.0683132423401</v>
      </c>
      <c r="R1269" s="81">
        <f t="shared" si="518"/>
        <v>9.7100683132423402</v>
      </c>
      <c r="S1269" s="22">
        <f t="shared" si="519"/>
        <v>6282481.5584437735</v>
      </c>
      <c r="T1269" s="81">
        <f t="shared" si="520"/>
        <v>6282.4815584437738</v>
      </c>
      <c r="U1269" s="22">
        <f t="shared" si="521"/>
        <v>0</v>
      </c>
      <c r="V1269" s="81">
        <f t="shared" si="522"/>
        <v>0</v>
      </c>
      <c r="W1269" s="22">
        <f t="shared" si="523"/>
        <v>0</v>
      </c>
      <c r="X1269" s="98">
        <f t="shared" si="530"/>
        <v>0</v>
      </c>
      <c r="Y1269" s="98">
        <f t="shared" si="531"/>
        <v>1537.1632395743579</v>
      </c>
      <c r="Z1269" s="25">
        <f t="shared" si="524"/>
        <v>0</v>
      </c>
      <c r="AA1269" s="22">
        <f t="shared" si="532"/>
        <v>0</v>
      </c>
      <c r="AB1269" s="22">
        <f t="shared" ref="AB1269:AB1332" si="540">IF(AA1270=0,AA1269,0)</f>
        <v>0</v>
      </c>
      <c r="AC1269" s="22">
        <f t="shared" si="533"/>
        <v>443</v>
      </c>
      <c r="AD1269" s="25">
        <f t="shared" si="525"/>
        <v>3842.9080989358922</v>
      </c>
      <c r="AF1269" s="22">
        <f t="shared" si="526"/>
        <v>2439.5734595078816</v>
      </c>
      <c r="AG1269" s="25">
        <v>0</v>
      </c>
      <c r="AH1269" s="25" t="s">
        <v>49</v>
      </c>
      <c r="AI1269">
        <f t="shared" si="534"/>
        <v>10255155.678037889</v>
      </c>
      <c r="AJ1269" s="25">
        <f t="shared" si="535"/>
        <v>10255.155678037889</v>
      </c>
      <c r="AK1269" s="25">
        <f t="shared" si="536"/>
        <v>5435.2325093600812</v>
      </c>
      <c r="AL1269" s="81">
        <f t="shared" si="537"/>
        <v>4022.0720569264599</v>
      </c>
      <c r="AN1269" s="98">
        <v>0</v>
      </c>
    </row>
    <row r="1270" spans="2:40" x14ac:dyDescent="0.35">
      <c r="B1270" s="15" t="s">
        <v>31</v>
      </c>
      <c r="C1270" s="11">
        <v>1266</v>
      </c>
      <c r="D1270" s="15">
        <v>244</v>
      </c>
      <c r="E1270" s="16">
        <v>79.400000000000006</v>
      </c>
      <c r="F1270" s="70">
        <f t="shared" si="538"/>
        <v>6.9444444444444448E-2</v>
      </c>
      <c r="G1270" s="70">
        <f t="shared" si="539"/>
        <v>0.25</v>
      </c>
      <c r="I1270" s="21">
        <f t="shared" si="514"/>
        <v>22.055555555555557</v>
      </c>
      <c r="J1270" s="22">
        <f t="shared" si="527"/>
        <v>152.91666666666669</v>
      </c>
      <c r="K1270" s="22">
        <f t="shared" si="528"/>
        <v>28.625999999999998</v>
      </c>
      <c r="L1270" s="22">
        <f>0.5*1.202*2.64*0.3*Sheet2!I1270^2</f>
        <v>231.54513311111111</v>
      </c>
      <c r="M1270" s="22">
        <f t="shared" si="529"/>
        <v>413.08779977777783</v>
      </c>
      <c r="O1270" s="22">
        <f t="shared" si="515"/>
        <v>9110.8809173209902</v>
      </c>
      <c r="P1270" s="81">
        <f t="shared" si="516"/>
        <v>9.1108809173209906</v>
      </c>
      <c r="Q1270" s="22">
        <f t="shared" si="517"/>
        <v>9110.8809173209902</v>
      </c>
      <c r="R1270" s="81">
        <f t="shared" si="518"/>
        <v>9.1108809173209906</v>
      </c>
      <c r="S1270" s="22">
        <f t="shared" si="519"/>
        <v>6291592.4393610945</v>
      </c>
      <c r="T1270" s="81">
        <f t="shared" si="520"/>
        <v>6291.5924393610949</v>
      </c>
      <c r="U1270" s="22">
        <f t="shared" si="521"/>
        <v>0</v>
      </c>
      <c r="V1270" s="81">
        <f t="shared" si="522"/>
        <v>0</v>
      </c>
      <c r="W1270" s="22">
        <f t="shared" si="523"/>
        <v>0</v>
      </c>
      <c r="X1270" s="98">
        <f t="shared" si="530"/>
        <v>0</v>
      </c>
      <c r="Y1270" s="98">
        <f t="shared" si="531"/>
        <v>1537.1632395743579</v>
      </c>
      <c r="Z1270" s="25">
        <f t="shared" si="524"/>
        <v>0</v>
      </c>
      <c r="AA1270" s="22">
        <f t="shared" si="532"/>
        <v>0</v>
      </c>
      <c r="AB1270" s="22">
        <f t="shared" si="540"/>
        <v>0</v>
      </c>
      <c r="AC1270" s="22">
        <f t="shared" si="533"/>
        <v>443</v>
      </c>
      <c r="AD1270" s="25">
        <f t="shared" si="525"/>
        <v>3842.9080989358922</v>
      </c>
      <c r="AF1270" s="22">
        <f t="shared" si="526"/>
        <v>2448.6843404252027</v>
      </c>
      <c r="AG1270" s="25">
        <v>0</v>
      </c>
      <c r="AH1270" s="25" t="s">
        <v>49</v>
      </c>
      <c r="AI1270">
        <f t="shared" si="534"/>
        <v>10333091.983038474</v>
      </c>
      <c r="AJ1270" s="25">
        <f t="shared" si="535"/>
        <v>10333.091983038474</v>
      </c>
      <c r="AK1270" s="25">
        <f t="shared" si="536"/>
        <v>5476.538751010391</v>
      </c>
      <c r="AL1270" s="81">
        <f t="shared" si="537"/>
        <v>4052.6386757476894</v>
      </c>
      <c r="AN1270" s="98">
        <v>0</v>
      </c>
    </row>
    <row r="1271" spans="2:40" x14ac:dyDescent="0.35">
      <c r="B1271" s="15" t="s">
        <v>31</v>
      </c>
      <c r="C1271" s="11">
        <v>1267</v>
      </c>
      <c r="D1271" s="15">
        <v>245</v>
      </c>
      <c r="E1271" s="16">
        <v>79.599999999999994</v>
      </c>
      <c r="F1271" s="70">
        <f t="shared" si="538"/>
        <v>5.5555555555554373E-2</v>
      </c>
      <c r="G1271" s="70">
        <f t="shared" si="539"/>
        <v>0.19999999999999574</v>
      </c>
      <c r="I1271" s="21">
        <f t="shared" si="514"/>
        <v>22.111111111111111</v>
      </c>
      <c r="J1271" s="22">
        <f t="shared" si="527"/>
        <v>122.33333333333073</v>
      </c>
      <c r="K1271" s="22">
        <f t="shared" si="528"/>
        <v>28.625999999999998</v>
      </c>
      <c r="L1271" s="22">
        <f>0.5*1.202*2.64*0.3*Sheet2!I1271^2</f>
        <v>232.71307644444443</v>
      </c>
      <c r="M1271" s="22">
        <f t="shared" si="529"/>
        <v>383.67240977777516</v>
      </c>
      <c r="O1271" s="22">
        <f t="shared" si="515"/>
        <v>8483.4232828641398</v>
      </c>
      <c r="P1271" s="81">
        <f t="shared" si="516"/>
        <v>8.4834232828641394</v>
      </c>
      <c r="Q1271" s="22">
        <f t="shared" si="517"/>
        <v>8483.4232828641398</v>
      </c>
      <c r="R1271" s="81">
        <f t="shared" si="518"/>
        <v>8.4834232828641394</v>
      </c>
      <c r="S1271" s="22">
        <f t="shared" si="519"/>
        <v>6300075.862643959</v>
      </c>
      <c r="T1271" s="81">
        <f t="shared" si="520"/>
        <v>6300.0758626439592</v>
      </c>
      <c r="U1271" s="22">
        <f t="shared" si="521"/>
        <v>0</v>
      </c>
      <c r="V1271" s="81">
        <f t="shared" si="522"/>
        <v>0</v>
      </c>
      <c r="W1271" s="22">
        <f t="shared" si="523"/>
        <v>0</v>
      </c>
      <c r="X1271" s="98">
        <f t="shared" si="530"/>
        <v>0</v>
      </c>
      <c r="Y1271" s="98">
        <f t="shared" si="531"/>
        <v>1537.1632395743579</v>
      </c>
      <c r="Z1271" s="25">
        <f t="shared" si="524"/>
        <v>0</v>
      </c>
      <c r="AA1271" s="22">
        <f t="shared" si="532"/>
        <v>0</v>
      </c>
      <c r="AB1271" s="22">
        <f t="shared" si="540"/>
        <v>0</v>
      </c>
      <c r="AC1271" s="22">
        <f t="shared" si="533"/>
        <v>443</v>
      </c>
      <c r="AD1271" s="25">
        <f t="shared" si="525"/>
        <v>3842.9080989358922</v>
      </c>
      <c r="AF1271" s="22">
        <f t="shared" si="526"/>
        <v>2457.167763708067</v>
      </c>
      <c r="AG1271" s="25">
        <v>0</v>
      </c>
      <c r="AH1271" s="25" t="s">
        <v>49</v>
      </c>
      <c r="AI1271">
        <f t="shared" si="534"/>
        <v>10385213.423606686</v>
      </c>
      <c r="AJ1271" s="25">
        <f t="shared" si="535"/>
        <v>10385.213423606687</v>
      </c>
      <c r="AK1271" s="25">
        <f t="shared" si="536"/>
        <v>5504.1631145115443</v>
      </c>
      <c r="AL1271" s="81">
        <f t="shared" si="537"/>
        <v>4073.0807047385429</v>
      </c>
      <c r="AN1271" s="98">
        <v>0</v>
      </c>
    </row>
    <row r="1272" spans="2:40" x14ac:dyDescent="0.35">
      <c r="B1272" s="15" t="s">
        <v>31</v>
      </c>
      <c r="C1272" s="11">
        <v>1268</v>
      </c>
      <c r="D1272" s="15">
        <v>246</v>
      </c>
      <c r="E1272" s="16">
        <v>79.8</v>
      </c>
      <c r="F1272" s="70">
        <f t="shared" si="538"/>
        <v>2.7777777777778172E-2</v>
      </c>
      <c r="G1272" s="70">
        <f t="shared" si="539"/>
        <v>0.10000000000000142</v>
      </c>
      <c r="I1272" s="21">
        <f t="shared" si="514"/>
        <v>22.166666666666668</v>
      </c>
      <c r="J1272" s="22">
        <f t="shared" si="527"/>
        <v>61.166666666667531</v>
      </c>
      <c r="K1272" s="22">
        <f t="shared" si="528"/>
        <v>28.625999999999998</v>
      </c>
      <c r="L1272" s="22">
        <f>0.5*1.202*2.64*0.3*Sheet2!I1272^2</f>
        <v>233.88395800000001</v>
      </c>
      <c r="M1272" s="22">
        <f t="shared" si="529"/>
        <v>323.67662466666752</v>
      </c>
      <c r="O1272" s="22">
        <f t="shared" si="515"/>
        <v>7174.8318467777972</v>
      </c>
      <c r="P1272" s="81">
        <f t="shared" si="516"/>
        <v>7.1748318467777974</v>
      </c>
      <c r="Q1272" s="22">
        <f t="shared" si="517"/>
        <v>7174.8318467777972</v>
      </c>
      <c r="R1272" s="81">
        <f t="shared" si="518"/>
        <v>7.1748318467777974</v>
      </c>
      <c r="S1272" s="22">
        <f t="shared" si="519"/>
        <v>6307250.6944907364</v>
      </c>
      <c r="T1272" s="81">
        <f t="shared" si="520"/>
        <v>6307.2506944907364</v>
      </c>
      <c r="U1272" s="22">
        <f t="shared" si="521"/>
        <v>0</v>
      </c>
      <c r="V1272" s="81">
        <f t="shared" si="522"/>
        <v>0</v>
      </c>
      <c r="W1272" s="22">
        <f t="shared" si="523"/>
        <v>0</v>
      </c>
      <c r="X1272" s="98">
        <f t="shared" si="530"/>
        <v>0</v>
      </c>
      <c r="Y1272" s="98">
        <f t="shared" si="531"/>
        <v>1537.1632395743579</v>
      </c>
      <c r="Z1272" s="25">
        <f t="shared" si="524"/>
        <v>0</v>
      </c>
      <c r="AA1272" s="22">
        <f t="shared" si="532"/>
        <v>0</v>
      </c>
      <c r="AB1272" s="22">
        <f t="shared" si="540"/>
        <v>0</v>
      </c>
      <c r="AC1272" s="22">
        <f t="shared" si="533"/>
        <v>443</v>
      </c>
      <c r="AD1272" s="25">
        <f t="shared" si="525"/>
        <v>3842.9080989358922</v>
      </c>
      <c r="AF1272" s="22">
        <f t="shared" si="526"/>
        <v>2464.3425955548441</v>
      </c>
      <c r="AG1272" s="25">
        <v>0</v>
      </c>
      <c r="AH1272" s="25" t="s">
        <v>49</v>
      </c>
      <c r="AI1272">
        <f t="shared" si="534"/>
        <v>10437465.987295825</v>
      </c>
      <c r="AJ1272" s="25">
        <f t="shared" si="535"/>
        <v>10437.465987295825</v>
      </c>
      <c r="AK1272" s="25">
        <f t="shared" si="536"/>
        <v>5531.8569732667875</v>
      </c>
      <c r="AL1272" s="81">
        <f t="shared" si="537"/>
        <v>4093.5741602174226</v>
      </c>
      <c r="AN1272" s="98">
        <v>0</v>
      </c>
    </row>
    <row r="1273" spans="2:40" x14ac:dyDescent="0.35">
      <c r="B1273" s="15" t="s">
        <v>31</v>
      </c>
      <c r="C1273" s="11">
        <v>1269</v>
      </c>
      <c r="D1273" s="15">
        <v>247</v>
      </c>
      <c r="E1273" s="16">
        <v>79.8</v>
      </c>
      <c r="F1273" s="70">
        <f t="shared" si="538"/>
        <v>-2.7777777777778172E-2</v>
      </c>
      <c r="G1273" s="70">
        <f t="shared" si="539"/>
        <v>-0.10000000000000142</v>
      </c>
      <c r="I1273" s="21">
        <f t="shared" si="514"/>
        <v>22.166666666666668</v>
      </c>
      <c r="J1273" s="22">
        <f t="shared" si="527"/>
        <v>-61.166666666667531</v>
      </c>
      <c r="K1273" s="22">
        <f t="shared" si="528"/>
        <v>28.625999999999998</v>
      </c>
      <c r="L1273" s="22">
        <f>0.5*1.202*2.64*0.3*Sheet2!I1273^2</f>
        <v>233.88395800000001</v>
      </c>
      <c r="M1273" s="22">
        <f t="shared" si="529"/>
        <v>201.34329133333247</v>
      </c>
      <c r="O1273" s="22">
        <f t="shared" si="515"/>
        <v>4463.1096245555364</v>
      </c>
      <c r="P1273" s="81">
        <f t="shared" si="516"/>
        <v>4.4631096245555364</v>
      </c>
      <c r="Q1273" s="22">
        <f t="shared" si="517"/>
        <v>4463.1096245555364</v>
      </c>
      <c r="R1273" s="81">
        <f t="shared" si="518"/>
        <v>4.4631096245555364</v>
      </c>
      <c r="S1273" s="22">
        <f t="shared" si="519"/>
        <v>6311713.8041152917</v>
      </c>
      <c r="T1273" s="81">
        <f t="shared" si="520"/>
        <v>6311.7138041152921</v>
      </c>
      <c r="U1273" s="22">
        <f t="shared" si="521"/>
        <v>0</v>
      </c>
      <c r="V1273" s="81">
        <f t="shared" si="522"/>
        <v>0</v>
      </c>
      <c r="W1273" s="22">
        <f t="shared" si="523"/>
        <v>0</v>
      </c>
      <c r="X1273" s="98">
        <f t="shared" si="530"/>
        <v>0</v>
      </c>
      <c r="Y1273" s="98">
        <f t="shared" si="531"/>
        <v>1537.1632395743579</v>
      </c>
      <c r="Z1273" s="25">
        <f t="shared" si="524"/>
        <v>0</v>
      </c>
      <c r="AA1273" s="22">
        <f t="shared" si="532"/>
        <v>0</v>
      </c>
      <c r="AB1273" s="22">
        <f t="shared" si="540"/>
        <v>0</v>
      </c>
      <c r="AC1273" s="22">
        <f t="shared" si="533"/>
        <v>443</v>
      </c>
      <c r="AD1273" s="25">
        <f t="shared" si="525"/>
        <v>3842.9080989358922</v>
      </c>
      <c r="AF1273" s="22">
        <f t="shared" si="526"/>
        <v>2468.8057051793999</v>
      </c>
      <c r="AG1273" s="25">
        <v>0</v>
      </c>
      <c r="AH1273" s="25" t="s">
        <v>49</v>
      </c>
      <c r="AI1273">
        <f t="shared" si="534"/>
        <v>10437465.987295825</v>
      </c>
      <c r="AJ1273" s="25">
        <f t="shared" si="535"/>
        <v>10437.465987295825</v>
      </c>
      <c r="AK1273" s="25">
        <f t="shared" si="536"/>
        <v>5531.8569732667875</v>
      </c>
      <c r="AL1273" s="81">
        <f t="shared" si="537"/>
        <v>4093.5741602174226</v>
      </c>
      <c r="AN1273" s="98">
        <v>0</v>
      </c>
    </row>
    <row r="1274" spans="2:40" x14ac:dyDescent="0.35">
      <c r="B1274" s="15" t="s">
        <v>31</v>
      </c>
      <c r="C1274" s="11">
        <v>1270</v>
      </c>
      <c r="D1274" s="15">
        <v>248</v>
      </c>
      <c r="E1274" s="16">
        <v>79.599999999999994</v>
      </c>
      <c r="F1274" s="70">
        <f t="shared" si="538"/>
        <v>-6.9444444444444448E-2</v>
      </c>
      <c r="G1274" s="70">
        <f t="shared" si="539"/>
        <v>-0.25</v>
      </c>
      <c r="I1274" s="21">
        <f t="shared" si="514"/>
        <v>22.111111111111111</v>
      </c>
      <c r="J1274" s="22">
        <f t="shared" si="527"/>
        <v>-152.91666666666669</v>
      </c>
      <c r="K1274" s="22">
        <f t="shared" si="528"/>
        <v>28.625999999999998</v>
      </c>
      <c r="L1274" s="22">
        <f>0.5*1.202*2.64*0.3*Sheet2!I1274^2</f>
        <v>232.71307644444443</v>
      </c>
      <c r="M1274" s="22">
        <f t="shared" si="529"/>
        <v>108.42240977777774</v>
      </c>
      <c r="O1274" s="22">
        <f t="shared" si="515"/>
        <v>2397.3399495308636</v>
      </c>
      <c r="P1274" s="81">
        <f t="shared" si="516"/>
        <v>2.3973399495308634</v>
      </c>
      <c r="Q1274" s="22">
        <f t="shared" si="517"/>
        <v>2397.3399495308636</v>
      </c>
      <c r="R1274" s="81">
        <f t="shared" si="518"/>
        <v>2.3973399495308634</v>
      </c>
      <c r="S1274" s="22">
        <f t="shared" si="519"/>
        <v>6314111.1440648222</v>
      </c>
      <c r="T1274" s="81">
        <f t="shared" si="520"/>
        <v>6314.1111440648219</v>
      </c>
      <c r="U1274" s="22">
        <f t="shared" si="521"/>
        <v>0</v>
      </c>
      <c r="V1274" s="81">
        <f t="shared" si="522"/>
        <v>0</v>
      </c>
      <c r="W1274" s="22">
        <f t="shared" si="523"/>
        <v>0</v>
      </c>
      <c r="X1274" s="98">
        <f t="shared" si="530"/>
        <v>0</v>
      </c>
      <c r="Y1274" s="98">
        <f t="shared" si="531"/>
        <v>1537.1632395743579</v>
      </c>
      <c r="Z1274" s="25">
        <f t="shared" si="524"/>
        <v>0</v>
      </c>
      <c r="AA1274" s="22">
        <f t="shared" si="532"/>
        <v>0</v>
      </c>
      <c r="AB1274" s="22">
        <f t="shared" si="540"/>
        <v>0</v>
      </c>
      <c r="AC1274" s="22">
        <f t="shared" si="533"/>
        <v>443</v>
      </c>
      <c r="AD1274" s="25">
        <f t="shared" si="525"/>
        <v>3842.9080989358922</v>
      </c>
      <c r="AF1274" s="22">
        <f t="shared" si="526"/>
        <v>2471.2030451289297</v>
      </c>
      <c r="AG1274" s="25">
        <v>0</v>
      </c>
      <c r="AH1274" s="25" t="s">
        <v>49</v>
      </c>
      <c r="AI1274">
        <f t="shared" si="534"/>
        <v>10385213.423606686</v>
      </c>
      <c r="AJ1274" s="25">
        <f t="shared" si="535"/>
        <v>10385.213423606687</v>
      </c>
      <c r="AK1274" s="25">
        <f t="shared" si="536"/>
        <v>5504.1631145115443</v>
      </c>
      <c r="AL1274" s="81">
        <f t="shared" si="537"/>
        <v>4073.0807047385429</v>
      </c>
      <c r="AN1274" s="98">
        <v>0</v>
      </c>
    </row>
    <row r="1275" spans="2:40" x14ac:dyDescent="0.35">
      <c r="B1275" s="15" t="s">
        <v>31</v>
      </c>
      <c r="C1275" s="11">
        <v>1271</v>
      </c>
      <c r="D1275" s="15">
        <v>249</v>
      </c>
      <c r="E1275" s="16">
        <v>79.3</v>
      </c>
      <c r="F1275" s="70">
        <f t="shared" si="538"/>
        <v>-9.7222222222220642E-2</v>
      </c>
      <c r="G1275" s="70">
        <f t="shared" si="539"/>
        <v>-0.34999999999999432</v>
      </c>
      <c r="I1275" s="21">
        <f t="shared" si="514"/>
        <v>22.027777777777779</v>
      </c>
      <c r="J1275" s="22">
        <f t="shared" si="527"/>
        <v>-214.08333333332985</v>
      </c>
      <c r="K1275" s="22">
        <f t="shared" si="528"/>
        <v>28.625999999999998</v>
      </c>
      <c r="L1275" s="22">
        <f>0.5*1.202*2.64*0.3*Sheet2!I1275^2</f>
        <v>230.96226327777777</v>
      </c>
      <c r="M1275" s="22">
        <f t="shared" si="529"/>
        <v>45.504929944447923</v>
      </c>
      <c r="O1275" s="22">
        <f t="shared" si="515"/>
        <v>1002.3724846096445</v>
      </c>
      <c r="P1275" s="81">
        <f t="shared" si="516"/>
        <v>1.0023724846096445</v>
      </c>
      <c r="Q1275" s="22">
        <f t="shared" si="517"/>
        <v>1002.3724846096445</v>
      </c>
      <c r="R1275" s="81">
        <f t="shared" si="518"/>
        <v>1.0023724846096445</v>
      </c>
      <c r="S1275" s="22">
        <f t="shared" si="519"/>
        <v>6315113.5165494317</v>
      </c>
      <c r="T1275" s="81">
        <f t="shared" si="520"/>
        <v>6315.1135165494316</v>
      </c>
      <c r="U1275" s="22">
        <f t="shared" si="521"/>
        <v>0</v>
      </c>
      <c r="V1275" s="81">
        <f t="shared" si="522"/>
        <v>0</v>
      </c>
      <c r="W1275" s="22">
        <f t="shared" si="523"/>
        <v>0</v>
      </c>
      <c r="X1275" s="98">
        <f t="shared" si="530"/>
        <v>0</v>
      </c>
      <c r="Y1275" s="98">
        <f t="shared" si="531"/>
        <v>1537.1632395743579</v>
      </c>
      <c r="Z1275" s="25">
        <f t="shared" si="524"/>
        <v>0</v>
      </c>
      <c r="AA1275" s="22">
        <f t="shared" si="532"/>
        <v>0</v>
      </c>
      <c r="AB1275" s="22">
        <f t="shared" si="540"/>
        <v>0</v>
      </c>
      <c r="AC1275" s="22">
        <f t="shared" si="533"/>
        <v>443</v>
      </c>
      <c r="AD1275" s="25">
        <f t="shared" si="525"/>
        <v>3842.9080989358922</v>
      </c>
      <c r="AF1275" s="22">
        <f t="shared" si="526"/>
        <v>2472.2054176135393</v>
      </c>
      <c r="AG1275" s="25">
        <v>0</v>
      </c>
      <c r="AH1275" s="25" t="s">
        <v>49</v>
      </c>
      <c r="AI1275">
        <f t="shared" si="534"/>
        <v>10307080.433924712</v>
      </c>
      <c r="AJ1275" s="25">
        <f t="shared" si="535"/>
        <v>10307.080433924712</v>
      </c>
      <c r="AK1275" s="25">
        <f t="shared" si="536"/>
        <v>5462.7526299800975</v>
      </c>
      <c r="AL1275" s="81">
        <f t="shared" si="537"/>
        <v>4042.4369461852721</v>
      </c>
      <c r="AN1275" s="98">
        <v>0</v>
      </c>
    </row>
    <row r="1276" spans="2:40" x14ac:dyDescent="0.35">
      <c r="B1276" s="15" t="s">
        <v>31</v>
      </c>
      <c r="C1276" s="11">
        <v>1272</v>
      </c>
      <c r="D1276" s="15">
        <v>250</v>
      </c>
      <c r="E1276" s="16">
        <v>78.900000000000006</v>
      </c>
      <c r="F1276" s="70">
        <f t="shared" si="538"/>
        <v>-0.11111111111111072</v>
      </c>
      <c r="G1276" s="70">
        <f t="shared" si="539"/>
        <v>-0.39999999999999858</v>
      </c>
      <c r="I1276" s="21">
        <f t="shared" si="514"/>
        <v>21.916666666666668</v>
      </c>
      <c r="J1276" s="22">
        <f t="shared" si="527"/>
        <v>-244.6666666666658</v>
      </c>
      <c r="K1276" s="22">
        <f t="shared" si="528"/>
        <v>28.625999999999998</v>
      </c>
      <c r="L1276" s="22">
        <f>0.5*1.202*2.64*0.3*Sheet2!I1276^2</f>
        <v>228.63812950000002</v>
      </c>
      <c r="M1276" s="22">
        <f t="shared" si="529"/>
        <v>12.59746283333422</v>
      </c>
      <c r="O1276" s="22">
        <f t="shared" si="515"/>
        <v>276.09439376390833</v>
      </c>
      <c r="P1276" s="81">
        <f t="shared" si="516"/>
        <v>0.27609439376390832</v>
      </c>
      <c r="Q1276" s="22">
        <f t="shared" si="517"/>
        <v>276.09439376390833</v>
      </c>
      <c r="R1276" s="81">
        <f t="shared" si="518"/>
        <v>0.27609439376390832</v>
      </c>
      <c r="S1276" s="22">
        <f t="shared" si="519"/>
        <v>6315389.6109431954</v>
      </c>
      <c r="T1276" s="81">
        <f t="shared" si="520"/>
        <v>6315.3896109431953</v>
      </c>
      <c r="U1276" s="22">
        <f t="shared" si="521"/>
        <v>0</v>
      </c>
      <c r="V1276" s="81">
        <f t="shared" si="522"/>
        <v>0</v>
      </c>
      <c r="W1276" s="22">
        <f t="shared" si="523"/>
        <v>0</v>
      </c>
      <c r="X1276" s="98">
        <f t="shared" si="530"/>
        <v>0</v>
      </c>
      <c r="Y1276" s="98">
        <f t="shared" si="531"/>
        <v>1537.1632395743579</v>
      </c>
      <c r="Z1276" s="25">
        <f t="shared" si="524"/>
        <v>0</v>
      </c>
      <c r="AA1276" s="22">
        <f t="shared" si="532"/>
        <v>0</v>
      </c>
      <c r="AB1276" s="22">
        <f t="shared" si="540"/>
        <v>0</v>
      </c>
      <c r="AC1276" s="22">
        <f t="shared" si="533"/>
        <v>443</v>
      </c>
      <c r="AD1276" s="25">
        <f t="shared" si="525"/>
        <v>3842.9080989358922</v>
      </c>
      <c r="AF1276" s="22">
        <f t="shared" si="526"/>
        <v>2472.4815120073031</v>
      </c>
      <c r="AG1276" s="25">
        <v>0</v>
      </c>
      <c r="AH1276" s="25" t="s">
        <v>49</v>
      </c>
      <c r="AI1276">
        <f t="shared" si="534"/>
        <v>10203362.045271993</v>
      </c>
      <c r="AJ1276" s="25">
        <f t="shared" si="535"/>
        <v>10203.362045271993</v>
      </c>
      <c r="AK1276" s="25">
        <f t="shared" si="536"/>
        <v>5407.7818839941565</v>
      </c>
      <c r="AL1276" s="81">
        <f t="shared" si="537"/>
        <v>4001.7585941556758</v>
      </c>
      <c r="AN1276" s="98">
        <v>0</v>
      </c>
    </row>
    <row r="1277" spans="2:40" x14ac:dyDescent="0.35">
      <c r="B1277" s="15" t="s">
        <v>31</v>
      </c>
      <c r="C1277" s="11">
        <v>1273</v>
      </c>
      <c r="D1277" s="15">
        <v>251</v>
      </c>
      <c r="E1277" s="16">
        <v>78.5</v>
      </c>
      <c r="F1277" s="70">
        <f t="shared" si="538"/>
        <v>-9.7222222222222612E-2</v>
      </c>
      <c r="G1277" s="70">
        <f t="shared" si="539"/>
        <v>-0.35000000000000142</v>
      </c>
      <c r="I1277" s="21">
        <f t="shared" si="514"/>
        <v>21.805555555555557</v>
      </c>
      <c r="J1277" s="22">
        <f t="shared" si="527"/>
        <v>-214.0833333333342</v>
      </c>
      <c r="K1277" s="22">
        <f t="shared" si="528"/>
        <v>28.625999999999998</v>
      </c>
      <c r="L1277" s="22">
        <f>0.5*1.202*2.64*0.3*Sheet2!I1277^2</f>
        <v>226.32574861111112</v>
      </c>
      <c r="M1277" s="22">
        <f t="shared" si="529"/>
        <v>40.868415277776933</v>
      </c>
      <c r="O1277" s="22">
        <f t="shared" si="515"/>
        <v>891.15849980708037</v>
      </c>
      <c r="P1277" s="81">
        <f t="shared" si="516"/>
        <v>0.8911584998070804</v>
      </c>
      <c r="Q1277" s="22">
        <f t="shared" si="517"/>
        <v>891.15849980708037</v>
      </c>
      <c r="R1277" s="81">
        <f t="shared" si="518"/>
        <v>0.8911584998070804</v>
      </c>
      <c r="S1277" s="22">
        <f t="shared" si="519"/>
        <v>6316280.7694430025</v>
      </c>
      <c r="T1277" s="81">
        <f t="shared" si="520"/>
        <v>6316.2807694430021</v>
      </c>
      <c r="U1277" s="22">
        <f t="shared" si="521"/>
        <v>0</v>
      </c>
      <c r="V1277" s="81">
        <f t="shared" si="522"/>
        <v>0</v>
      </c>
      <c r="W1277" s="22">
        <f t="shared" si="523"/>
        <v>0</v>
      </c>
      <c r="X1277" s="98">
        <f t="shared" si="530"/>
        <v>0</v>
      </c>
      <c r="Y1277" s="98">
        <f t="shared" si="531"/>
        <v>1537.1632395743579</v>
      </c>
      <c r="Z1277" s="25">
        <f t="shared" si="524"/>
        <v>0</v>
      </c>
      <c r="AA1277" s="22">
        <f t="shared" si="532"/>
        <v>0</v>
      </c>
      <c r="AB1277" s="22">
        <f t="shared" si="540"/>
        <v>0</v>
      </c>
      <c r="AC1277" s="22">
        <f t="shared" si="533"/>
        <v>443</v>
      </c>
      <c r="AD1277" s="25">
        <f t="shared" si="525"/>
        <v>3842.9080989358922</v>
      </c>
      <c r="AF1277" s="22">
        <f t="shared" si="526"/>
        <v>2473.3726705071099</v>
      </c>
      <c r="AG1277" s="25">
        <v>0</v>
      </c>
      <c r="AH1277" s="25" t="s">
        <v>49</v>
      </c>
      <c r="AI1277">
        <f t="shared" si="534"/>
        <v>10100168.149102977</v>
      </c>
      <c r="AJ1277" s="25">
        <f t="shared" si="535"/>
        <v>10100.168149102976</v>
      </c>
      <c r="AK1277" s="25">
        <f t="shared" si="536"/>
        <v>5353.0891190245775</v>
      </c>
      <c r="AL1277" s="81">
        <f t="shared" si="537"/>
        <v>3961.2859480781872</v>
      </c>
      <c r="AN1277" s="98">
        <v>0</v>
      </c>
    </row>
    <row r="1278" spans="2:40" x14ac:dyDescent="0.35">
      <c r="B1278" s="15" t="s">
        <v>31</v>
      </c>
      <c r="C1278" s="11">
        <v>1274</v>
      </c>
      <c r="D1278" s="15">
        <v>252</v>
      </c>
      <c r="E1278" s="16">
        <v>78.2</v>
      </c>
      <c r="F1278" s="70">
        <f t="shared" si="538"/>
        <v>-8.3333333333332538E-2</v>
      </c>
      <c r="G1278" s="70">
        <f t="shared" si="539"/>
        <v>-0.29999999999999716</v>
      </c>
      <c r="I1278" s="21">
        <f t="shared" si="514"/>
        <v>21.722222222222225</v>
      </c>
      <c r="J1278" s="22">
        <f t="shared" si="527"/>
        <v>-183.49999999999824</v>
      </c>
      <c r="K1278" s="22">
        <f t="shared" si="528"/>
        <v>28.625999999999998</v>
      </c>
      <c r="L1278" s="22">
        <f>0.5*1.202*2.64*0.3*Sheet2!I1278^2</f>
        <v>224.59917577777784</v>
      </c>
      <c r="M1278" s="22">
        <f t="shared" si="529"/>
        <v>69.725175777779612</v>
      </c>
      <c r="O1278" s="22">
        <f t="shared" si="515"/>
        <v>1514.5857627284352</v>
      </c>
      <c r="P1278" s="81">
        <f t="shared" si="516"/>
        <v>1.5145857627284351</v>
      </c>
      <c r="Q1278" s="22">
        <f t="shared" si="517"/>
        <v>1514.5857627284352</v>
      </c>
      <c r="R1278" s="81">
        <f t="shared" si="518"/>
        <v>1.5145857627284351</v>
      </c>
      <c r="S1278" s="22">
        <f t="shared" si="519"/>
        <v>6317795.3552057305</v>
      </c>
      <c r="T1278" s="81">
        <f t="shared" si="520"/>
        <v>6317.7953552057306</v>
      </c>
      <c r="U1278" s="22">
        <f t="shared" si="521"/>
        <v>0</v>
      </c>
      <c r="V1278" s="81">
        <f t="shared" si="522"/>
        <v>0</v>
      </c>
      <c r="W1278" s="22">
        <f t="shared" si="523"/>
        <v>0</v>
      </c>
      <c r="X1278" s="98">
        <f t="shared" si="530"/>
        <v>0</v>
      </c>
      <c r="Y1278" s="98">
        <f t="shared" si="531"/>
        <v>1537.1632395743579</v>
      </c>
      <c r="Z1278" s="25">
        <f t="shared" si="524"/>
        <v>0</v>
      </c>
      <c r="AA1278" s="22">
        <f t="shared" si="532"/>
        <v>0</v>
      </c>
      <c r="AB1278" s="22">
        <f t="shared" si="540"/>
        <v>0</v>
      </c>
      <c r="AC1278" s="22">
        <f t="shared" si="533"/>
        <v>443</v>
      </c>
      <c r="AD1278" s="25">
        <f t="shared" si="525"/>
        <v>3842.9080989358922</v>
      </c>
      <c r="AF1278" s="22">
        <f t="shared" si="526"/>
        <v>2474.8872562698384</v>
      </c>
      <c r="AG1278" s="25">
        <v>0</v>
      </c>
      <c r="AH1278" s="25" t="s">
        <v>49</v>
      </c>
      <c r="AI1278">
        <f t="shared" si="534"/>
        <v>10023116.925168645</v>
      </c>
      <c r="AJ1278" s="25">
        <f t="shared" si="535"/>
        <v>10023.116925168644</v>
      </c>
      <c r="AK1278" s="25">
        <f t="shared" si="536"/>
        <v>5312.2519703393818</v>
      </c>
      <c r="AL1278" s="81">
        <f t="shared" si="537"/>
        <v>3931.0664580511425</v>
      </c>
      <c r="AN1278" s="98">
        <v>0</v>
      </c>
    </row>
    <row r="1279" spans="2:40" x14ac:dyDescent="0.35">
      <c r="B1279" s="15" t="s">
        <v>31</v>
      </c>
      <c r="C1279" s="11">
        <v>1275</v>
      </c>
      <c r="D1279" s="15">
        <v>253</v>
      </c>
      <c r="E1279" s="16">
        <v>77.900000000000006</v>
      </c>
      <c r="F1279" s="70">
        <f t="shared" si="538"/>
        <v>-6.9444444444444448E-2</v>
      </c>
      <c r="G1279" s="70">
        <f t="shared" si="539"/>
        <v>-0.25</v>
      </c>
      <c r="I1279" s="21">
        <f t="shared" si="514"/>
        <v>21.638888888888893</v>
      </c>
      <c r="J1279" s="22">
        <f t="shared" si="527"/>
        <v>-152.91666666666669</v>
      </c>
      <c r="K1279" s="22">
        <f t="shared" si="528"/>
        <v>28.625999999999998</v>
      </c>
      <c r="L1279" s="22">
        <f>0.5*1.202*2.64*0.3*Sheet2!I1279^2</f>
        <v>222.8792139444445</v>
      </c>
      <c r="M1279" s="22">
        <f t="shared" si="529"/>
        <v>98.58854727777782</v>
      </c>
      <c r="O1279" s="22">
        <f t="shared" si="515"/>
        <v>2133.3466202608038</v>
      </c>
      <c r="P1279" s="81">
        <f t="shared" si="516"/>
        <v>2.1333466202608036</v>
      </c>
      <c r="Q1279" s="22">
        <f t="shared" si="517"/>
        <v>2133.3466202608038</v>
      </c>
      <c r="R1279" s="81">
        <f t="shared" si="518"/>
        <v>2.1333466202608036</v>
      </c>
      <c r="S1279" s="22">
        <f t="shared" si="519"/>
        <v>6319928.7018259913</v>
      </c>
      <c r="T1279" s="81">
        <f t="shared" si="520"/>
        <v>6319.9287018259911</v>
      </c>
      <c r="U1279" s="22">
        <f t="shared" si="521"/>
        <v>0</v>
      </c>
      <c r="V1279" s="81">
        <f t="shared" si="522"/>
        <v>0</v>
      </c>
      <c r="W1279" s="22">
        <f t="shared" si="523"/>
        <v>0</v>
      </c>
      <c r="X1279" s="98">
        <f t="shared" si="530"/>
        <v>0</v>
      </c>
      <c r="Y1279" s="98">
        <f t="shared" si="531"/>
        <v>1537.1632395743579</v>
      </c>
      <c r="Z1279" s="25">
        <f t="shared" si="524"/>
        <v>0</v>
      </c>
      <c r="AA1279" s="22">
        <f t="shared" si="532"/>
        <v>0</v>
      </c>
      <c r="AB1279" s="22">
        <f t="shared" si="540"/>
        <v>0</v>
      </c>
      <c r="AC1279" s="22">
        <f t="shared" si="533"/>
        <v>443</v>
      </c>
      <c r="AD1279" s="25">
        <f t="shared" si="525"/>
        <v>3842.9080989358922</v>
      </c>
      <c r="AF1279" s="22">
        <f t="shared" si="526"/>
        <v>2477.0206028900989</v>
      </c>
      <c r="AG1279" s="25">
        <v>0</v>
      </c>
      <c r="AH1279" s="25" t="s">
        <v>49</v>
      </c>
      <c r="AI1279">
        <f t="shared" si="534"/>
        <v>9946360.7282564025</v>
      </c>
      <c r="AJ1279" s="25">
        <f t="shared" si="535"/>
        <v>9946.3607282564026</v>
      </c>
      <c r="AK1279" s="25">
        <f t="shared" si="536"/>
        <v>5271.571185975894</v>
      </c>
      <c r="AL1279" s="81">
        <f t="shared" si="537"/>
        <v>3900.9626776221617</v>
      </c>
      <c r="AN1279" s="98">
        <v>0</v>
      </c>
    </row>
    <row r="1280" spans="2:40" x14ac:dyDescent="0.35">
      <c r="B1280" s="15" t="s">
        <v>31</v>
      </c>
      <c r="C1280" s="11">
        <v>1276</v>
      </c>
      <c r="D1280" s="15">
        <v>254</v>
      </c>
      <c r="E1280" s="16">
        <v>77.7</v>
      </c>
      <c r="F1280" s="70">
        <f t="shared" si="538"/>
        <v>-2.7777777777778172E-2</v>
      </c>
      <c r="G1280" s="70">
        <f t="shared" si="539"/>
        <v>-0.10000000000000142</v>
      </c>
      <c r="I1280" s="21">
        <f t="shared" si="514"/>
        <v>21.583333333333336</v>
      </c>
      <c r="J1280" s="22">
        <f t="shared" si="527"/>
        <v>-61.166666666667531</v>
      </c>
      <c r="K1280" s="22">
        <f t="shared" si="528"/>
        <v>28.625999999999998</v>
      </c>
      <c r="L1280" s="22">
        <f>0.5*1.202*2.64*0.3*Sheet2!I1280^2</f>
        <v>221.73624550000002</v>
      </c>
      <c r="M1280" s="22">
        <f t="shared" si="529"/>
        <v>189.19557883333249</v>
      </c>
      <c r="O1280" s="22">
        <f t="shared" si="515"/>
        <v>4083.4712431527601</v>
      </c>
      <c r="P1280" s="81">
        <f t="shared" si="516"/>
        <v>4.0834712431527604</v>
      </c>
      <c r="Q1280" s="22">
        <f t="shared" si="517"/>
        <v>4083.4712431527601</v>
      </c>
      <c r="R1280" s="81">
        <f t="shared" si="518"/>
        <v>4.0834712431527604</v>
      </c>
      <c r="S1280" s="22">
        <f t="shared" si="519"/>
        <v>6324012.1730691437</v>
      </c>
      <c r="T1280" s="81">
        <f t="shared" si="520"/>
        <v>6324.0121730691435</v>
      </c>
      <c r="U1280" s="22">
        <f t="shared" si="521"/>
        <v>0</v>
      </c>
      <c r="V1280" s="81">
        <f t="shared" si="522"/>
        <v>0</v>
      </c>
      <c r="W1280" s="22">
        <f t="shared" si="523"/>
        <v>0</v>
      </c>
      <c r="X1280" s="98">
        <f t="shared" si="530"/>
        <v>0</v>
      </c>
      <c r="Y1280" s="98">
        <f t="shared" si="531"/>
        <v>1537.1632395743579</v>
      </c>
      <c r="Z1280" s="25">
        <f t="shared" si="524"/>
        <v>0</v>
      </c>
      <c r="AA1280" s="22">
        <f t="shared" si="532"/>
        <v>0</v>
      </c>
      <c r="AB1280" s="22">
        <f t="shared" si="540"/>
        <v>0</v>
      </c>
      <c r="AC1280" s="22">
        <f t="shared" si="533"/>
        <v>443</v>
      </c>
      <c r="AD1280" s="25">
        <f t="shared" si="525"/>
        <v>3842.9080989358922</v>
      </c>
      <c r="AF1280" s="22">
        <f t="shared" si="526"/>
        <v>2481.1040741332513</v>
      </c>
      <c r="AG1280" s="25">
        <v>0</v>
      </c>
      <c r="AH1280" s="25" t="s">
        <v>49</v>
      </c>
      <c r="AI1280">
        <f t="shared" si="534"/>
        <v>9895353.8342160583</v>
      </c>
      <c r="AJ1280" s="25">
        <f t="shared" si="535"/>
        <v>9895.3538342160591</v>
      </c>
      <c r="AK1280" s="25">
        <f t="shared" si="536"/>
        <v>5244.5375321345118</v>
      </c>
      <c r="AL1280" s="81">
        <f t="shared" si="537"/>
        <v>3880.9577737795389</v>
      </c>
      <c r="AN1280" s="98">
        <v>0</v>
      </c>
    </row>
    <row r="1281" spans="2:40" x14ac:dyDescent="0.35">
      <c r="B1281" s="15" t="s">
        <v>31</v>
      </c>
      <c r="C1281" s="11">
        <v>1277</v>
      </c>
      <c r="D1281" s="15">
        <v>255</v>
      </c>
      <c r="E1281" s="16">
        <v>77.7</v>
      </c>
      <c r="F1281" s="70">
        <f t="shared" si="538"/>
        <v>1.3888888888888099E-2</v>
      </c>
      <c r="G1281" s="70">
        <f t="shared" si="539"/>
        <v>4.9999999999997158E-2</v>
      </c>
      <c r="I1281" s="21">
        <f t="shared" si="514"/>
        <v>21.583333333333336</v>
      </c>
      <c r="J1281" s="22">
        <f t="shared" si="527"/>
        <v>30.583333333331595</v>
      </c>
      <c r="K1281" s="22">
        <f t="shared" si="528"/>
        <v>28.625999999999998</v>
      </c>
      <c r="L1281" s="22">
        <f>0.5*1.202*2.64*0.3*Sheet2!I1281^2</f>
        <v>221.73624550000002</v>
      </c>
      <c r="M1281" s="22">
        <f t="shared" si="529"/>
        <v>280.94557883333164</v>
      </c>
      <c r="O1281" s="22">
        <f t="shared" si="515"/>
        <v>6063.7420764860753</v>
      </c>
      <c r="P1281" s="81">
        <f t="shared" si="516"/>
        <v>6.0637420764860757</v>
      </c>
      <c r="Q1281" s="22">
        <f t="shared" si="517"/>
        <v>6063.7420764860753</v>
      </c>
      <c r="R1281" s="81">
        <f t="shared" si="518"/>
        <v>6.0637420764860757</v>
      </c>
      <c r="S1281" s="22">
        <f t="shared" si="519"/>
        <v>6330075.91514563</v>
      </c>
      <c r="T1281" s="81">
        <f t="shared" si="520"/>
        <v>6330.0759151456305</v>
      </c>
      <c r="U1281" s="22">
        <f t="shared" si="521"/>
        <v>0</v>
      </c>
      <c r="V1281" s="81">
        <f t="shared" si="522"/>
        <v>0</v>
      </c>
      <c r="W1281" s="22">
        <f t="shared" si="523"/>
        <v>0</v>
      </c>
      <c r="X1281" s="98">
        <f t="shared" si="530"/>
        <v>0</v>
      </c>
      <c r="Y1281" s="98">
        <f t="shared" si="531"/>
        <v>1537.1632395743579</v>
      </c>
      <c r="Z1281" s="25">
        <f t="shared" si="524"/>
        <v>0</v>
      </c>
      <c r="AA1281" s="22">
        <f t="shared" si="532"/>
        <v>0</v>
      </c>
      <c r="AB1281" s="22">
        <f t="shared" si="540"/>
        <v>0</v>
      </c>
      <c r="AC1281" s="22">
        <f t="shared" si="533"/>
        <v>443</v>
      </c>
      <c r="AD1281" s="25">
        <f t="shared" si="525"/>
        <v>3842.9080989358922</v>
      </c>
      <c r="AF1281" s="22">
        <f t="shared" si="526"/>
        <v>2487.1678162097382</v>
      </c>
      <c r="AG1281" s="25">
        <v>0</v>
      </c>
      <c r="AH1281" s="25" t="s">
        <v>49</v>
      </c>
      <c r="AI1281">
        <f t="shared" si="534"/>
        <v>9895353.8342160583</v>
      </c>
      <c r="AJ1281" s="25">
        <f t="shared" si="535"/>
        <v>9895.3538342160591</v>
      </c>
      <c r="AK1281" s="25">
        <f t="shared" si="536"/>
        <v>5244.5375321345118</v>
      </c>
      <c r="AL1281" s="81">
        <f t="shared" si="537"/>
        <v>3880.9577737795389</v>
      </c>
      <c r="AN1281" s="98">
        <v>0</v>
      </c>
    </row>
    <row r="1282" spans="2:40" x14ac:dyDescent="0.35">
      <c r="B1282" s="15" t="s">
        <v>31</v>
      </c>
      <c r="C1282" s="11">
        <v>1278</v>
      </c>
      <c r="D1282" s="15">
        <v>256</v>
      </c>
      <c r="E1282" s="16">
        <v>77.8</v>
      </c>
      <c r="F1282" s="70">
        <f t="shared" si="538"/>
        <v>2.7777777777778172E-2</v>
      </c>
      <c r="G1282" s="70">
        <f t="shared" si="539"/>
        <v>0.10000000000000142</v>
      </c>
      <c r="I1282" s="21">
        <f t="shared" si="514"/>
        <v>21.611111111111111</v>
      </c>
      <c r="J1282" s="22">
        <f t="shared" si="527"/>
        <v>61.166666666667531</v>
      </c>
      <c r="K1282" s="22">
        <f t="shared" si="528"/>
        <v>28.625999999999998</v>
      </c>
      <c r="L1282" s="22">
        <f>0.5*1.202*2.64*0.3*Sheet2!I1282^2</f>
        <v>222.30736244444444</v>
      </c>
      <c r="M1282" s="22">
        <f t="shared" si="529"/>
        <v>312.10002911111195</v>
      </c>
      <c r="O1282" s="22">
        <f t="shared" si="515"/>
        <v>6744.8284069012525</v>
      </c>
      <c r="P1282" s="81">
        <f t="shared" si="516"/>
        <v>6.7448284069012523</v>
      </c>
      <c r="Q1282" s="22">
        <f t="shared" si="517"/>
        <v>6744.8284069012525</v>
      </c>
      <c r="R1282" s="81">
        <f t="shared" si="518"/>
        <v>6.7448284069012523</v>
      </c>
      <c r="S1282" s="22">
        <f t="shared" si="519"/>
        <v>6336820.7435525311</v>
      </c>
      <c r="T1282" s="81">
        <f t="shared" si="520"/>
        <v>6336.820743552531</v>
      </c>
      <c r="U1282" s="22">
        <f t="shared" si="521"/>
        <v>0</v>
      </c>
      <c r="V1282" s="81">
        <f t="shared" si="522"/>
        <v>0</v>
      </c>
      <c r="W1282" s="22">
        <f t="shared" si="523"/>
        <v>0</v>
      </c>
      <c r="X1282" s="98">
        <f t="shared" si="530"/>
        <v>0</v>
      </c>
      <c r="Y1282" s="98">
        <f t="shared" si="531"/>
        <v>1537.1632395743579</v>
      </c>
      <c r="Z1282" s="25">
        <f t="shared" si="524"/>
        <v>0</v>
      </c>
      <c r="AA1282" s="22">
        <f t="shared" si="532"/>
        <v>0</v>
      </c>
      <c r="AB1282" s="22">
        <f t="shared" si="540"/>
        <v>0</v>
      </c>
      <c r="AC1282" s="22">
        <f t="shared" si="533"/>
        <v>443</v>
      </c>
      <c r="AD1282" s="25">
        <f t="shared" si="525"/>
        <v>3842.9080989358922</v>
      </c>
      <c r="AF1282" s="22">
        <f t="shared" si="526"/>
        <v>2493.9126446166388</v>
      </c>
      <c r="AG1282" s="25">
        <v>0</v>
      </c>
      <c r="AH1282" s="25" t="s">
        <v>49</v>
      </c>
      <c r="AI1282">
        <f t="shared" si="534"/>
        <v>9920840.8908461109</v>
      </c>
      <c r="AJ1282" s="25">
        <f t="shared" si="535"/>
        <v>9920.8408908461115</v>
      </c>
      <c r="AK1282" s="25">
        <f t="shared" si="536"/>
        <v>5258.0456721484397</v>
      </c>
      <c r="AL1282" s="81">
        <f t="shared" si="537"/>
        <v>3890.9537973898455</v>
      </c>
      <c r="AN1282" s="98">
        <v>0</v>
      </c>
    </row>
    <row r="1283" spans="2:40" x14ac:dyDescent="0.35">
      <c r="B1283" s="15" t="s">
        <v>31</v>
      </c>
      <c r="C1283" s="11">
        <v>1279</v>
      </c>
      <c r="D1283" s="15">
        <v>257</v>
      </c>
      <c r="E1283" s="16">
        <v>77.900000000000006</v>
      </c>
      <c r="F1283" s="70">
        <f t="shared" si="538"/>
        <v>4.1666666666666269E-2</v>
      </c>
      <c r="G1283" s="70">
        <f t="shared" si="539"/>
        <v>0.14999999999999858</v>
      </c>
      <c r="I1283" s="21">
        <f t="shared" si="514"/>
        <v>21.638888888888893</v>
      </c>
      <c r="J1283" s="22">
        <f t="shared" si="527"/>
        <v>91.749999999999119</v>
      </c>
      <c r="K1283" s="22">
        <f t="shared" si="528"/>
        <v>28.625999999999998</v>
      </c>
      <c r="L1283" s="22">
        <f>0.5*1.202*2.64*0.3*Sheet2!I1283^2</f>
        <v>222.8792139444445</v>
      </c>
      <c r="M1283" s="22">
        <f t="shared" si="529"/>
        <v>343.25521394444365</v>
      </c>
      <c r="O1283" s="22">
        <f t="shared" si="515"/>
        <v>7427.6614350756017</v>
      </c>
      <c r="P1283" s="81">
        <f t="shared" si="516"/>
        <v>7.4276614350756018</v>
      </c>
      <c r="Q1283" s="22">
        <f t="shared" si="517"/>
        <v>7427.6614350756017</v>
      </c>
      <c r="R1283" s="81">
        <f t="shared" si="518"/>
        <v>7.4276614350756018</v>
      </c>
      <c r="S1283" s="22">
        <f t="shared" si="519"/>
        <v>6344248.4049876072</v>
      </c>
      <c r="T1283" s="81">
        <f t="shared" si="520"/>
        <v>6344.2484049876075</v>
      </c>
      <c r="U1283" s="22">
        <f t="shared" si="521"/>
        <v>0</v>
      </c>
      <c r="V1283" s="81">
        <f t="shared" si="522"/>
        <v>0</v>
      </c>
      <c r="W1283" s="22">
        <f t="shared" si="523"/>
        <v>0</v>
      </c>
      <c r="X1283" s="98">
        <f t="shared" si="530"/>
        <v>0</v>
      </c>
      <c r="Y1283" s="98">
        <f t="shared" si="531"/>
        <v>1537.1632395743579</v>
      </c>
      <c r="Z1283" s="25">
        <f t="shared" si="524"/>
        <v>0</v>
      </c>
      <c r="AA1283" s="22">
        <f t="shared" si="532"/>
        <v>0</v>
      </c>
      <c r="AB1283" s="22">
        <f t="shared" si="540"/>
        <v>0</v>
      </c>
      <c r="AC1283" s="22">
        <f t="shared" si="533"/>
        <v>443</v>
      </c>
      <c r="AD1283" s="25">
        <f t="shared" si="525"/>
        <v>3842.9080989358922</v>
      </c>
      <c r="AF1283" s="22">
        <f t="shared" si="526"/>
        <v>2501.3403060517153</v>
      </c>
      <c r="AG1283" s="25">
        <v>0</v>
      </c>
      <c r="AH1283" s="25" t="s">
        <v>49</v>
      </c>
      <c r="AI1283">
        <f t="shared" si="534"/>
        <v>9946360.7282564025</v>
      </c>
      <c r="AJ1283" s="25">
        <f t="shared" si="535"/>
        <v>9946.3607282564026</v>
      </c>
      <c r="AK1283" s="25">
        <f t="shared" si="536"/>
        <v>5271.571185975894</v>
      </c>
      <c r="AL1283" s="81">
        <f t="shared" si="537"/>
        <v>3900.9626776221617</v>
      </c>
      <c r="AN1283" s="98">
        <v>0</v>
      </c>
    </row>
    <row r="1284" spans="2:40" x14ac:dyDescent="0.35">
      <c r="B1284" s="15" t="s">
        <v>31</v>
      </c>
      <c r="C1284" s="11">
        <v>1280</v>
      </c>
      <c r="D1284" s="15">
        <v>258</v>
      </c>
      <c r="E1284" s="16">
        <v>78.099999999999994</v>
      </c>
      <c r="F1284" s="70">
        <f t="shared" si="538"/>
        <v>5.5555555555554373E-2</v>
      </c>
      <c r="G1284" s="70">
        <f t="shared" si="539"/>
        <v>0.19999999999999574</v>
      </c>
      <c r="I1284" s="21">
        <f t="shared" ref="I1284:I1347" si="541">E1284 * (1000/3600)</f>
        <v>21.694444444444443</v>
      </c>
      <c r="J1284" s="22">
        <f t="shared" si="527"/>
        <v>122.33333333333073</v>
      </c>
      <c r="K1284" s="22">
        <f t="shared" si="528"/>
        <v>28.625999999999998</v>
      </c>
      <c r="L1284" s="22">
        <f>0.5*1.202*2.64*0.3*Sheet2!I1284^2</f>
        <v>224.02512061111108</v>
      </c>
      <c r="M1284" s="22">
        <f t="shared" si="529"/>
        <v>374.98445394444184</v>
      </c>
      <c r="O1284" s="22">
        <f t="shared" ref="O1284:O1347" si="542">I1284*M1284</f>
        <v>8135.0794036280295</v>
      </c>
      <c r="P1284" s="81">
        <f t="shared" ref="P1284:P1347" si="543">O1284/1000</f>
        <v>8.1350794036280298</v>
      </c>
      <c r="Q1284" s="22">
        <f t="shared" ref="Q1284:Q1347" si="544">IF(O1284&lt;=0,0,O1284)</f>
        <v>8135.0794036280295</v>
      </c>
      <c r="R1284" s="81">
        <f t="shared" ref="R1284:R1347" si="545">Q1284/1000</f>
        <v>8.1350794036280298</v>
      </c>
      <c r="S1284" s="22">
        <f t="shared" ref="S1284:S1347" si="546">Q1284+S1283</f>
        <v>6352383.4843912348</v>
      </c>
      <c r="T1284" s="81">
        <f t="shared" ref="T1284:T1347" si="547">S1284/1000</f>
        <v>6352.3834843912346</v>
      </c>
      <c r="U1284" s="22">
        <f t="shared" ref="U1284:U1347" si="548">IF(O1284&gt;=0,0,(O1284*-1))</f>
        <v>0</v>
      </c>
      <c r="V1284" s="81">
        <f t="shared" ref="V1284:V1347" si="549">U1284/1000</f>
        <v>0</v>
      </c>
      <c r="W1284" s="22">
        <f t="shared" ref="W1284:W1347" si="550">IF(V1284=0,0,V1284+W1283)</f>
        <v>0</v>
      </c>
      <c r="X1284" s="98">
        <f t="shared" si="530"/>
        <v>0</v>
      </c>
      <c r="Y1284" s="98">
        <f t="shared" si="531"/>
        <v>1537.1632395743579</v>
      </c>
      <c r="Z1284" s="25">
        <f t="shared" ref="Z1284:Z1347" si="551">IF(AB1284&gt;0,W1284/AB1284,0)</f>
        <v>0</v>
      </c>
      <c r="AA1284" s="22">
        <f t="shared" si="532"/>
        <v>0</v>
      </c>
      <c r="AB1284" s="22">
        <f t="shared" si="540"/>
        <v>0</v>
      </c>
      <c r="AC1284" s="22">
        <f t="shared" si="533"/>
        <v>443</v>
      </c>
      <c r="AD1284" s="25">
        <f t="shared" ref="AD1284:AD1347" si="552">V1284+AD1283</f>
        <v>3842.9080989358922</v>
      </c>
      <c r="AF1284" s="22">
        <f t="shared" ref="AF1284:AF1347" si="553">T1284-AD1284</f>
        <v>2509.4753854553423</v>
      </c>
      <c r="AG1284" s="25">
        <v>0</v>
      </c>
      <c r="AH1284" s="25" t="s">
        <v>49</v>
      </c>
      <c r="AI1284">
        <f t="shared" si="534"/>
        <v>9997498.7454176638</v>
      </c>
      <c r="AJ1284" s="25">
        <f t="shared" si="535"/>
        <v>9997.4987454176644</v>
      </c>
      <c r="AK1284" s="25">
        <f t="shared" si="536"/>
        <v>5298.6743350713623</v>
      </c>
      <c r="AL1284" s="81">
        <f t="shared" si="537"/>
        <v>3921.0190079528079</v>
      </c>
      <c r="AN1284" s="98">
        <v>0</v>
      </c>
    </row>
    <row r="1285" spans="2:40" x14ac:dyDescent="0.35">
      <c r="B1285" s="15" t="s">
        <v>31</v>
      </c>
      <c r="C1285" s="11">
        <v>1281</v>
      </c>
      <c r="D1285" s="15">
        <v>259</v>
      </c>
      <c r="E1285" s="16">
        <v>78.3</v>
      </c>
      <c r="F1285" s="70">
        <f t="shared" si="538"/>
        <v>2.7777777777778172E-2</v>
      </c>
      <c r="G1285" s="70">
        <f t="shared" si="539"/>
        <v>0.10000000000000142</v>
      </c>
      <c r="I1285" s="21">
        <f t="shared" si="541"/>
        <v>21.75</v>
      </c>
      <c r="J1285" s="22">
        <f t="shared" ref="J1285:J1348" si="554">F1285*2202</f>
        <v>61.166666666667531</v>
      </c>
      <c r="K1285" s="22">
        <f t="shared" ref="K1285:K1348" si="555">0.013*(2202)</f>
        <v>28.625999999999998</v>
      </c>
      <c r="L1285" s="22">
        <f>0.5*1.202*2.64*0.3*Sheet2!I1285^2</f>
        <v>225.17396549999998</v>
      </c>
      <c r="M1285" s="22">
        <f t="shared" ref="M1285:M1348" si="556">J1285+K1285+L1285</f>
        <v>314.96663216666752</v>
      </c>
      <c r="O1285" s="22">
        <f t="shared" si="542"/>
        <v>6850.5242496250185</v>
      </c>
      <c r="P1285" s="81">
        <f t="shared" si="543"/>
        <v>6.8505242496250185</v>
      </c>
      <c r="Q1285" s="22">
        <f t="shared" si="544"/>
        <v>6850.5242496250185</v>
      </c>
      <c r="R1285" s="81">
        <f t="shared" si="545"/>
        <v>6.8505242496250185</v>
      </c>
      <c r="S1285" s="22">
        <f t="shared" si="546"/>
        <v>6359234.0086408602</v>
      </c>
      <c r="T1285" s="81">
        <f t="shared" si="547"/>
        <v>6359.2340086408603</v>
      </c>
      <c r="U1285" s="22">
        <f t="shared" si="548"/>
        <v>0</v>
      </c>
      <c r="V1285" s="81">
        <f t="shared" si="549"/>
        <v>0</v>
      </c>
      <c r="W1285" s="22">
        <f t="shared" si="550"/>
        <v>0</v>
      </c>
      <c r="X1285" s="98">
        <f t="shared" ref="X1285:X1348" si="557">V1285*0.4</f>
        <v>0</v>
      </c>
      <c r="Y1285" s="98">
        <f t="shared" ref="Y1285:Y1348" si="558">X1285+Y1284</f>
        <v>1537.1632395743579</v>
      </c>
      <c r="Z1285" s="25">
        <f t="shared" si="551"/>
        <v>0</v>
      </c>
      <c r="AA1285" s="22">
        <f t="shared" ref="AA1285:AA1348" si="559">IF(W1285=0,0,AA1284+1)</f>
        <v>0</v>
      </c>
      <c r="AB1285" s="22">
        <f t="shared" si="540"/>
        <v>0</v>
      </c>
      <c r="AC1285" s="22">
        <f t="shared" ref="AC1285:AC1348" si="560">IF(AA1285=0,AC1284,AC1284+1)</f>
        <v>443</v>
      </c>
      <c r="AD1285" s="25">
        <f t="shared" si="552"/>
        <v>3842.9080989358922</v>
      </c>
      <c r="AF1285" s="22">
        <f t="shared" si="553"/>
        <v>2516.3259097049681</v>
      </c>
      <c r="AG1285" s="25">
        <v>0</v>
      </c>
      <c r="AH1285" s="25" t="s">
        <v>49</v>
      </c>
      <c r="AI1285">
        <f t="shared" ref="AI1285:AI1348" si="561">0.5*((2022/9.81)*I1285)^2</f>
        <v>10048767.885699855</v>
      </c>
      <c r="AJ1285" s="25">
        <f t="shared" ref="AJ1285:AJ1348" si="562">AI1285/1000</f>
        <v>10048.767885699855</v>
      </c>
      <c r="AK1285" s="25">
        <f t="shared" ref="AK1285:AK1348" si="563">AJ1285*0.53</f>
        <v>5325.8469794209241</v>
      </c>
      <c r="AL1285" s="81">
        <f t="shared" ref="AL1285:AL1348" si="564">AK1285*0.74</f>
        <v>3941.126764771484</v>
      </c>
      <c r="AN1285" s="98">
        <v>0</v>
      </c>
    </row>
    <row r="1286" spans="2:40" x14ac:dyDescent="0.35">
      <c r="B1286" s="15" t="s">
        <v>31</v>
      </c>
      <c r="C1286" s="11">
        <v>1282</v>
      </c>
      <c r="D1286" s="15">
        <v>260</v>
      </c>
      <c r="E1286" s="16">
        <v>78.3</v>
      </c>
      <c r="F1286" s="70">
        <f t="shared" ref="F1286:F1349" si="565">($E1287-$E1285)/2/3.6</f>
        <v>1.3888888888890073E-2</v>
      </c>
      <c r="G1286" s="70">
        <f t="shared" ref="G1286:G1349" si="566">($E1287-$E1285)/2</f>
        <v>5.0000000000004263E-2</v>
      </c>
      <c r="I1286" s="21">
        <f t="shared" si="541"/>
        <v>21.75</v>
      </c>
      <c r="J1286" s="22">
        <f t="shared" si="554"/>
        <v>30.58333333333594</v>
      </c>
      <c r="K1286" s="22">
        <f t="shared" si="555"/>
        <v>28.625999999999998</v>
      </c>
      <c r="L1286" s="22">
        <f>0.5*1.202*2.64*0.3*Sheet2!I1286^2</f>
        <v>225.17396549999998</v>
      </c>
      <c r="M1286" s="22">
        <f t="shared" si="556"/>
        <v>284.38329883333591</v>
      </c>
      <c r="O1286" s="22">
        <f t="shared" si="542"/>
        <v>6185.3367496250557</v>
      </c>
      <c r="P1286" s="81">
        <f t="shared" si="543"/>
        <v>6.1853367496250558</v>
      </c>
      <c r="Q1286" s="22">
        <f t="shared" si="544"/>
        <v>6185.3367496250557</v>
      </c>
      <c r="R1286" s="81">
        <f t="shared" si="545"/>
        <v>6.1853367496250558</v>
      </c>
      <c r="S1286" s="22">
        <f t="shared" si="546"/>
        <v>6365419.3453904856</v>
      </c>
      <c r="T1286" s="81">
        <f t="shared" si="547"/>
        <v>6365.4193453904854</v>
      </c>
      <c r="U1286" s="22">
        <f t="shared" si="548"/>
        <v>0</v>
      </c>
      <c r="V1286" s="81">
        <f t="shared" si="549"/>
        <v>0</v>
      </c>
      <c r="W1286" s="22">
        <f t="shared" si="550"/>
        <v>0</v>
      </c>
      <c r="X1286" s="98">
        <f t="shared" si="557"/>
        <v>0</v>
      </c>
      <c r="Y1286" s="98">
        <f t="shared" si="558"/>
        <v>1537.1632395743579</v>
      </c>
      <c r="Z1286" s="25">
        <f t="shared" si="551"/>
        <v>0</v>
      </c>
      <c r="AA1286" s="22">
        <f t="shared" si="559"/>
        <v>0</v>
      </c>
      <c r="AB1286" s="22">
        <f t="shared" si="540"/>
        <v>0</v>
      </c>
      <c r="AC1286" s="22">
        <f t="shared" si="560"/>
        <v>443</v>
      </c>
      <c r="AD1286" s="25">
        <f t="shared" si="552"/>
        <v>3842.9080989358922</v>
      </c>
      <c r="AF1286" s="22">
        <f t="shared" si="553"/>
        <v>2522.5112464545932</v>
      </c>
      <c r="AG1286" s="25">
        <v>0</v>
      </c>
      <c r="AH1286" s="25" t="s">
        <v>49</v>
      </c>
      <c r="AI1286">
        <f t="shared" si="561"/>
        <v>10048767.885699855</v>
      </c>
      <c r="AJ1286" s="25">
        <f t="shared" si="562"/>
        <v>10048.767885699855</v>
      </c>
      <c r="AK1286" s="25">
        <f t="shared" si="563"/>
        <v>5325.8469794209241</v>
      </c>
      <c r="AL1286" s="81">
        <f t="shared" si="564"/>
        <v>3941.126764771484</v>
      </c>
      <c r="AN1286" s="98">
        <v>0</v>
      </c>
    </row>
    <row r="1287" spans="2:40" x14ac:dyDescent="0.35">
      <c r="B1287" s="15" t="s">
        <v>31</v>
      </c>
      <c r="C1287" s="11">
        <v>1283</v>
      </c>
      <c r="D1287" s="15">
        <v>261</v>
      </c>
      <c r="E1287" s="16">
        <v>78.400000000000006</v>
      </c>
      <c r="F1287" s="70">
        <f t="shared" si="565"/>
        <v>1.3888888888890073E-2</v>
      </c>
      <c r="G1287" s="70">
        <f t="shared" si="566"/>
        <v>5.0000000000004263E-2</v>
      </c>
      <c r="I1287" s="21">
        <f t="shared" si="541"/>
        <v>21.777777777777779</v>
      </c>
      <c r="J1287" s="22">
        <f t="shared" si="554"/>
        <v>30.58333333333594</v>
      </c>
      <c r="K1287" s="22">
        <f t="shared" si="555"/>
        <v>28.625999999999998</v>
      </c>
      <c r="L1287" s="22">
        <f>0.5*1.202*2.64*0.3*Sheet2!I1287^2</f>
        <v>225.7494897777778</v>
      </c>
      <c r="M1287" s="22">
        <f t="shared" si="556"/>
        <v>284.9588231111137</v>
      </c>
      <c r="O1287" s="22">
        <f t="shared" si="542"/>
        <v>6205.7699255309208</v>
      </c>
      <c r="P1287" s="81">
        <f t="shared" si="543"/>
        <v>6.2057699255309204</v>
      </c>
      <c r="Q1287" s="22">
        <f t="shared" si="544"/>
        <v>6205.7699255309208</v>
      </c>
      <c r="R1287" s="81">
        <f t="shared" si="545"/>
        <v>6.2057699255309204</v>
      </c>
      <c r="S1287" s="22">
        <f t="shared" si="546"/>
        <v>6371625.1153160166</v>
      </c>
      <c r="T1287" s="81">
        <f t="shared" si="547"/>
        <v>6371.6251153160165</v>
      </c>
      <c r="U1287" s="22">
        <f t="shared" si="548"/>
        <v>0</v>
      </c>
      <c r="V1287" s="81">
        <f t="shared" si="549"/>
        <v>0</v>
      </c>
      <c r="W1287" s="22">
        <f t="shared" si="550"/>
        <v>0</v>
      </c>
      <c r="X1287" s="98">
        <f t="shared" si="557"/>
        <v>0</v>
      </c>
      <c r="Y1287" s="98">
        <f t="shared" si="558"/>
        <v>1537.1632395743579</v>
      </c>
      <c r="Z1287" s="25">
        <f t="shared" si="551"/>
        <v>0</v>
      </c>
      <c r="AA1287" s="22">
        <f t="shared" si="559"/>
        <v>0</v>
      </c>
      <c r="AB1287" s="22">
        <f t="shared" si="540"/>
        <v>0</v>
      </c>
      <c r="AC1287" s="22">
        <f t="shared" si="560"/>
        <v>443</v>
      </c>
      <c r="AD1287" s="25">
        <f t="shared" si="552"/>
        <v>3842.9080989358922</v>
      </c>
      <c r="AF1287" s="22">
        <f t="shared" si="553"/>
        <v>2528.7170163801243</v>
      </c>
      <c r="AG1287" s="25">
        <v>0</v>
      </c>
      <c r="AH1287" s="25" t="s">
        <v>49</v>
      </c>
      <c r="AI1287">
        <f t="shared" si="561"/>
        <v>10074451.627011301</v>
      </c>
      <c r="AJ1287" s="25">
        <f t="shared" si="562"/>
        <v>10074.451627011302</v>
      </c>
      <c r="AK1287" s="25">
        <f t="shared" si="563"/>
        <v>5339.4593623159899</v>
      </c>
      <c r="AL1287" s="81">
        <f t="shared" si="564"/>
        <v>3951.1999281138324</v>
      </c>
      <c r="AN1287" s="98">
        <v>0</v>
      </c>
    </row>
    <row r="1288" spans="2:40" x14ac:dyDescent="0.35">
      <c r="B1288" s="15" t="s">
        <v>31</v>
      </c>
      <c r="C1288" s="11">
        <v>1284</v>
      </c>
      <c r="D1288" s="15">
        <v>262</v>
      </c>
      <c r="E1288" s="16">
        <v>78.400000000000006</v>
      </c>
      <c r="F1288" s="70">
        <f t="shared" si="565"/>
        <v>0</v>
      </c>
      <c r="G1288" s="70">
        <f t="shared" si="566"/>
        <v>0</v>
      </c>
      <c r="I1288" s="21">
        <f t="shared" si="541"/>
        <v>21.777777777777779</v>
      </c>
      <c r="J1288" s="22">
        <f t="shared" si="554"/>
        <v>0</v>
      </c>
      <c r="K1288" s="22">
        <f t="shared" si="555"/>
        <v>28.625999999999998</v>
      </c>
      <c r="L1288" s="22">
        <f>0.5*1.202*2.64*0.3*Sheet2!I1288^2</f>
        <v>225.7494897777778</v>
      </c>
      <c r="M1288" s="22">
        <f t="shared" si="556"/>
        <v>254.3754897777778</v>
      </c>
      <c r="O1288" s="22">
        <f t="shared" si="542"/>
        <v>5539.7328884938279</v>
      </c>
      <c r="P1288" s="81">
        <f t="shared" si="543"/>
        <v>5.5397328884938277</v>
      </c>
      <c r="Q1288" s="22">
        <f t="shared" si="544"/>
        <v>5539.7328884938279</v>
      </c>
      <c r="R1288" s="81">
        <f t="shared" si="545"/>
        <v>5.5397328884938277</v>
      </c>
      <c r="S1288" s="22">
        <f t="shared" si="546"/>
        <v>6377164.8482045103</v>
      </c>
      <c r="T1288" s="81">
        <f t="shared" si="547"/>
        <v>6377.1648482045102</v>
      </c>
      <c r="U1288" s="22">
        <f t="shared" si="548"/>
        <v>0</v>
      </c>
      <c r="V1288" s="81">
        <f t="shared" si="549"/>
        <v>0</v>
      </c>
      <c r="W1288" s="22">
        <f t="shared" si="550"/>
        <v>0</v>
      </c>
      <c r="X1288" s="98">
        <f t="shared" si="557"/>
        <v>0</v>
      </c>
      <c r="Y1288" s="98">
        <f t="shared" si="558"/>
        <v>1537.1632395743579</v>
      </c>
      <c r="Z1288" s="25">
        <f t="shared" si="551"/>
        <v>0</v>
      </c>
      <c r="AA1288" s="22">
        <f t="shared" si="559"/>
        <v>0</v>
      </c>
      <c r="AB1288" s="22">
        <f t="shared" si="540"/>
        <v>0</v>
      </c>
      <c r="AC1288" s="22">
        <f t="shared" si="560"/>
        <v>443</v>
      </c>
      <c r="AD1288" s="25">
        <f t="shared" si="552"/>
        <v>3842.9080989358922</v>
      </c>
      <c r="AF1288" s="22">
        <f t="shared" si="553"/>
        <v>2534.256749268618</v>
      </c>
      <c r="AG1288" s="25">
        <v>0</v>
      </c>
      <c r="AH1288" s="25" t="s">
        <v>49</v>
      </c>
      <c r="AI1288">
        <f t="shared" si="561"/>
        <v>10074451.627011301</v>
      </c>
      <c r="AJ1288" s="25">
        <f t="shared" si="562"/>
        <v>10074.451627011302</v>
      </c>
      <c r="AK1288" s="25">
        <f t="shared" si="563"/>
        <v>5339.4593623159899</v>
      </c>
      <c r="AL1288" s="81">
        <f t="shared" si="564"/>
        <v>3951.1999281138324</v>
      </c>
      <c r="AN1288" s="98">
        <v>0</v>
      </c>
    </row>
    <row r="1289" spans="2:40" x14ac:dyDescent="0.35">
      <c r="B1289" s="15" t="s">
        <v>31</v>
      </c>
      <c r="C1289" s="11">
        <v>1285</v>
      </c>
      <c r="D1289" s="15">
        <v>263</v>
      </c>
      <c r="E1289" s="16">
        <v>78.400000000000006</v>
      </c>
      <c r="F1289" s="70">
        <f t="shared" si="565"/>
        <v>-2.7777777777778172E-2</v>
      </c>
      <c r="G1289" s="70">
        <f t="shared" si="566"/>
        <v>-0.10000000000000142</v>
      </c>
      <c r="I1289" s="21">
        <f t="shared" si="541"/>
        <v>21.777777777777779</v>
      </c>
      <c r="J1289" s="22">
        <f t="shared" si="554"/>
        <v>-61.166666666667531</v>
      </c>
      <c r="K1289" s="22">
        <f t="shared" si="555"/>
        <v>28.625999999999998</v>
      </c>
      <c r="L1289" s="22">
        <f>0.5*1.202*2.64*0.3*Sheet2!I1289^2</f>
        <v>225.7494897777778</v>
      </c>
      <c r="M1289" s="22">
        <f t="shared" si="556"/>
        <v>193.20882311111026</v>
      </c>
      <c r="O1289" s="22">
        <f t="shared" si="542"/>
        <v>4207.6588144197349</v>
      </c>
      <c r="P1289" s="81">
        <f t="shared" si="543"/>
        <v>4.2076588144197347</v>
      </c>
      <c r="Q1289" s="22">
        <f t="shared" si="544"/>
        <v>4207.6588144197349</v>
      </c>
      <c r="R1289" s="81">
        <f t="shared" si="545"/>
        <v>4.2076588144197347</v>
      </c>
      <c r="S1289" s="22">
        <f t="shared" si="546"/>
        <v>6381372.5070189303</v>
      </c>
      <c r="T1289" s="81">
        <f t="shared" si="547"/>
        <v>6381.3725070189303</v>
      </c>
      <c r="U1289" s="22">
        <f t="shared" si="548"/>
        <v>0</v>
      </c>
      <c r="V1289" s="81">
        <f t="shared" si="549"/>
        <v>0</v>
      </c>
      <c r="W1289" s="22">
        <f t="shared" si="550"/>
        <v>0</v>
      </c>
      <c r="X1289" s="98">
        <f t="shared" si="557"/>
        <v>0</v>
      </c>
      <c r="Y1289" s="98">
        <f t="shared" si="558"/>
        <v>1537.1632395743579</v>
      </c>
      <c r="Z1289" s="25">
        <f t="shared" si="551"/>
        <v>0</v>
      </c>
      <c r="AA1289" s="22">
        <f t="shared" si="559"/>
        <v>0</v>
      </c>
      <c r="AB1289" s="22">
        <f t="shared" si="540"/>
        <v>0</v>
      </c>
      <c r="AC1289" s="22">
        <f t="shared" si="560"/>
        <v>443</v>
      </c>
      <c r="AD1289" s="25">
        <f t="shared" si="552"/>
        <v>3842.9080989358922</v>
      </c>
      <c r="AF1289" s="22">
        <f t="shared" si="553"/>
        <v>2538.4644080830381</v>
      </c>
      <c r="AG1289" s="25">
        <v>0</v>
      </c>
      <c r="AH1289" s="25" t="s">
        <v>49</v>
      </c>
      <c r="AI1289">
        <f t="shared" si="561"/>
        <v>10074451.627011301</v>
      </c>
      <c r="AJ1289" s="25">
        <f t="shared" si="562"/>
        <v>10074.451627011302</v>
      </c>
      <c r="AK1289" s="25">
        <f t="shared" si="563"/>
        <v>5339.4593623159899</v>
      </c>
      <c r="AL1289" s="81">
        <f t="shared" si="564"/>
        <v>3951.1999281138324</v>
      </c>
      <c r="AN1289" s="98">
        <v>0</v>
      </c>
    </row>
    <row r="1290" spans="2:40" x14ac:dyDescent="0.35">
      <c r="B1290" s="15" t="s">
        <v>31</v>
      </c>
      <c r="C1290" s="11">
        <v>1286</v>
      </c>
      <c r="D1290" s="15">
        <v>264</v>
      </c>
      <c r="E1290" s="16">
        <v>78.2</v>
      </c>
      <c r="F1290" s="70">
        <f t="shared" si="565"/>
        <v>-5.5555555555556344E-2</v>
      </c>
      <c r="G1290" s="70">
        <f t="shared" si="566"/>
        <v>-0.20000000000000284</v>
      </c>
      <c r="I1290" s="21">
        <f t="shared" si="541"/>
        <v>21.722222222222225</v>
      </c>
      <c r="J1290" s="22">
        <f t="shared" si="554"/>
        <v>-122.33333333333506</v>
      </c>
      <c r="K1290" s="22">
        <f t="shared" si="555"/>
        <v>28.625999999999998</v>
      </c>
      <c r="L1290" s="22">
        <f>0.5*1.202*2.64*0.3*Sheet2!I1290^2</f>
        <v>224.59917577777784</v>
      </c>
      <c r="M1290" s="22">
        <f t="shared" si="556"/>
        <v>130.89184244444277</v>
      </c>
      <c r="O1290" s="22">
        <f t="shared" si="542"/>
        <v>2843.2616886542851</v>
      </c>
      <c r="P1290" s="81">
        <f t="shared" si="543"/>
        <v>2.8432616886542852</v>
      </c>
      <c r="Q1290" s="22">
        <f t="shared" si="544"/>
        <v>2843.2616886542851</v>
      </c>
      <c r="R1290" s="81">
        <f t="shared" si="545"/>
        <v>2.8432616886542852</v>
      </c>
      <c r="S1290" s="22">
        <f t="shared" si="546"/>
        <v>6384215.7687075846</v>
      </c>
      <c r="T1290" s="81">
        <f t="shared" si="547"/>
        <v>6384.2157687075842</v>
      </c>
      <c r="U1290" s="22">
        <f t="shared" si="548"/>
        <v>0</v>
      </c>
      <c r="V1290" s="81">
        <f t="shared" si="549"/>
        <v>0</v>
      </c>
      <c r="W1290" s="22">
        <f t="shared" si="550"/>
        <v>0</v>
      </c>
      <c r="X1290" s="98">
        <f t="shared" si="557"/>
        <v>0</v>
      </c>
      <c r="Y1290" s="98">
        <f t="shared" si="558"/>
        <v>1537.1632395743579</v>
      </c>
      <c r="Z1290" s="25">
        <f t="shared" si="551"/>
        <v>0</v>
      </c>
      <c r="AA1290" s="22">
        <f t="shared" si="559"/>
        <v>0</v>
      </c>
      <c r="AB1290" s="22">
        <f t="shared" si="540"/>
        <v>0</v>
      </c>
      <c r="AC1290" s="22">
        <f t="shared" si="560"/>
        <v>443</v>
      </c>
      <c r="AD1290" s="25">
        <f t="shared" si="552"/>
        <v>3842.9080989358922</v>
      </c>
      <c r="AF1290" s="22">
        <f t="shared" si="553"/>
        <v>2541.307669771692</v>
      </c>
      <c r="AG1290" s="25">
        <v>0</v>
      </c>
      <c r="AH1290" s="25" t="s">
        <v>49</v>
      </c>
      <c r="AI1290">
        <f t="shared" si="561"/>
        <v>10023116.925168645</v>
      </c>
      <c r="AJ1290" s="25">
        <f t="shared" si="562"/>
        <v>10023.116925168644</v>
      </c>
      <c r="AK1290" s="25">
        <f t="shared" si="563"/>
        <v>5312.2519703393818</v>
      </c>
      <c r="AL1290" s="81">
        <f t="shared" si="564"/>
        <v>3931.0664580511425</v>
      </c>
      <c r="AN1290" s="98">
        <v>0</v>
      </c>
    </row>
    <row r="1291" spans="2:40" x14ac:dyDescent="0.35">
      <c r="B1291" s="15" t="s">
        <v>31</v>
      </c>
      <c r="C1291" s="11">
        <v>1287</v>
      </c>
      <c r="D1291" s="15">
        <v>265</v>
      </c>
      <c r="E1291" s="16">
        <v>78</v>
      </c>
      <c r="F1291" s="70">
        <f t="shared" si="565"/>
        <v>-6.9444444444444448E-2</v>
      </c>
      <c r="G1291" s="70">
        <f t="shared" si="566"/>
        <v>-0.25</v>
      </c>
      <c r="I1291" s="21">
        <f t="shared" si="541"/>
        <v>21.666666666666668</v>
      </c>
      <c r="J1291" s="22">
        <f t="shared" si="554"/>
        <v>-152.91666666666669</v>
      </c>
      <c r="K1291" s="22">
        <f t="shared" si="555"/>
        <v>28.625999999999998</v>
      </c>
      <c r="L1291" s="22">
        <f>0.5*1.202*2.64*0.3*Sheet2!I1291^2</f>
        <v>223.45180000000002</v>
      </c>
      <c r="M1291" s="22">
        <f t="shared" si="556"/>
        <v>99.161133333333339</v>
      </c>
      <c r="O1291" s="22">
        <f t="shared" si="542"/>
        <v>2148.4912222222224</v>
      </c>
      <c r="P1291" s="81">
        <f t="shared" si="543"/>
        <v>2.1484912222222223</v>
      </c>
      <c r="Q1291" s="22">
        <f t="shared" si="544"/>
        <v>2148.4912222222224</v>
      </c>
      <c r="R1291" s="81">
        <f t="shared" si="545"/>
        <v>2.1484912222222223</v>
      </c>
      <c r="S1291" s="22">
        <f t="shared" si="546"/>
        <v>6386364.2599298069</v>
      </c>
      <c r="T1291" s="81">
        <f t="shared" si="547"/>
        <v>6386.3642599298073</v>
      </c>
      <c r="U1291" s="22">
        <f t="shared" si="548"/>
        <v>0</v>
      </c>
      <c r="V1291" s="81">
        <f t="shared" si="549"/>
        <v>0</v>
      </c>
      <c r="W1291" s="22">
        <f t="shared" si="550"/>
        <v>0</v>
      </c>
      <c r="X1291" s="98">
        <f t="shared" si="557"/>
        <v>0</v>
      </c>
      <c r="Y1291" s="98">
        <f t="shared" si="558"/>
        <v>1537.1632395743579</v>
      </c>
      <c r="Z1291" s="25">
        <f t="shared" si="551"/>
        <v>0</v>
      </c>
      <c r="AA1291" s="22">
        <f t="shared" si="559"/>
        <v>0</v>
      </c>
      <c r="AB1291" s="22">
        <f t="shared" si="540"/>
        <v>0</v>
      </c>
      <c r="AC1291" s="22">
        <f t="shared" si="560"/>
        <v>443</v>
      </c>
      <c r="AD1291" s="25">
        <f t="shared" si="552"/>
        <v>3842.9080989358922</v>
      </c>
      <c r="AF1291" s="22">
        <f t="shared" si="553"/>
        <v>2543.4561609939151</v>
      </c>
      <c r="AG1291" s="25">
        <v>0</v>
      </c>
      <c r="AH1291" s="25" t="s">
        <v>49</v>
      </c>
      <c r="AI1291">
        <f t="shared" si="561"/>
        <v>9971913.3464469165</v>
      </c>
      <c r="AJ1291" s="25">
        <f t="shared" si="562"/>
        <v>9971.913346446916</v>
      </c>
      <c r="AK1291" s="25">
        <f t="shared" si="563"/>
        <v>5285.1140736168654</v>
      </c>
      <c r="AL1291" s="81">
        <f t="shared" si="564"/>
        <v>3910.9844144764802</v>
      </c>
      <c r="AN1291" s="98">
        <v>0</v>
      </c>
    </row>
    <row r="1292" spans="2:40" x14ac:dyDescent="0.35">
      <c r="B1292" s="15" t="s">
        <v>31</v>
      </c>
      <c r="C1292" s="11">
        <v>1288</v>
      </c>
      <c r="D1292" s="15">
        <v>266</v>
      </c>
      <c r="E1292" s="16">
        <v>77.7</v>
      </c>
      <c r="F1292" s="70">
        <f t="shared" si="565"/>
        <v>-9.7222222222222612E-2</v>
      </c>
      <c r="G1292" s="70">
        <f t="shared" si="566"/>
        <v>-0.35000000000000142</v>
      </c>
      <c r="I1292" s="21">
        <f t="shared" si="541"/>
        <v>21.583333333333336</v>
      </c>
      <c r="J1292" s="22">
        <f t="shared" si="554"/>
        <v>-214.0833333333342</v>
      </c>
      <c r="K1292" s="22">
        <f t="shared" si="555"/>
        <v>28.625999999999998</v>
      </c>
      <c r="L1292" s="22">
        <f>0.5*1.202*2.64*0.3*Sheet2!I1292^2</f>
        <v>221.73624550000002</v>
      </c>
      <c r="M1292" s="22">
        <f t="shared" si="556"/>
        <v>36.278912166665833</v>
      </c>
      <c r="O1292" s="22">
        <f t="shared" si="542"/>
        <v>783.01985426387103</v>
      </c>
      <c r="P1292" s="81">
        <f t="shared" si="543"/>
        <v>0.783019854263871</v>
      </c>
      <c r="Q1292" s="22">
        <f t="shared" si="544"/>
        <v>783.01985426387103</v>
      </c>
      <c r="R1292" s="81">
        <f t="shared" si="545"/>
        <v>0.783019854263871</v>
      </c>
      <c r="S1292" s="22">
        <f t="shared" si="546"/>
        <v>6387147.2797840713</v>
      </c>
      <c r="T1292" s="81">
        <f t="shared" si="547"/>
        <v>6387.1472797840715</v>
      </c>
      <c r="U1292" s="22">
        <f t="shared" si="548"/>
        <v>0</v>
      </c>
      <c r="V1292" s="81">
        <f t="shared" si="549"/>
        <v>0</v>
      </c>
      <c r="W1292" s="22">
        <f t="shared" si="550"/>
        <v>0</v>
      </c>
      <c r="X1292" s="98">
        <f t="shared" si="557"/>
        <v>0</v>
      </c>
      <c r="Y1292" s="98">
        <f t="shared" si="558"/>
        <v>1537.1632395743579</v>
      </c>
      <c r="Z1292" s="25">
        <f t="shared" si="551"/>
        <v>0</v>
      </c>
      <c r="AA1292" s="22">
        <f t="shared" si="559"/>
        <v>0</v>
      </c>
      <c r="AB1292" s="22">
        <f t="shared" si="540"/>
        <v>0</v>
      </c>
      <c r="AC1292" s="22">
        <f t="shared" si="560"/>
        <v>443</v>
      </c>
      <c r="AD1292" s="25">
        <f t="shared" si="552"/>
        <v>3842.9080989358922</v>
      </c>
      <c r="AF1292" s="22">
        <f t="shared" si="553"/>
        <v>2544.2391808481793</v>
      </c>
      <c r="AG1292" s="25">
        <v>0</v>
      </c>
      <c r="AH1292" s="25" t="s">
        <v>49</v>
      </c>
      <c r="AI1292">
        <f t="shared" si="561"/>
        <v>9895353.8342160583</v>
      </c>
      <c r="AJ1292" s="25">
        <f t="shared" si="562"/>
        <v>9895.3538342160591</v>
      </c>
      <c r="AK1292" s="25">
        <f t="shared" si="563"/>
        <v>5244.5375321345118</v>
      </c>
      <c r="AL1292" s="81">
        <f t="shared" si="564"/>
        <v>3880.9577737795389</v>
      </c>
      <c r="AN1292" s="98">
        <v>0</v>
      </c>
    </row>
    <row r="1293" spans="2:40" x14ac:dyDescent="0.35">
      <c r="B1293" s="15" t="s">
        <v>31</v>
      </c>
      <c r="C1293" s="11">
        <v>1289</v>
      </c>
      <c r="D1293" s="15">
        <v>267</v>
      </c>
      <c r="E1293" s="16">
        <v>77.3</v>
      </c>
      <c r="F1293" s="70">
        <f t="shared" si="565"/>
        <v>-0.11111111111111072</v>
      </c>
      <c r="G1293" s="70">
        <f t="shared" si="566"/>
        <v>-0.39999999999999858</v>
      </c>
      <c r="I1293" s="21">
        <f t="shared" si="541"/>
        <v>21.472222222222221</v>
      </c>
      <c r="J1293" s="22">
        <f t="shared" si="554"/>
        <v>-244.6666666666658</v>
      </c>
      <c r="K1293" s="22">
        <f t="shared" si="555"/>
        <v>28.625999999999998</v>
      </c>
      <c r="L1293" s="22">
        <f>0.5*1.202*2.64*0.3*Sheet2!I1293^2</f>
        <v>219.45912327777773</v>
      </c>
      <c r="M1293" s="22">
        <f t="shared" si="556"/>
        <v>3.4184566111119352</v>
      </c>
      <c r="O1293" s="22">
        <f t="shared" si="542"/>
        <v>73.401860010820158</v>
      </c>
      <c r="P1293" s="81">
        <f t="shared" si="543"/>
        <v>7.3401860010820164E-2</v>
      </c>
      <c r="Q1293" s="22">
        <f t="shared" si="544"/>
        <v>73.401860010820158</v>
      </c>
      <c r="R1293" s="81">
        <f t="shared" si="545"/>
        <v>7.3401860010820164E-2</v>
      </c>
      <c r="S1293" s="22">
        <f t="shared" si="546"/>
        <v>6387220.6816440821</v>
      </c>
      <c r="T1293" s="81">
        <f t="shared" si="547"/>
        <v>6387.2206816440821</v>
      </c>
      <c r="U1293" s="22">
        <f t="shared" si="548"/>
        <v>0</v>
      </c>
      <c r="V1293" s="81">
        <f t="shared" si="549"/>
        <v>0</v>
      </c>
      <c r="W1293" s="22">
        <f t="shared" si="550"/>
        <v>0</v>
      </c>
      <c r="X1293" s="98">
        <f t="shared" si="557"/>
        <v>0</v>
      </c>
      <c r="Y1293" s="98">
        <f t="shared" si="558"/>
        <v>1537.1632395743579</v>
      </c>
      <c r="Z1293" s="25">
        <f t="shared" si="551"/>
        <v>0</v>
      </c>
      <c r="AA1293" s="22">
        <f t="shared" si="559"/>
        <v>0</v>
      </c>
      <c r="AB1293" s="22">
        <f t="shared" si="540"/>
        <v>0</v>
      </c>
      <c r="AC1293" s="22">
        <f t="shared" si="560"/>
        <v>443</v>
      </c>
      <c r="AD1293" s="25">
        <f t="shared" si="552"/>
        <v>3842.9080989358922</v>
      </c>
      <c r="AF1293" s="22">
        <f t="shared" si="553"/>
        <v>2544.3125827081899</v>
      </c>
      <c r="AG1293" s="25">
        <v>0</v>
      </c>
      <c r="AH1293" s="25" t="s">
        <v>49</v>
      </c>
      <c r="AI1293">
        <f t="shared" si="561"/>
        <v>9793733.4154981561</v>
      </c>
      <c r="AJ1293" s="25">
        <f t="shared" si="562"/>
        <v>9793.7334154981563</v>
      </c>
      <c r="AK1293" s="25">
        <f t="shared" si="563"/>
        <v>5190.6787102140233</v>
      </c>
      <c r="AL1293" s="81">
        <f t="shared" si="564"/>
        <v>3841.102245558377</v>
      </c>
      <c r="AN1293" s="98">
        <v>0</v>
      </c>
    </row>
    <row r="1294" spans="2:40" x14ac:dyDescent="0.35">
      <c r="B1294" s="15" t="s">
        <v>31</v>
      </c>
      <c r="C1294" s="11">
        <v>1290</v>
      </c>
      <c r="D1294" s="15">
        <v>268</v>
      </c>
      <c r="E1294" s="16">
        <v>76.900000000000006</v>
      </c>
      <c r="F1294" s="70">
        <f t="shared" si="565"/>
        <v>-9.7222222222222612E-2</v>
      </c>
      <c r="G1294" s="70">
        <f t="shared" si="566"/>
        <v>-0.35000000000000142</v>
      </c>
      <c r="I1294" s="21">
        <f t="shared" si="541"/>
        <v>21.361111111111114</v>
      </c>
      <c r="J1294" s="22">
        <f t="shared" si="554"/>
        <v>-214.0833333333342</v>
      </c>
      <c r="K1294" s="22">
        <f t="shared" si="555"/>
        <v>28.625999999999998</v>
      </c>
      <c r="L1294" s="22">
        <f>0.5*1.202*2.64*0.3*Sheet2!I1294^2</f>
        <v>217.1937539444445</v>
      </c>
      <c r="M1294" s="22">
        <f t="shared" si="556"/>
        <v>31.736420611110304</v>
      </c>
      <c r="O1294" s="22">
        <f t="shared" si="542"/>
        <v>677.92520694288407</v>
      </c>
      <c r="P1294" s="81">
        <f t="shared" si="543"/>
        <v>0.67792520694288405</v>
      </c>
      <c r="Q1294" s="22">
        <f t="shared" si="544"/>
        <v>677.92520694288407</v>
      </c>
      <c r="R1294" s="81">
        <f t="shared" si="545"/>
        <v>0.67792520694288405</v>
      </c>
      <c r="S1294" s="22">
        <f t="shared" si="546"/>
        <v>6387898.6068510246</v>
      </c>
      <c r="T1294" s="81">
        <f t="shared" si="547"/>
        <v>6387.8986068510249</v>
      </c>
      <c r="U1294" s="22">
        <f t="shared" si="548"/>
        <v>0</v>
      </c>
      <c r="V1294" s="81">
        <f t="shared" si="549"/>
        <v>0</v>
      </c>
      <c r="W1294" s="22">
        <f t="shared" si="550"/>
        <v>0</v>
      </c>
      <c r="X1294" s="98">
        <f t="shared" si="557"/>
        <v>0</v>
      </c>
      <c r="Y1294" s="98">
        <f t="shared" si="558"/>
        <v>1537.1632395743579</v>
      </c>
      <c r="Z1294" s="25">
        <f t="shared" si="551"/>
        <v>0</v>
      </c>
      <c r="AA1294" s="22">
        <f t="shared" si="559"/>
        <v>0</v>
      </c>
      <c r="AB1294" s="22">
        <f t="shared" si="540"/>
        <v>0</v>
      </c>
      <c r="AC1294" s="22">
        <f t="shared" si="560"/>
        <v>443</v>
      </c>
      <c r="AD1294" s="25">
        <f t="shared" si="552"/>
        <v>3842.9080989358922</v>
      </c>
      <c r="AF1294" s="22">
        <f t="shared" si="553"/>
        <v>2544.9905079151326</v>
      </c>
      <c r="AG1294" s="25">
        <v>0</v>
      </c>
      <c r="AH1294" s="25" t="s">
        <v>49</v>
      </c>
      <c r="AI1294">
        <f t="shared" si="561"/>
        <v>9692637.489263963</v>
      </c>
      <c r="AJ1294" s="25">
        <f t="shared" si="562"/>
        <v>9692.6374892639633</v>
      </c>
      <c r="AK1294" s="25">
        <f t="shared" si="563"/>
        <v>5137.0978693099005</v>
      </c>
      <c r="AL1294" s="81">
        <f t="shared" si="564"/>
        <v>3801.4524232893264</v>
      </c>
      <c r="AN1294" s="98">
        <v>0</v>
      </c>
    </row>
    <row r="1295" spans="2:40" x14ac:dyDescent="0.35">
      <c r="B1295" s="15" t="s">
        <v>31</v>
      </c>
      <c r="C1295" s="11">
        <v>1291</v>
      </c>
      <c r="D1295" s="15">
        <v>269</v>
      </c>
      <c r="E1295" s="16">
        <v>76.599999999999994</v>
      </c>
      <c r="F1295" s="70">
        <f t="shared" si="565"/>
        <v>-9.7222222222222612E-2</v>
      </c>
      <c r="G1295" s="70">
        <f t="shared" si="566"/>
        <v>-0.35000000000000142</v>
      </c>
      <c r="I1295" s="21">
        <f t="shared" si="541"/>
        <v>21.277777777777779</v>
      </c>
      <c r="J1295" s="22">
        <f t="shared" si="554"/>
        <v>-214.0833333333342</v>
      </c>
      <c r="K1295" s="22">
        <f t="shared" si="555"/>
        <v>28.625999999999998</v>
      </c>
      <c r="L1295" s="22">
        <f>0.5*1.202*2.64*0.3*Sheet2!I1295^2</f>
        <v>215.50243977777779</v>
      </c>
      <c r="M1295" s="22">
        <f t="shared" si="556"/>
        <v>30.045106444443604</v>
      </c>
      <c r="O1295" s="22">
        <f t="shared" si="542"/>
        <v>639.29309823455003</v>
      </c>
      <c r="P1295" s="81">
        <f t="shared" si="543"/>
        <v>0.63929309823455005</v>
      </c>
      <c r="Q1295" s="22">
        <f t="shared" si="544"/>
        <v>639.29309823455003</v>
      </c>
      <c r="R1295" s="81">
        <f t="shared" si="545"/>
        <v>0.63929309823455005</v>
      </c>
      <c r="S1295" s="22">
        <f t="shared" si="546"/>
        <v>6388537.8999492591</v>
      </c>
      <c r="T1295" s="81">
        <f t="shared" si="547"/>
        <v>6388.5378999492596</v>
      </c>
      <c r="U1295" s="22">
        <f t="shared" si="548"/>
        <v>0</v>
      </c>
      <c r="V1295" s="81">
        <f t="shared" si="549"/>
        <v>0</v>
      </c>
      <c r="W1295" s="22">
        <f t="shared" si="550"/>
        <v>0</v>
      </c>
      <c r="X1295" s="98">
        <f t="shared" si="557"/>
        <v>0</v>
      </c>
      <c r="Y1295" s="98">
        <f t="shared" si="558"/>
        <v>1537.1632395743579</v>
      </c>
      <c r="Z1295" s="25">
        <f t="shared" si="551"/>
        <v>0</v>
      </c>
      <c r="AA1295" s="22">
        <f t="shared" si="559"/>
        <v>0</v>
      </c>
      <c r="AB1295" s="22">
        <f t="shared" si="540"/>
        <v>0</v>
      </c>
      <c r="AC1295" s="22">
        <f t="shared" si="560"/>
        <v>443</v>
      </c>
      <c r="AD1295" s="25">
        <f t="shared" si="552"/>
        <v>3842.9080989358922</v>
      </c>
      <c r="AF1295" s="22">
        <f t="shared" si="553"/>
        <v>2545.6298010133673</v>
      </c>
      <c r="AG1295" s="25">
        <v>0</v>
      </c>
      <c r="AH1295" s="25" t="s">
        <v>49</v>
      </c>
      <c r="AI1295">
        <f t="shared" si="561"/>
        <v>9617159.7427807469</v>
      </c>
      <c r="AJ1295" s="25">
        <f t="shared" si="562"/>
        <v>9617.1597427807465</v>
      </c>
      <c r="AK1295" s="25">
        <f t="shared" si="563"/>
        <v>5097.0946636737963</v>
      </c>
      <c r="AL1295" s="81">
        <f t="shared" si="564"/>
        <v>3771.8500511186094</v>
      </c>
      <c r="AN1295" s="98">
        <v>0</v>
      </c>
    </row>
    <row r="1296" spans="2:40" x14ac:dyDescent="0.35">
      <c r="B1296" s="15" t="s">
        <v>31</v>
      </c>
      <c r="C1296" s="11">
        <v>1292</v>
      </c>
      <c r="D1296" s="15">
        <v>270</v>
      </c>
      <c r="E1296" s="16">
        <v>76.2</v>
      </c>
      <c r="F1296" s="70">
        <f t="shared" si="565"/>
        <v>-0.12499999999999881</v>
      </c>
      <c r="G1296" s="70">
        <f t="shared" si="566"/>
        <v>-0.44999999999999574</v>
      </c>
      <c r="I1296" s="21">
        <f t="shared" si="541"/>
        <v>21.166666666666668</v>
      </c>
      <c r="J1296" s="22">
        <f t="shared" si="554"/>
        <v>-275.24999999999739</v>
      </c>
      <c r="K1296" s="22">
        <f t="shared" si="555"/>
        <v>28.625999999999998</v>
      </c>
      <c r="L1296" s="22">
        <f>0.5*1.202*2.64*0.3*Sheet2!I1296^2</f>
        <v>213.25763800000001</v>
      </c>
      <c r="M1296" s="22">
        <f t="shared" si="556"/>
        <v>-33.366361999997366</v>
      </c>
      <c r="O1296" s="22">
        <f t="shared" si="542"/>
        <v>-706.25466233327768</v>
      </c>
      <c r="P1296" s="81">
        <f t="shared" si="543"/>
        <v>-0.70625466233327772</v>
      </c>
      <c r="Q1296" s="22">
        <f t="shared" si="544"/>
        <v>0</v>
      </c>
      <c r="R1296" s="81">
        <f t="shared" si="545"/>
        <v>0</v>
      </c>
      <c r="S1296" s="22">
        <f t="shared" si="546"/>
        <v>6388537.8999492591</v>
      </c>
      <c r="T1296" s="81">
        <f t="shared" si="547"/>
        <v>6388.5378999492596</v>
      </c>
      <c r="U1296" s="22">
        <f t="shared" si="548"/>
        <v>706.25466233327768</v>
      </c>
      <c r="V1296" s="81">
        <f t="shared" si="549"/>
        <v>0.70625466233327772</v>
      </c>
      <c r="W1296" s="22">
        <f t="shared" si="550"/>
        <v>0.70625466233327772</v>
      </c>
      <c r="X1296" s="98">
        <f t="shared" si="557"/>
        <v>0.28250186493331109</v>
      </c>
      <c r="Y1296" s="98">
        <f t="shared" si="558"/>
        <v>1537.4457414392912</v>
      </c>
      <c r="Z1296" s="25">
        <f t="shared" si="551"/>
        <v>0</v>
      </c>
      <c r="AA1296" s="22">
        <f t="shared" si="559"/>
        <v>1</v>
      </c>
      <c r="AB1296" s="22">
        <f t="shared" si="540"/>
        <v>0</v>
      </c>
      <c r="AC1296" s="22">
        <f t="shared" si="560"/>
        <v>444</v>
      </c>
      <c r="AD1296" s="25">
        <f t="shared" si="552"/>
        <v>3843.6143535982255</v>
      </c>
      <c r="AF1296" s="22">
        <f t="shared" si="553"/>
        <v>2544.923546351034</v>
      </c>
      <c r="AG1296" s="25">
        <v>0</v>
      </c>
      <c r="AH1296" s="25" t="s">
        <v>49</v>
      </c>
      <c r="AI1296">
        <f t="shared" si="561"/>
        <v>9516981.6783930361</v>
      </c>
      <c r="AJ1296" s="25">
        <f t="shared" si="562"/>
        <v>9516.9816783930364</v>
      </c>
      <c r="AK1296" s="25">
        <f t="shared" si="563"/>
        <v>5044.0002895483094</v>
      </c>
      <c r="AL1296" s="81">
        <f t="shared" si="564"/>
        <v>3732.560214265749</v>
      </c>
      <c r="AN1296" s="98">
        <v>0</v>
      </c>
    </row>
    <row r="1297" spans="2:40" x14ac:dyDescent="0.35">
      <c r="B1297" s="15" t="s">
        <v>31</v>
      </c>
      <c r="C1297" s="11">
        <v>1293</v>
      </c>
      <c r="D1297" s="15">
        <v>271</v>
      </c>
      <c r="E1297" s="16">
        <v>75.7</v>
      </c>
      <c r="F1297" s="70">
        <f t="shared" si="565"/>
        <v>-0.1388888888888889</v>
      </c>
      <c r="G1297" s="70">
        <f t="shared" si="566"/>
        <v>-0.5</v>
      </c>
      <c r="I1297" s="21">
        <f t="shared" si="541"/>
        <v>21.027777777777779</v>
      </c>
      <c r="J1297" s="22">
        <f t="shared" si="554"/>
        <v>-305.83333333333337</v>
      </c>
      <c r="K1297" s="22">
        <f t="shared" si="555"/>
        <v>28.625999999999998</v>
      </c>
      <c r="L1297" s="22">
        <f>0.5*1.202*2.64*0.3*Sheet2!I1297^2</f>
        <v>210.46816327777779</v>
      </c>
      <c r="M1297" s="22">
        <f t="shared" si="556"/>
        <v>-66.739170055555604</v>
      </c>
      <c r="O1297" s="22">
        <f t="shared" si="542"/>
        <v>-1403.3764370015442</v>
      </c>
      <c r="P1297" s="81">
        <f t="shared" si="543"/>
        <v>-1.4033764370015442</v>
      </c>
      <c r="Q1297" s="22">
        <f t="shared" si="544"/>
        <v>0</v>
      </c>
      <c r="R1297" s="81">
        <f t="shared" si="545"/>
        <v>0</v>
      </c>
      <c r="S1297" s="22">
        <f t="shared" si="546"/>
        <v>6388537.8999492591</v>
      </c>
      <c r="T1297" s="81">
        <f t="shared" si="547"/>
        <v>6388.5378999492596</v>
      </c>
      <c r="U1297" s="22">
        <f t="shared" si="548"/>
        <v>1403.3764370015442</v>
      </c>
      <c r="V1297" s="81">
        <f t="shared" si="549"/>
        <v>1.4033764370015442</v>
      </c>
      <c r="W1297" s="22">
        <f t="shared" si="550"/>
        <v>2.109631099334822</v>
      </c>
      <c r="X1297" s="98">
        <f t="shared" si="557"/>
        <v>0.56135057480061767</v>
      </c>
      <c r="Y1297" s="98">
        <f t="shared" si="558"/>
        <v>1538.0070920140918</v>
      </c>
      <c r="Z1297" s="25">
        <f t="shared" si="551"/>
        <v>0</v>
      </c>
      <c r="AA1297" s="22">
        <f t="shared" si="559"/>
        <v>2</v>
      </c>
      <c r="AB1297" s="22">
        <f t="shared" si="540"/>
        <v>0</v>
      </c>
      <c r="AC1297" s="22">
        <f t="shared" si="560"/>
        <v>445</v>
      </c>
      <c r="AD1297" s="25">
        <f t="shared" si="552"/>
        <v>3845.017730035227</v>
      </c>
      <c r="AF1297" s="22">
        <f t="shared" si="553"/>
        <v>2543.5201699140325</v>
      </c>
      <c r="AG1297" s="25">
        <v>0</v>
      </c>
      <c r="AH1297" s="25" t="s">
        <v>49</v>
      </c>
      <c r="AI1297">
        <f t="shared" si="561"/>
        <v>9392496.6654636078</v>
      </c>
      <c r="AJ1297" s="25">
        <f t="shared" si="562"/>
        <v>9392.4966654636082</v>
      </c>
      <c r="AK1297" s="25">
        <f t="shared" si="563"/>
        <v>4978.023232695713</v>
      </c>
      <c r="AL1297" s="81">
        <f t="shared" si="564"/>
        <v>3683.7371921948275</v>
      </c>
      <c r="AN1297" s="98">
        <v>0</v>
      </c>
    </row>
    <row r="1298" spans="2:40" x14ac:dyDescent="0.35">
      <c r="B1298" s="15" t="s">
        <v>31</v>
      </c>
      <c r="C1298" s="11">
        <v>1294</v>
      </c>
      <c r="D1298" s="15">
        <v>272</v>
      </c>
      <c r="E1298" s="16">
        <v>75.2</v>
      </c>
      <c r="F1298" s="70">
        <f t="shared" si="565"/>
        <v>-0.1388888888888889</v>
      </c>
      <c r="G1298" s="70">
        <f t="shared" si="566"/>
        <v>-0.5</v>
      </c>
      <c r="I1298" s="21">
        <f t="shared" si="541"/>
        <v>20.888888888888889</v>
      </c>
      <c r="J1298" s="22">
        <f t="shared" si="554"/>
        <v>-305.83333333333337</v>
      </c>
      <c r="K1298" s="22">
        <f t="shared" si="555"/>
        <v>28.625999999999998</v>
      </c>
      <c r="L1298" s="22">
        <f>0.5*1.202*2.64*0.3*Sheet2!I1298^2</f>
        <v>207.69705244444444</v>
      </c>
      <c r="M1298" s="22">
        <f t="shared" si="556"/>
        <v>-69.510280888888957</v>
      </c>
      <c r="O1298" s="22">
        <f t="shared" si="542"/>
        <v>-1451.9925341234582</v>
      </c>
      <c r="P1298" s="81">
        <f t="shared" si="543"/>
        <v>-1.4519925341234583</v>
      </c>
      <c r="Q1298" s="22">
        <f t="shared" si="544"/>
        <v>0</v>
      </c>
      <c r="R1298" s="81">
        <f t="shared" si="545"/>
        <v>0</v>
      </c>
      <c r="S1298" s="22">
        <f t="shared" si="546"/>
        <v>6388537.8999492591</v>
      </c>
      <c r="T1298" s="81">
        <f t="shared" si="547"/>
        <v>6388.5378999492596</v>
      </c>
      <c r="U1298" s="22">
        <f t="shared" si="548"/>
        <v>1451.9925341234582</v>
      </c>
      <c r="V1298" s="81">
        <f t="shared" si="549"/>
        <v>1.4519925341234583</v>
      </c>
      <c r="W1298" s="22">
        <f t="shared" si="550"/>
        <v>3.5616236334582805</v>
      </c>
      <c r="X1298" s="98">
        <f t="shared" si="557"/>
        <v>0.5807970136493833</v>
      </c>
      <c r="Y1298" s="98">
        <f t="shared" si="558"/>
        <v>1538.5878890277411</v>
      </c>
      <c r="Z1298" s="25">
        <f t="shared" si="551"/>
        <v>0</v>
      </c>
      <c r="AA1298" s="22">
        <f t="shared" si="559"/>
        <v>3</v>
      </c>
      <c r="AB1298" s="22">
        <f t="shared" si="540"/>
        <v>0</v>
      </c>
      <c r="AC1298" s="22">
        <f t="shared" si="560"/>
        <v>446</v>
      </c>
      <c r="AD1298" s="25">
        <f t="shared" si="552"/>
        <v>3846.4697225693503</v>
      </c>
      <c r="AF1298" s="22">
        <f t="shared" si="553"/>
        <v>2542.0681773799092</v>
      </c>
      <c r="AG1298" s="25">
        <v>0</v>
      </c>
      <c r="AH1298" s="25" t="s">
        <v>49</v>
      </c>
      <c r="AI1298">
        <f t="shared" si="561"/>
        <v>9268831.1720399652</v>
      </c>
      <c r="AJ1298" s="25">
        <f t="shared" si="562"/>
        <v>9268.8311720399652</v>
      </c>
      <c r="AK1298" s="25">
        <f t="shared" si="563"/>
        <v>4912.4805211811818</v>
      </c>
      <c r="AL1298" s="81">
        <f t="shared" si="564"/>
        <v>3635.2355856740746</v>
      </c>
      <c r="AN1298" s="98">
        <v>0</v>
      </c>
    </row>
    <row r="1299" spans="2:40" x14ac:dyDescent="0.35">
      <c r="B1299" s="15" t="s">
        <v>31</v>
      </c>
      <c r="C1299" s="11">
        <v>1295</v>
      </c>
      <c r="D1299" s="15">
        <v>273</v>
      </c>
      <c r="E1299" s="16">
        <v>74.7</v>
      </c>
      <c r="F1299" s="70">
        <f t="shared" si="565"/>
        <v>-0.11111111111111072</v>
      </c>
      <c r="G1299" s="70">
        <f t="shared" si="566"/>
        <v>-0.39999999999999858</v>
      </c>
      <c r="I1299" s="21">
        <f t="shared" si="541"/>
        <v>20.75</v>
      </c>
      <c r="J1299" s="22">
        <f t="shared" si="554"/>
        <v>-244.6666666666658</v>
      </c>
      <c r="K1299" s="22">
        <f t="shared" si="555"/>
        <v>28.625999999999998</v>
      </c>
      <c r="L1299" s="22">
        <f>0.5*1.202*2.64*0.3*Sheet2!I1299^2</f>
        <v>204.94430549999998</v>
      </c>
      <c r="M1299" s="22">
        <f t="shared" si="556"/>
        <v>-11.096361166665815</v>
      </c>
      <c r="O1299" s="22">
        <f t="shared" si="542"/>
        <v>-230.24949420831567</v>
      </c>
      <c r="P1299" s="81">
        <f t="shared" si="543"/>
        <v>-0.23024949420831567</v>
      </c>
      <c r="Q1299" s="22">
        <f t="shared" si="544"/>
        <v>0</v>
      </c>
      <c r="R1299" s="81">
        <f t="shared" si="545"/>
        <v>0</v>
      </c>
      <c r="S1299" s="22">
        <f t="shared" si="546"/>
        <v>6388537.8999492591</v>
      </c>
      <c r="T1299" s="81">
        <f t="shared" si="547"/>
        <v>6388.5378999492596</v>
      </c>
      <c r="U1299" s="22">
        <f t="shared" si="548"/>
        <v>230.24949420831567</v>
      </c>
      <c r="V1299" s="81">
        <f t="shared" si="549"/>
        <v>0.23024949420831567</v>
      </c>
      <c r="W1299" s="22">
        <f t="shared" si="550"/>
        <v>3.7918731276665962</v>
      </c>
      <c r="X1299" s="98">
        <f t="shared" si="557"/>
        <v>9.2099797683326268E-2</v>
      </c>
      <c r="Y1299" s="98">
        <f t="shared" si="558"/>
        <v>1538.6799888254245</v>
      </c>
      <c r="Z1299" s="25">
        <f t="shared" si="551"/>
        <v>0.94796828191664906</v>
      </c>
      <c r="AA1299" s="22">
        <f t="shared" si="559"/>
        <v>4</v>
      </c>
      <c r="AB1299" s="22">
        <f t="shared" si="540"/>
        <v>4</v>
      </c>
      <c r="AC1299" s="22">
        <f t="shared" si="560"/>
        <v>447</v>
      </c>
      <c r="AD1299" s="25">
        <f t="shared" si="552"/>
        <v>3846.6999720635586</v>
      </c>
      <c r="AF1299" s="22">
        <f t="shared" si="553"/>
        <v>2541.837927885701</v>
      </c>
      <c r="AG1299" s="25">
        <v>0</v>
      </c>
      <c r="AH1299" s="25" t="s">
        <v>49</v>
      </c>
      <c r="AI1299">
        <f t="shared" si="561"/>
        <v>9145985.1981221158</v>
      </c>
      <c r="AJ1299" s="25">
        <f t="shared" si="562"/>
        <v>9145.9851981221163</v>
      </c>
      <c r="AK1299" s="25">
        <f t="shared" si="563"/>
        <v>4847.3721550047221</v>
      </c>
      <c r="AL1299" s="81">
        <f t="shared" si="564"/>
        <v>3587.0553947034941</v>
      </c>
      <c r="AN1299" s="98">
        <v>0</v>
      </c>
    </row>
    <row r="1300" spans="2:40" x14ac:dyDescent="0.35">
      <c r="B1300" s="15" t="s">
        <v>31</v>
      </c>
      <c r="C1300" s="11">
        <v>1296</v>
      </c>
      <c r="D1300" s="15">
        <v>274</v>
      </c>
      <c r="E1300" s="16">
        <v>74.400000000000006</v>
      </c>
      <c r="F1300" s="70">
        <f t="shared" si="565"/>
        <v>-5.5555555555556344E-2</v>
      </c>
      <c r="G1300" s="70">
        <f t="shared" si="566"/>
        <v>-0.20000000000000284</v>
      </c>
      <c r="I1300" s="21">
        <f t="shared" si="541"/>
        <v>20.666666666666668</v>
      </c>
      <c r="J1300" s="22">
        <f t="shared" si="554"/>
        <v>-122.33333333333506</v>
      </c>
      <c r="K1300" s="22">
        <f t="shared" si="555"/>
        <v>28.625999999999998</v>
      </c>
      <c r="L1300" s="22">
        <f>0.5*1.202*2.64*0.3*Sheet2!I1300^2</f>
        <v>203.30147199999999</v>
      </c>
      <c r="M1300" s="22">
        <f t="shared" si="556"/>
        <v>109.59413866666492</v>
      </c>
      <c r="O1300" s="22">
        <f t="shared" si="542"/>
        <v>2264.9455324444084</v>
      </c>
      <c r="P1300" s="81">
        <f t="shared" si="543"/>
        <v>2.2649455324444085</v>
      </c>
      <c r="Q1300" s="22">
        <f t="shared" si="544"/>
        <v>2264.9455324444084</v>
      </c>
      <c r="R1300" s="81">
        <f t="shared" si="545"/>
        <v>2.2649455324444085</v>
      </c>
      <c r="S1300" s="22">
        <f t="shared" si="546"/>
        <v>6390802.845481704</v>
      </c>
      <c r="T1300" s="81">
        <f t="shared" si="547"/>
        <v>6390.802845481704</v>
      </c>
      <c r="U1300" s="22">
        <f t="shared" si="548"/>
        <v>0</v>
      </c>
      <c r="V1300" s="81">
        <f t="shared" si="549"/>
        <v>0</v>
      </c>
      <c r="W1300" s="22">
        <f t="shared" si="550"/>
        <v>0</v>
      </c>
      <c r="X1300" s="98">
        <f t="shared" si="557"/>
        <v>0</v>
      </c>
      <c r="Y1300" s="98">
        <f t="shared" si="558"/>
        <v>1538.6799888254245</v>
      </c>
      <c r="Z1300" s="25">
        <f t="shared" si="551"/>
        <v>0</v>
      </c>
      <c r="AA1300" s="22">
        <f t="shared" si="559"/>
        <v>0</v>
      </c>
      <c r="AB1300" s="22">
        <f t="shared" si="540"/>
        <v>0</v>
      </c>
      <c r="AC1300" s="22">
        <f t="shared" si="560"/>
        <v>447</v>
      </c>
      <c r="AD1300" s="25">
        <f t="shared" si="552"/>
        <v>3846.6999720635586</v>
      </c>
      <c r="AF1300" s="22">
        <f t="shared" si="553"/>
        <v>2544.1028734181455</v>
      </c>
      <c r="AG1300" s="25">
        <v>0</v>
      </c>
      <c r="AH1300" s="25" t="s">
        <v>49</v>
      </c>
      <c r="AI1300">
        <f t="shared" si="561"/>
        <v>9072670.9831341878</v>
      </c>
      <c r="AJ1300" s="25">
        <f t="shared" si="562"/>
        <v>9072.6709831341886</v>
      </c>
      <c r="AK1300" s="25">
        <f t="shared" si="563"/>
        <v>4808.5156210611203</v>
      </c>
      <c r="AL1300" s="81">
        <f t="shared" si="564"/>
        <v>3558.3015595852289</v>
      </c>
      <c r="AN1300" s="98">
        <v>0</v>
      </c>
    </row>
    <row r="1301" spans="2:40" x14ac:dyDescent="0.35">
      <c r="B1301" s="15" t="s">
        <v>31</v>
      </c>
      <c r="C1301" s="11">
        <v>1297</v>
      </c>
      <c r="D1301" s="15">
        <v>275</v>
      </c>
      <c r="E1301" s="16">
        <v>74.3</v>
      </c>
      <c r="F1301" s="70">
        <f t="shared" si="565"/>
        <v>0</v>
      </c>
      <c r="G1301" s="70">
        <f t="shared" si="566"/>
        <v>0</v>
      </c>
      <c r="I1301" s="21">
        <f t="shared" si="541"/>
        <v>20.638888888888889</v>
      </c>
      <c r="J1301" s="22">
        <f t="shared" si="554"/>
        <v>0</v>
      </c>
      <c r="K1301" s="22">
        <f t="shared" si="555"/>
        <v>28.625999999999998</v>
      </c>
      <c r="L1301" s="22">
        <f>0.5*1.202*2.64*0.3*Sheet2!I1301^2</f>
        <v>202.75532994444444</v>
      </c>
      <c r="M1301" s="22">
        <f t="shared" si="556"/>
        <v>231.38132994444445</v>
      </c>
      <c r="O1301" s="22">
        <f t="shared" si="542"/>
        <v>4775.4535596867281</v>
      </c>
      <c r="P1301" s="81">
        <f t="shared" si="543"/>
        <v>4.7754535596867278</v>
      </c>
      <c r="Q1301" s="22">
        <f t="shared" si="544"/>
        <v>4775.4535596867281</v>
      </c>
      <c r="R1301" s="81">
        <f t="shared" si="545"/>
        <v>4.7754535596867278</v>
      </c>
      <c r="S1301" s="22">
        <f t="shared" si="546"/>
        <v>6395578.2990413904</v>
      </c>
      <c r="T1301" s="81">
        <f t="shared" si="547"/>
        <v>6395.57829904139</v>
      </c>
      <c r="U1301" s="22">
        <f t="shared" si="548"/>
        <v>0</v>
      </c>
      <c r="V1301" s="81">
        <f t="shared" si="549"/>
        <v>0</v>
      </c>
      <c r="W1301" s="22">
        <f t="shared" si="550"/>
        <v>0</v>
      </c>
      <c r="X1301" s="98">
        <f t="shared" si="557"/>
        <v>0</v>
      </c>
      <c r="Y1301" s="98">
        <f t="shared" si="558"/>
        <v>1538.6799888254245</v>
      </c>
      <c r="Z1301" s="25">
        <f t="shared" si="551"/>
        <v>0</v>
      </c>
      <c r="AA1301" s="22">
        <f t="shared" si="559"/>
        <v>0</v>
      </c>
      <c r="AB1301" s="22">
        <f t="shared" si="540"/>
        <v>0</v>
      </c>
      <c r="AC1301" s="22">
        <f t="shared" si="560"/>
        <v>447</v>
      </c>
      <c r="AD1301" s="25">
        <f t="shared" si="552"/>
        <v>3846.6999720635586</v>
      </c>
      <c r="AF1301" s="22">
        <f t="shared" si="553"/>
        <v>2548.8783269778314</v>
      </c>
      <c r="AG1301" s="25">
        <v>0</v>
      </c>
      <c r="AH1301" s="25" t="s">
        <v>49</v>
      </c>
      <c r="AI1301">
        <f t="shared" si="561"/>
        <v>9048298.473032007</v>
      </c>
      <c r="AJ1301" s="25">
        <f t="shared" si="562"/>
        <v>9048.2984730320077</v>
      </c>
      <c r="AK1301" s="25">
        <f t="shared" si="563"/>
        <v>4795.5981907069645</v>
      </c>
      <c r="AL1301" s="81">
        <f t="shared" si="564"/>
        <v>3548.7426611231535</v>
      </c>
      <c r="AN1301" s="98">
        <v>0</v>
      </c>
    </row>
    <row r="1302" spans="2:40" x14ac:dyDescent="0.35">
      <c r="B1302" s="15" t="s">
        <v>31</v>
      </c>
      <c r="C1302" s="11">
        <v>1298</v>
      </c>
      <c r="D1302" s="15">
        <v>276</v>
      </c>
      <c r="E1302" s="16">
        <v>74.400000000000006</v>
      </c>
      <c r="F1302" s="70">
        <f t="shared" si="565"/>
        <v>4.1666666666666269E-2</v>
      </c>
      <c r="G1302" s="70">
        <f t="shared" si="566"/>
        <v>0.14999999999999858</v>
      </c>
      <c r="I1302" s="21">
        <f t="shared" si="541"/>
        <v>20.666666666666668</v>
      </c>
      <c r="J1302" s="22">
        <f t="shared" si="554"/>
        <v>91.749999999999119</v>
      </c>
      <c r="K1302" s="22">
        <f t="shared" si="555"/>
        <v>28.625999999999998</v>
      </c>
      <c r="L1302" s="22">
        <f>0.5*1.202*2.64*0.3*Sheet2!I1302^2</f>
        <v>203.30147199999999</v>
      </c>
      <c r="M1302" s="22">
        <f t="shared" si="556"/>
        <v>323.67747199999911</v>
      </c>
      <c r="O1302" s="22">
        <f t="shared" si="542"/>
        <v>6689.3344213333157</v>
      </c>
      <c r="P1302" s="81">
        <f t="shared" si="543"/>
        <v>6.6893344213333155</v>
      </c>
      <c r="Q1302" s="22">
        <f t="shared" si="544"/>
        <v>6689.3344213333157</v>
      </c>
      <c r="R1302" s="81">
        <f t="shared" si="545"/>
        <v>6.6893344213333155</v>
      </c>
      <c r="S1302" s="22">
        <f t="shared" si="546"/>
        <v>6402267.6334627233</v>
      </c>
      <c r="T1302" s="81">
        <f t="shared" si="547"/>
        <v>6402.2676334627231</v>
      </c>
      <c r="U1302" s="22">
        <f t="shared" si="548"/>
        <v>0</v>
      </c>
      <c r="V1302" s="81">
        <f t="shared" si="549"/>
        <v>0</v>
      </c>
      <c r="W1302" s="22">
        <f t="shared" si="550"/>
        <v>0</v>
      </c>
      <c r="X1302" s="98">
        <f t="shared" si="557"/>
        <v>0</v>
      </c>
      <c r="Y1302" s="98">
        <f t="shared" si="558"/>
        <v>1538.6799888254245</v>
      </c>
      <c r="Z1302" s="25">
        <f t="shared" si="551"/>
        <v>0</v>
      </c>
      <c r="AA1302" s="22">
        <f t="shared" si="559"/>
        <v>0</v>
      </c>
      <c r="AB1302" s="22">
        <f t="shared" si="540"/>
        <v>0</v>
      </c>
      <c r="AC1302" s="22">
        <f t="shared" si="560"/>
        <v>447</v>
      </c>
      <c r="AD1302" s="25">
        <f t="shared" si="552"/>
        <v>3846.6999720635586</v>
      </c>
      <c r="AF1302" s="22">
        <f t="shared" si="553"/>
        <v>2555.5676613991645</v>
      </c>
      <c r="AG1302" s="25">
        <v>0</v>
      </c>
      <c r="AH1302" s="25" t="s">
        <v>49</v>
      </c>
      <c r="AI1302">
        <f t="shared" si="561"/>
        <v>9072670.9831341878</v>
      </c>
      <c r="AJ1302" s="25">
        <f t="shared" si="562"/>
        <v>9072.6709831341886</v>
      </c>
      <c r="AK1302" s="25">
        <f t="shared" si="563"/>
        <v>4808.5156210611203</v>
      </c>
      <c r="AL1302" s="81">
        <f t="shared" si="564"/>
        <v>3558.3015595852289</v>
      </c>
      <c r="AN1302" s="98">
        <v>0</v>
      </c>
    </row>
    <row r="1303" spans="2:40" x14ac:dyDescent="0.35">
      <c r="B1303" s="15" t="s">
        <v>31</v>
      </c>
      <c r="C1303" s="11">
        <v>1299</v>
      </c>
      <c r="D1303" s="15">
        <v>277</v>
      </c>
      <c r="E1303" s="16">
        <v>74.599999999999994</v>
      </c>
      <c r="F1303" s="70">
        <f t="shared" si="565"/>
        <v>6.9444444444444448E-2</v>
      </c>
      <c r="G1303" s="70">
        <f t="shared" si="566"/>
        <v>0.25</v>
      </c>
      <c r="I1303" s="21">
        <f t="shared" si="541"/>
        <v>20.722222222222221</v>
      </c>
      <c r="J1303" s="22">
        <f t="shared" si="554"/>
        <v>152.91666666666669</v>
      </c>
      <c r="K1303" s="22">
        <f t="shared" si="555"/>
        <v>28.625999999999998</v>
      </c>
      <c r="L1303" s="22">
        <f>0.5*1.202*2.64*0.3*Sheet2!I1303^2</f>
        <v>204.39595977777773</v>
      </c>
      <c r="M1303" s="22">
        <f t="shared" si="556"/>
        <v>385.93862644444442</v>
      </c>
      <c r="O1303" s="22">
        <f t="shared" si="542"/>
        <v>7997.5059813209873</v>
      </c>
      <c r="P1303" s="81">
        <f t="shared" si="543"/>
        <v>7.9975059813209874</v>
      </c>
      <c r="Q1303" s="22">
        <f t="shared" si="544"/>
        <v>7997.5059813209873</v>
      </c>
      <c r="R1303" s="81">
        <f t="shared" si="545"/>
        <v>7.9975059813209874</v>
      </c>
      <c r="S1303" s="22">
        <f t="shared" si="546"/>
        <v>6410265.1394440448</v>
      </c>
      <c r="T1303" s="81">
        <f t="shared" si="547"/>
        <v>6410.2651394440445</v>
      </c>
      <c r="U1303" s="22">
        <f t="shared" si="548"/>
        <v>0</v>
      </c>
      <c r="V1303" s="81">
        <f t="shared" si="549"/>
        <v>0</v>
      </c>
      <c r="W1303" s="22">
        <f t="shared" si="550"/>
        <v>0</v>
      </c>
      <c r="X1303" s="98">
        <f t="shared" si="557"/>
        <v>0</v>
      </c>
      <c r="Y1303" s="98">
        <f t="shared" si="558"/>
        <v>1538.6799888254245</v>
      </c>
      <c r="Z1303" s="25">
        <f t="shared" si="551"/>
        <v>0</v>
      </c>
      <c r="AA1303" s="22">
        <f t="shared" si="559"/>
        <v>0</v>
      </c>
      <c r="AB1303" s="22">
        <f t="shared" si="540"/>
        <v>0</v>
      </c>
      <c r="AC1303" s="22">
        <f t="shared" si="560"/>
        <v>447</v>
      </c>
      <c r="AD1303" s="25">
        <f t="shared" si="552"/>
        <v>3846.6999720635586</v>
      </c>
      <c r="AF1303" s="22">
        <f t="shared" si="553"/>
        <v>2563.5651673804859</v>
      </c>
      <c r="AG1303" s="25">
        <v>0</v>
      </c>
      <c r="AH1303" s="25" t="s">
        <v>49</v>
      </c>
      <c r="AI1303">
        <f t="shared" si="561"/>
        <v>9121514.3456792403</v>
      </c>
      <c r="AJ1303" s="25">
        <f t="shared" si="562"/>
        <v>9121.5143456792412</v>
      </c>
      <c r="AK1303" s="25">
        <f t="shared" si="563"/>
        <v>4834.4026032099982</v>
      </c>
      <c r="AL1303" s="81">
        <f t="shared" si="564"/>
        <v>3577.4579263753985</v>
      </c>
      <c r="AN1303" s="98">
        <v>0</v>
      </c>
    </row>
    <row r="1304" spans="2:40" x14ac:dyDescent="0.35">
      <c r="B1304" s="15" t="s">
        <v>31</v>
      </c>
      <c r="C1304" s="11">
        <v>1300</v>
      </c>
      <c r="D1304" s="15">
        <v>278</v>
      </c>
      <c r="E1304" s="16">
        <v>74.900000000000006</v>
      </c>
      <c r="F1304" s="70">
        <f t="shared" si="565"/>
        <v>6.9444444444444448E-2</v>
      </c>
      <c r="G1304" s="70">
        <f t="shared" si="566"/>
        <v>0.25</v>
      </c>
      <c r="I1304" s="21">
        <f t="shared" si="541"/>
        <v>20.805555555555557</v>
      </c>
      <c r="J1304" s="22">
        <f t="shared" si="554"/>
        <v>152.91666666666669</v>
      </c>
      <c r="K1304" s="22">
        <f t="shared" si="555"/>
        <v>28.625999999999998</v>
      </c>
      <c r="L1304" s="22">
        <f>0.5*1.202*2.64*0.3*Sheet2!I1304^2</f>
        <v>206.04320061111113</v>
      </c>
      <c r="M1304" s="22">
        <f t="shared" si="556"/>
        <v>387.58586727777782</v>
      </c>
      <c r="O1304" s="22">
        <f t="shared" si="542"/>
        <v>8063.9392941959895</v>
      </c>
      <c r="P1304" s="81">
        <f t="shared" si="543"/>
        <v>8.0639392941959898</v>
      </c>
      <c r="Q1304" s="22">
        <f t="shared" si="544"/>
        <v>8063.9392941959895</v>
      </c>
      <c r="R1304" s="81">
        <f t="shared" si="545"/>
        <v>8.0639392941959898</v>
      </c>
      <c r="S1304" s="22">
        <f t="shared" si="546"/>
        <v>6418329.0787382405</v>
      </c>
      <c r="T1304" s="81">
        <f t="shared" si="547"/>
        <v>6418.3290787382402</v>
      </c>
      <c r="U1304" s="22">
        <f t="shared" si="548"/>
        <v>0</v>
      </c>
      <c r="V1304" s="81">
        <f t="shared" si="549"/>
        <v>0</v>
      </c>
      <c r="W1304" s="22">
        <f t="shared" si="550"/>
        <v>0</v>
      </c>
      <c r="X1304" s="98">
        <f t="shared" si="557"/>
        <v>0</v>
      </c>
      <c r="Y1304" s="98">
        <f t="shared" si="558"/>
        <v>1538.6799888254245</v>
      </c>
      <c r="Z1304" s="25">
        <f t="shared" si="551"/>
        <v>0</v>
      </c>
      <c r="AA1304" s="22">
        <f t="shared" si="559"/>
        <v>0</v>
      </c>
      <c r="AB1304" s="22">
        <f t="shared" si="540"/>
        <v>0</v>
      </c>
      <c r="AC1304" s="22">
        <f t="shared" si="560"/>
        <v>447</v>
      </c>
      <c r="AD1304" s="25">
        <f t="shared" si="552"/>
        <v>3846.6999720635586</v>
      </c>
      <c r="AF1304" s="22">
        <f t="shared" si="553"/>
        <v>2571.6291066746817</v>
      </c>
      <c r="AG1304" s="25">
        <v>0</v>
      </c>
      <c r="AH1304" s="25" t="s">
        <v>49</v>
      </c>
      <c r="AI1304">
        <f t="shared" si="561"/>
        <v>9195025.2453485634</v>
      </c>
      <c r="AJ1304" s="25">
        <f t="shared" si="562"/>
        <v>9195.0252453485627</v>
      </c>
      <c r="AK1304" s="25">
        <f t="shared" si="563"/>
        <v>4873.3633800347388</v>
      </c>
      <c r="AL1304" s="81">
        <f t="shared" si="564"/>
        <v>3606.2889012257069</v>
      </c>
      <c r="AN1304" s="98">
        <v>0</v>
      </c>
    </row>
    <row r="1305" spans="2:40" x14ac:dyDescent="0.35">
      <c r="B1305" s="15" t="s">
        <v>31</v>
      </c>
      <c r="C1305" s="11">
        <v>1301</v>
      </c>
      <c r="D1305" s="15">
        <v>279</v>
      </c>
      <c r="E1305" s="16">
        <v>75.099999999999994</v>
      </c>
      <c r="F1305" s="70">
        <f t="shared" si="565"/>
        <v>5.5555555555554373E-2</v>
      </c>
      <c r="G1305" s="70">
        <f t="shared" si="566"/>
        <v>0.19999999999999574</v>
      </c>
      <c r="I1305" s="21">
        <f t="shared" si="541"/>
        <v>20.861111111111111</v>
      </c>
      <c r="J1305" s="22">
        <f t="shared" si="554"/>
        <v>122.33333333333073</v>
      </c>
      <c r="K1305" s="22">
        <f t="shared" si="555"/>
        <v>28.625999999999998</v>
      </c>
      <c r="L1305" s="22">
        <f>0.5*1.202*2.64*0.3*Sheet2!I1305^2</f>
        <v>207.14503394444444</v>
      </c>
      <c r="M1305" s="22">
        <f t="shared" si="556"/>
        <v>358.10436727777517</v>
      </c>
      <c r="O1305" s="22">
        <f t="shared" si="542"/>
        <v>7470.4549951558092</v>
      </c>
      <c r="P1305" s="81">
        <f t="shared" si="543"/>
        <v>7.4704549951558095</v>
      </c>
      <c r="Q1305" s="22">
        <f t="shared" si="544"/>
        <v>7470.4549951558092</v>
      </c>
      <c r="R1305" s="81">
        <f t="shared" si="545"/>
        <v>7.4704549951558095</v>
      </c>
      <c r="S1305" s="22">
        <f t="shared" si="546"/>
        <v>6425799.5337333968</v>
      </c>
      <c r="T1305" s="81">
        <f t="shared" si="547"/>
        <v>6425.7995337333969</v>
      </c>
      <c r="U1305" s="22">
        <f t="shared" si="548"/>
        <v>0</v>
      </c>
      <c r="V1305" s="81">
        <f t="shared" si="549"/>
        <v>0</v>
      </c>
      <c r="W1305" s="22">
        <f t="shared" si="550"/>
        <v>0</v>
      </c>
      <c r="X1305" s="98">
        <f t="shared" si="557"/>
        <v>0</v>
      </c>
      <c r="Y1305" s="98">
        <f t="shared" si="558"/>
        <v>1538.6799888254245</v>
      </c>
      <c r="Z1305" s="25">
        <f t="shared" si="551"/>
        <v>0</v>
      </c>
      <c r="AA1305" s="22">
        <f t="shared" si="559"/>
        <v>0</v>
      </c>
      <c r="AB1305" s="22">
        <f t="shared" si="540"/>
        <v>0</v>
      </c>
      <c r="AC1305" s="22">
        <f t="shared" si="560"/>
        <v>447</v>
      </c>
      <c r="AD1305" s="25">
        <f t="shared" si="552"/>
        <v>3846.6999720635586</v>
      </c>
      <c r="AF1305" s="22">
        <f t="shared" si="553"/>
        <v>2579.0995616698383</v>
      </c>
      <c r="AG1305" s="25">
        <v>0</v>
      </c>
      <c r="AH1305" s="25" t="s">
        <v>49</v>
      </c>
      <c r="AI1305">
        <f t="shared" si="561"/>
        <v>9244196.4156959355</v>
      </c>
      <c r="AJ1305" s="25">
        <f t="shared" si="562"/>
        <v>9244.1964156959348</v>
      </c>
      <c r="AK1305" s="25">
        <f t="shared" si="563"/>
        <v>4899.4241003188454</v>
      </c>
      <c r="AL1305" s="81">
        <f t="shared" si="564"/>
        <v>3625.5738342359455</v>
      </c>
      <c r="AN1305" s="98">
        <v>0</v>
      </c>
    </row>
    <row r="1306" spans="2:40" x14ac:dyDescent="0.35">
      <c r="B1306" s="15" t="s">
        <v>31</v>
      </c>
      <c r="C1306" s="11">
        <v>1302</v>
      </c>
      <c r="D1306" s="15">
        <v>280</v>
      </c>
      <c r="E1306" s="16">
        <v>75.3</v>
      </c>
      <c r="F1306" s="70">
        <f t="shared" si="565"/>
        <v>5.5555555555556344E-2</v>
      </c>
      <c r="G1306" s="70">
        <f t="shared" si="566"/>
        <v>0.20000000000000284</v>
      </c>
      <c r="I1306" s="21">
        <f t="shared" si="541"/>
        <v>20.916666666666668</v>
      </c>
      <c r="J1306" s="22">
        <f t="shared" si="554"/>
        <v>122.33333333333506</v>
      </c>
      <c r="K1306" s="22">
        <f t="shared" si="555"/>
        <v>28.625999999999998</v>
      </c>
      <c r="L1306" s="22">
        <f>0.5*1.202*2.64*0.3*Sheet2!I1306^2</f>
        <v>208.24980550000001</v>
      </c>
      <c r="M1306" s="22">
        <f t="shared" si="556"/>
        <v>359.20913883333503</v>
      </c>
      <c r="O1306" s="22">
        <f t="shared" si="542"/>
        <v>7513.4578205972584</v>
      </c>
      <c r="P1306" s="81">
        <f t="shared" si="543"/>
        <v>7.5134578205972584</v>
      </c>
      <c r="Q1306" s="22">
        <f t="shared" si="544"/>
        <v>7513.4578205972584</v>
      </c>
      <c r="R1306" s="81">
        <f t="shared" si="545"/>
        <v>7.5134578205972584</v>
      </c>
      <c r="S1306" s="22">
        <f t="shared" si="546"/>
        <v>6433312.9915539939</v>
      </c>
      <c r="T1306" s="81">
        <f t="shared" si="547"/>
        <v>6433.3129915539939</v>
      </c>
      <c r="U1306" s="22">
        <f t="shared" si="548"/>
        <v>0</v>
      </c>
      <c r="V1306" s="81">
        <f t="shared" si="549"/>
        <v>0</v>
      </c>
      <c r="W1306" s="22">
        <f t="shared" si="550"/>
        <v>0</v>
      </c>
      <c r="X1306" s="98">
        <f t="shared" si="557"/>
        <v>0</v>
      </c>
      <c r="Y1306" s="98">
        <f t="shared" si="558"/>
        <v>1538.6799888254245</v>
      </c>
      <c r="Z1306" s="25">
        <f t="shared" si="551"/>
        <v>0</v>
      </c>
      <c r="AA1306" s="22">
        <f t="shared" si="559"/>
        <v>0</v>
      </c>
      <c r="AB1306" s="22">
        <f t="shared" si="540"/>
        <v>0</v>
      </c>
      <c r="AC1306" s="22">
        <f t="shared" si="560"/>
        <v>447</v>
      </c>
      <c r="AD1306" s="25">
        <f t="shared" si="552"/>
        <v>3846.6999720635586</v>
      </c>
      <c r="AF1306" s="22">
        <f t="shared" si="553"/>
        <v>2586.6130194904354</v>
      </c>
      <c r="AG1306" s="25">
        <v>0</v>
      </c>
      <c r="AH1306" s="25" t="s">
        <v>49</v>
      </c>
      <c r="AI1306">
        <f t="shared" si="561"/>
        <v>9293498.709164232</v>
      </c>
      <c r="AJ1306" s="25">
        <f t="shared" si="562"/>
        <v>9293.4987091642324</v>
      </c>
      <c r="AK1306" s="25">
        <f t="shared" si="563"/>
        <v>4925.5543158570435</v>
      </c>
      <c r="AL1306" s="81">
        <f t="shared" si="564"/>
        <v>3644.910193734212</v>
      </c>
      <c r="AN1306" s="98">
        <v>0</v>
      </c>
    </row>
    <row r="1307" spans="2:40" x14ac:dyDescent="0.35">
      <c r="B1307" s="15" t="s">
        <v>31</v>
      </c>
      <c r="C1307" s="11">
        <v>1303</v>
      </c>
      <c r="D1307" s="15">
        <v>281</v>
      </c>
      <c r="E1307" s="16">
        <v>75.5</v>
      </c>
      <c r="F1307" s="70">
        <f t="shared" si="565"/>
        <v>6.9444444444444448E-2</v>
      </c>
      <c r="G1307" s="70">
        <f t="shared" si="566"/>
        <v>0.25</v>
      </c>
      <c r="I1307" s="21">
        <f t="shared" si="541"/>
        <v>20.972222222222221</v>
      </c>
      <c r="J1307" s="22">
        <f t="shared" si="554"/>
        <v>152.91666666666669</v>
      </c>
      <c r="K1307" s="22">
        <f t="shared" si="555"/>
        <v>28.625999999999998</v>
      </c>
      <c r="L1307" s="22">
        <f>0.5*1.202*2.64*0.3*Sheet2!I1307^2</f>
        <v>209.35751527777776</v>
      </c>
      <c r="M1307" s="22">
        <f t="shared" si="556"/>
        <v>390.90018194444445</v>
      </c>
      <c r="O1307" s="22">
        <f t="shared" si="542"/>
        <v>8198.0454824459885</v>
      </c>
      <c r="P1307" s="81">
        <f t="shared" si="543"/>
        <v>8.1980454824459876</v>
      </c>
      <c r="Q1307" s="22">
        <f t="shared" si="544"/>
        <v>8198.0454824459885</v>
      </c>
      <c r="R1307" s="81">
        <f t="shared" si="545"/>
        <v>8.1980454824459876</v>
      </c>
      <c r="S1307" s="22">
        <f t="shared" si="546"/>
        <v>6441511.0370364403</v>
      </c>
      <c r="T1307" s="81">
        <f t="shared" si="547"/>
        <v>6441.51103703644</v>
      </c>
      <c r="U1307" s="22">
        <f t="shared" si="548"/>
        <v>0</v>
      </c>
      <c r="V1307" s="81">
        <f t="shared" si="549"/>
        <v>0</v>
      </c>
      <c r="W1307" s="22">
        <f t="shared" si="550"/>
        <v>0</v>
      </c>
      <c r="X1307" s="98">
        <f t="shared" si="557"/>
        <v>0</v>
      </c>
      <c r="Y1307" s="98">
        <f t="shared" si="558"/>
        <v>1538.6799888254245</v>
      </c>
      <c r="Z1307" s="25">
        <f t="shared" si="551"/>
        <v>0</v>
      </c>
      <c r="AA1307" s="22">
        <f t="shared" si="559"/>
        <v>0</v>
      </c>
      <c r="AB1307" s="22">
        <f t="shared" si="540"/>
        <v>0</v>
      </c>
      <c r="AC1307" s="22">
        <f t="shared" si="560"/>
        <v>447</v>
      </c>
      <c r="AD1307" s="25">
        <f t="shared" si="552"/>
        <v>3846.6999720635586</v>
      </c>
      <c r="AF1307" s="22">
        <f t="shared" si="553"/>
        <v>2594.8110649728815</v>
      </c>
      <c r="AG1307" s="25">
        <v>0</v>
      </c>
      <c r="AH1307" s="25" t="s">
        <v>49</v>
      </c>
      <c r="AI1307">
        <f t="shared" si="561"/>
        <v>9342932.1257534549</v>
      </c>
      <c r="AJ1307" s="25">
        <f t="shared" si="562"/>
        <v>9342.9321257534557</v>
      </c>
      <c r="AK1307" s="25">
        <f t="shared" si="563"/>
        <v>4951.7540266493315</v>
      </c>
      <c r="AL1307" s="81">
        <f t="shared" si="564"/>
        <v>3664.2979797205053</v>
      </c>
      <c r="AN1307" s="98">
        <v>0</v>
      </c>
    </row>
    <row r="1308" spans="2:40" x14ac:dyDescent="0.35">
      <c r="B1308" s="15" t="s">
        <v>31</v>
      </c>
      <c r="C1308" s="11">
        <v>1304</v>
      </c>
      <c r="D1308" s="15">
        <v>282</v>
      </c>
      <c r="E1308" s="16">
        <v>75.8</v>
      </c>
      <c r="F1308" s="70">
        <f t="shared" si="565"/>
        <v>5.5555555555556344E-2</v>
      </c>
      <c r="G1308" s="70">
        <f t="shared" si="566"/>
        <v>0.20000000000000284</v>
      </c>
      <c r="I1308" s="21">
        <f t="shared" si="541"/>
        <v>21.055555555555557</v>
      </c>
      <c r="J1308" s="22">
        <f t="shared" si="554"/>
        <v>122.33333333333506</v>
      </c>
      <c r="K1308" s="22">
        <f t="shared" si="555"/>
        <v>28.625999999999998</v>
      </c>
      <c r="L1308" s="22">
        <f>0.5*1.202*2.64*0.3*Sheet2!I1308^2</f>
        <v>211.02458911111114</v>
      </c>
      <c r="M1308" s="22">
        <f t="shared" si="556"/>
        <v>361.98392244444619</v>
      </c>
      <c r="O1308" s="22">
        <f t="shared" si="542"/>
        <v>7621.7725892469507</v>
      </c>
      <c r="P1308" s="81">
        <f t="shared" si="543"/>
        <v>7.6217725892469508</v>
      </c>
      <c r="Q1308" s="22">
        <f t="shared" si="544"/>
        <v>7621.7725892469507</v>
      </c>
      <c r="R1308" s="81">
        <f t="shared" si="545"/>
        <v>7.6217725892469508</v>
      </c>
      <c r="S1308" s="22">
        <f t="shared" si="546"/>
        <v>6449132.8096256871</v>
      </c>
      <c r="T1308" s="81">
        <f t="shared" si="547"/>
        <v>6449.1328096256875</v>
      </c>
      <c r="U1308" s="22">
        <f t="shared" si="548"/>
        <v>0</v>
      </c>
      <c r="V1308" s="81">
        <f t="shared" si="549"/>
        <v>0</v>
      </c>
      <c r="W1308" s="22">
        <f t="shared" si="550"/>
        <v>0</v>
      </c>
      <c r="X1308" s="98">
        <f t="shared" si="557"/>
        <v>0</v>
      </c>
      <c r="Y1308" s="98">
        <f t="shared" si="558"/>
        <v>1538.6799888254245</v>
      </c>
      <c r="Z1308" s="25">
        <f t="shared" si="551"/>
        <v>0</v>
      </c>
      <c r="AA1308" s="22">
        <f t="shared" si="559"/>
        <v>0</v>
      </c>
      <c r="AB1308" s="22">
        <f t="shared" si="540"/>
        <v>0</v>
      </c>
      <c r="AC1308" s="22">
        <f t="shared" si="560"/>
        <v>447</v>
      </c>
      <c r="AD1308" s="25">
        <f t="shared" si="552"/>
        <v>3846.6999720635586</v>
      </c>
      <c r="AF1308" s="22">
        <f t="shared" si="553"/>
        <v>2602.432837562129</v>
      </c>
      <c r="AG1308" s="25">
        <v>0</v>
      </c>
      <c r="AH1308" s="25" t="s">
        <v>49</v>
      </c>
      <c r="AI1308">
        <f t="shared" si="561"/>
        <v>9417328.1064890288</v>
      </c>
      <c r="AJ1308" s="25">
        <f t="shared" si="562"/>
        <v>9417.3281064890289</v>
      </c>
      <c r="AK1308" s="25">
        <f t="shared" si="563"/>
        <v>4991.1838964391854</v>
      </c>
      <c r="AL1308" s="81">
        <f t="shared" si="564"/>
        <v>3693.4760833649971</v>
      </c>
      <c r="AN1308" s="98">
        <v>0</v>
      </c>
    </row>
    <row r="1309" spans="2:40" x14ac:dyDescent="0.35">
      <c r="B1309" s="15" t="s">
        <v>31</v>
      </c>
      <c r="C1309" s="11">
        <v>1305</v>
      </c>
      <c r="D1309" s="15">
        <v>283</v>
      </c>
      <c r="E1309" s="16">
        <v>75.900000000000006</v>
      </c>
      <c r="F1309" s="70">
        <f t="shared" si="565"/>
        <v>2.7777777777778172E-2</v>
      </c>
      <c r="G1309" s="70">
        <f t="shared" si="566"/>
        <v>0.10000000000000142</v>
      </c>
      <c r="I1309" s="21">
        <f t="shared" si="541"/>
        <v>21.083333333333336</v>
      </c>
      <c r="J1309" s="22">
        <f t="shared" si="554"/>
        <v>61.166666666667531</v>
      </c>
      <c r="K1309" s="22">
        <f t="shared" si="555"/>
        <v>28.625999999999998</v>
      </c>
      <c r="L1309" s="22">
        <f>0.5*1.202*2.64*0.3*Sheet2!I1309^2</f>
        <v>211.58174950000006</v>
      </c>
      <c r="M1309" s="22">
        <f t="shared" si="556"/>
        <v>301.37441616666757</v>
      </c>
      <c r="O1309" s="22">
        <f t="shared" si="542"/>
        <v>6353.9772741805755</v>
      </c>
      <c r="P1309" s="81">
        <f t="shared" si="543"/>
        <v>6.3539772741805756</v>
      </c>
      <c r="Q1309" s="22">
        <f t="shared" si="544"/>
        <v>6353.9772741805755</v>
      </c>
      <c r="R1309" s="81">
        <f t="shared" si="545"/>
        <v>6.3539772741805756</v>
      </c>
      <c r="S1309" s="22">
        <f t="shared" si="546"/>
        <v>6455486.7868998675</v>
      </c>
      <c r="T1309" s="81">
        <f t="shared" si="547"/>
        <v>6455.4867868998672</v>
      </c>
      <c r="U1309" s="22">
        <f t="shared" si="548"/>
        <v>0</v>
      </c>
      <c r="V1309" s="81">
        <f t="shared" si="549"/>
        <v>0</v>
      </c>
      <c r="W1309" s="22">
        <f t="shared" si="550"/>
        <v>0</v>
      </c>
      <c r="X1309" s="98">
        <f t="shared" si="557"/>
        <v>0</v>
      </c>
      <c r="Y1309" s="98">
        <f t="shared" si="558"/>
        <v>1538.6799888254245</v>
      </c>
      <c r="Z1309" s="25">
        <f t="shared" si="551"/>
        <v>0</v>
      </c>
      <c r="AA1309" s="22">
        <f t="shared" si="559"/>
        <v>0</v>
      </c>
      <c r="AB1309" s="22">
        <f t="shared" si="540"/>
        <v>0</v>
      </c>
      <c r="AC1309" s="22">
        <f t="shared" si="560"/>
        <v>447</v>
      </c>
      <c r="AD1309" s="25">
        <f t="shared" si="552"/>
        <v>3846.6999720635586</v>
      </c>
      <c r="AF1309" s="22">
        <f t="shared" si="553"/>
        <v>2608.7868148363086</v>
      </c>
      <c r="AG1309" s="25">
        <v>0</v>
      </c>
      <c r="AH1309" s="25" t="s">
        <v>49</v>
      </c>
      <c r="AI1309">
        <f t="shared" si="561"/>
        <v>9442192.3282946832</v>
      </c>
      <c r="AJ1309" s="25">
        <f t="shared" si="562"/>
        <v>9442.1923282946827</v>
      </c>
      <c r="AK1309" s="25">
        <f t="shared" si="563"/>
        <v>5004.3619339961824</v>
      </c>
      <c r="AL1309" s="81">
        <f t="shared" si="564"/>
        <v>3703.2278311571749</v>
      </c>
      <c r="AN1309" s="98">
        <v>0</v>
      </c>
    </row>
    <row r="1310" spans="2:40" x14ac:dyDescent="0.35">
      <c r="B1310" s="15" t="s">
        <v>31</v>
      </c>
      <c r="C1310" s="11">
        <v>1306</v>
      </c>
      <c r="D1310" s="15">
        <v>284</v>
      </c>
      <c r="E1310" s="16">
        <v>76</v>
      </c>
      <c r="F1310" s="70">
        <f t="shared" si="565"/>
        <v>1.3888888888888099E-2</v>
      </c>
      <c r="G1310" s="70">
        <f t="shared" si="566"/>
        <v>4.9999999999997158E-2</v>
      </c>
      <c r="I1310" s="21">
        <f t="shared" si="541"/>
        <v>21.111111111111111</v>
      </c>
      <c r="J1310" s="22">
        <f t="shared" si="554"/>
        <v>30.583333333331595</v>
      </c>
      <c r="K1310" s="22">
        <f t="shared" si="555"/>
        <v>28.625999999999998</v>
      </c>
      <c r="L1310" s="22">
        <f>0.5*1.202*2.64*0.3*Sheet2!I1310^2</f>
        <v>212.13964444444443</v>
      </c>
      <c r="M1310" s="22">
        <f t="shared" si="556"/>
        <v>271.34897777777604</v>
      </c>
      <c r="O1310" s="22">
        <f t="shared" si="542"/>
        <v>5728.4784197530498</v>
      </c>
      <c r="P1310" s="81">
        <f t="shared" si="543"/>
        <v>5.7284784197530501</v>
      </c>
      <c r="Q1310" s="22">
        <f t="shared" si="544"/>
        <v>5728.4784197530498</v>
      </c>
      <c r="R1310" s="81">
        <f t="shared" si="545"/>
        <v>5.7284784197530501</v>
      </c>
      <c r="S1310" s="22">
        <f t="shared" si="546"/>
        <v>6461215.2653196203</v>
      </c>
      <c r="T1310" s="81">
        <f t="shared" si="547"/>
        <v>6461.2152653196199</v>
      </c>
      <c r="U1310" s="22">
        <f t="shared" si="548"/>
        <v>0</v>
      </c>
      <c r="V1310" s="81">
        <f t="shared" si="549"/>
        <v>0</v>
      </c>
      <c r="W1310" s="22">
        <f t="shared" si="550"/>
        <v>0</v>
      </c>
      <c r="X1310" s="98">
        <f t="shared" si="557"/>
        <v>0</v>
      </c>
      <c r="Y1310" s="98">
        <f t="shared" si="558"/>
        <v>1538.6799888254245</v>
      </c>
      <c r="Z1310" s="25">
        <f t="shared" si="551"/>
        <v>0</v>
      </c>
      <c r="AA1310" s="22">
        <f t="shared" si="559"/>
        <v>0</v>
      </c>
      <c r="AB1310" s="22">
        <f t="shared" si="540"/>
        <v>0</v>
      </c>
      <c r="AC1310" s="22">
        <f t="shared" si="560"/>
        <v>447</v>
      </c>
      <c r="AD1310" s="25">
        <f t="shared" si="552"/>
        <v>3846.6999720635586</v>
      </c>
      <c r="AF1310" s="22">
        <f t="shared" si="553"/>
        <v>2614.5152932560613</v>
      </c>
      <c r="AG1310" s="25">
        <v>0</v>
      </c>
      <c r="AH1310" s="25" t="s">
        <v>49</v>
      </c>
      <c r="AI1310">
        <f t="shared" si="561"/>
        <v>9467089.3308805674</v>
      </c>
      <c r="AJ1310" s="25">
        <f t="shared" si="562"/>
        <v>9467.089330880568</v>
      </c>
      <c r="AK1310" s="25">
        <f t="shared" si="563"/>
        <v>5017.5573453667012</v>
      </c>
      <c r="AL1310" s="81">
        <f t="shared" si="564"/>
        <v>3712.9924355713588</v>
      </c>
      <c r="AN1310" s="98">
        <v>0</v>
      </c>
    </row>
    <row r="1311" spans="2:40" x14ac:dyDescent="0.35">
      <c r="B1311" s="15" t="s">
        <v>31</v>
      </c>
      <c r="C1311" s="11">
        <v>1307</v>
      </c>
      <c r="D1311" s="15">
        <v>285</v>
      </c>
      <c r="E1311" s="16">
        <v>76</v>
      </c>
      <c r="F1311" s="70">
        <f t="shared" si="565"/>
        <v>0</v>
      </c>
      <c r="G1311" s="70">
        <f t="shared" si="566"/>
        <v>0</v>
      </c>
      <c r="I1311" s="21">
        <f t="shared" si="541"/>
        <v>21.111111111111111</v>
      </c>
      <c r="J1311" s="22">
        <f t="shared" si="554"/>
        <v>0</v>
      </c>
      <c r="K1311" s="22">
        <f t="shared" si="555"/>
        <v>28.625999999999998</v>
      </c>
      <c r="L1311" s="22">
        <f>0.5*1.202*2.64*0.3*Sheet2!I1311^2</f>
        <v>212.13964444444443</v>
      </c>
      <c r="M1311" s="22">
        <f t="shared" si="556"/>
        <v>240.76564444444443</v>
      </c>
      <c r="O1311" s="22">
        <f t="shared" si="542"/>
        <v>5082.8302716049384</v>
      </c>
      <c r="P1311" s="81">
        <f t="shared" si="543"/>
        <v>5.0828302716049381</v>
      </c>
      <c r="Q1311" s="22">
        <f t="shared" si="544"/>
        <v>5082.8302716049384</v>
      </c>
      <c r="R1311" s="81">
        <f t="shared" si="545"/>
        <v>5.0828302716049381</v>
      </c>
      <c r="S1311" s="22">
        <f t="shared" si="546"/>
        <v>6466298.0955912257</v>
      </c>
      <c r="T1311" s="81">
        <f t="shared" si="547"/>
        <v>6466.2980955912253</v>
      </c>
      <c r="U1311" s="22">
        <f t="shared" si="548"/>
        <v>0</v>
      </c>
      <c r="V1311" s="81">
        <f t="shared" si="549"/>
        <v>0</v>
      </c>
      <c r="W1311" s="22">
        <f t="shared" si="550"/>
        <v>0</v>
      </c>
      <c r="X1311" s="98">
        <f t="shared" si="557"/>
        <v>0</v>
      </c>
      <c r="Y1311" s="98">
        <f t="shared" si="558"/>
        <v>1538.6799888254245</v>
      </c>
      <c r="Z1311" s="25">
        <f t="shared" si="551"/>
        <v>0</v>
      </c>
      <c r="AA1311" s="22">
        <f t="shared" si="559"/>
        <v>0</v>
      </c>
      <c r="AB1311" s="22">
        <f t="shared" si="540"/>
        <v>0</v>
      </c>
      <c r="AC1311" s="22">
        <f t="shared" si="560"/>
        <v>447</v>
      </c>
      <c r="AD1311" s="25">
        <f t="shared" si="552"/>
        <v>3846.6999720635586</v>
      </c>
      <c r="AF1311" s="22">
        <f t="shared" si="553"/>
        <v>2619.5981235276668</v>
      </c>
      <c r="AG1311" s="25">
        <v>0</v>
      </c>
      <c r="AH1311" s="25" t="s">
        <v>49</v>
      </c>
      <c r="AI1311">
        <f t="shared" si="561"/>
        <v>9467089.3308805674</v>
      </c>
      <c r="AJ1311" s="25">
        <f t="shared" si="562"/>
        <v>9467.089330880568</v>
      </c>
      <c r="AK1311" s="25">
        <f t="shared" si="563"/>
        <v>5017.5573453667012</v>
      </c>
      <c r="AL1311" s="81">
        <f t="shared" si="564"/>
        <v>3712.9924355713588</v>
      </c>
      <c r="AN1311" s="98">
        <v>0</v>
      </c>
    </row>
    <row r="1312" spans="2:40" x14ac:dyDescent="0.35">
      <c r="B1312" s="15" t="s">
        <v>31</v>
      </c>
      <c r="C1312" s="11">
        <v>1308</v>
      </c>
      <c r="D1312" s="15">
        <v>286</v>
      </c>
      <c r="E1312" s="16">
        <v>76</v>
      </c>
      <c r="F1312" s="70">
        <f t="shared" si="565"/>
        <v>-1.3888888888888099E-2</v>
      </c>
      <c r="G1312" s="70">
        <f t="shared" si="566"/>
        <v>-4.9999999999997158E-2</v>
      </c>
      <c r="I1312" s="21">
        <f t="shared" si="541"/>
        <v>21.111111111111111</v>
      </c>
      <c r="J1312" s="22">
        <f t="shared" si="554"/>
        <v>-30.583333333331595</v>
      </c>
      <c r="K1312" s="22">
        <f t="shared" si="555"/>
        <v>28.625999999999998</v>
      </c>
      <c r="L1312" s="22">
        <f>0.5*1.202*2.64*0.3*Sheet2!I1312^2</f>
        <v>212.13964444444443</v>
      </c>
      <c r="M1312" s="22">
        <f t="shared" si="556"/>
        <v>210.18231111111282</v>
      </c>
      <c r="O1312" s="22">
        <f t="shared" si="542"/>
        <v>4437.182123456826</v>
      </c>
      <c r="P1312" s="81">
        <f t="shared" si="543"/>
        <v>4.4371821234568261</v>
      </c>
      <c r="Q1312" s="22">
        <f t="shared" si="544"/>
        <v>4437.182123456826</v>
      </c>
      <c r="R1312" s="81">
        <f t="shared" si="545"/>
        <v>4.4371821234568261</v>
      </c>
      <c r="S1312" s="22">
        <f t="shared" si="546"/>
        <v>6470735.2777146827</v>
      </c>
      <c r="T1312" s="81">
        <f t="shared" si="547"/>
        <v>6470.7352777146825</v>
      </c>
      <c r="U1312" s="22">
        <f t="shared" si="548"/>
        <v>0</v>
      </c>
      <c r="V1312" s="81">
        <f t="shared" si="549"/>
        <v>0</v>
      </c>
      <c r="W1312" s="22">
        <f t="shared" si="550"/>
        <v>0</v>
      </c>
      <c r="X1312" s="98">
        <f t="shared" si="557"/>
        <v>0</v>
      </c>
      <c r="Y1312" s="98">
        <f t="shared" si="558"/>
        <v>1538.6799888254245</v>
      </c>
      <c r="Z1312" s="25">
        <f t="shared" si="551"/>
        <v>0</v>
      </c>
      <c r="AA1312" s="22">
        <f t="shared" si="559"/>
        <v>0</v>
      </c>
      <c r="AB1312" s="22">
        <f t="shared" si="540"/>
        <v>0</v>
      </c>
      <c r="AC1312" s="22">
        <f t="shared" si="560"/>
        <v>447</v>
      </c>
      <c r="AD1312" s="25">
        <f t="shared" si="552"/>
        <v>3846.6999720635586</v>
      </c>
      <c r="AF1312" s="22">
        <f t="shared" si="553"/>
        <v>2624.035305651124</v>
      </c>
      <c r="AG1312" s="25">
        <v>0</v>
      </c>
      <c r="AH1312" s="25" t="s">
        <v>49</v>
      </c>
      <c r="AI1312">
        <f t="shared" si="561"/>
        <v>9467089.3308805674</v>
      </c>
      <c r="AJ1312" s="25">
        <f t="shared" si="562"/>
        <v>9467.089330880568</v>
      </c>
      <c r="AK1312" s="25">
        <f t="shared" si="563"/>
        <v>5017.5573453667012</v>
      </c>
      <c r="AL1312" s="81">
        <f t="shared" si="564"/>
        <v>3712.9924355713588</v>
      </c>
      <c r="AN1312" s="98">
        <v>0</v>
      </c>
    </row>
    <row r="1313" spans="2:40" x14ac:dyDescent="0.35">
      <c r="B1313" s="15" t="s">
        <v>31</v>
      </c>
      <c r="C1313" s="11">
        <v>1309</v>
      </c>
      <c r="D1313" s="15">
        <v>287</v>
      </c>
      <c r="E1313" s="16">
        <v>75.900000000000006</v>
      </c>
      <c r="F1313" s="70">
        <f t="shared" si="565"/>
        <v>-1.3888888888888099E-2</v>
      </c>
      <c r="G1313" s="70">
        <f t="shared" si="566"/>
        <v>-4.9999999999997158E-2</v>
      </c>
      <c r="I1313" s="21">
        <f t="shared" si="541"/>
        <v>21.083333333333336</v>
      </c>
      <c r="J1313" s="22">
        <f t="shared" si="554"/>
        <v>-30.583333333331595</v>
      </c>
      <c r="K1313" s="22">
        <f t="shared" si="555"/>
        <v>28.625999999999998</v>
      </c>
      <c r="L1313" s="22">
        <f>0.5*1.202*2.64*0.3*Sheet2!I1313^2</f>
        <v>211.58174950000006</v>
      </c>
      <c r="M1313" s="22">
        <f t="shared" si="556"/>
        <v>209.62441616666845</v>
      </c>
      <c r="O1313" s="22">
        <f t="shared" si="542"/>
        <v>4419.5814408472606</v>
      </c>
      <c r="P1313" s="81">
        <f t="shared" si="543"/>
        <v>4.4195814408472609</v>
      </c>
      <c r="Q1313" s="22">
        <f t="shared" si="544"/>
        <v>4419.5814408472606</v>
      </c>
      <c r="R1313" s="81">
        <f t="shared" si="545"/>
        <v>4.4195814408472609</v>
      </c>
      <c r="S1313" s="22">
        <f t="shared" si="546"/>
        <v>6475154.8591555301</v>
      </c>
      <c r="T1313" s="81">
        <f t="shared" si="547"/>
        <v>6475.1548591555302</v>
      </c>
      <c r="U1313" s="22">
        <f t="shared" si="548"/>
        <v>0</v>
      </c>
      <c r="V1313" s="81">
        <f t="shared" si="549"/>
        <v>0</v>
      </c>
      <c r="W1313" s="22">
        <f t="shared" si="550"/>
        <v>0</v>
      </c>
      <c r="X1313" s="98">
        <f t="shared" si="557"/>
        <v>0</v>
      </c>
      <c r="Y1313" s="98">
        <f t="shared" si="558"/>
        <v>1538.6799888254245</v>
      </c>
      <c r="Z1313" s="25">
        <f t="shared" si="551"/>
        <v>0</v>
      </c>
      <c r="AA1313" s="22">
        <f t="shared" si="559"/>
        <v>0</v>
      </c>
      <c r="AB1313" s="22">
        <f t="shared" si="540"/>
        <v>0</v>
      </c>
      <c r="AC1313" s="22">
        <f t="shared" si="560"/>
        <v>447</v>
      </c>
      <c r="AD1313" s="25">
        <f t="shared" si="552"/>
        <v>3846.6999720635586</v>
      </c>
      <c r="AF1313" s="22">
        <f t="shared" si="553"/>
        <v>2628.4548870919716</v>
      </c>
      <c r="AG1313" s="25">
        <v>0</v>
      </c>
      <c r="AH1313" s="25" t="s">
        <v>49</v>
      </c>
      <c r="AI1313">
        <f t="shared" si="561"/>
        <v>9442192.3282946832</v>
      </c>
      <c r="AJ1313" s="25">
        <f t="shared" si="562"/>
        <v>9442.1923282946827</v>
      </c>
      <c r="AK1313" s="25">
        <f t="shared" si="563"/>
        <v>5004.3619339961824</v>
      </c>
      <c r="AL1313" s="81">
        <f t="shared" si="564"/>
        <v>3703.2278311571749</v>
      </c>
      <c r="AN1313" s="98">
        <v>0</v>
      </c>
    </row>
    <row r="1314" spans="2:40" x14ac:dyDescent="0.35">
      <c r="B1314" s="15" t="s">
        <v>31</v>
      </c>
      <c r="C1314" s="11">
        <v>1310</v>
      </c>
      <c r="D1314" s="15">
        <v>288</v>
      </c>
      <c r="E1314" s="16">
        <v>75.900000000000006</v>
      </c>
      <c r="F1314" s="70">
        <f t="shared" si="565"/>
        <v>-1.3888888888890073E-2</v>
      </c>
      <c r="G1314" s="70">
        <f t="shared" si="566"/>
        <v>-5.0000000000004263E-2</v>
      </c>
      <c r="I1314" s="21">
        <f t="shared" si="541"/>
        <v>21.083333333333336</v>
      </c>
      <c r="J1314" s="22">
        <f t="shared" si="554"/>
        <v>-30.58333333333594</v>
      </c>
      <c r="K1314" s="22">
        <f t="shared" si="555"/>
        <v>28.625999999999998</v>
      </c>
      <c r="L1314" s="22">
        <f>0.5*1.202*2.64*0.3*Sheet2!I1314^2</f>
        <v>211.58174950000006</v>
      </c>
      <c r="M1314" s="22">
        <f t="shared" si="556"/>
        <v>209.6244161666641</v>
      </c>
      <c r="O1314" s="22">
        <f t="shared" si="542"/>
        <v>4419.5814408471688</v>
      </c>
      <c r="P1314" s="81">
        <f t="shared" si="543"/>
        <v>4.4195814408471685</v>
      </c>
      <c r="Q1314" s="22">
        <f t="shared" si="544"/>
        <v>4419.5814408471688</v>
      </c>
      <c r="R1314" s="81">
        <f t="shared" si="545"/>
        <v>4.4195814408471685</v>
      </c>
      <c r="S1314" s="22">
        <f t="shared" si="546"/>
        <v>6479574.4405963775</v>
      </c>
      <c r="T1314" s="81">
        <f t="shared" si="547"/>
        <v>6479.5744405963778</v>
      </c>
      <c r="U1314" s="22">
        <f t="shared" si="548"/>
        <v>0</v>
      </c>
      <c r="V1314" s="81">
        <f t="shared" si="549"/>
        <v>0</v>
      </c>
      <c r="W1314" s="22">
        <f t="shared" si="550"/>
        <v>0</v>
      </c>
      <c r="X1314" s="98">
        <f t="shared" si="557"/>
        <v>0</v>
      </c>
      <c r="Y1314" s="98">
        <f t="shared" si="558"/>
        <v>1538.6799888254245</v>
      </c>
      <c r="Z1314" s="25">
        <f t="shared" si="551"/>
        <v>0</v>
      </c>
      <c r="AA1314" s="22">
        <f t="shared" si="559"/>
        <v>0</v>
      </c>
      <c r="AB1314" s="22">
        <f t="shared" si="540"/>
        <v>0</v>
      </c>
      <c r="AC1314" s="22">
        <f t="shared" si="560"/>
        <v>447</v>
      </c>
      <c r="AD1314" s="25">
        <f t="shared" si="552"/>
        <v>3846.6999720635586</v>
      </c>
      <c r="AF1314" s="22">
        <f t="shared" si="553"/>
        <v>2632.8744685328193</v>
      </c>
      <c r="AG1314" s="25">
        <v>0</v>
      </c>
      <c r="AH1314" s="25" t="s">
        <v>49</v>
      </c>
      <c r="AI1314">
        <f t="shared" si="561"/>
        <v>9442192.3282946832</v>
      </c>
      <c r="AJ1314" s="25">
        <f t="shared" si="562"/>
        <v>9442.1923282946827</v>
      </c>
      <c r="AK1314" s="25">
        <f t="shared" si="563"/>
        <v>5004.3619339961824</v>
      </c>
      <c r="AL1314" s="81">
        <f t="shared" si="564"/>
        <v>3703.2278311571749</v>
      </c>
      <c r="AN1314" s="98">
        <v>0</v>
      </c>
    </row>
    <row r="1315" spans="2:40" x14ac:dyDescent="0.35">
      <c r="B1315" s="15" t="s">
        <v>31</v>
      </c>
      <c r="C1315" s="11">
        <v>1311</v>
      </c>
      <c r="D1315" s="15">
        <v>289</v>
      </c>
      <c r="E1315" s="16">
        <v>75.8</v>
      </c>
      <c r="F1315" s="70">
        <f t="shared" si="565"/>
        <v>-2.7777777777778172E-2</v>
      </c>
      <c r="G1315" s="70">
        <f t="shared" si="566"/>
        <v>-0.10000000000000142</v>
      </c>
      <c r="I1315" s="21">
        <f t="shared" si="541"/>
        <v>21.055555555555557</v>
      </c>
      <c r="J1315" s="22">
        <f t="shared" si="554"/>
        <v>-61.166666666667531</v>
      </c>
      <c r="K1315" s="22">
        <f t="shared" si="555"/>
        <v>28.625999999999998</v>
      </c>
      <c r="L1315" s="22">
        <f>0.5*1.202*2.64*0.3*Sheet2!I1315^2</f>
        <v>211.02458911111114</v>
      </c>
      <c r="M1315" s="22">
        <f t="shared" si="556"/>
        <v>178.48392244444361</v>
      </c>
      <c r="O1315" s="22">
        <f t="shared" si="542"/>
        <v>3758.0781448024518</v>
      </c>
      <c r="P1315" s="81">
        <f t="shared" si="543"/>
        <v>3.7580781448024516</v>
      </c>
      <c r="Q1315" s="22">
        <f t="shared" si="544"/>
        <v>3758.0781448024518</v>
      </c>
      <c r="R1315" s="81">
        <f t="shared" si="545"/>
        <v>3.7580781448024516</v>
      </c>
      <c r="S1315" s="22">
        <f t="shared" si="546"/>
        <v>6483332.5187411802</v>
      </c>
      <c r="T1315" s="81">
        <f t="shared" si="547"/>
        <v>6483.3325187411801</v>
      </c>
      <c r="U1315" s="22">
        <f t="shared" si="548"/>
        <v>0</v>
      </c>
      <c r="V1315" s="81">
        <f t="shared" si="549"/>
        <v>0</v>
      </c>
      <c r="W1315" s="22">
        <f t="shared" si="550"/>
        <v>0</v>
      </c>
      <c r="X1315" s="98">
        <f t="shared" si="557"/>
        <v>0</v>
      </c>
      <c r="Y1315" s="98">
        <f t="shared" si="558"/>
        <v>1538.6799888254245</v>
      </c>
      <c r="Z1315" s="25">
        <f t="shared" si="551"/>
        <v>0</v>
      </c>
      <c r="AA1315" s="22">
        <f t="shared" si="559"/>
        <v>0</v>
      </c>
      <c r="AB1315" s="22">
        <f t="shared" si="540"/>
        <v>0</v>
      </c>
      <c r="AC1315" s="22">
        <f t="shared" si="560"/>
        <v>447</v>
      </c>
      <c r="AD1315" s="25">
        <f t="shared" si="552"/>
        <v>3846.6999720635586</v>
      </c>
      <c r="AF1315" s="22">
        <f t="shared" si="553"/>
        <v>2636.6325466776216</v>
      </c>
      <c r="AG1315" s="25">
        <v>0</v>
      </c>
      <c r="AH1315" s="25" t="s">
        <v>49</v>
      </c>
      <c r="AI1315">
        <f t="shared" si="561"/>
        <v>9417328.1064890288</v>
      </c>
      <c r="AJ1315" s="25">
        <f t="shared" si="562"/>
        <v>9417.3281064890289</v>
      </c>
      <c r="AK1315" s="25">
        <f t="shared" si="563"/>
        <v>4991.1838964391854</v>
      </c>
      <c r="AL1315" s="81">
        <f t="shared" si="564"/>
        <v>3693.4760833649971</v>
      </c>
      <c r="AN1315" s="98">
        <v>0</v>
      </c>
    </row>
    <row r="1316" spans="2:40" x14ac:dyDescent="0.35">
      <c r="B1316" s="15" t="s">
        <v>31</v>
      </c>
      <c r="C1316" s="11">
        <v>1312</v>
      </c>
      <c r="D1316" s="15">
        <v>290</v>
      </c>
      <c r="E1316" s="16">
        <v>75.7</v>
      </c>
      <c r="F1316" s="70">
        <f t="shared" si="565"/>
        <v>-4.1666666666666269E-2</v>
      </c>
      <c r="G1316" s="70">
        <f t="shared" si="566"/>
        <v>-0.14999999999999858</v>
      </c>
      <c r="I1316" s="21">
        <f t="shared" si="541"/>
        <v>21.027777777777779</v>
      </c>
      <c r="J1316" s="22">
        <f t="shared" si="554"/>
        <v>-91.749999999999119</v>
      </c>
      <c r="K1316" s="22">
        <f t="shared" si="555"/>
        <v>28.625999999999998</v>
      </c>
      <c r="L1316" s="22">
        <f>0.5*1.202*2.64*0.3*Sheet2!I1316^2</f>
        <v>210.46816327777779</v>
      </c>
      <c r="M1316" s="22">
        <f t="shared" si="556"/>
        <v>147.34416327777868</v>
      </c>
      <c r="O1316" s="22">
        <f t="shared" si="542"/>
        <v>3098.3203222577349</v>
      </c>
      <c r="P1316" s="81">
        <f t="shared" si="543"/>
        <v>3.0983203222577349</v>
      </c>
      <c r="Q1316" s="22">
        <f t="shared" si="544"/>
        <v>3098.3203222577349</v>
      </c>
      <c r="R1316" s="81">
        <f t="shared" si="545"/>
        <v>3.0983203222577349</v>
      </c>
      <c r="S1316" s="22">
        <f t="shared" si="546"/>
        <v>6486430.8390634377</v>
      </c>
      <c r="T1316" s="81">
        <f t="shared" si="547"/>
        <v>6486.4308390634378</v>
      </c>
      <c r="U1316" s="22">
        <f t="shared" si="548"/>
        <v>0</v>
      </c>
      <c r="V1316" s="81">
        <f t="shared" si="549"/>
        <v>0</v>
      </c>
      <c r="W1316" s="22">
        <f t="shared" si="550"/>
        <v>0</v>
      </c>
      <c r="X1316" s="98">
        <f t="shared" si="557"/>
        <v>0</v>
      </c>
      <c r="Y1316" s="98">
        <f t="shared" si="558"/>
        <v>1538.6799888254245</v>
      </c>
      <c r="Z1316" s="25">
        <f t="shared" si="551"/>
        <v>0</v>
      </c>
      <c r="AA1316" s="22">
        <f t="shared" si="559"/>
        <v>0</v>
      </c>
      <c r="AB1316" s="22">
        <f t="shared" si="540"/>
        <v>0</v>
      </c>
      <c r="AC1316" s="22">
        <f t="shared" si="560"/>
        <v>447</v>
      </c>
      <c r="AD1316" s="25">
        <f t="shared" si="552"/>
        <v>3846.6999720635586</v>
      </c>
      <c r="AF1316" s="22">
        <f t="shared" si="553"/>
        <v>2639.7308669998793</v>
      </c>
      <c r="AG1316" s="25">
        <v>0</v>
      </c>
      <c r="AH1316" s="25" t="s">
        <v>49</v>
      </c>
      <c r="AI1316">
        <f t="shared" si="561"/>
        <v>9392496.6654636078</v>
      </c>
      <c r="AJ1316" s="25">
        <f t="shared" si="562"/>
        <v>9392.4966654636082</v>
      </c>
      <c r="AK1316" s="25">
        <f t="shared" si="563"/>
        <v>4978.023232695713</v>
      </c>
      <c r="AL1316" s="81">
        <f t="shared" si="564"/>
        <v>3683.7371921948275</v>
      </c>
      <c r="AN1316" s="98">
        <v>0</v>
      </c>
    </row>
    <row r="1317" spans="2:40" x14ac:dyDescent="0.35">
      <c r="B1317" s="15" t="s">
        <v>31</v>
      </c>
      <c r="C1317" s="11">
        <v>1313</v>
      </c>
      <c r="D1317" s="15">
        <v>291</v>
      </c>
      <c r="E1317" s="16">
        <v>75.5</v>
      </c>
      <c r="F1317" s="70">
        <f t="shared" si="565"/>
        <v>-6.9444444444444448E-2</v>
      </c>
      <c r="G1317" s="70">
        <f t="shared" si="566"/>
        <v>-0.25</v>
      </c>
      <c r="I1317" s="21">
        <f t="shared" si="541"/>
        <v>20.972222222222221</v>
      </c>
      <c r="J1317" s="22">
        <f t="shared" si="554"/>
        <v>-152.91666666666669</v>
      </c>
      <c r="K1317" s="22">
        <f t="shared" si="555"/>
        <v>28.625999999999998</v>
      </c>
      <c r="L1317" s="22">
        <f>0.5*1.202*2.64*0.3*Sheet2!I1317^2</f>
        <v>209.35751527777776</v>
      </c>
      <c r="M1317" s="22">
        <f t="shared" si="556"/>
        <v>85.066848611111084</v>
      </c>
      <c r="O1317" s="22">
        <f t="shared" si="542"/>
        <v>1784.0408528163573</v>
      </c>
      <c r="P1317" s="81">
        <f t="shared" si="543"/>
        <v>1.7840408528163574</v>
      </c>
      <c r="Q1317" s="22">
        <f t="shared" si="544"/>
        <v>1784.0408528163573</v>
      </c>
      <c r="R1317" s="81">
        <f t="shared" si="545"/>
        <v>1.7840408528163574</v>
      </c>
      <c r="S1317" s="22">
        <f t="shared" si="546"/>
        <v>6488214.8799162544</v>
      </c>
      <c r="T1317" s="81">
        <f t="shared" si="547"/>
        <v>6488.2148799162542</v>
      </c>
      <c r="U1317" s="22">
        <f t="shared" si="548"/>
        <v>0</v>
      </c>
      <c r="V1317" s="81">
        <f t="shared" si="549"/>
        <v>0</v>
      </c>
      <c r="W1317" s="22">
        <f t="shared" si="550"/>
        <v>0</v>
      </c>
      <c r="X1317" s="98">
        <f t="shared" si="557"/>
        <v>0</v>
      </c>
      <c r="Y1317" s="98">
        <f t="shared" si="558"/>
        <v>1538.6799888254245</v>
      </c>
      <c r="Z1317" s="25">
        <f t="shared" si="551"/>
        <v>0</v>
      </c>
      <c r="AA1317" s="22">
        <f t="shared" si="559"/>
        <v>0</v>
      </c>
      <c r="AB1317" s="22">
        <f t="shared" si="540"/>
        <v>0</v>
      </c>
      <c r="AC1317" s="22">
        <f t="shared" si="560"/>
        <v>447</v>
      </c>
      <c r="AD1317" s="25">
        <f t="shared" si="552"/>
        <v>3846.6999720635586</v>
      </c>
      <c r="AF1317" s="22">
        <f t="shared" si="553"/>
        <v>2641.5149078526956</v>
      </c>
      <c r="AG1317" s="25">
        <v>0</v>
      </c>
      <c r="AH1317" s="25" t="s">
        <v>49</v>
      </c>
      <c r="AI1317">
        <f t="shared" si="561"/>
        <v>9342932.1257534549</v>
      </c>
      <c r="AJ1317" s="25">
        <f t="shared" si="562"/>
        <v>9342.9321257534557</v>
      </c>
      <c r="AK1317" s="25">
        <f t="shared" si="563"/>
        <v>4951.7540266493315</v>
      </c>
      <c r="AL1317" s="81">
        <f t="shared" si="564"/>
        <v>3664.2979797205053</v>
      </c>
      <c r="AN1317" s="98">
        <v>0</v>
      </c>
    </row>
    <row r="1318" spans="2:40" x14ac:dyDescent="0.35">
      <c r="B1318" s="15" t="s">
        <v>31</v>
      </c>
      <c r="C1318" s="11">
        <v>1314</v>
      </c>
      <c r="D1318" s="15">
        <v>292</v>
      </c>
      <c r="E1318" s="16">
        <v>75.2</v>
      </c>
      <c r="F1318" s="70">
        <f t="shared" si="565"/>
        <v>-6.9444444444444448E-2</v>
      </c>
      <c r="G1318" s="70">
        <f t="shared" si="566"/>
        <v>-0.25</v>
      </c>
      <c r="I1318" s="21">
        <f t="shared" si="541"/>
        <v>20.888888888888889</v>
      </c>
      <c r="J1318" s="22">
        <f t="shared" si="554"/>
        <v>-152.91666666666669</v>
      </c>
      <c r="K1318" s="22">
        <f t="shared" si="555"/>
        <v>28.625999999999998</v>
      </c>
      <c r="L1318" s="22">
        <f>0.5*1.202*2.64*0.3*Sheet2!I1318^2</f>
        <v>207.69705244444444</v>
      </c>
      <c r="M1318" s="22">
        <f t="shared" si="556"/>
        <v>83.406385777777757</v>
      </c>
      <c r="O1318" s="22">
        <f t="shared" si="542"/>
        <v>1742.2667251358021</v>
      </c>
      <c r="P1318" s="81">
        <f t="shared" si="543"/>
        <v>1.7422667251358022</v>
      </c>
      <c r="Q1318" s="22">
        <f t="shared" si="544"/>
        <v>1742.2667251358021</v>
      </c>
      <c r="R1318" s="81">
        <f t="shared" si="545"/>
        <v>1.7422667251358022</v>
      </c>
      <c r="S1318" s="22">
        <f t="shared" si="546"/>
        <v>6489957.1466413904</v>
      </c>
      <c r="T1318" s="81">
        <f t="shared" si="547"/>
        <v>6489.95714664139</v>
      </c>
      <c r="U1318" s="22">
        <f t="shared" si="548"/>
        <v>0</v>
      </c>
      <c r="V1318" s="81">
        <f t="shared" si="549"/>
        <v>0</v>
      </c>
      <c r="W1318" s="22">
        <f t="shared" si="550"/>
        <v>0</v>
      </c>
      <c r="X1318" s="98">
        <f t="shared" si="557"/>
        <v>0</v>
      </c>
      <c r="Y1318" s="98">
        <f t="shared" si="558"/>
        <v>1538.6799888254245</v>
      </c>
      <c r="Z1318" s="25">
        <f t="shared" si="551"/>
        <v>0</v>
      </c>
      <c r="AA1318" s="22">
        <f t="shared" si="559"/>
        <v>0</v>
      </c>
      <c r="AB1318" s="22">
        <f t="shared" si="540"/>
        <v>0</v>
      </c>
      <c r="AC1318" s="22">
        <f t="shared" si="560"/>
        <v>447</v>
      </c>
      <c r="AD1318" s="25">
        <f t="shared" si="552"/>
        <v>3846.6999720635586</v>
      </c>
      <c r="AF1318" s="22">
        <f t="shared" si="553"/>
        <v>2643.2571745778314</v>
      </c>
      <c r="AG1318" s="25">
        <v>0</v>
      </c>
      <c r="AH1318" s="25" t="s">
        <v>49</v>
      </c>
      <c r="AI1318">
        <f t="shared" si="561"/>
        <v>9268831.1720399652</v>
      </c>
      <c r="AJ1318" s="25">
        <f t="shared" si="562"/>
        <v>9268.8311720399652</v>
      </c>
      <c r="AK1318" s="25">
        <f t="shared" si="563"/>
        <v>4912.4805211811818</v>
      </c>
      <c r="AL1318" s="81">
        <f t="shared" si="564"/>
        <v>3635.2355856740746</v>
      </c>
      <c r="AN1318" s="98">
        <v>0</v>
      </c>
    </row>
    <row r="1319" spans="2:40" x14ac:dyDescent="0.35">
      <c r="B1319" s="15" t="s">
        <v>31</v>
      </c>
      <c r="C1319" s="11">
        <v>1315</v>
      </c>
      <c r="D1319" s="15">
        <v>293</v>
      </c>
      <c r="E1319" s="16">
        <v>75</v>
      </c>
      <c r="F1319" s="70">
        <f t="shared" si="565"/>
        <v>-6.9444444444444448E-2</v>
      </c>
      <c r="G1319" s="70">
        <f t="shared" si="566"/>
        <v>-0.25</v>
      </c>
      <c r="I1319" s="21">
        <f t="shared" si="541"/>
        <v>20.833333333333336</v>
      </c>
      <c r="J1319" s="22">
        <f t="shared" si="554"/>
        <v>-152.91666666666669</v>
      </c>
      <c r="K1319" s="22">
        <f t="shared" si="555"/>
        <v>28.625999999999998</v>
      </c>
      <c r="L1319" s="22">
        <f>0.5*1.202*2.64*0.3*Sheet2!I1319^2</f>
        <v>206.59375000000003</v>
      </c>
      <c r="M1319" s="22">
        <f t="shared" si="556"/>
        <v>82.303083333333348</v>
      </c>
      <c r="O1319" s="22">
        <f t="shared" si="542"/>
        <v>1714.647569444445</v>
      </c>
      <c r="P1319" s="81">
        <f t="shared" si="543"/>
        <v>1.714647569444445</v>
      </c>
      <c r="Q1319" s="22">
        <f t="shared" si="544"/>
        <v>1714.647569444445</v>
      </c>
      <c r="R1319" s="81">
        <f t="shared" si="545"/>
        <v>1.714647569444445</v>
      </c>
      <c r="S1319" s="22">
        <f t="shared" si="546"/>
        <v>6491671.7942108344</v>
      </c>
      <c r="T1319" s="81">
        <f t="shared" si="547"/>
        <v>6491.6717942108344</v>
      </c>
      <c r="U1319" s="22">
        <f t="shared" si="548"/>
        <v>0</v>
      </c>
      <c r="V1319" s="81">
        <f t="shared" si="549"/>
        <v>0</v>
      </c>
      <c r="W1319" s="22">
        <f t="shared" si="550"/>
        <v>0</v>
      </c>
      <c r="X1319" s="98">
        <f t="shared" si="557"/>
        <v>0</v>
      </c>
      <c r="Y1319" s="98">
        <f t="shared" si="558"/>
        <v>1538.6799888254245</v>
      </c>
      <c r="Z1319" s="25">
        <f t="shared" si="551"/>
        <v>0</v>
      </c>
      <c r="AA1319" s="22">
        <f t="shared" si="559"/>
        <v>0</v>
      </c>
      <c r="AB1319" s="22">
        <f t="shared" si="540"/>
        <v>0</v>
      </c>
      <c r="AC1319" s="22">
        <f t="shared" si="560"/>
        <v>447</v>
      </c>
      <c r="AD1319" s="25">
        <f t="shared" si="552"/>
        <v>3846.6999720635586</v>
      </c>
      <c r="AF1319" s="22">
        <f t="shared" si="553"/>
        <v>2644.9718221472758</v>
      </c>
      <c r="AG1319" s="25">
        <v>0</v>
      </c>
      <c r="AH1319" s="25" t="s">
        <v>49</v>
      </c>
      <c r="AI1319">
        <f t="shared" si="561"/>
        <v>9219594.4401321355</v>
      </c>
      <c r="AJ1319" s="25">
        <f t="shared" si="562"/>
        <v>9219.5944401321358</v>
      </c>
      <c r="AK1319" s="25">
        <f t="shared" si="563"/>
        <v>4886.3850532700326</v>
      </c>
      <c r="AL1319" s="81">
        <f t="shared" si="564"/>
        <v>3615.9249394198241</v>
      </c>
      <c r="AN1319" s="98">
        <v>0</v>
      </c>
    </row>
    <row r="1320" spans="2:40" x14ac:dyDescent="0.35">
      <c r="B1320" s="15" t="s">
        <v>31</v>
      </c>
      <c r="C1320" s="11">
        <v>1316</v>
      </c>
      <c r="D1320" s="15">
        <v>294</v>
      </c>
      <c r="E1320" s="16">
        <v>74.7</v>
      </c>
      <c r="F1320" s="70">
        <f t="shared" si="565"/>
        <v>-0.12500000000000078</v>
      </c>
      <c r="G1320" s="70">
        <f t="shared" si="566"/>
        <v>-0.45000000000000284</v>
      </c>
      <c r="I1320" s="21">
        <f t="shared" si="541"/>
        <v>20.75</v>
      </c>
      <c r="J1320" s="22">
        <f t="shared" si="554"/>
        <v>-275.25000000000171</v>
      </c>
      <c r="K1320" s="22">
        <f t="shared" si="555"/>
        <v>28.625999999999998</v>
      </c>
      <c r="L1320" s="22">
        <f>0.5*1.202*2.64*0.3*Sheet2!I1320^2</f>
        <v>204.94430549999998</v>
      </c>
      <c r="M1320" s="22">
        <f t="shared" si="556"/>
        <v>-41.679694500001716</v>
      </c>
      <c r="O1320" s="22">
        <f t="shared" si="542"/>
        <v>-864.85366087503564</v>
      </c>
      <c r="P1320" s="81">
        <f t="shared" si="543"/>
        <v>-0.86485366087503568</v>
      </c>
      <c r="Q1320" s="22">
        <f t="shared" si="544"/>
        <v>0</v>
      </c>
      <c r="R1320" s="81">
        <f t="shared" si="545"/>
        <v>0</v>
      </c>
      <c r="S1320" s="22">
        <f t="shared" si="546"/>
        <v>6491671.7942108344</v>
      </c>
      <c r="T1320" s="81">
        <f t="shared" si="547"/>
        <v>6491.6717942108344</v>
      </c>
      <c r="U1320" s="22">
        <f t="shared" si="548"/>
        <v>864.85366087503564</v>
      </c>
      <c r="V1320" s="81">
        <f t="shared" si="549"/>
        <v>0.86485366087503568</v>
      </c>
      <c r="W1320" s="22">
        <f t="shared" si="550"/>
        <v>0.86485366087503568</v>
      </c>
      <c r="X1320" s="98">
        <f t="shared" si="557"/>
        <v>0.34594146435001427</v>
      </c>
      <c r="Y1320" s="98">
        <f t="shared" si="558"/>
        <v>1539.0259302897746</v>
      </c>
      <c r="Z1320" s="25">
        <f t="shared" si="551"/>
        <v>0</v>
      </c>
      <c r="AA1320" s="22">
        <f t="shared" si="559"/>
        <v>1</v>
      </c>
      <c r="AB1320" s="22">
        <f t="shared" si="540"/>
        <v>0</v>
      </c>
      <c r="AC1320" s="22">
        <f t="shared" si="560"/>
        <v>448</v>
      </c>
      <c r="AD1320" s="25">
        <f t="shared" si="552"/>
        <v>3847.5648257244334</v>
      </c>
      <c r="AF1320" s="22">
        <f t="shared" si="553"/>
        <v>2644.106968486401</v>
      </c>
      <c r="AG1320" s="25">
        <v>0</v>
      </c>
      <c r="AH1320" s="25" t="s">
        <v>49</v>
      </c>
      <c r="AI1320">
        <f t="shared" si="561"/>
        <v>9145985.1981221158</v>
      </c>
      <c r="AJ1320" s="25">
        <f t="shared" si="562"/>
        <v>9145.9851981221163</v>
      </c>
      <c r="AK1320" s="25">
        <f t="shared" si="563"/>
        <v>4847.3721550047221</v>
      </c>
      <c r="AL1320" s="81">
        <f t="shared" si="564"/>
        <v>3587.0553947034941</v>
      </c>
      <c r="AN1320" s="98">
        <v>0</v>
      </c>
    </row>
    <row r="1321" spans="2:40" x14ac:dyDescent="0.35">
      <c r="B1321" s="15" t="s">
        <v>31</v>
      </c>
      <c r="C1321" s="11">
        <v>1317</v>
      </c>
      <c r="D1321" s="15">
        <v>295</v>
      </c>
      <c r="E1321" s="16">
        <v>74.099999999999994</v>
      </c>
      <c r="F1321" s="70">
        <f t="shared" si="565"/>
        <v>-0.1388888888888889</v>
      </c>
      <c r="G1321" s="70">
        <f t="shared" si="566"/>
        <v>-0.5</v>
      </c>
      <c r="I1321" s="21">
        <f t="shared" si="541"/>
        <v>20.583333333333332</v>
      </c>
      <c r="J1321" s="22">
        <f t="shared" si="554"/>
        <v>-305.83333333333337</v>
      </c>
      <c r="K1321" s="22">
        <f t="shared" si="555"/>
        <v>28.625999999999998</v>
      </c>
      <c r="L1321" s="22">
        <f>0.5*1.202*2.64*0.3*Sheet2!I1321^2</f>
        <v>201.66524949999999</v>
      </c>
      <c r="M1321" s="22">
        <f t="shared" si="556"/>
        <v>-75.542083833333407</v>
      </c>
      <c r="O1321" s="22">
        <f t="shared" si="542"/>
        <v>-1554.9078922361125</v>
      </c>
      <c r="P1321" s="81">
        <f t="shared" si="543"/>
        <v>-1.5549078922361126</v>
      </c>
      <c r="Q1321" s="22">
        <f t="shared" si="544"/>
        <v>0</v>
      </c>
      <c r="R1321" s="81">
        <f t="shared" si="545"/>
        <v>0</v>
      </c>
      <c r="S1321" s="22">
        <f t="shared" si="546"/>
        <v>6491671.7942108344</v>
      </c>
      <c r="T1321" s="81">
        <f t="shared" si="547"/>
        <v>6491.6717942108344</v>
      </c>
      <c r="U1321" s="22">
        <f t="shared" si="548"/>
        <v>1554.9078922361125</v>
      </c>
      <c r="V1321" s="81">
        <f t="shared" si="549"/>
        <v>1.5549078922361126</v>
      </c>
      <c r="W1321" s="22">
        <f t="shared" si="550"/>
        <v>2.4197615531111483</v>
      </c>
      <c r="X1321" s="98">
        <f t="shared" si="557"/>
        <v>0.62196315689444504</v>
      </c>
      <c r="Y1321" s="98">
        <f t="shared" si="558"/>
        <v>1539.6478934466691</v>
      </c>
      <c r="Z1321" s="25">
        <f t="shared" si="551"/>
        <v>0</v>
      </c>
      <c r="AA1321" s="22">
        <f t="shared" si="559"/>
        <v>2</v>
      </c>
      <c r="AB1321" s="22">
        <f t="shared" si="540"/>
        <v>0</v>
      </c>
      <c r="AC1321" s="22">
        <f t="shared" si="560"/>
        <v>449</v>
      </c>
      <c r="AD1321" s="25">
        <f t="shared" si="552"/>
        <v>3849.1197336166697</v>
      </c>
      <c r="AF1321" s="22">
        <f t="shared" si="553"/>
        <v>2642.5520605941647</v>
      </c>
      <c r="AG1321" s="25">
        <v>0</v>
      </c>
      <c r="AH1321" s="25" t="s">
        <v>49</v>
      </c>
      <c r="AI1321">
        <f t="shared" si="561"/>
        <v>8999651.7951683383</v>
      </c>
      <c r="AJ1321" s="25">
        <f t="shared" si="562"/>
        <v>8999.6517951683381</v>
      </c>
      <c r="AK1321" s="25">
        <f t="shared" si="563"/>
        <v>4769.815451439219</v>
      </c>
      <c r="AL1321" s="81">
        <f t="shared" si="564"/>
        <v>3529.6634340650221</v>
      </c>
      <c r="AN1321" s="98">
        <v>0</v>
      </c>
    </row>
    <row r="1322" spans="2:40" x14ac:dyDescent="0.35">
      <c r="B1322" s="15" t="s">
        <v>31</v>
      </c>
      <c r="C1322" s="11">
        <v>1318</v>
      </c>
      <c r="D1322" s="15">
        <v>296</v>
      </c>
      <c r="E1322" s="16">
        <v>73.7</v>
      </c>
      <c r="F1322" s="70">
        <f t="shared" si="565"/>
        <v>-0.11111111111111072</v>
      </c>
      <c r="G1322" s="70">
        <f t="shared" si="566"/>
        <v>-0.39999999999999858</v>
      </c>
      <c r="I1322" s="21">
        <f t="shared" si="541"/>
        <v>20.472222222222225</v>
      </c>
      <c r="J1322" s="22">
        <f t="shared" si="554"/>
        <v>-244.6666666666658</v>
      </c>
      <c r="K1322" s="22">
        <f t="shared" si="555"/>
        <v>28.625999999999998</v>
      </c>
      <c r="L1322" s="22">
        <f>0.5*1.202*2.64*0.3*Sheet2!I1322^2</f>
        <v>199.4939032777778</v>
      </c>
      <c r="M1322" s="22">
        <f t="shared" si="556"/>
        <v>-16.546763388887996</v>
      </c>
      <c r="O1322" s="22">
        <f t="shared" si="542"/>
        <v>-338.74901715584593</v>
      </c>
      <c r="P1322" s="81">
        <f t="shared" si="543"/>
        <v>-0.33874901715584593</v>
      </c>
      <c r="Q1322" s="22">
        <f t="shared" si="544"/>
        <v>0</v>
      </c>
      <c r="R1322" s="81">
        <f t="shared" si="545"/>
        <v>0</v>
      </c>
      <c r="S1322" s="22">
        <f t="shared" si="546"/>
        <v>6491671.7942108344</v>
      </c>
      <c r="T1322" s="81">
        <f t="shared" si="547"/>
        <v>6491.6717942108344</v>
      </c>
      <c r="U1322" s="22">
        <f t="shared" si="548"/>
        <v>338.74901715584593</v>
      </c>
      <c r="V1322" s="81">
        <f t="shared" si="549"/>
        <v>0.33874901715584593</v>
      </c>
      <c r="W1322" s="22">
        <f t="shared" si="550"/>
        <v>2.7585105702669943</v>
      </c>
      <c r="X1322" s="98">
        <f t="shared" si="557"/>
        <v>0.13549960686233839</v>
      </c>
      <c r="Y1322" s="98">
        <f t="shared" si="558"/>
        <v>1539.7833930535314</v>
      </c>
      <c r="Z1322" s="25">
        <f t="shared" si="551"/>
        <v>0.91950352342233144</v>
      </c>
      <c r="AA1322" s="22">
        <f t="shared" si="559"/>
        <v>3</v>
      </c>
      <c r="AB1322" s="22">
        <f t="shared" si="540"/>
        <v>3</v>
      </c>
      <c r="AC1322" s="22">
        <f t="shared" si="560"/>
        <v>450</v>
      </c>
      <c r="AD1322" s="25">
        <f t="shared" si="552"/>
        <v>3849.4584826338255</v>
      </c>
      <c r="AF1322" s="22">
        <f t="shared" si="553"/>
        <v>2642.2133115770089</v>
      </c>
      <c r="AG1322" s="25">
        <v>0</v>
      </c>
      <c r="AH1322" s="25" t="s">
        <v>49</v>
      </c>
      <c r="AI1322">
        <f t="shared" si="561"/>
        <v>8902751.8088037893</v>
      </c>
      <c r="AJ1322" s="25">
        <f t="shared" si="562"/>
        <v>8902.7518088037887</v>
      </c>
      <c r="AK1322" s="25">
        <f t="shared" si="563"/>
        <v>4718.4584586660085</v>
      </c>
      <c r="AL1322" s="81">
        <f t="shared" si="564"/>
        <v>3491.659259412846</v>
      </c>
      <c r="AN1322" s="98">
        <v>0</v>
      </c>
    </row>
    <row r="1323" spans="2:40" x14ac:dyDescent="0.35">
      <c r="B1323" s="15" t="s">
        <v>31</v>
      </c>
      <c r="C1323" s="11">
        <v>1319</v>
      </c>
      <c r="D1323" s="15">
        <v>297</v>
      </c>
      <c r="E1323" s="16">
        <v>73.3</v>
      </c>
      <c r="F1323" s="70">
        <f t="shared" si="565"/>
        <v>-2.7777777777778172E-2</v>
      </c>
      <c r="G1323" s="70">
        <f t="shared" si="566"/>
        <v>-0.10000000000000142</v>
      </c>
      <c r="I1323" s="21">
        <f t="shared" si="541"/>
        <v>20.361111111111111</v>
      </c>
      <c r="J1323" s="22">
        <f t="shared" si="554"/>
        <v>-61.166666666667531</v>
      </c>
      <c r="K1323" s="22">
        <f t="shared" si="555"/>
        <v>28.625999999999998</v>
      </c>
      <c r="L1323" s="22">
        <f>0.5*1.202*2.64*0.3*Sheet2!I1323^2</f>
        <v>197.33430994444444</v>
      </c>
      <c r="M1323" s="22">
        <f t="shared" si="556"/>
        <v>164.79364327777691</v>
      </c>
      <c r="O1323" s="22">
        <f t="shared" si="542"/>
        <v>3355.3816811836241</v>
      </c>
      <c r="P1323" s="81">
        <f t="shared" si="543"/>
        <v>3.3553816811836241</v>
      </c>
      <c r="Q1323" s="22">
        <f t="shared" si="544"/>
        <v>3355.3816811836241</v>
      </c>
      <c r="R1323" s="81">
        <f t="shared" si="545"/>
        <v>3.3553816811836241</v>
      </c>
      <c r="S1323" s="22">
        <f t="shared" si="546"/>
        <v>6495027.1758920178</v>
      </c>
      <c r="T1323" s="81">
        <f t="shared" si="547"/>
        <v>6495.027175892018</v>
      </c>
      <c r="U1323" s="22">
        <f t="shared" si="548"/>
        <v>0</v>
      </c>
      <c r="V1323" s="81">
        <f t="shared" si="549"/>
        <v>0</v>
      </c>
      <c r="W1323" s="22">
        <f t="shared" si="550"/>
        <v>0</v>
      </c>
      <c r="X1323" s="98">
        <f t="shared" si="557"/>
        <v>0</v>
      </c>
      <c r="Y1323" s="98">
        <f t="shared" si="558"/>
        <v>1539.7833930535314</v>
      </c>
      <c r="Z1323" s="25">
        <f t="shared" si="551"/>
        <v>0</v>
      </c>
      <c r="AA1323" s="22">
        <f t="shared" si="559"/>
        <v>0</v>
      </c>
      <c r="AB1323" s="22">
        <f t="shared" si="540"/>
        <v>0</v>
      </c>
      <c r="AC1323" s="22">
        <f t="shared" si="560"/>
        <v>450</v>
      </c>
      <c r="AD1323" s="25">
        <f t="shared" si="552"/>
        <v>3849.4584826338255</v>
      </c>
      <c r="AF1323" s="22">
        <f t="shared" si="553"/>
        <v>2645.5686932581925</v>
      </c>
      <c r="AG1323" s="25">
        <v>0</v>
      </c>
      <c r="AH1323" s="25" t="s">
        <v>49</v>
      </c>
      <c r="AI1323">
        <f t="shared" si="561"/>
        <v>8806376.31492294</v>
      </c>
      <c r="AJ1323" s="25">
        <f t="shared" si="562"/>
        <v>8806.3763149229399</v>
      </c>
      <c r="AK1323" s="25">
        <f t="shared" si="563"/>
        <v>4667.3794469091581</v>
      </c>
      <c r="AL1323" s="81">
        <f t="shared" si="564"/>
        <v>3453.8607907127771</v>
      </c>
      <c r="AN1323" s="98">
        <v>0</v>
      </c>
    </row>
    <row r="1324" spans="2:40" x14ac:dyDescent="0.35">
      <c r="B1324" s="15" t="s">
        <v>31</v>
      </c>
      <c r="C1324" s="11">
        <v>1320</v>
      </c>
      <c r="D1324" s="15">
        <v>298</v>
      </c>
      <c r="E1324" s="16">
        <v>73.5</v>
      </c>
      <c r="F1324" s="70">
        <f t="shared" si="565"/>
        <v>9.7222222222222612E-2</v>
      </c>
      <c r="G1324" s="70">
        <f t="shared" si="566"/>
        <v>0.35000000000000142</v>
      </c>
      <c r="I1324" s="21">
        <f t="shared" si="541"/>
        <v>20.416666666666668</v>
      </c>
      <c r="J1324" s="22">
        <f t="shared" si="554"/>
        <v>214.0833333333342</v>
      </c>
      <c r="K1324" s="22">
        <f t="shared" si="555"/>
        <v>28.625999999999998</v>
      </c>
      <c r="L1324" s="22">
        <f>0.5*1.202*2.64*0.3*Sheet2!I1324^2</f>
        <v>198.41263750000002</v>
      </c>
      <c r="M1324" s="22">
        <f t="shared" si="556"/>
        <v>441.12197083333422</v>
      </c>
      <c r="O1324" s="22">
        <f t="shared" si="542"/>
        <v>9006.2402378472416</v>
      </c>
      <c r="P1324" s="81">
        <f t="shared" si="543"/>
        <v>9.0062402378472424</v>
      </c>
      <c r="Q1324" s="22">
        <f t="shared" si="544"/>
        <v>9006.2402378472416</v>
      </c>
      <c r="R1324" s="81">
        <f t="shared" si="545"/>
        <v>9.0062402378472424</v>
      </c>
      <c r="S1324" s="22">
        <f t="shared" si="546"/>
        <v>6504033.4161298648</v>
      </c>
      <c r="T1324" s="81">
        <f t="shared" si="547"/>
        <v>6504.0334161298651</v>
      </c>
      <c r="U1324" s="22">
        <f t="shared" si="548"/>
        <v>0</v>
      </c>
      <c r="V1324" s="81">
        <f t="shared" si="549"/>
        <v>0</v>
      </c>
      <c r="W1324" s="22">
        <f t="shared" si="550"/>
        <v>0</v>
      </c>
      <c r="X1324" s="98">
        <f t="shared" si="557"/>
        <v>0</v>
      </c>
      <c r="Y1324" s="98">
        <f t="shared" si="558"/>
        <v>1539.7833930535314</v>
      </c>
      <c r="Z1324" s="25">
        <f t="shared" si="551"/>
        <v>0</v>
      </c>
      <c r="AA1324" s="22">
        <f t="shared" si="559"/>
        <v>0</v>
      </c>
      <c r="AB1324" s="22">
        <f t="shared" si="540"/>
        <v>0</v>
      </c>
      <c r="AC1324" s="22">
        <f t="shared" si="560"/>
        <v>450</v>
      </c>
      <c r="AD1324" s="25">
        <f t="shared" si="552"/>
        <v>3849.4584826338255</v>
      </c>
      <c r="AF1324" s="22">
        <f t="shared" si="553"/>
        <v>2654.5749334960396</v>
      </c>
      <c r="AG1324" s="25">
        <v>0</v>
      </c>
      <c r="AH1324" s="25" t="s">
        <v>49</v>
      </c>
      <c r="AI1324">
        <f t="shared" si="561"/>
        <v>8854498.5003028996</v>
      </c>
      <c r="AJ1324" s="25">
        <f t="shared" si="562"/>
        <v>8854.4985003028996</v>
      </c>
      <c r="AK1324" s="25">
        <f t="shared" si="563"/>
        <v>4692.884205160537</v>
      </c>
      <c r="AL1324" s="81">
        <f t="shared" si="564"/>
        <v>3472.7343118187973</v>
      </c>
      <c r="AN1324" s="98">
        <v>0</v>
      </c>
    </row>
    <row r="1325" spans="2:40" x14ac:dyDescent="0.35">
      <c r="B1325" s="15" t="s">
        <v>31</v>
      </c>
      <c r="C1325" s="11">
        <v>1321</v>
      </c>
      <c r="D1325" s="15">
        <v>299</v>
      </c>
      <c r="E1325" s="16">
        <v>74</v>
      </c>
      <c r="F1325" s="70">
        <f t="shared" si="565"/>
        <v>0.19444444444444522</v>
      </c>
      <c r="G1325" s="70">
        <f t="shared" si="566"/>
        <v>0.70000000000000284</v>
      </c>
      <c r="I1325" s="21">
        <f t="shared" si="541"/>
        <v>20.555555555555557</v>
      </c>
      <c r="J1325" s="22">
        <f t="shared" si="554"/>
        <v>428.16666666666839</v>
      </c>
      <c r="K1325" s="22">
        <f t="shared" si="555"/>
        <v>28.625999999999998</v>
      </c>
      <c r="L1325" s="22">
        <f>0.5*1.202*2.64*0.3*Sheet2!I1325^2</f>
        <v>201.12131111111114</v>
      </c>
      <c r="M1325" s="22">
        <f t="shared" si="556"/>
        <v>657.91397777777956</v>
      </c>
      <c r="O1325" s="22">
        <f t="shared" si="542"/>
        <v>13523.787320987693</v>
      </c>
      <c r="P1325" s="81">
        <f t="shared" si="543"/>
        <v>13.523787320987692</v>
      </c>
      <c r="Q1325" s="22">
        <f t="shared" si="544"/>
        <v>13523.787320987693</v>
      </c>
      <c r="R1325" s="81">
        <f t="shared" si="545"/>
        <v>13.523787320987692</v>
      </c>
      <c r="S1325" s="22">
        <f t="shared" si="546"/>
        <v>6517557.2034508521</v>
      </c>
      <c r="T1325" s="81">
        <f t="shared" si="547"/>
        <v>6517.5572034508523</v>
      </c>
      <c r="U1325" s="22">
        <f t="shared" si="548"/>
        <v>0</v>
      </c>
      <c r="V1325" s="81">
        <f t="shared" si="549"/>
        <v>0</v>
      </c>
      <c r="W1325" s="22">
        <f t="shared" si="550"/>
        <v>0</v>
      </c>
      <c r="X1325" s="98">
        <f t="shared" si="557"/>
        <v>0</v>
      </c>
      <c r="Y1325" s="98">
        <f t="shared" si="558"/>
        <v>1539.7833930535314</v>
      </c>
      <c r="Z1325" s="25">
        <f t="shared" si="551"/>
        <v>0</v>
      </c>
      <c r="AA1325" s="22">
        <f t="shared" si="559"/>
        <v>0</v>
      </c>
      <c r="AB1325" s="22">
        <f t="shared" si="540"/>
        <v>0</v>
      </c>
      <c r="AC1325" s="22">
        <f t="shared" si="560"/>
        <v>450</v>
      </c>
      <c r="AD1325" s="25">
        <f t="shared" si="552"/>
        <v>3849.4584826338255</v>
      </c>
      <c r="AF1325" s="22">
        <f t="shared" si="553"/>
        <v>2668.0987208170268</v>
      </c>
      <c r="AG1325" s="25">
        <v>0</v>
      </c>
      <c r="AH1325" s="25" t="s">
        <v>49</v>
      </c>
      <c r="AI1325">
        <f t="shared" si="561"/>
        <v>8975377.6274068542</v>
      </c>
      <c r="AJ1325" s="25">
        <f t="shared" si="562"/>
        <v>8975.377627406855</v>
      </c>
      <c r="AK1325" s="25">
        <f t="shared" si="563"/>
        <v>4756.9501425256331</v>
      </c>
      <c r="AL1325" s="81">
        <f t="shared" si="564"/>
        <v>3520.1431054689683</v>
      </c>
      <c r="AN1325" s="98">
        <v>0</v>
      </c>
    </row>
    <row r="1326" spans="2:40" x14ac:dyDescent="0.35">
      <c r="B1326" s="15" t="s">
        <v>31</v>
      </c>
      <c r="C1326" s="11">
        <v>1322</v>
      </c>
      <c r="D1326" s="15">
        <v>300</v>
      </c>
      <c r="E1326" s="16">
        <v>74.900000000000006</v>
      </c>
      <c r="F1326" s="70">
        <f t="shared" si="565"/>
        <v>0.29166666666666585</v>
      </c>
      <c r="G1326" s="70">
        <f t="shared" si="566"/>
        <v>1.0499999999999972</v>
      </c>
      <c r="I1326" s="21">
        <f t="shared" si="541"/>
        <v>20.805555555555557</v>
      </c>
      <c r="J1326" s="22">
        <f t="shared" si="554"/>
        <v>642.24999999999818</v>
      </c>
      <c r="K1326" s="22">
        <f t="shared" si="555"/>
        <v>28.625999999999998</v>
      </c>
      <c r="L1326" s="22">
        <f>0.5*1.202*2.64*0.3*Sheet2!I1326^2</f>
        <v>206.04320061111113</v>
      </c>
      <c r="M1326" s="22">
        <f t="shared" si="556"/>
        <v>876.91920061110932</v>
      </c>
      <c r="O1326" s="22">
        <f t="shared" si="542"/>
        <v>18244.791146047803</v>
      </c>
      <c r="P1326" s="81">
        <f t="shared" si="543"/>
        <v>18.244791146047802</v>
      </c>
      <c r="Q1326" s="22">
        <f t="shared" si="544"/>
        <v>18244.791146047803</v>
      </c>
      <c r="R1326" s="81">
        <f t="shared" si="545"/>
        <v>18.244791146047802</v>
      </c>
      <c r="S1326" s="22">
        <f t="shared" si="546"/>
        <v>6535801.9945968995</v>
      </c>
      <c r="T1326" s="81">
        <f t="shared" si="547"/>
        <v>6535.8019945968999</v>
      </c>
      <c r="U1326" s="22">
        <f t="shared" si="548"/>
        <v>0</v>
      </c>
      <c r="V1326" s="81">
        <f t="shared" si="549"/>
        <v>0</v>
      </c>
      <c r="W1326" s="22">
        <f t="shared" si="550"/>
        <v>0</v>
      </c>
      <c r="X1326" s="98">
        <f t="shared" si="557"/>
        <v>0</v>
      </c>
      <c r="Y1326" s="98">
        <f t="shared" si="558"/>
        <v>1539.7833930535314</v>
      </c>
      <c r="Z1326" s="25">
        <f t="shared" si="551"/>
        <v>0</v>
      </c>
      <c r="AA1326" s="22">
        <f t="shared" si="559"/>
        <v>0</v>
      </c>
      <c r="AB1326" s="22">
        <f t="shared" si="540"/>
        <v>0</v>
      </c>
      <c r="AC1326" s="22">
        <f t="shared" si="560"/>
        <v>450</v>
      </c>
      <c r="AD1326" s="25">
        <f t="shared" si="552"/>
        <v>3849.4584826338255</v>
      </c>
      <c r="AF1326" s="22">
        <f t="shared" si="553"/>
        <v>2686.3435119630744</v>
      </c>
      <c r="AG1326" s="25">
        <v>0</v>
      </c>
      <c r="AH1326" s="25" t="s">
        <v>49</v>
      </c>
      <c r="AI1326">
        <f t="shared" si="561"/>
        <v>9195025.2453485634</v>
      </c>
      <c r="AJ1326" s="25">
        <f t="shared" si="562"/>
        <v>9195.0252453485627</v>
      </c>
      <c r="AK1326" s="25">
        <f t="shared" si="563"/>
        <v>4873.3633800347388</v>
      </c>
      <c r="AL1326" s="81">
        <f t="shared" si="564"/>
        <v>3606.2889012257069</v>
      </c>
      <c r="AN1326" s="98">
        <v>0</v>
      </c>
    </row>
    <row r="1327" spans="2:40" x14ac:dyDescent="0.35">
      <c r="B1327" s="15" t="s">
        <v>31</v>
      </c>
      <c r="C1327" s="11">
        <v>1323</v>
      </c>
      <c r="D1327" s="15">
        <v>301</v>
      </c>
      <c r="E1327" s="16">
        <v>76.099999999999994</v>
      </c>
      <c r="F1327" s="70">
        <f t="shared" si="565"/>
        <v>0.38888888888888851</v>
      </c>
      <c r="G1327" s="70">
        <f t="shared" si="566"/>
        <v>1.3999999999999986</v>
      </c>
      <c r="I1327" s="21">
        <f t="shared" si="541"/>
        <v>21.138888888888889</v>
      </c>
      <c r="J1327" s="22">
        <f t="shared" si="554"/>
        <v>856.33333333333246</v>
      </c>
      <c r="K1327" s="22">
        <f t="shared" si="555"/>
        <v>28.625999999999998</v>
      </c>
      <c r="L1327" s="22">
        <f>0.5*1.202*2.64*0.3*Sheet2!I1327^2</f>
        <v>212.69827394444442</v>
      </c>
      <c r="M1327" s="22">
        <f t="shared" si="556"/>
        <v>1097.6576072777768</v>
      </c>
      <c r="O1327" s="22">
        <f t="shared" si="542"/>
        <v>23203.262198288561</v>
      </c>
      <c r="P1327" s="81">
        <f t="shared" si="543"/>
        <v>23.203262198288563</v>
      </c>
      <c r="Q1327" s="22">
        <f t="shared" si="544"/>
        <v>23203.262198288561</v>
      </c>
      <c r="R1327" s="81">
        <f t="shared" si="545"/>
        <v>23.203262198288563</v>
      </c>
      <c r="S1327" s="22">
        <f t="shared" si="546"/>
        <v>6559005.2567951884</v>
      </c>
      <c r="T1327" s="81">
        <f t="shared" si="547"/>
        <v>6559.005256795188</v>
      </c>
      <c r="U1327" s="22">
        <f t="shared" si="548"/>
        <v>0</v>
      </c>
      <c r="V1327" s="81">
        <f t="shared" si="549"/>
        <v>0</v>
      </c>
      <c r="W1327" s="22">
        <f t="shared" si="550"/>
        <v>0</v>
      </c>
      <c r="X1327" s="98">
        <f t="shared" si="557"/>
        <v>0</v>
      </c>
      <c r="Y1327" s="98">
        <f t="shared" si="558"/>
        <v>1539.7833930535314</v>
      </c>
      <c r="Z1327" s="25">
        <f t="shared" si="551"/>
        <v>0</v>
      </c>
      <c r="AA1327" s="22">
        <f t="shared" si="559"/>
        <v>0</v>
      </c>
      <c r="AB1327" s="22">
        <f t="shared" si="540"/>
        <v>0</v>
      </c>
      <c r="AC1327" s="22">
        <f t="shared" si="560"/>
        <v>450</v>
      </c>
      <c r="AD1327" s="25">
        <f t="shared" si="552"/>
        <v>3849.4584826338255</v>
      </c>
      <c r="AF1327" s="22">
        <f t="shared" si="553"/>
        <v>2709.5467741613625</v>
      </c>
      <c r="AG1327" s="25">
        <v>0</v>
      </c>
      <c r="AH1327" s="25" t="s">
        <v>49</v>
      </c>
      <c r="AI1327">
        <f t="shared" si="561"/>
        <v>9492019.1142466869</v>
      </c>
      <c r="AJ1327" s="25">
        <f t="shared" si="562"/>
        <v>9492.0191142466865</v>
      </c>
      <c r="AK1327" s="25">
        <f t="shared" si="563"/>
        <v>5030.7701305507444</v>
      </c>
      <c r="AL1327" s="81">
        <f t="shared" si="564"/>
        <v>3722.7698966075509</v>
      </c>
      <c r="AN1327" s="98">
        <v>0</v>
      </c>
    </row>
    <row r="1328" spans="2:40" x14ac:dyDescent="0.35">
      <c r="B1328" s="15" t="s">
        <v>31</v>
      </c>
      <c r="C1328" s="11">
        <v>1324</v>
      </c>
      <c r="D1328" s="15">
        <v>302</v>
      </c>
      <c r="E1328" s="16">
        <v>77.7</v>
      </c>
      <c r="F1328" s="70">
        <f t="shared" si="565"/>
        <v>0.43055555555555675</v>
      </c>
      <c r="G1328" s="70">
        <f t="shared" si="566"/>
        <v>1.5500000000000043</v>
      </c>
      <c r="I1328" s="21">
        <f t="shared" si="541"/>
        <v>21.583333333333336</v>
      </c>
      <c r="J1328" s="22">
        <f t="shared" si="554"/>
        <v>948.08333333333599</v>
      </c>
      <c r="K1328" s="22">
        <f t="shared" si="555"/>
        <v>28.625999999999998</v>
      </c>
      <c r="L1328" s="22">
        <f>0.5*1.202*2.64*0.3*Sheet2!I1328^2</f>
        <v>221.73624550000002</v>
      </c>
      <c r="M1328" s="22">
        <f t="shared" si="556"/>
        <v>1198.445578833336</v>
      </c>
      <c r="O1328" s="22">
        <f t="shared" si="542"/>
        <v>25866.450409819503</v>
      </c>
      <c r="P1328" s="81">
        <f t="shared" si="543"/>
        <v>25.866450409819503</v>
      </c>
      <c r="Q1328" s="22">
        <f t="shared" si="544"/>
        <v>25866.450409819503</v>
      </c>
      <c r="R1328" s="81">
        <f t="shared" si="545"/>
        <v>25.866450409819503</v>
      </c>
      <c r="S1328" s="22">
        <f t="shared" si="546"/>
        <v>6584871.7072050078</v>
      </c>
      <c r="T1328" s="81">
        <f t="shared" si="547"/>
        <v>6584.8717072050076</v>
      </c>
      <c r="U1328" s="22">
        <f t="shared" si="548"/>
        <v>0</v>
      </c>
      <c r="V1328" s="81">
        <f t="shared" si="549"/>
        <v>0</v>
      </c>
      <c r="W1328" s="22">
        <f t="shared" si="550"/>
        <v>0</v>
      </c>
      <c r="X1328" s="98">
        <f t="shared" si="557"/>
        <v>0</v>
      </c>
      <c r="Y1328" s="98">
        <f t="shared" si="558"/>
        <v>1539.7833930535314</v>
      </c>
      <c r="Z1328" s="25">
        <f t="shared" si="551"/>
        <v>0</v>
      </c>
      <c r="AA1328" s="22">
        <f t="shared" si="559"/>
        <v>0</v>
      </c>
      <c r="AB1328" s="22">
        <f t="shared" si="540"/>
        <v>0</v>
      </c>
      <c r="AC1328" s="22">
        <f t="shared" si="560"/>
        <v>450</v>
      </c>
      <c r="AD1328" s="25">
        <f t="shared" si="552"/>
        <v>3849.4584826338255</v>
      </c>
      <c r="AF1328" s="22">
        <f t="shared" si="553"/>
        <v>2735.4132245711821</v>
      </c>
      <c r="AG1328" s="25">
        <v>0</v>
      </c>
      <c r="AH1328" s="25" t="s">
        <v>49</v>
      </c>
      <c r="AI1328">
        <f t="shared" si="561"/>
        <v>9895353.8342160583</v>
      </c>
      <c r="AJ1328" s="25">
        <f t="shared" si="562"/>
        <v>9895.3538342160591</v>
      </c>
      <c r="AK1328" s="25">
        <f t="shared" si="563"/>
        <v>5244.5375321345118</v>
      </c>
      <c r="AL1328" s="81">
        <f t="shared" si="564"/>
        <v>3880.9577737795389</v>
      </c>
      <c r="AN1328" s="98">
        <v>0</v>
      </c>
    </row>
    <row r="1329" spans="2:40" x14ac:dyDescent="0.35">
      <c r="B1329" s="15" t="s">
        <v>31</v>
      </c>
      <c r="C1329" s="11">
        <v>1325</v>
      </c>
      <c r="D1329" s="15">
        <v>303</v>
      </c>
      <c r="E1329" s="16">
        <v>79.2</v>
      </c>
      <c r="F1329" s="70">
        <f t="shared" si="565"/>
        <v>0.36111111111111033</v>
      </c>
      <c r="G1329" s="70">
        <f t="shared" si="566"/>
        <v>1.2999999999999972</v>
      </c>
      <c r="I1329" s="21">
        <f t="shared" si="541"/>
        <v>22</v>
      </c>
      <c r="J1329" s="22">
        <f t="shared" si="554"/>
        <v>795.16666666666492</v>
      </c>
      <c r="K1329" s="22">
        <f t="shared" si="555"/>
        <v>28.625999999999998</v>
      </c>
      <c r="L1329" s="22">
        <f>0.5*1.202*2.64*0.3*Sheet2!I1329^2</f>
        <v>230.38012799999998</v>
      </c>
      <c r="M1329" s="22">
        <f t="shared" si="556"/>
        <v>1054.1727946666649</v>
      </c>
      <c r="O1329" s="22">
        <f t="shared" si="542"/>
        <v>23191.801482666629</v>
      </c>
      <c r="P1329" s="81">
        <f t="shared" si="543"/>
        <v>23.19180148266663</v>
      </c>
      <c r="Q1329" s="22">
        <f t="shared" si="544"/>
        <v>23191.801482666629</v>
      </c>
      <c r="R1329" s="81">
        <f t="shared" si="545"/>
        <v>23.19180148266663</v>
      </c>
      <c r="S1329" s="22">
        <f t="shared" si="546"/>
        <v>6608063.5086876741</v>
      </c>
      <c r="T1329" s="81">
        <f t="shared" si="547"/>
        <v>6608.0635086876737</v>
      </c>
      <c r="U1329" s="22">
        <f t="shared" si="548"/>
        <v>0</v>
      </c>
      <c r="V1329" s="81">
        <f t="shared" si="549"/>
        <v>0</v>
      </c>
      <c r="W1329" s="22">
        <f t="shared" si="550"/>
        <v>0</v>
      </c>
      <c r="X1329" s="98">
        <f t="shared" si="557"/>
        <v>0</v>
      </c>
      <c r="Y1329" s="98">
        <f t="shared" si="558"/>
        <v>1539.7833930535314</v>
      </c>
      <c r="Z1329" s="25">
        <f t="shared" si="551"/>
        <v>0</v>
      </c>
      <c r="AA1329" s="22">
        <f t="shared" si="559"/>
        <v>0</v>
      </c>
      <c r="AB1329" s="22">
        <f t="shared" si="540"/>
        <v>0</v>
      </c>
      <c r="AC1329" s="22">
        <f t="shared" si="560"/>
        <v>450</v>
      </c>
      <c r="AD1329" s="25">
        <f t="shared" si="552"/>
        <v>3849.4584826338255</v>
      </c>
      <c r="AF1329" s="22">
        <f t="shared" si="553"/>
        <v>2758.6050260538482</v>
      </c>
      <c r="AG1329" s="25">
        <v>0</v>
      </c>
      <c r="AH1329" s="25" t="s">
        <v>49</v>
      </c>
      <c r="AI1329">
        <f t="shared" si="561"/>
        <v>10281101.665591188</v>
      </c>
      <c r="AJ1329" s="25">
        <f t="shared" si="562"/>
        <v>10281.101665591188</v>
      </c>
      <c r="AK1329" s="25">
        <f t="shared" si="563"/>
        <v>5448.9838827633303</v>
      </c>
      <c r="AL1329" s="81">
        <f t="shared" si="564"/>
        <v>4032.2480732448644</v>
      </c>
      <c r="AN1329" s="98">
        <v>0</v>
      </c>
    </row>
    <row r="1330" spans="2:40" x14ac:dyDescent="0.35">
      <c r="B1330" s="15" t="s">
        <v>31</v>
      </c>
      <c r="C1330" s="11">
        <v>1326</v>
      </c>
      <c r="D1330" s="15">
        <v>304</v>
      </c>
      <c r="E1330" s="16">
        <v>80.3</v>
      </c>
      <c r="F1330" s="70">
        <f t="shared" si="565"/>
        <v>0.22222222222222143</v>
      </c>
      <c r="G1330" s="70">
        <f t="shared" si="566"/>
        <v>0.79999999999999716</v>
      </c>
      <c r="I1330" s="21">
        <f t="shared" si="541"/>
        <v>22.305555555555557</v>
      </c>
      <c r="J1330" s="22">
        <f t="shared" si="554"/>
        <v>489.33333333333161</v>
      </c>
      <c r="K1330" s="22">
        <f t="shared" si="555"/>
        <v>28.625999999999998</v>
      </c>
      <c r="L1330" s="22">
        <f>0.5*1.202*2.64*0.3*Sheet2!I1330^2</f>
        <v>236.82401661111115</v>
      </c>
      <c r="M1330" s="22">
        <f t="shared" si="556"/>
        <v>754.78334994444276</v>
      </c>
      <c r="O1330" s="22">
        <f t="shared" si="542"/>
        <v>16835.8619445941</v>
      </c>
      <c r="P1330" s="81">
        <f t="shared" si="543"/>
        <v>16.8358619445941</v>
      </c>
      <c r="Q1330" s="22">
        <f t="shared" si="544"/>
        <v>16835.8619445941</v>
      </c>
      <c r="R1330" s="81">
        <f t="shared" si="545"/>
        <v>16.8358619445941</v>
      </c>
      <c r="S1330" s="22">
        <f t="shared" si="546"/>
        <v>6624899.3706322685</v>
      </c>
      <c r="T1330" s="81">
        <f t="shared" si="547"/>
        <v>6624.8993706322681</v>
      </c>
      <c r="U1330" s="22">
        <f t="shared" si="548"/>
        <v>0</v>
      </c>
      <c r="V1330" s="81">
        <f t="shared" si="549"/>
        <v>0</v>
      </c>
      <c r="W1330" s="22">
        <f t="shared" si="550"/>
        <v>0</v>
      </c>
      <c r="X1330" s="98">
        <f t="shared" si="557"/>
        <v>0</v>
      </c>
      <c r="Y1330" s="98">
        <f t="shared" si="558"/>
        <v>1539.7833930535314</v>
      </c>
      <c r="Z1330" s="25">
        <f t="shared" si="551"/>
        <v>0</v>
      </c>
      <c r="AA1330" s="22">
        <f t="shared" si="559"/>
        <v>0</v>
      </c>
      <c r="AB1330" s="22">
        <f t="shared" si="540"/>
        <v>0</v>
      </c>
      <c r="AC1330" s="22">
        <f t="shared" si="560"/>
        <v>450</v>
      </c>
      <c r="AD1330" s="25">
        <f t="shared" si="552"/>
        <v>3849.4584826338255</v>
      </c>
      <c r="AF1330" s="22">
        <f t="shared" si="553"/>
        <v>2775.4408879984426</v>
      </c>
      <c r="AG1330" s="25">
        <v>0</v>
      </c>
      <c r="AH1330" s="25" t="s">
        <v>49</v>
      </c>
      <c r="AI1330">
        <f t="shared" si="561"/>
        <v>10568671.060172733</v>
      </c>
      <c r="AJ1330" s="25">
        <f t="shared" si="562"/>
        <v>10568.671060172734</v>
      </c>
      <c r="AK1330" s="25">
        <f t="shared" si="563"/>
        <v>5601.395661891549</v>
      </c>
      <c r="AL1330" s="81">
        <f t="shared" si="564"/>
        <v>4145.0327897997458</v>
      </c>
      <c r="AN1330" s="98">
        <v>0</v>
      </c>
    </row>
    <row r="1331" spans="2:40" x14ac:dyDescent="0.35">
      <c r="B1331" s="15" t="s">
        <v>31</v>
      </c>
      <c r="C1331" s="11">
        <v>1327</v>
      </c>
      <c r="D1331" s="15">
        <v>305</v>
      </c>
      <c r="E1331" s="16">
        <v>80.8</v>
      </c>
      <c r="F1331" s="70">
        <f t="shared" si="565"/>
        <v>9.7222222222222612E-2</v>
      </c>
      <c r="G1331" s="70">
        <f t="shared" si="566"/>
        <v>0.35000000000000142</v>
      </c>
      <c r="I1331" s="21">
        <f t="shared" si="541"/>
        <v>22.444444444444446</v>
      </c>
      <c r="J1331" s="22">
        <f t="shared" si="554"/>
        <v>214.0833333333342</v>
      </c>
      <c r="K1331" s="22">
        <f t="shared" si="555"/>
        <v>28.625999999999998</v>
      </c>
      <c r="L1331" s="22">
        <f>0.5*1.202*2.64*0.3*Sheet2!I1331^2</f>
        <v>239.78243911111113</v>
      </c>
      <c r="M1331" s="22">
        <f t="shared" si="556"/>
        <v>482.49177244444536</v>
      </c>
      <c r="O1331" s="22">
        <f t="shared" si="542"/>
        <v>10829.259781530885</v>
      </c>
      <c r="P1331" s="81">
        <f t="shared" si="543"/>
        <v>10.829259781530885</v>
      </c>
      <c r="Q1331" s="22">
        <f t="shared" si="544"/>
        <v>10829.259781530885</v>
      </c>
      <c r="R1331" s="81">
        <f t="shared" si="545"/>
        <v>10.829259781530885</v>
      </c>
      <c r="S1331" s="22">
        <f t="shared" si="546"/>
        <v>6635728.6304137995</v>
      </c>
      <c r="T1331" s="81">
        <f t="shared" si="547"/>
        <v>6635.7286304137997</v>
      </c>
      <c r="U1331" s="22">
        <f t="shared" si="548"/>
        <v>0</v>
      </c>
      <c r="V1331" s="81">
        <f t="shared" si="549"/>
        <v>0</v>
      </c>
      <c r="W1331" s="22">
        <f t="shared" si="550"/>
        <v>0</v>
      </c>
      <c r="X1331" s="98">
        <f t="shared" si="557"/>
        <v>0</v>
      </c>
      <c r="Y1331" s="98">
        <f t="shared" si="558"/>
        <v>1539.7833930535314</v>
      </c>
      <c r="Z1331" s="25">
        <f t="shared" si="551"/>
        <v>0</v>
      </c>
      <c r="AA1331" s="22">
        <f t="shared" si="559"/>
        <v>0</v>
      </c>
      <c r="AB1331" s="22">
        <f t="shared" si="540"/>
        <v>0</v>
      </c>
      <c r="AC1331" s="22">
        <f t="shared" si="560"/>
        <v>450</v>
      </c>
      <c r="AD1331" s="25">
        <f t="shared" si="552"/>
        <v>3849.4584826338255</v>
      </c>
      <c r="AF1331" s="22">
        <f t="shared" si="553"/>
        <v>2786.2701477799742</v>
      </c>
      <c r="AG1331" s="25">
        <v>0</v>
      </c>
      <c r="AH1331" s="25" t="s">
        <v>49</v>
      </c>
      <c r="AI1331">
        <f t="shared" si="561"/>
        <v>10700695.652555425</v>
      </c>
      <c r="AJ1331" s="25">
        <f t="shared" si="562"/>
        <v>10700.695652555425</v>
      </c>
      <c r="AK1331" s="25">
        <f t="shared" si="563"/>
        <v>5671.3686958543758</v>
      </c>
      <c r="AL1331" s="81">
        <f t="shared" si="564"/>
        <v>4196.8128349322378</v>
      </c>
      <c r="AN1331" s="98">
        <v>0</v>
      </c>
    </row>
    <row r="1332" spans="2:40" x14ac:dyDescent="0.35">
      <c r="B1332" s="15" t="s">
        <v>31</v>
      </c>
      <c r="C1332" s="11">
        <v>1328</v>
      </c>
      <c r="D1332" s="15">
        <v>306</v>
      </c>
      <c r="E1332" s="16">
        <v>81</v>
      </c>
      <c r="F1332" s="70">
        <f t="shared" si="565"/>
        <v>2.7777777777778172E-2</v>
      </c>
      <c r="G1332" s="70">
        <f t="shared" si="566"/>
        <v>0.10000000000000142</v>
      </c>
      <c r="I1332" s="21">
        <f t="shared" si="541"/>
        <v>22.5</v>
      </c>
      <c r="J1332" s="22">
        <f t="shared" si="554"/>
        <v>61.166666666667531</v>
      </c>
      <c r="K1332" s="22">
        <f t="shared" si="555"/>
        <v>28.625999999999998</v>
      </c>
      <c r="L1332" s="22">
        <f>0.5*1.202*2.64*0.3*Sheet2!I1332^2</f>
        <v>240.97094999999999</v>
      </c>
      <c r="M1332" s="22">
        <f t="shared" si="556"/>
        <v>330.76361666666753</v>
      </c>
      <c r="O1332" s="22">
        <f t="shared" si="542"/>
        <v>7442.1813750000192</v>
      </c>
      <c r="P1332" s="81">
        <f t="shared" si="543"/>
        <v>7.4421813750000192</v>
      </c>
      <c r="Q1332" s="22">
        <f t="shared" si="544"/>
        <v>7442.1813750000192</v>
      </c>
      <c r="R1332" s="81">
        <f t="shared" si="545"/>
        <v>7.4421813750000192</v>
      </c>
      <c r="S1332" s="22">
        <f t="shared" si="546"/>
        <v>6643170.8117887992</v>
      </c>
      <c r="T1332" s="81">
        <f t="shared" si="547"/>
        <v>6643.1708117887993</v>
      </c>
      <c r="U1332" s="22">
        <f t="shared" si="548"/>
        <v>0</v>
      </c>
      <c r="V1332" s="81">
        <f t="shared" si="549"/>
        <v>0</v>
      </c>
      <c r="W1332" s="22">
        <f t="shared" si="550"/>
        <v>0</v>
      </c>
      <c r="X1332" s="98">
        <f t="shared" si="557"/>
        <v>0</v>
      </c>
      <c r="Y1332" s="98">
        <f t="shared" si="558"/>
        <v>1539.7833930535314</v>
      </c>
      <c r="Z1332" s="25">
        <f t="shared" si="551"/>
        <v>0</v>
      </c>
      <c r="AA1332" s="22">
        <f t="shared" si="559"/>
        <v>0</v>
      </c>
      <c r="AB1332" s="22">
        <f t="shared" si="540"/>
        <v>0</v>
      </c>
      <c r="AC1332" s="22">
        <f t="shared" si="560"/>
        <v>450</v>
      </c>
      <c r="AD1332" s="25">
        <f t="shared" si="552"/>
        <v>3849.4584826338255</v>
      </c>
      <c r="AF1332" s="22">
        <f t="shared" si="553"/>
        <v>2793.7123291549738</v>
      </c>
      <c r="AG1332" s="25">
        <v>0</v>
      </c>
      <c r="AH1332" s="25" t="s">
        <v>49</v>
      </c>
      <c r="AI1332">
        <f t="shared" si="561"/>
        <v>10753734.954970118</v>
      </c>
      <c r="AJ1332" s="25">
        <f t="shared" si="562"/>
        <v>10753.734954970118</v>
      </c>
      <c r="AK1332" s="25">
        <f t="shared" si="563"/>
        <v>5699.4795261341624</v>
      </c>
      <c r="AL1332" s="81">
        <f t="shared" si="564"/>
        <v>4217.6148493392802</v>
      </c>
      <c r="AN1332" s="98">
        <v>0</v>
      </c>
    </row>
    <row r="1333" spans="2:40" x14ac:dyDescent="0.35">
      <c r="B1333" s="15" t="s">
        <v>31</v>
      </c>
      <c r="C1333" s="11">
        <v>1329</v>
      </c>
      <c r="D1333" s="15">
        <v>307</v>
      </c>
      <c r="E1333" s="16">
        <v>81</v>
      </c>
      <c r="F1333" s="70">
        <f t="shared" si="565"/>
        <v>0</v>
      </c>
      <c r="G1333" s="70">
        <f t="shared" si="566"/>
        <v>0</v>
      </c>
      <c r="I1333" s="21">
        <f t="shared" si="541"/>
        <v>22.5</v>
      </c>
      <c r="J1333" s="22">
        <f t="shared" si="554"/>
        <v>0</v>
      </c>
      <c r="K1333" s="22">
        <f t="shared" si="555"/>
        <v>28.625999999999998</v>
      </c>
      <c r="L1333" s="22">
        <f>0.5*1.202*2.64*0.3*Sheet2!I1333^2</f>
        <v>240.97094999999999</v>
      </c>
      <c r="M1333" s="22">
        <f t="shared" si="556"/>
        <v>269.59694999999999</v>
      </c>
      <c r="O1333" s="22">
        <f t="shared" si="542"/>
        <v>6065.9313750000001</v>
      </c>
      <c r="P1333" s="81">
        <f t="shared" si="543"/>
        <v>6.0659313749999999</v>
      </c>
      <c r="Q1333" s="22">
        <f t="shared" si="544"/>
        <v>6065.9313750000001</v>
      </c>
      <c r="R1333" s="81">
        <f t="shared" si="545"/>
        <v>6.0659313749999999</v>
      </c>
      <c r="S1333" s="22">
        <f t="shared" si="546"/>
        <v>6649236.7431637989</v>
      </c>
      <c r="T1333" s="81">
        <f t="shared" si="547"/>
        <v>6649.2367431637986</v>
      </c>
      <c r="U1333" s="22">
        <f t="shared" si="548"/>
        <v>0</v>
      </c>
      <c r="V1333" s="81">
        <f t="shared" si="549"/>
        <v>0</v>
      </c>
      <c r="W1333" s="22">
        <f t="shared" si="550"/>
        <v>0</v>
      </c>
      <c r="X1333" s="98">
        <f t="shared" si="557"/>
        <v>0</v>
      </c>
      <c r="Y1333" s="98">
        <f t="shared" si="558"/>
        <v>1539.7833930535314</v>
      </c>
      <c r="Z1333" s="25">
        <f t="shared" si="551"/>
        <v>0</v>
      </c>
      <c r="AA1333" s="22">
        <f t="shared" si="559"/>
        <v>0</v>
      </c>
      <c r="AB1333" s="22">
        <f t="shared" ref="AB1333:AB1396" si="567">IF(AA1334=0,AA1333,0)</f>
        <v>0</v>
      </c>
      <c r="AC1333" s="22">
        <f t="shared" si="560"/>
        <v>450</v>
      </c>
      <c r="AD1333" s="25">
        <f t="shared" si="552"/>
        <v>3849.4584826338255</v>
      </c>
      <c r="AF1333" s="22">
        <f t="shared" si="553"/>
        <v>2799.7782605299731</v>
      </c>
      <c r="AG1333" s="25">
        <v>0</v>
      </c>
      <c r="AH1333" s="25" t="s">
        <v>49</v>
      </c>
      <c r="AI1333">
        <f t="shared" si="561"/>
        <v>10753734.954970118</v>
      </c>
      <c r="AJ1333" s="25">
        <f t="shared" si="562"/>
        <v>10753.734954970118</v>
      </c>
      <c r="AK1333" s="25">
        <f t="shared" si="563"/>
        <v>5699.4795261341624</v>
      </c>
      <c r="AL1333" s="81">
        <f t="shared" si="564"/>
        <v>4217.6148493392802</v>
      </c>
      <c r="AN1333" s="98">
        <v>0</v>
      </c>
    </row>
    <row r="1334" spans="2:40" x14ac:dyDescent="0.35">
      <c r="B1334" s="15" t="s">
        <v>31</v>
      </c>
      <c r="C1334" s="11">
        <v>1330</v>
      </c>
      <c r="D1334" s="15">
        <v>308</v>
      </c>
      <c r="E1334" s="16">
        <v>81</v>
      </c>
      <c r="F1334" s="70">
        <f t="shared" si="565"/>
        <v>0</v>
      </c>
      <c r="G1334" s="70">
        <f t="shared" si="566"/>
        <v>0</v>
      </c>
      <c r="I1334" s="21">
        <f t="shared" si="541"/>
        <v>22.5</v>
      </c>
      <c r="J1334" s="22">
        <f t="shared" si="554"/>
        <v>0</v>
      </c>
      <c r="K1334" s="22">
        <f t="shared" si="555"/>
        <v>28.625999999999998</v>
      </c>
      <c r="L1334" s="22">
        <f>0.5*1.202*2.64*0.3*Sheet2!I1334^2</f>
        <v>240.97094999999999</v>
      </c>
      <c r="M1334" s="22">
        <f t="shared" si="556"/>
        <v>269.59694999999999</v>
      </c>
      <c r="O1334" s="22">
        <f t="shared" si="542"/>
        <v>6065.9313750000001</v>
      </c>
      <c r="P1334" s="81">
        <f t="shared" si="543"/>
        <v>6.0659313749999999</v>
      </c>
      <c r="Q1334" s="22">
        <f t="shared" si="544"/>
        <v>6065.9313750000001</v>
      </c>
      <c r="R1334" s="81">
        <f t="shared" si="545"/>
        <v>6.0659313749999999</v>
      </c>
      <c r="S1334" s="22">
        <f t="shared" si="546"/>
        <v>6655302.6745387986</v>
      </c>
      <c r="T1334" s="81">
        <f t="shared" si="547"/>
        <v>6655.3026745387988</v>
      </c>
      <c r="U1334" s="22">
        <f t="shared" si="548"/>
        <v>0</v>
      </c>
      <c r="V1334" s="81">
        <f t="shared" si="549"/>
        <v>0</v>
      </c>
      <c r="W1334" s="22">
        <f t="shared" si="550"/>
        <v>0</v>
      </c>
      <c r="X1334" s="98">
        <f t="shared" si="557"/>
        <v>0</v>
      </c>
      <c r="Y1334" s="98">
        <f t="shared" si="558"/>
        <v>1539.7833930535314</v>
      </c>
      <c r="Z1334" s="25">
        <f t="shared" si="551"/>
        <v>0</v>
      </c>
      <c r="AA1334" s="22">
        <f t="shared" si="559"/>
        <v>0</v>
      </c>
      <c r="AB1334" s="22">
        <f t="shared" si="567"/>
        <v>0</v>
      </c>
      <c r="AC1334" s="22">
        <f t="shared" si="560"/>
        <v>450</v>
      </c>
      <c r="AD1334" s="25">
        <f t="shared" si="552"/>
        <v>3849.4584826338255</v>
      </c>
      <c r="AF1334" s="22">
        <f t="shared" si="553"/>
        <v>2805.8441919049733</v>
      </c>
      <c r="AG1334" s="25">
        <v>0</v>
      </c>
      <c r="AH1334" s="25" t="s">
        <v>49</v>
      </c>
      <c r="AI1334">
        <f t="shared" si="561"/>
        <v>10753734.954970118</v>
      </c>
      <c r="AJ1334" s="25">
        <f t="shared" si="562"/>
        <v>10753.734954970118</v>
      </c>
      <c r="AK1334" s="25">
        <f t="shared" si="563"/>
        <v>5699.4795261341624</v>
      </c>
      <c r="AL1334" s="81">
        <f t="shared" si="564"/>
        <v>4217.6148493392802</v>
      </c>
      <c r="AN1334" s="98">
        <v>0</v>
      </c>
    </row>
    <row r="1335" spans="2:40" x14ac:dyDescent="0.35">
      <c r="B1335" s="15" t="s">
        <v>31</v>
      </c>
      <c r="C1335" s="11">
        <v>1331</v>
      </c>
      <c r="D1335" s="15">
        <v>309</v>
      </c>
      <c r="E1335" s="16">
        <v>81</v>
      </c>
      <c r="F1335" s="70">
        <f t="shared" si="565"/>
        <v>0</v>
      </c>
      <c r="G1335" s="70">
        <f t="shared" si="566"/>
        <v>0</v>
      </c>
      <c r="I1335" s="21">
        <f t="shared" si="541"/>
        <v>22.5</v>
      </c>
      <c r="J1335" s="22">
        <f t="shared" si="554"/>
        <v>0</v>
      </c>
      <c r="K1335" s="22">
        <f t="shared" si="555"/>
        <v>28.625999999999998</v>
      </c>
      <c r="L1335" s="22">
        <f>0.5*1.202*2.64*0.3*Sheet2!I1335^2</f>
        <v>240.97094999999999</v>
      </c>
      <c r="M1335" s="22">
        <f t="shared" si="556"/>
        <v>269.59694999999999</v>
      </c>
      <c r="O1335" s="22">
        <f t="shared" si="542"/>
        <v>6065.9313750000001</v>
      </c>
      <c r="P1335" s="81">
        <f t="shared" si="543"/>
        <v>6.0659313749999999</v>
      </c>
      <c r="Q1335" s="22">
        <f t="shared" si="544"/>
        <v>6065.9313750000001</v>
      </c>
      <c r="R1335" s="81">
        <f t="shared" si="545"/>
        <v>6.0659313749999999</v>
      </c>
      <c r="S1335" s="22">
        <f t="shared" si="546"/>
        <v>6661368.6059137983</v>
      </c>
      <c r="T1335" s="81">
        <f t="shared" si="547"/>
        <v>6661.3686059137981</v>
      </c>
      <c r="U1335" s="22">
        <f t="shared" si="548"/>
        <v>0</v>
      </c>
      <c r="V1335" s="81">
        <f t="shared" si="549"/>
        <v>0</v>
      </c>
      <c r="W1335" s="22">
        <f t="shared" si="550"/>
        <v>0</v>
      </c>
      <c r="X1335" s="98">
        <f t="shared" si="557"/>
        <v>0</v>
      </c>
      <c r="Y1335" s="98">
        <f t="shared" si="558"/>
        <v>1539.7833930535314</v>
      </c>
      <c r="Z1335" s="25">
        <f t="shared" si="551"/>
        <v>0</v>
      </c>
      <c r="AA1335" s="22">
        <f t="shared" si="559"/>
        <v>0</v>
      </c>
      <c r="AB1335" s="22">
        <f t="shared" si="567"/>
        <v>0</v>
      </c>
      <c r="AC1335" s="22">
        <f t="shared" si="560"/>
        <v>450</v>
      </c>
      <c r="AD1335" s="25">
        <f t="shared" si="552"/>
        <v>3849.4584826338255</v>
      </c>
      <c r="AF1335" s="22">
        <f t="shared" si="553"/>
        <v>2811.9101232799726</v>
      </c>
      <c r="AG1335" s="25">
        <v>0</v>
      </c>
      <c r="AH1335" s="25" t="s">
        <v>49</v>
      </c>
      <c r="AI1335">
        <f t="shared" si="561"/>
        <v>10753734.954970118</v>
      </c>
      <c r="AJ1335" s="25">
        <f t="shared" si="562"/>
        <v>10753.734954970118</v>
      </c>
      <c r="AK1335" s="25">
        <f t="shared" si="563"/>
        <v>5699.4795261341624</v>
      </c>
      <c r="AL1335" s="81">
        <f t="shared" si="564"/>
        <v>4217.6148493392802</v>
      </c>
      <c r="AN1335" s="98">
        <v>0</v>
      </c>
    </row>
    <row r="1336" spans="2:40" x14ac:dyDescent="0.35">
      <c r="B1336" s="15" t="s">
        <v>31</v>
      </c>
      <c r="C1336" s="11">
        <v>1332</v>
      </c>
      <c r="D1336" s="15">
        <v>310</v>
      </c>
      <c r="E1336" s="16">
        <v>81</v>
      </c>
      <c r="F1336" s="70">
        <f t="shared" si="565"/>
        <v>-1.3888888888888099E-2</v>
      </c>
      <c r="G1336" s="70">
        <f t="shared" si="566"/>
        <v>-4.9999999999997158E-2</v>
      </c>
      <c r="I1336" s="21">
        <f t="shared" si="541"/>
        <v>22.5</v>
      </c>
      <c r="J1336" s="22">
        <f t="shared" si="554"/>
        <v>-30.583333333331595</v>
      </c>
      <c r="K1336" s="22">
        <f t="shared" si="555"/>
        <v>28.625999999999998</v>
      </c>
      <c r="L1336" s="22">
        <f>0.5*1.202*2.64*0.3*Sheet2!I1336^2</f>
        <v>240.97094999999999</v>
      </c>
      <c r="M1336" s="22">
        <f t="shared" si="556"/>
        <v>239.01361666666838</v>
      </c>
      <c r="O1336" s="22">
        <f t="shared" si="542"/>
        <v>5377.8063750000383</v>
      </c>
      <c r="P1336" s="81">
        <f t="shared" si="543"/>
        <v>5.3778063750000387</v>
      </c>
      <c r="Q1336" s="22">
        <f t="shared" si="544"/>
        <v>5377.8063750000383</v>
      </c>
      <c r="R1336" s="81">
        <f t="shared" si="545"/>
        <v>5.3778063750000387</v>
      </c>
      <c r="S1336" s="22">
        <f t="shared" si="546"/>
        <v>6666746.412288798</v>
      </c>
      <c r="T1336" s="81">
        <f t="shared" si="547"/>
        <v>6666.7464122887977</v>
      </c>
      <c r="U1336" s="22">
        <f t="shared" si="548"/>
        <v>0</v>
      </c>
      <c r="V1336" s="81">
        <f t="shared" si="549"/>
        <v>0</v>
      </c>
      <c r="W1336" s="22">
        <f t="shared" si="550"/>
        <v>0</v>
      </c>
      <c r="X1336" s="98">
        <f t="shared" si="557"/>
        <v>0</v>
      </c>
      <c r="Y1336" s="98">
        <f t="shared" si="558"/>
        <v>1539.7833930535314</v>
      </c>
      <c r="Z1336" s="25">
        <f t="shared" si="551"/>
        <v>0</v>
      </c>
      <c r="AA1336" s="22">
        <f t="shared" si="559"/>
        <v>0</v>
      </c>
      <c r="AB1336" s="22">
        <f t="shared" si="567"/>
        <v>0</v>
      </c>
      <c r="AC1336" s="22">
        <f t="shared" si="560"/>
        <v>450</v>
      </c>
      <c r="AD1336" s="25">
        <f t="shared" si="552"/>
        <v>3849.4584826338255</v>
      </c>
      <c r="AF1336" s="22">
        <f t="shared" si="553"/>
        <v>2817.2879296549722</v>
      </c>
      <c r="AG1336" s="25">
        <v>0</v>
      </c>
      <c r="AH1336" s="25" t="s">
        <v>49</v>
      </c>
      <c r="AI1336">
        <f t="shared" si="561"/>
        <v>10753734.954970118</v>
      </c>
      <c r="AJ1336" s="25">
        <f t="shared" si="562"/>
        <v>10753.734954970118</v>
      </c>
      <c r="AK1336" s="25">
        <f t="shared" si="563"/>
        <v>5699.4795261341624</v>
      </c>
      <c r="AL1336" s="81">
        <f t="shared" si="564"/>
        <v>4217.6148493392802</v>
      </c>
      <c r="AN1336" s="98">
        <v>0</v>
      </c>
    </row>
    <row r="1337" spans="2:40" x14ac:dyDescent="0.35">
      <c r="B1337" s="15" t="s">
        <v>31</v>
      </c>
      <c r="C1337" s="11">
        <v>1333</v>
      </c>
      <c r="D1337" s="15">
        <v>311</v>
      </c>
      <c r="E1337" s="16">
        <v>80.900000000000006</v>
      </c>
      <c r="F1337" s="70">
        <f t="shared" si="565"/>
        <v>-5.5555555555556344E-2</v>
      </c>
      <c r="G1337" s="70">
        <f t="shared" si="566"/>
        <v>-0.20000000000000284</v>
      </c>
      <c r="I1337" s="21">
        <f t="shared" si="541"/>
        <v>22.472222222222225</v>
      </c>
      <c r="J1337" s="22">
        <f t="shared" si="554"/>
        <v>-122.33333333333506</v>
      </c>
      <c r="K1337" s="22">
        <f t="shared" si="555"/>
        <v>28.625999999999998</v>
      </c>
      <c r="L1337" s="22">
        <f>0.5*1.202*2.64*0.3*Sheet2!I1337^2</f>
        <v>240.37632727777782</v>
      </c>
      <c r="M1337" s="22">
        <f t="shared" si="556"/>
        <v>146.66899394444275</v>
      </c>
      <c r="O1337" s="22">
        <f t="shared" si="542"/>
        <v>3295.9782250292833</v>
      </c>
      <c r="P1337" s="81">
        <f t="shared" si="543"/>
        <v>3.2959782250292835</v>
      </c>
      <c r="Q1337" s="22">
        <f t="shared" si="544"/>
        <v>3295.9782250292833</v>
      </c>
      <c r="R1337" s="81">
        <f t="shared" si="545"/>
        <v>3.2959782250292835</v>
      </c>
      <c r="S1337" s="22">
        <f t="shared" si="546"/>
        <v>6670042.3905138271</v>
      </c>
      <c r="T1337" s="81">
        <f t="shared" si="547"/>
        <v>6670.0423905138268</v>
      </c>
      <c r="U1337" s="22">
        <f t="shared" si="548"/>
        <v>0</v>
      </c>
      <c r="V1337" s="81">
        <f t="shared" si="549"/>
        <v>0</v>
      </c>
      <c r="W1337" s="22">
        <f t="shared" si="550"/>
        <v>0</v>
      </c>
      <c r="X1337" s="98">
        <f t="shared" si="557"/>
        <v>0</v>
      </c>
      <c r="Y1337" s="98">
        <f t="shared" si="558"/>
        <v>1539.7833930535314</v>
      </c>
      <c r="Z1337" s="25">
        <f t="shared" si="551"/>
        <v>0</v>
      </c>
      <c r="AA1337" s="22">
        <f t="shared" si="559"/>
        <v>0</v>
      </c>
      <c r="AB1337" s="22">
        <f t="shared" si="567"/>
        <v>0</v>
      </c>
      <c r="AC1337" s="22">
        <f t="shared" si="560"/>
        <v>450</v>
      </c>
      <c r="AD1337" s="25">
        <f t="shared" si="552"/>
        <v>3849.4584826338255</v>
      </c>
      <c r="AF1337" s="22">
        <f t="shared" si="553"/>
        <v>2820.5839078800013</v>
      </c>
      <c r="AG1337" s="25">
        <v>0</v>
      </c>
      <c r="AH1337" s="25" t="s">
        <v>49</v>
      </c>
      <c r="AI1337">
        <f t="shared" si="561"/>
        <v>10727198.913372658</v>
      </c>
      <c r="AJ1337" s="25">
        <f t="shared" si="562"/>
        <v>10727.198913372658</v>
      </c>
      <c r="AK1337" s="25">
        <f t="shared" si="563"/>
        <v>5685.4154240875096</v>
      </c>
      <c r="AL1337" s="81">
        <f t="shared" si="564"/>
        <v>4207.2074138247572</v>
      </c>
      <c r="AN1337" s="98">
        <v>0</v>
      </c>
    </row>
    <row r="1338" spans="2:40" x14ac:dyDescent="0.35">
      <c r="B1338" s="15" t="s">
        <v>31</v>
      </c>
      <c r="C1338" s="11">
        <v>1334</v>
      </c>
      <c r="D1338" s="15">
        <v>312</v>
      </c>
      <c r="E1338" s="16">
        <v>80.599999999999994</v>
      </c>
      <c r="F1338" s="70">
        <f t="shared" si="565"/>
        <v>-8.3333333333334522E-2</v>
      </c>
      <c r="G1338" s="70">
        <f t="shared" si="566"/>
        <v>-0.30000000000000426</v>
      </c>
      <c r="I1338" s="21">
        <f t="shared" si="541"/>
        <v>22.388888888888889</v>
      </c>
      <c r="J1338" s="22">
        <f t="shared" si="554"/>
        <v>-183.50000000000261</v>
      </c>
      <c r="K1338" s="22">
        <f t="shared" si="555"/>
        <v>28.625999999999998</v>
      </c>
      <c r="L1338" s="22">
        <f>0.5*1.202*2.64*0.3*Sheet2!I1338^2</f>
        <v>238.59686644444443</v>
      </c>
      <c r="M1338" s="22">
        <f t="shared" si="556"/>
        <v>83.72286644444182</v>
      </c>
      <c r="O1338" s="22">
        <f t="shared" si="542"/>
        <v>1874.4619542838918</v>
      </c>
      <c r="P1338" s="81">
        <f t="shared" si="543"/>
        <v>1.8744619542838918</v>
      </c>
      <c r="Q1338" s="22">
        <f t="shared" si="544"/>
        <v>1874.4619542838918</v>
      </c>
      <c r="R1338" s="81">
        <f t="shared" si="545"/>
        <v>1.8744619542838918</v>
      </c>
      <c r="S1338" s="22">
        <f t="shared" si="546"/>
        <v>6671916.8524681106</v>
      </c>
      <c r="T1338" s="81">
        <f t="shared" si="547"/>
        <v>6671.9168524681108</v>
      </c>
      <c r="U1338" s="22">
        <f t="shared" si="548"/>
        <v>0</v>
      </c>
      <c r="V1338" s="81">
        <f t="shared" si="549"/>
        <v>0</v>
      </c>
      <c r="W1338" s="22">
        <f t="shared" si="550"/>
        <v>0</v>
      </c>
      <c r="X1338" s="98">
        <f t="shared" si="557"/>
        <v>0</v>
      </c>
      <c r="Y1338" s="98">
        <f t="shared" si="558"/>
        <v>1539.7833930535314</v>
      </c>
      <c r="Z1338" s="25">
        <f t="shared" si="551"/>
        <v>0</v>
      </c>
      <c r="AA1338" s="22">
        <f t="shared" si="559"/>
        <v>0</v>
      </c>
      <c r="AB1338" s="22">
        <f t="shared" si="567"/>
        <v>0</v>
      </c>
      <c r="AC1338" s="22">
        <f t="shared" si="560"/>
        <v>450</v>
      </c>
      <c r="AD1338" s="25">
        <f t="shared" si="552"/>
        <v>3849.4584826338255</v>
      </c>
      <c r="AF1338" s="22">
        <f t="shared" si="553"/>
        <v>2822.4583698342853</v>
      </c>
      <c r="AG1338" s="25">
        <v>0</v>
      </c>
      <c r="AH1338" s="25" t="s">
        <v>49</v>
      </c>
      <c r="AI1338">
        <f t="shared" si="561"/>
        <v>10647787.473261649</v>
      </c>
      <c r="AJ1338" s="25">
        <f t="shared" si="562"/>
        <v>10647.787473261649</v>
      </c>
      <c r="AK1338" s="25">
        <f t="shared" si="563"/>
        <v>5643.3273608286745</v>
      </c>
      <c r="AL1338" s="81">
        <f t="shared" si="564"/>
        <v>4176.0622470132193</v>
      </c>
      <c r="AN1338" s="98">
        <v>0</v>
      </c>
    </row>
    <row r="1339" spans="2:40" x14ac:dyDescent="0.35">
      <c r="B1339" s="15" t="s">
        <v>31</v>
      </c>
      <c r="C1339" s="11">
        <v>1335</v>
      </c>
      <c r="D1339" s="15">
        <v>313</v>
      </c>
      <c r="E1339" s="16">
        <v>80.3</v>
      </c>
      <c r="F1339" s="70">
        <f t="shared" si="565"/>
        <v>-8.3333333333332538E-2</v>
      </c>
      <c r="G1339" s="70">
        <f t="shared" si="566"/>
        <v>-0.29999999999999716</v>
      </c>
      <c r="I1339" s="21">
        <f t="shared" si="541"/>
        <v>22.305555555555557</v>
      </c>
      <c r="J1339" s="22">
        <f t="shared" si="554"/>
        <v>-183.49999999999824</v>
      </c>
      <c r="K1339" s="22">
        <f t="shared" si="555"/>
        <v>28.625999999999998</v>
      </c>
      <c r="L1339" s="22">
        <f>0.5*1.202*2.64*0.3*Sheet2!I1339^2</f>
        <v>236.82401661111115</v>
      </c>
      <c r="M1339" s="22">
        <f t="shared" si="556"/>
        <v>81.950016611112915</v>
      </c>
      <c r="O1339" s="22">
        <f t="shared" si="542"/>
        <v>1827.9406482978798</v>
      </c>
      <c r="P1339" s="81">
        <f t="shared" si="543"/>
        <v>1.8279406482978797</v>
      </c>
      <c r="Q1339" s="22">
        <f t="shared" si="544"/>
        <v>1827.9406482978798</v>
      </c>
      <c r="R1339" s="81">
        <f t="shared" si="545"/>
        <v>1.8279406482978797</v>
      </c>
      <c r="S1339" s="22">
        <f t="shared" si="546"/>
        <v>6673744.7931164084</v>
      </c>
      <c r="T1339" s="81">
        <f t="shared" si="547"/>
        <v>6673.7447931164088</v>
      </c>
      <c r="U1339" s="22">
        <f t="shared" si="548"/>
        <v>0</v>
      </c>
      <c r="V1339" s="81">
        <f t="shared" si="549"/>
        <v>0</v>
      </c>
      <c r="W1339" s="22">
        <f t="shared" si="550"/>
        <v>0</v>
      </c>
      <c r="X1339" s="98">
        <f t="shared" si="557"/>
        <v>0</v>
      </c>
      <c r="Y1339" s="98">
        <f t="shared" si="558"/>
        <v>1539.7833930535314</v>
      </c>
      <c r="Z1339" s="25">
        <f t="shared" si="551"/>
        <v>0</v>
      </c>
      <c r="AA1339" s="22">
        <f t="shared" si="559"/>
        <v>0</v>
      </c>
      <c r="AB1339" s="22">
        <f t="shared" si="567"/>
        <v>0</v>
      </c>
      <c r="AC1339" s="22">
        <f t="shared" si="560"/>
        <v>450</v>
      </c>
      <c r="AD1339" s="25">
        <f t="shared" si="552"/>
        <v>3849.4584826338255</v>
      </c>
      <c r="AF1339" s="22">
        <f t="shared" si="553"/>
        <v>2824.2863104825833</v>
      </c>
      <c r="AG1339" s="25">
        <v>0</v>
      </c>
      <c r="AH1339" s="25" t="s">
        <v>49</v>
      </c>
      <c r="AI1339">
        <f t="shared" si="561"/>
        <v>10568671.060172733</v>
      </c>
      <c r="AJ1339" s="25">
        <f t="shared" si="562"/>
        <v>10568.671060172734</v>
      </c>
      <c r="AK1339" s="25">
        <f t="shared" si="563"/>
        <v>5601.395661891549</v>
      </c>
      <c r="AL1339" s="81">
        <f t="shared" si="564"/>
        <v>4145.0327897997458</v>
      </c>
      <c r="AN1339" s="98">
        <v>0</v>
      </c>
    </row>
    <row r="1340" spans="2:40" x14ac:dyDescent="0.35">
      <c r="B1340" s="15" t="s">
        <v>31</v>
      </c>
      <c r="C1340" s="11">
        <v>1336</v>
      </c>
      <c r="D1340" s="15">
        <v>314</v>
      </c>
      <c r="E1340" s="16">
        <v>80</v>
      </c>
      <c r="F1340" s="70">
        <f t="shared" si="565"/>
        <v>-5.5555555555554373E-2</v>
      </c>
      <c r="G1340" s="70">
        <f t="shared" si="566"/>
        <v>-0.19999999999999574</v>
      </c>
      <c r="I1340" s="21">
        <f t="shared" si="541"/>
        <v>22.222222222222221</v>
      </c>
      <c r="J1340" s="22">
        <f t="shared" si="554"/>
        <v>-122.33333333333073</v>
      </c>
      <c r="K1340" s="22">
        <f t="shared" si="555"/>
        <v>28.625999999999998</v>
      </c>
      <c r="L1340" s="22">
        <f>0.5*1.202*2.64*0.3*Sheet2!I1340^2</f>
        <v>235.05777777777774</v>
      </c>
      <c r="M1340" s="22">
        <f t="shared" si="556"/>
        <v>141.35044444444702</v>
      </c>
      <c r="O1340" s="22">
        <f t="shared" si="542"/>
        <v>3141.120987654378</v>
      </c>
      <c r="P1340" s="81">
        <f t="shared" si="543"/>
        <v>3.1411209876543782</v>
      </c>
      <c r="Q1340" s="22">
        <f t="shared" si="544"/>
        <v>3141.120987654378</v>
      </c>
      <c r="R1340" s="81">
        <f t="shared" si="545"/>
        <v>3.1411209876543782</v>
      </c>
      <c r="S1340" s="22">
        <f t="shared" si="546"/>
        <v>6676885.9141040631</v>
      </c>
      <c r="T1340" s="81">
        <f t="shared" si="547"/>
        <v>6676.885914104063</v>
      </c>
      <c r="U1340" s="22">
        <f t="shared" si="548"/>
        <v>0</v>
      </c>
      <c r="V1340" s="81">
        <f t="shared" si="549"/>
        <v>0</v>
      </c>
      <c r="W1340" s="22">
        <f t="shared" si="550"/>
        <v>0</v>
      </c>
      <c r="X1340" s="98">
        <f t="shared" si="557"/>
        <v>0</v>
      </c>
      <c r="Y1340" s="98">
        <f t="shared" si="558"/>
        <v>1539.7833930535314</v>
      </c>
      <c r="Z1340" s="25">
        <f t="shared" si="551"/>
        <v>0</v>
      </c>
      <c r="AA1340" s="22">
        <f t="shared" si="559"/>
        <v>0</v>
      </c>
      <c r="AB1340" s="22">
        <f t="shared" si="567"/>
        <v>0</v>
      </c>
      <c r="AC1340" s="22">
        <f t="shared" si="560"/>
        <v>450</v>
      </c>
      <c r="AD1340" s="25">
        <f t="shared" si="552"/>
        <v>3849.4584826338255</v>
      </c>
      <c r="AF1340" s="22">
        <f t="shared" si="553"/>
        <v>2827.4274314702375</v>
      </c>
      <c r="AG1340" s="25">
        <v>0</v>
      </c>
      <c r="AH1340" s="25" t="s">
        <v>49</v>
      </c>
      <c r="AI1340">
        <f t="shared" si="561"/>
        <v>10489849.67410589</v>
      </c>
      <c r="AJ1340" s="25">
        <f t="shared" si="562"/>
        <v>10489.84967410589</v>
      </c>
      <c r="AK1340" s="25">
        <f t="shared" si="563"/>
        <v>5559.6203272761222</v>
      </c>
      <c r="AL1340" s="81">
        <f t="shared" si="564"/>
        <v>4114.1190421843303</v>
      </c>
      <c r="AN1340" s="98">
        <v>0</v>
      </c>
    </row>
    <row r="1341" spans="2:40" x14ac:dyDescent="0.35">
      <c r="B1341" s="15" t="s">
        <v>31</v>
      </c>
      <c r="C1341" s="11">
        <v>1337</v>
      </c>
      <c r="D1341" s="15">
        <v>315</v>
      </c>
      <c r="E1341" s="16">
        <v>79.900000000000006</v>
      </c>
      <c r="F1341" s="70">
        <f t="shared" si="565"/>
        <v>-2.7777777777778172E-2</v>
      </c>
      <c r="G1341" s="70">
        <f t="shared" si="566"/>
        <v>-0.10000000000000142</v>
      </c>
      <c r="I1341" s="21">
        <f t="shared" si="541"/>
        <v>22.194444444444446</v>
      </c>
      <c r="J1341" s="22">
        <f t="shared" si="554"/>
        <v>-61.166666666667531</v>
      </c>
      <c r="K1341" s="22">
        <f t="shared" si="555"/>
        <v>28.625999999999998</v>
      </c>
      <c r="L1341" s="22">
        <f>0.5*1.202*2.64*0.3*Sheet2!I1341^2</f>
        <v>234.47050061111113</v>
      </c>
      <c r="M1341" s="22">
        <f t="shared" si="556"/>
        <v>201.9298339444436</v>
      </c>
      <c r="O1341" s="22">
        <f t="shared" si="542"/>
        <v>4481.7204811558458</v>
      </c>
      <c r="P1341" s="81">
        <f t="shared" si="543"/>
        <v>4.481720481155846</v>
      </c>
      <c r="Q1341" s="22">
        <f t="shared" si="544"/>
        <v>4481.7204811558458</v>
      </c>
      <c r="R1341" s="81">
        <f t="shared" si="545"/>
        <v>4.481720481155846</v>
      </c>
      <c r="S1341" s="22">
        <f t="shared" si="546"/>
        <v>6681367.6345852185</v>
      </c>
      <c r="T1341" s="81">
        <f t="shared" si="547"/>
        <v>6681.3676345852182</v>
      </c>
      <c r="U1341" s="22">
        <f t="shared" si="548"/>
        <v>0</v>
      </c>
      <c r="V1341" s="81">
        <f t="shared" si="549"/>
        <v>0</v>
      </c>
      <c r="W1341" s="22">
        <f t="shared" si="550"/>
        <v>0</v>
      </c>
      <c r="X1341" s="98">
        <f t="shared" si="557"/>
        <v>0</v>
      </c>
      <c r="Y1341" s="98">
        <f t="shared" si="558"/>
        <v>1539.7833930535314</v>
      </c>
      <c r="Z1341" s="25">
        <f t="shared" si="551"/>
        <v>0</v>
      </c>
      <c r="AA1341" s="22">
        <f t="shared" si="559"/>
        <v>0</v>
      </c>
      <c r="AB1341" s="22">
        <f t="shared" si="567"/>
        <v>0</v>
      </c>
      <c r="AC1341" s="22">
        <f t="shared" si="560"/>
        <v>450</v>
      </c>
      <c r="AD1341" s="25">
        <f t="shared" si="552"/>
        <v>3849.4584826338255</v>
      </c>
      <c r="AF1341" s="22">
        <f t="shared" si="553"/>
        <v>2831.9091519513927</v>
      </c>
      <c r="AG1341" s="25">
        <v>0</v>
      </c>
      <c r="AH1341" s="25" t="s">
        <v>49</v>
      </c>
      <c r="AI1341">
        <f t="shared" si="561"/>
        <v>10463641.440310745</v>
      </c>
      <c r="AJ1341" s="25">
        <f t="shared" si="562"/>
        <v>10463.641440310745</v>
      </c>
      <c r="AK1341" s="25">
        <f t="shared" si="563"/>
        <v>5545.7299633646953</v>
      </c>
      <c r="AL1341" s="81">
        <f t="shared" si="564"/>
        <v>4103.8401728898743</v>
      </c>
      <c r="AN1341" s="98">
        <v>0</v>
      </c>
    </row>
    <row r="1342" spans="2:40" x14ac:dyDescent="0.35">
      <c r="B1342" s="15" t="s">
        <v>31</v>
      </c>
      <c r="C1342" s="11">
        <v>1338</v>
      </c>
      <c r="D1342" s="15">
        <v>316</v>
      </c>
      <c r="E1342" s="16">
        <v>79.8</v>
      </c>
      <c r="F1342" s="70">
        <f t="shared" si="565"/>
        <v>-1.3888888888890073E-2</v>
      </c>
      <c r="G1342" s="70">
        <f t="shared" si="566"/>
        <v>-5.0000000000004263E-2</v>
      </c>
      <c r="I1342" s="21">
        <f t="shared" si="541"/>
        <v>22.166666666666668</v>
      </c>
      <c r="J1342" s="22">
        <f t="shared" si="554"/>
        <v>-30.58333333333594</v>
      </c>
      <c r="K1342" s="22">
        <f t="shared" si="555"/>
        <v>28.625999999999998</v>
      </c>
      <c r="L1342" s="22">
        <f>0.5*1.202*2.64*0.3*Sheet2!I1342^2</f>
        <v>233.88395800000001</v>
      </c>
      <c r="M1342" s="22">
        <f t="shared" si="556"/>
        <v>231.92662466666405</v>
      </c>
      <c r="O1342" s="22">
        <f t="shared" si="542"/>
        <v>5141.0401801110538</v>
      </c>
      <c r="P1342" s="81">
        <f t="shared" si="543"/>
        <v>5.1410401801110535</v>
      </c>
      <c r="Q1342" s="22">
        <f t="shared" si="544"/>
        <v>5141.0401801110538</v>
      </c>
      <c r="R1342" s="81">
        <f t="shared" si="545"/>
        <v>5.1410401801110535</v>
      </c>
      <c r="S1342" s="22">
        <f t="shared" si="546"/>
        <v>6686508.6747653298</v>
      </c>
      <c r="T1342" s="81">
        <f t="shared" si="547"/>
        <v>6686.5086747653295</v>
      </c>
      <c r="U1342" s="22">
        <f t="shared" si="548"/>
        <v>0</v>
      </c>
      <c r="V1342" s="81">
        <f t="shared" si="549"/>
        <v>0</v>
      </c>
      <c r="W1342" s="22">
        <f t="shared" si="550"/>
        <v>0</v>
      </c>
      <c r="X1342" s="98">
        <f t="shared" si="557"/>
        <v>0</v>
      </c>
      <c r="Y1342" s="98">
        <f t="shared" si="558"/>
        <v>1539.7833930535314</v>
      </c>
      <c r="Z1342" s="25">
        <f t="shared" si="551"/>
        <v>0</v>
      </c>
      <c r="AA1342" s="22">
        <f t="shared" si="559"/>
        <v>0</v>
      </c>
      <c r="AB1342" s="22">
        <f t="shared" si="567"/>
        <v>0</v>
      </c>
      <c r="AC1342" s="22">
        <f t="shared" si="560"/>
        <v>450</v>
      </c>
      <c r="AD1342" s="25">
        <f t="shared" si="552"/>
        <v>3849.4584826338255</v>
      </c>
      <c r="AF1342" s="22">
        <f t="shared" si="553"/>
        <v>2837.050192131504</v>
      </c>
      <c r="AG1342" s="25">
        <v>0</v>
      </c>
      <c r="AH1342" s="25" t="s">
        <v>49</v>
      </c>
      <c r="AI1342">
        <f t="shared" si="561"/>
        <v>10437465.987295825</v>
      </c>
      <c r="AJ1342" s="25">
        <f t="shared" si="562"/>
        <v>10437.465987295825</v>
      </c>
      <c r="AK1342" s="25">
        <f t="shared" si="563"/>
        <v>5531.8569732667875</v>
      </c>
      <c r="AL1342" s="81">
        <f t="shared" si="564"/>
        <v>4093.5741602174226</v>
      </c>
      <c r="AN1342" s="98">
        <v>0</v>
      </c>
    </row>
    <row r="1343" spans="2:40" x14ac:dyDescent="0.35">
      <c r="B1343" s="15" t="s">
        <v>31</v>
      </c>
      <c r="C1343" s="11">
        <v>1339</v>
      </c>
      <c r="D1343" s="15">
        <v>317</v>
      </c>
      <c r="E1343" s="16">
        <v>79.8</v>
      </c>
      <c r="F1343" s="70">
        <f t="shared" si="565"/>
        <v>0</v>
      </c>
      <c r="G1343" s="70">
        <f t="shared" si="566"/>
        <v>0</v>
      </c>
      <c r="I1343" s="21">
        <f t="shared" si="541"/>
        <v>22.166666666666668</v>
      </c>
      <c r="J1343" s="22">
        <f t="shared" si="554"/>
        <v>0</v>
      </c>
      <c r="K1343" s="22">
        <f t="shared" si="555"/>
        <v>28.625999999999998</v>
      </c>
      <c r="L1343" s="22">
        <f>0.5*1.202*2.64*0.3*Sheet2!I1343^2</f>
        <v>233.88395800000001</v>
      </c>
      <c r="M1343" s="22">
        <f t="shared" si="556"/>
        <v>262.50995799999998</v>
      </c>
      <c r="O1343" s="22">
        <f t="shared" si="542"/>
        <v>5818.9707356666668</v>
      </c>
      <c r="P1343" s="81">
        <f t="shared" si="543"/>
        <v>5.8189707356666664</v>
      </c>
      <c r="Q1343" s="22">
        <f t="shared" si="544"/>
        <v>5818.9707356666668</v>
      </c>
      <c r="R1343" s="81">
        <f t="shared" si="545"/>
        <v>5.8189707356666664</v>
      </c>
      <c r="S1343" s="22">
        <f t="shared" si="546"/>
        <v>6692327.6455009962</v>
      </c>
      <c r="T1343" s="81">
        <f t="shared" si="547"/>
        <v>6692.3276455009964</v>
      </c>
      <c r="U1343" s="22">
        <f t="shared" si="548"/>
        <v>0</v>
      </c>
      <c r="V1343" s="81">
        <f t="shared" si="549"/>
        <v>0</v>
      </c>
      <c r="W1343" s="22">
        <f t="shared" si="550"/>
        <v>0</v>
      </c>
      <c r="X1343" s="98">
        <f t="shared" si="557"/>
        <v>0</v>
      </c>
      <c r="Y1343" s="98">
        <f t="shared" si="558"/>
        <v>1539.7833930535314</v>
      </c>
      <c r="Z1343" s="25">
        <f t="shared" si="551"/>
        <v>0</v>
      </c>
      <c r="AA1343" s="22">
        <f t="shared" si="559"/>
        <v>0</v>
      </c>
      <c r="AB1343" s="22">
        <f t="shared" si="567"/>
        <v>0</v>
      </c>
      <c r="AC1343" s="22">
        <f t="shared" si="560"/>
        <v>450</v>
      </c>
      <c r="AD1343" s="25">
        <f t="shared" si="552"/>
        <v>3849.4584826338255</v>
      </c>
      <c r="AF1343" s="22">
        <f t="shared" si="553"/>
        <v>2842.8691628671709</v>
      </c>
      <c r="AG1343" s="25">
        <v>0</v>
      </c>
      <c r="AH1343" s="25" t="s">
        <v>49</v>
      </c>
      <c r="AI1343">
        <f t="shared" si="561"/>
        <v>10437465.987295825</v>
      </c>
      <c r="AJ1343" s="25">
        <f t="shared" si="562"/>
        <v>10437.465987295825</v>
      </c>
      <c r="AK1343" s="25">
        <f t="shared" si="563"/>
        <v>5531.8569732667875</v>
      </c>
      <c r="AL1343" s="81">
        <f t="shared" si="564"/>
        <v>4093.5741602174226</v>
      </c>
      <c r="AN1343" s="98">
        <v>0</v>
      </c>
    </row>
    <row r="1344" spans="2:40" x14ac:dyDescent="0.35">
      <c r="B1344" s="15" t="s">
        <v>31</v>
      </c>
      <c r="C1344" s="11">
        <v>1340</v>
      </c>
      <c r="D1344" s="15">
        <v>318</v>
      </c>
      <c r="E1344" s="16">
        <v>79.8</v>
      </c>
      <c r="F1344" s="70">
        <f t="shared" si="565"/>
        <v>1.3888888888890073E-2</v>
      </c>
      <c r="G1344" s="70">
        <f t="shared" si="566"/>
        <v>5.0000000000004263E-2</v>
      </c>
      <c r="I1344" s="21">
        <f t="shared" si="541"/>
        <v>22.166666666666668</v>
      </c>
      <c r="J1344" s="22">
        <f t="shared" si="554"/>
        <v>30.58333333333594</v>
      </c>
      <c r="K1344" s="22">
        <f t="shared" si="555"/>
        <v>28.625999999999998</v>
      </c>
      <c r="L1344" s="22">
        <f>0.5*1.202*2.64*0.3*Sheet2!I1344^2</f>
        <v>233.88395800000001</v>
      </c>
      <c r="M1344" s="22">
        <f t="shared" si="556"/>
        <v>293.09329133333597</v>
      </c>
      <c r="O1344" s="22">
        <f t="shared" si="542"/>
        <v>6496.9012912222806</v>
      </c>
      <c r="P1344" s="81">
        <f t="shared" si="543"/>
        <v>6.4969012912222803</v>
      </c>
      <c r="Q1344" s="22">
        <f t="shared" si="544"/>
        <v>6496.9012912222806</v>
      </c>
      <c r="R1344" s="81">
        <f t="shared" si="545"/>
        <v>6.4969012912222803</v>
      </c>
      <c r="S1344" s="22">
        <f t="shared" si="546"/>
        <v>6698824.5467922185</v>
      </c>
      <c r="T1344" s="81">
        <f t="shared" si="547"/>
        <v>6698.8245467922188</v>
      </c>
      <c r="U1344" s="22">
        <f t="shared" si="548"/>
        <v>0</v>
      </c>
      <c r="V1344" s="81">
        <f t="shared" si="549"/>
        <v>0</v>
      </c>
      <c r="W1344" s="22">
        <f t="shared" si="550"/>
        <v>0</v>
      </c>
      <c r="X1344" s="98">
        <f t="shared" si="557"/>
        <v>0</v>
      </c>
      <c r="Y1344" s="98">
        <f t="shared" si="558"/>
        <v>1539.7833930535314</v>
      </c>
      <c r="Z1344" s="25">
        <f t="shared" si="551"/>
        <v>0</v>
      </c>
      <c r="AA1344" s="22">
        <f t="shared" si="559"/>
        <v>0</v>
      </c>
      <c r="AB1344" s="22">
        <f t="shared" si="567"/>
        <v>0</v>
      </c>
      <c r="AC1344" s="22">
        <f t="shared" si="560"/>
        <v>450</v>
      </c>
      <c r="AD1344" s="25">
        <f t="shared" si="552"/>
        <v>3849.4584826338255</v>
      </c>
      <c r="AF1344" s="22">
        <f t="shared" si="553"/>
        <v>2849.3660641583933</v>
      </c>
      <c r="AG1344" s="25">
        <v>0</v>
      </c>
      <c r="AH1344" s="25" t="s">
        <v>49</v>
      </c>
      <c r="AI1344">
        <f t="shared" si="561"/>
        <v>10437465.987295825</v>
      </c>
      <c r="AJ1344" s="25">
        <f t="shared" si="562"/>
        <v>10437.465987295825</v>
      </c>
      <c r="AK1344" s="25">
        <f t="shared" si="563"/>
        <v>5531.8569732667875</v>
      </c>
      <c r="AL1344" s="81">
        <f t="shared" si="564"/>
        <v>4093.5741602174226</v>
      </c>
      <c r="AN1344" s="98">
        <v>0</v>
      </c>
    </row>
    <row r="1345" spans="1:41" x14ac:dyDescent="0.35">
      <c r="B1345" s="15" t="s">
        <v>31</v>
      </c>
      <c r="C1345" s="11">
        <v>1341</v>
      </c>
      <c r="D1345" s="15">
        <v>319</v>
      </c>
      <c r="E1345" s="16">
        <v>79.900000000000006</v>
      </c>
      <c r="F1345" s="70">
        <f t="shared" si="565"/>
        <v>2.7777777777778172E-2</v>
      </c>
      <c r="G1345" s="70">
        <f t="shared" si="566"/>
        <v>0.10000000000000142</v>
      </c>
      <c r="I1345" s="21">
        <f t="shared" si="541"/>
        <v>22.194444444444446</v>
      </c>
      <c r="J1345" s="22">
        <f t="shared" si="554"/>
        <v>61.166666666667531</v>
      </c>
      <c r="K1345" s="22">
        <f t="shared" si="555"/>
        <v>28.625999999999998</v>
      </c>
      <c r="L1345" s="22">
        <f>0.5*1.202*2.64*0.3*Sheet2!I1345^2</f>
        <v>234.47050061111113</v>
      </c>
      <c r="M1345" s="22">
        <f t="shared" si="556"/>
        <v>324.26316727777868</v>
      </c>
      <c r="O1345" s="22">
        <f t="shared" si="542"/>
        <v>7196.8408515262554</v>
      </c>
      <c r="P1345" s="81">
        <f t="shared" si="543"/>
        <v>7.1968408515262556</v>
      </c>
      <c r="Q1345" s="22">
        <f t="shared" si="544"/>
        <v>7196.8408515262554</v>
      </c>
      <c r="R1345" s="81">
        <f t="shared" si="545"/>
        <v>7.1968408515262556</v>
      </c>
      <c r="S1345" s="22">
        <f t="shared" si="546"/>
        <v>6706021.3876437452</v>
      </c>
      <c r="T1345" s="81">
        <f t="shared" si="547"/>
        <v>6706.0213876437456</v>
      </c>
      <c r="U1345" s="22">
        <f t="shared" si="548"/>
        <v>0</v>
      </c>
      <c r="V1345" s="81">
        <f t="shared" si="549"/>
        <v>0</v>
      </c>
      <c r="W1345" s="22">
        <f t="shared" si="550"/>
        <v>0</v>
      </c>
      <c r="X1345" s="98">
        <f t="shared" si="557"/>
        <v>0</v>
      </c>
      <c r="Y1345" s="98">
        <f t="shared" si="558"/>
        <v>1539.7833930535314</v>
      </c>
      <c r="Z1345" s="25">
        <f t="shared" si="551"/>
        <v>0</v>
      </c>
      <c r="AA1345" s="22">
        <f t="shared" si="559"/>
        <v>0</v>
      </c>
      <c r="AB1345" s="22">
        <f t="shared" si="567"/>
        <v>0</v>
      </c>
      <c r="AC1345" s="22">
        <f t="shared" si="560"/>
        <v>450</v>
      </c>
      <c r="AD1345" s="25">
        <f t="shared" si="552"/>
        <v>3849.4584826338255</v>
      </c>
      <c r="AF1345" s="22">
        <f t="shared" si="553"/>
        <v>2856.5629050099201</v>
      </c>
      <c r="AG1345" s="25">
        <v>0</v>
      </c>
      <c r="AH1345" s="25" t="s">
        <v>49</v>
      </c>
      <c r="AI1345">
        <f t="shared" si="561"/>
        <v>10463641.440310745</v>
      </c>
      <c r="AJ1345" s="25">
        <f t="shared" si="562"/>
        <v>10463.641440310745</v>
      </c>
      <c r="AK1345" s="25">
        <f t="shared" si="563"/>
        <v>5545.7299633646953</v>
      </c>
      <c r="AL1345" s="81">
        <f t="shared" si="564"/>
        <v>4103.8401728898743</v>
      </c>
      <c r="AN1345" s="98">
        <v>0</v>
      </c>
    </row>
    <row r="1346" spans="1:41" x14ac:dyDescent="0.35">
      <c r="B1346" s="15" t="s">
        <v>31</v>
      </c>
      <c r="C1346" s="11">
        <v>1342</v>
      </c>
      <c r="D1346" s="15">
        <v>320</v>
      </c>
      <c r="E1346" s="16">
        <v>80</v>
      </c>
      <c r="F1346" s="70">
        <f t="shared" si="565"/>
        <v>6.9444444444444448E-2</v>
      </c>
      <c r="G1346" s="70">
        <f t="shared" si="566"/>
        <v>0.25</v>
      </c>
      <c r="I1346" s="21">
        <f t="shared" si="541"/>
        <v>22.222222222222221</v>
      </c>
      <c r="J1346" s="22">
        <f t="shared" si="554"/>
        <v>152.91666666666669</v>
      </c>
      <c r="K1346" s="22">
        <f t="shared" si="555"/>
        <v>28.625999999999998</v>
      </c>
      <c r="L1346" s="22">
        <f>0.5*1.202*2.64*0.3*Sheet2!I1346^2</f>
        <v>235.05777777777774</v>
      </c>
      <c r="M1346" s="22">
        <f t="shared" si="556"/>
        <v>416.60044444444441</v>
      </c>
      <c r="O1346" s="22">
        <f t="shared" si="542"/>
        <v>9257.7876543209859</v>
      </c>
      <c r="P1346" s="81">
        <f t="shared" si="543"/>
        <v>9.2577876543209854</v>
      </c>
      <c r="Q1346" s="22">
        <f t="shared" si="544"/>
        <v>9257.7876543209859</v>
      </c>
      <c r="R1346" s="81">
        <f t="shared" si="545"/>
        <v>9.2577876543209854</v>
      </c>
      <c r="S1346" s="22">
        <f t="shared" si="546"/>
        <v>6715279.1752980659</v>
      </c>
      <c r="T1346" s="81">
        <f t="shared" si="547"/>
        <v>6715.2791752980656</v>
      </c>
      <c r="U1346" s="22">
        <f t="shared" si="548"/>
        <v>0</v>
      </c>
      <c r="V1346" s="81">
        <f t="shared" si="549"/>
        <v>0</v>
      </c>
      <c r="W1346" s="22">
        <f t="shared" si="550"/>
        <v>0</v>
      </c>
      <c r="X1346" s="98">
        <f t="shared" si="557"/>
        <v>0</v>
      </c>
      <c r="Y1346" s="98">
        <f t="shared" si="558"/>
        <v>1539.7833930535314</v>
      </c>
      <c r="Z1346" s="25">
        <f t="shared" si="551"/>
        <v>0</v>
      </c>
      <c r="AA1346" s="22">
        <f t="shared" si="559"/>
        <v>0</v>
      </c>
      <c r="AB1346" s="22">
        <f t="shared" si="567"/>
        <v>0</v>
      </c>
      <c r="AC1346" s="22">
        <f t="shared" si="560"/>
        <v>450</v>
      </c>
      <c r="AD1346" s="25">
        <f t="shared" si="552"/>
        <v>3849.4584826338255</v>
      </c>
      <c r="AF1346" s="22">
        <f t="shared" si="553"/>
        <v>2865.8206926642401</v>
      </c>
      <c r="AG1346" s="25">
        <v>0</v>
      </c>
      <c r="AH1346" s="25" t="s">
        <v>49</v>
      </c>
      <c r="AI1346">
        <f t="shared" si="561"/>
        <v>10489849.67410589</v>
      </c>
      <c r="AJ1346" s="25">
        <f t="shared" si="562"/>
        <v>10489.84967410589</v>
      </c>
      <c r="AK1346" s="25">
        <f t="shared" si="563"/>
        <v>5559.6203272761222</v>
      </c>
      <c r="AL1346" s="81">
        <f t="shared" si="564"/>
        <v>4114.1190421843303</v>
      </c>
      <c r="AN1346" s="98">
        <v>0</v>
      </c>
    </row>
    <row r="1347" spans="1:41" x14ac:dyDescent="0.35">
      <c r="B1347" s="15" t="s">
        <v>31</v>
      </c>
      <c r="C1347" s="11">
        <v>1343</v>
      </c>
      <c r="D1347" s="15">
        <v>321</v>
      </c>
      <c r="E1347" s="16">
        <v>80.400000000000006</v>
      </c>
      <c r="F1347" s="70">
        <f t="shared" si="565"/>
        <v>0.11111111111111072</v>
      </c>
      <c r="G1347" s="70">
        <f t="shared" si="566"/>
        <v>0.39999999999999858</v>
      </c>
      <c r="I1347" s="21">
        <f t="shared" si="541"/>
        <v>22.333333333333336</v>
      </c>
      <c r="J1347" s="22">
        <f t="shared" si="554"/>
        <v>244.6666666666658</v>
      </c>
      <c r="K1347" s="22">
        <f t="shared" si="555"/>
        <v>28.625999999999998</v>
      </c>
      <c r="L1347" s="22">
        <f>0.5*1.202*2.64*0.3*Sheet2!I1347^2</f>
        <v>237.41423200000003</v>
      </c>
      <c r="M1347" s="22">
        <f t="shared" si="556"/>
        <v>510.70689866666584</v>
      </c>
      <c r="O1347" s="22">
        <f t="shared" si="542"/>
        <v>11405.787403555538</v>
      </c>
      <c r="P1347" s="81">
        <f t="shared" si="543"/>
        <v>11.405787403555538</v>
      </c>
      <c r="Q1347" s="22">
        <f t="shared" si="544"/>
        <v>11405.787403555538</v>
      </c>
      <c r="R1347" s="81">
        <f t="shared" si="545"/>
        <v>11.405787403555538</v>
      </c>
      <c r="S1347" s="22">
        <f t="shared" si="546"/>
        <v>6726684.9627016215</v>
      </c>
      <c r="T1347" s="81">
        <f t="shared" si="547"/>
        <v>6726.6849627016218</v>
      </c>
      <c r="U1347" s="22">
        <f t="shared" si="548"/>
        <v>0</v>
      </c>
      <c r="V1347" s="81">
        <f t="shared" si="549"/>
        <v>0</v>
      </c>
      <c r="W1347" s="22">
        <f t="shared" si="550"/>
        <v>0</v>
      </c>
      <c r="X1347" s="98">
        <f t="shared" si="557"/>
        <v>0</v>
      </c>
      <c r="Y1347" s="98">
        <f t="shared" si="558"/>
        <v>1539.7833930535314</v>
      </c>
      <c r="Z1347" s="25">
        <f t="shared" si="551"/>
        <v>0</v>
      </c>
      <c r="AA1347" s="22">
        <f t="shared" si="559"/>
        <v>0</v>
      </c>
      <c r="AB1347" s="22">
        <f t="shared" si="567"/>
        <v>0</v>
      </c>
      <c r="AC1347" s="22">
        <f t="shared" si="560"/>
        <v>450</v>
      </c>
      <c r="AD1347" s="25">
        <f t="shared" si="552"/>
        <v>3849.4584826338255</v>
      </c>
      <c r="AF1347" s="22">
        <f t="shared" si="553"/>
        <v>2877.2264800677963</v>
      </c>
      <c r="AG1347" s="25">
        <v>0</v>
      </c>
      <c r="AH1347" s="25" t="s">
        <v>49</v>
      </c>
      <c r="AI1347">
        <f t="shared" si="561"/>
        <v>10595010.417088805</v>
      </c>
      <c r="AJ1347" s="25">
        <f t="shared" si="562"/>
        <v>10595.010417088804</v>
      </c>
      <c r="AK1347" s="25">
        <f t="shared" si="563"/>
        <v>5615.3555210570667</v>
      </c>
      <c r="AL1347" s="81">
        <f t="shared" si="564"/>
        <v>4155.3630855822294</v>
      </c>
      <c r="AN1347" s="98">
        <v>0</v>
      </c>
    </row>
    <row r="1348" spans="1:41" x14ac:dyDescent="0.35">
      <c r="B1348" s="15" t="s">
        <v>31</v>
      </c>
      <c r="C1348" s="11">
        <v>1344</v>
      </c>
      <c r="D1348" s="15">
        <v>322</v>
      </c>
      <c r="E1348" s="16">
        <v>80.8</v>
      </c>
      <c r="F1348" s="70">
        <f t="shared" si="565"/>
        <v>0.11111111111111072</v>
      </c>
      <c r="G1348" s="70">
        <f t="shared" si="566"/>
        <v>0.39999999999999858</v>
      </c>
      <c r="I1348" s="21">
        <f t="shared" ref="I1348:I1411" si="568">E1348 * (1000/3600)</f>
        <v>22.444444444444446</v>
      </c>
      <c r="J1348" s="22">
        <f t="shared" si="554"/>
        <v>244.6666666666658</v>
      </c>
      <c r="K1348" s="22">
        <f t="shared" si="555"/>
        <v>28.625999999999998</v>
      </c>
      <c r="L1348" s="22">
        <f>0.5*1.202*2.64*0.3*Sheet2!I1348^2</f>
        <v>239.78243911111113</v>
      </c>
      <c r="M1348" s="22">
        <f t="shared" si="556"/>
        <v>513.07510577777691</v>
      </c>
      <c r="O1348" s="22">
        <f t="shared" ref="O1348:O1411" si="569">I1348*M1348</f>
        <v>11515.685707456772</v>
      </c>
      <c r="P1348" s="81">
        <f t="shared" ref="P1348:P1411" si="570">O1348/1000</f>
        <v>11.515685707456772</v>
      </c>
      <c r="Q1348" s="22">
        <f t="shared" ref="Q1348:Q1411" si="571">IF(O1348&lt;=0,0,O1348)</f>
        <v>11515.685707456772</v>
      </c>
      <c r="R1348" s="81">
        <f t="shared" ref="R1348:R1411" si="572">Q1348/1000</f>
        <v>11.515685707456772</v>
      </c>
      <c r="S1348" s="22">
        <f t="shared" ref="S1348:S1411" si="573">Q1348+S1347</f>
        <v>6738200.6484090779</v>
      </c>
      <c r="T1348" s="81">
        <f t="shared" ref="T1348:T1411" si="574">S1348/1000</f>
        <v>6738.200648409078</v>
      </c>
      <c r="U1348" s="22">
        <f t="shared" ref="U1348:U1411" si="575">IF(O1348&gt;=0,0,(O1348*-1))</f>
        <v>0</v>
      </c>
      <c r="V1348" s="81">
        <f t="shared" ref="V1348:V1411" si="576">U1348/1000</f>
        <v>0</v>
      </c>
      <c r="W1348" s="22">
        <f t="shared" ref="W1348:W1411" si="577">IF(V1348=0,0,V1348+W1347)</f>
        <v>0</v>
      </c>
      <c r="X1348" s="98">
        <f t="shared" si="557"/>
        <v>0</v>
      </c>
      <c r="Y1348" s="98">
        <f t="shared" si="558"/>
        <v>1539.7833930535314</v>
      </c>
      <c r="Z1348" s="25">
        <f t="shared" ref="Z1348:Z1411" si="578">IF(AB1348&gt;0,W1348/AB1348,0)</f>
        <v>0</v>
      </c>
      <c r="AA1348" s="22">
        <f t="shared" si="559"/>
        <v>0</v>
      </c>
      <c r="AB1348" s="22">
        <f t="shared" si="567"/>
        <v>0</v>
      </c>
      <c r="AC1348" s="22">
        <f t="shared" si="560"/>
        <v>450</v>
      </c>
      <c r="AD1348" s="25">
        <f t="shared" ref="AD1348:AD1411" si="579">V1348+AD1347</f>
        <v>3849.4584826338255</v>
      </c>
      <c r="AF1348" s="22">
        <f t="shared" ref="AF1348:AF1411" si="580">T1348-AD1348</f>
        <v>2888.7421657752525</v>
      </c>
      <c r="AG1348" s="25">
        <v>0</v>
      </c>
      <c r="AH1348" s="25" t="s">
        <v>49</v>
      </c>
      <c r="AI1348">
        <f t="shared" si="561"/>
        <v>10700695.652555425</v>
      </c>
      <c r="AJ1348" s="25">
        <f t="shared" si="562"/>
        <v>10700.695652555425</v>
      </c>
      <c r="AK1348" s="25">
        <f t="shared" si="563"/>
        <v>5671.3686958543758</v>
      </c>
      <c r="AL1348" s="81">
        <f t="shared" si="564"/>
        <v>4196.8128349322378</v>
      </c>
      <c r="AN1348" s="98">
        <v>0</v>
      </c>
    </row>
    <row r="1349" spans="1:41" x14ac:dyDescent="0.35">
      <c r="B1349" s="15" t="s">
        <v>31</v>
      </c>
      <c r="C1349" s="11">
        <v>1345</v>
      </c>
      <c r="D1349" s="15">
        <v>323</v>
      </c>
      <c r="E1349" s="16">
        <v>81.2</v>
      </c>
      <c r="F1349" s="70">
        <f t="shared" si="565"/>
        <v>9.7222222222222612E-2</v>
      </c>
      <c r="G1349" s="70">
        <f t="shared" si="566"/>
        <v>0.35000000000000142</v>
      </c>
      <c r="I1349" s="21">
        <f t="shared" si="568"/>
        <v>22.555555555555557</v>
      </c>
      <c r="J1349" s="22">
        <f t="shared" ref="J1349:J1412" si="581">F1349*2202</f>
        <v>214.0833333333342</v>
      </c>
      <c r="K1349" s="22">
        <f t="shared" ref="K1349:K1412" si="582">0.013*(2202)</f>
        <v>28.625999999999998</v>
      </c>
      <c r="L1349" s="22">
        <f>0.5*1.202*2.64*0.3*Sheet2!I1349^2</f>
        <v>242.16239911111114</v>
      </c>
      <c r="M1349" s="22">
        <f t="shared" ref="M1349:M1412" si="583">J1349+K1349+L1349</f>
        <v>484.87173244444534</v>
      </c>
      <c r="O1349" s="22">
        <f t="shared" si="569"/>
        <v>10936.551298469158</v>
      </c>
      <c r="P1349" s="81">
        <f t="shared" si="570"/>
        <v>10.936551298469158</v>
      </c>
      <c r="Q1349" s="22">
        <f t="shared" si="571"/>
        <v>10936.551298469158</v>
      </c>
      <c r="R1349" s="81">
        <f t="shared" si="572"/>
        <v>10.936551298469158</v>
      </c>
      <c r="S1349" s="22">
        <f t="shared" si="573"/>
        <v>6749137.1997075472</v>
      </c>
      <c r="T1349" s="81">
        <f t="shared" si="574"/>
        <v>6749.1371997075476</v>
      </c>
      <c r="U1349" s="22">
        <f t="shared" si="575"/>
        <v>0</v>
      </c>
      <c r="V1349" s="81">
        <f t="shared" si="576"/>
        <v>0</v>
      </c>
      <c r="W1349" s="22">
        <f t="shared" si="577"/>
        <v>0</v>
      </c>
      <c r="X1349" s="98">
        <f t="shared" ref="X1349:X1412" si="584">V1349*0.4</f>
        <v>0</v>
      </c>
      <c r="Y1349" s="98">
        <f t="shared" ref="Y1349:Y1412" si="585">X1349+Y1348</f>
        <v>1539.7833930535314</v>
      </c>
      <c r="Z1349" s="25">
        <f t="shared" si="578"/>
        <v>0</v>
      </c>
      <c r="AA1349" s="22">
        <f t="shared" ref="AA1349:AA1412" si="586">IF(W1349=0,0,AA1348+1)</f>
        <v>0</v>
      </c>
      <c r="AB1349" s="22">
        <f t="shared" si="567"/>
        <v>0</v>
      </c>
      <c r="AC1349" s="22">
        <f t="shared" ref="AC1349:AC1412" si="587">IF(AA1349=0,AC1348,AC1348+1)</f>
        <v>450</v>
      </c>
      <c r="AD1349" s="25">
        <f t="shared" si="579"/>
        <v>3849.4584826338255</v>
      </c>
      <c r="AF1349" s="22">
        <f t="shared" si="580"/>
        <v>2899.6787170737221</v>
      </c>
      <c r="AG1349" s="25">
        <v>0</v>
      </c>
      <c r="AH1349" s="25" t="s">
        <v>49</v>
      </c>
      <c r="AI1349">
        <f t="shared" ref="AI1349:AI1412" si="588">0.5*((2022/9.81)*I1349)^2</f>
        <v>10806905.380505744</v>
      </c>
      <c r="AJ1349" s="25">
        <f t="shared" ref="AJ1349:AJ1412" si="589">AI1349/1000</f>
        <v>10806.905380505745</v>
      </c>
      <c r="AK1349" s="25">
        <f t="shared" ref="AK1349:AK1412" si="590">AJ1349*0.53</f>
        <v>5727.6598516680451</v>
      </c>
      <c r="AL1349" s="81">
        <f t="shared" ref="AL1349:AL1412" si="591">AK1349*0.74</f>
        <v>4238.4682902343529</v>
      </c>
      <c r="AN1349" s="98">
        <v>0</v>
      </c>
    </row>
    <row r="1350" spans="1:41" x14ac:dyDescent="0.35">
      <c r="B1350" s="15" t="s">
        <v>31</v>
      </c>
      <c r="C1350" s="11">
        <v>1346</v>
      </c>
      <c r="D1350" s="15">
        <v>324</v>
      </c>
      <c r="E1350" s="16">
        <v>81.5</v>
      </c>
      <c r="F1350" s="70">
        <f t="shared" ref="F1350:F1413" si="592">($E1351-$E1349)/2/3.6</f>
        <v>5.5555555555554373E-2</v>
      </c>
      <c r="G1350" s="70">
        <f t="shared" ref="G1350:G1413" si="593">($E1351-$E1349)/2</f>
        <v>0.19999999999999574</v>
      </c>
      <c r="I1350" s="21">
        <f t="shared" si="568"/>
        <v>22.638888888888889</v>
      </c>
      <c r="J1350" s="22">
        <f t="shared" si="581"/>
        <v>122.33333333333073</v>
      </c>
      <c r="K1350" s="22">
        <f t="shared" si="582"/>
        <v>28.625999999999998</v>
      </c>
      <c r="L1350" s="22">
        <f>0.5*1.202*2.64*0.3*Sheet2!I1350^2</f>
        <v>243.95508194444443</v>
      </c>
      <c r="M1350" s="22">
        <f t="shared" si="583"/>
        <v>394.91441527777516</v>
      </c>
      <c r="O1350" s="22">
        <f t="shared" si="569"/>
        <v>8940.4235680940765</v>
      </c>
      <c r="P1350" s="81">
        <f t="shared" si="570"/>
        <v>8.9404235680940758</v>
      </c>
      <c r="Q1350" s="22">
        <f t="shared" si="571"/>
        <v>8940.4235680940765</v>
      </c>
      <c r="R1350" s="81">
        <f t="shared" si="572"/>
        <v>8.9404235680940758</v>
      </c>
      <c r="S1350" s="22">
        <f t="shared" si="573"/>
        <v>6758077.6232756414</v>
      </c>
      <c r="T1350" s="81">
        <f t="shared" si="574"/>
        <v>6758.0776232756416</v>
      </c>
      <c r="U1350" s="22">
        <f t="shared" si="575"/>
        <v>0</v>
      </c>
      <c r="V1350" s="81">
        <f t="shared" si="576"/>
        <v>0</v>
      </c>
      <c r="W1350" s="22">
        <f t="shared" si="577"/>
        <v>0</v>
      </c>
      <c r="X1350" s="98">
        <f t="shared" si="584"/>
        <v>0</v>
      </c>
      <c r="Y1350" s="98">
        <f t="shared" si="585"/>
        <v>1539.7833930535314</v>
      </c>
      <c r="Z1350" s="25">
        <f t="shared" si="578"/>
        <v>0</v>
      </c>
      <c r="AA1350" s="22">
        <f t="shared" si="586"/>
        <v>0</v>
      </c>
      <c r="AB1350" s="22">
        <f t="shared" si="567"/>
        <v>0</v>
      </c>
      <c r="AC1350" s="22">
        <f t="shared" si="587"/>
        <v>450</v>
      </c>
      <c r="AD1350" s="25">
        <f t="shared" si="579"/>
        <v>3849.4584826338255</v>
      </c>
      <c r="AF1350" s="22">
        <f t="shared" si="580"/>
        <v>2908.6191406418161</v>
      </c>
      <c r="AG1350" s="25">
        <v>0</v>
      </c>
      <c r="AH1350" s="25" t="s">
        <v>49</v>
      </c>
      <c r="AI1350">
        <f t="shared" si="588"/>
        <v>10886906.874660918</v>
      </c>
      <c r="AJ1350" s="25">
        <f t="shared" si="589"/>
        <v>10886.906874660919</v>
      </c>
      <c r="AK1350" s="25">
        <f t="shared" si="590"/>
        <v>5770.0606435702875</v>
      </c>
      <c r="AL1350" s="81">
        <f t="shared" si="591"/>
        <v>4269.844876242013</v>
      </c>
      <c r="AN1350" s="98">
        <v>0</v>
      </c>
    </row>
    <row r="1351" spans="1:41" x14ac:dyDescent="0.35">
      <c r="B1351" s="58" t="s">
        <v>31</v>
      </c>
      <c r="C1351" s="39">
        <v>1347</v>
      </c>
      <c r="D1351" s="58">
        <v>325</v>
      </c>
      <c r="E1351" s="59">
        <v>81.599999999999994</v>
      </c>
      <c r="F1351" s="70">
        <f t="shared" si="592"/>
        <v>1.3888888888888099E-2</v>
      </c>
      <c r="G1351" s="70">
        <f t="shared" si="593"/>
        <v>4.9999999999997158E-2</v>
      </c>
      <c r="I1351" s="21">
        <f t="shared" si="568"/>
        <v>22.666666666666668</v>
      </c>
      <c r="J1351" s="22">
        <f t="shared" si="581"/>
        <v>30.583333333331595</v>
      </c>
      <c r="K1351" s="22">
        <f t="shared" si="582"/>
        <v>28.625999999999998</v>
      </c>
      <c r="L1351" s="22">
        <f>0.5*1.202*2.64*0.3*Sheet2!I1351^2</f>
        <v>244.554112</v>
      </c>
      <c r="M1351" s="22">
        <f t="shared" si="583"/>
        <v>303.76344533333162</v>
      </c>
      <c r="O1351" s="22">
        <f t="shared" si="569"/>
        <v>6885.3047608888501</v>
      </c>
      <c r="P1351" s="81">
        <f t="shared" si="570"/>
        <v>6.8853047608888502</v>
      </c>
      <c r="Q1351" s="22">
        <f t="shared" si="571"/>
        <v>6885.3047608888501</v>
      </c>
      <c r="R1351" s="81">
        <f t="shared" si="572"/>
        <v>6.8853047608888502</v>
      </c>
      <c r="S1351" s="22">
        <f t="shared" si="573"/>
        <v>6764962.9280365305</v>
      </c>
      <c r="T1351" s="81">
        <f t="shared" si="574"/>
        <v>6764.9629280365307</v>
      </c>
      <c r="U1351" s="22">
        <f t="shared" si="575"/>
        <v>0</v>
      </c>
      <c r="V1351" s="81">
        <f t="shared" si="576"/>
        <v>0</v>
      </c>
      <c r="W1351" s="22">
        <f t="shared" si="577"/>
        <v>0</v>
      </c>
      <c r="X1351" s="98">
        <f t="shared" si="584"/>
        <v>0</v>
      </c>
      <c r="Y1351" s="98">
        <f t="shared" si="585"/>
        <v>1539.7833930535314</v>
      </c>
      <c r="Z1351" s="25">
        <f t="shared" si="578"/>
        <v>0</v>
      </c>
      <c r="AA1351" s="22">
        <f t="shared" si="586"/>
        <v>0</v>
      </c>
      <c r="AB1351" s="22">
        <f t="shared" si="567"/>
        <v>0</v>
      </c>
      <c r="AC1351" s="22">
        <f t="shared" si="587"/>
        <v>450</v>
      </c>
      <c r="AD1351" s="25">
        <f t="shared" si="579"/>
        <v>3849.4584826338255</v>
      </c>
      <c r="AF1351" s="22">
        <f t="shared" si="580"/>
        <v>2915.5044454027052</v>
      </c>
      <c r="AG1351" s="25">
        <v>0</v>
      </c>
      <c r="AH1351" s="25" t="s">
        <v>49</v>
      </c>
      <c r="AI1351">
        <f t="shared" si="588"/>
        <v>10913639.600939769</v>
      </c>
      <c r="AJ1351" s="25">
        <f t="shared" si="589"/>
        <v>10913.639600939769</v>
      </c>
      <c r="AK1351" s="25">
        <f t="shared" si="590"/>
        <v>5784.2289884980773</v>
      </c>
      <c r="AL1351" s="81">
        <f t="shared" si="591"/>
        <v>4280.3294514885774</v>
      </c>
      <c r="AN1351" s="98">
        <v>0</v>
      </c>
    </row>
    <row r="1352" spans="1:41" s="87" customFormat="1" x14ac:dyDescent="0.35">
      <c r="A1352" s="83"/>
      <c r="B1352" s="15" t="s">
        <v>31</v>
      </c>
      <c r="C1352" s="11">
        <v>1348</v>
      </c>
      <c r="D1352" s="15">
        <v>326</v>
      </c>
      <c r="E1352" s="16">
        <v>81.599999999999994</v>
      </c>
      <c r="F1352" s="86">
        <f t="shared" si="592"/>
        <v>-2.7777777777776198E-2</v>
      </c>
      <c r="G1352" s="86">
        <f t="shared" si="593"/>
        <v>-9.9999999999994316E-2</v>
      </c>
      <c r="I1352" s="88">
        <f t="shared" si="568"/>
        <v>22.666666666666668</v>
      </c>
      <c r="J1352" s="89">
        <f t="shared" si="581"/>
        <v>-61.16666666666319</v>
      </c>
      <c r="K1352" s="89">
        <f t="shared" si="582"/>
        <v>28.625999999999998</v>
      </c>
      <c r="L1352" s="89">
        <f>0.5*1.202*2.64*0.3*Sheet2!I1352^2</f>
        <v>244.554112</v>
      </c>
      <c r="M1352" s="89">
        <f t="shared" si="583"/>
        <v>212.01344533333682</v>
      </c>
      <c r="O1352" s="89">
        <f t="shared" si="569"/>
        <v>4805.6380942223013</v>
      </c>
      <c r="P1352" s="90">
        <f t="shared" si="570"/>
        <v>4.8056380942223011</v>
      </c>
      <c r="Q1352" s="89">
        <f t="shared" si="571"/>
        <v>4805.6380942223013</v>
      </c>
      <c r="R1352" s="90">
        <f t="shared" si="572"/>
        <v>4.8056380942223011</v>
      </c>
      <c r="S1352" s="89">
        <f t="shared" si="573"/>
        <v>6769768.5661307527</v>
      </c>
      <c r="T1352" s="90">
        <f t="shared" si="574"/>
        <v>6769.7685661307523</v>
      </c>
      <c r="U1352" s="89">
        <f t="shared" si="575"/>
        <v>0</v>
      </c>
      <c r="V1352" s="90">
        <f t="shared" si="576"/>
        <v>0</v>
      </c>
      <c r="W1352" s="22">
        <f t="shared" si="577"/>
        <v>0</v>
      </c>
      <c r="X1352" s="98">
        <f t="shared" si="584"/>
        <v>0</v>
      </c>
      <c r="Y1352" s="98">
        <f t="shared" si="585"/>
        <v>1539.7833930535314</v>
      </c>
      <c r="Z1352" s="91">
        <f t="shared" si="578"/>
        <v>0</v>
      </c>
      <c r="AA1352" s="89">
        <f t="shared" si="586"/>
        <v>0</v>
      </c>
      <c r="AB1352" s="89">
        <f t="shared" si="567"/>
        <v>0</v>
      </c>
      <c r="AC1352" s="22">
        <f t="shared" si="587"/>
        <v>450</v>
      </c>
      <c r="AD1352" s="91">
        <f t="shared" si="579"/>
        <v>3849.4584826338255</v>
      </c>
      <c r="AF1352" s="89">
        <f t="shared" si="580"/>
        <v>2920.3100834969268</v>
      </c>
      <c r="AG1352" s="91">
        <v>0</v>
      </c>
      <c r="AH1352" s="25" t="s">
        <v>49</v>
      </c>
      <c r="AI1352">
        <f t="shared" si="588"/>
        <v>10913639.600939769</v>
      </c>
      <c r="AJ1352" s="25">
        <f t="shared" si="589"/>
        <v>10913.639600939769</v>
      </c>
      <c r="AK1352" s="25">
        <f t="shared" si="590"/>
        <v>5784.2289884980773</v>
      </c>
      <c r="AL1352" s="81">
        <f t="shared" si="591"/>
        <v>4280.3294514885774</v>
      </c>
      <c r="AN1352" s="100">
        <v>0</v>
      </c>
    </row>
    <row r="1353" spans="1:41" s="24" customFormat="1" ht="15" thickBot="1" x14ac:dyDescent="0.4">
      <c r="A1353"/>
      <c r="B1353" s="60" t="s">
        <v>31</v>
      </c>
      <c r="C1353" s="41">
        <v>1349</v>
      </c>
      <c r="D1353" s="60">
        <v>327</v>
      </c>
      <c r="E1353" s="61">
        <v>81.400000000000006</v>
      </c>
      <c r="F1353" s="70">
        <f t="shared" si="592"/>
        <v>-0.12499999999999881</v>
      </c>
      <c r="G1353" s="70">
        <f t="shared" si="593"/>
        <v>-0.44999999999999574</v>
      </c>
      <c r="H1353"/>
      <c r="I1353" s="21">
        <f t="shared" si="568"/>
        <v>22.611111111111114</v>
      </c>
      <c r="J1353" s="22">
        <f t="shared" si="581"/>
        <v>-275.24999999999739</v>
      </c>
      <c r="K1353" s="22">
        <f t="shared" si="582"/>
        <v>28.625999999999998</v>
      </c>
      <c r="L1353" s="22">
        <f>0.5*1.202*2.64*0.3*Sheet2!I1353^2</f>
        <v>243.35678644444448</v>
      </c>
      <c r="M1353" s="22">
        <f t="shared" si="583"/>
        <v>-3.2672135555528996</v>
      </c>
      <c r="N1353"/>
      <c r="O1353" s="22">
        <f t="shared" si="569"/>
        <v>-73.87532872833502</v>
      </c>
      <c r="P1353" s="81">
        <f t="shared" si="570"/>
        <v>-7.3875328728335021E-2</v>
      </c>
      <c r="Q1353" s="22">
        <f t="shared" si="571"/>
        <v>0</v>
      </c>
      <c r="R1353" s="81">
        <f t="shared" si="572"/>
        <v>0</v>
      </c>
      <c r="S1353" s="22">
        <f t="shared" si="573"/>
        <v>6769768.5661307527</v>
      </c>
      <c r="T1353" s="81">
        <f t="shared" si="574"/>
        <v>6769.7685661307523</v>
      </c>
      <c r="U1353" s="22">
        <f t="shared" si="575"/>
        <v>73.87532872833502</v>
      </c>
      <c r="V1353" s="81">
        <f t="shared" si="576"/>
        <v>7.3875328728335021E-2</v>
      </c>
      <c r="W1353" s="22">
        <f t="shared" si="577"/>
        <v>7.3875328728335021E-2</v>
      </c>
      <c r="X1353" s="98">
        <f t="shared" si="584"/>
        <v>2.9550131491334009E-2</v>
      </c>
      <c r="Y1353" s="98">
        <f t="shared" si="585"/>
        <v>1539.8129431850227</v>
      </c>
      <c r="Z1353" s="25">
        <f t="shared" si="578"/>
        <v>0</v>
      </c>
      <c r="AA1353" s="22">
        <f t="shared" si="586"/>
        <v>1</v>
      </c>
      <c r="AB1353" s="22">
        <f t="shared" si="567"/>
        <v>0</v>
      </c>
      <c r="AC1353" s="22">
        <f t="shared" si="587"/>
        <v>451</v>
      </c>
      <c r="AD1353" s="25">
        <f t="shared" si="579"/>
        <v>3849.5323579625538</v>
      </c>
      <c r="AE1353"/>
      <c r="AF1353" s="22">
        <f t="shared" si="580"/>
        <v>2920.2362081681986</v>
      </c>
      <c r="AG1353" s="25">
        <v>0</v>
      </c>
      <c r="AH1353" s="25" t="s">
        <v>49</v>
      </c>
      <c r="AI1353">
        <f t="shared" si="588"/>
        <v>10860206.929162297</v>
      </c>
      <c r="AJ1353" s="25">
        <f t="shared" si="589"/>
        <v>10860.206929162297</v>
      </c>
      <c r="AK1353" s="25">
        <f t="shared" si="590"/>
        <v>5755.9096724560177</v>
      </c>
      <c r="AL1353" s="81">
        <f t="shared" si="591"/>
        <v>4259.3731576174532</v>
      </c>
      <c r="AM1353"/>
      <c r="AN1353" s="98">
        <v>0</v>
      </c>
      <c r="AO1353"/>
    </row>
    <row r="1354" spans="1:41" x14ac:dyDescent="0.35">
      <c r="B1354" s="15" t="s">
        <v>31</v>
      </c>
      <c r="C1354" s="11">
        <v>1350</v>
      </c>
      <c r="D1354" s="15">
        <v>328</v>
      </c>
      <c r="E1354" s="16">
        <v>80.7</v>
      </c>
      <c r="F1354" s="70">
        <f t="shared" si="592"/>
        <v>-0.25000000000000155</v>
      </c>
      <c r="G1354" s="70">
        <f t="shared" si="593"/>
        <v>-0.90000000000000568</v>
      </c>
      <c r="I1354" s="21">
        <f t="shared" si="568"/>
        <v>22.416666666666668</v>
      </c>
      <c r="J1354" s="22">
        <f t="shared" si="581"/>
        <v>-550.50000000000341</v>
      </c>
      <c r="K1354" s="22">
        <f t="shared" si="582"/>
        <v>28.625999999999998</v>
      </c>
      <c r="L1354" s="22">
        <f>0.5*1.202*2.64*0.3*Sheet2!I1354^2</f>
        <v>239.18928550000001</v>
      </c>
      <c r="M1354" s="22">
        <f t="shared" si="583"/>
        <v>-282.68471450000345</v>
      </c>
      <c r="O1354" s="22">
        <f t="shared" si="569"/>
        <v>-6336.849016708411</v>
      </c>
      <c r="P1354" s="81">
        <f t="shared" si="570"/>
        <v>-6.3368490167084106</v>
      </c>
      <c r="Q1354" s="22">
        <f t="shared" si="571"/>
        <v>0</v>
      </c>
      <c r="R1354" s="81">
        <f t="shared" si="572"/>
        <v>0</v>
      </c>
      <c r="S1354" s="22">
        <f t="shared" si="573"/>
        <v>6769768.5661307527</v>
      </c>
      <c r="T1354" s="81">
        <f t="shared" si="574"/>
        <v>6769.7685661307523</v>
      </c>
      <c r="U1354" s="22">
        <f t="shared" si="575"/>
        <v>6336.849016708411</v>
      </c>
      <c r="V1354" s="81">
        <f t="shared" si="576"/>
        <v>6.3368490167084106</v>
      </c>
      <c r="W1354" s="22">
        <f t="shared" si="577"/>
        <v>6.410724345436746</v>
      </c>
      <c r="X1354" s="98">
        <f t="shared" si="584"/>
        <v>2.5347396066833645</v>
      </c>
      <c r="Y1354" s="98">
        <f t="shared" si="585"/>
        <v>1542.3476827917061</v>
      </c>
      <c r="Z1354" s="25">
        <f t="shared" si="578"/>
        <v>0</v>
      </c>
      <c r="AA1354" s="22">
        <f t="shared" si="586"/>
        <v>2</v>
      </c>
      <c r="AB1354" s="22">
        <f t="shared" si="567"/>
        <v>0</v>
      </c>
      <c r="AC1354" s="22">
        <f t="shared" si="587"/>
        <v>452</v>
      </c>
      <c r="AD1354" s="25">
        <f t="shared" si="579"/>
        <v>3855.8692069792623</v>
      </c>
      <c r="AF1354" s="22">
        <f t="shared" si="580"/>
        <v>2913.89935915149</v>
      </c>
      <c r="AG1354" s="25">
        <v>0</v>
      </c>
      <c r="AH1354" s="25" t="s">
        <v>49</v>
      </c>
      <c r="AI1354">
        <f t="shared" si="588"/>
        <v>10674225.172518421</v>
      </c>
      <c r="AJ1354" s="25">
        <f t="shared" si="589"/>
        <v>10674.225172518421</v>
      </c>
      <c r="AK1354" s="25">
        <f t="shared" si="590"/>
        <v>5657.3393414347638</v>
      </c>
      <c r="AL1354" s="81">
        <f t="shared" si="591"/>
        <v>4186.4311126617249</v>
      </c>
      <c r="AN1354" s="98">
        <v>0</v>
      </c>
    </row>
    <row r="1355" spans="1:41" x14ac:dyDescent="0.35">
      <c r="B1355" s="15" t="s">
        <v>31</v>
      </c>
      <c r="C1355" s="11">
        <v>1351</v>
      </c>
      <c r="D1355" s="15">
        <v>329</v>
      </c>
      <c r="E1355" s="16">
        <v>79.599999999999994</v>
      </c>
      <c r="F1355" s="70">
        <f t="shared" si="592"/>
        <v>-0.34722222222222221</v>
      </c>
      <c r="G1355" s="70">
        <f t="shared" si="593"/>
        <v>-1.25</v>
      </c>
      <c r="I1355" s="21">
        <f t="shared" si="568"/>
        <v>22.111111111111111</v>
      </c>
      <c r="J1355" s="22">
        <f t="shared" si="581"/>
        <v>-764.58333333333326</v>
      </c>
      <c r="K1355" s="22">
        <f t="shared" si="582"/>
        <v>28.625999999999998</v>
      </c>
      <c r="L1355" s="22">
        <f>0.5*1.202*2.64*0.3*Sheet2!I1355^2</f>
        <v>232.71307644444443</v>
      </c>
      <c r="M1355" s="22">
        <f t="shared" si="583"/>
        <v>-503.24425688888886</v>
      </c>
      <c r="O1355" s="22">
        <f t="shared" si="569"/>
        <v>-11127.289680098764</v>
      </c>
      <c r="P1355" s="81">
        <f t="shared" si="570"/>
        <v>-11.127289680098764</v>
      </c>
      <c r="Q1355" s="22">
        <f t="shared" si="571"/>
        <v>0</v>
      </c>
      <c r="R1355" s="81">
        <f t="shared" si="572"/>
        <v>0</v>
      </c>
      <c r="S1355" s="22">
        <f t="shared" si="573"/>
        <v>6769768.5661307527</v>
      </c>
      <c r="T1355" s="81">
        <f t="shared" si="574"/>
        <v>6769.7685661307523</v>
      </c>
      <c r="U1355" s="22">
        <f t="shared" si="575"/>
        <v>11127.289680098764</v>
      </c>
      <c r="V1355" s="81">
        <f t="shared" si="576"/>
        <v>11.127289680098764</v>
      </c>
      <c r="W1355" s="22">
        <f t="shared" si="577"/>
        <v>17.53801402553551</v>
      </c>
      <c r="X1355" s="98">
        <f t="shared" si="584"/>
        <v>4.4509158720395057</v>
      </c>
      <c r="Y1355" s="98">
        <f t="shared" si="585"/>
        <v>1546.7985986637457</v>
      </c>
      <c r="Z1355" s="25">
        <f t="shared" si="578"/>
        <v>0</v>
      </c>
      <c r="AA1355" s="22">
        <f t="shared" si="586"/>
        <v>3</v>
      </c>
      <c r="AB1355" s="22">
        <f t="shared" si="567"/>
        <v>0</v>
      </c>
      <c r="AC1355" s="22">
        <f t="shared" si="587"/>
        <v>453</v>
      </c>
      <c r="AD1355" s="25">
        <f t="shared" si="579"/>
        <v>3866.9964966593611</v>
      </c>
      <c r="AF1355" s="22">
        <f t="shared" si="580"/>
        <v>2902.7720694713912</v>
      </c>
      <c r="AG1355" s="25">
        <v>0</v>
      </c>
      <c r="AH1355" s="25" t="s">
        <v>49</v>
      </c>
      <c r="AI1355">
        <f t="shared" si="588"/>
        <v>10385213.423606686</v>
      </c>
      <c r="AJ1355" s="25">
        <f t="shared" si="589"/>
        <v>10385.213423606687</v>
      </c>
      <c r="AK1355" s="25">
        <f t="shared" si="590"/>
        <v>5504.1631145115443</v>
      </c>
      <c r="AL1355" s="81">
        <f t="shared" si="591"/>
        <v>4073.0807047385429</v>
      </c>
      <c r="AN1355" s="98">
        <v>0</v>
      </c>
    </row>
    <row r="1356" spans="1:41" x14ac:dyDescent="0.35">
      <c r="B1356" s="15" t="s">
        <v>31</v>
      </c>
      <c r="C1356" s="11">
        <v>1352</v>
      </c>
      <c r="D1356" s="15">
        <v>330</v>
      </c>
      <c r="E1356" s="16">
        <v>78.2</v>
      </c>
      <c r="F1356" s="70">
        <f t="shared" si="592"/>
        <v>-0.38888888888888851</v>
      </c>
      <c r="G1356" s="70">
        <f t="shared" si="593"/>
        <v>-1.3999999999999986</v>
      </c>
      <c r="I1356" s="21">
        <f t="shared" si="568"/>
        <v>21.722222222222225</v>
      </c>
      <c r="J1356" s="22">
        <f t="shared" si="581"/>
        <v>-856.33333333333246</v>
      </c>
      <c r="K1356" s="22">
        <f t="shared" si="582"/>
        <v>28.625999999999998</v>
      </c>
      <c r="L1356" s="22">
        <f>0.5*1.202*2.64*0.3*Sheet2!I1356^2</f>
        <v>224.59917577777784</v>
      </c>
      <c r="M1356" s="22">
        <f t="shared" si="583"/>
        <v>-603.10815755555461</v>
      </c>
      <c r="O1356" s="22">
        <f t="shared" si="569"/>
        <v>-13100.849422456771</v>
      </c>
      <c r="P1356" s="81">
        <f t="shared" si="570"/>
        <v>-13.100849422456772</v>
      </c>
      <c r="Q1356" s="22">
        <f t="shared" si="571"/>
        <v>0</v>
      </c>
      <c r="R1356" s="81">
        <f t="shared" si="572"/>
        <v>0</v>
      </c>
      <c r="S1356" s="22">
        <f t="shared" si="573"/>
        <v>6769768.5661307527</v>
      </c>
      <c r="T1356" s="81">
        <f t="shared" si="574"/>
        <v>6769.7685661307523</v>
      </c>
      <c r="U1356" s="22">
        <f t="shared" si="575"/>
        <v>13100.849422456771</v>
      </c>
      <c r="V1356" s="81">
        <f t="shared" si="576"/>
        <v>13.100849422456772</v>
      </c>
      <c r="W1356" s="22">
        <f t="shared" si="577"/>
        <v>30.638863447992282</v>
      </c>
      <c r="X1356" s="98">
        <f t="shared" si="584"/>
        <v>5.2403397689827091</v>
      </c>
      <c r="Y1356" s="98">
        <f t="shared" si="585"/>
        <v>1552.0389384327284</v>
      </c>
      <c r="Z1356" s="25">
        <f t="shared" si="578"/>
        <v>0</v>
      </c>
      <c r="AA1356" s="22">
        <f t="shared" si="586"/>
        <v>4</v>
      </c>
      <c r="AB1356" s="22">
        <f t="shared" si="567"/>
        <v>0</v>
      </c>
      <c r="AC1356" s="22">
        <f t="shared" si="587"/>
        <v>454</v>
      </c>
      <c r="AD1356" s="25">
        <f t="shared" si="579"/>
        <v>3880.0973460818177</v>
      </c>
      <c r="AF1356" s="22">
        <f t="shared" si="580"/>
        <v>2889.6712200489346</v>
      </c>
      <c r="AG1356" s="25">
        <v>0</v>
      </c>
      <c r="AH1356" s="25" t="s">
        <v>49</v>
      </c>
      <c r="AI1356">
        <f t="shared" si="588"/>
        <v>10023116.925168645</v>
      </c>
      <c r="AJ1356" s="25">
        <f t="shared" si="589"/>
        <v>10023.116925168644</v>
      </c>
      <c r="AK1356" s="25">
        <f t="shared" si="590"/>
        <v>5312.2519703393818</v>
      </c>
      <c r="AL1356" s="81">
        <f t="shared" si="591"/>
        <v>3931.0664580511425</v>
      </c>
      <c r="AN1356" s="98">
        <v>0</v>
      </c>
    </row>
    <row r="1357" spans="1:41" x14ac:dyDescent="0.35">
      <c r="B1357" s="15" t="s">
        <v>31</v>
      </c>
      <c r="C1357" s="11">
        <v>1353</v>
      </c>
      <c r="D1357" s="15">
        <v>331</v>
      </c>
      <c r="E1357" s="16">
        <v>76.8</v>
      </c>
      <c r="F1357" s="70">
        <f t="shared" si="592"/>
        <v>-0.40277777777777857</v>
      </c>
      <c r="G1357" s="70">
        <f t="shared" si="593"/>
        <v>-1.4500000000000028</v>
      </c>
      <c r="I1357" s="21">
        <f t="shared" si="568"/>
        <v>21.333333333333332</v>
      </c>
      <c r="J1357" s="22">
        <f t="shared" si="581"/>
        <v>-886.91666666666845</v>
      </c>
      <c r="K1357" s="22">
        <f t="shared" si="582"/>
        <v>28.625999999999998</v>
      </c>
      <c r="L1357" s="22">
        <f>0.5*1.202*2.64*0.3*Sheet2!I1357^2</f>
        <v>216.62924799999996</v>
      </c>
      <c r="M1357" s="22">
        <f t="shared" si="583"/>
        <v>-641.66141866666851</v>
      </c>
      <c r="O1357" s="22">
        <f t="shared" si="569"/>
        <v>-13688.776931555594</v>
      </c>
      <c r="P1357" s="81">
        <f t="shared" si="570"/>
        <v>-13.688776931555594</v>
      </c>
      <c r="Q1357" s="22">
        <f t="shared" si="571"/>
        <v>0</v>
      </c>
      <c r="R1357" s="81">
        <f t="shared" si="572"/>
        <v>0</v>
      </c>
      <c r="S1357" s="22">
        <f t="shared" si="573"/>
        <v>6769768.5661307527</v>
      </c>
      <c r="T1357" s="81">
        <f t="shared" si="574"/>
        <v>6769.7685661307523</v>
      </c>
      <c r="U1357" s="22">
        <f t="shared" si="575"/>
        <v>13688.776931555594</v>
      </c>
      <c r="V1357" s="81">
        <f t="shared" si="576"/>
        <v>13.688776931555594</v>
      </c>
      <c r="W1357" s="22">
        <f t="shared" si="577"/>
        <v>44.327640379547873</v>
      </c>
      <c r="X1357" s="98">
        <f t="shared" si="584"/>
        <v>5.4755107726222381</v>
      </c>
      <c r="Y1357" s="98">
        <f t="shared" si="585"/>
        <v>1557.5144492053507</v>
      </c>
      <c r="Z1357" s="25">
        <f t="shared" si="578"/>
        <v>0</v>
      </c>
      <c r="AA1357" s="22">
        <f t="shared" si="586"/>
        <v>5</v>
      </c>
      <c r="AB1357" s="22">
        <f t="shared" si="567"/>
        <v>0</v>
      </c>
      <c r="AC1357" s="22">
        <f t="shared" si="587"/>
        <v>455</v>
      </c>
      <c r="AD1357" s="25">
        <f t="shared" si="579"/>
        <v>3893.7861230133731</v>
      </c>
      <c r="AF1357" s="22">
        <f t="shared" si="580"/>
        <v>2875.9824431173793</v>
      </c>
      <c r="AG1357" s="25">
        <v>0</v>
      </c>
      <c r="AH1357" s="25" t="s">
        <v>49</v>
      </c>
      <c r="AI1357">
        <f t="shared" si="588"/>
        <v>9667445.4596559908</v>
      </c>
      <c r="AJ1357" s="25">
        <f t="shared" si="589"/>
        <v>9667.4454596559917</v>
      </c>
      <c r="AK1357" s="25">
        <f t="shared" si="590"/>
        <v>5123.7460936176758</v>
      </c>
      <c r="AL1357" s="81">
        <f t="shared" si="591"/>
        <v>3791.57210927708</v>
      </c>
      <c r="AN1357" s="98">
        <v>0</v>
      </c>
    </row>
    <row r="1358" spans="1:41" x14ac:dyDescent="0.35">
      <c r="B1358" s="15" t="s">
        <v>31</v>
      </c>
      <c r="C1358" s="11">
        <v>1354</v>
      </c>
      <c r="D1358" s="15">
        <v>332</v>
      </c>
      <c r="E1358" s="16">
        <v>75.3</v>
      </c>
      <c r="F1358" s="70">
        <f t="shared" si="592"/>
        <v>-0.41666666666666663</v>
      </c>
      <c r="G1358" s="70">
        <f t="shared" si="593"/>
        <v>-1.5</v>
      </c>
      <c r="I1358" s="21">
        <f t="shared" si="568"/>
        <v>20.916666666666668</v>
      </c>
      <c r="J1358" s="22">
        <f t="shared" si="581"/>
        <v>-917.49999999999989</v>
      </c>
      <c r="K1358" s="22">
        <f t="shared" si="582"/>
        <v>28.625999999999998</v>
      </c>
      <c r="L1358" s="22">
        <f>0.5*1.202*2.64*0.3*Sheet2!I1358^2</f>
        <v>208.24980550000001</v>
      </c>
      <c r="M1358" s="22">
        <f t="shared" si="583"/>
        <v>-680.62419449999993</v>
      </c>
      <c r="O1358" s="22">
        <f t="shared" si="569"/>
        <v>-14236.389401625</v>
      </c>
      <c r="P1358" s="81">
        <f t="shared" si="570"/>
        <v>-14.236389401624999</v>
      </c>
      <c r="Q1358" s="22">
        <f t="shared" si="571"/>
        <v>0</v>
      </c>
      <c r="R1358" s="81">
        <f t="shared" si="572"/>
        <v>0</v>
      </c>
      <c r="S1358" s="22">
        <f t="shared" si="573"/>
        <v>6769768.5661307527</v>
      </c>
      <c r="T1358" s="81">
        <f t="shared" si="574"/>
        <v>6769.7685661307523</v>
      </c>
      <c r="U1358" s="22">
        <f t="shared" si="575"/>
        <v>14236.389401625</v>
      </c>
      <c r="V1358" s="81">
        <f t="shared" si="576"/>
        <v>14.236389401624999</v>
      </c>
      <c r="W1358" s="22">
        <f t="shared" si="577"/>
        <v>58.56402978117287</v>
      </c>
      <c r="X1358" s="98">
        <f t="shared" si="584"/>
        <v>5.6945557606500001</v>
      </c>
      <c r="Y1358" s="98">
        <f t="shared" si="585"/>
        <v>1563.2090049660007</v>
      </c>
      <c r="Z1358" s="25">
        <f t="shared" si="578"/>
        <v>0</v>
      </c>
      <c r="AA1358" s="22">
        <f t="shared" si="586"/>
        <v>6</v>
      </c>
      <c r="AB1358" s="22">
        <f t="shared" si="567"/>
        <v>0</v>
      </c>
      <c r="AC1358" s="22">
        <f t="shared" si="587"/>
        <v>456</v>
      </c>
      <c r="AD1358" s="25">
        <f t="shared" si="579"/>
        <v>3908.0225124149979</v>
      </c>
      <c r="AF1358" s="22">
        <f t="shared" si="580"/>
        <v>2861.7460537157544</v>
      </c>
      <c r="AG1358" s="25">
        <v>0</v>
      </c>
      <c r="AH1358" s="25" t="s">
        <v>49</v>
      </c>
      <c r="AI1358">
        <f t="shared" si="588"/>
        <v>9293498.709164232</v>
      </c>
      <c r="AJ1358" s="25">
        <f t="shared" si="589"/>
        <v>9293.4987091642324</v>
      </c>
      <c r="AK1358" s="25">
        <f t="shared" si="590"/>
        <v>4925.5543158570435</v>
      </c>
      <c r="AL1358" s="81">
        <f t="shared" si="591"/>
        <v>3644.910193734212</v>
      </c>
      <c r="AN1358" s="98">
        <v>0</v>
      </c>
    </row>
    <row r="1359" spans="1:41" x14ac:dyDescent="0.35">
      <c r="B1359" s="15" t="s">
        <v>31</v>
      </c>
      <c r="C1359" s="11">
        <v>1355</v>
      </c>
      <c r="D1359" s="15">
        <v>333</v>
      </c>
      <c r="E1359" s="16">
        <v>73.8</v>
      </c>
      <c r="F1359" s="70">
        <f t="shared" si="592"/>
        <v>-0.44444444444444481</v>
      </c>
      <c r="G1359" s="70">
        <f t="shared" si="593"/>
        <v>-1.6000000000000014</v>
      </c>
      <c r="I1359" s="21">
        <f t="shared" si="568"/>
        <v>20.5</v>
      </c>
      <c r="J1359" s="22">
        <f t="shared" si="581"/>
        <v>-978.66666666666742</v>
      </c>
      <c r="K1359" s="22">
        <f t="shared" si="582"/>
        <v>28.625999999999998</v>
      </c>
      <c r="L1359" s="22">
        <f>0.5*1.202*2.64*0.3*Sheet2!I1359^2</f>
        <v>200.03563799999998</v>
      </c>
      <c r="M1359" s="22">
        <f t="shared" si="583"/>
        <v>-750.0050286666675</v>
      </c>
      <c r="O1359" s="22">
        <f t="shared" si="569"/>
        <v>-15375.103087666685</v>
      </c>
      <c r="P1359" s="81">
        <f t="shared" si="570"/>
        <v>-15.375103087666684</v>
      </c>
      <c r="Q1359" s="22">
        <f t="shared" si="571"/>
        <v>0</v>
      </c>
      <c r="R1359" s="81">
        <f t="shared" si="572"/>
        <v>0</v>
      </c>
      <c r="S1359" s="22">
        <f t="shared" si="573"/>
        <v>6769768.5661307527</v>
      </c>
      <c r="T1359" s="81">
        <f t="shared" si="574"/>
        <v>6769.7685661307523</v>
      </c>
      <c r="U1359" s="22">
        <f t="shared" si="575"/>
        <v>15375.103087666685</v>
      </c>
      <c r="V1359" s="81">
        <f t="shared" si="576"/>
        <v>15.375103087666684</v>
      </c>
      <c r="W1359" s="22">
        <f t="shared" si="577"/>
        <v>73.93913286883955</v>
      </c>
      <c r="X1359" s="98">
        <f t="shared" si="584"/>
        <v>6.1500412350666736</v>
      </c>
      <c r="Y1359" s="98">
        <f t="shared" si="585"/>
        <v>1569.3590462010675</v>
      </c>
      <c r="Z1359" s="25">
        <f t="shared" si="578"/>
        <v>0</v>
      </c>
      <c r="AA1359" s="22">
        <f t="shared" si="586"/>
        <v>7</v>
      </c>
      <c r="AB1359" s="22">
        <f t="shared" si="567"/>
        <v>0</v>
      </c>
      <c r="AC1359" s="22">
        <f t="shared" si="587"/>
        <v>457</v>
      </c>
      <c r="AD1359" s="25">
        <f t="shared" si="579"/>
        <v>3923.3976155026644</v>
      </c>
      <c r="AF1359" s="22">
        <f t="shared" si="580"/>
        <v>2846.3709506280879</v>
      </c>
      <c r="AG1359" s="25">
        <v>0</v>
      </c>
      <c r="AH1359" s="25" t="s">
        <v>49</v>
      </c>
      <c r="AI1359">
        <f t="shared" si="588"/>
        <v>8926927.6342245787</v>
      </c>
      <c r="AJ1359" s="25">
        <f t="shared" si="589"/>
        <v>8926.9276342245794</v>
      </c>
      <c r="AK1359" s="25">
        <f t="shared" si="590"/>
        <v>4731.2716461390273</v>
      </c>
      <c r="AL1359" s="81">
        <f t="shared" si="591"/>
        <v>3501.1410181428801</v>
      </c>
      <c r="AN1359" s="98">
        <v>0</v>
      </c>
    </row>
    <row r="1360" spans="1:41" x14ac:dyDescent="0.35">
      <c r="B1360" s="15" t="s">
        <v>31</v>
      </c>
      <c r="C1360" s="11">
        <v>1356</v>
      </c>
      <c r="D1360" s="15">
        <v>334</v>
      </c>
      <c r="E1360" s="16">
        <v>72.099999999999994</v>
      </c>
      <c r="F1360" s="70">
        <f t="shared" si="592"/>
        <v>-0.49999999999999922</v>
      </c>
      <c r="G1360" s="70">
        <f t="shared" si="593"/>
        <v>-1.7999999999999972</v>
      </c>
      <c r="I1360" s="21">
        <f t="shared" si="568"/>
        <v>20.027777777777779</v>
      </c>
      <c r="J1360" s="22">
        <f t="shared" si="581"/>
        <v>-1100.9999999999982</v>
      </c>
      <c r="K1360" s="22">
        <f t="shared" si="582"/>
        <v>28.625999999999998</v>
      </c>
      <c r="L1360" s="22">
        <f>0.5*1.202*2.64*0.3*Sheet2!I1360^2</f>
        <v>190.9260472777778</v>
      </c>
      <c r="M1360" s="22">
        <f t="shared" si="583"/>
        <v>-881.44795272222041</v>
      </c>
      <c r="O1360" s="22">
        <f t="shared" si="569"/>
        <v>-17653.443719797804</v>
      </c>
      <c r="P1360" s="81">
        <f t="shared" si="570"/>
        <v>-17.653443719797803</v>
      </c>
      <c r="Q1360" s="22">
        <f t="shared" si="571"/>
        <v>0</v>
      </c>
      <c r="R1360" s="81">
        <f t="shared" si="572"/>
        <v>0</v>
      </c>
      <c r="S1360" s="22">
        <f t="shared" si="573"/>
        <v>6769768.5661307527</v>
      </c>
      <c r="T1360" s="81">
        <f t="shared" si="574"/>
        <v>6769.7685661307523</v>
      </c>
      <c r="U1360" s="22">
        <f t="shared" si="575"/>
        <v>17653.443719797804</v>
      </c>
      <c r="V1360" s="81">
        <f t="shared" si="576"/>
        <v>17.653443719797803</v>
      </c>
      <c r="W1360" s="22">
        <f t="shared" si="577"/>
        <v>91.592576588637357</v>
      </c>
      <c r="X1360" s="98">
        <f t="shared" si="584"/>
        <v>7.0613774879191213</v>
      </c>
      <c r="Y1360" s="98">
        <f t="shared" si="585"/>
        <v>1576.4204236889866</v>
      </c>
      <c r="Z1360" s="25">
        <f t="shared" si="578"/>
        <v>0</v>
      </c>
      <c r="AA1360" s="22">
        <f t="shared" si="586"/>
        <v>8</v>
      </c>
      <c r="AB1360" s="22">
        <f t="shared" si="567"/>
        <v>0</v>
      </c>
      <c r="AC1360" s="22">
        <f t="shared" si="587"/>
        <v>458</v>
      </c>
      <c r="AD1360" s="25">
        <f t="shared" si="579"/>
        <v>3941.0510592224623</v>
      </c>
      <c r="AF1360" s="22">
        <f t="shared" si="580"/>
        <v>2828.71750690829</v>
      </c>
      <c r="AG1360" s="25">
        <v>0</v>
      </c>
      <c r="AH1360" s="25" t="s">
        <v>49</v>
      </c>
      <c r="AI1360">
        <f t="shared" si="588"/>
        <v>8520396.7881826293</v>
      </c>
      <c r="AJ1360" s="25">
        <f t="shared" si="589"/>
        <v>8520.3967881826284</v>
      </c>
      <c r="AK1360" s="25">
        <f t="shared" si="590"/>
        <v>4515.8102977367935</v>
      </c>
      <c r="AL1360" s="81">
        <f t="shared" si="591"/>
        <v>3341.699620325227</v>
      </c>
      <c r="AN1360" s="98">
        <v>0</v>
      </c>
    </row>
    <row r="1361" spans="1:40" x14ac:dyDescent="0.35">
      <c r="B1361" s="15" t="s">
        <v>31</v>
      </c>
      <c r="C1361" s="11">
        <v>1357</v>
      </c>
      <c r="D1361" s="15">
        <v>335</v>
      </c>
      <c r="E1361" s="16">
        <v>70.2</v>
      </c>
      <c r="F1361" s="70">
        <f t="shared" si="592"/>
        <v>-0.54166666666666552</v>
      </c>
      <c r="G1361" s="70">
        <f t="shared" si="593"/>
        <v>-1.9499999999999957</v>
      </c>
      <c r="I1361" s="21">
        <f t="shared" si="568"/>
        <v>19.5</v>
      </c>
      <c r="J1361" s="22">
        <f t="shared" si="581"/>
        <v>-1192.7499999999975</v>
      </c>
      <c r="K1361" s="22">
        <f t="shared" si="582"/>
        <v>28.625999999999998</v>
      </c>
      <c r="L1361" s="22">
        <f>0.5*1.202*2.64*0.3*Sheet2!I1361^2</f>
        <v>180.995958</v>
      </c>
      <c r="M1361" s="22">
        <f t="shared" si="583"/>
        <v>-983.12804199999755</v>
      </c>
      <c r="O1361" s="22">
        <f t="shared" si="569"/>
        <v>-19170.996818999953</v>
      </c>
      <c r="P1361" s="81">
        <f t="shared" si="570"/>
        <v>-19.170996818999953</v>
      </c>
      <c r="Q1361" s="22">
        <f t="shared" si="571"/>
        <v>0</v>
      </c>
      <c r="R1361" s="81">
        <f t="shared" si="572"/>
        <v>0</v>
      </c>
      <c r="S1361" s="22">
        <f t="shared" si="573"/>
        <v>6769768.5661307527</v>
      </c>
      <c r="T1361" s="81">
        <f t="shared" si="574"/>
        <v>6769.7685661307523</v>
      </c>
      <c r="U1361" s="22">
        <f t="shared" si="575"/>
        <v>19170.996818999953</v>
      </c>
      <c r="V1361" s="81">
        <f t="shared" si="576"/>
        <v>19.170996818999953</v>
      </c>
      <c r="W1361" s="22">
        <f t="shared" si="577"/>
        <v>110.76357340763731</v>
      </c>
      <c r="X1361" s="98">
        <f t="shared" si="584"/>
        <v>7.6683987275999819</v>
      </c>
      <c r="Y1361" s="98">
        <f t="shared" si="585"/>
        <v>1584.0888224165865</v>
      </c>
      <c r="Z1361" s="25">
        <f t="shared" si="578"/>
        <v>0</v>
      </c>
      <c r="AA1361" s="22">
        <f t="shared" si="586"/>
        <v>9</v>
      </c>
      <c r="AB1361" s="22">
        <f t="shared" si="567"/>
        <v>0</v>
      </c>
      <c r="AC1361" s="22">
        <f t="shared" si="587"/>
        <v>459</v>
      </c>
      <c r="AD1361" s="25">
        <f t="shared" si="579"/>
        <v>3960.2220560414621</v>
      </c>
      <c r="AF1361" s="22">
        <f t="shared" si="580"/>
        <v>2809.5465100892902</v>
      </c>
      <c r="AG1361" s="25">
        <v>0</v>
      </c>
      <c r="AH1361" s="25" t="s">
        <v>49</v>
      </c>
      <c r="AI1361">
        <f t="shared" si="588"/>
        <v>8077249.8106220001</v>
      </c>
      <c r="AJ1361" s="25">
        <f t="shared" si="589"/>
        <v>8077.249810622</v>
      </c>
      <c r="AK1361" s="25">
        <f t="shared" si="590"/>
        <v>4280.94239962966</v>
      </c>
      <c r="AL1361" s="81">
        <f t="shared" si="591"/>
        <v>3167.8973757259482</v>
      </c>
      <c r="AN1361" s="98">
        <v>0</v>
      </c>
    </row>
    <row r="1362" spans="1:40" x14ac:dyDescent="0.35">
      <c r="B1362" s="15" t="s">
        <v>31</v>
      </c>
      <c r="C1362" s="11">
        <v>1358</v>
      </c>
      <c r="D1362" s="15">
        <v>336</v>
      </c>
      <c r="E1362" s="16">
        <v>68.2</v>
      </c>
      <c r="F1362" s="70">
        <f t="shared" si="592"/>
        <v>-0.56944444444444564</v>
      </c>
      <c r="G1362" s="70">
        <f t="shared" si="593"/>
        <v>-2.0500000000000043</v>
      </c>
      <c r="I1362" s="21">
        <f t="shared" si="568"/>
        <v>18.944444444444446</v>
      </c>
      <c r="J1362" s="22">
        <f t="shared" si="581"/>
        <v>-1253.9166666666692</v>
      </c>
      <c r="K1362" s="22">
        <f t="shared" si="582"/>
        <v>28.625999999999998</v>
      </c>
      <c r="L1362" s="22">
        <f>0.5*1.202*2.64*0.3*Sheet2!I1362^2</f>
        <v>170.82970911111113</v>
      </c>
      <c r="M1362" s="22">
        <f t="shared" si="583"/>
        <v>-1054.4609575555583</v>
      </c>
      <c r="O1362" s="22">
        <f t="shared" si="569"/>
        <v>-19976.177029246966</v>
      </c>
      <c r="P1362" s="81">
        <f t="shared" si="570"/>
        <v>-19.976177029246966</v>
      </c>
      <c r="Q1362" s="22">
        <f t="shared" si="571"/>
        <v>0</v>
      </c>
      <c r="R1362" s="81">
        <f t="shared" si="572"/>
        <v>0</v>
      </c>
      <c r="S1362" s="22">
        <f t="shared" si="573"/>
        <v>6769768.5661307527</v>
      </c>
      <c r="T1362" s="81">
        <f t="shared" si="574"/>
        <v>6769.7685661307523</v>
      </c>
      <c r="U1362" s="22">
        <f t="shared" si="575"/>
        <v>19976.177029246966</v>
      </c>
      <c r="V1362" s="81">
        <f t="shared" si="576"/>
        <v>19.976177029246966</v>
      </c>
      <c r="W1362" s="22">
        <f t="shared" si="577"/>
        <v>130.73975043688426</v>
      </c>
      <c r="X1362" s="98">
        <f t="shared" si="584"/>
        <v>7.9904708116987866</v>
      </c>
      <c r="Y1362" s="98">
        <f t="shared" si="585"/>
        <v>1592.0792932282852</v>
      </c>
      <c r="Z1362" s="25">
        <f t="shared" si="578"/>
        <v>0</v>
      </c>
      <c r="AA1362" s="22">
        <f t="shared" si="586"/>
        <v>10</v>
      </c>
      <c r="AB1362" s="22">
        <f t="shared" si="567"/>
        <v>0</v>
      </c>
      <c r="AC1362" s="22">
        <f t="shared" si="587"/>
        <v>460</v>
      </c>
      <c r="AD1362" s="25">
        <f t="shared" si="579"/>
        <v>3980.1982330707092</v>
      </c>
      <c r="AF1362" s="22">
        <f t="shared" si="580"/>
        <v>2789.5703330600431</v>
      </c>
      <c r="AG1362" s="25">
        <v>0</v>
      </c>
      <c r="AH1362" s="25" t="s">
        <v>49</v>
      </c>
      <c r="AI1362">
        <f t="shared" si="588"/>
        <v>7623563.8122169226</v>
      </c>
      <c r="AJ1362" s="25">
        <f t="shared" si="589"/>
        <v>7623.563812216923</v>
      </c>
      <c r="AK1362" s="25">
        <f t="shared" si="590"/>
        <v>4040.4888204749695</v>
      </c>
      <c r="AL1362" s="81">
        <f t="shared" si="591"/>
        <v>2989.9617271514776</v>
      </c>
      <c r="AN1362" s="98">
        <v>0</v>
      </c>
    </row>
    <row r="1363" spans="1:40" x14ac:dyDescent="0.35">
      <c r="B1363" s="15" t="s">
        <v>31</v>
      </c>
      <c r="C1363" s="11">
        <v>1359</v>
      </c>
      <c r="D1363" s="15">
        <v>337</v>
      </c>
      <c r="E1363" s="16">
        <v>66.099999999999994</v>
      </c>
      <c r="F1363" s="70">
        <f t="shared" si="592"/>
        <v>-0.61111111111111194</v>
      </c>
      <c r="G1363" s="70">
        <f t="shared" si="593"/>
        <v>-2.2000000000000028</v>
      </c>
      <c r="I1363" s="21">
        <f t="shared" si="568"/>
        <v>18.361111111111111</v>
      </c>
      <c r="J1363" s="22">
        <f t="shared" si="581"/>
        <v>-1345.6666666666686</v>
      </c>
      <c r="K1363" s="22">
        <f t="shared" si="582"/>
        <v>28.625999999999998</v>
      </c>
      <c r="L1363" s="22">
        <f>0.5*1.202*2.64*0.3*Sheet2!I1363^2</f>
        <v>160.47137394444442</v>
      </c>
      <c r="M1363" s="22">
        <f t="shared" si="583"/>
        <v>-1156.5692927222242</v>
      </c>
      <c r="O1363" s="22">
        <f t="shared" si="569"/>
        <v>-21235.897291371948</v>
      </c>
      <c r="P1363" s="81">
        <f t="shared" si="570"/>
        <v>-21.235897291371948</v>
      </c>
      <c r="Q1363" s="22">
        <f t="shared" si="571"/>
        <v>0</v>
      </c>
      <c r="R1363" s="81">
        <f t="shared" si="572"/>
        <v>0</v>
      </c>
      <c r="S1363" s="22">
        <f t="shared" si="573"/>
        <v>6769768.5661307527</v>
      </c>
      <c r="T1363" s="81">
        <f t="shared" si="574"/>
        <v>6769.7685661307523</v>
      </c>
      <c r="U1363" s="22">
        <f t="shared" si="575"/>
        <v>21235.897291371948</v>
      </c>
      <c r="V1363" s="81">
        <f t="shared" si="576"/>
        <v>21.235897291371948</v>
      </c>
      <c r="W1363" s="22">
        <f t="shared" si="577"/>
        <v>151.97564772825621</v>
      </c>
      <c r="X1363" s="98">
        <f t="shared" si="584"/>
        <v>8.4943589165487801</v>
      </c>
      <c r="Y1363" s="98">
        <f t="shared" si="585"/>
        <v>1600.5736521448341</v>
      </c>
      <c r="Z1363" s="25">
        <f t="shared" si="578"/>
        <v>0</v>
      </c>
      <c r="AA1363" s="22">
        <f t="shared" si="586"/>
        <v>11</v>
      </c>
      <c r="AB1363" s="22">
        <f t="shared" si="567"/>
        <v>0</v>
      </c>
      <c r="AC1363" s="22">
        <f t="shared" si="587"/>
        <v>461</v>
      </c>
      <c r="AD1363" s="25">
        <f t="shared" si="579"/>
        <v>4001.4341303620813</v>
      </c>
      <c r="AF1363" s="22">
        <f t="shared" si="580"/>
        <v>2768.334435768671</v>
      </c>
      <c r="AG1363" s="25">
        <v>0</v>
      </c>
      <c r="AH1363" s="25" t="s">
        <v>49</v>
      </c>
      <c r="AI1363">
        <f t="shared" si="588"/>
        <v>7161305.6397812823</v>
      </c>
      <c r="AJ1363" s="25">
        <f t="shared" si="589"/>
        <v>7161.3056397812825</v>
      </c>
      <c r="AK1363" s="25">
        <f t="shared" si="590"/>
        <v>3795.4919890840797</v>
      </c>
      <c r="AL1363" s="81">
        <f t="shared" si="591"/>
        <v>2808.6640719222191</v>
      </c>
      <c r="AN1363" s="98">
        <v>0</v>
      </c>
    </row>
    <row r="1364" spans="1:40" x14ac:dyDescent="0.35">
      <c r="B1364" s="15" t="s">
        <v>31</v>
      </c>
      <c r="C1364" s="11">
        <v>1360</v>
      </c>
      <c r="D1364" s="15">
        <v>338</v>
      </c>
      <c r="E1364" s="16">
        <v>63.8</v>
      </c>
      <c r="F1364" s="70">
        <f t="shared" si="592"/>
        <v>-0.624999999999999</v>
      </c>
      <c r="G1364" s="70">
        <f t="shared" si="593"/>
        <v>-2.2499999999999964</v>
      </c>
      <c r="I1364" s="21">
        <f t="shared" si="568"/>
        <v>17.722222222222221</v>
      </c>
      <c r="J1364" s="22">
        <f t="shared" si="581"/>
        <v>-1376.2499999999977</v>
      </c>
      <c r="K1364" s="22">
        <f t="shared" si="582"/>
        <v>28.625999999999998</v>
      </c>
      <c r="L1364" s="22">
        <f>0.5*1.202*2.64*0.3*Sheet2!I1364^2</f>
        <v>149.49821577777774</v>
      </c>
      <c r="M1364" s="22">
        <f t="shared" si="583"/>
        <v>-1198.1257842222201</v>
      </c>
      <c r="O1364" s="22">
        <f t="shared" si="569"/>
        <v>-21233.451398160454</v>
      </c>
      <c r="P1364" s="81">
        <f t="shared" si="570"/>
        <v>-21.233451398160454</v>
      </c>
      <c r="Q1364" s="22">
        <f t="shared" si="571"/>
        <v>0</v>
      </c>
      <c r="R1364" s="81">
        <f t="shared" si="572"/>
        <v>0</v>
      </c>
      <c r="S1364" s="22">
        <f t="shared" si="573"/>
        <v>6769768.5661307527</v>
      </c>
      <c r="T1364" s="81">
        <f t="shared" si="574"/>
        <v>6769.7685661307523</v>
      </c>
      <c r="U1364" s="22">
        <f t="shared" si="575"/>
        <v>21233.451398160454</v>
      </c>
      <c r="V1364" s="81">
        <f t="shared" si="576"/>
        <v>21.233451398160454</v>
      </c>
      <c r="W1364" s="22">
        <f t="shared" si="577"/>
        <v>173.20909912641667</v>
      </c>
      <c r="X1364" s="98">
        <f t="shared" si="584"/>
        <v>8.4933805592641818</v>
      </c>
      <c r="Y1364" s="98">
        <f t="shared" si="585"/>
        <v>1609.0670327040982</v>
      </c>
      <c r="Z1364" s="25">
        <f t="shared" si="578"/>
        <v>0</v>
      </c>
      <c r="AA1364" s="22">
        <f t="shared" si="586"/>
        <v>12</v>
      </c>
      <c r="AB1364" s="22">
        <f t="shared" si="567"/>
        <v>0</v>
      </c>
      <c r="AC1364" s="22">
        <f t="shared" si="587"/>
        <v>462</v>
      </c>
      <c r="AD1364" s="25">
        <f t="shared" si="579"/>
        <v>4022.6675817602418</v>
      </c>
      <c r="AF1364" s="22">
        <f t="shared" si="580"/>
        <v>2747.1009843705106</v>
      </c>
      <c r="AG1364" s="25">
        <v>0</v>
      </c>
      <c r="AH1364" s="25" t="s">
        <v>49</v>
      </c>
      <c r="AI1364">
        <f t="shared" si="588"/>
        <v>6671609.9542918103</v>
      </c>
      <c r="AJ1364" s="25">
        <f t="shared" si="589"/>
        <v>6671.60995429181</v>
      </c>
      <c r="AK1364" s="25">
        <f t="shared" si="590"/>
        <v>3535.9532757746597</v>
      </c>
      <c r="AL1364" s="81">
        <f t="shared" si="591"/>
        <v>2616.6054240732483</v>
      </c>
      <c r="AN1364" s="98">
        <v>0</v>
      </c>
    </row>
    <row r="1365" spans="1:40" ht="15" thickBot="1" x14ac:dyDescent="0.4">
      <c r="B1365" s="58" t="s">
        <v>31</v>
      </c>
      <c r="C1365" s="39">
        <v>1361</v>
      </c>
      <c r="D1365" s="58">
        <v>339</v>
      </c>
      <c r="E1365" s="59">
        <v>61.6</v>
      </c>
      <c r="F1365" s="70">
        <f t="shared" si="592"/>
        <v>-0.49999999999999922</v>
      </c>
      <c r="G1365" s="70">
        <f t="shared" si="593"/>
        <v>-1.7999999999999972</v>
      </c>
      <c r="I1365" s="21">
        <f t="shared" si="568"/>
        <v>17.111111111111111</v>
      </c>
      <c r="J1365" s="22">
        <f t="shared" si="581"/>
        <v>-1100.9999999999982</v>
      </c>
      <c r="K1365" s="22">
        <f t="shared" si="582"/>
        <v>28.625999999999998</v>
      </c>
      <c r="L1365" s="22">
        <f>0.5*1.202*2.64*0.3*Sheet2!I1365^2</f>
        <v>139.36575644444443</v>
      </c>
      <c r="M1365" s="22">
        <f t="shared" si="583"/>
        <v>-933.0082435555538</v>
      </c>
      <c r="O1365" s="22">
        <f t="shared" si="569"/>
        <v>-15964.807723061698</v>
      </c>
      <c r="P1365" s="81">
        <f t="shared" si="570"/>
        <v>-15.964807723061698</v>
      </c>
      <c r="Q1365" s="22">
        <f t="shared" si="571"/>
        <v>0</v>
      </c>
      <c r="R1365" s="81">
        <f t="shared" si="572"/>
        <v>0</v>
      </c>
      <c r="S1365" s="22">
        <f t="shared" si="573"/>
        <v>6769768.5661307527</v>
      </c>
      <c r="T1365" s="81">
        <f t="shared" si="574"/>
        <v>6769.7685661307523</v>
      </c>
      <c r="U1365" s="22">
        <f t="shared" si="575"/>
        <v>15964.807723061698</v>
      </c>
      <c r="V1365" s="81">
        <f t="shared" si="576"/>
        <v>15.964807723061698</v>
      </c>
      <c r="W1365" s="22">
        <f t="shared" si="577"/>
        <v>189.17390684947839</v>
      </c>
      <c r="X1365" s="98">
        <f t="shared" si="584"/>
        <v>6.3859230892246792</v>
      </c>
      <c r="Y1365" s="98">
        <f t="shared" si="585"/>
        <v>1615.4529557933229</v>
      </c>
      <c r="Z1365" s="25">
        <f t="shared" si="578"/>
        <v>0</v>
      </c>
      <c r="AA1365" s="22">
        <f t="shared" si="586"/>
        <v>13</v>
      </c>
      <c r="AB1365" s="22">
        <f t="shared" si="567"/>
        <v>0</v>
      </c>
      <c r="AC1365" s="22">
        <f t="shared" si="587"/>
        <v>463</v>
      </c>
      <c r="AD1365" s="25">
        <f t="shared" si="579"/>
        <v>4038.6323894833035</v>
      </c>
      <c r="AF1365" s="22">
        <f t="shared" si="580"/>
        <v>2731.1361766474488</v>
      </c>
      <c r="AG1365" s="25">
        <v>0</v>
      </c>
      <c r="AH1365" s="25" t="s">
        <v>49</v>
      </c>
      <c r="AI1365">
        <f t="shared" si="588"/>
        <v>6219431.8717773827</v>
      </c>
      <c r="AJ1365" s="25">
        <f t="shared" si="589"/>
        <v>6219.4318717773831</v>
      </c>
      <c r="AK1365" s="25">
        <f t="shared" si="590"/>
        <v>3296.298892042013</v>
      </c>
      <c r="AL1365" s="81">
        <f t="shared" si="591"/>
        <v>2439.2611801110897</v>
      </c>
      <c r="AN1365" s="98">
        <v>0</v>
      </c>
    </row>
    <row r="1366" spans="1:40" s="47" customFormat="1" ht="15" thickBot="1" x14ac:dyDescent="0.4">
      <c r="A1366" s="43"/>
      <c r="B1366" s="62" t="s">
        <v>31</v>
      </c>
      <c r="C1366" s="44">
        <v>1362</v>
      </c>
      <c r="D1366" s="62">
        <v>340</v>
      </c>
      <c r="E1366" s="63">
        <v>60.2</v>
      </c>
      <c r="F1366" s="46">
        <f t="shared" si="592"/>
        <v>-0.25000000000000061</v>
      </c>
      <c r="G1366" s="46">
        <f t="shared" si="593"/>
        <v>-0.90000000000000213</v>
      </c>
      <c r="I1366" s="48">
        <f t="shared" si="568"/>
        <v>16.722222222222225</v>
      </c>
      <c r="J1366" s="49">
        <f t="shared" si="581"/>
        <v>-550.50000000000136</v>
      </c>
      <c r="K1366" s="49">
        <f t="shared" si="582"/>
        <v>28.625999999999998</v>
      </c>
      <c r="L1366" s="49">
        <f>0.5*1.202*2.64*0.3*Sheet2!I1366^2</f>
        <v>133.10293577777782</v>
      </c>
      <c r="M1366" s="49">
        <f t="shared" si="583"/>
        <v>-388.77106422222357</v>
      </c>
      <c r="O1366" s="49">
        <f t="shared" si="569"/>
        <v>-6501.1161294938511</v>
      </c>
      <c r="P1366" s="82">
        <f t="shared" si="570"/>
        <v>-6.5011161294938509</v>
      </c>
      <c r="Q1366" s="49">
        <f t="shared" si="571"/>
        <v>0</v>
      </c>
      <c r="R1366" s="82">
        <f t="shared" si="572"/>
        <v>0</v>
      </c>
      <c r="S1366" s="49">
        <f t="shared" si="573"/>
        <v>6769768.5661307527</v>
      </c>
      <c r="T1366" s="82">
        <f t="shared" si="574"/>
        <v>6769.7685661307523</v>
      </c>
      <c r="U1366" s="49">
        <f t="shared" si="575"/>
        <v>6501.1161294938511</v>
      </c>
      <c r="V1366" s="82">
        <f t="shared" si="576"/>
        <v>6.5011161294938509</v>
      </c>
      <c r="W1366" s="22">
        <f t="shared" si="577"/>
        <v>195.67502297897224</v>
      </c>
      <c r="X1366" s="98">
        <f t="shared" si="584"/>
        <v>2.6004464517975405</v>
      </c>
      <c r="Y1366" s="98">
        <f t="shared" si="585"/>
        <v>1618.0534022451204</v>
      </c>
      <c r="Z1366" s="50">
        <f t="shared" si="578"/>
        <v>13.976787355640875</v>
      </c>
      <c r="AA1366" s="49">
        <f t="shared" si="586"/>
        <v>14</v>
      </c>
      <c r="AB1366" s="49">
        <f t="shared" si="567"/>
        <v>14</v>
      </c>
      <c r="AC1366" s="22">
        <f t="shared" si="587"/>
        <v>464</v>
      </c>
      <c r="AD1366" s="50">
        <f t="shared" si="579"/>
        <v>4045.1335056127973</v>
      </c>
      <c r="AF1366" s="49">
        <f t="shared" si="580"/>
        <v>2724.635060517955</v>
      </c>
      <c r="AG1366" s="50">
        <v>0</v>
      </c>
      <c r="AH1366" s="25" t="s">
        <v>49</v>
      </c>
      <c r="AI1366">
        <f t="shared" si="588"/>
        <v>5939942.9395229267</v>
      </c>
      <c r="AJ1366" s="25">
        <f t="shared" si="589"/>
        <v>5939.9429395229263</v>
      </c>
      <c r="AK1366" s="25">
        <f t="shared" si="590"/>
        <v>3148.1697579471511</v>
      </c>
      <c r="AL1366" s="81">
        <f t="shared" si="591"/>
        <v>2329.6456208808918</v>
      </c>
      <c r="AN1366" s="101">
        <v>0</v>
      </c>
    </row>
    <row r="1367" spans="1:40" x14ac:dyDescent="0.35">
      <c r="B1367" s="60" t="s">
        <v>31</v>
      </c>
      <c r="C1367" s="41">
        <v>1363</v>
      </c>
      <c r="D1367" s="60">
        <v>341</v>
      </c>
      <c r="E1367" s="61">
        <v>59.8</v>
      </c>
      <c r="F1367" s="70">
        <f t="shared" si="592"/>
        <v>2.7777777777777186E-2</v>
      </c>
      <c r="G1367" s="70">
        <f t="shared" si="593"/>
        <v>9.9999999999997868E-2</v>
      </c>
      <c r="I1367" s="21">
        <f t="shared" si="568"/>
        <v>16.611111111111111</v>
      </c>
      <c r="J1367" s="22">
        <f t="shared" si="581"/>
        <v>61.166666666665364</v>
      </c>
      <c r="K1367" s="22">
        <f t="shared" si="582"/>
        <v>28.625999999999998</v>
      </c>
      <c r="L1367" s="22">
        <f>0.5*1.202*2.64*0.3*Sheet2!I1367^2</f>
        <v>131.34000244444442</v>
      </c>
      <c r="M1367" s="22">
        <f t="shared" si="583"/>
        <v>221.13266911110978</v>
      </c>
      <c r="O1367" s="22">
        <f t="shared" si="569"/>
        <v>3673.2593369012125</v>
      </c>
      <c r="P1367" s="81">
        <f t="shared" si="570"/>
        <v>3.6732593369012125</v>
      </c>
      <c r="Q1367" s="22">
        <f t="shared" si="571"/>
        <v>3673.2593369012125</v>
      </c>
      <c r="R1367" s="81">
        <f t="shared" si="572"/>
        <v>3.6732593369012125</v>
      </c>
      <c r="S1367" s="22">
        <f t="shared" si="573"/>
        <v>6773441.8254676536</v>
      </c>
      <c r="T1367" s="81">
        <f t="shared" si="574"/>
        <v>6773.4418254676539</v>
      </c>
      <c r="U1367" s="22">
        <f t="shared" si="575"/>
        <v>0</v>
      </c>
      <c r="V1367" s="81">
        <f t="shared" si="576"/>
        <v>0</v>
      </c>
      <c r="W1367" s="22">
        <f t="shared" si="577"/>
        <v>0</v>
      </c>
      <c r="X1367" s="98">
        <f t="shared" si="584"/>
        <v>0</v>
      </c>
      <c r="Y1367" s="98">
        <f t="shared" si="585"/>
        <v>1618.0534022451204</v>
      </c>
      <c r="Z1367" s="25">
        <f t="shared" si="578"/>
        <v>0</v>
      </c>
      <c r="AA1367" s="22">
        <f t="shared" si="586"/>
        <v>0</v>
      </c>
      <c r="AB1367" s="22">
        <f t="shared" si="567"/>
        <v>0</v>
      </c>
      <c r="AC1367" s="22">
        <f t="shared" si="587"/>
        <v>464</v>
      </c>
      <c r="AD1367" s="25">
        <f t="shared" si="579"/>
        <v>4045.1335056127973</v>
      </c>
      <c r="AF1367" s="22">
        <f t="shared" si="580"/>
        <v>2728.3083198548566</v>
      </c>
      <c r="AG1367" s="25">
        <v>0</v>
      </c>
      <c r="AH1367" s="25" t="s">
        <v>49</v>
      </c>
      <c r="AI1367">
        <f t="shared" si="588"/>
        <v>5861269.0669671306</v>
      </c>
      <c r="AJ1367" s="25">
        <f t="shared" si="589"/>
        <v>5861.269066967131</v>
      </c>
      <c r="AK1367" s="25">
        <f t="shared" si="590"/>
        <v>3106.4726054925795</v>
      </c>
      <c r="AL1367" s="81">
        <f t="shared" si="591"/>
        <v>2298.7897280645088</v>
      </c>
      <c r="AN1367" s="98">
        <v>0</v>
      </c>
    </row>
    <row r="1368" spans="1:40" x14ac:dyDescent="0.35">
      <c r="B1368" s="15" t="s">
        <v>31</v>
      </c>
      <c r="C1368" s="11">
        <v>1364</v>
      </c>
      <c r="D1368" s="15">
        <v>342</v>
      </c>
      <c r="E1368" s="16">
        <v>60.4</v>
      </c>
      <c r="F1368" s="70">
        <f t="shared" si="592"/>
        <v>0.27777777777777779</v>
      </c>
      <c r="G1368" s="70">
        <f t="shared" si="593"/>
        <v>1</v>
      </c>
      <c r="I1368" s="21">
        <f t="shared" si="568"/>
        <v>16.777777777777779</v>
      </c>
      <c r="J1368" s="22">
        <f t="shared" si="581"/>
        <v>611.66666666666674</v>
      </c>
      <c r="K1368" s="22">
        <f t="shared" si="582"/>
        <v>28.625999999999998</v>
      </c>
      <c r="L1368" s="22">
        <f>0.5*1.202*2.64*0.3*Sheet2!I1368^2</f>
        <v>133.98880977777779</v>
      </c>
      <c r="M1368" s="22">
        <f t="shared" si="583"/>
        <v>774.28147644444448</v>
      </c>
      <c r="O1368" s="22">
        <f t="shared" si="569"/>
        <v>12990.72254923457</v>
      </c>
      <c r="P1368" s="81">
        <f t="shared" si="570"/>
        <v>12.990722549234569</v>
      </c>
      <c r="Q1368" s="22">
        <f t="shared" si="571"/>
        <v>12990.72254923457</v>
      </c>
      <c r="R1368" s="81">
        <f t="shared" si="572"/>
        <v>12.990722549234569</v>
      </c>
      <c r="S1368" s="22">
        <f t="shared" si="573"/>
        <v>6786432.5480168881</v>
      </c>
      <c r="T1368" s="81">
        <f t="shared" si="574"/>
        <v>6786.4325480168882</v>
      </c>
      <c r="U1368" s="22">
        <f t="shared" si="575"/>
        <v>0</v>
      </c>
      <c r="V1368" s="81">
        <f t="shared" si="576"/>
        <v>0</v>
      </c>
      <c r="W1368" s="22">
        <f t="shared" si="577"/>
        <v>0</v>
      </c>
      <c r="X1368" s="98">
        <f t="shared" si="584"/>
        <v>0</v>
      </c>
      <c r="Y1368" s="98">
        <f t="shared" si="585"/>
        <v>1618.0534022451204</v>
      </c>
      <c r="Z1368" s="25">
        <f t="shared" si="578"/>
        <v>0</v>
      </c>
      <c r="AA1368" s="22">
        <f t="shared" si="586"/>
        <v>0</v>
      </c>
      <c r="AB1368" s="22">
        <f t="shared" si="567"/>
        <v>0</v>
      </c>
      <c r="AC1368" s="22">
        <f t="shared" si="587"/>
        <v>464</v>
      </c>
      <c r="AD1368" s="25">
        <f t="shared" si="579"/>
        <v>4045.1335056127973</v>
      </c>
      <c r="AF1368" s="22">
        <f t="shared" si="580"/>
        <v>2741.2990424040909</v>
      </c>
      <c r="AG1368" s="25">
        <v>0</v>
      </c>
      <c r="AH1368" s="25" t="s">
        <v>49</v>
      </c>
      <c r="AI1368">
        <f t="shared" si="588"/>
        <v>5979476.5604822114</v>
      </c>
      <c r="AJ1368" s="25">
        <f t="shared" si="589"/>
        <v>5979.4765604822114</v>
      </c>
      <c r="AK1368" s="25">
        <f t="shared" si="590"/>
        <v>3169.122577055572</v>
      </c>
      <c r="AL1368" s="81">
        <f t="shared" si="591"/>
        <v>2345.1507070211233</v>
      </c>
      <c r="AN1368" s="98">
        <v>0</v>
      </c>
    </row>
    <row r="1369" spans="1:40" x14ac:dyDescent="0.35">
      <c r="B1369" s="15" t="s">
        <v>31</v>
      </c>
      <c r="C1369" s="11">
        <v>1365</v>
      </c>
      <c r="D1369" s="15">
        <v>343</v>
      </c>
      <c r="E1369" s="16">
        <v>61.8</v>
      </c>
      <c r="F1369" s="70">
        <f t="shared" si="592"/>
        <v>0.30555555555555597</v>
      </c>
      <c r="G1369" s="70">
        <f t="shared" si="593"/>
        <v>1.1000000000000014</v>
      </c>
      <c r="I1369" s="21">
        <f t="shared" si="568"/>
        <v>17.166666666666668</v>
      </c>
      <c r="J1369" s="22">
        <f t="shared" si="581"/>
        <v>672.83333333333428</v>
      </c>
      <c r="K1369" s="22">
        <f t="shared" si="582"/>
        <v>28.625999999999998</v>
      </c>
      <c r="L1369" s="22">
        <f>0.5*1.202*2.64*0.3*Sheet2!I1369^2</f>
        <v>140.272198</v>
      </c>
      <c r="M1369" s="22">
        <f t="shared" si="583"/>
        <v>841.73153133333426</v>
      </c>
      <c r="O1369" s="22">
        <f t="shared" si="569"/>
        <v>14449.72462122224</v>
      </c>
      <c r="P1369" s="81">
        <f t="shared" si="570"/>
        <v>14.44972462122224</v>
      </c>
      <c r="Q1369" s="22">
        <f t="shared" si="571"/>
        <v>14449.72462122224</v>
      </c>
      <c r="R1369" s="81">
        <f t="shared" si="572"/>
        <v>14.44972462122224</v>
      </c>
      <c r="S1369" s="22">
        <f t="shared" si="573"/>
        <v>6800882.2726381104</v>
      </c>
      <c r="T1369" s="81">
        <f t="shared" si="574"/>
        <v>6800.8822726381104</v>
      </c>
      <c r="U1369" s="22">
        <f t="shared" si="575"/>
        <v>0</v>
      </c>
      <c r="V1369" s="81">
        <f t="shared" si="576"/>
        <v>0</v>
      </c>
      <c r="W1369" s="22">
        <f t="shared" si="577"/>
        <v>0</v>
      </c>
      <c r="X1369" s="98">
        <f t="shared" si="584"/>
        <v>0</v>
      </c>
      <c r="Y1369" s="98">
        <f t="shared" si="585"/>
        <v>1618.0534022451204</v>
      </c>
      <c r="Z1369" s="25">
        <f t="shared" si="578"/>
        <v>0</v>
      </c>
      <c r="AA1369" s="22">
        <f t="shared" si="586"/>
        <v>0</v>
      </c>
      <c r="AB1369" s="22">
        <f t="shared" si="567"/>
        <v>0</v>
      </c>
      <c r="AC1369" s="22">
        <f t="shared" si="587"/>
        <v>464</v>
      </c>
      <c r="AD1369" s="25">
        <f t="shared" si="579"/>
        <v>4045.1335056127973</v>
      </c>
      <c r="AF1369" s="22">
        <f t="shared" si="580"/>
        <v>2755.7487670253131</v>
      </c>
      <c r="AG1369" s="25">
        <v>0</v>
      </c>
      <c r="AH1369" s="25" t="s">
        <v>49</v>
      </c>
      <c r="AI1369">
        <f t="shared" si="588"/>
        <v>6259883.3545831563</v>
      </c>
      <c r="AJ1369" s="25">
        <f t="shared" si="589"/>
        <v>6259.8833545831567</v>
      </c>
      <c r="AK1369" s="25">
        <f t="shared" si="590"/>
        <v>3317.7381779290731</v>
      </c>
      <c r="AL1369" s="81">
        <f t="shared" si="591"/>
        <v>2455.1262516675142</v>
      </c>
      <c r="AN1369" s="98">
        <v>0</v>
      </c>
    </row>
    <row r="1370" spans="1:40" x14ac:dyDescent="0.35">
      <c r="B1370" s="15" t="s">
        <v>31</v>
      </c>
      <c r="C1370" s="11">
        <v>1366</v>
      </c>
      <c r="D1370" s="15">
        <v>344</v>
      </c>
      <c r="E1370" s="16">
        <v>62.6</v>
      </c>
      <c r="F1370" s="70">
        <f t="shared" si="592"/>
        <v>0.12500000000000078</v>
      </c>
      <c r="G1370" s="70">
        <f t="shared" si="593"/>
        <v>0.45000000000000284</v>
      </c>
      <c r="I1370" s="21">
        <f t="shared" si="568"/>
        <v>17.388888888888889</v>
      </c>
      <c r="J1370" s="22">
        <f t="shared" si="581"/>
        <v>275.25000000000171</v>
      </c>
      <c r="K1370" s="22">
        <f t="shared" si="582"/>
        <v>28.625999999999998</v>
      </c>
      <c r="L1370" s="22">
        <f>0.5*1.202*2.64*0.3*Sheet2!I1370^2</f>
        <v>143.92734644444445</v>
      </c>
      <c r="M1370" s="22">
        <f t="shared" si="583"/>
        <v>447.80334644444611</v>
      </c>
      <c r="O1370" s="22">
        <f t="shared" si="569"/>
        <v>7786.8026353950909</v>
      </c>
      <c r="P1370" s="81">
        <f t="shared" si="570"/>
        <v>7.786802635395091</v>
      </c>
      <c r="Q1370" s="22">
        <f t="shared" si="571"/>
        <v>7786.8026353950909</v>
      </c>
      <c r="R1370" s="81">
        <f t="shared" si="572"/>
        <v>7.786802635395091</v>
      </c>
      <c r="S1370" s="22">
        <f t="shared" si="573"/>
        <v>6808669.0752735054</v>
      </c>
      <c r="T1370" s="81">
        <f t="shared" si="574"/>
        <v>6808.6690752735058</v>
      </c>
      <c r="U1370" s="22">
        <f t="shared" si="575"/>
        <v>0</v>
      </c>
      <c r="V1370" s="81">
        <f t="shared" si="576"/>
        <v>0</v>
      </c>
      <c r="W1370" s="22">
        <f t="shared" si="577"/>
        <v>0</v>
      </c>
      <c r="X1370" s="98">
        <f t="shared" si="584"/>
        <v>0</v>
      </c>
      <c r="Y1370" s="98">
        <f t="shared" si="585"/>
        <v>1618.0534022451204</v>
      </c>
      <c r="Z1370" s="25">
        <f t="shared" si="578"/>
        <v>0</v>
      </c>
      <c r="AA1370" s="22">
        <f t="shared" si="586"/>
        <v>0</v>
      </c>
      <c r="AB1370" s="22">
        <f t="shared" si="567"/>
        <v>0</v>
      </c>
      <c r="AC1370" s="22">
        <f t="shared" si="587"/>
        <v>464</v>
      </c>
      <c r="AD1370" s="25">
        <f t="shared" si="579"/>
        <v>4045.1335056127973</v>
      </c>
      <c r="AF1370" s="22">
        <f t="shared" si="580"/>
        <v>2763.5355696607085</v>
      </c>
      <c r="AG1370" s="25">
        <v>0</v>
      </c>
      <c r="AH1370" s="25" t="s">
        <v>49</v>
      </c>
      <c r="AI1370">
        <f t="shared" si="588"/>
        <v>6423000.5170155019</v>
      </c>
      <c r="AJ1370" s="25">
        <f t="shared" si="589"/>
        <v>6423.0005170155018</v>
      </c>
      <c r="AK1370" s="25">
        <f t="shared" si="590"/>
        <v>3404.1902740182163</v>
      </c>
      <c r="AL1370" s="81">
        <f t="shared" si="591"/>
        <v>2519.1008027734802</v>
      </c>
      <c r="AN1370" s="98">
        <v>0</v>
      </c>
    </row>
    <row r="1371" spans="1:40" x14ac:dyDescent="0.35">
      <c r="B1371" s="15" t="s">
        <v>31</v>
      </c>
      <c r="C1371" s="11">
        <v>1367</v>
      </c>
      <c r="D1371" s="15">
        <v>345</v>
      </c>
      <c r="E1371" s="16">
        <v>62.7</v>
      </c>
      <c r="F1371" s="70">
        <f t="shared" si="592"/>
        <v>-9.7222222222222612E-2</v>
      </c>
      <c r="G1371" s="70">
        <f t="shared" si="593"/>
        <v>-0.35000000000000142</v>
      </c>
      <c r="I1371" s="21">
        <f t="shared" si="568"/>
        <v>17.416666666666668</v>
      </c>
      <c r="J1371" s="22">
        <f t="shared" si="581"/>
        <v>-214.0833333333342</v>
      </c>
      <c r="K1371" s="22">
        <f t="shared" si="582"/>
        <v>28.625999999999998</v>
      </c>
      <c r="L1371" s="22">
        <f>0.5*1.202*2.64*0.3*Sheet2!I1371^2</f>
        <v>144.38754550000002</v>
      </c>
      <c r="M1371" s="22">
        <f t="shared" si="583"/>
        <v>-41.069787833334175</v>
      </c>
      <c r="O1371" s="22">
        <f t="shared" si="569"/>
        <v>-715.2988047639036</v>
      </c>
      <c r="P1371" s="81">
        <f t="shared" si="570"/>
        <v>-0.71529880476390362</v>
      </c>
      <c r="Q1371" s="22">
        <f t="shared" si="571"/>
        <v>0</v>
      </c>
      <c r="R1371" s="81">
        <f t="shared" si="572"/>
        <v>0</v>
      </c>
      <c r="S1371" s="22">
        <f t="shared" si="573"/>
        <v>6808669.0752735054</v>
      </c>
      <c r="T1371" s="81">
        <f t="shared" si="574"/>
        <v>6808.6690752735058</v>
      </c>
      <c r="U1371" s="22">
        <f t="shared" si="575"/>
        <v>715.2988047639036</v>
      </c>
      <c r="V1371" s="81">
        <f t="shared" si="576"/>
        <v>0.71529880476390362</v>
      </c>
      <c r="W1371" s="22">
        <f t="shared" si="577"/>
        <v>0.71529880476390362</v>
      </c>
      <c r="X1371" s="98">
        <f t="shared" si="584"/>
        <v>0.28611952190556145</v>
      </c>
      <c r="Y1371" s="98">
        <f t="shared" si="585"/>
        <v>1618.3395217670259</v>
      </c>
      <c r="Z1371" s="25">
        <f t="shared" si="578"/>
        <v>0</v>
      </c>
      <c r="AA1371" s="22">
        <f t="shared" si="586"/>
        <v>1</v>
      </c>
      <c r="AB1371" s="22">
        <f t="shared" si="567"/>
        <v>0</v>
      </c>
      <c r="AC1371" s="22">
        <f t="shared" si="587"/>
        <v>465</v>
      </c>
      <c r="AD1371" s="25">
        <f t="shared" si="579"/>
        <v>4045.848804417561</v>
      </c>
      <c r="AF1371" s="22">
        <f t="shared" si="580"/>
        <v>2762.8202708559447</v>
      </c>
      <c r="AG1371" s="25">
        <v>0</v>
      </c>
      <c r="AH1371" s="25" t="s">
        <v>49</v>
      </c>
      <c r="AI1371">
        <f t="shared" si="588"/>
        <v>6443537.6758305868</v>
      </c>
      <c r="AJ1371" s="25">
        <f t="shared" si="589"/>
        <v>6443.5376758305865</v>
      </c>
      <c r="AK1371" s="25">
        <f t="shared" si="590"/>
        <v>3415.0749681902112</v>
      </c>
      <c r="AL1371" s="81">
        <f t="shared" si="591"/>
        <v>2527.1554764607563</v>
      </c>
      <c r="AN1371" s="98">
        <v>0</v>
      </c>
    </row>
    <row r="1372" spans="1:40" x14ac:dyDescent="0.35">
      <c r="B1372" s="15" t="s">
        <v>31</v>
      </c>
      <c r="C1372" s="11">
        <v>1368</v>
      </c>
      <c r="D1372" s="15">
        <v>346</v>
      </c>
      <c r="E1372" s="16">
        <v>61.9</v>
      </c>
      <c r="F1372" s="70">
        <f t="shared" si="592"/>
        <v>-0.37500000000000039</v>
      </c>
      <c r="G1372" s="70">
        <f t="shared" si="593"/>
        <v>-1.3500000000000014</v>
      </c>
      <c r="I1372" s="21">
        <f t="shared" si="568"/>
        <v>17.194444444444446</v>
      </c>
      <c r="J1372" s="22">
        <f t="shared" si="581"/>
        <v>-825.75000000000091</v>
      </c>
      <c r="K1372" s="22">
        <f t="shared" si="582"/>
        <v>28.625999999999998</v>
      </c>
      <c r="L1372" s="22">
        <f>0.5*1.202*2.64*0.3*Sheet2!I1372^2</f>
        <v>140.72652061111114</v>
      </c>
      <c r="M1372" s="22">
        <f t="shared" si="583"/>
        <v>-656.39747938888979</v>
      </c>
      <c r="O1372" s="22">
        <f t="shared" si="569"/>
        <v>-11286.389992825634</v>
      </c>
      <c r="P1372" s="81">
        <f t="shared" si="570"/>
        <v>-11.286389992825635</v>
      </c>
      <c r="Q1372" s="22">
        <f t="shared" si="571"/>
        <v>0</v>
      </c>
      <c r="R1372" s="81">
        <f t="shared" si="572"/>
        <v>0</v>
      </c>
      <c r="S1372" s="22">
        <f t="shared" si="573"/>
        <v>6808669.0752735054</v>
      </c>
      <c r="T1372" s="81">
        <f t="shared" si="574"/>
        <v>6808.6690752735058</v>
      </c>
      <c r="U1372" s="22">
        <f t="shared" si="575"/>
        <v>11286.389992825634</v>
      </c>
      <c r="V1372" s="81">
        <f t="shared" si="576"/>
        <v>11.286389992825635</v>
      </c>
      <c r="W1372" s="22">
        <f t="shared" si="577"/>
        <v>12.001688797589539</v>
      </c>
      <c r="X1372" s="98">
        <f t="shared" si="584"/>
        <v>4.5145559971302545</v>
      </c>
      <c r="Y1372" s="98">
        <f t="shared" si="585"/>
        <v>1622.854077764156</v>
      </c>
      <c r="Z1372" s="25">
        <f t="shared" si="578"/>
        <v>0</v>
      </c>
      <c r="AA1372" s="22">
        <f t="shared" si="586"/>
        <v>2</v>
      </c>
      <c r="AB1372" s="22">
        <f t="shared" si="567"/>
        <v>0</v>
      </c>
      <c r="AC1372" s="22">
        <f t="shared" si="587"/>
        <v>466</v>
      </c>
      <c r="AD1372" s="25">
        <f t="shared" si="579"/>
        <v>4057.1351944103867</v>
      </c>
      <c r="AF1372" s="22">
        <f t="shared" si="580"/>
        <v>2751.5338808631191</v>
      </c>
      <c r="AG1372" s="25">
        <v>0</v>
      </c>
      <c r="AH1372" s="25" t="s">
        <v>49</v>
      </c>
      <c r="AI1372">
        <f t="shared" si="588"/>
        <v>6280158.2671563886</v>
      </c>
      <c r="AJ1372" s="25">
        <f t="shared" si="589"/>
        <v>6280.1582671563883</v>
      </c>
      <c r="AK1372" s="25">
        <f t="shared" si="590"/>
        <v>3328.4838815928861</v>
      </c>
      <c r="AL1372" s="81">
        <f t="shared" si="591"/>
        <v>2463.0780723787357</v>
      </c>
      <c r="AN1372" s="98">
        <v>0</v>
      </c>
    </row>
    <row r="1373" spans="1:40" x14ac:dyDescent="0.35">
      <c r="B1373" s="15" t="s">
        <v>31</v>
      </c>
      <c r="C1373" s="11">
        <v>1369</v>
      </c>
      <c r="D1373" s="15">
        <v>347</v>
      </c>
      <c r="E1373" s="16">
        <v>60</v>
      </c>
      <c r="F1373" s="70">
        <f t="shared" si="592"/>
        <v>-0.4861111111111111</v>
      </c>
      <c r="G1373" s="70">
        <f t="shared" si="593"/>
        <v>-1.75</v>
      </c>
      <c r="I1373" s="21">
        <f t="shared" si="568"/>
        <v>16.666666666666668</v>
      </c>
      <c r="J1373" s="22">
        <f t="shared" si="581"/>
        <v>-1070.4166666666667</v>
      </c>
      <c r="K1373" s="22">
        <f t="shared" si="582"/>
        <v>28.625999999999998</v>
      </c>
      <c r="L1373" s="22">
        <f>0.5*1.202*2.64*0.3*Sheet2!I1373^2</f>
        <v>132.22000000000003</v>
      </c>
      <c r="M1373" s="22">
        <f t="shared" si="583"/>
        <v>-909.57066666666674</v>
      </c>
      <c r="O1373" s="22">
        <f t="shared" si="569"/>
        <v>-15159.511111111113</v>
      </c>
      <c r="P1373" s="81">
        <f t="shared" si="570"/>
        <v>-15.159511111111113</v>
      </c>
      <c r="Q1373" s="22">
        <f t="shared" si="571"/>
        <v>0</v>
      </c>
      <c r="R1373" s="81">
        <f t="shared" si="572"/>
        <v>0</v>
      </c>
      <c r="S1373" s="22">
        <f t="shared" si="573"/>
        <v>6808669.0752735054</v>
      </c>
      <c r="T1373" s="81">
        <f t="shared" si="574"/>
        <v>6808.6690752735058</v>
      </c>
      <c r="U1373" s="22">
        <f t="shared" si="575"/>
        <v>15159.511111111113</v>
      </c>
      <c r="V1373" s="81">
        <f t="shared" si="576"/>
        <v>15.159511111111113</v>
      </c>
      <c r="W1373" s="22">
        <f t="shared" si="577"/>
        <v>27.161199908700652</v>
      </c>
      <c r="X1373" s="98">
        <f t="shared" si="584"/>
        <v>6.0638044444444459</v>
      </c>
      <c r="Y1373" s="98">
        <f t="shared" si="585"/>
        <v>1628.9178822086005</v>
      </c>
      <c r="Z1373" s="25">
        <f t="shared" si="578"/>
        <v>0</v>
      </c>
      <c r="AA1373" s="22">
        <f t="shared" si="586"/>
        <v>3</v>
      </c>
      <c r="AB1373" s="22">
        <f t="shared" si="567"/>
        <v>0</v>
      </c>
      <c r="AC1373" s="22">
        <f t="shared" si="587"/>
        <v>467</v>
      </c>
      <c r="AD1373" s="25">
        <f t="shared" si="579"/>
        <v>4072.2947055214977</v>
      </c>
      <c r="AF1373" s="22">
        <f t="shared" si="580"/>
        <v>2736.3743697520081</v>
      </c>
      <c r="AG1373" s="25">
        <v>0</v>
      </c>
      <c r="AH1373" s="25" t="s">
        <v>49</v>
      </c>
      <c r="AI1373">
        <f t="shared" si="588"/>
        <v>5900540.4416845655</v>
      </c>
      <c r="AJ1373" s="25">
        <f t="shared" si="589"/>
        <v>5900.5404416845658</v>
      </c>
      <c r="AK1373" s="25">
        <f t="shared" si="590"/>
        <v>3127.2864340928199</v>
      </c>
      <c r="AL1373" s="81">
        <f t="shared" si="591"/>
        <v>2314.1919612286865</v>
      </c>
      <c r="AN1373" s="98">
        <v>0</v>
      </c>
    </row>
    <row r="1374" spans="1:40" x14ac:dyDescent="0.35">
      <c r="B1374" s="15" t="s">
        <v>31</v>
      </c>
      <c r="C1374" s="11">
        <v>1370</v>
      </c>
      <c r="D1374" s="15">
        <v>348</v>
      </c>
      <c r="E1374" s="16">
        <v>58.4</v>
      </c>
      <c r="F1374" s="70">
        <f t="shared" si="592"/>
        <v>-0.30555555555555597</v>
      </c>
      <c r="G1374" s="70">
        <f t="shared" si="593"/>
        <v>-1.1000000000000014</v>
      </c>
      <c r="I1374" s="21">
        <f t="shared" si="568"/>
        <v>16.222222222222221</v>
      </c>
      <c r="J1374" s="22">
        <f t="shared" si="581"/>
        <v>-672.83333333333428</v>
      </c>
      <c r="K1374" s="22">
        <f t="shared" si="582"/>
        <v>28.625999999999998</v>
      </c>
      <c r="L1374" s="22">
        <f>0.5*1.202*2.64*0.3*Sheet2!I1374^2</f>
        <v>125.26228977777775</v>
      </c>
      <c r="M1374" s="22">
        <f t="shared" si="583"/>
        <v>-518.94504355555659</v>
      </c>
      <c r="O1374" s="22">
        <f t="shared" si="569"/>
        <v>-8418.4418176790296</v>
      </c>
      <c r="P1374" s="81">
        <f t="shared" si="570"/>
        <v>-8.4184418176790299</v>
      </c>
      <c r="Q1374" s="22">
        <f t="shared" si="571"/>
        <v>0</v>
      </c>
      <c r="R1374" s="81">
        <f t="shared" si="572"/>
        <v>0</v>
      </c>
      <c r="S1374" s="22">
        <f t="shared" si="573"/>
        <v>6808669.0752735054</v>
      </c>
      <c r="T1374" s="81">
        <f t="shared" si="574"/>
        <v>6808.6690752735058</v>
      </c>
      <c r="U1374" s="22">
        <f t="shared" si="575"/>
        <v>8418.4418176790296</v>
      </c>
      <c r="V1374" s="81">
        <f t="shared" si="576"/>
        <v>8.4184418176790299</v>
      </c>
      <c r="W1374" s="22">
        <f t="shared" si="577"/>
        <v>35.579641726379684</v>
      </c>
      <c r="X1374" s="98">
        <f t="shared" si="584"/>
        <v>3.367376727071612</v>
      </c>
      <c r="Y1374" s="98">
        <f t="shared" si="585"/>
        <v>1632.2852589356721</v>
      </c>
      <c r="Z1374" s="25">
        <f t="shared" si="578"/>
        <v>0</v>
      </c>
      <c r="AA1374" s="22">
        <f t="shared" si="586"/>
        <v>4</v>
      </c>
      <c r="AB1374" s="22">
        <f t="shared" si="567"/>
        <v>0</v>
      </c>
      <c r="AC1374" s="22">
        <f t="shared" si="587"/>
        <v>468</v>
      </c>
      <c r="AD1374" s="25">
        <f t="shared" si="579"/>
        <v>4080.7131473391769</v>
      </c>
      <c r="AF1374" s="22">
        <f t="shared" si="580"/>
        <v>2727.9559279343289</v>
      </c>
      <c r="AG1374" s="25">
        <v>0</v>
      </c>
      <c r="AH1374" s="25" t="s">
        <v>49</v>
      </c>
      <c r="AI1374">
        <f t="shared" si="588"/>
        <v>5590040.8913310291</v>
      </c>
      <c r="AJ1374" s="25">
        <f t="shared" si="589"/>
        <v>5590.0408913310293</v>
      </c>
      <c r="AK1374" s="25">
        <f t="shared" si="590"/>
        <v>2962.7216724054456</v>
      </c>
      <c r="AL1374" s="81">
        <f t="shared" si="591"/>
        <v>2192.4140375800298</v>
      </c>
      <c r="AN1374" s="98">
        <v>0</v>
      </c>
    </row>
    <row r="1375" spans="1:40" x14ac:dyDescent="0.35">
      <c r="B1375" s="15" t="s">
        <v>31</v>
      </c>
      <c r="C1375" s="11">
        <v>1371</v>
      </c>
      <c r="D1375" s="15">
        <v>349</v>
      </c>
      <c r="E1375" s="16">
        <v>57.8</v>
      </c>
      <c r="F1375" s="70">
        <f t="shared" si="592"/>
        <v>-8.3333333333333523E-2</v>
      </c>
      <c r="G1375" s="70">
        <f t="shared" si="593"/>
        <v>-0.30000000000000071</v>
      </c>
      <c r="I1375" s="21">
        <f t="shared" si="568"/>
        <v>16.055555555555557</v>
      </c>
      <c r="J1375" s="22">
        <f t="shared" si="581"/>
        <v>-183.50000000000043</v>
      </c>
      <c r="K1375" s="22">
        <f t="shared" si="582"/>
        <v>28.625999999999998</v>
      </c>
      <c r="L1375" s="22">
        <f>0.5*1.202*2.64*0.3*Sheet2!I1375^2</f>
        <v>122.70162911111112</v>
      </c>
      <c r="M1375" s="22">
        <f t="shared" si="583"/>
        <v>-32.172370888889304</v>
      </c>
      <c r="O1375" s="22">
        <f t="shared" si="569"/>
        <v>-516.5452881605006</v>
      </c>
      <c r="P1375" s="81">
        <f t="shared" si="570"/>
        <v>-0.5165452881605006</v>
      </c>
      <c r="Q1375" s="22">
        <f t="shared" si="571"/>
        <v>0</v>
      </c>
      <c r="R1375" s="81">
        <f t="shared" si="572"/>
        <v>0</v>
      </c>
      <c r="S1375" s="22">
        <f t="shared" si="573"/>
        <v>6808669.0752735054</v>
      </c>
      <c r="T1375" s="81">
        <f t="shared" si="574"/>
        <v>6808.6690752735058</v>
      </c>
      <c r="U1375" s="22">
        <f t="shared" si="575"/>
        <v>516.5452881605006</v>
      </c>
      <c r="V1375" s="81">
        <f t="shared" si="576"/>
        <v>0.5165452881605006</v>
      </c>
      <c r="W1375" s="22">
        <f t="shared" si="577"/>
        <v>36.096187014540185</v>
      </c>
      <c r="X1375" s="98">
        <f t="shared" si="584"/>
        <v>0.20661811526420026</v>
      </c>
      <c r="Y1375" s="98">
        <f t="shared" si="585"/>
        <v>1632.4918770509364</v>
      </c>
      <c r="Z1375" s="25">
        <f t="shared" si="578"/>
        <v>7.2192374029080373</v>
      </c>
      <c r="AA1375" s="22">
        <f t="shared" si="586"/>
        <v>5</v>
      </c>
      <c r="AB1375" s="22">
        <f t="shared" si="567"/>
        <v>5</v>
      </c>
      <c r="AC1375" s="22">
        <f t="shared" si="587"/>
        <v>469</v>
      </c>
      <c r="AD1375" s="25">
        <f t="shared" si="579"/>
        <v>4081.2296926273375</v>
      </c>
      <c r="AF1375" s="22">
        <f t="shared" si="580"/>
        <v>2727.4393826461683</v>
      </c>
      <c r="AG1375" s="25">
        <v>0</v>
      </c>
      <c r="AH1375" s="25" t="s">
        <v>49</v>
      </c>
      <c r="AI1375">
        <f t="shared" si="588"/>
        <v>5475767.0914437398</v>
      </c>
      <c r="AJ1375" s="25">
        <f t="shared" si="589"/>
        <v>5475.7670914437394</v>
      </c>
      <c r="AK1375" s="25">
        <f t="shared" si="590"/>
        <v>2902.1565584651821</v>
      </c>
      <c r="AL1375" s="81">
        <f t="shared" si="591"/>
        <v>2147.5958532642348</v>
      </c>
      <c r="AN1375" s="98">
        <v>0</v>
      </c>
    </row>
    <row r="1376" spans="1:40" x14ac:dyDescent="0.35">
      <c r="B1376" s="58" t="s">
        <v>31</v>
      </c>
      <c r="C1376" s="39">
        <v>1372</v>
      </c>
      <c r="D1376" s="58">
        <v>350</v>
      </c>
      <c r="E1376" s="59">
        <v>57.8</v>
      </c>
      <c r="F1376" s="70">
        <f t="shared" si="592"/>
        <v>0</v>
      </c>
      <c r="G1376" s="70">
        <f t="shared" si="593"/>
        <v>0</v>
      </c>
      <c r="I1376" s="21">
        <f t="shared" si="568"/>
        <v>16.055555555555557</v>
      </c>
      <c r="J1376" s="22">
        <f t="shared" si="581"/>
        <v>0</v>
      </c>
      <c r="K1376" s="22">
        <f t="shared" si="582"/>
        <v>28.625999999999998</v>
      </c>
      <c r="L1376" s="22">
        <f>0.5*1.202*2.64*0.3*Sheet2!I1376^2</f>
        <v>122.70162911111112</v>
      </c>
      <c r="M1376" s="22">
        <f t="shared" si="583"/>
        <v>151.32762911111112</v>
      </c>
      <c r="O1376" s="22">
        <f t="shared" si="569"/>
        <v>2429.649156283951</v>
      </c>
      <c r="P1376" s="81">
        <f t="shared" si="570"/>
        <v>2.4296491562839511</v>
      </c>
      <c r="Q1376" s="22">
        <f t="shared" si="571"/>
        <v>2429.649156283951</v>
      </c>
      <c r="R1376" s="81">
        <f t="shared" si="572"/>
        <v>2.4296491562839511</v>
      </c>
      <c r="S1376" s="22">
        <f t="shared" si="573"/>
        <v>6811098.724429789</v>
      </c>
      <c r="T1376" s="81">
        <f t="shared" si="574"/>
        <v>6811.0987244297894</v>
      </c>
      <c r="U1376" s="22">
        <f t="shared" si="575"/>
        <v>0</v>
      </c>
      <c r="V1376" s="81">
        <f t="shared" si="576"/>
        <v>0</v>
      </c>
      <c r="W1376" s="22">
        <f t="shared" si="577"/>
        <v>0</v>
      </c>
      <c r="X1376" s="98">
        <f t="shared" si="584"/>
        <v>0</v>
      </c>
      <c r="Y1376" s="98">
        <f t="shared" si="585"/>
        <v>1632.4918770509364</v>
      </c>
      <c r="Z1376" s="25">
        <f t="shared" si="578"/>
        <v>0</v>
      </c>
      <c r="AA1376" s="22">
        <f t="shared" si="586"/>
        <v>0</v>
      </c>
      <c r="AB1376" s="22">
        <f t="shared" si="567"/>
        <v>0</v>
      </c>
      <c r="AC1376" s="22">
        <f t="shared" si="587"/>
        <v>469</v>
      </c>
      <c r="AD1376" s="25">
        <f t="shared" si="579"/>
        <v>4081.2296926273375</v>
      </c>
      <c r="AF1376" s="22">
        <f t="shared" si="580"/>
        <v>2729.8690318024519</v>
      </c>
      <c r="AG1376" s="25">
        <v>0</v>
      </c>
      <c r="AH1376" s="25" t="s">
        <v>49</v>
      </c>
      <c r="AI1376">
        <f t="shared" si="588"/>
        <v>5475767.0914437398</v>
      </c>
      <c r="AJ1376" s="25">
        <f t="shared" si="589"/>
        <v>5475.7670914437394</v>
      </c>
      <c r="AK1376" s="25">
        <f t="shared" si="590"/>
        <v>2902.1565584651821</v>
      </c>
      <c r="AL1376" s="81">
        <f t="shared" si="591"/>
        <v>2147.5958532642348</v>
      </c>
      <c r="AN1376" s="98">
        <v>0</v>
      </c>
    </row>
    <row r="1377" spans="1:41" s="87" customFormat="1" x14ac:dyDescent="0.35">
      <c r="A1377" s="83"/>
      <c r="B1377" s="15" t="s">
        <v>31</v>
      </c>
      <c r="C1377" s="11">
        <v>1373</v>
      </c>
      <c r="D1377" s="15">
        <v>351</v>
      </c>
      <c r="E1377" s="16">
        <v>57.8</v>
      </c>
      <c r="F1377" s="86">
        <f t="shared" si="592"/>
        <v>-6.9444444444444448E-2</v>
      </c>
      <c r="G1377" s="86">
        <f t="shared" si="593"/>
        <v>-0.25</v>
      </c>
      <c r="I1377" s="88">
        <f t="shared" si="568"/>
        <v>16.055555555555557</v>
      </c>
      <c r="J1377" s="89">
        <f t="shared" si="581"/>
        <v>-152.91666666666669</v>
      </c>
      <c r="K1377" s="89">
        <f t="shared" si="582"/>
        <v>28.625999999999998</v>
      </c>
      <c r="L1377" s="89">
        <f>0.5*1.202*2.64*0.3*Sheet2!I1377^2</f>
        <v>122.70162911111112</v>
      </c>
      <c r="M1377" s="89">
        <f t="shared" si="583"/>
        <v>-1.5890375555555636</v>
      </c>
      <c r="O1377" s="89">
        <f t="shared" si="569"/>
        <v>-25.512880753086552</v>
      </c>
      <c r="P1377" s="90">
        <f t="shared" si="570"/>
        <v>-2.5512880753086553E-2</v>
      </c>
      <c r="Q1377" s="89">
        <f t="shared" si="571"/>
        <v>0</v>
      </c>
      <c r="R1377" s="90">
        <f t="shared" si="572"/>
        <v>0</v>
      </c>
      <c r="S1377" s="89">
        <f t="shared" si="573"/>
        <v>6811098.724429789</v>
      </c>
      <c r="T1377" s="90">
        <f t="shared" si="574"/>
        <v>6811.0987244297894</v>
      </c>
      <c r="U1377" s="89">
        <f t="shared" si="575"/>
        <v>25.512880753086552</v>
      </c>
      <c r="V1377" s="90">
        <f t="shared" si="576"/>
        <v>2.5512880753086553E-2</v>
      </c>
      <c r="W1377" s="22">
        <f t="shared" si="577"/>
        <v>2.5512880753086553E-2</v>
      </c>
      <c r="X1377" s="98">
        <f t="shared" si="584"/>
        <v>1.0205152301234623E-2</v>
      </c>
      <c r="Y1377" s="98">
        <f t="shared" si="585"/>
        <v>1632.5020822032377</v>
      </c>
      <c r="Z1377" s="91">
        <f t="shared" si="578"/>
        <v>0</v>
      </c>
      <c r="AA1377" s="89">
        <f t="shared" si="586"/>
        <v>1</v>
      </c>
      <c r="AB1377" s="89">
        <f t="shared" si="567"/>
        <v>0</v>
      </c>
      <c r="AC1377" s="22">
        <f t="shared" si="587"/>
        <v>470</v>
      </c>
      <c r="AD1377" s="91">
        <f t="shared" si="579"/>
        <v>4081.2552055080905</v>
      </c>
      <c r="AF1377" s="89">
        <f t="shared" si="580"/>
        <v>2729.8435189216989</v>
      </c>
      <c r="AG1377" s="91">
        <v>0</v>
      </c>
      <c r="AH1377" s="25" t="s">
        <v>49</v>
      </c>
      <c r="AI1377">
        <f t="shared" si="588"/>
        <v>5475767.0914437398</v>
      </c>
      <c r="AJ1377" s="25">
        <f t="shared" si="589"/>
        <v>5475.7670914437394</v>
      </c>
      <c r="AK1377" s="25">
        <f t="shared" si="590"/>
        <v>2902.1565584651821</v>
      </c>
      <c r="AL1377" s="81">
        <f t="shared" si="591"/>
        <v>2147.5958532642348</v>
      </c>
      <c r="AN1377" s="100">
        <v>0</v>
      </c>
    </row>
    <row r="1378" spans="1:41" x14ac:dyDescent="0.35">
      <c r="B1378" s="60" t="s">
        <v>31</v>
      </c>
      <c r="C1378" s="41">
        <v>1374</v>
      </c>
      <c r="D1378" s="60">
        <v>352</v>
      </c>
      <c r="E1378" s="61">
        <v>57.3</v>
      </c>
      <c r="F1378" s="70">
        <f t="shared" si="592"/>
        <v>-0.22222222222222143</v>
      </c>
      <c r="G1378" s="70">
        <f t="shared" si="593"/>
        <v>-0.79999999999999716</v>
      </c>
      <c r="I1378" s="21">
        <f t="shared" si="568"/>
        <v>15.916666666666666</v>
      </c>
      <c r="J1378" s="22">
        <f t="shared" si="581"/>
        <v>-489.33333333333161</v>
      </c>
      <c r="K1378" s="22">
        <f t="shared" si="582"/>
        <v>28.625999999999998</v>
      </c>
      <c r="L1378" s="22">
        <f>0.5*1.202*2.64*0.3*Sheet2!I1378^2</f>
        <v>120.58794549999999</v>
      </c>
      <c r="M1378" s="22">
        <f t="shared" si="583"/>
        <v>-340.11938783333164</v>
      </c>
      <c r="O1378" s="22">
        <f t="shared" si="569"/>
        <v>-5413.5669230138619</v>
      </c>
      <c r="P1378" s="81">
        <f t="shared" si="570"/>
        <v>-5.4135669230138621</v>
      </c>
      <c r="Q1378" s="22">
        <f t="shared" si="571"/>
        <v>0</v>
      </c>
      <c r="R1378" s="81">
        <f t="shared" si="572"/>
        <v>0</v>
      </c>
      <c r="S1378" s="22">
        <f t="shared" si="573"/>
        <v>6811098.724429789</v>
      </c>
      <c r="T1378" s="81">
        <f t="shared" si="574"/>
        <v>6811.0987244297894</v>
      </c>
      <c r="U1378" s="22">
        <f t="shared" si="575"/>
        <v>5413.5669230138619</v>
      </c>
      <c r="V1378" s="81">
        <f t="shared" si="576"/>
        <v>5.4135669230138621</v>
      </c>
      <c r="W1378" s="22">
        <f t="shared" si="577"/>
        <v>5.4390798037669486</v>
      </c>
      <c r="X1378" s="98">
        <f t="shared" si="584"/>
        <v>2.1654267692055451</v>
      </c>
      <c r="Y1378" s="98">
        <f t="shared" si="585"/>
        <v>1634.6675089724433</v>
      </c>
      <c r="Z1378" s="25">
        <f t="shared" si="578"/>
        <v>0</v>
      </c>
      <c r="AA1378" s="22">
        <f t="shared" si="586"/>
        <v>2</v>
      </c>
      <c r="AB1378" s="22">
        <f t="shared" si="567"/>
        <v>0</v>
      </c>
      <c r="AC1378" s="22">
        <f t="shared" si="587"/>
        <v>471</v>
      </c>
      <c r="AD1378" s="25">
        <f t="shared" si="579"/>
        <v>4086.6687724311046</v>
      </c>
      <c r="AF1378" s="22">
        <f t="shared" si="580"/>
        <v>2724.4299519986848</v>
      </c>
      <c r="AG1378" s="25">
        <v>0</v>
      </c>
      <c r="AH1378" s="25" t="s">
        <v>49</v>
      </c>
      <c r="AI1378">
        <f t="shared" si="588"/>
        <v>5381440.3963273643</v>
      </c>
      <c r="AJ1378" s="25">
        <f t="shared" si="589"/>
        <v>5381.4403963273644</v>
      </c>
      <c r="AK1378" s="25">
        <f t="shared" si="590"/>
        <v>2852.1634100535034</v>
      </c>
      <c r="AL1378" s="81">
        <f t="shared" si="591"/>
        <v>2110.6009234395924</v>
      </c>
      <c r="AN1378" s="98">
        <v>0</v>
      </c>
    </row>
    <row r="1379" spans="1:41" x14ac:dyDescent="0.35">
      <c r="B1379" s="15" t="s">
        <v>31</v>
      </c>
      <c r="C1379" s="11">
        <v>1375</v>
      </c>
      <c r="D1379" s="15">
        <v>353</v>
      </c>
      <c r="E1379" s="16">
        <v>56.2</v>
      </c>
      <c r="F1379" s="70">
        <f t="shared" si="592"/>
        <v>-0.41666666666666663</v>
      </c>
      <c r="G1379" s="70">
        <f t="shared" si="593"/>
        <v>-1.5</v>
      </c>
      <c r="I1379" s="21">
        <f t="shared" si="568"/>
        <v>15.611111111111112</v>
      </c>
      <c r="J1379" s="22">
        <f t="shared" si="581"/>
        <v>-917.49999999999989</v>
      </c>
      <c r="K1379" s="22">
        <f t="shared" si="582"/>
        <v>28.625999999999998</v>
      </c>
      <c r="L1379" s="22">
        <f>0.5*1.202*2.64*0.3*Sheet2!I1379^2</f>
        <v>116.00248244444447</v>
      </c>
      <c r="M1379" s="22">
        <f t="shared" si="583"/>
        <v>-772.87151755555544</v>
      </c>
      <c r="O1379" s="22">
        <f t="shared" si="569"/>
        <v>-12065.383135172839</v>
      </c>
      <c r="P1379" s="81">
        <f t="shared" si="570"/>
        <v>-12.065383135172839</v>
      </c>
      <c r="Q1379" s="22">
        <f t="shared" si="571"/>
        <v>0</v>
      </c>
      <c r="R1379" s="81">
        <f t="shared" si="572"/>
        <v>0</v>
      </c>
      <c r="S1379" s="22">
        <f t="shared" si="573"/>
        <v>6811098.724429789</v>
      </c>
      <c r="T1379" s="81">
        <f t="shared" si="574"/>
        <v>6811.0987244297894</v>
      </c>
      <c r="U1379" s="22">
        <f t="shared" si="575"/>
        <v>12065.383135172839</v>
      </c>
      <c r="V1379" s="81">
        <f t="shared" si="576"/>
        <v>12.065383135172839</v>
      </c>
      <c r="W1379" s="22">
        <f t="shared" si="577"/>
        <v>17.504462938939788</v>
      </c>
      <c r="X1379" s="98">
        <f t="shared" si="584"/>
        <v>4.8261532540691361</v>
      </c>
      <c r="Y1379" s="98">
        <f t="shared" si="585"/>
        <v>1639.4936622265125</v>
      </c>
      <c r="Z1379" s="25">
        <f t="shared" si="578"/>
        <v>0</v>
      </c>
      <c r="AA1379" s="22">
        <f t="shared" si="586"/>
        <v>3</v>
      </c>
      <c r="AB1379" s="22">
        <f t="shared" si="567"/>
        <v>0</v>
      </c>
      <c r="AC1379" s="22">
        <f t="shared" si="587"/>
        <v>472</v>
      </c>
      <c r="AD1379" s="25">
        <f t="shared" si="579"/>
        <v>4098.734155566277</v>
      </c>
      <c r="AF1379" s="22">
        <f t="shared" si="580"/>
        <v>2712.3645688635124</v>
      </c>
      <c r="AG1379" s="25">
        <v>0</v>
      </c>
      <c r="AH1379" s="25" t="s">
        <v>49</v>
      </c>
      <c r="AI1379">
        <f t="shared" si="588"/>
        <v>5176806.3757317225</v>
      </c>
      <c r="AJ1379" s="25">
        <f t="shared" si="589"/>
        <v>5176.8063757317223</v>
      </c>
      <c r="AK1379" s="25">
        <f t="shared" si="590"/>
        <v>2743.7073791378129</v>
      </c>
      <c r="AL1379" s="81">
        <f t="shared" si="591"/>
        <v>2030.3434605619816</v>
      </c>
      <c r="AN1379" s="98">
        <v>0</v>
      </c>
    </row>
    <row r="1380" spans="1:41" x14ac:dyDescent="0.35">
      <c r="B1380" s="15" t="s">
        <v>31</v>
      </c>
      <c r="C1380" s="11">
        <v>1376</v>
      </c>
      <c r="D1380" s="15">
        <v>354</v>
      </c>
      <c r="E1380" s="16">
        <v>54.3</v>
      </c>
      <c r="F1380" s="70">
        <f t="shared" si="592"/>
        <v>-0.75000000000000078</v>
      </c>
      <c r="G1380" s="70">
        <f t="shared" si="593"/>
        <v>-2.7000000000000028</v>
      </c>
      <c r="I1380" s="21">
        <f t="shared" si="568"/>
        <v>15.083333333333334</v>
      </c>
      <c r="J1380" s="22">
        <f t="shared" si="581"/>
        <v>-1651.5000000000018</v>
      </c>
      <c r="K1380" s="22">
        <f t="shared" si="582"/>
        <v>28.625999999999998</v>
      </c>
      <c r="L1380" s="22">
        <f>0.5*1.202*2.64*0.3*Sheet2!I1380^2</f>
        <v>108.29148549999999</v>
      </c>
      <c r="M1380" s="22">
        <f t="shared" si="583"/>
        <v>-1514.5825145000019</v>
      </c>
      <c r="O1380" s="22">
        <f t="shared" si="569"/>
        <v>-22844.952927041697</v>
      </c>
      <c r="P1380" s="81">
        <f t="shared" si="570"/>
        <v>-22.844952927041696</v>
      </c>
      <c r="Q1380" s="22">
        <f t="shared" si="571"/>
        <v>0</v>
      </c>
      <c r="R1380" s="81">
        <f t="shared" si="572"/>
        <v>0</v>
      </c>
      <c r="S1380" s="22">
        <f t="shared" si="573"/>
        <v>6811098.724429789</v>
      </c>
      <c r="T1380" s="81">
        <f t="shared" si="574"/>
        <v>6811.0987244297894</v>
      </c>
      <c r="U1380" s="22">
        <f t="shared" si="575"/>
        <v>22844.952927041697</v>
      </c>
      <c r="V1380" s="81">
        <f t="shared" si="576"/>
        <v>22.844952927041696</v>
      </c>
      <c r="W1380" s="22">
        <f t="shared" si="577"/>
        <v>40.349415865981484</v>
      </c>
      <c r="X1380" s="98">
        <f t="shared" si="584"/>
        <v>9.137981170816678</v>
      </c>
      <c r="Y1380" s="98">
        <f t="shared" si="585"/>
        <v>1648.6316433973291</v>
      </c>
      <c r="Z1380" s="25">
        <f t="shared" si="578"/>
        <v>0</v>
      </c>
      <c r="AA1380" s="22">
        <f t="shared" si="586"/>
        <v>4</v>
      </c>
      <c r="AB1380" s="22">
        <f t="shared" si="567"/>
        <v>0</v>
      </c>
      <c r="AC1380" s="22">
        <f t="shared" si="587"/>
        <v>473</v>
      </c>
      <c r="AD1380" s="25">
        <f t="shared" si="579"/>
        <v>4121.5791084933189</v>
      </c>
      <c r="AF1380" s="22">
        <f t="shared" si="580"/>
        <v>2689.5196159364705</v>
      </c>
      <c r="AG1380" s="25">
        <v>0</v>
      </c>
      <c r="AH1380" s="25" t="s">
        <v>49</v>
      </c>
      <c r="AI1380">
        <f t="shared" si="588"/>
        <v>4832690.1352507006</v>
      </c>
      <c r="AJ1380" s="25">
        <f t="shared" si="589"/>
        <v>4832.6901352507002</v>
      </c>
      <c r="AK1380" s="25">
        <f t="shared" si="590"/>
        <v>2561.3257716828712</v>
      </c>
      <c r="AL1380" s="81">
        <f t="shared" si="591"/>
        <v>1895.3810710453247</v>
      </c>
      <c r="AN1380" s="98">
        <v>0</v>
      </c>
    </row>
    <row r="1381" spans="1:41" x14ac:dyDescent="0.35">
      <c r="B1381" s="15" t="s">
        <v>31</v>
      </c>
      <c r="C1381" s="11">
        <v>1377</v>
      </c>
      <c r="D1381" s="15">
        <v>355</v>
      </c>
      <c r="E1381" s="16">
        <v>50.8</v>
      </c>
      <c r="F1381" s="70">
        <f t="shared" si="592"/>
        <v>-1.2222222222222219</v>
      </c>
      <c r="G1381" s="70">
        <f t="shared" si="593"/>
        <v>-4.3999999999999986</v>
      </c>
      <c r="I1381" s="21">
        <f t="shared" si="568"/>
        <v>14.111111111111111</v>
      </c>
      <c r="J1381" s="22">
        <f t="shared" si="581"/>
        <v>-2691.3333333333326</v>
      </c>
      <c r="K1381" s="22">
        <f t="shared" si="582"/>
        <v>28.625999999999998</v>
      </c>
      <c r="L1381" s="22">
        <f>0.5*1.202*2.64*0.3*Sheet2!I1381^2</f>
        <v>94.781172444444437</v>
      </c>
      <c r="M1381" s="22">
        <f t="shared" si="583"/>
        <v>-2567.9261608888878</v>
      </c>
      <c r="O1381" s="22">
        <f t="shared" si="569"/>
        <v>-36236.291381432085</v>
      </c>
      <c r="P1381" s="81">
        <f t="shared" si="570"/>
        <v>-36.236291381432082</v>
      </c>
      <c r="Q1381" s="22">
        <f t="shared" si="571"/>
        <v>0</v>
      </c>
      <c r="R1381" s="81">
        <f t="shared" si="572"/>
        <v>0</v>
      </c>
      <c r="S1381" s="22">
        <f t="shared" si="573"/>
        <v>6811098.724429789</v>
      </c>
      <c r="T1381" s="81">
        <f t="shared" si="574"/>
        <v>6811.0987244297894</v>
      </c>
      <c r="U1381" s="22">
        <f t="shared" si="575"/>
        <v>36236.291381432085</v>
      </c>
      <c r="V1381" s="81">
        <f t="shared" si="576"/>
        <v>36.236291381432082</v>
      </c>
      <c r="W1381" s="22">
        <f t="shared" si="577"/>
        <v>76.585707247413566</v>
      </c>
      <c r="X1381" s="98">
        <f t="shared" si="584"/>
        <v>14.494516552572833</v>
      </c>
      <c r="Y1381" s="98">
        <f t="shared" si="585"/>
        <v>1663.1261599499019</v>
      </c>
      <c r="Z1381" s="25">
        <f t="shared" si="578"/>
        <v>0</v>
      </c>
      <c r="AA1381" s="22">
        <f t="shared" si="586"/>
        <v>5</v>
      </c>
      <c r="AB1381" s="22">
        <f t="shared" si="567"/>
        <v>0</v>
      </c>
      <c r="AC1381" s="22">
        <f t="shared" si="587"/>
        <v>474</v>
      </c>
      <c r="AD1381" s="25">
        <f t="shared" si="579"/>
        <v>4157.8153998747512</v>
      </c>
      <c r="AF1381" s="22">
        <f t="shared" si="580"/>
        <v>2653.2833245550382</v>
      </c>
      <c r="AG1381" s="25">
        <v>0</v>
      </c>
      <c r="AH1381" s="25" t="s">
        <v>49</v>
      </c>
      <c r="AI1381">
        <f t="shared" si="588"/>
        <v>4229769.634841348</v>
      </c>
      <c r="AJ1381" s="25">
        <f t="shared" si="589"/>
        <v>4229.7696348413483</v>
      </c>
      <c r="AK1381" s="25">
        <f t="shared" si="590"/>
        <v>2241.7779064659148</v>
      </c>
      <c r="AL1381" s="81">
        <f t="shared" si="591"/>
        <v>1658.915650784777</v>
      </c>
      <c r="AN1381" s="98">
        <v>0</v>
      </c>
    </row>
    <row r="1382" spans="1:41" x14ac:dyDescent="0.35">
      <c r="B1382" s="15" t="s">
        <v>31</v>
      </c>
      <c r="C1382" s="11">
        <v>1378</v>
      </c>
      <c r="D1382" s="15">
        <v>356</v>
      </c>
      <c r="E1382" s="16">
        <v>45.5</v>
      </c>
      <c r="F1382" s="70">
        <f t="shared" si="592"/>
        <v>-1.4722222222222214</v>
      </c>
      <c r="G1382" s="70">
        <f t="shared" si="593"/>
        <v>-5.2999999999999972</v>
      </c>
      <c r="I1382" s="21">
        <f t="shared" si="568"/>
        <v>12.638888888888889</v>
      </c>
      <c r="J1382" s="22">
        <f t="shared" si="581"/>
        <v>-3241.8333333333317</v>
      </c>
      <c r="K1382" s="22">
        <f t="shared" si="582"/>
        <v>28.625999999999998</v>
      </c>
      <c r="L1382" s="22">
        <f>0.5*1.202*2.64*0.3*Sheet2!I1382^2</f>
        <v>76.035681944444434</v>
      </c>
      <c r="M1382" s="22">
        <f t="shared" si="583"/>
        <v>-3137.1716513888869</v>
      </c>
      <c r="O1382" s="22">
        <f t="shared" si="569"/>
        <v>-39650.363927276208</v>
      </c>
      <c r="P1382" s="81">
        <f t="shared" si="570"/>
        <v>-39.65036392727621</v>
      </c>
      <c r="Q1382" s="22">
        <f t="shared" si="571"/>
        <v>0</v>
      </c>
      <c r="R1382" s="81">
        <f t="shared" si="572"/>
        <v>0</v>
      </c>
      <c r="S1382" s="22">
        <f t="shared" si="573"/>
        <v>6811098.724429789</v>
      </c>
      <c r="T1382" s="81">
        <f t="shared" si="574"/>
        <v>6811.0987244297894</v>
      </c>
      <c r="U1382" s="22">
        <f t="shared" si="575"/>
        <v>39650.363927276208</v>
      </c>
      <c r="V1382" s="81">
        <f t="shared" si="576"/>
        <v>39.65036392727621</v>
      </c>
      <c r="W1382" s="22">
        <f t="shared" si="577"/>
        <v>116.23607117468978</v>
      </c>
      <c r="X1382" s="98">
        <f t="shared" si="584"/>
        <v>15.860145570910484</v>
      </c>
      <c r="Y1382" s="98">
        <f t="shared" si="585"/>
        <v>1678.9863055208123</v>
      </c>
      <c r="Z1382" s="25">
        <f t="shared" si="578"/>
        <v>0</v>
      </c>
      <c r="AA1382" s="22">
        <f t="shared" si="586"/>
        <v>6</v>
      </c>
      <c r="AB1382" s="22">
        <f t="shared" si="567"/>
        <v>0</v>
      </c>
      <c r="AC1382" s="22">
        <f t="shared" si="587"/>
        <v>475</v>
      </c>
      <c r="AD1382" s="25">
        <f t="shared" si="579"/>
        <v>4197.4657638020271</v>
      </c>
      <c r="AF1382" s="22">
        <f t="shared" si="580"/>
        <v>2613.6329606277623</v>
      </c>
      <c r="AG1382" s="25">
        <v>0</v>
      </c>
      <c r="AH1382" s="25" t="s">
        <v>49</v>
      </c>
      <c r="AI1382">
        <f t="shared" si="588"/>
        <v>3393220.5137215191</v>
      </c>
      <c r="AJ1382" s="25">
        <f t="shared" si="589"/>
        <v>3393.2205137215192</v>
      </c>
      <c r="AK1382" s="25">
        <f t="shared" si="590"/>
        <v>1798.4068722724053</v>
      </c>
      <c r="AL1382" s="81">
        <f t="shared" si="591"/>
        <v>1330.82108548158</v>
      </c>
      <c r="AN1382" s="98">
        <v>0</v>
      </c>
    </row>
    <row r="1383" spans="1:41" x14ac:dyDescent="0.35">
      <c r="B1383" s="15" t="s">
        <v>31</v>
      </c>
      <c r="C1383" s="11">
        <v>1379</v>
      </c>
      <c r="D1383" s="15">
        <v>357</v>
      </c>
      <c r="E1383" s="16">
        <v>40.200000000000003</v>
      </c>
      <c r="F1383" s="70">
        <f t="shared" si="592"/>
        <v>-1.4722222222222223</v>
      </c>
      <c r="G1383" s="70">
        <f t="shared" si="593"/>
        <v>-5.3000000000000007</v>
      </c>
      <c r="I1383" s="21">
        <f t="shared" si="568"/>
        <v>11.166666666666668</v>
      </c>
      <c r="J1383" s="22">
        <f t="shared" si="581"/>
        <v>-3241.8333333333335</v>
      </c>
      <c r="K1383" s="22">
        <f t="shared" si="582"/>
        <v>28.625999999999998</v>
      </c>
      <c r="L1383" s="22">
        <f>0.5*1.202*2.64*0.3*Sheet2!I1383^2</f>
        <v>59.353558000000007</v>
      </c>
      <c r="M1383" s="22">
        <f t="shared" si="583"/>
        <v>-3153.8537753333335</v>
      </c>
      <c r="O1383" s="22">
        <f t="shared" si="569"/>
        <v>-35218.033824555561</v>
      </c>
      <c r="P1383" s="81">
        <f t="shared" si="570"/>
        <v>-35.218033824555562</v>
      </c>
      <c r="Q1383" s="22">
        <f t="shared" si="571"/>
        <v>0</v>
      </c>
      <c r="R1383" s="81">
        <f t="shared" si="572"/>
        <v>0</v>
      </c>
      <c r="S1383" s="22">
        <f t="shared" si="573"/>
        <v>6811098.724429789</v>
      </c>
      <c r="T1383" s="81">
        <f t="shared" si="574"/>
        <v>6811.0987244297894</v>
      </c>
      <c r="U1383" s="22">
        <f t="shared" si="575"/>
        <v>35218.033824555561</v>
      </c>
      <c r="V1383" s="81">
        <f t="shared" si="576"/>
        <v>35.218033824555562</v>
      </c>
      <c r="W1383" s="22">
        <f t="shared" si="577"/>
        <v>151.45410499924535</v>
      </c>
      <c r="X1383" s="98">
        <f t="shared" si="584"/>
        <v>14.087213529822225</v>
      </c>
      <c r="Y1383" s="98">
        <f t="shared" si="585"/>
        <v>1693.0735190506346</v>
      </c>
      <c r="Z1383" s="25">
        <f t="shared" si="578"/>
        <v>0</v>
      </c>
      <c r="AA1383" s="22">
        <f t="shared" si="586"/>
        <v>7</v>
      </c>
      <c r="AB1383" s="22">
        <f t="shared" si="567"/>
        <v>0</v>
      </c>
      <c r="AC1383" s="22">
        <f t="shared" si="587"/>
        <v>476</v>
      </c>
      <c r="AD1383" s="25">
        <f t="shared" si="579"/>
        <v>4232.6837976265824</v>
      </c>
      <c r="AF1383" s="22">
        <f t="shared" si="580"/>
        <v>2578.414926803207</v>
      </c>
      <c r="AG1383" s="25">
        <v>0</v>
      </c>
      <c r="AH1383" s="25" t="s">
        <v>49</v>
      </c>
      <c r="AI1383">
        <f t="shared" si="588"/>
        <v>2648752.6042722012</v>
      </c>
      <c r="AJ1383" s="25">
        <f t="shared" si="589"/>
        <v>2648.7526042722011</v>
      </c>
      <c r="AK1383" s="25">
        <f t="shared" si="590"/>
        <v>1403.8388802642667</v>
      </c>
      <c r="AL1383" s="81">
        <f t="shared" si="591"/>
        <v>1038.8407713955573</v>
      </c>
      <c r="AN1383" s="98">
        <v>0</v>
      </c>
    </row>
    <row r="1384" spans="1:41" ht="15" thickBot="1" x14ac:dyDescent="0.4">
      <c r="B1384" s="15" t="s">
        <v>31</v>
      </c>
      <c r="C1384" s="11">
        <v>1380</v>
      </c>
      <c r="D1384" s="15">
        <v>358</v>
      </c>
      <c r="E1384" s="16">
        <v>34.9</v>
      </c>
      <c r="F1384" s="70">
        <f t="shared" si="592"/>
        <v>-1.4722222222222223</v>
      </c>
      <c r="G1384" s="70">
        <f t="shared" si="593"/>
        <v>-5.3000000000000007</v>
      </c>
      <c r="I1384" s="21">
        <f t="shared" si="568"/>
        <v>9.6944444444444446</v>
      </c>
      <c r="J1384" s="22">
        <f t="shared" si="581"/>
        <v>-3241.8333333333335</v>
      </c>
      <c r="K1384" s="22">
        <f t="shared" si="582"/>
        <v>28.625999999999998</v>
      </c>
      <c r="L1384" s="22">
        <f>0.5*1.202*2.64*0.3*Sheet2!I1384^2</f>
        <v>44.734800611111112</v>
      </c>
      <c r="M1384" s="22">
        <f t="shared" si="583"/>
        <v>-3168.4725327222222</v>
      </c>
      <c r="O1384" s="22">
        <f t="shared" si="569"/>
        <v>-30716.580942223765</v>
      </c>
      <c r="P1384" s="81">
        <f t="shared" si="570"/>
        <v>-30.716580942223764</v>
      </c>
      <c r="Q1384" s="22">
        <f t="shared" si="571"/>
        <v>0</v>
      </c>
      <c r="R1384" s="81">
        <f t="shared" si="572"/>
        <v>0</v>
      </c>
      <c r="S1384" s="22">
        <f t="shared" si="573"/>
        <v>6811098.724429789</v>
      </c>
      <c r="T1384" s="81">
        <f t="shared" si="574"/>
        <v>6811.0987244297894</v>
      </c>
      <c r="U1384" s="22">
        <f t="shared" si="575"/>
        <v>30716.580942223765</v>
      </c>
      <c r="V1384" s="81">
        <f t="shared" si="576"/>
        <v>30.716580942223764</v>
      </c>
      <c r="W1384" s="22">
        <f t="shared" si="577"/>
        <v>182.17068594146912</v>
      </c>
      <c r="X1384" s="98">
        <f t="shared" si="584"/>
        <v>12.286632376889507</v>
      </c>
      <c r="Y1384" s="98">
        <f t="shared" si="585"/>
        <v>1705.360151427524</v>
      </c>
      <c r="Z1384" s="25">
        <f t="shared" si="578"/>
        <v>0</v>
      </c>
      <c r="AA1384" s="22">
        <f t="shared" si="586"/>
        <v>8</v>
      </c>
      <c r="AB1384" s="22">
        <f t="shared" si="567"/>
        <v>0</v>
      </c>
      <c r="AC1384" s="22">
        <f t="shared" si="587"/>
        <v>477</v>
      </c>
      <c r="AD1384" s="25">
        <f t="shared" si="579"/>
        <v>4263.4003785688064</v>
      </c>
      <c r="AF1384" s="22">
        <f t="shared" si="580"/>
        <v>2547.698345860983</v>
      </c>
      <c r="AG1384" s="25">
        <v>0</v>
      </c>
      <c r="AH1384" s="25" t="s">
        <v>49</v>
      </c>
      <c r="AI1384">
        <f t="shared" si="588"/>
        <v>1996365.9064933935</v>
      </c>
      <c r="AJ1384" s="25">
        <f t="shared" si="589"/>
        <v>1996.3659064933934</v>
      </c>
      <c r="AK1384" s="25">
        <f t="shared" si="590"/>
        <v>1058.0739304414985</v>
      </c>
      <c r="AL1384" s="81">
        <f t="shared" si="591"/>
        <v>782.97470852670892</v>
      </c>
      <c r="AN1384" s="98">
        <v>0</v>
      </c>
    </row>
    <row r="1385" spans="1:41" s="23" customFormat="1" ht="15" thickBot="1" x14ac:dyDescent="0.4">
      <c r="A1385"/>
      <c r="B1385" s="58" t="s">
        <v>31</v>
      </c>
      <c r="C1385" s="39">
        <v>1381</v>
      </c>
      <c r="D1385" s="58">
        <v>359</v>
      </c>
      <c r="E1385" s="59">
        <v>29.6</v>
      </c>
      <c r="F1385" s="70">
        <f t="shared" si="592"/>
        <v>-1.0555555555555551</v>
      </c>
      <c r="G1385" s="70">
        <f t="shared" si="593"/>
        <v>-3.7999999999999989</v>
      </c>
      <c r="H1385"/>
      <c r="I1385" s="21">
        <f t="shared" si="568"/>
        <v>8.2222222222222232</v>
      </c>
      <c r="J1385" s="22">
        <f t="shared" si="581"/>
        <v>-2324.3333333333326</v>
      </c>
      <c r="K1385" s="22">
        <f t="shared" si="582"/>
        <v>28.625999999999998</v>
      </c>
      <c r="L1385" s="22">
        <f>0.5*1.202*2.64*0.3*Sheet2!I1385^2</f>
        <v>32.179409777777785</v>
      </c>
      <c r="M1385" s="22">
        <f t="shared" si="583"/>
        <v>-2263.5279235555545</v>
      </c>
      <c r="N1385"/>
      <c r="O1385" s="22">
        <f t="shared" si="569"/>
        <v>-18611.229593679007</v>
      </c>
      <c r="P1385" s="81">
        <f t="shared" si="570"/>
        <v>-18.611229593679006</v>
      </c>
      <c r="Q1385" s="22">
        <f t="shared" si="571"/>
        <v>0</v>
      </c>
      <c r="R1385" s="81">
        <f t="shared" si="572"/>
        <v>0</v>
      </c>
      <c r="S1385" s="22">
        <f t="shared" si="573"/>
        <v>6811098.724429789</v>
      </c>
      <c r="T1385" s="81">
        <f t="shared" si="574"/>
        <v>6811.0987244297894</v>
      </c>
      <c r="U1385" s="22">
        <f t="shared" si="575"/>
        <v>18611.229593679007</v>
      </c>
      <c r="V1385" s="81">
        <f t="shared" si="576"/>
        <v>18.611229593679006</v>
      </c>
      <c r="W1385" s="22">
        <f t="shared" si="577"/>
        <v>200.78191553514813</v>
      </c>
      <c r="X1385" s="98">
        <f t="shared" si="584"/>
        <v>7.4444918374716025</v>
      </c>
      <c r="Y1385" s="98">
        <f t="shared" si="585"/>
        <v>1712.8046432649955</v>
      </c>
      <c r="Z1385" s="25">
        <f t="shared" si="578"/>
        <v>0</v>
      </c>
      <c r="AA1385" s="22">
        <f t="shared" si="586"/>
        <v>9</v>
      </c>
      <c r="AB1385" s="22">
        <f t="shared" si="567"/>
        <v>0</v>
      </c>
      <c r="AC1385" s="22">
        <f t="shared" si="587"/>
        <v>478</v>
      </c>
      <c r="AD1385" s="25">
        <f t="shared" si="579"/>
        <v>4282.0116081624856</v>
      </c>
      <c r="AE1385"/>
      <c r="AF1385" s="22">
        <f t="shared" si="580"/>
        <v>2529.0871162673038</v>
      </c>
      <c r="AG1385" s="25">
        <v>0</v>
      </c>
      <c r="AH1385" s="25" t="s">
        <v>49</v>
      </c>
      <c r="AI1385">
        <f t="shared" si="588"/>
        <v>1436060.4203850969</v>
      </c>
      <c r="AJ1385" s="25">
        <f t="shared" si="589"/>
        <v>1436.0604203850969</v>
      </c>
      <c r="AK1385" s="25">
        <f t="shared" si="590"/>
        <v>761.11202280410134</v>
      </c>
      <c r="AL1385" s="81">
        <f t="shared" si="591"/>
        <v>563.22289687503496</v>
      </c>
      <c r="AM1385"/>
      <c r="AN1385" s="98">
        <v>0</v>
      </c>
      <c r="AO1385"/>
    </row>
    <row r="1386" spans="1:41" s="47" customFormat="1" ht="15" thickBot="1" x14ac:dyDescent="0.4">
      <c r="A1386" s="43"/>
      <c r="B1386" s="62" t="s">
        <v>31</v>
      </c>
      <c r="C1386" s="44">
        <v>1382</v>
      </c>
      <c r="D1386" s="62">
        <v>360</v>
      </c>
      <c r="E1386" s="63">
        <v>27.3</v>
      </c>
      <c r="F1386" s="46">
        <f t="shared" si="592"/>
        <v>-4.1666666666666761E-2</v>
      </c>
      <c r="G1386" s="46">
        <f t="shared" si="593"/>
        <v>-0.15000000000000036</v>
      </c>
      <c r="I1386" s="48">
        <f t="shared" si="568"/>
        <v>7.5833333333333339</v>
      </c>
      <c r="J1386" s="49">
        <f t="shared" si="581"/>
        <v>-91.750000000000213</v>
      </c>
      <c r="K1386" s="49">
        <f t="shared" si="582"/>
        <v>28.625999999999998</v>
      </c>
      <c r="L1386" s="49">
        <f>0.5*1.202*2.64*0.3*Sheet2!I1386^2</f>
        <v>27.3728455</v>
      </c>
      <c r="M1386" s="49">
        <f t="shared" si="583"/>
        <v>-35.751154500000212</v>
      </c>
      <c r="O1386" s="49">
        <f t="shared" si="569"/>
        <v>-271.1129216250016</v>
      </c>
      <c r="P1386" s="82">
        <f t="shared" si="570"/>
        <v>-0.27111292162500161</v>
      </c>
      <c r="Q1386" s="49">
        <f t="shared" si="571"/>
        <v>0</v>
      </c>
      <c r="R1386" s="82">
        <f t="shared" si="572"/>
        <v>0</v>
      </c>
      <c r="S1386" s="49">
        <f t="shared" si="573"/>
        <v>6811098.724429789</v>
      </c>
      <c r="T1386" s="82">
        <f t="shared" si="574"/>
        <v>6811.0987244297894</v>
      </c>
      <c r="U1386" s="49">
        <f t="shared" si="575"/>
        <v>271.1129216250016</v>
      </c>
      <c r="V1386" s="82">
        <f t="shared" si="576"/>
        <v>0.27111292162500161</v>
      </c>
      <c r="W1386" s="22">
        <f t="shared" si="577"/>
        <v>201.05302845677312</v>
      </c>
      <c r="X1386" s="98">
        <f t="shared" si="584"/>
        <v>0.10844516865000065</v>
      </c>
      <c r="Y1386" s="98">
        <f t="shared" si="585"/>
        <v>1712.9130884336455</v>
      </c>
      <c r="Z1386" s="50">
        <f t="shared" si="578"/>
        <v>20.105302845677311</v>
      </c>
      <c r="AA1386" s="49">
        <f t="shared" si="586"/>
        <v>10</v>
      </c>
      <c r="AB1386" s="49">
        <f t="shared" si="567"/>
        <v>10</v>
      </c>
      <c r="AC1386" s="22">
        <f t="shared" si="587"/>
        <v>479</v>
      </c>
      <c r="AD1386" s="50">
        <f t="shared" si="579"/>
        <v>4282.2827210841106</v>
      </c>
      <c r="AF1386" s="49">
        <f t="shared" si="580"/>
        <v>2528.8160033456788</v>
      </c>
      <c r="AG1386" s="50">
        <v>0</v>
      </c>
      <c r="AH1386" s="25" t="s">
        <v>49</v>
      </c>
      <c r="AI1386">
        <f t="shared" si="588"/>
        <v>1221559.3849397472</v>
      </c>
      <c r="AJ1386" s="25">
        <f t="shared" si="589"/>
        <v>1221.5593849397471</v>
      </c>
      <c r="AK1386" s="25">
        <f t="shared" si="590"/>
        <v>647.42647401806596</v>
      </c>
      <c r="AL1386" s="81">
        <f t="shared" si="591"/>
        <v>479.09559077336883</v>
      </c>
      <c r="AN1386" s="101">
        <v>0</v>
      </c>
    </row>
    <row r="1387" spans="1:41" x14ac:dyDescent="0.35">
      <c r="B1387" s="60" t="s">
        <v>31</v>
      </c>
      <c r="C1387" s="41">
        <v>1383</v>
      </c>
      <c r="D1387" s="60">
        <v>361</v>
      </c>
      <c r="E1387" s="61">
        <v>29.3</v>
      </c>
      <c r="F1387" s="70">
        <f t="shared" si="592"/>
        <v>0.77777777777777746</v>
      </c>
      <c r="G1387" s="70">
        <f t="shared" si="593"/>
        <v>2.7999999999999989</v>
      </c>
      <c r="I1387" s="21">
        <f t="shared" si="568"/>
        <v>8.1388888888888893</v>
      </c>
      <c r="J1387" s="22">
        <f t="shared" si="581"/>
        <v>1712.6666666666661</v>
      </c>
      <c r="K1387" s="22">
        <f t="shared" si="582"/>
        <v>28.625999999999998</v>
      </c>
      <c r="L1387" s="22">
        <f>0.5*1.202*2.64*0.3*Sheet2!I1387^2</f>
        <v>31.530429944444442</v>
      </c>
      <c r="M1387" s="22">
        <f t="shared" si="583"/>
        <v>1772.8230966111105</v>
      </c>
      <c r="O1387" s="22">
        <f t="shared" si="569"/>
        <v>14428.81020297376</v>
      </c>
      <c r="P1387" s="81">
        <f t="shared" si="570"/>
        <v>14.428810202973761</v>
      </c>
      <c r="Q1387" s="22">
        <f t="shared" si="571"/>
        <v>14428.81020297376</v>
      </c>
      <c r="R1387" s="81">
        <f t="shared" si="572"/>
        <v>14.428810202973761</v>
      </c>
      <c r="S1387" s="22">
        <f t="shared" si="573"/>
        <v>6825527.5346327629</v>
      </c>
      <c r="T1387" s="81">
        <f t="shared" si="574"/>
        <v>6825.5275346327626</v>
      </c>
      <c r="U1387" s="22">
        <f t="shared" si="575"/>
        <v>0</v>
      </c>
      <c r="V1387" s="81">
        <f t="shared" si="576"/>
        <v>0</v>
      </c>
      <c r="W1387" s="22">
        <f t="shared" si="577"/>
        <v>0</v>
      </c>
      <c r="X1387" s="98">
        <f t="shared" si="584"/>
        <v>0</v>
      </c>
      <c r="Y1387" s="98">
        <f t="shared" si="585"/>
        <v>1712.9130884336455</v>
      </c>
      <c r="Z1387" s="25">
        <f t="shared" si="578"/>
        <v>0</v>
      </c>
      <c r="AA1387" s="22">
        <f t="shared" si="586"/>
        <v>0</v>
      </c>
      <c r="AB1387" s="22">
        <f t="shared" si="567"/>
        <v>0</v>
      </c>
      <c r="AC1387" s="22">
        <f t="shared" si="587"/>
        <v>479</v>
      </c>
      <c r="AD1387" s="25">
        <f t="shared" si="579"/>
        <v>4282.2827210841106</v>
      </c>
      <c r="AF1387" s="22">
        <f t="shared" si="580"/>
        <v>2543.244813548652</v>
      </c>
      <c r="AG1387" s="25">
        <v>0</v>
      </c>
      <c r="AH1387" s="25" t="s">
        <v>49</v>
      </c>
      <c r="AI1387">
        <f t="shared" si="588"/>
        <v>1407098.6010504949</v>
      </c>
      <c r="AJ1387" s="25">
        <f t="shared" si="589"/>
        <v>1407.0986010504948</v>
      </c>
      <c r="AK1387" s="25">
        <f t="shared" si="590"/>
        <v>745.76225855676228</v>
      </c>
      <c r="AL1387" s="81">
        <f t="shared" si="591"/>
        <v>551.86407133200407</v>
      </c>
      <c r="AN1387" s="98">
        <v>0</v>
      </c>
    </row>
    <row r="1388" spans="1:41" x14ac:dyDescent="0.35">
      <c r="B1388" s="15" t="s">
        <v>31</v>
      </c>
      <c r="C1388" s="11">
        <v>1384</v>
      </c>
      <c r="D1388" s="15">
        <v>362</v>
      </c>
      <c r="E1388" s="16">
        <v>32.9</v>
      </c>
      <c r="F1388" s="70">
        <f t="shared" si="592"/>
        <v>0.87500000000000011</v>
      </c>
      <c r="G1388" s="70">
        <f t="shared" si="593"/>
        <v>3.1500000000000004</v>
      </c>
      <c r="I1388" s="21">
        <f t="shared" si="568"/>
        <v>9.1388888888888893</v>
      </c>
      <c r="J1388" s="22">
        <f t="shared" si="581"/>
        <v>1926.7500000000002</v>
      </c>
      <c r="K1388" s="22">
        <f t="shared" si="582"/>
        <v>28.625999999999998</v>
      </c>
      <c r="L1388" s="22">
        <f>0.5*1.202*2.64*0.3*Sheet2!I1388^2</f>
        <v>39.754513944444447</v>
      </c>
      <c r="M1388" s="22">
        <f t="shared" si="583"/>
        <v>1995.1305139444446</v>
      </c>
      <c r="O1388" s="22">
        <f t="shared" si="569"/>
        <v>18233.276085770063</v>
      </c>
      <c r="P1388" s="81">
        <f t="shared" si="570"/>
        <v>18.233276085770065</v>
      </c>
      <c r="Q1388" s="22">
        <f t="shared" si="571"/>
        <v>18233.276085770063</v>
      </c>
      <c r="R1388" s="81">
        <f t="shared" si="572"/>
        <v>18.233276085770065</v>
      </c>
      <c r="S1388" s="22">
        <f t="shared" si="573"/>
        <v>6843760.8107185327</v>
      </c>
      <c r="T1388" s="81">
        <f t="shared" si="574"/>
        <v>6843.7608107185324</v>
      </c>
      <c r="U1388" s="22">
        <f t="shared" si="575"/>
        <v>0</v>
      </c>
      <c r="V1388" s="81">
        <f t="shared" si="576"/>
        <v>0</v>
      </c>
      <c r="W1388" s="22">
        <f t="shared" si="577"/>
        <v>0</v>
      </c>
      <c r="X1388" s="98">
        <f t="shared" si="584"/>
        <v>0</v>
      </c>
      <c r="Y1388" s="98">
        <f t="shared" si="585"/>
        <v>1712.9130884336455</v>
      </c>
      <c r="Z1388" s="25">
        <f t="shared" si="578"/>
        <v>0</v>
      </c>
      <c r="AA1388" s="22">
        <f t="shared" si="586"/>
        <v>0</v>
      </c>
      <c r="AB1388" s="22">
        <f t="shared" si="567"/>
        <v>0</v>
      </c>
      <c r="AC1388" s="22">
        <f t="shared" si="587"/>
        <v>479</v>
      </c>
      <c r="AD1388" s="25">
        <f t="shared" si="579"/>
        <v>4282.2827210841106</v>
      </c>
      <c r="AF1388" s="22">
        <f t="shared" si="580"/>
        <v>2561.4780896344218</v>
      </c>
      <c r="AG1388" s="25">
        <v>0</v>
      </c>
      <c r="AH1388" s="25" t="s">
        <v>49</v>
      </c>
      <c r="AI1388">
        <f t="shared" si="588"/>
        <v>1774112.216523275</v>
      </c>
      <c r="AJ1388" s="25">
        <f t="shared" si="589"/>
        <v>1774.112216523275</v>
      </c>
      <c r="AK1388" s="25">
        <f t="shared" si="590"/>
        <v>940.27947475733583</v>
      </c>
      <c r="AL1388" s="81">
        <f t="shared" si="591"/>
        <v>695.80681132042855</v>
      </c>
      <c r="AN1388" s="98">
        <v>0</v>
      </c>
    </row>
    <row r="1389" spans="1:41" x14ac:dyDescent="0.35">
      <c r="B1389" s="15" t="s">
        <v>31</v>
      </c>
      <c r="C1389" s="11">
        <v>1385</v>
      </c>
      <c r="D1389" s="15">
        <v>363</v>
      </c>
      <c r="E1389" s="16">
        <v>35.6</v>
      </c>
      <c r="F1389" s="70">
        <f t="shared" si="592"/>
        <v>0.52777777777777835</v>
      </c>
      <c r="G1389" s="70">
        <f t="shared" si="593"/>
        <v>1.9000000000000021</v>
      </c>
      <c r="I1389" s="21">
        <f t="shared" si="568"/>
        <v>9.8888888888888893</v>
      </c>
      <c r="J1389" s="22">
        <f t="shared" si="581"/>
        <v>1162.1666666666679</v>
      </c>
      <c r="K1389" s="22">
        <f t="shared" si="582"/>
        <v>28.625999999999998</v>
      </c>
      <c r="L1389" s="22">
        <f>0.5*1.202*2.64*0.3*Sheet2!I1389^2</f>
        <v>46.547316444444441</v>
      </c>
      <c r="M1389" s="22">
        <f t="shared" si="583"/>
        <v>1237.3399831111124</v>
      </c>
      <c r="O1389" s="22">
        <f t="shared" si="569"/>
        <v>12235.917610765446</v>
      </c>
      <c r="P1389" s="81">
        <f t="shared" si="570"/>
        <v>12.235917610765446</v>
      </c>
      <c r="Q1389" s="22">
        <f t="shared" si="571"/>
        <v>12235.917610765446</v>
      </c>
      <c r="R1389" s="81">
        <f t="shared" si="572"/>
        <v>12.235917610765446</v>
      </c>
      <c r="S1389" s="22">
        <f t="shared" si="573"/>
        <v>6855996.7283292981</v>
      </c>
      <c r="T1389" s="81">
        <f t="shared" si="574"/>
        <v>6855.9967283292981</v>
      </c>
      <c r="U1389" s="22">
        <f t="shared" si="575"/>
        <v>0</v>
      </c>
      <c r="V1389" s="81">
        <f t="shared" si="576"/>
        <v>0</v>
      </c>
      <c r="W1389" s="22">
        <f t="shared" si="577"/>
        <v>0</v>
      </c>
      <c r="X1389" s="98">
        <f t="shared" si="584"/>
        <v>0</v>
      </c>
      <c r="Y1389" s="98">
        <f t="shared" si="585"/>
        <v>1712.9130884336455</v>
      </c>
      <c r="Z1389" s="25">
        <f t="shared" si="578"/>
        <v>0</v>
      </c>
      <c r="AA1389" s="22">
        <f t="shared" si="586"/>
        <v>0</v>
      </c>
      <c r="AB1389" s="22">
        <f t="shared" si="567"/>
        <v>0</v>
      </c>
      <c r="AC1389" s="22">
        <f t="shared" si="587"/>
        <v>479</v>
      </c>
      <c r="AD1389" s="25">
        <f t="shared" si="579"/>
        <v>4282.2827210841106</v>
      </c>
      <c r="AF1389" s="22">
        <f t="shared" si="580"/>
        <v>2573.7140072451875</v>
      </c>
      <c r="AG1389" s="25">
        <v>0</v>
      </c>
      <c r="AH1389" s="25" t="s">
        <v>49</v>
      </c>
      <c r="AI1389">
        <f t="shared" si="588"/>
        <v>2077252.4817148193</v>
      </c>
      <c r="AJ1389" s="25">
        <f t="shared" si="589"/>
        <v>2077.2524817148192</v>
      </c>
      <c r="AK1389" s="25">
        <f t="shared" si="590"/>
        <v>1100.9438153088543</v>
      </c>
      <c r="AL1389" s="81">
        <f t="shared" si="591"/>
        <v>814.69842332855217</v>
      </c>
      <c r="AN1389" s="98">
        <v>0</v>
      </c>
    </row>
    <row r="1390" spans="1:41" x14ac:dyDescent="0.35">
      <c r="B1390" s="15" t="s">
        <v>31</v>
      </c>
      <c r="C1390" s="11">
        <v>1386</v>
      </c>
      <c r="D1390" s="15">
        <v>364</v>
      </c>
      <c r="E1390" s="16">
        <v>36.700000000000003</v>
      </c>
      <c r="F1390" s="70">
        <f t="shared" si="592"/>
        <v>0.27777777777777779</v>
      </c>
      <c r="G1390" s="70">
        <f t="shared" si="593"/>
        <v>1</v>
      </c>
      <c r="I1390" s="21">
        <f t="shared" si="568"/>
        <v>10.194444444444446</v>
      </c>
      <c r="J1390" s="22">
        <f t="shared" si="581"/>
        <v>611.66666666666674</v>
      </c>
      <c r="K1390" s="22">
        <f t="shared" si="582"/>
        <v>28.625999999999998</v>
      </c>
      <c r="L1390" s="22">
        <f>0.5*1.202*2.64*0.3*Sheet2!I1390^2</f>
        <v>49.468276611111122</v>
      </c>
      <c r="M1390" s="22">
        <f t="shared" si="583"/>
        <v>689.76094327777787</v>
      </c>
      <c r="O1390" s="22">
        <f t="shared" si="569"/>
        <v>7031.7296161929034</v>
      </c>
      <c r="P1390" s="81">
        <f t="shared" si="570"/>
        <v>7.0317296161929033</v>
      </c>
      <c r="Q1390" s="22">
        <f t="shared" si="571"/>
        <v>7031.7296161929034</v>
      </c>
      <c r="R1390" s="81">
        <f t="shared" si="572"/>
        <v>7.0317296161929033</v>
      </c>
      <c r="S1390" s="22">
        <f t="shared" si="573"/>
        <v>6863028.4579454912</v>
      </c>
      <c r="T1390" s="81">
        <f t="shared" si="574"/>
        <v>6863.028457945491</v>
      </c>
      <c r="U1390" s="22">
        <f t="shared" si="575"/>
        <v>0</v>
      </c>
      <c r="V1390" s="81">
        <f t="shared" si="576"/>
        <v>0</v>
      </c>
      <c r="W1390" s="22">
        <f t="shared" si="577"/>
        <v>0</v>
      </c>
      <c r="X1390" s="98">
        <f t="shared" si="584"/>
        <v>0</v>
      </c>
      <c r="Y1390" s="98">
        <f t="shared" si="585"/>
        <v>1712.9130884336455</v>
      </c>
      <c r="Z1390" s="25">
        <f t="shared" si="578"/>
        <v>0</v>
      </c>
      <c r="AA1390" s="22">
        <f t="shared" si="586"/>
        <v>0</v>
      </c>
      <c r="AB1390" s="22">
        <f t="shared" si="567"/>
        <v>0</v>
      </c>
      <c r="AC1390" s="22">
        <f t="shared" si="587"/>
        <v>479</v>
      </c>
      <c r="AD1390" s="25">
        <f t="shared" si="579"/>
        <v>4282.2827210841106</v>
      </c>
      <c r="AF1390" s="22">
        <f t="shared" si="580"/>
        <v>2580.7457368613805</v>
      </c>
      <c r="AG1390" s="25">
        <v>0</v>
      </c>
      <c r="AH1390" s="25" t="s">
        <v>49</v>
      </c>
      <c r="AI1390">
        <f t="shared" si="588"/>
        <v>2207605.2543057017</v>
      </c>
      <c r="AJ1390" s="25">
        <f t="shared" si="589"/>
        <v>2207.6052543057017</v>
      </c>
      <c r="AK1390" s="25">
        <f t="shared" si="590"/>
        <v>1170.030784782022</v>
      </c>
      <c r="AL1390" s="81">
        <f t="shared" si="591"/>
        <v>865.82278073869622</v>
      </c>
      <c r="AN1390" s="98">
        <v>0</v>
      </c>
    </row>
    <row r="1391" spans="1:41" x14ac:dyDescent="0.35">
      <c r="B1391" s="15" t="s">
        <v>31</v>
      </c>
      <c r="C1391" s="11">
        <v>1387</v>
      </c>
      <c r="D1391" s="15">
        <v>365</v>
      </c>
      <c r="E1391" s="16">
        <v>37.6</v>
      </c>
      <c r="F1391" s="70">
        <f t="shared" si="592"/>
        <v>0.37499999999999939</v>
      </c>
      <c r="G1391" s="70">
        <f t="shared" si="593"/>
        <v>1.3499999999999979</v>
      </c>
      <c r="I1391" s="21">
        <f t="shared" si="568"/>
        <v>10.444444444444445</v>
      </c>
      <c r="J1391" s="22">
        <f t="shared" si="581"/>
        <v>825.74999999999864</v>
      </c>
      <c r="K1391" s="22">
        <f t="shared" si="582"/>
        <v>28.625999999999998</v>
      </c>
      <c r="L1391" s="22">
        <f>0.5*1.202*2.64*0.3*Sheet2!I1391^2</f>
        <v>51.924263111111109</v>
      </c>
      <c r="M1391" s="22">
        <f t="shared" si="583"/>
        <v>906.30026311110976</v>
      </c>
      <c r="O1391" s="22">
        <f t="shared" si="569"/>
        <v>9465.8027480493693</v>
      </c>
      <c r="P1391" s="81">
        <f t="shared" si="570"/>
        <v>9.4658027480493701</v>
      </c>
      <c r="Q1391" s="22">
        <f t="shared" si="571"/>
        <v>9465.8027480493693</v>
      </c>
      <c r="R1391" s="81">
        <f t="shared" si="572"/>
        <v>9.4658027480493701</v>
      </c>
      <c r="S1391" s="22">
        <f t="shared" si="573"/>
        <v>6872494.2606935408</v>
      </c>
      <c r="T1391" s="81">
        <f t="shared" si="574"/>
        <v>6872.494260693541</v>
      </c>
      <c r="U1391" s="22">
        <f t="shared" si="575"/>
        <v>0</v>
      </c>
      <c r="V1391" s="81">
        <f t="shared" si="576"/>
        <v>0</v>
      </c>
      <c r="W1391" s="22">
        <f t="shared" si="577"/>
        <v>0</v>
      </c>
      <c r="X1391" s="98">
        <f t="shared" si="584"/>
        <v>0</v>
      </c>
      <c r="Y1391" s="98">
        <f t="shared" si="585"/>
        <v>1712.9130884336455</v>
      </c>
      <c r="Z1391" s="25">
        <f t="shared" si="578"/>
        <v>0</v>
      </c>
      <c r="AA1391" s="22">
        <f t="shared" si="586"/>
        <v>0</v>
      </c>
      <c r="AB1391" s="22">
        <f t="shared" si="567"/>
        <v>0</v>
      </c>
      <c r="AC1391" s="22">
        <f t="shared" si="587"/>
        <v>479</v>
      </c>
      <c r="AD1391" s="25">
        <f t="shared" si="579"/>
        <v>4282.2827210841106</v>
      </c>
      <c r="AF1391" s="22">
        <f t="shared" si="580"/>
        <v>2590.2115396094305</v>
      </c>
      <c r="AG1391" s="25">
        <v>0</v>
      </c>
      <c r="AH1391" s="25" t="s">
        <v>49</v>
      </c>
      <c r="AI1391">
        <f t="shared" si="588"/>
        <v>2317207.7930099913</v>
      </c>
      <c r="AJ1391" s="25">
        <f t="shared" si="589"/>
        <v>2317.2077930099913</v>
      </c>
      <c r="AK1391" s="25">
        <f t="shared" si="590"/>
        <v>1228.1201302952954</v>
      </c>
      <c r="AL1391" s="81">
        <f t="shared" si="591"/>
        <v>908.80889641851866</v>
      </c>
      <c r="AN1391" s="98">
        <v>0</v>
      </c>
    </row>
    <row r="1392" spans="1:41" x14ac:dyDescent="0.35">
      <c r="B1392" s="15" t="s">
        <v>31</v>
      </c>
      <c r="C1392" s="11">
        <v>1388</v>
      </c>
      <c r="D1392" s="15">
        <v>366</v>
      </c>
      <c r="E1392" s="16">
        <v>39.4</v>
      </c>
      <c r="F1392" s="70">
        <f t="shared" si="592"/>
        <v>0.68055555555555536</v>
      </c>
      <c r="G1392" s="70">
        <f t="shared" si="593"/>
        <v>2.4499999999999993</v>
      </c>
      <c r="I1392" s="21">
        <f t="shared" si="568"/>
        <v>10.944444444444445</v>
      </c>
      <c r="J1392" s="22">
        <f t="shared" si="581"/>
        <v>1498.5833333333328</v>
      </c>
      <c r="K1392" s="22">
        <f t="shared" si="582"/>
        <v>28.625999999999998</v>
      </c>
      <c r="L1392" s="22">
        <f>0.5*1.202*2.64*0.3*Sheet2!I1392^2</f>
        <v>57.014733111111113</v>
      </c>
      <c r="M1392" s="22">
        <f t="shared" si="583"/>
        <v>1584.2240664444439</v>
      </c>
      <c r="O1392" s="22">
        <f t="shared" si="569"/>
        <v>17338.452282753082</v>
      </c>
      <c r="P1392" s="81">
        <f t="shared" si="570"/>
        <v>17.338452282753082</v>
      </c>
      <c r="Q1392" s="22">
        <f t="shared" si="571"/>
        <v>17338.452282753082</v>
      </c>
      <c r="R1392" s="81">
        <f t="shared" si="572"/>
        <v>17.338452282753082</v>
      </c>
      <c r="S1392" s="22">
        <f t="shared" si="573"/>
        <v>6889832.7129762936</v>
      </c>
      <c r="T1392" s="81">
        <f t="shared" si="574"/>
        <v>6889.8327129762938</v>
      </c>
      <c r="U1392" s="22">
        <f t="shared" si="575"/>
        <v>0</v>
      </c>
      <c r="V1392" s="81">
        <f t="shared" si="576"/>
        <v>0</v>
      </c>
      <c r="W1392" s="22">
        <f t="shared" si="577"/>
        <v>0</v>
      </c>
      <c r="X1392" s="98">
        <f t="shared" si="584"/>
        <v>0</v>
      </c>
      <c r="Y1392" s="98">
        <f t="shared" si="585"/>
        <v>1712.9130884336455</v>
      </c>
      <c r="Z1392" s="25">
        <f t="shared" si="578"/>
        <v>0</v>
      </c>
      <c r="AA1392" s="22">
        <f t="shared" si="586"/>
        <v>0</v>
      </c>
      <c r="AB1392" s="22">
        <f t="shared" si="567"/>
        <v>0</v>
      </c>
      <c r="AC1392" s="22">
        <f t="shared" si="587"/>
        <v>479</v>
      </c>
      <c r="AD1392" s="25">
        <f t="shared" si="579"/>
        <v>4282.2827210841106</v>
      </c>
      <c r="AF1392" s="22">
        <f t="shared" si="580"/>
        <v>2607.5499918921832</v>
      </c>
      <c r="AG1392" s="25">
        <v>0</v>
      </c>
      <c r="AH1392" s="25" t="s">
        <v>49</v>
      </c>
      <c r="AI1392">
        <f t="shared" si="588"/>
        <v>2544378.6000148472</v>
      </c>
      <c r="AJ1392" s="25">
        <f t="shared" si="589"/>
        <v>2544.3786000148471</v>
      </c>
      <c r="AK1392" s="25">
        <f t="shared" si="590"/>
        <v>1348.5206580078691</v>
      </c>
      <c r="AL1392" s="81">
        <f t="shared" si="591"/>
        <v>997.90528692582313</v>
      </c>
      <c r="AN1392" s="98">
        <v>0</v>
      </c>
    </row>
    <row r="1393" spans="1:41" x14ac:dyDescent="0.35">
      <c r="B1393" s="15" t="s">
        <v>31</v>
      </c>
      <c r="C1393" s="11">
        <v>1389</v>
      </c>
      <c r="D1393" s="15">
        <v>367</v>
      </c>
      <c r="E1393" s="16">
        <v>42.5</v>
      </c>
      <c r="F1393" s="70">
        <f t="shared" si="592"/>
        <v>0.98611111111111127</v>
      </c>
      <c r="G1393" s="70">
        <f t="shared" si="593"/>
        <v>3.5500000000000007</v>
      </c>
      <c r="I1393" s="21">
        <f t="shared" si="568"/>
        <v>11.805555555555555</v>
      </c>
      <c r="J1393" s="22">
        <f t="shared" si="581"/>
        <v>2171.416666666667</v>
      </c>
      <c r="K1393" s="22">
        <f t="shared" si="582"/>
        <v>28.625999999999998</v>
      </c>
      <c r="L1393" s="22">
        <f>0.5*1.202*2.64*0.3*Sheet2!I1393^2</f>
        <v>66.339548611111098</v>
      </c>
      <c r="M1393" s="22">
        <f t="shared" si="583"/>
        <v>2266.3822152777784</v>
      </c>
      <c r="O1393" s="22">
        <f t="shared" si="569"/>
        <v>26755.901152584884</v>
      </c>
      <c r="P1393" s="81">
        <f t="shared" si="570"/>
        <v>26.755901152584883</v>
      </c>
      <c r="Q1393" s="22">
        <f t="shared" si="571"/>
        <v>26755.901152584884</v>
      </c>
      <c r="R1393" s="81">
        <f t="shared" si="572"/>
        <v>26.755901152584883</v>
      </c>
      <c r="S1393" s="22">
        <f t="shared" si="573"/>
        <v>6916588.6141288783</v>
      </c>
      <c r="T1393" s="81">
        <f t="shared" si="574"/>
        <v>6916.5886141288784</v>
      </c>
      <c r="U1393" s="22">
        <f t="shared" si="575"/>
        <v>0</v>
      </c>
      <c r="V1393" s="81">
        <f t="shared" si="576"/>
        <v>0</v>
      </c>
      <c r="W1393" s="22">
        <f t="shared" si="577"/>
        <v>0</v>
      </c>
      <c r="X1393" s="98">
        <f t="shared" si="584"/>
        <v>0</v>
      </c>
      <c r="Y1393" s="98">
        <f t="shared" si="585"/>
        <v>1712.9130884336455</v>
      </c>
      <c r="Z1393" s="25">
        <f t="shared" si="578"/>
        <v>0</v>
      </c>
      <c r="AA1393" s="22">
        <f t="shared" si="586"/>
        <v>0</v>
      </c>
      <c r="AB1393" s="22">
        <f t="shared" si="567"/>
        <v>0</v>
      </c>
      <c r="AC1393" s="22">
        <f t="shared" si="587"/>
        <v>479</v>
      </c>
      <c r="AD1393" s="25">
        <f t="shared" si="579"/>
        <v>4282.2827210841106</v>
      </c>
      <c r="AF1393" s="22">
        <f t="shared" si="580"/>
        <v>2634.3058930447678</v>
      </c>
      <c r="AG1393" s="25">
        <v>0</v>
      </c>
      <c r="AH1393" s="25" t="s">
        <v>49</v>
      </c>
      <c r="AI1393">
        <f t="shared" si="588"/>
        <v>2960514.2146646515</v>
      </c>
      <c r="AJ1393" s="25">
        <f t="shared" si="589"/>
        <v>2960.5142146646517</v>
      </c>
      <c r="AK1393" s="25">
        <f t="shared" si="590"/>
        <v>1569.0725337722654</v>
      </c>
      <c r="AL1393" s="81">
        <f t="shared" si="591"/>
        <v>1161.1136749914763</v>
      </c>
      <c r="AN1393" s="98">
        <v>0</v>
      </c>
    </row>
    <row r="1394" spans="1:41" x14ac:dyDescent="0.35">
      <c r="B1394" s="15" t="s">
        <v>31</v>
      </c>
      <c r="C1394" s="11">
        <v>1390</v>
      </c>
      <c r="D1394" s="15">
        <v>368</v>
      </c>
      <c r="E1394" s="16">
        <v>46.5</v>
      </c>
      <c r="F1394" s="70">
        <f t="shared" si="592"/>
        <v>1.0694444444444449</v>
      </c>
      <c r="G1394" s="70">
        <f t="shared" si="593"/>
        <v>3.8500000000000014</v>
      </c>
      <c r="I1394" s="21">
        <f t="shared" si="568"/>
        <v>12.916666666666668</v>
      </c>
      <c r="J1394" s="22">
        <f t="shared" si="581"/>
        <v>2354.9166666666674</v>
      </c>
      <c r="K1394" s="22">
        <f t="shared" si="582"/>
        <v>28.625999999999998</v>
      </c>
      <c r="L1394" s="22">
        <f>0.5*1.202*2.64*0.3*Sheet2!I1394^2</f>
        <v>79.414637500000012</v>
      </c>
      <c r="M1394" s="22">
        <f t="shared" si="583"/>
        <v>2462.9573041666677</v>
      </c>
      <c r="O1394" s="22">
        <f t="shared" si="569"/>
        <v>31813.198512152794</v>
      </c>
      <c r="P1394" s="81">
        <f t="shared" si="570"/>
        <v>31.813198512152795</v>
      </c>
      <c r="Q1394" s="22">
        <f t="shared" si="571"/>
        <v>31813.198512152794</v>
      </c>
      <c r="R1394" s="81">
        <f t="shared" si="572"/>
        <v>31.813198512152795</v>
      </c>
      <c r="S1394" s="22">
        <f t="shared" si="573"/>
        <v>6948401.8126410311</v>
      </c>
      <c r="T1394" s="81">
        <f t="shared" si="574"/>
        <v>6948.401812641031</v>
      </c>
      <c r="U1394" s="22">
        <f t="shared" si="575"/>
        <v>0</v>
      </c>
      <c r="V1394" s="81">
        <f t="shared" si="576"/>
        <v>0</v>
      </c>
      <c r="W1394" s="22">
        <f t="shared" si="577"/>
        <v>0</v>
      </c>
      <c r="X1394" s="98">
        <f t="shared" si="584"/>
        <v>0</v>
      </c>
      <c r="Y1394" s="98">
        <f t="shared" si="585"/>
        <v>1712.9130884336455</v>
      </c>
      <c r="Z1394" s="25">
        <f t="shared" si="578"/>
        <v>0</v>
      </c>
      <c r="AA1394" s="22">
        <f t="shared" si="586"/>
        <v>0</v>
      </c>
      <c r="AB1394" s="22">
        <f t="shared" si="567"/>
        <v>0</v>
      </c>
      <c r="AC1394" s="22">
        <f t="shared" si="587"/>
        <v>479</v>
      </c>
      <c r="AD1394" s="25">
        <f t="shared" si="579"/>
        <v>4282.2827210841106</v>
      </c>
      <c r="AF1394" s="22">
        <f t="shared" si="580"/>
        <v>2666.1190915569205</v>
      </c>
      <c r="AG1394" s="25">
        <v>0</v>
      </c>
      <c r="AH1394" s="25" t="s">
        <v>49</v>
      </c>
      <c r="AI1394">
        <f t="shared" si="588"/>
        <v>3544012.1027867924</v>
      </c>
      <c r="AJ1394" s="25">
        <f t="shared" si="589"/>
        <v>3544.0121027867926</v>
      </c>
      <c r="AK1394" s="25">
        <f t="shared" si="590"/>
        <v>1878.3264144770003</v>
      </c>
      <c r="AL1394" s="81">
        <f t="shared" si="591"/>
        <v>1389.9615467129802</v>
      </c>
      <c r="AN1394" s="98">
        <v>0</v>
      </c>
    </row>
    <row r="1395" spans="1:41" x14ac:dyDescent="0.35">
      <c r="B1395" s="15" t="s">
        <v>31</v>
      </c>
      <c r="C1395" s="11">
        <v>1391</v>
      </c>
      <c r="D1395" s="15">
        <v>369</v>
      </c>
      <c r="E1395" s="16">
        <v>50.2</v>
      </c>
      <c r="F1395" s="70">
        <f t="shared" si="592"/>
        <v>0.87499999999999956</v>
      </c>
      <c r="G1395" s="70">
        <f t="shared" si="593"/>
        <v>3.1499999999999986</v>
      </c>
      <c r="I1395" s="21">
        <f t="shared" si="568"/>
        <v>13.944444444444446</v>
      </c>
      <c r="J1395" s="22">
        <f t="shared" si="581"/>
        <v>1926.7499999999991</v>
      </c>
      <c r="K1395" s="22">
        <f t="shared" si="582"/>
        <v>28.625999999999998</v>
      </c>
      <c r="L1395" s="22">
        <f>0.5*1.202*2.64*0.3*Sheet2!I1395^2</f>
        <v>92.555469111111123</v>
      </c>
      <c r="M1395" s="22">
        <f t="shared" si="583"/>
        <v>2047.9314691111101</v>
      </c>
      <c r="O1395" s="22">
        <f t="shared" si="569"/>
        <v>28557.266597049373</v>
      </c>
      <c r="P1395" s="81">
        <f t="shared" si="570"/>
        <v>28.557266597049374</v>
      </c>
      <c r="Q1395" s="22">
        <f t="shared" si="571"/>
        <v>28557.266597049373</v>
      </c>
      <c r="R1395" s="81">
        <f t="shared" si="572"/>
        <v>28.557266597049374</v>
      </c>
      <c r="S1395" s="22">
        <f t="shared" si="573"/>
        <v>6976959.0792380804</v>
      </c>
      <c r="T1395" s="81">
        <f t="shared" si="574"/>
        <v>6976.9590792380804</v>
      </c>
      <c r="U1395" s="22">
        <f t="shared" si="575"/>
        <v>0</v>
      </c>
      <c r="V1395" s="81">
        <f t="shared" si="576"/>
        <v>0</v>
      </c>
      <c r="W1395" s="22">
        <f t="shared" si="577"/>
        <v>0</v>
      </c>
      <c r="X1395" s="98">
        <f t="shared" si="584"/>
        <v>0</v>
      </c>
      <c r="Y1395" s="98">
        <f t="shared" si="585"/>
        <v>1712.9130884336455</v>
      </c>
      <c r="Z1395" s="25">
        <f t="shared" si="578"/>
        <v>0</v>
      </c>
      <c r="AA1395" s="22">
        <f t="shared" si="586"/>
        <v>0</v>
      </c>
      <c r="AB1395" s="22">
        <f t="shared" si="567"/>
        <v>0</v>
      </c>
      <c r="AC1395" s="22">
        <f t="shared" si="587"/>
        <v>479</v>
      </c>
      <c r="AD1395" s="25">
        <f t="shared" si="579"/>
        <v>4282.2827210841106</v>
      </c>
      <c r="AF1395" s="22">
        <f t="shared" si="580"/>
        <v>2694.6763581539699</v>
      </c>
      <c r="AG1395" s="25">
        <v>0</v>
      </c>
      <c r="AH1395" s="25" t="s">
        <v>49</v>
      </c>
      <c r="AI1395">
        <f t="shared" si="588"/>
        <v>4130443.8707396593</v>
      </c>
      <c r="AJ1395" s="25">
        <f t="shared" si="589"/>
        <v>4130.4438707396594</v>
      </c>
      <c r="AK1395" s="25">
        <f t="shared" si="590"/>
        <v>2189.1352514920195</v>
      </c>
      <c r="AL1395" s="81">
        <f t="shared" si="591"/>
        <v>1619.9600861040944</v>
      </c>
      <c r="AN1395" s="98">
        <v>0</v>
      </c>
    </row>
    <row r="1396" spans="1:41" x14ac:dyDescent="0.35">
      <c r="B1396" s="15" t="s">
        <v>31</v>
      </c>
      <c r="C1396" s="11">
        <v>1392</v>
      </c>
      <c r="D1396" s="15">
        <v>370</v>
      </c>
      <c r="E1396" s="16">
        <v>52.8</v>
      </c>
      <c r="F1396" s="70">
        <f t="shared" si="592"/>
        <v>0.56944444444444364</v>
      </c>
      <c r="G1396" s="70">
        <f t="shared" si="593"/>
        <v>2.0499999999999972</v>
      </c>
      <c r="I1396" s="21">
        <f t="shared" si="568"/>
        <v>14.666666666666666</v>
      </c>
      <c r="J1396" s="22">
        <f t="shared" si="581"/>
        <v>1253.9166666666649</v>
      </c>
      <c r="K1396" s="22">
        <f t="shared" si="582"/>
        <v>28.625999999999998</v>
      </c>
      <c r="L1396" s="22">
        <f>0.5*1.202*2.64*0.3*Sheet2!I1396^2</f>
        <v>102.39116799999998</v>
      </c>
      <c r="M1396" s="22">
        <f t="shared" si="583"/>
        <v>1384.9338346666648</v>
      </c>
      <c r="O1396" s="22">
        <f t="shared" si="569"/>
        <v>20312.362908444415</v>
      </c>
      <c r="P1396" s="81">
        <f t="shared" si="570"/>
        <v>20.312362908444413</v>
      </c>
      <c r="Q1396" s="22">
        <f t="shared" si="571"/>
        <v>20312.362908444415</v>
      </c>
      <c r="R1396" s="81">
        <f t="shared" si="572"/>
        <v>20.312362908444413</v>
      </c>
      <c r="S1396" s="22">
        <f t="shared" si="573"/>
        <v>6997271.4421465248</v>
      </c>
      <c r="T1396" s="81">
        <f t="shared" si="574"/>
        <v>6997.2714421465244</v>
      </c>
      <c r="U1396" s="22">
        <f t="shared" si="575"/>
        <v>0</v>
      </c>
      <c r="V1396" s="81">
        <f t="shared" si="576"/>
        <v>0</v>
      </c>
      <c r="W1396" s="22">
        <f t="shared" si="577"/>
        <v>0</v>
      </c>
      <c r="X1396" s="98">
        <f t="shared" si="584"/>
        <v>0</v>
      </c>
      <c r="Y1396" s="98">
        <f t="shared" si="585"/>
        <v>1712.9130884336455</v>
      </c>
      <c r="Z1396" s="25">
        <f t="shared" si="578"/>
        <v>0</v>
      </c>
      <c r="AA1396" s="22">
        <f t="shared" si="586"/>
        <v>0</v>
      </c>
      <c r="AB1396" s="22">
        <f t="shared" si="567"/>
        <v>0</v>
      </c>
      <c r="AC1396" s="22">
        <f t="shared" si="587"/>
        <v>479</v>
      </c>
      <c r="AD1396" s="25">
        <f t="shared" si="579"/>
        <v>4282.2827210841106</v>
      </c>
      <c r="AF1396" s="22">
        <f t="shared" si="580"/>
        <v>2714.9887210624138</v>
      </c>
      <c r="AG1396" s="25">
        <v>0</v>
      </c>
      <c r="AH1396" s="25" t="s">
        <v>49</v>
      </c>
      <c r="AI1396">
        <f t="shared" si="588"/>
        <v>4569378.5180405257</v>
      </c>
      <c r="AJ1396" s="25">
        <f t="shared" si="589"/>
        <v>4569.3785180405257</v>
      </c>
      <c r="AK1396" s="25">
        <f t="shared" si="590"/>
        <v>2421.7706145614789</v>
      </c>
      <c r="AL1396" s="81">
        <f t="shared" si="591"/>
        <v>1792.1102547754942</v>
      </c>
      <c r="AN1396" s="98">
        <v>0</v>
      </c>
    </row>
    <row r="1397" spans="1:41" x14ac:dyDescent="0.35">
      <c r="B1397" s="15" t="s">
        <v>31</v>
      </c>
      <c r="C1397" s="11">
        <v>1393</v>
      </c>
      <c r="D1397" s="15">
        <v>371</v>
      </c>
      <c r="E1397" s="16">
        <v>54.3</v>
      </c>
      <c r="F1397" s="70">
        <f t="shared" si="592"/>
        <v>0.29166666666666685</v>
      </c>
      <c r="G1397" s="70">
        <f t="shared" si="593"/>
        <v>1.0500000000000007</v>
      </c>
      <c r="I1397" s="21">
        <f t="shared" si="568"/>
        <v>15.083333333333334</v>
      </c>
      <c r="J1397" s="22">
        <f t="shared" si="581"/>
        <v>642.25000000000045</v>
      </c>
      <c r="K1397" s="22">
        <f t="shared" si="582"/>
        <v>28.625999999999998</v>
      </c>
      <c r="L1397" s="22">
        <f>0.5*1.202*2.64*0.3*Sheet2!I1397^2</f>
        <v>108.29148549999999</v>
      </c>
      <c r="M1397" s="22">
        <f t="shared" si="583"/>
        <v>779.16748550000045</v>
      </c>
      <c r="O1397" s="22">
        <f t="shared" si="569"/>
        <v>11752.442906291673</v>
      </c>
      <c r="P1397" s="81">
        <f t="shared" si="570"/>
        <v>11.752442906291673</v>
      </c>
      <c r="Q1397" s="22">
        <f t="shared" si="571"/>
        <v>11752.442906291673</v>
      </c>
      <c r="R1397" s="81">
        <f t="shared" si="572"/>
        <v>11.752442906291673</v>
      </c>
      <c r="S1397" s="22">
        <f t="shared" si="573"/>
        <v>7009023.885052816</v>
      </c>
      <c r="T1397" s="81">
        <f t="shared" si="574"/>
        <v>7009.0238850528158</v>
      </c>
      <c r="U1397" s="22">
        <f t="shared" si="575"/>
        <v>0</v>
      </c>
      <c r="V1397" s="81">
        <f t="shared" si="576"/>
        <v>0</v>
      </c>
      <c r="W1397" s="22">
        <f t="shared" si="577"/>
        <v>0</v>
      </c>
      <c r="X1397" s="98">
        <f t="shared" si="584"/>
        <v>0</v>
      </c>
      <c r="Y1397" s="98">
        <f t="shared" si="585"/>
        <v>1712.9130884336455</v>
      </c>
      <c r="Z1397" s="25">
        <f t="shared" si="578"/>
        <v>0</v>
      </c>
      <c r="AA1397" s="22">
        <f t="shared" si="586"/>
        <v>0</v>
      </c>
      <c r="AB1397" s="22">
        <f t="shared" ref="AB1397:AB1460" si="594">IF(AA1398=0,AA1397,0)</f>
        <v>0</v>
      </c>
      <c r="AC1397" s="22">
        <f t="shared" si="587"/>
        <v>479</v>
      </c>
      <c r="AD1397" s="25">
        <f t="shared" si="579"/>
        <v>4282.2827210841106</v>
      </c>
      <c r="AF1397" s="22">
        <f t="shared" si="580"/>
        <v>2726.7411639687052</v>
      </c>
      <c r="AG1397" s="25">
        <v>0</v>
      </c>
      <c r="AH1397" s="25" t="s">
        <v>49</v>
      </c>
      <c r="AI1397">
        <f t="shared" si="588"/>
        <v>4832690.1352507006</v>
      </c>
      <c r="AJ1397" s="25">
        <f t="shared" si="589"/>
        <v>4832.6901352507002</v>
      </c>
      <c r="AK1397" s="25">
        <f t="shared" si="590"/>
        <v>2561.3257716828712</v>
      </c>
      <c r="AL1397" s="81">
        <f t="shared" si="591"/>
        <v>1895.3810710453247</v>
      </c>
      <c r="AN1397" s="98">
        <v>0</v>
      </c>
    </row>
    <row r="1398" spans="1:41" x14ac:dyDescent="0.35">
      <c r="B1398" s="58" t="s">
        <v>31</v>
      </c>
      <c r="C1398" s="39">
        <v>1394</v>
      </c>
      <c r="D1398" s="58">
        <v>372</v>
      </c>
      <c r="E1398" s="59">
        <v>54.9</v>
      </c>
      <c r="F1398" s="70">
        <f t="shared" si="592"/>
        <v>8.3333333333333523E-2</v>
      </c>
      <c r="G1398" s="70">
        <f t="shared" si="593"/>
        <v>0.30000000000000071</v>
      </c>
      <c r="I1398" s="21">
        <f t="shared" si="568"/>
        <v>15.25</v>
      </c>
      <c r="J1398" s="22">
        <f t="shared" si="581"/>
        <v>183.50000000000043</v>
      </c>
      <c r="K1398" s="22">
        <f t="shared" si="582"/>
        <v>28.625999999999998</v>
      </c>
      <c r="L1398" s="22">
        <f>0.5*1.202*2.64*0.3*Sheet2!I1398^2</f>
        <v>110.69788949999999</v>
      </c>
      <c r="M1398" s="22">
        <f t="shared" si="583"/>
        <v>322.8238895000004</v>
      </c>
      <c r="O1398" s="22">
        <f t="shared" si="569"/>
        <v>4923.0643148750059</v>
      </c>
      <c r="P1398" s="81">
        <f t="shared" si="570"/>
        <v>4.9230643148750062</v>
      </c>
      <c r="Q1398" s="22">
        <f t="shared" si="571"/>
        <v>4923.0643148750059</v>
      </c>
      <c r="R1398" s="81">
        <f t="shared" si="572"/>
        <v>4.9230643148750062</v>
      </c>
      <c r="S1398" s="22">
        <f t="shared" si="573"/>
        <v>7013946.9493676908</v>
      </c>
      <c r="T1398" s="81">
        <f t="shared" si="574"/>
        <v>7013.9469493676906</v>
      </c>
      <c r="U1398" s="22">
        <f t="shared" si="575"/>
        <v>0</v>
      </c>
      <c r="V1398" s="81">
        <f t="shared" si="576"/>
        <v>0</v>
      </c>
      <c r="W1398" s="22">
        <f t="shared" si="577"/>
        <v>0</v>
      </c>
      <c r="X1398" s="98">
        <f t="shared" si="584"/>
        <v>0</v>
      </c>
      <c r="Y1398" s="98">
        <f t="shared" si="585"/>
        <v>1712.9130884336455</v>
      </c>
      <c r="Z1398" s="25">
        <f t="shared" si="578"/>
        <v>0</v>
      </c>
      <c r="AA1398" s="22">
        <f t="shared" si="586"/>
        <v>0</v>
      </c>
      <c r="AB1398" s="22">
        <f t="shared" si="594"/>
        <v>0</v>
      </c>
      <c r="AC1398" s="22">
        <f t="shared" si="587"/>
        <v>479</v>
      </c>
      <c r="AD1398" s="25">
        <f t="shared" si="579"/>
        <v>4282.2827210841106</v>
      </c>
      <c r="AF1398" s="22">
        <f t="shared" si="580"/>
        <v>2731.6642282835801</v>
      </c>
      <c r="AG1398" s="25">
        <v>0</v>
      </c>
      <c r="AH1398" s="25" t="s">
        <v>49</v>
      </c>
      <c r="AI1398">
        <f t="shared" si="588"/>
        <v>4940079.971289359</v>
      </c>
      <c r="AJ1398" s="25">
        <f t="shared" si="589"/>
        <v>4940.0799712893586</v>
      </c>
      <c r="AK1398" s="25">
        <f t="shared" si="590"/>
        <v>2618.2423847833602</v>
      </c>
      <c r="AL1398" s="81">
        <f t="shared" si="591"/>
        <v>1937.4993647396866</v>
      </c>
      <c r="AN1398" s="98">
        <v>0</v>
      </c>
    </row>
    <row r="1399" spans="1:41" s="87" customFormat="1" x14ac:dyDescent="0.35">
      <c r="A1399" s="83"/>
      <c r="B1399" s="15" t="s">
        <v>31</v>
      </c>
      <c r="C1399" s="11">
        <v>1395</v>
      </c>
      <c r="D1399" s="15">
        <v>373</v>
      </c>
      <c r="E1399" s="16">
        <v>54.9</v>
      </c>
      <c r="F1399" s="86">
        <f t="shared" si="592"/>
        <v>-2.7777777777777186E-2</v>
      </c>
      <c r="G1399" s="86">
        <f t="shared" si="593"/>
        <v>-9.9999999999997868E-2</v>
      </c>
      <c r="I1399" s="88">
        <f t="shared" si="568"/>
        <v>15.25</v>
      </c>
      <c r="J1399" s="89">
        <f t="shared" si="581"/>
        <v>-61.166666666665364</v>
      </c>
      <c r="K1399" s="89">
        <f t="shared" si="582"/>
        <v>28.625999999999998</v>
      </c>
      <c r="L1399" s="89">
        <f>0.5*1.202*2.64*0.3*Sheet2!I1399^2</f>
        <v>110.69788949999999</v>
      </c>
      <c r="M1399" s="89">
        <f t="shared" si="583"/>
        <v>78.157222833334629</v>
      </c>
      <c r="O1399" s="89">
        <f t="shared" si="569"/>
        <v>1191.8976482083531</v>
      </c>
      <c r="P1399" s="90">
        <f t="shared" si="570"/>
        <v>1.191897648208353</v>
      </c>
      <c r="Q1399" s="89">
        <f t="shared" si="571"/>
        <v>1191.8976482083531</v>
      </c>
      <c r="R1399" s="90">
        <f t="shared" si="572"/>
        <v>1.191897648208353</v>
      </c>
      <c r="S1399" s="89">
        <f t="shared" si="573"/>
        <v>7015138.8470158996</v>
      </c>
      <c r="T1399" s="90">
        <f t="shared" si="574"/>
        <v>7015.1388470159</v>
      </c>
      <c r="U1399" s="89">
        <f t="shared" si="575"/>
        <v>0</v>
      </c>
      <c r="V1399" s="90">
        <f t="shared" si="576"/>
        <v>0</v>
      </c>
      <c r="W1399" s="22">
        <f t="shared" si="577"/>
        <v>0</v>
      </c>
      <c r="X1399" s="98">
        <f t="shared" si="584"/>
        <v>0</v>
      </c>
      <c r="Y1399" s="98">
        <f t="shared" si="585"/>
        <v>1712.9130884336455</v>
      </c>
      <c r="Z1399" s="91">
        <f t="shared" si="578"/>
        <v>0</v>
      </c>
      <c r="AA1399" s="89">
        <f t="shared" si="586"/>
        <v>0</v>
      </c>
      <c r="AB1399" s="89">
        <f t="shared" si="594"/>
        <v>0</v>
      </c>
      <c r="AC1399" s="22">
        <f t="shared" si="587"/>
        <v>479</v>
      </c>
      <c r="AD1399" s="91">
        <f t="shared" si="579"/>
        <v>4282.2827210841106</v>
      </c>
      <c r="AF1399" s="89">
        <f t="shared" si="580"/>
        <v>2732.8561259317894</v>
      </c>
      <c r="AG1399" s="91">
        <v>0</v>
      </c>
      <c r="AH1399" s="25" t="s">
        <v>49</v>
      </c>
      <c r="AI1399">
        <f t="shared" si="588"/>
        <v>4940079.971289359</v>
      </c>
      <c r="AJ1399" s="25">
        <f t="shared" si="589"/>
        <v>4940.0799712893586</v>
      </c>
      <c r="AK1399" s="25">
        <f t="shared" si="590"/>
        <v>2618.2423847833602</v>
      </c>
      <c r="AL1399" s="81">
        <f t="shared" si="591"/>
        <v>1937.4993647396866</v>
      </c>
      <c r="AN1399" s="100">
        <v>0</v>
      </c>
    </row>
    <row r="1400" spans="1:41" s="24" customFormat="1" ht="15" thickBot="1" x14ac:dyDescent="0.4">
      <c r="A1400"/>
      <c r="B1400" s="60" t="s">
        <v>31</v>
      </c>
      <c r="C1400" s="41">
        <v>1396</v>
      </c>
      <c r="D1400" s="60">
        <v>374</v>
      </c>
      <c r="E1400" s="61">
        <v>54.7</v>
      </c>
      <c r="F1400" s="70">
        <f t="shared" si="592"/>
        <v>-0.11111111111111072</v>
      </c>
      <c r="G1400" s="70">
        <f t="shared" si="593"/>
        <v>-0.39999999999999858</v>
      </c>
      <c r="H1400"/>
      <c r="I1400" s="21">
        <f t="shared" si="568"/>
        <v>15.194444444444446</v>
      </c>
      <c r="J1400" s="22">
        <f t="shared" si="581"/>
        <v>-244.6666666666658</v>
      </c>
      <c r="K1400" s="22">
        <f t="shared" si="582"/>
        <v>28.625999999999998</v>
      </c>
      <c r="L1400" s="22">
        <f>0.5*1.202*2.64*0.3*Sheet2!I1400^2</f>
        <v>109.89281661111113</v>
      </c>
      <c r="M1400" s="22">
        <f t="shared" si="583"/>
        <v>-106.14785005555467</v>
      </c>
      <c r="N1400"/>
      <c r="O1400" s="22">
        <f t="shared" si="569"/>
        <v>-1612.8576105663449</v>
      </c>
      <c r="P1400" s="81">
        <f t="shared" si="570"/>
        <v>-1.6128576105663448</v>
      </c>
      <c r="Q1400" s="22">
        <f t="shared" si="571"/>
        <v>0</v>
      </c>
      <c r="R1400" s="81">
        <f t="shared" si="572"/>
        <v>0</v>
      </c>
      <c r="S1400" s="22">
        <f t="shared" si="573"/>
        <v>7015138.8470158996</v>
      </c>
      <c r="T1400" s="81">
        <f t="shared" si="574"/>
        <v>7015.1388470159</v>
      </c>
      <c r="U1400" s="22">
        <f t="shared" si="575"/>
        <v>1612.8576105663449</v>
      </c>
      <c r="V1400" s="81">
        <f t="shared" si="576"/>
        <v>1.6128576105663448</v>
      </c>
      <c r="W1400" s="22">
        <f t="shared" si="577"/>
        <v>1.6128576105663448</v>
      </c>
      <c r="X1400" s="98">
        <f t="shared" si="584"/>
        <v>0.64514304422653801</v>
      </c>
      <c r="Y1400" s="98">
        <f t="shared" si="585"/>
        <v>1713.5582314778721</v>
      </c>
      <c r="Z1400" s="25">
        <f t="shared" si="578"/>
        <v>0</v>
      </c>
      <c r="AA1400" s="22">
        <f t="shared" si="586"/>
        <v>1</v>
      </c>
      <c r="AB1400" s="22">
        <f t="shared" si="594"/>
        <v>0</v>
      </c>
      <c r="AC1400" s="22">
        <f t="shared" si="587"/>
        <v>480</v>
      </c>
      <c r="AD1400" s="25">
        <f t="shared" si="579"/>
        <v>4283.8955786946772</v>
      </c>
      <c r="AE1400"/>
      <c r="AF1400" s="22">
        <f t="shared" si="580"/>
        <v>2731.2432683212228</v>
      </c>
      <c r="AG1400" s="25">
        <v>0</v>
      </c>
      <c r="AH1400" s="25" t="s">
        <v>49</v>
      </c>
      <c r="AI1400">
        <f t="shared" si="588"/>
        <v>4904152.2361555481</v>
      </c>
      <c r="AJ1400" s="25">
        <f t="shared" si="589"/>
        <v>4904.1522361555481</v>
      </c>
      <c r="AK1400" s="25">
        <f t="shared" si="590"/>
        <v>2599.2006851624405</v>
      </c>
      <c r="AL1400" s="81">
        <f t="shared" si="591"/>
        <v>1923.4085070202059</v>
      </c>
      <c r="AM1400"/>
      <c r="AN1400" s="98">
        <v>0</v>
      </c>
      <c r="AO1400"/>
    </row>
    <row r="1401" spans="1:41" x14ac:dyDescent="0.35">
      <c r="B1401" s="15" t="s">
        <v>31</v>
      </c>
      <c r="C1401" s="11">
        <v>1397</v>
      </c>
      <c r="D1401" s="15">
        <v>375</v>
      </c>
      <c r="E1401" s="16">
        <v>54.1</v>
      </c>
      <c r="F1401" s="70">
        <f t="shared" si="592"/>
        <v>-0.20833333333333331</v>
      </c>
      <c r="G1401" s="70">
        <f t="shared" si="593"/>
        <v>-0.75</v>
      </c>
      <c r="I1401" s="21">
        <f t="shared" si="568"/>
        <v>15.027777777777779</v>
      </c>
      <c r="J1401" s="22">
        <f t="shared" si="581"/>
        <v>-458.74999999999994</v>
      </c>
      <c r="K1401" s="22">
        <f t="shared" si="582"/>
        <v>28.625999999999998</v>
      </c>
      <c r="L1401" s="22">
        <f>0.5*1.202*2.64*0.3*Sheet2!I1401^2</f>
        <v>107.49522727777779</v>
      </c>
      <c r="M1401" s="22">
        <f t="shared" si="583"/>
        <v>-322.62877272222215</v>
      </c>
      <c r="O1401" s="22">
        <f t="shared" si="569"/>
        <v>-4848.3935011867279</v>
      </c>
      <c r="P1401" s="81">
        <f t="shared" si="570"/>
        <v>-4.8483935011867283</v>
      </c>
      <c r="Q1401" s="22">
        <f t="shared" si="571"/>
        <v>0</v>
      </c>
      <c r="R1401" s="81">
        <f t="shared" si="572"/>
        <v>0</v>
      </c>
      <c r="S1401" s="22">
        <f t="shared" si="573"/>
        <v>7015138.8470158996</v>
      </c>
      <c r="T1401" s="81">
        <f t="shared" si="574"/>
        <v>7015.1388470159</v>
      </c>
      <c r="U1401" s="22">
        <f t="shared" si="575"/>
        <v>4848.3935011867279</v>
      </c>
      <c r="V1401" s="81">
        <f t="shared" si="576"/>
        <v>4.8483935011867283</v>
      </c>
      <c r="W1401" s="22">
        <f t="shared" si="577"/>
        <v>6.4612511117530733</v>
      </c>
      <c r="X1401" s="98">
        <f t="shared" si="584"/>
        <v>1.9393574004746914</v>
      </c>
      <c r="Y1401" s="98">
        <f t="shared" si="585"/>
        <v>1715.4975888783467</v>
      </c>
      <c r="Z1401" s="25">
        <f t="shared" si="578"/>
        <v>0</v>
      </c>
      <c r="AA1401" s="22">
        <f t="shared" si="586"/>
        <v>2</v>
      </c>
      <c r="AB1401" s="22">
        <f t="shared" si="594"/>
        <v>0</v>
      </c>
      <c r="AC1401" s="22">
        <f t="shared" si="587"/>
        <v>481</v>
      </c>
      <c r="AD1401" s="25">
        <f t="shared" si="579"/>
        <v>4288.7439721958635</v>
      </c>
      <c r="AF1401" s="22">
        <f t="shared" si="580"/>
        <v>2726.3948748200364</v>
      </c>
      <c r="AG1401" s="25">
        <v>0</v>
      </c>
      <c r="AH1401" s="25" t="s">
        <v>49</v>
      </c>
      <c r="AI1401">
        <f t="shared" si="588"/>
        <v>4797155.7694796678</v>
      </c>
      <c r="AJ1401" s="25">
        <f t="shared" si="589"/>
        <v>4797.1557694796675</v>
      </c>
      <c r="AK1401" s="25">
        <f t="shared" si="590"/>
        <v>2542.4925578242237</v>
      </c>
      <c r="AL1401" s="81">
        <f t="shared" si="591"/>
        <v>1881.4444927899256</v>
      </c>
      <c r="AN1401" s="98">
        <v>0</v>
      </c>
    </row>
    <row r="1402" spans="1:41" x14ac:dyDescent="0.35">
      <c r="B1402" s="15" t="s">
        <v>31</v>
      </c>
      <c r="C1402" s="11">
        <v>1398</v>
      </c>
      <c r="D1402" s="15">
        <v>376</v>
      </c>
      <c r="E1402" s="16">
        <v>53.2</v>
      </c>
      <c r="F1402" s="70">
        <f t="shared" si="592"/>
        <v>-0.27777777777777779</v>
      </c>
      <c r="G1402" s="70">
        <f t="shared" si="593"/>
        <v>-1</v>
      </c>
      <c r="I1402" s="21">
        <f t="shared" si="568"/>
        <v>14.777777777777779</v>
      </c>
      <c r="J1402" s="22">
        <f t="shared" si="581"/>
        <v>-611.66666666666674</v>
      </c>
      <c r="K1402" s="22">
        <f t="shared" si="582"/>
        <v>28.625999999999998</v>
      </c>
      <c r="L1402" s="22">
        <f>0.5*1.202*2.64*0.3*Sheet2!I1402^2</f>
        <v>103.94842577777779</v>
      </c>
      <c r="M1402" s="22">
        <f t="shared" si="583"/>
        <v>-479.09224088888897</v>
      </c>
      <c r="O1402" s="22">
        <f t="shared" si="569"/>
        <v>-7079.918670913582</v>
      </c>
      <c r="P1402" s="81">
        <f t="shared" si="570"/>
        <v>-7.0799186709135817</v>
      </c>
      <c r="Q1402" s="22">
        <f t="shared" si="571"/>
        <v>0</v>
      </c>
      <c r="R1402" s="81">
        <f t="shared" si="572"/>
        <v>0</v>
      </c>
      <c r="S1402" s="22">
        <f t="shared" si="573"/>
        <v>7015138.8470158996</v>
      </c>
      <c r="T1402" s="81">
        <f t="shared" si="574"/>
        <v>7015.1388470159</v>
      </c>
      <c r="U1402" s="22">
        <f t="shared" si="575"/>
        <v>7079.918670913582</v>
      </c>
      <c r="V1402" s="81">
        <f t="shared" si="576"/>
        <v>7.0799186709135817</v>
      </c>
      <c r="W1402" s="22">
        <f t="shared" si="577"/>
        <v>13.541169782666655</v>
      </c>
      <c r="X1402" s="98">
        <f t="shared" si="584"/>
        <v>2.8319674683654328</v>
      </c>
      <c r="Y1402" s="98">
        <f t="shared" si="585"/>
        <v>1718.3295563467123</v>
      </c>
      <c r="Z1402" s="25">
        <f t="shared" si="578"/>
        <v>0</v>
      </c>
      <c r="AA1402" s="22">
        <f t="shared" si="586"/>
        <v>3</v>
      </c>
      <c r="AB1402" s="22">
        <f t="shared" si="594"/>
        <v>0</v>
      </c>
      <c r="AC1402" s="22">
        <f t="shared" si="587"/>
        <v>482</v>
      </c>
      <c r="AD1402" s="25">
        <f t="shared" si="579"/>
        <v>4295.8238908667772</v>
      </c>
      <c r="AF1402" s="22">
        <f t="shared" si="580"/>
        <v>2719.3149561491227</v>
      </c>
      <c r="AG1402" s="25">
        <v>0</v>
      </c>
      <c r="AH1402" s="25" t="s">
        <v>49</v>
      </c>
      <c r="AI1402">
        <f t="shared" si="588"/>
        <v>4638873.7721314784</v>
      </c>
      <c r="AJ1402" s="25">
        <f t="shared" si="589"/>
        <v>4638.8737721314783</v>
      </c>
      <c r="AK1402" s="25">
        <f t="shared" si="590"/>
        <v>2458.6030992296837</v>
      </c>
      <c r="AL1402" s="81">
        <f t="shared" si="591"/>
        <v>1819.3662934299659</v>
      </c>
      <c r="AN1402" s="98">
        <v>0</v>
      </c>
    </row>
    <row r="1403" spans="1:41" x14ac:dyDescent="0.35">
      <c r="B1403" s="15" t="s">
        <v>31</v>
      </c>
      <c r="C1403" s="11">
        <v>1399</v>
      </c>
      <c r="D1403" s="15">
        <v>377</v>
      </c>
      <c r="E1403" s="16">
        <v>52.1</v>
      </c>
      <c r="F1403" s="70">
        <f t="shared" si="592"/>
        <v>-0.34722222222222221</v>
      </c>
      <c r="G1403" s="70">
        <f t="shared" si="593"/>
        <v>-1.25</v>
      </c>
      <c r="I1403" s="21">
        <f t="shared" si="568"/>
        <v>14.472222222222223</v>
      </c>
      <c r="J1403" s="22">
        <f t="shared" si="581"/>
        <v>-764.58333333333326</v>
      </c>
      <c r="K1403" s="22">
        <f t="shared" si="582"/>
        <v>28.625999999999998</v>
      </c>
      <c r="L1403" s="22">
        <f>0.5*1.202*2.64*0.3*Sheet2!I1403^2</f>
        <v>99.694247277777777</v>
      </c>
      <c r="M1403" s="22">
        <f t="shared" si="583"/>
        <v>-636.2630860555555</v>
      </c>
      <c r="O1403" s="22">
        <f t="shared" si="569"/>
        <v>-9208.1407731929012</v>
      </c>
      <c r="P1403" s="81">
        <f t="shared" si="570"/>
        <v>-9.2081407731929019</v>
      </c>
      <c r="Q1403" s="22">
        <f t="shared" si="571"/>
        <v>0</v>
      </c>
      <c r="R1403" s="81">
        <f t="shared" si="572"/>
        <v>0</v>
      </c>
      <c r="S1403" s="22">
        <f t="shared" si="573"/>
        <v>7015138.8470158996</v>
      </c>
      <c r="T1403" s="81">
        <f t="shared" si="574"/>
        <v>7015.1388470159</v>
      </c>
      <c r="U1403" s="22">
        <f t="shared" si="575"/>
        <v>9208.1407731929012</v>
      </c>
      <c r="V1403" s="81">
        <f t="shared" si="576"/>
        <v>9.2081407731929019</v>
      </c>
      <c r="W1403" s="22">
        <f t="shared" si="577"/>
        <v>22.749310555859559</v>
      </c>
      <c r="X1403" s="98">
        <f t="shared" si="584"/>
        <v>3.6832563092771609</v>
      </c>
      <c r="Y1403" s="98">
        <f t="shared" si="585"/>
        <v>1722.0128126559894</v>
      </c>
      <c r="Z1403" s="25">
        <f t="shared" si="578"/>
        <v>0</v>
      </c>
      <c r="AA1403" s="22">
        <f t="shared" si="586"/>
        <v>4</v>
      </c>
      <c r="AB1403" s="22">
        <f t="shared" si="594"/>
        <v>0</v>
      </c>
      <c r="AC1403" s="22">
        <f t="shared" si="587"/>
        <v>483</v>
      </c>
      <c r="AD1403" s="25">
        <f t="shared" si="579"/>
        <v>4305.0320316399702</v>
      </c>
      <c r="AF1403" s="22">
        <f t="shared" si="580"/>
        <v>2710.1068153759297</v>
      </c>
      <c r="AG1403" s="25">
        <v>0</v>
      </c>
      <c r="AH1403" s="25" t="s">
        <v>49</v>
      </c>
      <c r="AI1403">
        <f t="shared" si="588"/>
        <v>4449023.8834202783</v>
      </c>
      <c r="AJ1403" s="25">
        <f t="shared" si="589"/>
        <v>4449.0238834202783</v>
      </c>
      <c r="AK1403" s="25">
        <f t="shared" si="590"/>
        <v>2357.9826582127475</v>
      </c>
      <c r="AL1403" s="81">
        <f t="shared" si="591"/>
        <v>1744.9071670774331</v>
      </c>
      <c r="AN1403" s="98">
        <v>0</v>
      </c>
    </row>
    <row r="1404" spans="1:41" x14ac:dyDescent="0.35">
      <c r="B1404" s="15" t="s">
        <v>31</v>
      </c>
      <c r="C1404" s="11">
        <v>1400</v>
      </c>
      <c r="D1404" s="15">
        <v>378</v>
      </c>
      <c r="E1404" s="16">
        <v>50.7</v>
      </c>
      <c r="F1404" s="70">
        <f t="shared" si="592"/>
        <v>-0.41666666666666663</v>
      </c>
      <c r="G1404" s="70">
        <f t="shared" si="593"/>
        <v>-1.5</v>
      </c>
      <c r="I1404" s="21">
        <f t="shared" si="568"/>
        <v>14.083333333333334</v>
      </c>
      <c r="J1404" s="22">
        <f t="shared" si="581"/>
        <v>-917.49999999999989</v>
      </c>
      <c r="K1404" s="22">
        <f t="shared" si="582"/>
        <v>28.625999999999998</v>
      </c>
      <c r="L1404" s="22">
        <f>0.5*1.202*2.64*0.3*Sheet2!I1404^2</f>
        <v>94.408385500000009</v>
      </c>
      <c r="M1404" s="22">
        <f t="shared" si="583"/>
        <v>-794.4656144999999</v>
      </c>
      <c r="O1404" s="22">
        <f t="shared" si="569"/>
        <v>-11188.724070875</v>
      </c>
      <c r="P1404" s="81">
        <f t="shared" si="570"/>
        <v>-11.188724070874999</v>
      </c>
      <c r="Q1404" s="22">
        <f t="shared" si="571"/>
        <v>0</v>
      </c>
      <c r="R1404" s="81">
        <f t="shared" si="572"/>
        <v>0</v>
      </c>
      <c r="S1404" s="22">
        <f t="shared" si="573"/>
        <v>7015138.8470158996</v>
      </c>
      <c r="T1404" s="81">
        <f t="shared" si="574"/>
        <v>7015.1388470159</v>
      </c>
      <c r="U1404" s="22">
        <f t="shared" si="575"/>
        <v>11188.724070875</v>
      </c>
      <c r="V1404" s="81">
        <f t="shared" si="576"/>
        <v>11.188724070874999</v>
      </c>
      <c r="W1404" s="22">
        <f t="shared" si="577"/>
        <v>33.938034626734556</v>
      </c>
      <c r="X1404" s="98">
        <f t="shared" si="584"/>
        <v>4.4754896283500001</v>
      </c>
      <c r="Y1404" s="98">
        <f t="shared" si="585"/>
        <v>1726.4883022843394</v>
      </c>
      <c r="Z1404" s="25">
        <f t="shared" si="578"/>
        <v>0</v>
      </c>
      <c r="AA1404" s="22">
        <f t="shared" si="586"/>
        <v>5</v>
      </c>
      <c r="AB1404" s="22">
        <f t="shared" si="594"/>
        <v>0</v>
      </c>
      <c r="AC1404" s="22">
        <f t="shared" si="587"/>
        <v>484</v>
      </c>
      <c r="AD1404" s="25">
        <f t="shared" si="579"/>
        <v>4316.220755710845</v>
      </c>
      <c r="AF1404" s="22">
        <f t="shared" si="580"/>
        <v>2698.918091305055</v>
      </c>
      <c r="AG1404" s="25">
        <v>0</v>
      </c>
      <c r="AH1404" s="25" t="s">
        <v>49</v>
      </c>
      <c r="AI1404">
        <f t="shared" si="588"/>
        <v>4213133.3888738221</v>
      </c>
      <c r="AJ1404" s="25">
        <f t="shared" si="589"/>
        <v>4213.1333888738218</v>
      </c>
      <c r="AK1404" s="25">
        <f t="shared" si="590"/>
        <v>2232.9606961031259</v>
      </c>
      <c r="AL1404" s="81">
        <f t="shared" si="591"/>
        <v>1652.3909151163132</v>
      </c>
      <c r="AN1404" s="98">
        <v>0</v>
      </c>
    </row>
    <row r="1405" spans="1:41" x14ac:dyDescent="0.35">
      <c r="B1405" s="15" t="s">
        <v>31</v>
      </c>
      <c r="C1405" s="11">
        <v>1401</v>
      </c>
      <c r="D1405" s="15">
        <v>379</v>
      </c>
      <c r="E1405" s="16">
        <v>49.1</v>
      </c>
      <c r="F1405" s="70">
        <f t="shared" si="592"/>
        <v>-0.45833333333333393</v>
      </c>
      <c r="G1405" s="70">
        <f t="shared" si="593"/>
        <v>-1.6500000000000021</v>
      </c>
      <c r="I1405" s="21">
        <f t="shared" si="568"/>
        <v>13.638888888888889</v>
      </c>
      <c r="J1405" s="22">
        <f t="shared" si="581"/>
        <v>-1009.2500000000013</v>
      </c>
      <c r="K1405" s="22">
        <f t="shared" si="582"/>
        <v>28.625999999999998</v>
      </c>
      <c r="L1405" s="22">
        <f>0.5*1.202*2.64*0.3*Sheet2!I1405^2</f>
        <v>88.543693944444456</v>
      </c>
      <c r="M1405" s="22">
        <f t="shared" si="583"/>
        <v>-892.08030605555678</v>
      </c>
      <c r="O1405" s="22">
        <f t="shared" si="569"/>
        <v>-12166.984174257734</v>
      </c>
      <c r="P1405" s="81">
        <f t="shared" si="570"/>
        <v>-12.166984174257733</v>
      </c>
      <c r="Q1405" s="22">
        <f t="shared" si="571"/>
        <v>0</v>
      </c>
      <c r="R1405" s="81">
        <f t="shared" si="572"/>
        <v>0</v>
      </c>
      <c r="S1405" s="22">
        <f t="shared" si="573"/>
        <v>7015138.8470158996</v>
      </c>
      <c r="T1405" s="81">
        <f t="shared" si="574"/>
        <v>7015.1388470159</v>
      </c>
      <c r="U1405" s="22">
        <f t="shared" si="575"/>
        <v>12166.984174257734</v>
      </c>
      <c r="V1405" s="81">
        <f t="shared" si="576"/>
        <v>12.166984174257733</v>
      </c>
      <c r="W1405" s="22">
        <f t="shared" si="577"/>
        <v>46.105018800992291</v>
      </c>
      <c r="X1405" s="98">
        <f t="shared" si="584"/>
        <v>4.8667936697030934</v>
      </c>
      <c r="Y1405" s="98">
        <f t="shared" si="585"/>
        <v>1731.3550959540426</v>
      </c>
      <c r="Z1405" s="25">
        <f t="shared" si="578"/>
        <v>0</v>
      </c>
      <c r="AA1405" s="22">
        <f t="shared" si="586"/>
        <v>6</v>
      </c>
      <c r="AB1405" s="22">
        <f t="shared" si="594"/>
        <v>0</v>
      </c>
      <c r="AC1405" s="22">
        <f t="shared" si="587"/>
        <v>485</v>
      </c>
      <c r="AD1405" s="25">
        <f t="shared" si="579"/>
        <v>4328.3877398851027</v>
      </c>
      <c r="AF1405" s="22">
        <f t="shared" si="580"/>
        <v>2686.7511071307972</v>
      </c>
      <c r="AG1405" s="25">
        <v>0</v>
      </c>
      <c r="AH1405" s="25" t="s">
        <v>49</v>
      </c>
      <c r="AI1405">
        <f t="shared" si="588"/>
        <v>3951411.6395048792</v>
      </c>
      <c r="AJ1405" s="25">
        <f t="shared" si="589"/>
        <v>3951.4116395048791</v>
      </c>
      <c r="AK1405" s="25">
        <f t="shared" si="590"/>
        <v>2094.2481689375859</v>
      </c>
      <c r="AL1405" s="81">
        <f t="shared" si="591"/>
        <v>1549.7436450138136</v>
      </c>
      <c r="AN1405" s="98">
        <v>0</v>
      </c>
    </row>
    <row r="1406" spans="1:41" x14ac:dyDescent="0.35">
      <c r="B1406" s="15" t="s">
        <v>31</v>
      </c>
      <c r="C1406" s="11">
        <v>1402</v>
      </c>
      <c r="D1406" s="15">
        <v>380</v>
      </c>
      <c r="E1406" s="16">
        <v>47.4</v>
      </c>
      <c r="F1406" s="70">
        <f t="shared" si="592"/>
        <v>-0.54166666666666641</v>
      </c>
      <c r="G1406" s="70">
        <f t="shared" si="593"/>
        <v>-1.9499999999999993</v>
      </c>
      <c r="I1406" s="21">
        <f t="shared" si="568"/>
        <v>13.166666666666666</v>
      </c>
      <c r="J1406" s="22">
        <f t="shared" si="581"/>
        <v>-1192.7499999999993</v>
      </c>
      <c r="K1406" s="22">
        <f t="shared" si="582"/>
        <v>28.625999999999998</v>
      </c>
      <c r="L1406" s="22">
        <f>0.5*1.202*2.64*0.3*Sheet2!I1406^2</f>
        <v>82.518501999999984</v>
      </c>
      <c r="M1406" s="22">
        <f t="shared" si="583"/>
        <v>-1081.6054979999994</v>
      </c>
      <c r="O1406" s="22">
        <f t="shared" si="569"/>
        <v>-14241.139056999991</v>
      </c>
      <c r="P1406" s="81">
        <f t="shared" si="570"/>
        <v>-14.241139056999991</v>
      </c>
      <c r="Q1406" s="22">
        <f t="shared" si="571"/>
        <v>0</v>
      </c>
      <c r="R1406" s="81">
        <f t="shared" si="572"/>
        <v>0</v>
      </c>
      <c r="S1406" s="22">
        <f t="shared" si="573"/>
        <v>7015138.8470158996</v>
      </c>
      <c r="T1406" s="81">
        <f t="shared" si="574"/>
        <v>7015.1388470159</v>
      </c>
      <c r="U1406" s="22">
        <f t="shared" si="575"/>
        <v>14241.139056999991</v>
      </c>
      <c r="V1406" s="81">
        <f t="shared" si="576"/>
        <v>14.241139056999991</v>
      </c>
      <c r="W1406" s="22">
        <f t="shared" si="577"/>
        <v>60.346157857992281</v>
      </c>
      <c r="X1406" s="98">
        <f t="shared" si="584"/>
        <v>5.6964556227999967</v>
      </c>
      <c r="Y1406" s="98">
        <f t="shared" si="585"/>
        <v>1737.0515515768425</v>
      </c>
      <c r="Z1406" s="25">
        <f t="shared" si="578"/>
        <v>0</v>
      </c>
      <c r="AA1406" s="22">
        <f t="shared" si="586"/>
        <v>7</v>
      </c>
      <c r="AB1406" s="22">
        <f t="shared" si="594"/>
        <v>0</v>
      </c>
      <c r="AC1406" s="22">
        <f t="shared" si="587"/>
        <v>486</v>
      </c>
      <c r="AD1406" s="25">
        <f t="shared" si="579"/>
        <v>4342.6288789421023</v>
      </c>
      <c r="AF1406" s="22">
        <f t="shared" si="580"/>
        <v>2672.5099680737976</v>
      </c>
      <c r="AG1406" s="25">
        <v>0</v>
      </c>
      <c r="AH1406" s="25" t="s">
        <v>49</v>
      </c>
      <c r="AI1406">
        <f t="shared" si="588"/>
        <v>3682527.2896553366</v>
      </c>
      <c r="AJ1406" s="25">
        <f t="shared" si="589"/>
        <v>3682.5272896553365</v>
      </c>
      <c r="AK1406" s="25">
        <f t="shared" si="590"/>
        <v>1951.7394635173284</v>
      </c>
      <c r="AL1406" s="81">
        <f t="shared" si="591"/>
        <v>1444.2872030028229</v>
      </c>
      <c r="AN1406" s="98">
        <v>0</v>
      </c>
    </row>
    <row r="1407" spans="1:41" x14ac:dyDescent="0.35">
      <c r="B1407" s="15" t="s">
        <v>31</v>
      </c>
      <c r="C1407" s="11">
        <v>1403</v>
      </c>
      <c r="D1407" s="15">
        <v>381</v>
      </c>
      <c r="E1407" s="16">
        <v>45.2</v>
      </c>
      <c r="F1407" s="70">
        <f t="shared" si="592"/>
        <v>-0.7777777777777779</v>
      </c>
      <c r="G1407" s="70">
        <f t="shared" si="593"/>
        <v>-2.8000000000000007</v>
      </c>
      <c r="I1407" s="21">
        <f t="shared" si="568"/>
        <v>12.555555555555557</v>
      </c>
      <c r="J1407" s="22">
        <f t="shared" si="581"/>
        <v>-1712.666666666667</v>
      </c>
      <c r="K1407" s="22">
        <f t="shared" si="582"/>
        <v>28.625999999999998</v>
      </c>
      <c r="L1407" s="22">
        <f>0.5*1.202*2.64*0.3*Sheet2!I1407^2</f>
        <v>75.036319111111126</v>
      </c>
      <c r="M1407" s="22">
        <f t="shared" si="583"/>
        <v>-1609.0043475555558</v>
      </c>
      <c r="O1407" s="22">
        <f t="shared" si="569"/>
        <v>-20201.943474864202</v>
      </c>
      <c r="P1407" s="81">
        <f t="shared" si="570"/>
        <v>-20.201943474864201</v>
      </c>
      <c r="Q1407" s="22">
        <f t="shared" si="571"/>
        <v>0</v>
      </c>
      <c r="R1407" s="81">
        <f t="shared" si="572"/>
        <v>0</v>
      </c>
      <c r="S1407" s="22">
        <f t="shared" si="573"/>
        <v>7015138.8470158996</v>
      </c>
      <c r="T1407" s="81">
        <f t="shared" si="574"/>
        <v>7015.1388470159</v>
      </c>
      <c r="U1407" s="22">
        <f t="shared" si="575"/>
        <v>20201.943474864202</v>
      </c>
      <c r="V1407" s="81">
        <f t="shared" si="576"/>
        <v>20.201943474864201</v>
      </c>
      <c r="W1407" s="22">
        <f t="shared" si="577"/>
        <v>80.548101332856476</v>
      </c>
      <c r="X1407" s="98">
        <f t="shared" si="584"/>
        <v>8.0807773899456805</v>
      </c>
      <c r="Y1407" s="98">
        <f t="shared" si="585"/>
        <v>1745.1323289667882</v>
      </c>
      <c r="Z1407" s="25">
        <f t="shared" si="578"/>
        <v>0</v>
      </c>
      <c r="AA1407" s="22">
        <f t="shared" si="586"/>
        <v>8</v>
      </c>
      <c r="AB1407" s="22">
        <f t="shared" si="594"/>
        <v>0</v>
      </c>
      <c r="AC1407" s="22">
        <f t="shared" si="587"/>
        <v>487</v>
      </c>
      <c r="AD1407" s="25">
        <f t="shared" si="579"/>
        <v>4362.8308224169668</v>
      </c>
      <c r="AF1407" s="22">
        <f t="shared" si="580"/>
        <v>2652.3080245989331</v>
      </c>
      <c r="AG1407" s="25">
        <v>0</v>
      </c>
      <c r="AH1407" s="25" t="s">
        <v>49</v>
      </c>
      <c r="AI1407">
        <f t="shared" si="588"/>
        <v>3348622.2622164539</v>
      </c>
      <c r="AJ1407" s="25">
        <f t="shared" si="589"/>
        <v>3348.6222622164537</v>
      </c>
      <c r="AK1407" s="25">
        <f t="shared" si="590"/>
        <v>1774.7697989747205</v>
      </c>
      <c r="AL1407" s="81">
        <f t="shared" si="591"/>
        <v>1313.3296512412933</v>
      </c>
      <c r="AN1407" s="98">
        <v>0</v>
      </c>
    </row>
    <row r="1408" spans="1:41" x14ac:dyDescent="0.35">
      <c r="B1408" s="15" t="s">
        <v>31</v>
      </c>
      <c r="C1408" s="11">
        <v>1404</v>
      </c>
      <c r="D1408" s="15">
        <v>382</v>
      </c>
      <c r="E1408" s="16">
        <v>41.8</v>
      </c>
      <c r="F1408" s="70">
        <f t="shared" si="592"/>
        <v>-1.2083333333333337</v>
      </c>
      <c r="G1408" s="70">
        <f t="shared" si="593"/>
        <v>-4.3500000000000014</v>
      </c>
      <c r="I1408" s="21">
        <f t="shared" si="568"/>
        <v>11.611111111111111</v>
      </c>
      <c r="J1408" s="22">
        <f t="shared" si="581"/>
        <v>-2660.7500000000009</v>
      </c>
      <c r="K1408" s="22">
        <f t="shared" si="582"/>
        <v>28.625999999999998</v>
      </c>
      <c r="L1408" s="22">
        <f>0.5*1.202*2.64*0.3*Sheet2!I1408^2</f>
        <v>64.172242444444436</v>
      </c>
      <c r="M1408" s="22">
        <f t="shared" si="583"/>
        <v>-2567.9517575555565</v>
      </c>
      <c r="O1408" s="22">
        <f t="shared" si="569"/>
        <v>-29816.773184950627</v>
      </c>
      <c r="P1408" s="81">
        <f t="shared" si="570"/>
        <v>-29.816773184950627</v>
      </c>
      <c r="Q1408" s="22">
        <f t="shared" si="571"/>
        <v>0</v>
      </c>
      <c r="R1408" s="81">
        <f t="shared" si="572"/>
        <v>0</v>
      </c>
      <c r="S1408" s="22">
        <f t="shared" si="573"/>
        <v>7015138.8470158996</v>
      </c>
      <c r="T1408" s="81">
        <f t="shared" si="574"/>
        <v>7015.1388470159</v>
      </c>
      <c r="U1408" s="22">
        <f t="shared" si="575"/>
        <v>29816.773184950627</v>
      </c>
      <c r="V1408" s="81">
        <f t="shared" si="576"/>
        <v>29.816773184950627</v>
      </c>
      <c r="W1408" s="22">
        <f t="shared" si="577"/>
        <v>110.3648745178071</v>
      </c>
      <c r="X1408" s="98">
        <f t="shared" si="584"/>
        <v>11.926709273980251</v>
      </c>
      <c r="Y1408" s="98">
        <f t="shared" si="585"/>
        <v>1757.0590382407686</v>
      </c>
      <c r="Z1408" s="25">
        <f t="shared" si="578"/>
        <v>0</v>
      </c>
      <c r="AA1408" s="22">
        <f t="shared" si="586"/>
        <v>9</v>
      </c>
      <c r="AB1408" s="22">
        <f>IF(AA1409=0,AA1408,0)</f>
        <v>0</v>
      </c>
      <c r="AC1408" s="22">
        <f t="shared" si="587"/>
        <v>488</v>
      </c>
      <c r="AD1408" s="25">
        <f t="shared" si="579"/>
        <v>4392.6475956019176</v>
      </c>
      <c r="AF1408" s="22">
        <f t="shared" si="580"/>
        <v>2622.4912514139824</v>
      </c>
      <c r="AG1408" s="25">
        <v>0</v>
      </c>
      <c r="AH1408" s="25" t="s">
        <v>49</v>
      </c>
      <c r="AI1408">
        <f t="shared" si="588"/>
        <v>2863794.5225913716</v>
      </c>
      <c r="AJ1408" s="25">
        <f t="shared" si="589"/>
        <v>2863.7945225913713</v>
      </c>
      <c r="AK1408" s="25">
        <f t="shared" si="590"/>
        <v>1517.8110969734269</v>
      </c>
      <c r="AL1408" s="81">
        <f t="shared" si="591"/>
        <v>1123.1802117603359</v>
      </c>
      <c r="AN1408" s="98">
        <v>0</v>
      </c>
    </row>
    <row r="1409" spans="1:41" x14ac:dyDescent="0.35">
      <c r="B1409" s="15" t="s">
        <v>31</v>
      </c>
      <c r="C1409" s="11">
        <v>1405</v>
      </c>
      <c r="D1409" s="15">
        <v>383</v>
      </c>
      <c r="E1409" s="16">
        <v>36.5</v>
      </c>
      <c r="F1409" s="70">
        <f t="shared" si="592"/>
        <v>-1.4722222222222219</v>
      </c>
      <c r="G1409" s="70">
        <f t="shared" si="593"/>
        <v>-5.2999999999999989</v>
      </c>
      <c r="I1409" s="21">
        <f t="shared" si="568"/>
        <v>10.138888888888889</v>
      </c>
      <c r="J1409" s="22">
        <f t="shared" si="581"/>
        <v>-3241.8333333333326</v>
      </c>
      <c r="K1409" s="22">
        <f t="shared" si="582"/>
        <v>28.625999999999998</v>
      </c>
      <c r="L1409" s="22">
        <f>0.5*1.202*2.64*0.3*Sheet2!I1409^2</f>
        <v>48.930581944444441</v>
      </c>
      <c r="M1409" s="22">
        <f t="shared" si="583"/>
        <v>-3164.276751388888</v>
      </c>
      <c r="O1409" s="22">
        <f t="shared" si="569"/>
        <v>-32082.250396026226</v>
      </c>
      <c r="P1409" s="81">
        <f t="shared" si="570"/>
        <v>-32.082250396026225</v>
      </c>
      <c r="Q1409" s="22">
        <f t="shared" si="571"/>
        <v>0</v>
      </c>
      <c r="R1409" s="81">
        <f t="shared" si="572"/>
        <v>0</v>
      </c>
      <c r="S1409" s="22">
        <f t="shared" si="573"/>
        <v>7015138.8470158996</v>
      </c>
      <c r="T1409" s="81">
        <f t="shared" si="574"/>
        <v>7015.1388470159</v>
      </c>
      <c r="U1409" s="22">
        <f t="shared" si="575"/>
        <v>32082.250396026226</v>
      </c>
      <c r="V1409" s="81">
        <f t="shared" si="576"/>
        <v>32.082250396026225</v>
      </c>
      <c r="W1409" s="22">
        <f t="shared" si="577"/>
        <v>142.44712491383331</v>
      </c>
      <c r="X1409" s="98">
        <f t="shared" si="584"/>
        <v>12.83290015841049</v>
      </c>
      <c r="Y1409" s="98">
        <f t="shared" si="585"/>
        <v>1769.891938399179</v>
      </c>
      <c r="Z1409" s="25">
        <f t="shared" si="578"/>
        <v>0</v>
      </c>
      <c r="AA1409" s="22">
        <f t="shared" si="586"/>
        <v>10</v>
      </c>
      <c r="AB1409" s="22">
        <f t="shared" si="594"/>
        <v>0</v>
      </c>
      <c r="AC1409" s="22">
        <f t="shared" si="587"/>
        <v>489</v>
      </c>
      <c r="AD1409" s="25">
        <f t="shared" si="579"/>
        <v>4424.7298459979438</v>
      </c>
      <c r="AF1409" s="22">
        <f t="shared" si="580"/>
        <v>2590.4090010179561</v>
      </c>
      <c r="AG1409" s="25">
        <v>0</v>
      </c>
      <c r="AH1409" s="25" t="s">
        <v>49</v>
      </c>
      <c r="AI1409">
        <f t="shared" si="588"/>
        <v>2183609.7231761836</v>
      </c>
      <c r="AJ1409" s="25">
        <f t="shared" si="589"/>
        <v>2183.6097231761837</v>
      </c>
      <c r="AK1409" s="25">
        <f t="shared" si="590"/>
        <v>1157.3131532833775</v>
      </c>
      <c r="AL1409" s="81">
        <f t="shared" si="591"/>
        <v>856.41173342969932</v>
      </c>
      <c r="AN1409" s="98">
        <v>0</v>
      </c>
    </row>
    <row r="1410" spans="1:41" ht="15" thickBot="1" x14ac:dyDescent="0.4">
      <c r="B1410" s="15" t="s">
        <v>31</v>
      </c>
      <c r="C1410" s="11">
        <v>1406</v>
      </c>
      <c r="D1410" s="15">
        <v>384</v>
      </c>
      <c r="E1410" s="16">
        <v>31.2</v>
      </c>
      <c r="F1410" s="70">
        <f t="shared" si="592"/>
        <v>-1.2361111111111109</v>
      </c>
      <c r="G1410" s="70">
        <f t="shared" si="593"/>
        <v>-4.4499999999999993</v>
      </c>
      <c r="I1410" s="21">
        <f t="shared" si="568"/>
        <v>8.6666666666666661</v>
      </c>
      <c r="J1410" s="22">
        <f t="shared" si="581"/>
        <v>-2721.9166666666661</v>
      </c>
      <c r="K1410" s="22">
        <f t="shared" si="582"/>
        <v>28.625999999999998</v>
      </c>
      <c r="L1410" s="22">
        <f>0.5*1.202*2.64*0.3*Sheet2!I1410^2</f>
        <v>35.752287999999993</v>
      </c>
      <c r="M1410" s="22">
        <f t="shared" si="583"/>
        <v>-2657.5383786666657</v>
      </c>
      <c r="O1410" s="22">
        <f t="shared" si="569"/>
        <v>-23031.999281777767</v>
      </c>
      <c r="P1410" s="81">
        <f t="shared" si="570"/>
        <v>-23.031999281777768</v>
      </c>
      <c r="Q1410" s="22">
        <f t="shared" si="571"/>
        <v>0</v>
      </c>
      <c r="R1410" s="81">
        <f t="shared" si="572"/>
        <v>0</v>
      </c>
      <c r="S1410" s="22">
        <f t="shared" si="573"/>
        <v>7015138.8470158996</v>
      </c>
      <c r="T1410" s="81">
        <f t="shared" si="574"/>
        <v>7015.1388470159</v>
      </c>
      <c r="U1410" s="22">
        <f t="shared" si="575"/>
        <v>23031.999281777767</v>
      </c>
      <c r="V1410" s="81">
        <f t="shared" si="576"/>
        <v>23.031999281777768</v>
      </c>
      <c r="W1410" s="22">
        <f t="shared" si="577"/>
        <v>165.47912419561106</v>
      </c>
      <c r="X1410" s="98">
        <f t="shared" si="584"/>
        <v>9.2127997127111083</v>
      </c>
      <c r="Y1410" s="98">
        <f t="shared" si="585"/>
        <v>1779.1047381118901</v>
      </c>
      <c r="Z1410" s="25">
        <f t="shared" si="578"/>
        <v>0</v>
      </c>
      <c r="AA1410" s="22">
        <f t="shared" si="586"/>
        <v>11</v>
      </c>
      <c r="AB1410" s="22">
        <f t="shared" si="594"/>
        <v>0</v>
      </c>
      <c r="AC1410" s="22">
        <f t="shared" si="587"/>
        <v>490</v>
      </c>
      <c r="AD1410" s="25">
        <f t="shared" si="579"/>
        <v>4447.7618452797215</v>
      </c>
      <c r="AF1410" s="22">
        <f t="shared" si="580"/>
        <v>2567.3770017361785</v>
      </c>
      <c r="AG1410" s="25">
        <v>0</v>
      </c>
      <c r="AH1410" s="25" t="s">
        <v>49</v>
      </c>
      <c r="AI1410">
        <f t="shared" si="588"/>
        <v>1595506.1354315062</v>
      </c>
      <c r="AJ1410" s="25">
        <f t="shared" si="589"/>
        <v>1595.5061354315062</v>
      </c>
      <c r="AK1410" s="25">
        <f t="shared" si="590"/>
        <v>845.61825177869832</v>
      </c>
      <c r="AL1410" s="81">
        <f t="shared" si="591"/>
        <v>625.7575063162368</v>
      </c>
      <c r="AN1410" s="98">
        <v>0</v>
      </c>
    </row>
    <row r="1411" spans="1:41" s="23" customFormat="1" ht="15" thickBot="1" x14ac:dyDescent="0.4">
      <c r="A1411"/>
      <c r="B1411" s="58" t="s">
        <v>31</v>
      </c>
      <c r="C1411" s="39">
        <v>1407</v>
      </c>
      <c r="D1411" s="58">
        <v>385</v>
      </c>
      <c r="E1411" s="59">
        <v>27.6</v>
      </c>
      <c r="F1411" s="70">
        <f t="shared" si="592"/>
        <v>-0.59722222222222232</v>
      </c>
      <c r="G1411" s="70">
        <f t="shared" si="593"/>
        <v>-2.1500000000000004</v>
      </c>
      <c r="H1411"/>
      <c r="I1411" s="21">
        <f t="shared" si="568"/>
        <v>7.666666666666667</v>
      </c>
      <c r="J1411" s="22">
        <f t="shared" si="581"/>
        <v>-1315.0833333333335</v>
      </c>
      <c r="K1411" s="22">
        <f t="shared" si="582"/>
        <v>28.625999999999998</v>
      </c>
      <c r="L1411" s="22">
        <f>0.5*1.202*2.64*0.3*Sheet2!I1411^2</f>
        <v>27.977752000000002</v>
      </c>
      <c r="M1411" s="22">
        <f t="shared" si="583"/>
        <v>-1258.4795813333335</v>
      </c>
      <c r="N1411"/>
      <c r="O1411" s="22">
        <f t="shared" si="569"/>
        <v>-9648.3434568888897</v>
      </c>
      <c r="P1411" s="81">
        <f t="shared" si="570"/>
        <v>-9.6483434568888899</v>
      </c>
      <c r="Q1411" s="22">
        <f t="shared" si="571"/>
        <v>0</v>
      </c>
      <c r="R1411" s="81">
        <f t="shared" si="572"/>
        <v>0</v>
      </c>
      <c r="S1411" s="22">
        <f t="shared" si="573"/>
        <v>7015138.8470158996</v>
      </c>
      <c r="T1411" s="81">
        <f t="shared" si="574"/>
        <v>7015.1388470159</v>
      </c>
      <c r="U1411" s="22">
        <f t="shared" si="575"/>
        <v>9648.3434568888897</v>
      </c>
      <c r="V1411" s="81">
        <f t="shared" si="576"/>
        <v>9.6483434568888899</v>
      </c>
      <c r="W1411" s="22">
        <f t="shared" si="577"/>
        <v>175.12746765249994</v>
      </c>
      <c r="X1411" s="98">
        <f t="shared" si="584"/>
        <v>3.8593373827555562</v>
      </c>
      <c r="Y1411" s="98">
        <f t="shared" si="585"/>
        <v>1782.9640754946456</v>
      </c>
      <c r="Z1411" s="25">
        <f t="shared" si="578"/>
        <v>0</v>
      </c>
      <c r="AA1411" s="22">
        <f t="shared" si="586"/>
        <v>12</v>
      </c>
      <c r="AB1411" s="22">
        <f t="shared" si="594"/>
        <v>0</v>
      </c>
      <c r="AC1411" s="22">
        <f t="shared" si="587"/>
        <v>491</v>
      </c>
      <c r="AD1411" s="25">
        <f t="shared" si="579"/>
        <v>4457.4101887366105</v>
      </c>
      <c r="AE1411"/>
      <c r="AF1411" s="22">
        <f t="shared" si="580"/>
        <v>2557.7286582792894</v>
      </c>
      <c r="AG1411" s="25">
        <v>0</v>
      </c>
      <c r="AH1411" s="25" t="s">
        <v>49</v>
      </c>
      <c r="AI1411">
        <f t="shared" si="588"/>
        <v>1248554.3574604539</v>
      </c>
      <c r="AJ1411" s="25">
        <f t="shared" si="589"/>
        <v>1248.554357460454</v>
      </c>
      <c r="AK1411" s="25">
        <f t="shared" si="590"/>
        <v>661.73380945404062</v>
      </c>
      <c r="AL1411" s="81">
        <f t="shared" si="591"/>
        <v>489.68301899599004</v>
      </c>
      <c r="AM1411"/>
      <c r="AN1411" s="98">
        <v>0</v>
      </c>
      <c r="AO1411"/>
    </row>
    <row r="1412" spans="1:41" s="47" customFormat="1" ht="15" thickBot="1" x14ac:dyDescent="0.4">
      <c r="A1412" s="43"/>
      <c r="B1412" s="62" t="s">
        <v>31</v>
      </c>
      <c r="C1412" s="44">
        <v>1408</v>
      </c>
      <c r="D1412" s="62">
        <v>386</v>
      </c>
      <c r="E1412" s="63">
        <v>26.9</v>
      </c>
      <c r="F1412" s="46">
        <f t="shared" si="592"/>
        <v>-4.1666666666666761E-2</v>
      </c>
      <c r="G1412" s="46">
        <f t="shared" si="593"/>
        <v>-0.15000000000000036</v>
      </c>
      <c r="I1412" s="48">
        <f t="shared" ref="I1412:I1475" si="595">E1412 * (1000/3600)</f>
        <v>7.4722222222222223</v>
      </c>
      <c r="J1412" s="49">
        <f t="shared" si="581"/>
        <v>-91.750000000000213</v>
      </c>
      <c r="K1412" s="49">
        <f t="shared" si="582"/>
        <v>28.625999999999998</v>
      </c>
      <c r="L1412" s="49">
        <f>0.5*1.202*2.64*0.3*Sheet2!I1412^2</f>
        <v>26.576587277777776</v>
      </c>
      <c r="M1412" s="49">
        <f t="shared" si="583"/>
        <v>-36.54741272222244</v>
      </c>
      <c r="O1412" s="49">
        <f t="shared" ref="O1412:O1475" si="596">I1412*M1412</f>
        <v>-273.0903895077177</v>
      </c>
      <c r="P1412" s="82">
        <f t="shared" ref="P1412:P1475" si="597">O1412/1000</f>
        <v>-0.27309038950771769</v>
      </c>
      <c r="Q1412" s="49">
        <f t="shared" ref="Q1412:Q1475" si="598">IF(O1412&lt;=0,0,O1412)</f>
        <v>0</v>
      </c>
      <c r="R1412" s="82">
        <f t="shared" ref="R1412:R1475" si="599">Q1412/1000</f>
        <v>0</v>
      </c>
      <c r="S1412" s="49">
        <f t="shared" ref="S1412:S1475" si="600">Q1412+S1411</f>
        <v>7015138.8470158996</v>
      </c>
      <c r="T1412" s="82">
        <f t="shared" ref="T1412:T1475" si="601">S1412/1000</f>
        <v>7015.1388470159</v>
      </c>
      <c r="U1412" s="49">
        <f t="shared" ref="U1412:U1475" si="602">IF(O1412&gt;=0,0,(O1412*-1))</f>
        <v>273.0903895077177</v>
      </c>
      <c r="V1412" s="82">
        <f t="shared" ref="V1412:V1475" si="603">U1412/1000</f>
        <v>0.27309038950771769</v>
      </c>
      <c r="W1412" s="22">
        <f t="shared" ref="W1412:W1475" si="604">IF(V1412=0,0,V1412+W1411)</f>
        <v>175.40055804200767</v>
      </c>
      <c r="X1412" s="98">
        <f t="shared" si="584"/>
        <v>0.10923615580308708</v>
      </c>
      <c r="Y1412" s="98">
        <f t="shared" si="585"/>
        <v>1783.0733116504487</v>
      </c>
      <c r="Z1412" s="50">
        <f t="shared" ref="Z1412:Z1475" si="605">IF(AB1412&gt;0,W1412/AB1412,0)</f>
        <v>13.492350618615975</v>
      </c>
      <c r="AA1412" s="49">
        <f t="shared" si="586"/>
        <v>13</v>
      </c>
      <c r="AB1412" s="49">
        <f t="shared" si="594"/>
        <v>13</v>
      </c>
      <c r="AC1412" s="22">
        <f t="shared" si="587"/>
        <v>492</v>
      </c>
      <c r="AD1412" s="50">
        <f t="shared" ref="AD1412:AD1475" si="606">V1412+AD1411</f>
        <v>4457.6832791261186</v>
      </c>
      <c r="AF1412" s="49">
        <f t="shared" ref="AF1412:AF1475" si="607">T1412-AD1412</f>
        <v>2557.4555678897814</v>
      </c>
      <c r="AG1412" s="50">
        <v>0</v>
      </c>
      <c r="AH1412" s="25" t="s">
        <v>49</v>
      </c>
      <c r="AI1412">
        <f t="shared" si="588"/>
        <v>1186025.0191687134</v>
      </c>
      <c r="AJ1412" s="25">
        <f t="shared" si="589"/>
        <v>1186.0250191687135</v>
      </c>
      <c r="AK1412" s="25">
        <f t="shared" si="590"/>
        <v>628.59326015941815</v>
      </c>
      <c r="AL1412" s="81">
        <f t="shared" si="591"/>
        <v>465.15901251796942</v>
      </c>
      <c r="AN1412" s="101">
        <v>0</v>
      </c>
    </row>
    <row r="1413" spans="1:41" x14ac:dyDescent="0.35">
      <c r="B1413" s="60" t="s">
        <v>31</v>
      </c>
      <c r="C1413" s="41">
        <v>1409</v>
      </c>
      <c r="D1413" s="60">
        <v>387</v>
      </c>
      <c r="E1413" s="61">
        <v>27.3</v>
      </c>
      <c r="F1413" s="70">
        <f t="shared" si="592"/>
        <v>8.3333333333333523E-2</v>
      </c>
      <c r="G1413" s="70">
        <f t="shared" si="593"/>
        <v>0.30000000000000071</v>
      </c>
      <c r="I1413" s="21">
        <f t="shared" si="595"/>
        <v>7.5833333333333339</v>
      </c>
      <c r="J1413" s="22">
        <f t="shared" ref="J1413:J1476" si="608">F1413*2202</f>
        <v>183.50000000000043</v>
      </c>
      <c r="K1413" s="22">
        <f t="shared" ref="K1413:K1476" si="609">0.013*(2202)</f>
        <v>28.625999999999998</v>
      </c>
      <c r="L1413" s="22">
        <f>0.5*1.202*2.64*0.3*Sheet2!I1413^2</f>
        <v>27.3728455</v>
      </c>
      <c r="M1413" s="22">
        <f t="shared" ref="M1413:M1476" si="610">J1413+K1413+L1413</f>
        <v>239.49884550000044</v>
      </c>
      <c r="O1413" s="22">
        <f t="shared" si="596"/>
        <v>1816.1995783750035</v>
      </c>
      <c r="P1413" s="81">
        <f t="shared" si="597"/>
        <v>1.8161995783750036</v>
      </c>
      <c r="Q1413" s="22">
        <f t="shared" si="598"/>
        <v>1816.1995783750035</v>
      </c>
      <c r="R1413" s="81">
        <f t="shared" si="599"/>
        <v>1.8161995783750036</v>
      </c>
      <c r="S1413" s="22">
        <f t="shared" si="600"/>
        <v>7016955.0465942742</v>
      </c>
      <c r="T1413" s="81">
        <f t="shared" si="601"/>
        <v>7016.9550465942739</v>
      </c>
      <c r="U1413" s="22">
        <f t="shared" si="602"/>
        <v>0</v>
      </c>
      <c r="V1413" s="81">
        <f t="shared" si="603"/>
        <v>0</v>
      </c>
      <c r="W1413" s="22">
        <f t="shared" si="604"/>
        <v>0</v>
      </c>
      <c r="X1413" s="98">
        <f t="shared" ref="X1413:X1476" si="611">V1413*0.4</f>
        <v>0</v>
      </c>
      <c r="Y1413" s="98">
        <f t="shared" ref="Y1413:Y1476" si="612">X1413+Y1412</f>
        <v>1783.0733116504487</v>
      </c>
      <c r="Z1413" s="25">
        <f t="shared" si="605"/>
        <v>0</v>
      </c>
      <c r="AA1413" s="22">
        <f t="shared" ref="AA1413:AA1476" si="613">IF(W1413=0,0,AA1412+1)</f>
        <v>0</v>
      </c>
      <c r="AB1413" s="22">
        <f t="shared" si="594"/>
        <v>0</v>
      </c>
      <c r="AC1413" s="22">
        <f t="shared" ref="AC1413:AC1476" si="614">IF(AA1413=0,AC1412,AC1412+1)</f>
        <v>492</v>
      </c>
      <c r="AD1413" s="25">
        <f t="shared" si="606"/>
        <v>4457.6832791261186</v>
      </c>
      <c r="AF1413" s="22">
        <f t="shared" si="607"/>
        <v>2559.2717674681553</v>
      </c>
      <c r="AG1413" s="25">
        <v>0</v>
      </c>
      <c r="AH1413" s="25" t="s">
        <v>49</v>
      </c>
      <c r="AI1413">
        <f t="shared" ref="AI1413:AI1476" si="615">0.5*((2022/9.81)*I1413)^2</f>
        <v>1221559.3849397472</v>
      </c>
      <c r="AJ1413" s="25">
        <f t="shared" ref="AJ1413:AJ1476" si="616">AI1413/1000</f>
        <v>1221.5593849397471</v>
      </c>
      <c r="AK1413" s="25">
        <f t="shared" ref="AK1413:AK1476" si="617">AJ1413*0.53</f>
        <v>647.42647401806596</v>
      </c>
      <c r="AL1413" s="81">
        <f t="shared" ref="AL1413:AL1476" si="618">AK1413*0.74</f>
        <v>479.09559077336883</v>
      </c>
      <c r="AN1413" s="98">
        <v>0</v>
      </c>
    </row>
    <row r="1414" spans="1:41" x14ac:dyDescent="0.35">
      <c r="B1414" s="15" t="s">
        <v>31</v>
      </c>
      <c r="C1414" s="11">
        <v>1410</v>
      </c>
      <c r="D1414" s="15">
        <v>388</v>
      </c>
      <c r="E1414" s="16">
        <v>27.5</v>
      </c>
      <c r="F1414" s="70">
        <f t="shared" ref="F1414:F1477" si="619">($E1415-$E1413)/2/3.6</f>
        <v>1.3888888888888593E-2</v>
      </c>
      <c r="G1414" s="70">
        <f t="shared" ref="G1414:G1477" si="620">($E1415-$E1413)/2</f>
        <v>4.9999999999998934E-2</v>
      </c>
      <c r="I1414" s="21">
        <f t="shared" si="595"/>
        <v>7.6388888888888893</v>
      </c>
      <c r="J1414" s="22">
        <f t="shared" si="608"/>
        <v>30.583333333332682</v>
      </c>
      <c r="K1414" s="22">
        <f t="shared" si="609"/>
        <v>28.625999999999998</v>
      </c>
      <c r="L1414" s="22">
        <f>0.5*1.202*2.64*0.3*Sheet2!I1414^2</f>
        <v>27.775381944444444</v>
      </c>
      <c r="M1414" s="22">
        <f t="shared" si="610"/>
        <v>86.984715277777127</v>
      </c>
      <c r="O1414" s="22">
        <f t="shared" si="596"/>
        <v>664.46657503857534</v>
      </c>
      <c r="P1414" s="81">
        <f t="shared" si="597"/>
        <v>0.66446657503857531</v>
      </c>
      <c r="Q1414" s="22">
        <f t="shared" si="598"/>
        <v>664.46657503857534</v>
      </c>
      <c r="R1414" s="81">
        <f t="shared" si="599"/>
        <v>0.66446657503857531</v>
      </c>
      <c r="S1414" s="22">
        <f t="shared" si="600"/>
        <v>7017619.5131693128</v>
      </c>
      <c r="T1414" s="81">
        <f t="shared" si="601"/>
        <v>7017.619513169313</v>
      </c>
      <c r="U1414" s="22">
        <f t="shared" si="602"/>
        <v>0</v>
      </c>
      <c r="V1414" s="81">
        <f t="shared" si="603"/>
        <v>0</v>
      </c>
      <c r="W1414" s="22">
        <f t="shared" si="604"/>
        <v>0</v>
      </c>
      <c r="X1414" s="98">
        <f t="shared" si="611"/>
        <v>0</v>
      </c>
      <c r="Y1414" s="98">
        <f t="shared" si="612"/>
        <v>1783.0733116504487</v>
      </c>
      <c r="Z1414" s="25">
        <f t="shared" si="605"/>
        <v>0</v>
      </c>
      <c r="AA1414" s="22">
        <f t="shared" si="613"/>
        <v>0</v>
      </c>
      <c r="AB1414" s="22">
        <f t="shared" si="594"/>
        <v>0</v>
      </c>
      <c r="AC1414" s="22">
        <f t="shared" si="614"/>
        <v>492</v>
      </c>
      <c r="AD1414" s="25">
        <f t="shared" si="606"/>
        <v>4457.6832791261186</v>
      </c>
      <c r="AF1414" s="22">
        <f t="shared" si="607"/>
        <v>2559.9362340431944</v>
      </c>
      <c r="AG1414" s="25">
        <v>0</v>
      </c>
      <c r="AH1414" s="25" t="s">
        <v>49</v>
      </c>
      <c r="AI1414">
        <f t="shared" si="615"/>
        <v>1239523.2525066535</v>
      </c>
      <c r="AJ1414" s="25">
        <f t="shared" si="616"/>
        <v>1239.5232525066535</v>
      </c>
      <c r="AK1414" s="25">
        <f t="shared" si="617"/>
        <v>656.94732382852635</v>
      </c>
      <c r="AL1414" s="81">
        <f t="shared" si="618"/>
        <v>486.14101963310947</v>
      </c>
      <c r="AN1414" s="98">
        <v>0</v>
      </c>
    </row>
    <row r="1415" spans="1:41" x14ac:dyDescent="0.35">
      <c r="B1415" s="15" t="s">
        <v>31</v>
      </c>
      <c r="C1415" s="11">
        <v>1411</v>
      </c>
      <c r="D1415" s="15">
        <v>389</v>
      </c>
      <c r="E1415" s="16">
        <v>27.4</v>
      </c>
      <c r="F1415" s="70">
        <f t="shared" si="619"/>
        <v>-5.5555555555555358E-2</v>
      </c>
      <c r="G1415" s="70">
        <f t="shared" si="620"/>
        <v>-0.19999999999999929</v>
      </c>
      <c r="I1415" s="21">
        <f t="shared" si="595"/>
        <v>7.6111111111111107</v>
      </c>
      <c r="J1415" s="22">
        <f t="shared" si="608"/>
        <v>-122.3333333333329</v>
      </c>
      <c r="K1415" s="22">
        <f t="shared" si="609"/>
        <v>28.625999999999998</v>
      </c>
      <c r="L1415" s="22">
        <f>0.5*1.202*2.64*0.3*Sheet2!I1415^2</f>
        <v>27.573746444444438</v>
      </c>
      <c r="M1415" s="22">
        <f t="shared" si="610"/>
        <v>-66.133586888888473</v>
      </c>
      <c r="O1415" s="22">
        <f t="shared" si="596"/>
        <v>-503.3500779876511</v>
      </c>
      <c r="P1415" s="81">
        <f t="shared" si="597"/>
        <v>-0.50335007798765108</v>
      </c>
      <c r="Q1415" s="22">
        <f t="shared" si="598"/>
        <v>0</v>
      </c>
      <c r="R1415" s="81">
        <f t="shared" si="599"/>
        <v>0</v>
      </c>
      <c r="S1415" s="22">
        <f t="shared" si="600"/>
        <v>7017619.5131693128</v>
      </c>
      <c r="T1415" s="81">
        <f t="shared" si="601"/>
        <v>7017.619513169313</v>
      </c>
      <c r="U1415" s="22">
        <f t="shared" si="602"/>
        <v>503.3500779876511</v>
      </c>
      <c r="V1415" s="81">
        <f t="shared" si="603"/>
        <v>0.50335007798765108</v>
      </c>
      <c r="W1415" s="22">
        <f t="shared" si="604"/>
        <v>0.50335007798765108</v>
      </c>
      <c r="X1415" s="98">
        <f t="shared" si="611"/>
        <v>0.20134003119506044</v>
      </c>
      <c r="Y1415" s="98">
        <f t="shared" si="612"/>
        <v>1783.2746516816437</v>
      </c>
      <c r="Z1415" s="25">
        <f t="shared" si="605"/>
        <v>0</v>
      </c>
      <c r="AA1415" s="22">
        <f t="shared" si="613"/>
        <v>1</v>
      </c>
      <c r="AB1415" s="22">
        <f t="shared" si="594"/>
        <v>0</v>
      </c>
      <c r="AC1415" s="22">
        <f t="shared" si="614"/>
        <v>493</v>
      </c>
      <c r="AD1415" s="25">
        <f t="shared" si="606"/>
        <v>4458.1866292041059</v>
      </c>
      <c r="AF1415" s="22">
        <f t="shared" si="607"/>
        <v>2559.4328839652071</v>
      </c>
      <c r="AG1415" s="25">
        <v>0</v>
      </c>
      <c r="AH1415" s="25" t="s">
        <v>49</v>
      </c>
      <c r="AI1415">
        <f t="shared" si="615"/>
        <v>1230524.9283330843</v>
      </c>
      <c r="AJ1415" s="25">
        <f t="shared" si="616"/>
        <v>1230.5249283330843</v>
      </c>
      <c r="AK1415" s="25">
        <f t="shared" si="617"/>
        <v>652.17821201653476</v>
      </c>
      <c r="AL1415" s="81">
        <f t="shared" si="618"/>
        <v>482.61187689223573</v>
      </c>
      <c r="AN1415" s="98">
        <v>0</v>
      </c>
    </row>
    <row r="1416" spans="1:41" x14ac:dyDescent="0.35">
      <c r="B1416" s="15" t="s">
        <v>31</v>
      </c>
      <c r="C1416" s="11">
        <v>1412</v>
      </c>
      <c r="D1416" s="15">
        <v>390</v>
      </c>
      <c r="E1416" s="16">
        <v>27.1</v>
      </c>
      <c r="F1416" s="70">
        <f t="shared" si="619"/>
        <v>-9.7222222222222127E-2</v>
      </c>
      <c r="G1416" s="70">
        <f t="shared" si="620"/>
        <v>-0.34999999999999964</v>
      </c>
      <c r="I1416" s="21">
        <f t="shared" si="595"/>
        <v>7.5277777777777786</v>
      </c>
      <c r="J1416" s="22">
        <f t="shared" si="608"/>
        <v>-214.08333333333312</v>
      </c>
      <c r="K1416" s="22">
        <f t="shared" si="609"/>
        <v>28.625999999999998</v>
      </c>
      <c r="L1416" s="22">
        <f>0.5*1.202*2.64*0.3*Sheet2!I1416^2</f>
        <v>26.973247277777784</v>
      </c>
      <c r="M1416" s="22">
        <f t="shared" si="610"/>
        <v>-158.48408605555534</v>
      </c>
      <c r="O1416" s="22">
        <f t="shared" si="596"/>
        <v>-1193.0329811404306</v>
      </c>
      <c r="P1416" s="81">
        <f t="shared" si="597"/>
        <v>-1.1930329811404305</v>
      </c>
      <c r="Q1416" s="22">
        <f t="shared" si="598"/>
        <v>0</v>
      </c>
      <c r="R1416" s="81">
        <f t="shared" si="599"/>
        <v>0</v>
      </c>
      <c r="S1416" s="22">
        <f t="shared" si="600"/>
        <v>7017619.5131693128</v>
      </c>
      <c r="T1416" s="81">
        <f t="shared" si="601"/>
        <v>7017.619513169313</v>
      </c>
      <c r="U1416" s="22">
        <f t="shared" si="602"/>
        <v>1193.0329811404306</v>
      </c>
      <c r="V1416" s="81">
        <f t="shared" si="603"/>
        <v>1.1930329811404305</v>
      </c>
      <c r="W1416" s="22">
        <f t="shared" si="604"/>
        <v>1.6963830591280815</v>
      </c>
      <c r="X1416" s="98">
        <f t="shared" si="611"/>
        <v>0.47721319245617222</v>
      </c>
      <c r="Y1416" s="98">
        <f t="shared" si="612"/>
        <v>1783.7518648741</v>
      </c>
      <c r="Z1416" s="25">
        <f t="shared" si="605"/>
        <v>0</v>
      </c>
      <c r="AA1416" s="22">
        <f t="shared" si="613"/>
        <v>2</v>
      </c>
      <c r="AB1416" s="22">
        <f t="shared" si="594"/>
        <v>0</v>
      </c>
      <c r="AC1416" s="22">
        <f t="shared" si="614"/>
        <v>494</v>
      </c>
      <c r="AD1416" s="25">
        <f t="shared" si="606"/>
        <v>4459.3796621852462</v>
      </c>
      <c r="AF1416" s="22">
        <f t="shared" si="607"/>
        <v>2558.2398509840668</v>
      </c>
      <c r="AG1416" s="25">
        <v>0</v>
      </c>
      <c r="AH1416" s="25" t="s">
        <v>49</v>
      </c>
      <c r="AI1416">
        <f t="shared" si="615"/>
        <v>1203726.6404937671</v>
      </c>
      <c r="AJ1416" s="25">
        <f t="shared" si="616"/>
        <v>1203.726640493767</v>
      </c>
      <c r="AK1416" s="25">
        <f t="shared" si="617"/>
        <v>637.97511946169652</v>
      </c>
      <c r="AL1416" s="81">
        <f t="shared" si="618"/>
        <v>472.10158840165542</v>
      </c>
      <c r="AN1416" s="98">
        <v>0</v>
      </c>
    </row>
    <row r="1417" spans="1:41" x14ac:dyDescent="0.35">
      <c r="B1417" s="15" t="s">
        <v>31</v>
      </c>
      <c r="C1417" s="11">
        <v>1413</v>
      </c>
      <c r="D1417" s="15">
        <v>391</v>
      </c>
      <c r="E1417" s="16">
        <v>26.7</v>
      </c>
      <c r="F1417" s="70">
        <f t="shared" si="619"/>
        <v>-4.1666666666666761E-2</v>
      </c>
      <c r="G1417" s="70">
        <f t="shared" si="620"/>
        <v>-0.15000000000000036</v>
      </c>
      <c r="I1417" s="21">
        <f t="shared" si="595"/>
        <v>7.416666666666667</v>
      </c>
      <c r="J1417" s="22">
        <f t="shared" si="608"/>
        <v>-91.750000000000213</v>
      </c>
      <c r="K1417" s="22">
        <f t="shared" si="609"/>
        <v>28.625999999999998</v>
      </c>
      <c r="L1417" s="22">
        <f>0.5*1.202*2.64*0.3*Sheet2!I1417^2</f>
        <v>26.182865500000002</v>
      </c>
      <c r="M1417" s="22">
        <f t="shared" si="610"/>
        <v>-36.941134500000217</v>
      </c>
      <c r="O1417" s="22">
        <f t="shared" si="596"/>
        <v>-273.98008087500165</v>
      </c>
      <c r="P1417" s="81">
        <f t="shared" si="597"/>
        <v>-0.27398008087500164</v>
      </c>
      <c r="Q1417" s="22">
        <f t="shared" si="598"/>
        <v>0</v>
      </c>
      <c r="R1417" s="81">
        <f t="shared" si="599"/>
        <v>0</v>
      </c>
      <c r="S1417" s="22">
        <f t="shared" si="600"/>
        <v>7017619.5131693128</v>
      </c>
      <c r="T1417" s="81">
        <f t="shared" si="601"/>
        <v>7017.619513169313</v>
      </c>
      <c r="U1417" s="22">
        <f t="shared" si="602"/>
        <v>273.98008087500165</v>
      </c>
      <c r="V1417" s="81">
        <f t="shared" si="603"/>
        <v>0.27398008087500164</v>
      </c>
      <c r="W1417" s="22">
        <f t="shared" si="604"/>
        <v>1.9703631400030832</v>
      </c>
      <c r="X1417" s="98">
        <f t="shared" si="611"/>
        <v>0.10959203235000066</v>
      </c>
      <c r="Y1417" s="98">
        <f t="shared" si="612"/>
        <v>1783.86145690645</v>
      </c>
      <c r="Z1417" s="25">
        <f t="shared" si="605"/>
        <v>0.65678771333436103</v>
      </c>
      <c r="AA1417" s="22">
        <f t="shared" si="613"/>
        <v>3</v>
      </c>
      <c r="AB1417" s="22">
        <f t="shared" si="594"/>
        <v>3</v>
      </c>
      <c r="AC1417" s="22">
        <f t="shared" si="614"/>
        <v>495</v>
      </c>
      <c r="AD1417" s="25">
        <f t="shared" si="606"/>
        <v>4459.6536422661211</v>
      </c>
      <c r="AF1417" s="22">
        <f t="shared" si="607"/>
        <v>2557.9658709031919</v>
      </c>
      <c r="AG1417" s="25">
        <v>0</v>
      </c>
      <c r="AH1417" s="25" t="s">
        <v>49</v>
      </c>
      <c r="AI1417">
        <f t="shared" si="615"/>
        <v>1168454.5209645859</v>
      </c>
      <c r="AJ1417" s="25">
        <f t="shared" si="616"/>
        <v>1168.454520964586</v>
      </c>
      <c r="AK1417" s="25">
        <f t="shared" si="617"/>
        <v>619.28089611123062</v>
      </c>
      <c r="AL1417" s="81">
        <f t="shared" si="618"/>
        <v>458.26786312231064</v>
      </c>
      <c r="AN1417" s="98">
        <v>0</v>
      </c>
    </row>
    <row r="1418" spans="1:41" x14ac:dyDescent="0.35">
      <c r="B1418" s="15" t="s">
        <v>31</v>
      </c>
      <c r="C1418" s="11">
        <v>1414</v>
      </c>
      <c r="D1418" s="15">
        <v>392</v>
      </c>
      <c r="E1418" s="16">
        <v>26.8</v>
      </c>
      <c r="F1418" s="70">
        <f t="shared" si="619"/>
        <v>0.20833333333333331</v>
      </c>
      <c r="G1418" s="70">
        <f t="shared" si="620"/>
        <v>0.75</v>
      </c>
      <c r="I1418" s="21">
        <f t="shared" si="595"/>
        <v>7.4444444444444446</v>
      </c>
      <c r="J1418" s="22">
        <f t="shared" si="608"/>
        <v>458.74999999999994</v>
      </c>
      <c r="K1418" s="22">
        <f t="shared" si="609"/>
        <v>28.625999999999998</v>
      </c>
      <c r="L1418" s="22">
        <f>0.5*1.202*2.64*0.3*Sheet2!I1418^2</f>
        <v>26.379359111111111</v>
      </c>
      <c r="M1418" s="22">
        <f t="shared" si="610"/>
        <v>513.75535911111103</v>
      </c>
      <c r="O1418" s="22">
        <f t="shared" si="596"/>
        <v>3824.623228938271</v>
      </c>
      <c r="P1418" s="81">
        <f t="shared" si="597"/>
        <v>3.8246232289382709</v>
      </c>
      <c r="Q1418" s="22">
        <f t="shared" si="598"/>
        <v>3824.623228938271</v>
      </c>
      <c r="R1418" s="81">
        <f t="shared" si="599"/>
        <v>3.8246232289382709</v>
      </c>
      <c r="S1418" s="22">
        <f t="shared" si="600"/>
        <v>7021444.1363982512</v>
      </c>
      <c r="T1418" s="81">
        <f t="shared" si="601"/>
        <v>7021.4441363982514</v>
      </c>
      <c r="U1418" s="22">
        <f t="shared" si="602"/>
        <v>0</v>
      </c>
      <c r="V1418" s="81">
        <f t="shared" si="603"/>
        <v>0</v>
      </c>
      <c r="W1418" s="22">
        <f t="shared" si="604"/>
        <v>0</v>
      </c>
      <c r="X1418" s="98">
        <f t="shared" si="611"/>
        <v>0</v>
      </c>
      <c r="Y1418" s="98">
        <f t="shared" si="612"/>
        <v>1783.86145690645</v>
      </c>
      <c r="Z1418" s="25">
        <f t="shared" si="605"/>
        <v>0</v>
      </c>
      <c r="AA1418" s="22">
        <f t="shared" si="613"/>
        <v>0</v>
      </c>
      <c r="AB1418" s="22">
        <f t="shared" si="594"/>
        <v>0</v>
      </c>
      <c r="AC1418" s="22">
        <f t="shared" si="614"/>
        <v>495</v>
      </c>
      <c r="AD1418" s="25">
        <f t="shared" si="606"/>
        <v>4459.6536422661211</v>
      </c>
      <c r="AF1418" s="22">
        <f t="shared" si="607"/>
        <v>2561.7904941321303</v>
      </c>
      <c r="AG1418" s="25">
        <v>0</v>
      </c>
      <c r="AH1418" s="25" t="s">
        <v>49</v>
      </c>
      <c r="AI1418">
        <f t="shared" si="615"/>
        <v>1177223.3796765339</v>
      </c>
      <c r="AJ1418" s="25">
        <f t="shared" si="616"/>
        <v>1177.2233796765338</v>
      </c>
      <c r="AK1418" s="25">
        <f t="shared" si="617"/>
        <v>623.92839122856299</v>
      </c>
      <c r="AL1418" s="81">
        <f t="shared" si="618"/>
        <v>461.70700950913658</v>
      </c>
      <c r="AN1418" s="98">
        <v>0</v>
      </c>
    </row>
    <row r="1419" spans="1:41" x14ac:dyDescent="0.35">
      <c r="B1419" s="15" t="s">
        <v>31</v>
      </c>
      <c r="C1419" s="11">
        <v>1415</v>
      </c>
      <c r="D1419" s="15">
        <v>393</v>
      </c>
      <c r="E1419" s="16">
        <v>28.2</v>
      </c>
      <c r="F1419" s="70">
        <f t="shared" si="619"/>
        <v>0.59722222222222232</v>
      </c>
      <c r="G1419" s="70">
        <f t="shared" si="620"/>
        <v>2.1500000000000004</v>
      </c>
      <c r="I1419" s="21">
        <f t="shared" si="595"/>
        <v>7.8333333333333339</v>
      </c>
      <c r="J1419" s="22">
        <f t="shared" si="608"/>
        <v>1315.0833333333335</v>
      </c>
      <c r="K1419" s="22">
        <f t="shared" si="609"/>
        <v>28.625999999999998</v>
      </c>
      <c r="L1419" s="22">
        <f>0.5*1.202*2.64*0.3*Sheet2!I1419^2</f>
        <v>29.207398000000005</v>
      </c>
      <c r="M1419" s="22">
        <f t="shared" si="610"/>
        <v>1372.9167313333335</v>
      </c>
      <c r="O1419" s="22">
        <f t="shared" si="596"/>
        <v>10754.514395444447</v>
      </c>
      <c r="P1419" s="81">
        <f t="shared" si="597"/>
        <v>10.754514395444447</v>
      </c>
      <c r="Q1419" s="22">
        <f t="shared" si="598"/>
        <v>10754.514395444447</v>
      </c>
      <c r="R1419" s="81">
        <f t="shared" si="599"/>
        <v>10.754514395444447</v>
      </c>
      <c r="S1419" s="22">
        <f t="shared" si="600"/>
        <v>7032198.6507936958</v>
      </c>
      <c r="T1419" s="81">
        <f t="shared" si="601"/>
        <v>7032.1986507936954</v>
      </c>
      <c r="U1419" s="22">
        <f t="shared" si="602"/>
        <v>0</v>
      </c>
      <c r="V1419" s="81">
        <f t="shared" si="603"/>
        <v>0</v>
      </c>
      <c r="W1419" s="22">
        <f t="shared" si="604"/>
        <v>0</v>
      </c>
      <c r="X1419" s="98">
        <f t="shared" si="611"/>
        <v>0</v>
      </c>
      <c r="Y1419" s="98">
        <f t="shared" si="612"/>
        <v>1783.86145690645</v>
      </c>
      <c r="Z1419" s="25">
        <f t="shared" si="605"/>
        <v>0</v>
      </c>
      <c r="AA1419" s="22">
        <f t="shared" si="613"/>
        <v>0</v>
      </c>
      <c r="AB1419" s="22">
        <f t="shared" si="594"/>
        <v>0</v>
      </c>
      <c r="AC1419" s="22">
        <f t="shared" si="614"/>
        <v>495</v>
      </c>
      <c r="AD1419" s="25">
        <f t="shared" si="606"/>
        <v>4459.6536422661211</v>
      </c>
      <c r="AF1419" s="22">
        <f t="shared" si="607"/>
        <v>2572.5450085275743</v>
      </c>
      <c r="AG1419" s="25">
        <v>0</v>
      </c>
      <c r="AH1419" s="25" t="s">
        <v>49</v>
      </c>
      <c r="AI1419">
        <f t="shared" si="615"/>
        <v>1303429.3835681204</v>
      </c>
      <c r="AJ1419" s="25">
        <f t="shared" si="616"/>
        <v>1303.4293835681203</v>
      </c>
      <c r="AK1419" s="25">
        <f t="shared" si="617"/>
        <v>690.81757329110383</v>
      </c>
      <c r="AL1419" s="81">
        <f t="shared" si="618"/>
        <v>511.20500423541682</v>
      </c>
      <c r="AN1419" s="98">
        <v>0</v>
      </c>
    </row>
    <row r="1420" spans="1:41" x14ac:dyDescent="0.35">
      <c r="B1420" s="15" t="s">
        <v>31</v>
      </c>
      <c r="C1420" s="11">
        <v>1416</v>
      </c>
      <c r="D1420" s="15">
        <v>394</v>
      </c>
      <c r="E1420" s="16">
        <v>31.1</v>
      </c>
      <c r="F1420" s="70">
        <f t="shared" si="619"/>
        <v>0.9166666666666663</v>
      </c>
      <c r="G1420" s="70">
        <f t="shared" si="620"/>
        <v>3.2999999999999989</v>
      </c>
      <c r="I1420" s="21">
        <f t="shared" si="595"/>
        <v>8.6388888888888893</v>
      </c>
      <c r="J1420" s="22">
        <f t="shared" si="608"/>
        <v>2018.4999999999991</v>
      </c>
      <c r="K1420" s="22">
        <f t="shared" si="609"/>
        <v>28.625999999999998</v>
      </c>
      <c r="L1420" s="22">
        <f>0.5*1.202*2.64*0.3*Sheet2!I1420^2</f>
        <v>35.523473944444447</v>
      </c>
      <c r="M1420" s="22">
        <f t="shared" si="610"/>
        <v>2082.6494739444433</v>
      </c>
      <c r="O1420" s="22">
        <f t="shared" si="596"/>
        <v>17991.77739990894</v>
      </c>
      <c r="P1420" s="81">
        <f t="shared" si="597"/>
        <v>17.991777399908941</v>
      </c>
      <c r="Q1420" s="22">
        <f t="shared" si="598"/>
        <v>17991.77739990894</v>
      </c>
      <c r="R1420" s="81">
        <f t="shared" si="599"/>
        <v>17.991777399908941</v>
      </c>
      <c r="S1420" s="22">
        <f t="shared" si="600"/>
        <v>7050190.4281936046</v>
      </c>
      <c r="T1420" s="81">
        <f t="shared" si="601"/>
        <v>7050.1904281936049</v>
      </c>
      <c r="U1420" s="22">
        <f t="shared" si="602"/>
        <v>0</v>
      </c>
      <c r="V1420" s="81">
        <f t="shared" si="603"/>
        <v>0</v>
      </c>
      <c r="W1420" s="22">
        <f t="shared" si="604"/>
        <v>0</v>
      </c>
      <c r="X1420" s="98">
        <f t="shared" si="611"/>
        <v>0</v>
      </c>
      <c r="Y1420" s="98">
        <f t="shared" si="612"/>
        <v>1783.86145690645</v>
      </c>
      <c r="Z1420" s="25">
        <f t="shared" si="605"/>
        <v>0</v>
      </c>
      <c r="AA1420" s="22">
        <f t="shared" si="613"/>
        <v>0</v>
      </c>
      <c r="AB1420" s="22">
        <f t="shared" si="594"/>
        <v>0</v>
      </c>
      <c r="AC1420" s="22">
        <f t="shared" si="614"/>
        <v>495</v>
      </c>
      <c r="AD1420" s="25">
        <f t="shared" si="606"/>
        <v>4459.6536422661211</v>
      </c>
      <c r="AF1420" s="22">
        <f t="shared" si="607"/>
        <v>2590.5367859274838</v>
      </c>
      <c r="AG1420" s="25">
        <v>0</v>
      </c>
      <c r="AH1420" s="25" t="s">
        <v>49</v>
      </c>
      <c r="AI1420">
        <f t="shared" si="615"/>
        <v>1585294.9223893688</v>
      </c>
      <c r="AJ1420" s="25">
        <f t="shared" si="616"/>
        <v>1585.2949223893688</v>
      </c>
      <c r="AK1420" s="25">
        <f t="shared" si="617"/>
        <v>840.20630886636548</v>
      </c>
      <c r="AL1420" s="81">
        <f t="shared" si="618"/>
        <v>621.75266856111045</v>
      </c>
      <c r="AN1420" s="98">
        <v>0</v>
      </c>
    </row>
    <row r="1421" spans="1:41" x14ac:dyDescent="0.35">
      <c r="B1421" s="15" t="s">
        <v>31</v>
      </c>
      <c r="C1421" s="11">
        <v>1417</v>
      </c>
      <c r="D1421" s="15">
        <v>395</v>
      </c>
      <c r="E1421" s="16">
        <v>34.799999999999997</v>
      </c>
      <c r="F1421" s="70">
        <f t="shared" si="619"/>
        <v>1.0138888888888884</v>
      </c>
      <c r="G1421" s="70">
        <f t="shared" si="620"/>
        <v>3.6499999999999986</v>
      </c>
      <c r="I1421" s="21">
        <f t="shared" si="595"/>
        <v>9.6666666666666661</v>
      </c>
      <c r="J1421" s="22">
        <f t="shared" si="608"/>
        <v>2232.5833333333321</v>
      </c>
      <c r="K1421" s="22">
        <f t="shared" si="609"/>
        <v>28.625999999999998</v>
      </c>
      <c r="L1421" s="22">
        <f>0.5*1.202*2.64*0.3*Sheet2!I1421^2</f>
        <v>44.478807999999987</v>
      </c>
      <c r="M1421" s="22">
        <f t="shared" si="610"/>
        <v>2305.6881413333322</v>
      </c>
      <c r="O1421" s="22">
        <f t="shared" si="596"/>
        <v>22288.318699555544</v>
      </c>
      <c r="P1421" s="81">
        <f t="shared" si="597"/>
        <v>22.288318699555543</v>
      </c>
      <c r="Q1421" s="22">
        <f t="shared" si="598"/>
        <v>22288.318699555544</v>
      </c>
      <c r="R1421" s="81">
        <f t="shared" si="599"/>
        <v>22.288318699555543</v>
      </c>
      <c r="S1421" s="22">
        <f t="shared" si="600"/>
        <v>7072478.74689316</v>
      </c>
      <c r="T1421" s="81">
        <f t="shared" si="601"/>
        <v>7072.47874689316</v>
      </c>
      <c r="U1421" s="22">
        <f t="shared" si="602"/>
        <v>0</v>
      </c>
      <c r="V1421" s="81">
        <f t="shared" si="603"/>
        <v>0</v>
      </c>
      <c r="W1421" s="22">
        <f t="shared" si="604"/>
        <v>0</v>
      </c>
      <c r="X1421" s="98">
        <f t="shared" si="611"/>
        <v>0</v>
      </c>
      <c r="Y1421" s="98">
        <f t="shared" si="612"/>
        <v>1783.86145690645</v>
      </c>
      <c r="Z1421" s="25">
        <f t="shared" si="605"/>
        <v>0</v>
      </c>
      <c r="AA1421" s="22">
        <f t="shared" si="613"/>
        <v>0</v>
      </c>
      <c r="AB1421" s="22">
        <f t="shared" si="594"/>
        <v>0</v>
      </c>
      <c r="AC1421" s="22">
        <f t="shared" si="614"/>
        <v>495</v>
      </c>
      <c r="AD1421" s="25">
        <f t="shared" si="606"/>
        <v>4459.6536422661211</v>
      </c>
      <c r="AF1421" s="22">
        <f t="shared" si="607"/>
        <v>2612.8251046270389</v>
      </c>
      <c r="AG1421" s="25">
        <v>0</v>
      </c>
      <c r="AH1421" s="25" t="s">
        <v>49</v>
      </c>
      <c r="AI1421">
        <f t="shared" si="615"/>
        <v>1984941.8045826873</v>
      </c>
      <c r="AJ1421" s="25">
        <f t="shared" si="616"/>
        <v>1984.9418045826874</v>
      </c>
      <c r="AK1421" s="25">
        <f t="shared" si="617"/>
        <v>1052.0191564288243</v>
      </c>
      <c r="AL1421" s="81">
        <f t="shared" si="618"/>
        <v>778.49417575733003</v>
      </c>
      <c r="AN1421" s="98">
        <v>0</v>
      </c>
    </row>
    <row r="1422" spans="1:41" x14ac:dyDescent="0.35">
      <c r="B1422" s="15" t="s">
        <v>31</v>
      </c>
      <c r="C1422" s="11">
        <v>1418</v>
      </c>
      <c r="D1422" s="15">
        <v>396</v>
      </c>
      <c r="E1422" s="16">
        <v>38.4</v>
      </c>
      <c r="F1422" s="70">
        <f t="shared" si="619"/>
        <v>0.84722222222222243</v>
      </c>
      <c r="G1422" s="70">
        <f t="shared" si="620"/>
        <v>3.0500000000000007</v>
      </c>
      <c r="I1422" s="21">
        <f t="shared" si="595"/>
        <v>10.666666666666666</v>
      </c>
      <c r="J1422" s="22">
        <f t="shared" si="608"/>
        <v>1865.5833333333337</v>
      </c>
      <c r="K1422" s="22">
        <f t="shared" si="609"/>
        <v>28.625999999999998</v>
      </c>
      <c r="L1422" s="22">
        <f>0.5*1.202*2.64*0.3*Sheet2!I1422^2</f>
        <v>54.15731199999999</v>
      </c>
      <c r="M1422" s="22">
        <f t="shared" si="610"/>
        <v>1948.3666453333337</v>
      </c>
      <c r="O1422" s="22">
        <f t="shared" si="596"/>
        <v>20782.577550222224</v>
      </c>
      <c r="P1422" s="81">
        <f t="shared" si="597"/>
        <v>20.782577550222225</v>
      </c>
      <c r="Q1422" s="22">
        <f t="shared" si="598"/>
        <v>20782.577550222224</v>
      </c>
      <c r="R1422" s="81">
        <f t="shared" si="599"/>
        <v>20.782577550222225</v>
      </c>
      <c r="S1422" s="22">
        <f t="shared" si="600"/>
        <v>7093261.3244433822</v>
      </c>
      <c r="T1422" s="81">
        <f t="shared" si="601"/>
        <v>7093.2613244433824</v>
      </c>
      <c r="U1422" s="22">
        <f t="shared" si="602"/>
        <v>0</v>
      </c>
      <c r="V1422" s="81">
        <f t="shared" si="603"/>
        <v>0</v>
      </c>
      <c r="W1422" s="22">
        <f t="shared" si="604"/>
        <v>0</v>
      </c>
      <c r="X1422" s="98">
        <f t="shared" si="611"/>
        <v>0</v>
      </c>
      <c r="Y1422" s="98">
        <f t="shared" si="612"/>
        <v>1783.86145690645</v>
      </c>
      <c r="Z1422" s="25">
        <f t="shared" si="605"/>
        <v>0</v>
      </c>
      <c r="AA1422" s="22">
        <f t="shared" si="613"/>
        <v>0</v>
      </c>
      <c r="AB1422" s="22">
        <f t="shared" si="594"/>
        <v>0</v>
      </c>
      <c r="AC1422" s="22">
        <f t="shared" si="614"/>
        <v>495</v>
      </c>
      <c r="AD1422" s="25">
        <f t="shared" si="606"/>
        <v>4459.6536422661211</v>
      </c>
      <c r="AF1422" s="22">
        <f t="shared" si="607"/>
        <v>2633.6076821772613</v>
      </c>
      <c r="AG1422" s="25">
        <v>0</v>
      </c>
      <c r="AH1422" s="25" t="s">
        <v>49</v>
      </c>
      <c r="AI1422">
        <f t="shared" si="615"/>
        <v>2416861.3649139977</v>
      </c>
      <c r="AJ1422" s="25">
        <f t="shared" si="616"/>
        <v>2416.8613649139979</v>
      </c>
      <c r="AK1422" s="25">
        <f t="shared" si="617"/>
        <v>1280.9365234044189</v>
      </c>
      <c r="AL1422" s="81">
        <f t="shared" si="618"/>
        <v>947.89302731927</v>
      </c>
      <c r="AN1422" s="98">
        <v>0</v>
      </c>
    </row>
    <row r="1423" spans="1:41" x14ac:dyDescent="0.35">
      <c r="B1423" s="15" t="s">
        <v>31</v>
      </c>
      <c r="C1423" s="11">
        <v>1419</v>
      </c>
      <c r="D1423" s="15">
        <v>397</v>
      </c>
      <c r="E1423" s="16">
        <v>40.9</v>
      </c>
      <c r="F1423" s="70">
        <f t="shared" si="619"/>
        <v>0.45833333333333393</v>
      </c>
      <c r="G1423" s="70">
        <f t="shared" si="620"/>
        <v>1.6500000000000021</v>
      </c>
      <c r="I1423" s="21">
        <f t="shared" si="595"/>
        <v>11.361111111111111</v>
      </c>
      <c r="J1423" s="22">
        <f t="shared" si="608"/>
        <v>1009.2500000000013</v>
      </c>
      <c r="K1423" s="22">
        <f t="shared" si="609"/>
        <v>28.625999999999998</v>
      </c>
      <c r="L1423" s="22">
        <f>0.5*1.202*2.64*0.3*Sheet2!I1423^2</f>
        <v>61.438593944444435</v>
      </c>
      <c r="M1423" s="22">
        <f t="shared" si="610"/>
        <v>1099.3145939444457</v>
      </c>
      <c r="O1423" s="22">
        <f t="shared" si="596"/>
        <v>12489.435247868842</v>
      </c>
      <c r="P1423" s="81">
        <f t="shared" si="597"/>
        <v>12.489435247868842</v>
      </c>
      <c r="Q1423" s="22">
        <f t="shared" si="598"/>
        <v>12489.435247868842</v>
      </c>
      <c r="R1423" s="81">
        <f t="shared" si="599"/>
        <v>12.489435247868842</v>
      </c>
      <c r="S1423" s="22">
        <f t="shared" si="600"/>
        <v>7105750.7596912514</v>
      </c>
      <c r="T1423" s="81">
        <f t="shared" si="601"/>
        <v>7105.750759691251</v>
      </c>
      <c r="U1423" s="22">
        <f t="shared" si="602"/>
        <v>0</v>
      </c>
      <c r="V1423" s="81">
        <f t="shared" si="603"/>
        <v>0</v>
      </c>
      <c r="W1423" s="22">
        <f t="shared" si="604"/>
        <v>0</v>
      </c>
      <c r="X1423" s="98">
        <f t="shared" si="611"/>
        <v>0</v>
      </c>
      <c r="Y1423" s="98">
        <f t="shared" si="612"/>
        <v>1783.86145690645</v>
      </c>
      <c r="Z1423" s="25">
        <f t="shared" si="605"/>
        <v>0</v>
      </c>
      <c r="AA1423" s="22">
        <f t="shared" si="613"/>
        <v>0</v>
      </c>
      <c r="AB1423" s="22">
        <f t="shared" si="594"/>
        <v>0</v>
      </c>
      <c r="AC1423" s="22">
        <f t="shared" si="614"/>
        <v>495</v>
      </c>
      <c r="AD1423" s="25">
        <f t="shared" si="606"/>
        <v>4459.6536422661211</v>
      </c>
      <c r="AF1423" s="22">
        <f t="shared" si="607"/>
        <v>2646.0971174251299</v>
      </c>
      <c r="AG1423" s="25">
        <v>0</v>
      </c>
      <c r="AH1423" s="25" t="s">
        <v>49</v>
      </c>
      <c r="AI1423">
        <f t="shared" si="615"/>
        <v>2741800.8489595433</v>
      </c>
      <c r="AJ1423" s="25">
        <f t="shared" si="616"/>
        <v>2741.8008489595431</v>
      </c>
      <c r="AK1423" s="25">
        <f t="shared" si="617"/>
        <v>1453.1544499485578</v>
      </c>
      <c r="AL1423" s="81">
        <f t="shared" si="618"/>
        <v>1075.3342929619328</v>
      </c>
      <c r="AN1423" s="98">
        <v>0</v>
      </c>
    </row>
    <row r="1424" spans="1:41" x14ac:dyDescent="0.35">
      <c r="B1424" s="15" t="s">
        <v>31</v>
      </c>
      <c r="C1424" s="11">
        <v>1420</v>
      </c>
      <c r="D1424" s="15">
        <v>398</v>
      </c>
      <c r="E1424" s="16">
        <v>41.7</v>
      </c>
      <c r="F1424" s="70">
        <f t="shared" si="619"/>
        <v>0</v>
      </c>
      <c r="G1424" s="70">
        <f t="shared" si="620"/>
        <v>0</v>
      </c>
      <c r="I1424" s="21">
        <f t="shared" si="595"/>
        <v>11.583333333333334</v>
      </c>
      <c r="J1424" s="22">
        <f t="shared" si="608"/>
        <v>0</v>
      </c>
      <c r="K1424" s="22">
        <f t="shared" si="609"/>
        <v>28.625999999999998</v>
      </c>
      <c r="L1424" s="22">
        <f>0.5*1.202*2.64*0.3*Sheet2!I1424^2</f>
        <v>63.865565499999995</v>
      </c>
      <c r="M1424" s="22">
        <f t="shared" si="610"/>
        <v>92.491565499999993</v>
      </c>
      <c r="O1424" s="22">
        <f t="shared" si="596"/>
        <v>1071.3606337083334</v>
      </c>
      <c r="P1424" s="81">
        <f t="shared" si="597"/>
        <v>1.0713606337083335</v>
      </c>
      <c r="Q1424" s="22">
        <f t="shared" si="598"/>
        <v>1071.3606337083334</v>
      </c>
      <c r="R1424" s="81">
        <f t="shared" si="599"/>
        <v>1.0713606337083335</v>
      </c>
      <c r="S1424" s="22">
        <f t="shared" si="600"/>
        <v>7106822.12032496</v>
      </c>
      <c r="T1424" s="81">
        <f t="shared" si="601"/>
        <v>7106.8221203249595</v>
      </c>
      <c r="U1424" s="22">
        <f t="shared" si="602"/>
        <v>0</v>
      </c>
      <c r="V1424" s="81">
        <f t="shared" si="603"/>
        <v>0</v>
      </c>
      <c r="W1424" s="22">
        <f t="shared" si="604"/>
        <v>0</v>
      </c>
      <c r="X1424" s="98">
        <f t="shared" si="611"/>
        <v>0</v>
      </c>
      <c r="Y1424" s="98">
        <f t="shared" si="612"/>
        <v>1783.86145690645</v>
      </c>
      <c r="Z1424" s="25">
        <f t="shared" si="605"/>
        <v>0</v>
      </c>
      <c r="AA1424" s="22">
        <f t="shared" si="613"/>
        <v>0</v>
      </c>
      <c r="AB1424" s="22">
        <f t="shared" si="594"/>
        <v>0</v>
      </c>
      <c r="AC1424" s="22">
        <f t="shared" si="614"/>
        <v>495</v>
      </c>
      <c r="AD1424" s="25">
        <f t="shared" si="606"/>
        <v>4459.6536422661211</v>
      </c>
      <c r="AF1424" s="22">
        <f t="shared" si="607"/>
        <v>2647.1684780588384</v>
      </c>
      <c r="AG1424" s="25">
        <v>0</v>
      </c>
      <c r="AH1424" s="25" t="s">
        <v>49</v>
      </c>
      <c r="AI1424">
        <f t="shared" si="615"/>
        <v>2850108.5468446868</v>
      </c>
      <c r="AJ1424" s="25">
        <f t="shared" si="616"/>
        <v>2850.1085468446868</v>
      </c>
      <c r="AK1424" s="25">
        <f t="shared" si="617"/>
        <v>1510.557529827684</v>
      </c>
      <c r="AL1424" s="81">
        <f t="shared" si="618"/>
        <v>1117.8125720724861</v>
      </c>
      <c r="AN1424" s="98">
        <v>0</v>
      </c>
    </row>
    <row r="1425" spans="1:41" x14ac:dyDescent="0.35">
      <c r="B1425" s="15" t="s">
        <v>31</v>
      </c>
      <c r="C1425" s="11">
        <v>1421</v>
      </c>
      <c r="D1425" s="15">
        <v>399</v>
      </c>
      <c r="E1425" s="16">
        <v>40.9</v>
      </c>
      <c r="F1425" s="70">
        <f t="shared" si="619"/>
        <v>-0.47222222222222299</v>
      </c>
      <c r="G1425" s="70">
        <f t="shared" si="620"/>
        <v>-1.7000000000000028</v>
      </c>
      <c r="I1425" s="21">
        <f t="shared" si="595"/>
        <v>11.361111111111111</v>
      </c>
      <c r="J1425" s="22">
        <f t="shared" si="608"/>
        <v>-1039.8333333333351</v>
      </c>
      <c r="K1425" s="22">
        <f t="shared" si="609"/>
        <v>28.625999999999998</v>
      </c>
      <c r="L1425" s="22">
        <f>0.5*1.202*2.64*0.3*Sheet2!I1425^2</f>
        <v>61.438593944444435</v>
      </c>
      <c r="M1425" s="22">
        <f t="shared" si="610"/>
        <v>-949.76873938889071</v>
      </c>
      <c r="O1425" s="22">
        <f t="shared" si="596"/>
        <v>-10790.428178057118</v>
      </c>
      <c r="P1425" s="81">
        <f t="shared" si="597"/>
        <v>-10.790428178057118</v>
      </c>
      <c r="Q1425" s="22">
        <f t="shared" si="598"/>
        <v>0</v>
      </c>
      <c r="R1425" s="81">
        <f t="shared" si="599"/>
        <v>0</v>
      </c>
      <c r="S1425" s="22">
        <f t="shared" si="600"/>
        <v>7106822.12032496</v>
      </c>
      <c r="T1425" s="81">
        <f t="shared" si="601"/>
        <v>7106.8221203249595</v>
      </c>
      <c r="U1425" s="22">
        <f t="shared" si="602"/>
        <v>10790.428178057118</v>
      </c>
      <c r="V1425" s="81">
        <f t="shared" si="603"/>
        <v>10.790428178057118</v>
      </c>
      <c r="W1425" s="22">
        <f t="shared" si="604"/>
        <v>10.790428178057118</v>
      </c>
      <c r="X1425" s="98">
        <f t="shared" si="611"/>
        <v>4.3161712712228475</v>
      </c>
      <c r="Y1425" s="98">
        <f t="shared" si="612"/>
        <v>1788.1776281776729</v>
      </c>
      <c r="Z1425" s="25">
        <f t="shared" si="605"/>
        <v>0</v>
      </c>
      <c r="AA1425" s="22">
        <f t="shared" si="613"/>
        <v>1</v>
      </c>
      <c r="AB1425" s="22">
        <f t="shared" si="594"/>
        <v>0</v>
      </c>
      <c r="AC1425" s="22">
        <f t="shared" si="614"/>
        <v>496</v>
      </c>
      <c r="AD1425" s="25">
        <f t="shared" si="606"/>
        <v>4470.4440704441786</v>
      </c>
      <c r="AF1425" s="22">
        <f t="shared" si="607"/>
        <v>2636.378049880781</v>
      </c>
      <c r="AG1425" s="25">
        <v>0</v>
      </c>
      <c r="AH1425" s="25" t="s">
        <v>49</v>
      </c>
      <c r="AI1425">
        <f t="shared" si="615"/>
        <v>2741800.8489595433</v>
      </c>
      <c r="AJ1425" s="25">
        <f t="shared" si="616"/>
        <v>2741.8008489595431</v>
      </c>
      <c r="AK1425" s="25">
        <f t="shared" si="617"/>
        <v>1453.1544499485578</v>
      </c>
      <c r="AL1425" s="81">
        <f t="shared" si="618"/>
        <v>1075.3342929619328</v>
      </c>
      <c r="AN1425" s="98">
        <v>0</v>
      </c>
    </row>
    <row r="1426" spans="1:41" x14ac:dyDescent="0.35">
      <c r="B1426" s="15" t="s">
        <v>31</v>
      </c>
      <c r="C1426" s="11">
        <v>1422</v>
      </c>
      <c r="D1426" s="15">
        <v>400</v>
      </c>
      <c r="E1426" s="16">
        <v>38.299999999999997</v>
      </c>
      <c r="F1426" s="70">
        <f t="shared" si="619"/>
        <v>-0.7777777777777779</v>
      </c>
      <c r="G1426" s="70">
        <f t="shared" si="620"/>
        <v>-2.8000000000000007</v>
      </c>
      <c r="I1426" s="21">
        <f t="shared" si="595"/>
        <v>10.638888888888889</v>
      </c>
      <c r="J1426" s="22">
        <f t="shared" si="608"/>
        <v>-1712.666666666667</v>
      </c>
      <c r="K1426" s="22">
        <f t="shared" si="609"/>
        <v>28.625999999999998</v>
      </c>
      <c r="L1426" s="22">
        <f>0.5*1.202*2.64*0.3*Sheet2!I1426^2</f>
        <v>53.875609944444449</v>
      </c>
      <c r="M1426" s="22">
        <f t="shared" si="610"/>
        <v>-1630.1650567222225</v>
      </c>
      <c r="O1426" s="22">
        <f t="shared" si="596"/>
        <v>-17343.144909016981</v>
      </c>
      <c r="P1426" s="81">
        <f t="shared" si="597"/>
        <v>-17.343144909016981</v>
      </c>
      <c r="Q1426" s="22">
        <f t="shared" si="598"/>
        <v>0</v>
      </c>
      <c r="R1426" s="81">
        <f t="shared" si="599"/>
        <v>0</v>
      </c>
      <c r="S1426" s="22">
        <f t="shared" si="600"/>
        <v>7106822.12032496</v>
      </c>
      <c r="T1426" s="81">
        <f t="shared" si="601"/>
        <v>7106.8221203249595</v>
      </c>
      <c r="U1426" s="22">
        <f t="shared" si="602"/>
        <v>17343.144909016981</v>
      </c>
      <c r="V1426" s="81">
        <f t="shared" si="603"/>
        <v>17.343144909016981</v>
      </c>
      <c r="W1426" s="22">
        <f t="shared" si="604"/>
        <v>28.133573087074097</v>
      </c>
      <c r="X1426" s="98">
        <f t="shared" si="611"/>
        <v>6.9372579636067933</v>
      </c>
      <c r="Y1426" s="98">
        <f t="shared" si="612"/>
        <v>1795.1148861412796</v>
      </c>
      <c r="Z1426" s="25">
        <f t="shared" si="605"/>
        <v>0</v>
      </c>
      <c r="AA1426" s="22">
        <f t="shared" si="613"/>
        <v>2</v>
      </c>
      <c r="AB1426" s="22">
        <f t="shared" si="594"/>
        <v>0</v>
      </c>
      <c r="AC1426" s="22">
        <f t="shared" si="614"/>
        <v>497</v>
      </c>
      <c r="AD1426" s="25">
        <f t="shared" si="606"/>
        <v>4487.7872153531953</v>
      </c>
      <c r="AF1426" s="22">
        <f t="shared" si="607"/>
        <v>2619.0349049717643</v>
      </c>
      <c r="AG1426" s="25">
        <v>0</v>
      </c>
      <c r="AH1426" s="25" t="s">
        <v>49</v>
      </c>
      <c r="AI1426">
        <f t="shared" si="615"/>
        <v>2404289.9356951867</v>
      </c>
      <c r="AJ1426" s="25">
        <f t="shared" si="616"/>
        <v>2404.2899356951866</v>
      </c>
      <c r="AK1426" s="25">
        <f t="shared" si="617"/>
        <v>1274.2736659184491</v>
      </c>
      <c r="AL1426" s="81">
        <f t="shared" si="618"/>
        <v>942.96251277965234</v>
      </c>
      <c r="AN1426" s="98">
        <v>0</v>
      </c>
    </row>
    <row r="1427" spans="1:41" x14ac:dyDescent="0.35">
      <c r="B1427" s="15" t="s">
        <v>31</v>
      </c>
      <c r="C1427" s="11">
        <v>1423</v>
      </c>
      <c r="D1427" s="15">
        <v>401</v>
      </c>
      <c r="E1427" s="16">
        <v>35.299999999999997</v>
      </c>
      <c r="F1427" s="70">
        <f t="shared" si="619"/>
        <v>-0.55555555555555558</v>
      </c>
      <c r="G1427" s="70">
        <f t="shared" si="620"/>
        <v>-2</v>
      </c>
      <c r="I1427" s="21">
        <f t="shared" si="595"/>
        <v>9.8055555555555554</v>
      </c>
      <c r="J1427" s="22">
        <f t="shared" si="608"/>
        <v>-1223.3333333333335</v>
      </c>
      <c r="K1427" s="22">
        <f t="shared" si="609"/>
        <v>28.625999999999998</v>
      </c>
      <c r="L1427" s="22">
        <f>0.5*1.202*2.64*0.3*Sheet2!I1427^2</f>
        <v>45.766116611111109</v>
      </c>
      <c r="M1427" s="22">
        <f t="shared" si="610"/>
        <v>-1148.9412167222224</v>
      </c>
      <c r="O1427" s="22">
        <f t="shared" si="596"/>
        <v>-11266.006930637348</v>
      </c>
      <c r="P1427" s="81">
        <f t="shared" si="597"/>
        <v>-11.266006930637348</v>
      </c>
      <c r="Q1427" s="22">
        <f t="shared" si="598"/>
        <v>0</v>
      </c>
      <c r="R1427" s="81">
        <f t="shared" si="599"/>
        <v>0</v>
      </c>
      <c r="S1427" s="22">
        <f t="shared" si="600"/>
        <v>7106822.12032496</v>
      </c>
      <c r="T1427" s="81">
        <f t="shared" si="601"/>
        <v>7106.8221203249595</v>
      </c>
      <c r="U1427" s="22">
        <f t="shared" si="602"/>
        <v>11266.006930637348</v>
      </c>
      <c r="V1427" s="81">
        <f t="shared" si="603"/>
        <v>11.266006930637348</v>
      </c>
      <c r="W1427" s="22">
        <f t="shared" si="604"/>
        <v>39.399580017711443</v>
      </c>
      <c r="X1427" s="98">
        <f t="shared" si="611"/>
        <v>4.5064027722549396</v>
      </c>
      <c r="Y1427" s="98">
        <f t="shared" si="612"/>
        <v>1799.6212889135345</v>
      </c>
      <c r="Z1427" s="25">
        <f t="shared" si="605"/>
        <v>0</v>
      </c>
      <c r="AA1427" s="22">
        <f t="shared" si="613"/>
        <v>3</v>
      </c>
      <c r="AB1427" s="22">
        <f t="shared" si="594"/>
        <v>0</v>
      </c>
      <c r="AC1427" s="22">
        <f t="shared" si="614"/>
        <v>498</v>
      </c>
      <c r="AD1427" s="25">
        <f t="shared" si="606"/>
        <v>4499.0532222838328</v>
      </c>
      <c r="AF1427" s="22">
        <f t="shared" si="607"/>
        <v>2607.7688980411267</v>
      </c>
      <c r="AG1427" s="25">
        <v>0</v>
      </c>
      <c r="AH1427" s="25" t="s">
        <v>49</v>
      </c>
      <c r="AI1427">
        <f t="shared" si="615"/>
        <v>2042390.1219385331</v>
      </c>
      <c r="AJ1427" s="25">
        <f t="shared" si="616"/>
        <v>2042.3901219385332</v>
      </c>
      <c r="AK1427" s="25">
        <f t="shared" si="617"/>
        <v>1082.4667646274227</v>
      </c>
      <c r="AL1427" s="81">
        <f t="shared" si="618"/>
        <v>801.02540582429276</v>
      </c>
      <c r="AN1427" s="98">
        <v>0</v>
      </c>
    </row>
    <row r="1428" spans="1:41" x14ac:dyDescent="0.35">
      <c r="B1428" s="15" t="s">
        <v>31</v>
      </c>
      <c r="C1428" s="11">
        <v>1424</v>
      </c>
      <c r="D1428" s="15">
        <v>402</v>
      </c>
      <c r="E1428" s="16">
        <v>34.299999999999997</v>
      </c>
      <c r="F1428" s="70">
        <f t="shared" si="619"/>
        <v>-9.7222222222221627E-2</v>
      </c>
      <c r="G1428" s="70">
        <f t="shared" si="620"/>
        <v>-0.34999999999999787</v>
      </c>
      <c r="I1428" s="21">
        <f t="shared" si="595"/>
        <v>9.5277777777777768</v>
      </c>
      <c r="J1428" s="22">
        <f t="shared" si="608"/>
        <v>-214.08333333333204</v>
      </c>
      <c r="K1428" s="22">
        <f t="shared" si="609"/>
        <v>28.625999999999998</v>
      </c>
      <c r="L1428" s="22">
        <f>0.5*1.202*2.64*0.3*Sheet2!I1428^2</f>
        <v>43.209863277777771</v>
      </c>
      <c r="M1428" s="22">
        <f t="shared" si="610"/>
        <v>-142.24747005555426</v>
      </c>
      <c r="O1428" s="22">
        <f t="shared" si="596"/>
        <v>-1355.3022841404197</v>
      </c>
      <c r="P1428" s="81">
        <f t="shared" si="597"/>
        <v>-1.3553022841404196</v>
      </c>
      <c r="Q1428" s="22">
        <f t="shared" si="598"/>
        <v>0</v>
      </c>
      <c r="R1428" s="81">
        <f t="shared" si="599"/>
        <v>0</v>
      </c>
      <c r="S1428" s="22">
        <f t="shared" si="600"/>
        <v>7106822.12032496</v>
      </c>
      <c r="T1428" s="81">
        <f t="shared" si="601"/>
        <v>7106.8221203249595</v>
      </c>
      <c r="U1428" s="22">
        <f t="shared" si="602"/>
        <v>1355.3022841404197</v>
      </c>
      <c r="V1428" s="81">
        <f t="shared" si="603"/>
        <v>1.3553022841404196</v>
      </c>
      <c r="W1428" s="22">
        <f t="shared" si="604"/>
        <v>40.754882301851865</v>
      </c>
      <c r="X1428" s="98">
        <f t="shared" si="611"/>
        <v>0.54212091365616788</v>
      </c>
      <c r="Y1428" s="98">
        <f t="shared" si="612"/>
        <v>1800.1634098271907</v>
      </c>
      <c r="Z1428" s="25">
        <f t="shared" si="605"/>
        <v>10.188720575462966</v>
      </c>
      <c r="AA1428" s="22">
        <f t="shared" si="613"/>
        <v>4</v>
      </c>
      <c r="AB1428" s="22">
        <f t="shared" si="594"/>
        <v>4</v>
      </c>
      <c r="AC1428" s="22">
        <f t="shared" si="614"/>
        <v>499</v>
      </c>
      <c r="AD1428" s="25">
        <f t="shared" si="606"/>
        <v>4500.4085245679735</v>
      </c>
      <c r="AF1428" s="22">
        <f t="shared" si="607"/>
        <v>2606.4135957569861</v>
      </c>
      <c r="AG1428" s="25">
        <v>0</v>
      </c>
      <c r="AH1428" s="25" t="s">
        <v>49</v>
      </c>
      <c r="AI1428">
        <f t="shared" si="615"/>
        <v>1928313.0067326312</v>
      </c>
      <c r="AJ1428" s="25">
        <f t="shared" si="616"/>
        <v>1928.3130067326313</v>
      </c>
      <c r="AK1428" s="25">
        <f t="shared" si="617"/>
        <v>1022.0058935682946</v>
      </c>
      <c r="AL1428" s="81">
        <f t="shared" si="618"/>
        <v>756.28436124053803</v>
      </c>
      <c r="AN1428" s="98">
        <v>0</v>
      </c>
    </row>
    <row r="1429" spans="1:41" x14ac:dyDescent="0.35">
      <c r="B1429" s="15" t="s">
        <v>31</v>
      </c>
      <c r="C1429" s="11">
        <v>1425</v>
      </c>
      <c r="D1429" s="15">
        <v>403</v>
      </c>
      <c r="E1429" s="16">
        <v>34.6</v>
      </c>
      <c r="F1429" s="70">
        <f t="shared" si="619"/>
        <v>0.27777777777777779</v>
      </c>
      <c r="G1429" s="70">
        <f t="shared" si="620"/>
        <v>1</v>
      </c>
      <c r="I1429" s="21">
        <f t="shared" si="595"/>
        <v>9.6111111111111125</v>
      </c>
      <c r="J1429" s="22">
        <f t="shared" si="608"/>
        <v>611.66666666666674</v>
      </c>
      <c r="K1429" s="22">
        <f t="shared" si="609"/>
        <v>28.625999999999998</v>
      </c>
      <c r="L1429" s="22">
        <f>0.5*1.202*2.64*0.3*Sheet2!I1429^2</f>
        <v>43.969026444444452</v>
      </c>
      <c r="M1429" s="22">
        <f t="shared" si="610"/>
        <v>684.26169311111119</v>
      </c>
      <c r="O1429" s="22">
        <f t="shared" si="596"/>
        <v>6576.5151615679033</v>
      </c>
      <c r="P1429" s="81">
        <f t="shared" si="597"/>
        <v>6.5765151615679036</v>
      </c>
      <c r="Q1429" s="22">
        <f t="shared" si="598"/>
        <v>6576.5151615679033</v>
      </c>
      <c r="R1429" s="81">
        <f t="shared" si="599"/>
        <v>6.5765151615679036</v>
      </c>
      <c r="S1429" s="22">
        <f t="shared" si="600"/>
        <v>7113398.6354865283</v>
      </c>
      <c r="T1429" s="81">
        <f t="shared" si="601"/>
        <v>7113.3986354865283</v>
      </c>
      <c r="U1429" s="22">
        <f t="shared" si="602"/>
        <v>0</v>
      </c>
      <c r="V1429" s="81">
        <f t="shared" si="603"/>
        <v>0</v>
      </c>
      <c r="W1429" s="22">
        <f t="shared" si="604"/>
        <v>0</v>
      </c>
      <c r="X1429" s="98">
        <f t="shared" si="611"/>
        <v>0</v>
      </c>
      <c r="Y1429" s="98">
        <f t="shared" si="612"/>
        <v>1800.1634098271907</v>
      </c>
      <c r="Z1429" s="25">
        <f t="shared" si="605"/>
        <v>0</v>
      </c>
      <c r="AA1429" s="22">
        <f t="shared" si="613"/>
        <v>0</v>
      </c>
      <c r="AB1429" s="22">
        <f t="shared" si="594"/>
        <v>0</v>
      </c>
      <c r="AC1429" s="22">
        <f t="shared" si="614"/>
        <v>499</v>
      </c>
      <c r="AD1429" s="25">
        <f t="shared" si="606"/>
        <v>4500.4085245679735</v>
      </c>
      <c r="AF1429" s="22">
        <f t="shared" si="607"/>
        <v>2612.9901109185548</v>
      </c>
      <c r="AG1429" s="25">
        <v>0</v>
      </c>
      <c r="AH1429" s="25" t="s">
        <v>49</v>
      </c>
      <c r="AI1429">
        <f t="shared" si="615"/>
        <v>1962191.9431019709</v>
      </c>
      <c r="AJ1429" s="25">
        <f t="shared" si="616"/>
        <v>1962.191943101971</v>
      </c>
      <c r="AK1429" s="25">
        <f t="shared" si="617"/>
        <v>1039.9617298440446</v>
      </c>
      <c r="AL1429" s="81">
        <f t="shared" si="618"/>
        <v>769.57168008459303</v>
      </c>
      <c r="AN1429" s="98">
        <v>0</v>
      </c>
    </row>
    <row r="1430" spans="1:41" x14ac:dyDescent="0.35">
      <c r="B1430" s="15" t="s">
        <v>31</v>
      </c>
      <c r="C1430" s="11">
        <v>1426</v>
      </c>
      <c r="D1430" s="15">
        <v>404</v>
      </c>
      <c r="E1430" s="16">
        <v>36.299999999999997</v>
      </c>
      <c r="F1430" s="70">
        <f t="shared" si="619"/>
        <v>0.68055555555555536</v>
      </c>
      <c r="G1430" s="70">
        <f t="shared" si="620"/>
        <v>2.4499999999999993</v>
      </c>
      <c r="I1430" s="21">
        <f t="shared" si="595"/>
        <v>10.083333333333332</v>
      </c>
      <c r="J1430" s="22">
        <f t="shared" si="608"/>
        <v>1498.5833333333328</v>
      </c>
      <c r="K1430" s="22">
        <f t="shared" si="609"/>
        <v>28.625999999999998</v>
      </c>
      <c r="L1430" s="22">
        <f>0.5*1.202*2.64*0.3*Sheet2!I1430^2</f>
        <v>48.395825499999987</v>
      </c>
      <c r="M1430" s="22">
        <f t="shared" si="610"/>
        <v>1575.6051588333328</v>
      </c>
      <c r="O1430" s="22">
        <f t="shared" si="596"/>
        <v>15887.352018236104</v>
      </c>
      <c r="P1430" s="81">
        <f t="shared" si="597"/>
        <v>15.887352018236104</v>
      </c>
      <c r="Q1430" s="22">
        <f t="shared" si="598"/>
        <v>15887.352018236104</v>
      </c>
      <c r="R1430" s="81">
        <f t="shared" si="599"/>
        <v>15.887352018236104</v>
      </c>
      <c r="S1430" s="22">
        <f t="shared" si="600"/>
        <v>7129285.9875047645</v>
      </c>
      <c r="T1430" s="81">
        <f t="shared" si="601"/>
        <v>7129.2859875047643</v>
      </c>
      <c r="U1430" s="22">
        <f t="shared" si="602"/>
        <v>0</v>
      </c>
      <c r="V1430" s="81">
        <f t="shared" si="603"/>
        <v>0</v>
      </c>
      <c r="W1430" s="22">
        <f t="shared" si="604"/>
        <v>0</v>
      </c>
      <c r="X1430" s="98">
        <f t="shared" si="611"/>
        <v>0</v>
      </c>
      <c r="Y1430" s="98">
        <f t="shared" si="612"/>
        <v>1800.1634098271907</v>
      </c>
      <c r="Z1430" s="25">
        <f t="shared" si="605"/>
        <v>0</v>
      </c>
      <c r="AA1430" s="22">
        <f t="shared" si="613"/>
        <v>0</v>
      </c>
      <c r="AB1430" s="22">
        <f t="shared" si="594"/>
        <v>0</v>
      </c>
      <c r="AC1430" s="22">
        <f t="shared" si="614"/>
        <v>499</v>
      </c>
      <c r="AD1430" s="25">
        <f t="shared" si="606"/>
        <v>4500.4085245679735</v>
      </c>
      <c r="AF1430" s="22">
        <f t="shared" si="607"/>
        <v>2628.8774629367908</v>
      </c>
      <c r="AG1430" s="25">
        <v>0</v>
      </c>
      <c r="AH1430" s="25" t="s">
        <v>49</v>
      </c>
      <c r="AI1430">
        <f t="shared" si="615"/>
        <v>2159745.3151675924</v>
      </c>
      <c r="AJ1430" s="25">
        <f t="shared" si="616"/>
        <v>2159.7453151675923</v>
      </c>
      <c r="AK1430" s="25">
        <f t="shared" si="617"/>
        <v>1144.6650170388239</v>
      </c>
      <c r="AL1430" s="81">
        <f t="shared" si="618"/>
        <v>847.05211260872966</v>
      </c>
      <c r="AN1430" s="98">
        <v>0</v>
      </c>
    </row>
    <row r="1431" spans="1:41" x14ac:dyDescent="0.35">
      <c r="B1431" s="15" t="s">
        <v>31</v>
      </c>
      <c r="C1431" s="11">
        <v>1427</v>
      </c>
      <c r="D1431" s="15">
        <v>405</v>
      </c>
      <c r="E1431" s="16">
        <v>39.5</v>
      </c>
      <c r="F1431" s="70">
        <f t="shared" si="619"/>
        <v>0.76388888888888884</v>
      </c>
      <c r="G1431" s="70">
        <f t="shared" si="620"/>
        <v>2.75</v>
      </c>
      <c r="I1431" s="21">
        <f t="shared" si="595"/>
        <v>10.972222222222223</v>
      </c>
      <c r="J1431" s="22">
        <f t="shared" si="608"/>
        <v>1682.0833333333333</v>
      </c>
      <c r="K1431" s="22">
        <f t="shared" si="609"/>
        <v>28.625999999999998</v>
      </c>
      <c r="L1431" s="22">
        <f>0.5*1.202*2.64*0.3*Sheet2!I1431^2</f>
        <v>57.304515277777782</v>
      </c>
      <c r="M1431" s="22">
        <f t="shared" si="610"/>
        <v>1768.0138486111109</v>
      </c>
      <c r="O1431" s="22">
        <f t="shared" si="596"/>
        <v>19399.040838927467</v>
      </c>
      <c r="P1431" s="81">
        <f t="shared" si="597"/>
        <v>19.399040838927466</v>
      </c>
      <c r="Q1431" s="22">
        <f t="shared" si="598"/>
        <v>19399.040838927467</v>
      </c>
      <c r="R1431" s="81">
        <f t="shared" si="599"/>
        <v>19.399040838927466</v>
      </c>
      <c r="S1431" s="22">
        <f t="shared" si="600"/>
        <v>7148685.0283436915</v>
      </c>
      <c r="T1431" s="81">
        <f t="shared" si="601"/>
        <v>7148.6850283436916</v>
      </c>
      <c r="U1431" s="22">
        <f t="shared" si="602"/>
        <v>0</v>
      </c>
      <c r="V1431" s="81">
        <f t="shared" si="603"/>
        <v>0</v>
      </c>
      <c r="W1431" s="22">
        <f t="shared" si="604"/>
        <v>0</v>
      </c>
      <c r="X1431" s="98">
        <f t="shared" si="611"/>
        <v>0</v>
      </c>
      <c r="Y1431" s="98">
        <f t="shared" si="612"/>
        <v>1800.1634098271907</v>
      </c>
      <c r="Z1431" s="25">
        <f t="shared" si="605"/>
        <v>0</v>
      </c>
      <c r="AA1431" s="22">
        <f t="shared" si="613"/>
        <v>0</v>
      </c>
      <c r="AB1431" s="22">
        <f t="shared" si="594"/>
        <v>0</v>
      </c>
      <c r="AC1431" s="22">
        <f t="shared" si="614"/>
        <v>499</v>
      </c>
      <c r="AD1431" s="25">
        <f t="shared" si="606"/>
        <v>4500.4085245679735</v>
      </c>
      <c r="AF1431" s="22">
        <f t="shared" si="607"/>
        <v>2648.2765037757181</v>
      </c>
      <c r="AG1431" s="25">
        <v>0</v>
      </c>
      <c r="AH1431" s="25" t="s">
        <v>49</v>
      </c>
      <c r="AI1431">
        <f t="shared" si="615"/>
        <v>2557310.6178162065</v>
      </c>
      <c r="AJ1431" s="25">
        <f t="shared" si="616"/>
        <v>2557.3106178162066</v>
      </c>
      <c r="AK1431" s="25">
        <f t="shared" si="617"/>
        <v>1355.3746274425896</v>
      </c>
      <c r="AL1431" s="81">
        <f t="shared" si="618"/>
        <v>1002.9772243075163</v>
      </c>
      <c r="AN1431" s="98">
        <v>0</v>
      </c>
    </row>
    <row r="1432" spans="1:41" x14ac:dyDescent="0.35">
      <c r="B1432" s="58" t="s">
        <v>31</v>
      </c>
      <c r="C1432" s="39">
        <v>1428</v>
      </c>
      <c r="D1432" s="58">
        <v>406</v>
      </c>
      <c r="E1432" s="59">
        <v>41.8</v>
      </c>
      <c r="F1432" s="70">
        <f t="shared" si="619"/>
        <v>0.41666666666666663</v>
      </c>
      <c r="G1432" s="70">
        <f t="shared" si="620"/>
        <v>1.5</v>
      </c>
      <c r="I1432" s="21">
        <f t="shared" si="595"/>
        <v>11.611111111111111</v>
      </c>
      <c r="J1432" s="22">
        <f t="shared" si="608"/>
        <v>917.49999999999989</v>
      </c>
      <c r="K1432" s="22">
        <f t="shared" si="609"/>
        <v>28.625999999999998</v>
      </c>
      <c r="L1432" s="22">
        <f>0.5*1.202*2.64*0.3*Sheet2!I1432^2</f>
        <v>64.172242444444436</v>
      </c>
      <c r="M1432" s="22">
        <f t="shared" si="610"/>
        <v>1010.2982424444443</v>
      </c>
      <c r="O1432" s="22">
        <f t="shared" si="596"/>
        <v>11730.685148382714</v>
      </c>
      <c r="P1432" s="81">
        <f t="shared" si="597"/>
        <v>11.730685148382713</v>
      </c>
      <c r="Q1432" s="22">
        <f t="shared" si="598"/>
        <v>11730.685148382714</v>
      </c>
      <c r="R1432" s="81">
        <f t="shared" si="599"/>
        <v>11.730685148382713</v>
      </c>
      <c r="S1432" s="22">
        <f t="shared" si="600"/>
        <v>7160415.7134920741</v>
      </c>
      <c r="T1432" s="81">
        <f t="shared" si="601"/>
        <v>7160.4157134920742</v>
      </c>
      <c r="U1432" s="22">
        <f t="shared" si="602"/>
        <v>0</v>
      </c>
      <c r="V1432" s="81">
        <f t="shared" si="603"/>
        <v>0</v>
      </c>
      <c r="W1432" s="22">
        <f t="shared" si="604"/>
        <v>0</v>
      </c>
      <c r="X1432" s="98">
        <f t="shared" si="611"/>
        <v>0</v>
      </c>
      <c r="Y1432" s="98">
        <f t="shared" si="612"/>
        <v>1800.1634098271907</v>
      </c>
      <c r="Z1432" s="25">
        <f t="shared" si="605"/>
        <v>0</v>
      </c>
      <c r="AA1432" s="22">
        <f t="shared" si="613"/>
        <v>0</v>
      </c>
      <c r="AB1432" s="22">
        <f t="shared" si="594"/>
        <v>0</v>
      </c>
      <c r="AC1432" s="22">
        <f t="shared" si="614"/>
        <v>499</v>
      </c>
      <c r="AD1432" s="25">
        <f t="shared" si="606"/>
        <v>4500.4085245679735</v>
      </c>
      <c r="AF1432" s="22">
        <f t="shared" si="607"/>
        <v>2660.0071889241008</v>
      </c>
      <c r="AG1432" s="25">
        <v>0</v>
      </c>
      <c r="AH1432" s="25" t="s">
        <v>49</v>
      </c>
      <c r="AI1432">
        <f t="shared" si="615"/>
        <v>2863794.5225913716</v>
      </c>
      <c r="AJ1432" s="25">
        <f t="shared" si="616"/>
        <v>2863.7945225913713</v>
      </c>
      <c r="AK1432" s="25">
        <f t="shared" si="617"/>
        <v>1517.8110969734269</v>
      </c>
      <c r="AL1432" s="81">
        <f t="shared" si="618"/>
        <v>1123.1802117603359</v>
      </c>
      <c r="AN1432" s="98">
        <v>0</v>
      </c>
    </row>
    <row r="1433" spans="1:41" s="87" customFormat="1" x14ac:dyDescent="0.35">
      <c r="A1433" s="83"/>
      <c r="B1433" s="15" t="s">
        <v>31</v>
      </c>
      <c r="C1433" s="11">
        <v>1429</v>
      </c>
      <c r="D1433" s="15">
        <v>407</v>
      </c>
      <c r="E1433" s="16">
        <v>42.5</v>
      </c>
      <c r="F1433" s="86">
        <f t="shared" si="619"/>
        <v>1.3888888888889086E-2</v>
      </c>
      <c r="G1433" s="86">
        <f t="shared" si="620"/>
        <v>5.0000000000000711E-2</v>
      </c>
      <c r="I1433" s="88">
        <f t="shared" si="595"/>
        <v>11.805555555555555</v>
      </c>
      <c r="J1433" s="89">
        <f t="shared" si="608"/>
        <v>30.583333333333766</v>
      </c>
      <c r="K1433" s="89">
        <f t="shared" si="609"/>
        <v>28.625999999999998</v>
      </c>
      <c r="L1433" s="89">
        <f>0.5*1.202*2.64*0.3*Sheet2!I1433^2</f>
        <v>66.339548611111098</v>
      </c>
      <c r="M1433" s="89">
        <f t="shared" si="610"/>
        <v>125.54888194444486</v>
      </c>
      <c r="O1433" s="89">
        <f t="shared" si="596"/>
        <v>1482.1743007330294</v>
      </c>
      <c r="P1433" s="90">
        <f t="shared" si="597"/>
        <v>1.4821743007330295</v>
      </c>
      <c r="Q1433" s="89">
        <f t="shared" si="598"/>
        <v>1482.1743007330294</v>
      </c>
      <c r="R1433" s="90">
        <f t="shared" si="599"/>
        <v>1.4821743007330295</v>
      </c>
      <c r="S1433" s="89">
        <f t="shared" si="600"/>
        <v>7161897.8877928071</v>
      </c>
      <c r="T1433" s="90">
        <f t="shared" si="601"/>
        <v>7161.8978877928075</v>
      </c>
      <c r="U1433" s="89">
        <f t="shared" si="602"/>
        <v>0</v>
      </c>
      <c r="V1433" s="90">
        <f t="shared" si="603"/>
        <v>0</v>
      </c>
      <c r="W1433" s="22">
        <f t="shared" si="604"/>
        <v>0</v>
      </c>
      <c r="X1433" s="98">
        <f t="shared" si="611"/>
        <v>0</v>
      </c>
      <c r="Y1433" s="98">
        <f t="shared" si="612"/>
        <v>1800.1634098271907</v>
      </c>
      <c r="Z1433" s="91">
        <f t="shared" si="605"/>
        <v>0</v>
      </c>
      <c r="AA1433" s="89">
        <f t="shared" si="613"/>
        <v>0</v>
      </c>
      <c r="AB1433" s="89">
        <f t="shared" si="594"/>
        <v>0</v>
      </c>
      <c r="AC1433" s="22">
        <f t="shared" si="614"/>
        <v>499</v>
      </c>
      <c r="AD1433" s="91">
        <f t="shared" si="606"/>
        <v>4500.4085245679735</v>
      </c>
      <c r="AF1433" s="89">
        <f t="shared" si="607"/>
        <v>2661.4893632248341</v>
      </c>
      <c r="AG1433" s="91">
        <v>0</v>
      </c>
      <c r="AH1433" s="25" t="s">
        <v>49</v>
      </c>
      <c r="AI1433">
        <f t="shared" si="615"/>
        <v>2960514.2146646515</v>
      </c>
      <c r="AJ1433" s="25">
        <f t="shared" si="616"/>
        <v>2960.5142146646517</v>
      </c>
      <c r="AK1433" s="25">
        <f t="shared" si="617"/>
        <v>1569.0725337722654</v>
      </c>
      <c r="AL1433" s="81">
        <f t="shared" si="618"/>
        <v>1161.1136749914763</v>
      </c>
      <c r="AN1433" s="100">
        <v>0</v>
      </c>
    </row>
    <row r="1434" spans="1:41" x14ac:dyDescent="0.35">
      <c r="B1434" s="60" t="s">
        <v>31</v>
      </c>
      <c r="C1434" s="41">
        <v>1430</v>
      </c>
      <c r="D1434" s="60">
        <v>408</v>
      </c>
      <c r="E1434" s="61">
        <v>41.9</v>
      </c>
      <c r="F1434" s="70">
        <f t="shared" si="619"/>
        <v>-0.33333333333333315</v>
      </c>
      <c r="G1434" s="70">
        <f t="shared" si="620"/>
        <v>-1.1999999999999993</v>
      </c>
      <c r="I1434" s="21">
        <f t="shared" si="595"/>
        <v>11.638888888888889</v>
      </c>
      <c r="J1434" s="22">
        <f t="shared" si="608"/>
        <v>-733.99999999999955</v>
      </c>
      <c r="K1434" s="22">
        <f t="shared" si="609"/>
        <v>28.625999999999998</v>
      </c>
      <c r="L1434" s="22">
        <f>0.5*1.202*2.64*0.3*Sheet2!I1434^2</f>
        <v>64.479653944444451</v>
      </c>
      <c r="M1434" s="22">
        <f t="shared" si="610"/>
        <v>-640.89434605555516</v>
      </c>
      <c r="O1434" s="22">
        <f t="shared" si="596"/>
        <v>-7459.2980832577114</v>
      </c>
      <c r="P1434" s="81">
        <f t="shared" si="597"/>
        <v>-7.4592980832577114</v>
      </c>
      <c r="Q1434" s="22">
        <f t="shared" si="598"/>
        <v>0</v>
      </c>
      <c r="R1434" s="81">
        <f t="shared" si="599"/>
        <v>0</v>
      </c>
      <c r="S1434" s="22">
        <f t="shared" si="600"/>
        <v>7161897.8877928071</v>
      </c>
      <c r="T1434" s="81">
        <f t="shared" si="601"/>
        <v>7161.8978877928075</v>
      </c>
      <c r="U1434" s="22">
        <f t="shared" si="602"/>
        <v>7459.2980832577114</v>
      </c>
      <c r="V1434" s="81">
        <f t="shared" si="603"/>
        <v>7.4592980832577114</v>
      </c>
      <c r="W1434" s="22">
        <f t="shared" si="604"/>
        <v>7.4592980832577114</v>
      </c>
      <c r="X1434" s="98">
        <f t="shared" si="611"/>
        <v>2.9837192333030846</v>
      </c>
      <c r="Y1434" s="98">
        <f t="shared" si="612"/>
        <v>1803.1471290604939</v>
      </c>
      <c r="Z1434" s="25">
        <f t="shared" si="605"/>
        <v>0</v>
      </c>
      <c r="AA1434" s="22">
        <f t="shared" si="613"/>
        <v>1</v>
      </c>
      <c r="AB1434" s="22">
        <f t="shared" si="594"/>
        <v>0</v>
      </c>
      <c r="AC1434" s="22">
        <f t="shared" si="614"/>
        <v>500</v>
      </c>
      <c r="AD1434" s="25">
        <f t="shared" si="606"/>
        <v>4507.8678226512311</v>
      </c>
      <c r="AF1434" s="22">
        <f t="shared" si="607"/>
        <v>2654.0300651415764</v>
      </c>
      <c r="AG1434" s="25">
        <v>0</v>
      </c>
      <c r="AH1434" s="25" t="s">
        <v>49</v>
      </c>
      <c r="AI1434">
        <f t="shared" si="615"/>
        <v>2877513.2791182892</v>
      </c>
      <c r="AJ1434" s="25">
        <f t="shared" si="616"/>
        <v>2877.5132791182891</v>
      </c>
      <c r="AK1434" s="25">
        <f t="shared" si="617"/>
        <v>1525.0820379326933</v>
      </c>
      <c r="AL1434" s="81">
        <f t="shared" si="618"/>
        <v>1128.560708070193</v>
      </c>
      <c r="AN1434" s="98">
        <v>0</v>
      </c>
    </row>
    <row r="1435" spans="1:41" x14ac:dyDescent="0.35">
      <c r="B1435" s="15" t="s">
        <v>31</v>
      </c>
      <c r="C1435" s="11">
        <v>1431</v>
      </c>
      <c r="D1435" s="15">
        <v>409</v>
      </c>
      <c r="E1435" s="16">
        <v>40.1</v>
      </c>
      <c r="F1435" s="70">
        <f t="shared" si="619"/>
        <v>-0.73611111111111072</v>
      </c>
      <c r="G1435" s="70">
        <f t="shared" si="620"/>
        <v>-2.6499999999999986</v>
      </c>
      <c r="I1435" s="21">
        <f t="shared" si="595"/>
        <v>11.138888888888889</v>
      </c>
      <c r="J1435" s="22">
        <f t="shared" si="608"/>
        <v>-1620.9166666666658</v>
      </c>
      <c r="K1435" s="22">
        <f t="shared" si="609"/>
        <v>28.625999999999998</v>
      </c>
      <c r="L1435" s="22">
        <f>0.5*1.202*2.64*0.3*Sheet2!I1435^2</f>
        <v>59.058633944444445</v>
      </c>
      <c r="M1435" s="22">
        <f t="shared" si="610"/>
        <v>-1533.2320327222214</v>
      </c>
      <c r="O1435" s="22">
        <f t="shared" si="596"/>
        <v>-17078.501253378079</v>
      </c>
      <c r="P1435" s="81">
        <f t="shared" si="597"/>
        <v>-17.078501253378079</v>
      </c>
      <c r="Q1435" s="22">
        <f t="shared" si="598"/>
        <v>0</v>
      </c>
      <c r="R1435" s="81">
        <f t="shared" si="599"/>
        <v>0</v>
      </c>
      <c r="S1435" s="22">
        <f t="shared" si="600"/>
        <v>7161897.8877928071</v>
      </c>
      <c r="T1435" s="81">
        <f t="shared" si="601"/>
        <v>7161.8978877928075</v>
      </c>
      <c r="U1435" s="22">
        <f t="shared" si="602"/>
        <v>17078.501253378079</v>
      </c>
      <c r="V1435" s="81">
        <f t="shared" si="603"/>
        <v>17.078501253378079</v>
      </c>
      <c r="W1435" s="22">
        <f t="shared" si="604"/>
        <v>24.537799336635789</v>
      </c>
      <c r="X1435" s="98">
        <f t="shared" si="611"/>
        <v>6.831400501351232</v>
      </c>
      <c r="Y1435" s="98">
        <f t="shared" si="612"/>
        <v>1809.9785295618451</v>
      </c>
      <c r="Z1435" s="25">
        <f t="shared" si="605"/>
        <v>0</v>
      </c>
      <c r="AA1435" s="22">
        <f t="shared" si="613"/>
        <v>2</v>
      </c>
      <c r="AB1435" s="22">
        <f t="shared" si="594"/>
        <v>0</v>
      </c>
      <c r="AC1435" s="22">
        <f t="shared" si="614"/>
        <v>501</v>
      </c>
      <c r="AD1435" s="25">
        <f t="shared" si="606"/>
        <v>4524.946323904609</v>
      </c>
      <c r="AF1435" s="22">
        <f t="shared" si="607"/>
        <v>2636.9515638881985</v>
      </c>
      <c r="AG1435" s="25">
        <v>0</v>
      </c>
      <c r="AH1435" s="25" t="s">
        <v>49</v>
      </c>
      <c r="AI1435">
        <f t="shared" si="615"/>
        <v>2635591.1210092218</v>
      </c>
      <c r="AJ1435" s="25">
        <f t="shared" si="616"/>
        <v>2635.5911210092218</v>
      </c>
      <c r="AK1435" s="25">
        <f t="shared" si="617"/>
        <v>1396.8632941348876</v>
      </c>
      <c r="AL1435" s="81">
        <f t="shared" si="618"/>
        <v>1033.6788376598167</v>
      </c>
      <c r="AN1435" s="98">
        <v>0</v>
      </c>
    </row>
    <row r="1436" spans="1:41" x14ac:dyDescent="0.35">
      <c r="B1436" s="15" t="s">
        <v>31</v>
      </c>
      <c r="C1436" s="11">
        <v>1432</v>
      </c>
      <c r="D1436" s="15">
        <v>410</v>
      </c>
      <c r="E1436" s="16">
        <v>36.6</v>
      </c>
      <c r="F1436" s="70">
        <f t="shared" si="619"/>
        <v>-1.2222222222222223</v>
      </c>
      <c r="G1436" s="70">
        <f t="shared" si="620"/>
        <v>-4.4000000000000004</v>
      </c>
      <c r="I1436" s="21">
        <f t="shared" si="595"/>
        <v>10.166666666666668</v>
      </c>
      <c r="J1436" s="22">
        <f t="shared" si="608"/>
        <v>-2691.3333333333335</v>
      </c>
      <c r="K1436" s="22">
        <f t="shared" si="609"/>
        <v>28.625999999999998</v>
      </c>
      <c r="L1436" s="22">
        <f>0.5*1.202*2.64*0.3*Sheet2!I1436^2</f>
        <v>49.199062000000005</v>
      </c>
      <c r="M1436" s="22">
        <f t="shared" si="610"/>
        <v>-2613.5082713333331</v>
      </c>
      <c r="O1436" s="22">
        <f t="shared" si="596"/>
        <v>-26570.667425222222</v>
      </c>
      <c r="P1436" s="81">
        <f t="shared" si="597"/>
        <v>-26.570667425222222</v>
      </c>
      <c r="Q1436" s="22">
        <f t="shared" si="598"/>
        <v>0</v>
      </c>
      <c r="R1436" s="81">
        <f t="shared" si="599"/>
        <v>0</v>
      </c>
      <c r="S1436" s="22">
        <f t="shared" si="600"/>
        <v>7161897.8877928071</v>
      </c>
      <c r="T1436" s="81">
        <f t="shared" si="601"/>
        <v>7161.8978877928075</v>
      </c>
      <c r="U1436" s="22">
        <f t="shared" si="602"/>
        <v>26570.667425222222</v>
      </c>
      <c r="V1436" s="81">
        <f t="shared" si="603"/>
        <v>26.570667425222222</v>
      </c>
      <c r="W1436" s="22">
        <f t="shared" si="604"/>
        <v>51.108466761858011</v>
      </c>
      <c r="X1436" s="98">
        <f t="shared" si="611"/>
        <v>10.628266970088889</v>
      </c>
      <c r="Y1436" s="98">
        <f t="shared" si="612"/>
        <v>1820.6067965319339</v>
      </c>
      <c r="Z1436" s="25">
        <f t="shared" si="605"/>
        <v>0</v>
      </c>
      <c r="AA1436" s="22">
        <f t="shared" si="613"/>
        <v>3</v>
      </c>
      <c r="AB1436" s="22">
        <f t="shared" si="594"/>
        <v>0</v>
      </c>
      <c r="AC1436" s="22">
        <f t="shared" si="614"/>
        <v>502</v>
      </c>
      <c r="AD1436" s="25">
        <f t="shared" si="606"/>
        <v>4551.5169913298314</v>
      </c>
      <c r="AF1436" s="22">
        <f t="shared" si="607"/>
        <v>2610.3808964629761</v>
      </c>
      <c r="AG1436" s="25">
        <v>0</v>
      </c>
      <c r="AH1436" s="25" t="s">
        <v>49</v>
      </c>
      <c r="AI1436">
        <f t="shared" si="615"/>
        <v>2195591.0983508271</v>
      </c>
      <c r="AJ1436" s="25">
        <f t="shared" si="616"/>
        <v>2195.591098350827</v>
      </c>
      <c r="AK1436" s="25">
        <f t="shared" si="617"/>
        <v>1163.6632821259384</v>
      </c>
      <c r="AL1436" s="81">
        <f t="shared" si="618"/>
        <v>861.11082877319438</v>
      </c>
      <c r="AN1436" s="98">
        <v>0</v>
      </c>
    </row>
    <row r="1437" spans="1:41" x14ac:dyDescent="0.35">
      <c r="B1437" s="15" t="s">
        <v>31</v>
      </c>
      <c r="C1437" s="11">
        <v>1433</v>
      </c>
      <c r="D1437" s="15">
        <v>411</v>
      </c>
      <c r="E1437" s="16">
        <v>31.3</v>
      </c>
      <c r="F1437" s="70">
        <f t="shared" si="619"/>
        <v>-1.4722222222222223</v>
      </c>
      <c r="G1437" s="70">
        <f t="shared" si="620"/>
        <v>-5.3000000000000007</v>
      </c>
      <c r="I1437" s="21">
        <f t="shared" si="595"/>
        <v>8.6944444444444446</v>
      </c>
      <c r="J1437" s="22">
        <f t="shared" si="608"/>
        <v>-3241.8333333333335</v>
      </c>
      <c r="K1437" s="22">
        <f t="shared" si="609"/>
        <v>28.625999999999998</v>
      </c>
      <c r="L1437" s="22">
        <f>0.5*1.202*2.64*0.3*Sheet2!I1437^2</f>
        <v>35.981836611111113</v>
      </c>
      <c r="M1437" s="22">
        <f t="shared" si="610"/>
        <v>-3177.225496722222</v>
      </c>
      <c r="O1437" s="22">
        <f t="shared" si="596"/>
        <v>-27624.210568723764</v>
      </c>
      <c r="P1437" s="81">
        <f t="shared" si="597"/>
        <v>-27.624210568723765</v>
      </c>
      <c r="Q1437" s="22">
        <f t="shared" si="598"/>
        <v>0</v>
      </c>
      <c r="R1437" s="81">
        <f t="shared" si="599"/>
        <v>0</v>
      </c>
      <c r="S1437" s="22">
        <f t="shared" si="600"/>
        <v>7161897.8877928071</v>
      </c>
      <c r="T1437" s="81">
        <f t="shared" si="601"/>
        <v>7161.8978877928075</v>
      </c>
      <c r="U1437" s="22">
        <f t="shared" si="602"/>
        <v>27624.210568723764</v>
      </c>
      <c r="V1437" s="81">
        <f t="shared" si="603"/>
        <v>27.624210568723765</v>
      </c>
      <c r="W1437" s="22">
        <f t="shared" si="604"/>
        <v>78.73267733058178</v>
      </c>
      <c r="X1437" s="98">
        <f t="shared" si="611"/>
        <v>11.049684227489507</v>
      </c>
      <c r="Y1437" s="98">
        <f t="shared" si="612"/>
        <v>1831.6564807594234</v>
      </c>
      <c r="Z1437" s="25">
        <f t="shared" si="605"/>
        <v>0</v>
      </c>
      <c r="AA1437" s="22">
        <f t="shared" si="613"/>
        <v>4</v>
      </c>
      <c r="AB1437" s="22">
        <f t="shared" si="594"/>
        <v>0</v>
      </c>
      <c r="AC1437" s="22">
        <f t="shared" si="614"/>
        <v>503</v>
      </c>
      <c r="AD1437" s="25">
        <f t="shared" si="606"/>
        <v>4579.1412018985548</v>
      </c>
      <c r="AF1437" s="22">
        <f t="shared" si="607"/>
        <v>2582.7566858942528</v>
      </c>
      <c r="AG1437" s="25">
        <v>0</v>
      </c>
      <c r="AH1437" s="25" t="s">
        <v>49</v>
      </c>
      <c r="AI1437">
        <f t="shared" si="615"/>
        <v>1605750.1292538755</v>
      </c>
      <c r="AJ1437" s="25">
        <f t="shared" si="616"/>
        <v>1605.7501292538755</v>
      </c>
      <c r="AK1437" s="25">
        <f t="shared" si="617"/>
        <v>851.04756850455408</v>
      </c>
      <c r="AL1437" s="81">
        <f t="shared" si="618"/>
        <v>629.77520069337004</v>
      </c>
      <c r="AN1437" s="98">
        <v>0</v>
      </c>
    </row>
    <row r="1438" spans="1:41" ht="15" thickBot="1" x14ac:dyDescent="0.4">
      <c r="B1438" s="15" t="s">
        <v>31</v>
      </c>
      <c r="C1438" s="11">
        <v>1434</v>
      </c>
      <c r="D1438" s="15">
        <v>412</v>
      </c>
      <c r="E1438" s="16">
        <v>26</v>
      </c>
      <c r="F1438" s="70">
        <f t="shared" si="619"/>
        <v>-1.4861111111111109</v>
      </c>
      <c r="G1438" s="70">
        <f t="shared" si="620"/>
        <v>-5.35</v>
      </c>
      <c r="I1438" s="21">
        <f t="shared" si="595"/>
        <v>7.2222222222222223</v>
      </c>
      <c r="J1438" s="22">
        <f t="shared" si="608"/>
        <v>-3272.4166666666661</v>
      </c>
      <c r="K1438" s="22">
        <f t="shared" si="609"/>
        <v>28.625999999999998</v>
      </c>
      <c r="L1438" s="22">
        <f>0.5*1.202*2.64*0.3*Sheet2!I1438^2</f>
        <v>24.827977777777775</v>
      </c>
      <c r="M1438" s="22">
        <f t="shared" si="610"/>
        <v>-3218.9626888888879</v>
      </c>
      <c r="O1438" s="22">
        <f t="shared" si="596"/>
        <v>-23248.063864197524</v>
      </c>
      <c r="P1438" s="81">
        <f t="shared" si="597"/>
        <v>-23.248063864197523</v>
      </c>
      <c r="Q1438" s="22">
        <f t="shared" si="598"/>
        <v>0</v>
      </c>
      <c r="R1438" s="81">
        <f t="shared" si="599"/>
        <v>0</v>
      </c>
      <c r="S1438" s="22">
        <f t="shared" si="600"/>
        <v>7161897.8877928071</v>
      </c>
      <c r="T1438" s="81">
        <f t="shared" si="601"/>
        <v>7161.8978877928075</v>
      </c>
      <c r="U1438" s="22">
        <f t="shared" si="602"/>
        <v>23248.063864197524</v>
      </c>
      <c r="V1438" s="81">
        <f t="shared" si="603"/>
        <v>23.248063864197523</v>
      </c>
      <c r="W1438" s="22">
        <f t="shared" si="604"/>
        <v>101.9807411947793</v>
      </c>
      <c r="X1438" s="98">
        <f t="shared" si="611"/>
        <v>9.2992255456790094</v>
      </c>
      <c r="Y1438" s="98">
        <f t="shared" si="612"/>
        <v>1840.9557063051025</v>
      </c>
      <c r="Z1438" s="25">
        <f t="shared" si="605"/>
        <v>0</v>
      </c>
      <c r="AA1438" s="22">
        <f t="shared" si="613"/>
        <v>5</v>
      </c>
      <c r="AB1438" s="22">
        <f t="shared" si="594"/>
        <v>0</v>
      </c>
      <c r="AC1438" s="22">
        <f t="shared" si="614"/>
        <v>504</v>
      </c>
      <c r="AD1438" s="25">
        <f t="shared" si="606"/>
        <v>4602.3892657627521</v>
      </c>
      <c r="AF1438" s="22">
        <f t="shared" si="607"/>
        <v>2559.5086220300554</v>
      </c>
      <c r="AG1438" s="25">
        <v>0</v>
      </c>
      <c r="AH1438" s="25" t="s">
        <v>49</v>
      </c>
      <c r="AI1438">
        <f t="shared" si="615"/>
        <v>1107990.371827435</v>
      </c>
      <c r="AJ1438" s="25">
        <f t="shared" si="616"/>
        <v>1107.990371827435</v>
      </c>
      <c r="AK1438" s="25">
        <f t="shared" si="617"/>
        <v>587.23489706854059</v>
      </c>
      <c r="AL1438" s="81">
        <f t="shared" si="618"/>
        <v>434.55382383072003</v>
      </c>
      <c r="AN1438" s="98">
        <v>0</v>
      </c>
    </row>
    <row r="1439" spans="1:41" s="23" customFormat="1" ht="15" thickBot="1" x14ac:dyDescent="0.4">
      <c r="A1439"/>
      <c r="B1439" s="58" t="s">
        <v>31</v>
      </c>
      <c r="C1439" s="39">
        <v>1435</v>
      </c>
      <c r="D1439" s="58">
        <v>413</v>
      </c>
      <c r="E1439" s="59">
        <v>20.6</v>
      </c>
      <c r="F1439" s="70">
        <f t="shared" si="619"/>
        <v>-0.95833333333333315</v>
      </c>
      <c r="G1439" s="70">
        <f t="shared" si="620"/>
        <v>-3.4499999999999993</v>
      </c>
      <c r="H1439"/>
      <c r="I1439" s="21">
        <f t="shared" si="595"/>
        <v>5.7222222222222232</v>
      </c>
      <c r="J1439" s="22">
        <f t="shared" si="608"/>
        <v>-2110.2499999999995</v>
      </c>
      <c r="K1439" s="22">
        <f t="shared" si="609"/>
        <v>28.625999999999998</v>
      </c>
      <c r="L1439" s="22">
        <f>0.5*1.202*2.64*0.3*Sheet2!I1439^2</f>
        <v>15.585799777777781</v>
      </c>
      <c r="M1439" s="22">
        <f t="shared" si="610"/>
        <v>-2066.0382002222213</v>
      </c>
      <c r="N1439"/>
      <c r="O1439" s="22">
        <f t="shared" si="596"/>
        <v>-11822.329701271601</v>
      </c>
      <c r="P1439" s="81">
        <f t="shared" si="597"/>
        <v>-11.822329701271601</v>
      </c>
      <c r="Q1439" s="22">
        <f t="shared" si="598"/>
        <v>0</v>
      </c>
      <c r="R1439" s="81">
        <f t="shared" si="599"/>
        <v>0</v>
      </c>
      <c r="S1439" s="22">
        <f t="shared" si="600"/>
        <v>7161897.8877928071</v>
      </c>
      <c r="T1439" s="81">
        <f t="shared" si="601"/>
        <v>7161.8978877928075</v>
      </c>
      <c r="U1439" s="22">
        <f t="shared" si="602"/>
        <v>11822.329701271601</v>
      </c>
      <c r="V1439" s="81">
        <f t="shared" si="603"/>
        <v>11.822329701271601</v>
      </c>
      <c r="W1439" s="22">
        <f t="shared" si="604"/>
        <v>113.8030708960509</v>
      </c>
      <c r="X1439" s="98">
        <f t="shared" si="611"/>
        <v>4.7289318805086404</v>
      </c>
      <c r="Y1439" s="98">
        <f t="shared" si="612"/>
        <v>1845.6846381856112</v>
      </c>
      <c r="Z1439" s="25">
        <f t="shared" si="605"/>
        <v>0</v>
      </c>
      <c r="AA1439" s="22">
        <f t="shared" si="613"/>
        <v>6</v>
      </c>
      <c r="AB1439" s="22">
        <f t="shared" si="594"/>
        <v>0</v>
      </c>
      <c r="AC1439" s="22">
        <f t="shared" si="614"/>
        <v>505</v>
      </c>
      <c r="AD1439" s="25">
        <f t="shared" si="606"/>
        <v>4614.211595464024</v>
      </c>
      <c r="AE1439"/>
      <c r="AF1439" s="22">
        <f t="shared" si="607"/>
        <v>2547.6862923287836</v>
      </c>
      <c r="AG1439" s="25">
        <v>0</v>
      </c>
      <c r="AH1439" s="25" t="s">
        <v>49</v>
      </c>
      <c r="AI1439">
        <f t="shared" si="615"/>
        <v>695542.59495368414</v>
      </c>
      <c r="AJ1439" s="25">
        <f t="shared" si="616"/>
        <v>695.5425949536841</v>
      </c>
      <c r="AK1439" s="25">
        <f t="shared" si="617"/>
        <v>368.63757532545259</v>
      </c>
      <c r="AL1439" s="81">
        <f t="shared" si="618"/>
        <v>272.79180574083489</v>
      </c>
      <c r="AM1439"/>
      <c r="AN1439" s="98">
        <v>0</v>
      </c>
      <c r="AO1439"/>
    </row>
    <row r="1440" spans="1:41" s="47" customFormat="1" ht="15" thickBot="1" x14ac:dyDescent="0.4">
      <c r="A1440" s="43"/>
      <c r="B1440" s="62" t="s">
        <v>31</v>
      </c>
      <c r="C1440" s="44">
        <v>1436</v>
      </c>
      <c r="D1440" s="62">
        <v>414</v>
      </c>
      <c r="E1440" s="63">
        <v>19.100000000000001</v>
      </c>
      <c r="F1440" s="46">
        <f t="shared" si="619"/>
        <v>-0.12500000000000031</v>
      </c>
      <c r="G1440" s="46">
        <f t="shared" si="620"/>
        <v>-0.45000000000000107</v>
      </c>
      <c r="I1440" s="48">
        <f t="shared" si="595"/>
        <v>5.3055555555555562</v>
      </c>
      <c r="J1440" s="49">
        <f t="shared" si="608"/>
        <v>-275.25000000000068</v>
      </c>
      <c r="K1440" s="49">
        <f t="shared" si="609"/>
        <v>28.625999999999998</v>
      </c>
      <c r="L1440" s="49">
        <f>0.5*1.202*2.64*0.3*Sheet2!I1440^2</f>
        <v>13.398660611111115</v>
      </c>
      <c r="M1440" s="49">
        <f t="shared" si="610"/>
        <v>-233.22533938888955</v>
      </c>
      <c r="O1440" s="49">
        <f t="shared" si="596"/>
        <v>-1237.3899950910532</v>
      </c>
      <c r="P1440" s="82">
        <f t="shared" si="597"/>
        <v>-1.2373899950910532</v>
      </c>
      <c r="Q1440" s="49">
        <f t="shared" si="598"/>
        <v>0</v>
      </c>
      <c r="R1440" s="82">
        <f t="shared" si="599"/>
        <v>0</v>
      </c>
      <c r="S1440" s="49">
        <f t="shared" si="600"/>
        <v>7161897.8877928071</v>
      </c>
      <c r="T1440" s="82">
        <f t="shared" si="601"/>
        <v>7161.8978877928075</v>
      </c>
      <c r="U1440" s="49">
        <f t="shared" si="602"/>
        <v>1237.3899950910532</v>
      </c>
      <c r="V1440" s="82">
        <f t="shared" si="603"/>
        <v>1.2373899950910532</v>
      </c>
      <c r="W1440" s="22">
        <f t="shared" si="604"/>
        <v>115.04046089114195</v>
      </c>
      <c r="X1440" s="98">
        <f t="shared" si="611"/>
        <v>0.49495599803642132</v>
      </c>
      <c r="Y1440" s="98">
        <f t="shared" si="612"/>
        <v>1846.1795941836476</v>
      </c>
      <c r="Z1440" s="50">
        <f t="shared" si="605"/>
        <v>16.43435155587742</v>
      </c>
      <c r="AA1440" s="49">
        <f t="shared" si="613"/>
        <v>7</v>
      </c>
      <c r="AB1440" s="49">
        <f t="shared" si="594"/>
        <v>7</v>
      </c>
      <c r="AC1440" s="22">
        <f t="shared" si="614"/>
        <v>506</v>
      </c>
      <c r="AD1440" s="50">
        <f t="shared" si="606"/>
        <v>4615.4489854591147</v>
      </c>
      <c r="AF1440" s="49">
        <f t="shared" si="607"/>
        <v>2546.4489023336928</v>
      </c>
      <c r="AG1440" s="50">
        <v>0</v>
      </c>
      <c r="AH1440" s="25" t="s">
        <v>49</v>
      </c>
      <c r="AI1440">
        <f t="shared" si="615"/>
        <v>597937.82181415171</v>
      </c>
      <c r="AJ1440" s="25">
        <f t="shared" si="616"/>
        <v>597.93782181415168</v>
      </c>
      <c r="AK1440" s="25">
        <f t="shared" si="617"/>
        <v>316.90704556150041</v>
      </c>
      <c r="AL1440" s="81">
        <f t="shared" si="618"/>
        <v>234.51121371551031</v>
      </c>
      <c r="AN1440" s="101">
        <v>0</v>
      </c>
    </row>
    <row r="1441" spans="2:40" x14ac:dyDescent="0.35">
      <c r="B1441" s="60" t="s">
        <v>31</v>
      </c>
      <c r="C1441" s="41">
        <v>1437</v>
      </c>
      <c r="D1441" s="60">
        <v>415</v>
      </c>
      <c r="E1441" s="61">
        <v>19.7</v>
      </c>
      <c r="F1441" s="70">
        <f t="shared" si="619"/>
        <v>0.27777777777777779</v>
      </c>
      <c r="G1441" s="70">
        <f t="shared" si="620"/>
        <v>1</v>
      </c>
      <c r="I1441" s="21">
        <f t="shared" si="595"/>
        <v>5.4722222222222223</v>
      </c>
      <c r="J1441" s="22">
        <f t="shared" si="608"/>
        <v>611.66666666666674</v>
      </c>
      <c r="K1441" s="22">
        <f t="shared" si="609"/>
        <v>28.625999999999998</v>
      </c>
      <c r="L1441" s="22">
        <f>0.5*1.202*2.64*0.3*Sheet2!I1441^2</f>
        <v>14.253683277777778</v>
      </c>
      <c r="M1441" s="22">
        <f t="shared" si="610"/>
        <v>654.5463499444445</v>
      </c>
      <c r="O1441" s="22">
        <f t="shared" si="596"/>
        <v>3581.8230816404325</v>
      </c>
      <c r="P1441" s="81">
        <f t="shared" si="597"/>
        <v>3.5818230816404326</v>
      </c>
      <c r="Q1441" s="22">
        <f t="shared" si="598"/>
        <v>3581.8230816404325</v>
      </c>
      <c r="R1441" s="81">
        <f t="shared" si="599"/>
        <v>3.5818230816404326</v>
      </c>
      <c r="S1441" s="22">
        <f t="shared" si="600"/>
        <v>7165479.7108744476</v>
      </c>
      <c r="T1441" s="81">
        <f t="shared" si="601"/>
        <v>7165.4797108744478</v>
      </c>
      <c r="U1441" s="22">
        <f t="shared" si="602"/>
        <v>0</v>
      </c>
      <c r="V1441" s="81">
        <f t="shared" si="603"/>
        <v>0</v>
      </c>
      <c r="W1441" s="22">
        <f t="shared" si="604"/>
        <v>0</v>
      </c>
      <c r="X1441" s="98">
        <f t="shared" si="611"/>
        <v>0</v>
      </c>
      <c r="Y1441" s="98">
        <f t="shared" si="612"/>
        <v>1846.1795941836476</v>
      </c>
      <c r="Z1441" s="25">
        <f t="shared" si="605"/>
        <v>0</v>
      </c>
      <c r="AA1441" s="22">
        <f t="shared" si="613"/>
        <v>0</v>
      </c>
      <c r="AB1441" s="22">
        <f t="shared" si="594"/>
        <v>0</v>
      </c>
      <c r="AC1441" s="22">
        <f t="shared" si="614"/>
        <v>506</v>
      </c>
      <c r="AD1441" s="25">
        <f t="shared" si="606"/>
        <v>4615.4489854591147</v>
      </c>
      <c r="AF1441" s="22">
        <f t="shared" si="607"/>
        <v>2550.0307254153331</v>
      </c>
      <c r="AG1441" s="25">
        <v>0</v>
      </c>
      <c r="AH1441" s="25" t="s">
        <v>49</v>
      </c>
      <c r="AI1441">
        <f t="shared" si="615"/>
        <v>636094.65000371181</v>
      </c>
      <c r="AJ1441" s="25">
        <f t="shared" si="616"/>
        <v>636.09465000371176</v>
      </c>
      <c r="AK1441" s="25">
        <f t="shared" si="617"/>
        <v>337.13016450196727</v>
      </c>
      <c r="AL1441" s="81">
        <f t="shared" si="618"/>
        <v>249.47632173145578</v>
      </c>
      <c r="AN1441" s="98">
        <v>0</v>
      </c>
    </row>
    <row r="1442" spans="2:40" x14ac:dyDescent="0.35">
      <c r="B1442" s="15" t="s">
        <v>31</v>
      </c>
      <c r="C1442" s="11">
        <v>1438</v>
      </c>
      <c r="D1442" s="15">
        <v>416</v>
      </c>
      <c r="E1442" s="16">
        <v>21.1</v>
      </c>
      <c r="F1442" s="70">
        <f t="shared" si="619"/>
        <v>0.31944444444444453</v>
      </c>
      <c r="G1442" s="70">
        <f t="shared" si="620"/>
        <v>1.1500000000000004</v>
      </c>
      <c r="I1442" s="21">
        <f t="shared" si="595"/>
        <v>5.8611111111111116</v>
      </c>
      <c r="J1442" s="22">
        <f t="shared" si="608"/>
        <v>703.41666666666686</v>
      </c>
      <c r="K1442" s="22">
        <f t="shared" si="609"/>
        <v>28.625999999999998</v>
      </c>
      <c r="L1442" s="22">
        <f>0.5*1.202*2.64*0.3*Sheet2!I1442^2</f>
        <v>16.351573944444446</v>
      </c>
      <c r="M1442" s="22">
        <f t="shared" si="610"/>
        <v>748.39424061111129</v>
      </c>
      <c r="O1442" s="22">
        <f t="shared" si="596"/>
        <v>4386.4217991373471</v>
      </c>
      <c r="P1442" s="81">
        <f t="shared" si="597"/>
        <v>4.3864217991373469</v>
      </c>
      <c r="Q1442" s="22">
        <f t="shared" si="598"/>
        <v>4386.4217991373471</v>
      </c>
      <c r="R1442" s="81">
        <f t="shared" si="599"/>
        <v>4.3864217991373469</v>
      </c>
      <c r="S1442" s="22">
        <f t="shared" si="600"/>
        <v>7169866.1326735849</v>
      </c>
      <c r="T1442" s="81">
        <f t="shared" si="601"/>
        <v>7169.8661326735846</v>
      </c>
      <c r="U1442" s="22">
        <f t="shared" si="602"/>
        <v>0</v>
      </c>
      <c r="V1442" s="81">
        <f t="shared" si="603"/>
        <v>0</v>
      </c>
      <c r="W1442" s="22">
        <f t="shared" si="604"/>
        <v>0</v>
      </c>
      <c r="X1442" s="98">
        <f t="shared" si="611"/>
        <v>0</v>
      </c>
      <c r="Y1442" s="98">
        <f t="shared" si="612"/>
        <v>1846.1795941836476</v>
      </c>
      <c r="Z1442" s="25">
        <f t="shared" si="605"/>
        <v>0</v>
      </c>
      <c r="AA1442" s="22">
        <f t="shared" si="613"/>
        <v>0</v>
      </c>
      <c r="AB1442" s="22">
        <f t="shared" si="594"/>
        <v>0</v>
      </c>
      <c r="AC1442" s="22">
        <f t="shared" si="614"/>
        <v>506</v>
      </c>
      <c r="AD1442" s="25">
        <f t="shared" si="606"/>
        <v>4615.4489854591147</v>
      </c>
      <c r="AF1442" s="22">
        <f t="shared" si="607"/>
        <v>2554.4171472144699</v>
      </c>
      <c r="AG1442" s="25">
        <v>0</v>
      </c>
      <c r="AH1442" s="25" t="s">
        <v>49</v>
      </c>
      <c r="AI1442">
        <f t="shared" si="615"/>
        <v>729716.55834510713</v>
      </c>
      <c r="AJ1442" s="25">
        <f t="shared" si="616"/>
        <v>729.71655834510716</v>
      </c>
      <c r="AK1442" s="25">
        <f t="shared" si="617"/>
        <v>386.74977592290679</v>
      </c>
      <c r="AL1442" s="81">
        <f t="shared" si="618"/>
        <v>286.19483418295101</v>
      </c>
      <c r="AN1442" s="98">
        <v>0</v>
      </c>
    </row>
    <row r="1443" spans="2:40" x14ac:dyDescent="0.35">
      <c r="B1443" s="15" t="s">
        <v>31</v>
      </c>
      <c r="C1443" s="11">
        <v>1439</v>
      </c>
      <c r="D1443" s="15">
        <v>417</v>
      </c>
      <c r="E1443" s="16">
        <v>22</v>
      </c>
      <c r="F1443" s="70">
        <f t="shared" si="619"/>
        <v>0.1388888888888889</v>
      </c>
      <c r="G1443" s="70">
        <f t="shared" si="620"/>
        <v>0.5</v>
      </c>
      <c r="I1443" s="21">
        <f t="shared" si="595"/>
        <v>6.1111111111111116</v>
      </c>
      <c r="J1443" s="22">
        <f t="shared" si="608"/>
        <v>305.83333333333337</v>
      </c>
      <c r="K1443" s="22">
        <f t="shared" si="609"/>
        <v>28.625999999999998</v>
      </c>
      <c r="L1443" s="22">
        <f>0.5*1.202*2.64*0.3*Sheet2!I1443^2</f>
        <v>17.776244444444444</v>
      </c>
      <c r="M1443" s="22">
        <f t="shared" si="610"/>
        <v>352.23557777777779</v>
      </c>
      <c r="O1443" s="22">
        <f t="shared" si="596"/>
        <v>2152.5507530864202</v>
      </c>
      <c r="P1443" s="81">
        <f t="shared" si="597"/>
        <v>2.1525507530864201</v>
      </c>
      <c r="Q1443" s="22">
        <f t="shared" si="598"/>
        <v>2152.5507530864202</v>
      </c>
      <c r="R1443" s="81">
        <f t="shared" si="599"/>
        <v>2.1525507530864201</v>
      </c>
      <c r="S1443" s="22">
        <f t="shared" si="600"/>
        <v>7172018.6834266717</v>
      </c>
      <c r="T1443" s="81">
        <f t="shared" si="601"/>
        <v>7172.0186834266715</v>
      </c>
      <c r="U1443" s="22">
        <f t="shared" si="602"/>
        <v>0</v>
      </c>
      <c r="V1443" s="81">
        <f t="shared" si="603"/>
        <v>0</v>
      </c>
      <c r="W1443" s="22">
        <f t="shared" si="604"/>
        <v>0</v>
      </c>
      <c r="X1443" s="98">
        <f t="shared" si="611"/>
        <v>0</v>
      </c>
      <c r="Y1443" s="98">
        <f t="shared" si="612"/>
        <v>1846.1795941836476</v>
      </c>
      <c r="Z1443" s="25">
        <f t="shared" si="605"/>
        <v>0</v>
      </c>
      <c r="AA1443" s="22">
        <f t="shared" si="613"/>
        <v>0</v>
      </c>
      <c r="AB1443" s="22">
        <f t="shared" si="594"/>
        <v>0</v>
      </c>
      <c r="AC1443" s="22">
        <f t="shared" si="614"/>
        <v>506</v>
      </c>
      <c r="AD1443" s="25">
        <f t="shared" si="606"/>
        <v>4615.4489854591147</v>
      </c>
      <c r="AF1443" s="22">
        <f t="shared" si="607"/>
        <v>2556.5696979675567</v>
      </c>
      <c r="AG1443" s="25">
        <v>0</v>
      </c>
      <c r="AH1443" s="25" t="s">
        <v>49</v>
      </c>
      <c r="AI1443">
        <f t="shared" si="615"/>
        <v>793294.88160425809</v>
      </c>
      <c r="AJ1443" s="25">
        <f t="shared" si="616"/>
        <v>793.29488160425808</v>
      </c>
      <c r="AK1443" s="25">
        <f t="shared" si="617"/>
        <v>420.44628725025683</v>
      </c>
      <c r="AL1443" s="81">
        <f t="shared" si="618"/>
        <v>311.13025256519006</v>
      </c>
      <c r="AN1443" s="98">
        <v>0</v>
      </c>
    </row>
    <row r="1444" spans="2:40" x14ac:dyDescent="0.35">
      <c r="B1444" s="15" t="s">
        <v>31</v>
      </c>
      <c r="C1444" s="11">
        <v>1440</v>
      </c>
      <c r="D1444" s="15">
        <v>418</v>
      </c>
      <c r="E1444" s="16">
        <v>22.1</v>
      </c>
      <c r="F1444" s="70">
        <f t="shared" si="619"/>
        <v>-8.3333333333333523E-2</v>
      </c>
      <c r="G1444" s="70">
        <f t="shared" si="620"/>
        <v>-0.30000000000000071</v>
      </c>
      <c r="I1444" s="21">
        <f t="shared" si="595"/>
        <v>6.1388888888888893</v>
      </c>
      <c r="J1444" s="22">
        <f t="shared" si="608"/>
        <v>-183.50000000000043</v>
      </c>
      <c r="K1444" s="22">
        <f t="shared" si="609"/>
        <v>28.625999999999998</v>
      </c>
      <c r="L1444" s="22">
        <f>0.5*1.202*2.64*0.3*Sheet2!I1444^2</f>
        <v>17.938213944444446</v>
      </c>
      <c r="M1444" s="22">
        <f t="shared" si="610"/>
        <v>-136.93578605555598</v>
      </c>
      <c r="O1444" s="22">
        <f t="shared" si="596"/>
        <v>-840.63357550771866</v>
      </c>
      <c r="P1444" s="81">
        <f t="shared" si="597"/>
        <v>-0.84063357550771867</v>
      </c>
      <c r="Q1444" s="22">
        <f t="shared" si="598"/>
        <v>0</v>
      </c>
      <c r="R1444" s="81">
        <f t="shared" si="599"/>
        <v>0</v>
      </c>
      <c r="S1444" s="22">
        <f t="shared" si="600"/>
        <v>7172018.6834266717</v>
      </c>
      <c r="T1444" s="81">
        <f t="shared" si="601"/>
        <v>7172.0186834266715</v>
      </c>
      <c r="U1444" s="22">
        <f t="shared" si="602"/>
        <v>840.63357550771866</v>
      </c>
      <c r="V1444" s="81">
        <f t="shared" si="603"/>
        <v>0.84063357550771867</v>
      </c>
      <c r="W1444" s="22">
        <f t="shared" si="604"/>
        <v>0.84063357550771867</v>
      </c>
      <c r="X1444" s="98">
        <f t="shared" si="611"/>
        <v>0.33625343020308751</v>
      </c>
      <c r="Y1444" s="98">
        <f t="shared" si="612"/>
        <v>1846.5158476138506</v>
      </c>
      <c r="Z1444" s="25">
        <f t="shared" si="605"/>
        <v>0</v>
      </c>
      <c r="AA1444" s="22">
        <f t="shared" si="613"/>
        <v>1</v>
      </c>
      <c r="AB1444" s="22">
        <f t="shared" si="594"/>
        <v>0</v>
      </c>
      <c r="AC1444" s="22">
        <f t="shared" si="614"/>
        <v>507</v>
      </c>
      <c r="AD1444" s="25">
        <f t="shared" si="606"/>
        <v>4616.2896190346228</v>
      </c>
      <c r="AF1444" s="22">
        <f t="shared" si="607"/>
        <v>2555.7290643920487</v>
      </c>
      <c r="AG1444" s="25">
        <v>0</v>
      </c>
      <c r="AH1444" s="25" t="s">
        <v>49</v>
      </c>
      <c r="AI1444">
        <f t="shared" si="615"/>
        <v>800523.04364532186</v>
      </c>
      <c r="AJ1444" s="25">
        <f t="shared" si="616"/>
        <v>800.52304364532188</v>
      </c>
      <c r="AK1444" s="25">
        <f t="shared" si="617"/>
        <v>424.27721313202062</v>
      </c>
      <c r="AL1444" s="81">
        <f t="shared" si="618"/>
        <v>313.96513771769526</v>
      </c>
      <c r="AN1444" s="98">
        <v>0</v>
      </c>
    </row>
    <row r="1445" spans="2:40" x14ac:dyDescent="0.35">
      <c r="B1445" s="15" t="s">
        <v>31</v>
      </c>
      <c r="C1445" s="11">
        <v>1441</v>
      </c>
      <c r="D1445" s="15">
        <v>419</v>
      </c>
      <c r="E1445" s="16">
        <v>21.4</v>
      </c>
      <c r="F1445" s="70">
        <f t="shared" si="619"/>
        <v>-0.34722222222222221</v>
      </c>
      <c r="G1445" s="70">
        <f t="shared" si="620"/>
        <v>-1.25</v>
      </c>
      <c r="I1445" s="21">
        <f t="shared" si="595"/>
        <v>5.9444444444444446</v>
      </c>
      <c r="J1445" s="22">
        <f t="shared" si="608"/>
        <v>-764.58333333333326</v>
      </c>
      <c r="K1445" s="22">
        <f t="shared" si="609"/>
        <v>28.625999999999998</v>
      </c>
      <c r="L1445" s="22">
        <f>0.5*1.202*2.64*0.3*Sheet2!I1445^2</f>
        <v>16.819853111111112</v>
      </c>
      <c r="M1445" s="22">
        <f t="shared" si="610"/>
        <v>-719.13748022222217</v>
      </c>
      <c r="O1445" s="22">
        <f t="shared" si="596"/>
        <v>-4274.8727990987654</v>
      </c>
      <c r="P1445" s="81">
        <f t="shared" si="597"/>
        <v>-4.2748727990987652</v>
      </c>
      <c r="Q1445" s="22">
        <f t="shared" si="598"/>
        <v>0</v>
      </c>
      <c r="R1445" s="81">
        <f t="shared" si="599"/>
        <v>0</v>
      </c>
      <c r="S1445" s="22">
        <f t="shared" si="600"/>
        <v>7172018.6834266717</v>
      </c>
      <c r="T1445" s="81">
        <f t="shared" si="601"/>
        <v>7172.0186834266715</v>
      </c>
      <c r="U1445" s="22">
        <f t="shared" si="602"/>
        <v>4274.8727990987654</v>
      </c>
      <c r="V1445" s="81">
        <f t="shared" si="603"/>
        <v>4.2748727990987652</v>
      </c>
      <c r="W1445" s="22">
        <f t="shared" si="604"/>
        <v>5.1155063746064835</v>
      </c>
      <c r="X1445" s="98">
        <f t="shared" si="611"/>
        <v>1.7099491196395062</v>
      </c>
      <c r="Y1445" s="98">
        <f t="shared" si="612"/>
        <v>1848.2257967334901</v>
      </c>
      <c r="Z1445" s="25">
        <f t="shared" si="605"/>
        <v>0</v>
      </c>
      <c r="AA1445" s="22">
        <f t="shared" si="613"/>
        <v>2</v>
      </c>
      <c r="AB1445" s="22">
        <f t="shared" si="594"/>
        <v>0</v>
      </c>
      <c r="AC1445" s="22">
        <f t="shared" si="614"/>
        <v>508</v>
      </c>
      <c r="AD1445" s="25">
        <f t="shared" si="606"/>
        <v>4620.5644918337211</v>
      </c>
      <c r="AF1445" s="22">
        <f t="shared" si="607"/>
        <v>2551.4541915929503</v>
      </c>
      <c r="AG1445" s="25">
        <v>0</v>
      </c>
      <c r="AH1445" s="25" t="s">
        <v>49</v>
      </c>
      <c r="AI1445">
        <f t="shared" si="615"/>
        <v>750614.30574273993</v>
      </c>
      <c r="AJ1445" s="25">
        <f t="shared" si="616"/>
        <v>750.61430574273993</v>
      </c>
      <c r="AK1445" s="25">
        <f t="shared" si="617"/>
        <v>397.82558204365216</v>
      </c>
      <c r="AL1445" s="81">
        <f t="shared" si="618"/>
        <v>294.39093071230258</v>
      </c>
      <c r="AN1445" s="98">
        <v>0</v>
      </c>
    </row>
    <row r="1446" spans="2:40" x14ac:dyDescent="0.35">
      <c r="B1446" s="15" t="s">
        <v>31</v>
      </c>
      <c r="C1446" s="11">
        <v>1442</v>
      </c>
      <c r="D1446" s="15">
        <v>420</v>
      </c>
      <c r="E1446" s="16">
        <v>19.600000000000001</v>
      </c>
      <c r="F1446" s="70">
        <f t="shared" si="619"/>
        <v>-0.43055555555555525</v>
      </c>
      <c r="G1446" s="70">
        <f t="shared" si="620"/>
        <v>-1.5499999999999989</v>
      </c>
      <c r="I1446" s="21">
        <f t="shared" si="595"/>
        <v>5.4444444444444446</v>
      </c>
      <c r="J1446" s="22">
        <f t="shared" si="608"/>
        <v>-948.08333333333269</v>
      </c>
      <c r="K1446" s="22">
        <f t="shared" si="609"/>
        <v>28.625999999999998</v>
      </c>
      <c r="L1446" s="22">
        <f>0.5*1.202*2.64*0.3*Sheet2!I1446^2</f>
        <v>14.109343111111112</v>
      </c>
      <c r="M1446" s="22">
        <f t="shared" si="610"/>
        <v>-905.3479902222216</v>
      </c>
      <c r="O1446" s="22">
        <f t="shared" si="596"/>
        <v>-4929.1168356543176</v>
      </c>
      <c r="P1446" s="81">
        <f t="shared" si="597"/>
        <v>-4.9291168356543178</v>
      </c>
      <c r="Q1446" s="22">
        <f t="shared" si="598"/>
        <v>0</v>
      </c>
      <c r="R1446" s="81">
        <f t="shared" si="599"/>
        <v>0</v>
      </c>
      <c r="S1446" s="22">
        <f t="shared" si="600"/>
        <v>7172018.6834266717</v>
      </c>
      <c r="T1446" s="81">
        <f t="shared" si="601"/>
        <v>7172.0186834266715</v>
      </c>
      <c r="U1446" s="22">
        <f t="shared" si="602"/>
        <v>4929.1168356543176</v>
      </c>
      <c r="V1446" s="81">
        <f t="shared" si="603"/>
        <v>4.9291168356543178</v>
      </c>
      <c r="W1446" s="22">
        <f t="shared" si="604"/>
        <v>10.044623210260802</v>
      </c>
      <c r="X1446" s="98">
        <f t="shared" si="611"/>
        <v>1.9716467342617272</v>
      </c>
      <c r="Y1446" s="98">
        <f t="shared" si="612"/>
        <v>1850.1974434677518</v>
      </c>
      <c r="Z1446" s="25">
        <f t="shared" si="605"/>
        <v>0</v>
      </c>
      <c r="AA1446" s="22">
        <f t="shared" si="613"/>
        <v>3</v>
      </c>
      <c r="AB1446" s="22">
        <f t="shared" si="594"/>
        <v>0</v>
      </c>
      <c r="AC1446" s="22">
        <f t="shared" si="614"/>
        <v>509</v>
      </c>
      <c r="AD1446" s="25">
        <f t="shared" si="606"/>
        <v>4625.4936086693751</v>
      </c>
      <c r="AF1446" s="22">
        <f t="shared" si="607"/>
        <v>2546.5250747572964</v>
      </c>
      <c r="AG1446" s="25">
        <v>0</v>
      </c>
      <c r="AH1446" s="25" t="s">
        <v>49</v>
      </c>
      <c r="AI1446">
        <f t="shared" si="615"/>
        <v>629653.22668820631</v>
      </c>
      <c r="AJ1446" s="25">
        <f t="shared" si="616"/>
        <v>629.65322668820636</v>
      </c>
      <c r="AK1446" s="25">
        <f t="shared" si="617"/>
        <v>333.71621014474937</v>
      </c>
      <c r="AL1446" s="81">
        <f t="shared" si="618"/>
        <v>246.94999550711452</v>
      </c>
      <c r="AN1446" s="98">
        <v>0</v>
      </c>
    </row>
    <row r="1447" spans="2:40" x14ac:dyDescent="0.35">
      <c r="B1447" s="15" t="s">
        <v>31</v>
      </c>
      <c r="C1447" s="11">
        <v>1443</v>
      </c>
      <c r="D1447" s="15">
        <v>421</v>
      </c>
      <c r="E1447" s="16">
        <v>18.3</v>
      </c>
      <c r="F1447" s="70">
        <f t="shared" si="619"/>
        <v>-0.2222222222222224</v>
      </c>
      <c r="G1447" s="70">
        <f t="shared" si="620"/>
        <v>-0.80000000000000071</v>
      </c>
      <c r="I1447" s="21">
        <f t="shared" si="595"/>
        <v>5.0833333333333339</v>
      </c>
      <c r="J1447" s="22">
        <f t="shared" si="608"/>
        <v>-489.33333333333371</v>
      </c>
      <c r="K1447" s="22">
        <f t="shared" si="609"/>
        <v>28.625999999999998</v>
      </c>
      <c r="L1447" s="22">
        <f>0.5*1.202*2.64*0.3*Sheet2!I1447^2</f>
        <v>12.299765500000001</v>
      </c>
      <c r="M1447" s="22">
        <f t="shared" si="610"/>
        <v>-448.40756783333376</v>
      </c>
      <c r="O1447" s="22">
        <f t="shared" si="596"/>
        <v>-2279.4051364861134</v>
      </c>
      <c r="P1447" s="81">
        <f t="shared" si="597"/>
        <v>-2.2794051364861132</v>
      </c>
      <c r="Q1447" s="22">
        <f t="shared" si="598"/>
        <v>0</v>
      </c>
      <c r="R1447" s="81">
        <f t="shared" si="599"/>
        <v>0</v>
      </c>
      <c r="S1447" s="22">
        <f t="shared" si="600"/>
        <v>7172018.6834266717</v>
      </c>
      <c r="T1447" s="81">
        <f t="shared" si="601"/>
        <v>7172.0186834266715</v>
      </c>
      <c r="U1447" s="22">
        <f t="shared" si="602"/>
        <v>2279.4051364861134</v>
      </c>
      <c r="V1447" s="81">
        <f t="shared" si="603"/>
        <v>2.2794051364861132</v>
      </c>
      <c r="W1447" s="22">
        <f t="shared" si="604"/>
        <v>12.324028346746916</v>
      </c>
      <c r="X1447" s="98">
        <f t="shared" si="611"/>
        <v>0.91176205459444537</v>
      </c>
      <c r="Y1447" s="98">
        <f t="shared" si="612"/>
        <v>1851.1092055223462</v>
      </c>
      <c r="Z1447" s="25">
        <f t="shared" si="605"/>
        <v>3.081007086686729</v>
      </c>
      <c r="AA1447" s="22">
        <f t="shared" si="613"/>
        <v>4</v>
      </c>
      <c r="AB1447" s="22">
        <f t="shared" si="594"/>
        <v>4</v>
      </c>
      <c r="AC1447" s="22">
        <f t="shared" si="614"/>
        <v>510</v>
      </c>
      <c r="AD1447" s="25">
        <f t="shared" si="606"/>
        <v>4627.7730138058614</v>
      </c>
      <c r="AF1447" s="22">
        <f t="shared" si="607"/>
        <v>2544.2456696208101</v>
      </c>
      <c r="AG1447" s="25">
        <v>0</v>
      </c>
      <c r="AH1447" s="25" t="s">
        <v>49</v>
      </c>
      <c r="AI1447">
        <f t="shared" si="615"/>
        <v>548897.77458770678</v>
      </c>
      <c r="AJ1447" s="25">
        <f t="shared" si="616"/>
        <v>548.89777458770675</v>
      </c>
      <c r="AK1447" s="25">
        <f t="shared" si="617"/>
        <v>290.9158205314846</v>
      </c>
      <c r="AL1447" s="81">
        <f t="shared" si="618"/>
        <v>215.2777071932986</v>
      </c>
      <c r="AN1447" s="98">
        <v>0</v>
      </c>
    </row>
    <row r="1448" spans="2:40" x14ac:dyDescent="0.35">
      <c r="B1448" s="15" t="s">
        <v>31</v>
      </c>
      <c r="C1448" s="11">
        <v>1444</v>
      </c>
      <c r="D1448" s="15">
        <v>422</v>
      </c>
      <c r="E1448" s="16">
        <v>18</v>
      </c>
      <c r="F1448" s="70">
        <f t="shared" si="619"/>
        <v>0</v>
      </c>
      <c r="G1448" s="70">
        <f t="shared" si="620"/>
        <v>0</v>
      </c>
      <c r="I1448" s="21">
        <f t="shared" si="595"/>
        <v>5</v>
      </c>
      <c r="J1448" s="22">
        <f t="shared" si="608"/>
        <v>0</v>
      </c>
      <c r="K1448" s="22">
        <f t="shared" si="609"/>
        <v>28.625999999999998</v>
      </c>
      <c r="L1448" s="22">
        <f>0.5*1.202*2.64*0.3*Sheet2!I1448^2</f>
        <v>11.899799999999999</v>
      </c>
      <c r="M1448" s="22">
        <f t="shared" si="610"/>
        <v>40.525799999999997</v>
      </c>
      <c r="O1448" s="22">
        <f t="shared" si="596"/>
        <v>202.62899999999999</v>
      </c>
      <c r="P1448" s="81">
        <f t="shared" si="597"/>
        <v>0.202629</v>
      </c>
      <c r="Q1448" s="22">
        <f t="shared" si="598"/>
        <v>202.62899999999999</v>
      </c>
      <c r="R1448" s="81">
        <f t="shared" si="599"/>
        <v>0.202629</v>
      </c>
      <c r="S1448" s="22">
        <f t="shared" si="600"/>
        <v>7172221.3124266714</v>
      </c>
      <c r="T1448" s="81">
        <f t="shared" si="601"/>
        <v>7172.2213124266718</v>
      </c>
      <c r="U1448" s="22">
        <f t="shared" si="602"/>
        <v>0</v>
      </c>
      <c r="V1448" s="81">
        <f t="shared" si="603"/>
        <v>0</v>
      </c>
      <c r="W1448" s="22">
        <f t="shared" si="604"/>
        <v>0</v>
      </c>
      <c r="X1448" s="98">
        <f t="shared" si="611"/>
        <v>0</v>
      </c>
      <c r="Y1448" s="98">
        <f t="shared" si="612"/>
        <v>1851.1092055223462</v>
      </c>
      <c r="Z1448" s="25">
        <f t="shared" si="605"/>
        <v>0</v>
      </c>
      <c r="AA1448" s="22">
        <f t="shared" si="613"/>
        <v>0</v>
      </c>
      <c r="AB1448" s="22">
        <f t="shared" si="594"/>
        <v>0</v>
      </c>
      <c r="AC1448" s="22">
        <f t="shared" si="614"/>
        <v>510</v>
      </c>
      <c r="AD1448" s="25">
        <f t="shared" si="606"/>
        <v>4627.7730138058614</v>
      </c>
      <c r="AF1448" s="22">
        <f t="shared" si="607"/>
        <v>2544.4482986208104</v>
      </c>
      <c r="AG1448" s="25">
        <v>0</v>
      </c>
      <c r="AH1448" s="25" t="s">
        <v>49</v>
      </c>
      <c r="AI1448">
        <f t="shared" si="615"/>
        <v>531048.63975161081</v>
      </c>
      <c r="AJ1448" s="25">
        <f t="shared" si="616"/>
        <v>531.04863975161084</v>
      </c>
      <c r="AK1448" s="25">
        <f t="shared" si="617"/>
        <v>281.45577906835376</v>
      </c>
      <c r="AL1448" s="81">
        <f t="shared" si="618"/>
        <v>208.27727651058177</v>
      </c>
      <c r="AN1448" s="98">
        <v>0</v>
      </c>
    </row>
    <row r="1449" spans="2:40" x14ac:dyDescent="0.35">
      <c r="B1449" s="15" t="s">
        <v>31</v>
      </c>
      <c r="C1449" s="11">
        <v>1445</v>
      </c>
      <c r="D1449" s="15">
        <v>423</v>
      </c>
      <c r="E1449" s="16">
        <v>18.3</v>
      </c>
      <c r="F1449" s="70">
        <f t="shared" si="619"/>
        <v>6.9444444444444448E-2</v>
      </c>
      <c r="G1449" s="70">
        <f t="shared" si="620"/>
        <v>0.25</v>
      </c>
      <c r="I1449" s="21">
        <f t="shared" si="595"/>
        <v>5.0833333333333339</v>
      </c>
      <c r="J1449" s="22">
        <f t="shared" si="608"/>
        <v>152.91666666666669</v>
      </c>
      <c r="K1449" s="22">
        <f t="shared" si="609"/>
        <v>28.625999999999998</v>
      </c>
      <c r="L1449" s="22">
        <f>0.5*1.202*2.64*0.3*Sheet2!I1449^2</f>
        <v>12.299765500000001</v>
      </c>
      <c r="M1449" s="22">
        <f t="shared" si="610"/>
        <v>193.8424321666667</v>
      </c>
      <c r="O1449" s="22">
        <f t="shared" si="596"/>
        <v>985.36569684722247</v>
      </c>
      <c r="P1449" s="81">
        <f t="shared" si="597"/>
        <v>0.98536569684722242</v>
      </c>
      <c r="Q1449" s="22">
        <f t="shared" si="598"/>
        <v>985.36569684722247</v>
      </c>
      <c r="R1449" s="81">
        <f t="shared" si="599"/>
        <v>0.98536569684722242</v>
      </c>
      <c r="S1449" s="22">
        <f t="shared" si="600"/>
        <v>7173206.6781235188</v>
      </c>
      <c r="T1449" s="81">
        <f t="shared" si="601"/>
        <v>7173.2066781235189</v>
      </c>
      <c r="U1449" s="22">
        <f t="shared" si="602"/>
        <v>0</v>
      </c>
      <c r="V1449" s="81">
        <f t="shared" si="603"/>
        <v>0</v>
      </c>
      <c r="W1449" s="22">
        <f t="shared" si="604"/>
        <v>0</v>
      </c>
      <c r="X1449" s="98">
        <f t="shared" si="611"/>
        <v>0</v>
      </c>
      <c r="Y1449" s="98">
        <f t="shared" si="612"/>
        <v>1851.1092055223462</v>
      </c>
      <c r="Z1449" s="25">
        <f t="shared" si="605"/>
        <v>0</v>
      </c>
      <c r="AA1449" s="22">
        <f t="shared" si="613"/>
        <v>0</v>
      </c>
      <c r="AB1449" s="22">
        <f t="shared" si="594"/>
        <v>0</v>
      </c>
      <c r="AC1449" s="22">
        <f t="shared" si="614"/>
        <v>510</v>
      </c>
      <c r="AD1449" s="25">
        <f t="shared" si="606"/>
        <v>4627.7730138058614</v>
      </c>
      <c r="AF1449" s="22">
        <f t="shared" si="607"/>
        <v>2545.4336643176575</v>
      </c>
      <c r="AG1449" s="25">
        <v>0</v>
      </c>
      <c r="AH1449" s="25" t="s">
        <v>49</v>
      </c>
      <c r="AI1449">
        <f t="shared" si="615"/>
        <v>548897.77458770678</v>
      </c>
      <c r="AJ1449" s="25">
        <f t="shared" si="616"/>
        <v>548.89777458770675</v>
      </c>
      <c r="AK1449" s="25">
        <f t="shared" si="617"/>
        <v>290.9158205314846</v>
      </c>
      <c r="AL1449" s="81">
        <f t="shared" si="618"/>
        <v>215.2777071932986</v>
      </c>
      <c r="AN1449" s="98">
        <v>0</v>
      </c>
    </row>
    <row r="1450" spans="2:40" x14ac:dyDescent="0.35">
      <c r="B1450" s="15" t="s">
        <v>31</v>
      </c>
      <c r="C1450" s="11">
        <v>1446</v>
      </c>
      <c r="D1450" s="15">
        <v>424</v>
      </c>
      <c r="E1450" s="16">
        <v>18.5</v>
      </c>
      <c r="F1450" s="70">
        <f t="shared" si="619"/>
        <v>-5.5555555555555851E-2</v>
      </c>
      <c r="G1450" s="70">
        <f t="shared" si="620"/>
        <v>-0.20000000000000107</v>
      </c>
      <c r="I1450" s="21">
        <f t="shared" si="595"/>
        <v>5.1388888888888893</v>
      </c>
      <c r="J1450" s="22">
        <f t="shared" si="608"/>
        <v>-122.33333333333398</v>
      </c>
      <c r="K1450" s="22">
        <f t="shared" si="609"/>
        <v>28.625999999999998</v>
      </c>
      <c r="L1450" s="22">
        <f>0.5*1.202*2.64*0.3*Sheet2!I1450^2</f>
        <v>12.570081944444446</v>
      </c>
      <c r="M1450" s="22">
        <f t="shared" si="610"/>
        <v>-81.137251388889553</v>
      </c>
      <c r="O1450" s="22">
        <f t="shared" si="596"/>
        <v>-416.95531963734913</v>
      </c>
      <c r="P1450" s="81">
        <f t="shared" si="597"/>
        <v>-0.41695531963734911</v>
      </c>
      <c r="Q1450" s="22">
        <f t="shared" si="598"/>
        <v>0</v>
      </c>
      <c r="R1450" s="81">
        <f t="shared" si="599"/>
        <v>0</v>
      </c>
      <c r="S1450" s="22">
        <f t="shared" si="600"/>
        <v>7173206.6781235188</v>
      </c>
      <c r="T1450" s="81">
        <f t="shared" si="601"/>
        <v>7173.2066781235189</v>
      </c>
      <c r="U1450" s="22">
        <f t="shared" si="602"/>
        <v>416.95531963734913</v>
      </c>
      <c r="V1450" s="81">
        <f t="shared" si="603"/>
        <v>0.41695531963734911</v>
      </c>
      <c r="W1450" s="22">
        <f t="shared" si="604"/>
        <v>0.41695531963734911</v>
      </c>
      <c r="X1450" s="98">
        <f t="shared" si="611"/>
        <v>0.16678212785493965</v>
      </c>
      <c r="Y1450" s="98">
        <f t="shared" si="612"/>
        <v>1851.2759876502012</v>
      </c>
      <c r="Z1450" s="25">
        <f t="shared" si="605"/>
        <v>0</v>
      </c>
      <c r="AA1450" s="22">
        <f t="shared" si="613"/>
        <v>1</v>
      </c>
      <c r="AB1450" s="22">
        <f t="shared" si="594"/>
        <v>0</v>
      </c>
      <c r="AC1450" s="22">
        <f t="shared" si="614"/>
        <v>511</v>
      </c>
      <c r="AD1450" s="25">
        <f t="shared" si="606"/>
        <v>4628.1899691254985</v>
      </c>
      <c r="AF1450" s="22">
        <f t="shared" si="607"/>
        <v>2545.0167089980205</v>
      </c>
      <c r="AG1450" s="25">
        <v>0</v>
      </c>
      <c r="AH1450" s="25" t="s">
        <v>49</v>
      </c>
      <c r="AI1450">
        <f t="shared" si="615"/>
        <v>560961.10171292839</v>
      </c>
      <c r="AJ1450" s="25">
        <f t="shared" si="616"/>
        <v>560.96110171292844</v>
      </c>
      <c r="AK1450" s="25">
        <f t="shared" si="617"/>
        <v>297.30938390785207</v>
      </c>
      <c r="AL1450" s="81">
        <f t="shared" si="618"/>
        <v>220.00894409181052</v>
      </c>
      <c r="AN1450" s="98">
        <v>0</v>
      </c>
    </row>
    <row r="1451" spans="2:40" x14ac:dyDescent="0.35">
      <c r="B1451" s="15" t="s">
        <v>31</v>
      </c>
      <c r="C1451" s="11">
        <v>1447</v>
      </c>
      <c r="D1451" s="15">
        <v>425</v>
      </c>
      <c r="E1451" s="16">
        <v>17.899999999999999</v>
      </c>
      <c r="F1451" s="70">
        <f t="shared" si="619"/>
        <v>-0.4861111111111111</v>
      </c>
      <c r="G1451" s="70">
        <f t="shared" si="620"/>
        <v>-1.75</v>
      </c>
      <c r="I1451" s="21">
        <f t="shared" si="595"/>
        <v>4.9722222222222223</v>
      </c>
      <c r="J1451" s="22">
        <f t="shared" si="608"/>
        <v>-1070.4166666666667</v>
      </c>
      <c r="K1451" s="22">
        <f t="shared" si="609"/>
        <v>28.625999999999998</v>
      </c>
      <c r="L1451" s="22">
        <f>0.5*1.202*2.64*0.3*Sheet2!I1451^2</f>
        <v>11.767947277777777</v>
      </c>
      <c r="M1451" s="22">
        <f t="shared" si="610"/>
        <v>-1030.0227193888891</v>
      </c>
      <c r="O1451" s="22">
        <f t="shared" si="596"/>
        <v>-5121.5018547391983</v>
      </c>
      <c r="P1451" s="81">
        <f t="shared" si="597"/>
        <v>-5.1215018547391979</v>
      </c>
      <c r="Q1451" s="22">
        <f t="shared" si="598"/>
        <v>0</v>
      </c>
      <c r="R1451" s="81">
        <f t="shared" si="599"/>
        <v>0</v>
      </c>
      <c r="S1451" s="22">
        <f t="shared" si="600"/>
        <v>7173206.6781235188</v>
      </c>
      <c r="T1451" s="81">
        <f t="shared" si="601"/>
        <v>7173.2066781235189</v>
      </c>
      <c r="U1451" s="22">
        <f t="shared" si="602"/>
        <v>5121.5018547391983</v>
      </c>
      <c r="V1451" s="81">
        <f t="shared" si="603"/>
        <v>5.1215018547391979</v>
      </c>
      <c r="W1451" s="22">
        <f t="shared" si="604"/>
        <v>5.5384571743765472</v>
      </c>
      <c r="X1451" s="98">
        <f t="shared" si="611"/>
        <v>2.0486007418956791</v>
      </c>
      <c r="Y1451" s="98">
        <f t="shared" si="612"/>
        <v>1853.3245883920968</v>
      </c>
      <c r="Z1451" s="25">
        <f t="shared" si="605"/>
        <v>0</v>
      </c>
      <c r="AA1451" s="22">
        <f t="shared" si="613"/>
        <v>2</v>
      </c>
      <c r="AB1451" s="22">
        <f t="shared" si="594"/>
        <v>0</v>
      </c>
      <c r="AC1451" s="22">
        <f t="shared" si="614"/>
        <v>512</v>
      </c>
      <c r="AD1451" s="25">
        <f t="shared" si="606"/>
        <v>4633.3114709802376</v>
      </c>
      <c r="AF1451" s="22">
        <f t="shared" si="607"/>
        <v>2539.8952071432814</v>
      </c>
      <c r="AG1451" s="25">
        <v>0</v>
      </c>
      <c r="AH1451" s="25" t="s">
        <v>49</v>
      </c>
      <c r="AI1451">
        <f t="shared" si="615"/>
        <v>525164.48970004218</v>
      </c>
      <c r="AJ1451" s="25">
        <f t="shared" si="616"/>
        <v>525.16448970004217</v>
      </c>
      <c r="AK1451" s="25">
        <f t="shared" si="617"/>
        <v>278.33717954102235</v>
      </c>
      <c r="AL1451" s="81">
        <f t="shared" si="618"/>
        <v>205.96951286035653</v>
      </c>
      <c r="AN1451" s="98">
        <v>0</v>
      </c>
    </row>
    <row r="1452" spans="2:40" x14ac:dyDescent="0.35">
      <c r="B1452" s="15" t="s">
        <v>31</v>
      </c>
      <c r="C1452" s="11">
        <v>1448</v>
      </c>
      <c r="D1452" s="15">
        <v>426</v>
      </c>
      <c r="E1452" s="16">
        <v>15</v>
      </c>
      <c r="F1452" s="70">
        <f t="shared" si="619"/>
        <v>-1.1111111111111109</v>
      </c>
      <c r="G1452" s="70">
        <f t="shared" si="620"/>
        <v>-3.9999999999999991</v>
      </c>
      <c r="I1452" s="21">
        <f t="shared" si="595"/>
        <v>4.166666666666667</v>
      </c>
      <c r="J1452" s="22">
        <f t="shared" si="608"/>
        <v>-2446.6666666666661</v>
      </c>
      <c r="K1452" s="22">
        <f t="shared" si="609"/>
        <v>28.625999999999998</v>
      </c>
      <c r="L1452" s="22">
        <f>0.5*1.202*2.64*0.3*Sheet2!I1452^2</f>
        <v>8.2637500000000017</v>
      </c>
      <c r="M1452" s="22">
        <f t="shared" si="610"/>
        <v>-2409.7769166666658</v>
      </c>
      <c r="O1452" s="22">
        <f t="shared" si="596"/>
        <v>-10040.737152777774</v>
      </c>
      <c r="P1452" s="81">
        <f t="shared" si="597"/>
        <v>-10.040737152777774</v>
      </c>
      <c r="Q1452" s="22">
        <f t="shared" si="598"/>
        <v>0</v>
      </c>
      <c r="R1452" s="81">
        <f t="shared" si="599"/>
        <v>0</v>
      </c>
      <c r="S1452" s="22">
        <f t="shared" si="600"/>
        <v>7173206.6781235188</v>
      </c>
      <c r="T1452" s="81">
        <f t="shared" si="601"/>
        <v>7173.2066781235189</v>
      </c>
      <c r="U1452" s="22">
        <f t="shared" si="602"/>
        <v>10040.737152777774</v>
      </c>
      <c r="V1452" s="81">
        <f t="shared" si="603"/>
        <v>10.040737152777774</v>
      </c>
      <c r="W1452" s="22">
        <f t="shared" si="604"/>
        <v>15.579194327154323</v>
      </c>
      <c r="X1452" s="98">
        <f t="shared" si="611"/>
        <v>4.0162948611111098</v>
      </c>
      <c r="Y1452" s="98">
        <f t="shared" si="612"/>
        <v>1857.3408832532079</v>
      </c>
      <c r="Z1452" s="25">
        <f t="shared" si="605"/>
        <v>0</v>
      </c>
      <c r="AA1452" s="22">
        <f t="shared" si="613"/>
        <v>3</v>
      </c>
      <c r="AB1452" s="22">
        <f t="shared" si="594"/>
        <v>0</v>
      </c>
      <c r="AC1452" s="22">
        <f t="shared" si="614"/>
        <v>513</v>
      </c>
      <c r="AD1452" s="25">
        <f t="shared" si="606"/>
        <v>4643.3522081330157</v>
      </c>
      <c r="AF1452" s="22">
        <f t="shared" si="607"/>
        <v>2529.8544699905033</v>
      </c>
      <c r="AG1452" s="25">
        <v>0</v>
      </c>
      <c r="AH1452" s="25" t="s">
        <v>49</v>
      </c>
      <c r="AI1452">
        <f t="shared" si="615"/>
        <v>368783.77760528534</v>
      </c>
      <c r="AJ1452" s="25">
        <f t="shared" si="616"/>
        <v>368.78377760528537</v>
      </c>
      <c r="AK1452" s="25">
        <f t="shared" si="617"/>
        <v>195.45540213080125</v>
      </c>
      <c r="AL1452" s="81">
        <f t="shared" si="618"/>
        <v>144.63699757679291</v>
      </c>
      <c r="AN1452" s="98">
        <v>0</v>
      </c>
    </row>
    <row r="1453" spans="2:40" x14ac:dyDescent="0.35">
      <c r="B1453" s="15" t="s">
        <v>31</v>
      </c>
      <c r="C1453" s="11">
        <v>1449</v>
      </c>
      <c r="D1453" s="15">
        <v>427</v>
      </c>
      <c r="E1453" s="16">
        <v>9.9</v>
      </c>
      <c r="F1453" s="70">
        <f t="shared" si="619"/>
        <v>-1.4444444444444444</v>
      </c>
      <c r="G1453" s="70">
        <f t="shared" si="620"/>
        <v>-5.2</v>
      </c>
      <c r="I1453" s="21">
        <f t="shared" si="595"/>
        <v>2.75</v>
      </c>
      <c r="J1453" s="22">
        <f t="shared" si="608"/>
        <v>-3180.6666666666665</v>
      </c>
      <c r="K1453" s="22">
        <f t="shared" si="609"/>
        <v>28.625999999999998</v>
      </c>
      <c r="L1453" s="22">
        <f>0.5*1.202*2.64*0.3*Sheet2!I1453^2</f>
        <v>3.5996894999999998</v>
      </c>
      <c r="M1453" s="22">
        <f t="shared" si="610"/>
        <v>-3148.4409771666665</v>
      </c>
      <c r="O1453" s="22">
        <f t="shared" si="596"/>
        <v>-8658.2126872083336</v>
      </c>
      <c r="P1453" s="81">
        <f t="shared" si="597"/>
        <v>-8.6582126872083336</v>
      </c>
      <c r="Q1453" s="22">
        <f t="shared" si="598"/>
        <v>0</v>
      </c>
      <c r="R1453" s="81">
        <f t="shared" si="599"/>
        <v>0</v>
      </c>
      <c r="S1453" s="22">
        <f t="shared" si="600"/>
        <v>7173206.6781235188</v>
      </c>
      <c r="T1453" s="81">
        <f t="shared" si="601"/>
        <v>7173.2066781235189</v>
      </c>
      <c r="U1453" s="22">
        <f t="shared" si="602"/>
        <v>8658.2126872083336</v>
      </c>
      <c r="V1453" s="81">
        <f t="shared" si="603"/>
        <v>8.6582126872083336</v>
      </c>
      <c r="W1453" s="22">
        <f t="shared" si="604"/>
        <v>24.237407014362656</v>
      </c>
      <c r="X1453" s="98">
        <f t="shared" si="611"/>
        <v>3.4632850748833337</v>
      </c>
      <c r="Y1453" s="98">
        <f t="shared" si="612"/>
        <v>1860.8041683280912</v>
      </c>
      <c r="Z1453" s="25">
        <f t="shared" si="605"/>
        <v>0</v>
      </c>
      <c r="AA1453" s="22">
        <f t="shared" si="613"/>
        <v>4</v>
      </c>
      <c r="AB1453" s="22">
        <f t="shared" si="594"/>
        <v>0</v>
      </c>
      <c r="AC1453" s="22">
        <f t="shared" si="614"/>
        <v>514</v>
      </c>
      <c r="AD1453" s="25">
        <f t="shared" si="606"/>
        <v>4652.0104208202238</v>
      </c>
      <c r="AF1453" s="22">
        <f t="shared" si="607"/>
        <v>2521.1962573032952</v>
      </c>
      <c r="AG1453" s="25">
        <v>0</v>
      </c>
      <c r="AH1453" s="25" t="s">
        <v>49</v>
      </c>
      <c r="AI1453">
        <f t="shared" si="615"/>
        <v>160642.21352486231</v>
      </c>
      <c r="AJ1453" s="25">
        <f t="shared" si="616"/>
        <v>160.64221352486231</v>
      </c>
      <c r="AK1453" s="25">
        <f t="shared" si="617"/>
        <v>85.140373168177035</v>
      </c>
      <c r="AL1453" s="81">
        <f t="shared" si="618"/>
        <v>63.003876144451006</v>
      </c>
      <c r="AN1453" s="98">
        <v>0</v>
      </c>
    </row>
    <row r="1454" spans="2:40" x14ac:dyDescent="0.35">
      <c r="B1454" s="15" t="s">
        <v>31</v>
      </c>
      <c r="C1454" s="11">
        <v>1450</v>
      </c>
      <c r="D1454" s="15">
        <v>428</v>
      </c>
      <c r="E1454" s="16">
        <v>4.5999999999999996</v>
      </c>
      <c r="F1454" s="70">
        <f t="shared" si="619"/>
        <v>-1.2083333333333335</v>
      </c>
      <c r="G1454" s="70">
        <f t="shared" si="620"/>
        <v>-4.3500000000000005</v>
      </c>
      <c r="I1454" s="21">
        <f t="shared" si="595"/>
        <v>1.2777777777777777</v>
      </c>
      <c r="J1454" s="22">
        <f t="shared" si="608"/>
        <v>-2660.7500000000005</v>
      </c>
      <c r="K1454" s="22">
        <f t="shared" si="609"/>
        <v>28.625999999999998</v>
      </c>
      <c r="L1454" s="22">
        <f>0.5*1.202*2.64*0.3*Sheet2!I1454^2</f>
        <v>0.77715977777777756</v>
      </c>
      <c r="M1454" s="22">
        <f t="shared" si="610"/>
        <v>-2631.3468402222225</v>
      </c>
      <c r="O1454" s="22">
        <f t="shared" si="596"/>
        <v>-3362.2765180617284</v>
      </c>
      <c r="P1454" s="81">
        <f t="shared" si="597"/>
        <v>-3.3622765180617282</v>
      </c>
      <c r="Q1454" s="22">
        <f t="shared" si="598"/>
        <v>0</v>
      </c>
      <c r="R1454" s="81">
        <f t="shared" si="599"/>
        <v>0</v>
      </c>
      <c r="S1454" s="22">
        <f t="shared" si="600"/>
        <v>7173206.6781235188</v>
      </c>
      <c r="T1454" s="81">
        <f t="shared" si="601"/>
        <v>7173.2066781235189</v>
      </c>
      <c r="U1454" s="22">
        <f t="shared" si="602"/>
        <v>3362.2765180617284</v>
      </c>
      <c r="V1454" s="81">
        <f t="shared" si="603"/>
        <v>3.3622765180617282</v>
      </c>
      <c r="W1454" s="22">
        <f t="shared" si="604"/>
        <v>27.599683532424386</v>
      </c>
      <c r="X1454" s="98">
        <f t="shared" si="611"/>
        <v>1.3449106072246915</v>
      </c>
      <c r="Y1454" s="98">
        <f t="shared" si="612"/>
        <v>1862.1490789353159</v>
      </c>
      <c r="Z1454" s="25">
        <f t="shared" si="605"/>
        <v>0</v>
      </c>
      <c r="AA1454" s="22">
        <f t="shared" si="613"/>
        <v>5</v>
      </c>
      <c r="AB1454" s="22">
        <f t="shared" si="594"/>
        <v>0</v>
      </c>
      <c r="AC1454" s="22">
        <f t="shared" si="614"/>
        <v>515</v>
      </c>
      <c r="AD1454" s="25">
        <f t="shared" si="606"/>
        <v>4655.3726973382854</v>
      </c>
      <c r="AF1454" s="22">
        <f t="shared" si="607"/>
        <v>2517.8339807852335</v>
      </c>
      <c r="AG1454" s="25">
        <v>0</v>
      </c>
      <c r="AH1454" s="25" t="s">
        <v>49</v>
      </c>
      <c r="AI1454">
        <f t="shared" si="615"/>
        <v>34682.065485012601</v>
      </c>
      <c r="AJ1454" s="25">
        <f t="shared" si="616"/>
        <v>34.6820654850126</v>
      </c>
      <c r="AK1454" s="25">
        <f t="shared" si="617"/>
        <v>18.381494707056678</v>
      </c>
      <c r="AL1454" s="81">
        <f t="shared" si="618"/>
        <v>13.602306083221942</v>
      </c>
      <c r="AN1454" s="98">
        <v>0</v>
      </c>
    </row>
    <row r="1455" spans="2:40" x14ac:dyDescent="0.35">
      <c r="B1455" s="15" t="s">
        <v>31</v>
      </c>
      <c r="C1455" s="11">
        <v>1451</v>
      </c>
      <c r="D1455" s="15">
        <v>429</v>
      </c>
      <c r="E1455" s="16">
        <v>1.2</v>
      </c>
      <c r="F1455" s="70">
        <f t="shared" si="619"/>
        <v>-0.63888888888888884</v>
      </c>
      <c r="G1455" s="70">
        <f t="shared" si="620"/>
        <v>-2.2999999999999998</v>
      </c>
      <c r="I1455" s="21">
        <f t="shared" si="595"/>
        <v>0.33333333333333331</v>
      </c>
      <c r="J1455" s="22">
        <f t="shared" si="608"/>
        <v>-1406.8333333333333</v>
      </c>
      <c r="K1455" s="22">
        <f t="shared" si="609"/>
        <v>28.625999999999998</v>
      </c>
      <c r="L1455" s="22">
        <f>0.5*1.202*2.64*0.3*Sheet2!I1455^2</f>
        <v>5.2887999999999991E-2</v>
      </c>
      <c r="M1455" s="22">
        <f t="shared" si="610"/>
        <v>-1378.1544453333333</v>
      </c>
      <c r="O1455" s="22">
        <f t="shared" si="596"/>
        <v>-459.3848151111111</v>
      </c>
      <c r="P1455" s="81">
        <f t="shared" si="597"/>
        <v>-0.45938481511111112</v>
      </c>
      <c r="Q1455" s="22">
        <f t="shared" si="598"/>
        <v>0</v>
      </c>
      <c r="R1455" s="81">
        <f t="shared" si="599"/>
        <v>0</v>
      </c>
      <c r="S1455" s="22">
        <f t="shared" si="600"/>
        <v>7173206.6781235188</v>
      </c>
      <c r="T1455" s="81">
        <f t="shared" si="601"/>
        <v>7173.2066781235189</v>
      </c>
      <c r="U1455" s="22">
        <f t="shared" si="602"/>
        <v>459.3848151111111</v>
      </c>
      <c r="V1455" s="81">
        <f t="shared" si="603"/>
        <v>0.45938481511111112</v>
      </c>
      <c r="W1455" s="22">
        <f t="shared" si="604"/>
        <v>28.059068347535497</v>
      </c>
      <c r="X1455" s="98">
        <f t="shared" si="611"/>
        <v>0.18375392604444446</v>
      </c>
      <c r="Y1455" s="98">
        <f t="shared" si="612"/>
        <v>1862.3328328613602</v>
      </c>
      <c r="Z1455" s="25">
        <f t="shared" si="605"/>
        <v>4.6765113912559162</v>
      </c>
      <c r="AA1455" s="22">
        <f t="shared" si="613"/>
        <v>6</v>
      </c>
      <c r="AB1455" s="22">
        <f t="shared" si="594"/>
        <v>6</v>
      </c>
      <c r="AC1455" s="22">
        <f t="shared" si="614"/>
        <v>516</v>
      </c>
      <c r="AD1455" s="25">
        <f t="shared" si="606"/>
        <v>4655.8320821533962</v>
      </c>
      <c r="AF1455" s="22">
        <f t="shared" si="607"/>
        <v>2517.3745959701228</v>
      </c>
      <c r="AG1455" s="25">
        <v>0</v>
      </c>
      <c r="AH1455" s="25" t="s">
        <v>49</v>
      </c>
      <c r="AI1455">
        <f t="shared" si="615"/>
        <v>2360.2161766738259</v>
      </c>
      <c r="AJ1455" s="25">
        <f t="shared" si="616"/>
        <v>2.3602161766738261</v>
      </c>
      <c r="AK1455" s="25">
        <f t="shared" si="617"/>
        <v>1.2509145736371279</v>
      </c>
      <c r="AL1455" s="81">
        <f t="shared" si="618"/>
        <v>0.92567678449147461</v>
      </c>
      <c r="AN1455" s="98">
        <v>0</v>
      </c>
    </row>
    <row r="1456" spans="2:40" x14ac:dyDescent="0.35">
      <c r="B1456" s="15" t="s">
        <v>31</v>
      </c>
      <c r="C1456" s="11">
        <v>1452</v>
      </c>
      <c r="D1456" s="15">
        <v>430</v>
      </c>
      <c r="E1456" s="16">
        <v>0</v>
      </c>
      <c r="F1456" s="70">
        <f t="shared" si="619"/>
        <v>-0.16666666666666666</v>
      </c>
      <c r="G1456" s="70">
        <f t="shared" si="620"/>
        <v>-0.6</v>
      </c>
      <c r="I1456" s="21">
        <f t="shared" si="595"/>
        <v>0</v>
      </c>
      <c r="J1456" s="22">
        <f t="shared" si="608"/>
        <v>-367</v>
      </c>
      <c r="K1456" s="22">
        <f t="shared" si="609"/>
        <v>28.625999999999998</v>
      </c>
      <c r="L1456" s="22">
        <f>0.5*1.202*2.64*0.3*Sheet2!I1456^2</f>
        <v>0</v>
      </c>
      <c r="M1456" s="22">
        <f t="shared" si="610"/>
        <v>-338.37400000000002</v>
      </c>
      <c r="O1456" s="22">
        <f t="shared" si="596"/>
        <v>0</v>
      </c>
      <c r="P1456" s="81">
        <f t="shared" si="597"/>
        <v>0</v>
      </c>
      <c r="Q1456" s="22">
        <f t="shared" si="598"/>
        <v>0</v>
      </c>
      <c r="R1456" s="81">
        <f t="shared" si="599"/>
        <v>0</v>
      </c>
      <c r="S1456" s="22">
        <f t="shared" si="600"/>
        <v>7173206.6781235188</v>
      </c>
      <c r="T1456" s="81">
        <f t="shared" si="601"/>
        <v>7173.2066781235189</v>
      </c>
      <c r="U1456" s="22">
        <f t="shared" si="602"/>
        <v>0</v>
      </c>
      <c r="V1456" s="81">
        <f t="shared" si="603"/>
        <v>0</v>
      </c>
      <c r="W1456" s="22">
        <f t="shared" si="604"/>
        <v>0</v>
      </c>
      <c r="X1456" s="98">
        <f t="shared" si="611"/>
        <v>0</v>
      </c>
      <c r="Y1456" s="98">
        <f t="shared" si="612"/>
        <v>1862.3328328613602</v>
      </c>
      <c r="Z1456" s="25">
        <f t="shared" si="605"/>
        <v>0</v>
      </c>
      <c r="AA1456" s="22">
        <f t="shared" si="613"/>
        <v>0</v>
      </c>
      <c r="AB1456" s="22">
        <f t="shared" si="594"/>
        <v>0</v>
      </c>
      <c r="AC1456" s="22">
        <f t="shared" si="614"/>
        <v>516</v>
      </c>
      <c r="AD1456" s="25">
        <f t="shared" si="606"/>
        <v>4655.8320821533962</v>
      </c>
      <c r="AF1456" s="22">
        <f t="shared" si="607"/>
        <v>2517.3745959701228</v>
      </c>
      <c r="AG1456" s="25">
        <v>0</v>
      </c>
      <c r="AH1456" s="25" t="s">
        <v>49</v>
      </c>
      <c r="AI1456">
        <f t="shared" si="615"/>
        <v>0</v>
      </c>
      <c r="AJ1456" s="25">
        <f t="shared" si="616"/>
        <v>0</v>
      </c>
      <c r="AK1456" s="25">
        <f t="shared" si="617"/>
        <v>0</v>
      </c>
      <c r="AL1456" s="81">
        <f t="shared" si="618"/>
        <v>0</v>
      </c>
      <c r="AN1456" s="98">
        <v>0</v>
      </c>
    </row>
    <row r="1457" spans="2:40" x14ac:dyDescent="0.35">
      <c r="B1457" s="15" t="s">
        <v>31</v>
      </c>
      <c r="C1457" s="11">
        <v>1453</v>
      </c>
      <c r="D1457" s="15">
        <v>431</v>
      </c>
      <c r="E1457" s="16">
        <v>0</v>
      </c>
      <c r="F1457" s="70">
        <f t="shared" si="619"/>
        <v>0</v>
      </c>
      <c r="G1457" s="70">
        <f t="shared" si="620"/>
        <v>0</v>
      </c>
      <c r="I1457" s="21">
        <f t="shared" si="595"/>
        <v>0</v>
      </c>
      <c r="J1457" s="22">
        <f t="shared" si="608"/>
        <v>0</v>
      </c>
      <c r="K1457" s="22">
        <f t="shared" si="609"/>
        <v>28.625999999999998</v>
      </c>
      <c r="L1457" s="22">
        <f>0.5*1.202*2.64*0.3*Sheet2!I1457^2</f>
        <v>0</v>
      </c>
      <c r="M1457" s="22">
        <f t="shared" si="610"/>
        <v>28.625999999999998</v>
      </c>
      <c r="O1457" s="22">
        <f t="shared" si="596"/>
        <v>0</v>
      </c>
      <c r="P1457" s="81">
        <f t="shared" si="597"/>
        <v>0</v>
      </c>
      <c r="Q1457" s="22">
        <f t="shared" si="598"/>
        <v>0</v>
      </c>
      <c r="R1457" s="81">
        <f t="shared" si="599"/>
        <v>0</v>
      </c>
      <c r="S1457" s="22">
        <f t="shared" si="600"/>
        <v>7173206.6781235188</v>
      </c>
      <c r="T1457" s="81">
        <f t="shared" si="601"/>
        <v>7173.2066781235189</v>
      </c>
      <c r="U1457" s="22">
        <f t="shared" si="602"/>
        <v>0</v>
      </c>
      <c r="V1457" s="81">
        <f t="shared" si="603"/>
        <v>0</v>
      </c>
      <c r="W1457" s="22">
        <f t="shared" si="604"/>
        <v>0</v>
      </c>
      <c r="X1457" s="98">
        <f t="shared" si="611"/>
        <v>0</v>
      </c>
      <c r="Y1457" s="98">
        <f t="shared" si="612"/>
        <v>1862.3328328613602</v>
      </c>
      <c r="Z1457" s="25">
        <f t="shared" si="605"/>
        <v>0</v>
      </c>
      <c r="AA1457" s="22">
        <f t="shared" si="613"/>
        <v>0</v>
      </c>
      <c r="AB1457" s="22">
        <f t="shared" si="594"/>
        <v>0</v>
      </c>
      <c r="AC1457" s="22">
        <f t="shared" si="614"/>
        <v>516</v>
      </c>
      <c r="AD1457" s="25">
        <f t="shared" si="606"/>
        <v>4655.8320821533962</v>
      </c>
      <c r="AF1457" s="22">
        <f t="shared" si="607"/>
        <v>2517.3745959701228</v>
      </c>
      <c r="AG1457" s="25">
        <v>0</v>
      </c>
      <c r="AH1457" s="25" t="s">
        <v>49</v>
      </c>
      <c r="AI1457">
        <f t="shared" si="615"/>
        <v>0</v>
      </c>
      <c r="AJ1457" s="25">
        <f t="shared" si="616"/>
        <v>0</v>
      </c>
      <c r="AK1457" s="25">
        <f t="shared" si="617"/>
        <v>0</v>
      </c>
      <c r="AL1457" s="81">
        <f t="shared" si="618"/>
        <v>0</v>
      </c>
      <c r="AN1457" s="98">
        <v>0</v>
      </c>
    </row>
    <row r="1458" spans="2:40" x14ac:dyDescent="0.35">
      <c r="B1458" s="15" t="s">
        <v>31</v>
      </c>
      <c r="C1458" s="11">
        <v>1454</v>
      </c>
      <c r="D1458" s="15">
        <v>432</v>
      </c>
      <c r="E1458" s="16">
        <v>0</v>
      </c>
      <c r="F1458" s="70">
        <f t="shared" si="619"/>
        <v>0</v>
      </c>
      <c r="G1458" s="70">
        <f t="shared" si="620"/>
        <v>0</v>
      </c>
      <c r="I1458" s="21">
        <f t="shared" si="595"/>
        <v>0</v>
      </c>
      <c r="J1458" s="22">
        <f t="shared" si="608"/>
        <v>0</v>
      </c>
      <c r="K1458" s="22">
        <f t="shared" si="609"/>
        <v>28.625999999999998</v>
      </c>
      <c r="L1458" s="22">
        <f>0.5*1.202*2.64*0.3*Sheet2!I1458^2</f>
        <v>0</v>
      </c>
      <c r="M1458" s="22">
        <f t="shared" si="610"/>
        <v>28.625999999999998</v>
      </c>
      <c r="O1458" s="22">
        <f t="shared" si="596"/>
        <v>0</v>
      </c>
      <c r="P1458" s="81">
        <f t="shared" si="597"/>
        <v>0</v>
      </c>
      <c r="Q1458" s="22">
        <f t="shared" si="598"/>
        <v>0</v>
      </c>
      <c r="R1458" s="81">
        <f t="shared" si="599"/>
        <v>0</v>
      </c>
      <c r="S1458" s="22">
        <f t="shared" si="600"/>
        <v>7173206.6781235188</v>
      </c>
      <c r="T1458" s="81">
        <f t="shared" si="601"/>
        <v>7173.2066781235189</v>
      </c>
      <c r="U1458" s="22">
        <f t="shared" si="602"/>
        <v>0</v>
      </c>
      <c r="V1458" s="81">
        <f t="shared" si="603"/>
        <v>0</v>
      </c>
      <c r="W1458" s="22">
        <f t="shared" si="604"/>
        <v>0</v>
      </c>
      <c r="X1458" s="98">
        <f t="shared" si="611"/>
        <v>0</v>
      </c>
      <c r="Y1458" s="98">
        <f t="shared" si="612"/>
        <v>1862.3328328613602</v>
      </c>
      <c r="Z1458" s="25">
        <f t="shared" si="605"/>
        <v>0</v>
      </c>
      <c r="AA1458" s="22">
        <f t="shared" si="613"/>
        <v>0</v>
      </c>
      <c r="AB1458" s="22">
        <f t="shared" si="594"/>
        <v>0</v>
      </c>
      <c r="AC1458" s="22">
        <f t="shared" si="614"/>
        <v>516</v>
      </c>
      <c r="AD1458" s="25">
        <f t="shared" si="606"/>
        <v>4655.8320821533962</v>
      </c>
      <c r="AF1458" s="22">
        <f t="shared" si="607"/>
        <v>2517.3745959701228</v>
      </c>
      <c r="AG1458" s="25">
        <v>0</v>
      </c>
      <c r="AH1458" s="25" t="s">
        <v>49</v>
      </c>
      <c r="AI1458">
        <f t="shared" si="615"/>
        <v>0</v>
      </c>
      <c r="AJ1458" s="25">
        <f t="shared" si="616"/>
        <v>0</v>
      </c>
      <c r="AK1458" s="25">
        <f t="shared" si="617"/>
        <v>0</v>
      </c>
      <c r="AL1458" s="81">
        <f t="shared" si="618"/>
        <v>0</v>
      </c>
      <c r="AN1458" s="98">
        <v>0</v>
      </c>
    </row>
    <row r="1459" spans="2:40" x14ac:dyDescent="0.35">
      <c r="B1459" s="15" t="s">
        <v>31</v>
      </c>
      <c r="C1459" s="11">
        <v>1455</v>
      </c>
      <c r="D1459" s="15">
        <v>433</v>
      </c>
      <c r="E1459" s="16">
        <v>0</v>
      </c>
      <c r="F1459" s="70">
        <f t="shared" si="619"/>
        <v>0</v>
      </c>
      <c r="G1459" s="70">
        <f t="shared" si="620"/>
        <v>0</v>
      </c>
      <c r="I1459" s="21">
        <f t="shared" si="595"/>
        <v>0</v>
      </c>
      <c r="J1459" s="22">
        <f t="shared" si="608"/>
        <v>0</v>
      </c>
      <c r="K1459" s="22">
        <f t="shared" si="609"/>
        <v>28.625999999999998</v>
      </c>
      <c r="L1459" s="22">
        <f>0.5*1.202*2.64*0.3*Sheet2!I1459^2</f>
        <v>0</v>
      </c>
      <c r="M1459" s="22">
        <f t="shared" si="610"/>
        <v>28.625999999999998</v>
      </c>
      <c r="O1459" s="22">
        <f t="shared" si="596"/>
        <v>0</v>
      </c>
      <c r="P1459" s="81">
        <f t="shared" si="597"/>
        <v>0</v>
      </c>
      <c r="Q1459" s="22">
        <f t="shared" si="598"/>
        <v>0</v>
      </c>
      <c r="R1459" s="81">
        <f t="shared" si="599"/>
        <v>0</v>
      </c>
      <c r="S1459" s="22">
        <f t="shared" si="600"/>
        <v>7173206.6781235188</v>
      </c>
      <c r="T1459" s="81">
        <f t="shared" si="601"/>
        <v>7173.2066781235189</v>
      </c>
      <c r="U1459" s="22">
        <f t="shared" si="602"/>
        <v>0</v>
      </c>
      <c r="V1459" s="81">
        <f t="shared" si="603"/>
        <v>0</v>
      </c>
      <c r="W1459" s="22">
        <f t="shared" si="604"/>
        <v>0</v>
      </c>
      <c r="X1459" s="98">
        <f t="shared" si="611"/>
        <v>0</v>
      </c>
      <c r="Y1459" s="98">
        <f t="shared" si="612"/>
        <v>1862.3328328613602</v>
      </c>
      <c r="Z1459" s="25">
        <f t="shared" si="605"/>
        <v>0</v>
      </c>
      <c r="AA1459" s="22">
        <f t="shared" si="613"/>
        <v>0</v>
      </c>
      <c r="AB1459" s="22">
        <f t="shared" si="594"/>
        <v>0</v>
      </c>
      <c r="AC1459" s="22">
        <f t="shared" si="614"/>
        <v>516</v>
      </c>
      <c r="AD1459" s="25">
        <f t="shared" si="606"/>
        <v>4655.8320821533962</v>
      </c>
      <c r="AF1459" s="22">
        <f t="shared" si="607"/>
        <v>2517.3745959701228</v>
      </c>
      <c r="AG1459" s="25">
        <v>0</v>
      </c>
      <c r="AH1459" s="25" t="s">
        <v>49</v>
      </c>
      <c r="AI1459">
        <f t="shared" si="615"/>
        <v>0</v>
      </c>
      <c r="AJ1459" s="25">
        <f t="shared" si="616"/>
        <v>0</v>
      </c>
      <c r="AK1459" s="25">
        <f t="shared" si="617"/>
        <v>0</v>
      </c>
      <c r="AL1459" s="81">
        <f t="shared" si="618"/>
        <v>0</v>
      </c>
      <c r="AN1459" s="98">
        <v>0</v>
      </c>
    </row>
    <row r="1460" spans="2:40" x14ac:dyDescent="0.35">
      <c r="B1460" s="15" t="s">
        <v>31</v>
      </c>
      <c r="C1460" s="11">
        <v>1456</v>
      </c>
      <c r="D1460" s="15">
        <v>434</v>
      </c>
      <c r="E1460" s="16">
        <v>0</v>
      </c>
      <c r="F1460" s="70">
        <f t="shared" si="619"/>
        <v>0</v>
      </c>
      <c r="G1460" s="70">
        <f t="shared" si="620"/>
        <v>0</v>
      </c>
      <c r="I1460" s="21">
        <f t="shared" si="595"/>
        <v>0</v>
      </c>
      <c r="J1460" s="22">
        <f t="shared" si="608"/>
        <v>0</v>
      </c>
      <c r="K1460" s="22">
        <f t="shared" si="609"/>
        <v>28.625999999999998</v>
      </c>
      <c r="L1460" s="22">
        <f>0.5*1.202*2.64*0.3*Sheet2!I1460^2</f>
        <v>0</v>
      </c>
      <c r="M1460" s="22">
        <f t="shared" si="610"/>
        <v>28.625999999999998</v>
      </c>
      <c r="O1460" s="22">
        <f t="shared" si="596"/>
        <v>0</v>
      </c>
      <c r="P1460" s="81">
        <f t="shared" si="597"/>
        <v>0</v>
      </c>
      <c r="Q1460" s="22">
        <f t="shared" si="598"/>
        <v>0</v>
      </c>
      <c r="R1460" s="81">
        <f t="shared" si="599"/>
        <v>0</v>
      </c>
      <c r="S1460" s="22">
        <f t="shared" si="600"/>
        <v>7173206.6781235188</v>
      </c>
      <c r="T1460" s="81">
        <f t="shared" si="601"/>
        <v>7173.2066781235189</v>
      </c>
      <c r="U1460" s="22">
        <f t="shared" si="602"/>
        <v>0</v>
      </c>
      <c r="V1460" s="81">
        <f t="shared" si="603"/>
        <v>0</v>
      </c>
      <c r="W1460" s="22">
        <f t="shared" si="604"/>
        <v>0</v>
      </c>
      <c r="X1460" s="98">
        <f t="shared" si="611"/>
        <v>0</v>
      </c>
      <c r="Y1460" s="98">
        <f t="shared" si="612"/>
        <v>1862.3328328613602</v>
      </c>
      <c r="Z1460" s="25">
        <f t="shared" si="605"/>
        <v>0</v>
      </c>
      <c r="AA1460" s="22">
        <f t="shared" si="613"/>
        <v>0</v>
      </c>
      <c r="AB1460" s="22">
        <f t="shared" si="594"/>
        <v>0</v>
      </c>
      <c r="AC1460" s="22">
        <f t="shared" si="614"/>
        <v>516</v>
      </c>
      <c r="AD1460" s="25">
        <f t="shared" si="606"/>
        <v>4655.8320821533962</v>
      </c>
      <c r="AF1460" s="22">
        <f t="shared" si="607"/>
        <v>2517.3745959701228</v>
      </c>
      <c r="AG1460" s="25">
        <v>0</v>
      </c>
      <c r="AH1460" s="25" t="s">
        <v>49</v>
      </c>
      <c r="AI1460">
        <f t="shared" si="615"/>
        <v>0</v>
      </c>
      <c r="AJ1460" s="25">
        <f t="shared" si="616"/>
        <v>0</v>
      </c>
      <c r="AK1460" s="25">
        <f t="shared" si="617"/>
        <v>0</v>
      </c>
      <c r="AL1460" s="81">
        <f t="shared" si="618"/>
        <v>0</v>
      </c>
      <c r="AN1460" s="98">
        <v>0</v>
      </c>
    </row>
    <row r="1461" spans="2:40" x14ac:dyDescent="0.35">
      <c r="B1461" s="15" t="s">
        <v>31</v>
      </c>
      <c r="C1461" s="11">
        <v>1457</v>
      </c>
      <c r="D1461" s="15">
        <v>435</v>
      </c>
      <c r="E1461" s="16">
        <v>0</v>
      </c>
      <c r="F1461" s="70">
        <f t="shared" si="619"/>
        <v>0</v>
      </c>
      <c r="G1461" s="70">
        <f t="shared" si="620"/>
        <v>0</v>
      </c>
      <c r="I1461" s="21">
        <f t="shared" si="595"/>
        <v>0</v>
      </c>
      <c r="J1461" s="22">
        <f t="shared" si="608"/>
        <v>0</v>
      </c>
      <c r="K1461" s="22">
        <f t="shared" si="609"/>
        <v>28.625999999999998</v>
      </c>
      <c r="L1461" s="22">
        <f>0.5*1.202*2.64*0.3*Sheet2!I1461^2</f>
        <v>0</v>
      </c>
      <c r="M1461" s="22">
        <f t="shared" si="610"/>
        <v>28.625999999999998</v>
      </c>
      <c r="O1461" s="22">
        <f t="shared" si="596"/>
        <v>0</v>
      </c>
      <c r="P1461" s="81">
        <f t="shared" si="597"/>
        <v>0</v>
      </c>
      <c r="Q1461" s="22">
        <f t="shared" si="598"/>
        <v>0</v>
      </c>
      <c r="R1461" s="81">
        <f t="shared" si="599"/>
        <v>0</v>
      </c>
      <c r="S1461" s="22">
        <f t="shared" si="600"/>
        <v>7173206.6781235188</v>
      </c>
      <c r="T1461" s="81">
        <f t="shared" si="601"/>
        <v>7173.2066781235189</v>
      </c>
      <c r="U1461" s="22">
        <f t="shared" si="602"/>
        <v>0</v>
      </c>
      <c r="V1461" s="81">
        <f t="shared" si="603"/>
        <v>0</v>
      </c>
      <c r="W1461" s="22">
        <f t="shared" si="604"/>
        <v>0</v>
      </c>
      <c r="X1461" s="98">
        <f t="shared" si="611"/>
        <v>0</v>
      </c>
      <c r="Y1461" s="98">
        <f t="shared" si="612"/>
        <v>1862.3328328613602</v>
      </c>
      <c r="Z1461" s="25">
        <f t="shared" si="605"/>
        <v>0</v>
      </c>
      <c r="AA1461" s="22">
        <f t="shared" si="613"/>
        <v>0</v>
      </c>
      <c r="AB1461" s="22">
        <f t="shared" ref="AB1461:AB1524" si="621">IF(AA1462=0,AA1461,0)</f>
        <v>0</v>
      </c>
      <c r="AC1461" s="22">
        <f t="shared" si="614"/>
        <v>516</v>
      </c>
      <c r="AD1461" s="25">
        <f t="shared" si="606"/>
        <v>4655.8320821533962</v>
      </c>
      <c r="AF1461" s="22">
        <f t="shared" si="607"/>
        <v>2517.3745959701228</v>
      </c>
      <c r="AG1461" s="25">
        <v>0</v>
      </c>
      <c r="AH1461" s="25" t="s">
        <v>49</v>
      </c>
      <c r="AI1461">
        <f t="shared" si="615"/>
        <v>0</v>
      </c>
      <c r="AJ1461" s="25">
        <f t="shared" si="616"/>
        <v>0</v>
      </c>
      <c r="AK1461" s="25">
        <f t="shared" si="617"/>
        <v>0</v>
      </c>
      <c r="AL1461" s="81">
        <f t="shared" si="618"/>
        <v>0</v>
      </c>
      <c r="AN1461" s="98">
        <v>0</v>
      </c>
    </row>
    <row r="1462" spans="2:40" x14ac:dyDescent="0.35">
      <c r="B1462" s="15" t="s">
        <v>31</v>
      </c>
      <c r="C1462" s="11">
        <v>1458</v>
      </c>
      <c r="D1462" s="15">
        <v>436</v>
      </c>
      <c r="E1462" s="16">
        <v>0</v>
      </c>
      <c r="F1462" s="70">
        <f t="shared" si="619"/>
        <v>0</v>
      </c>
      <c r="G1462" s="70">
        <f t="shared" si="620"/>
        <v>0</v>
      </c>
      <c r="I1462" s="21">
        <f t="shared" si="595"/>
        <v>0</v>
      </c>
      <c r="J1462" s="22">
        <f t="shared" si="608"/>
        <v>0</v>
      </c>
      <c r="K1462" s="22">
        <f t="shared" si="609"/>
        <v>28.625999999999998</v>
      </c>
      <c r="L1462" s="22">
        <f>0.5*1.202*2.64*0.3*Sheet2!I1462^2</f>
        <v>0</v>
      </c>
      <c r="M1462" s="22">
        <f t="shared" si="610"/>
        <v>28.625999999999998</v>
      </c>
      <c r="O1462" s="22">
        <f t="shared" si="596"/>
        <v>0</v>
      </c>
      <c r="P1462" s="81">
        <f t="shared" si="597"/>
        <v>0</v>
      </c>
      <c r="Q1462" s="22">
        <f t="shared" si="598"/>
        <v>0</v>
      </c>
      <c r="R1462" s="81">
        <f t="shared" si="599"/>
        <v>0</v>
      </c>
      <c r="S1462" s="22">
        <f t="shared" si="600"/>
        <v>7173206.6781235188</v>
      </c>
      <c r="T1462" s="81">
        <f t="shared" si="601"/>
        <v>7173.2066781235189</v>
      </c>
      <c r="U1462" s="22">
        <f t="shared" si="602"/>
        <v>0</v>
      </c>
      <c r="V1462" s="81">
        <f t="shared" si="603"/>
        <v>0</v>
      </c>
      <c r="W1462" s="22">
        <f t="shared" si="604"/>
        <v>0</v>
      </c>
      <c r="X1462" s="98">
        <f t="shared" si="611"/>
        <v>0</v>
      </c>
      <c r="Y1462" s="98">
        <f t="shared" si="612"/>
        <v>1862.3328328613602</v>
      </c>
      <c r="Z1462" s="25">
        <f t="shared" si="605"/>
        <v>0</v>
      </c>
      <c r="AA1462" s="22">
        <f t="shared" si="613"/>
        <v>0</v>
      </c>
      <c r="AB1462" s="22">
        <f t="shared" si="621"/>
        <v>0</v>
      </c>
      <c r="AC1462" s="22">
        <f t="shared" si="614"/>
        <v>516</v>
      </c>
      <c r="AD1462" s="25">
        <f t="shared" si="606"/>
        <v>4655.8320821533962</v>
      </c>
      <c r="AF1462" s="22">
        <f t="shared" si="607"/>
        <v>2517.3745959701228</v>
      </c>
      <c r="AG1462" s="25">
        <v>0</v>
      </c>
      <c r="AH1462" s="25" t="s">
        <v>49</v>
      </c>
      <c r="AI1462">
        <f t="shared" si="615"/>
        <v>0</v>
      </c>
      <c r="AJ1462" s="25">
        <f t="shared" si="616"/>
        <v>0</v>
      </c>
      <c r="AK1462" s="25">
        <f t="shared" si="617"/>
        <v>0</v>
      </c>
      <c r="AL1462" s="81">
        <f t="shared" si="618"/>
        <v>0</v>
      </c>
      <c r="AN1462" s="98">
        <v>0</v>
      </c>
    </row>
    <row r="1463" spans="2:40" x14ac:dyDescent="0.35">
      <c r="B1463" s="15" t="s">
        <v>31</v>
      </c>
      <c r="C1463" s="11">
        <v>1459</v>
      </c>
      <c r="D1463" s="15">
        <v>437</v>
      </c>
      <c r="E1463" s="16">
        <v>0</v>
      </c>
      <c r="F1463" s="70">
        <f t="shared" si="619"/>
        <v>0</v>
      </c>
      <c r="G1463" s="70">
        <f t="shared" si="620"/>
        <v>0</v>
      </c>
      <c r="I1463" s="21">
        <f t="shared" si="595"/>
        <v>0</v>
      </c>
      <c r="J1463" s="22">
        <f t="shared" si="608"/>
        <v>0</v>
      </c>
      <c r="K1463" s="22">
        <f t="shared" si="609"/>
        <v>28.625999999999998</v>
      </c>
      <c r="L1463" s="22">
        <f>0.5*1.202*2.64*0.3*Sheet2!I1463^2</f>
        <v>0</v>
      </c>
      <c r="M1463" s="22">
        <f t="shared" si="610"/>
        <v>28.625999999999998</v>
      </c>
      <c r="O1463" s="22">
        <f t="shared" si="596"/>
        <v>0</v>
      </c>
      <c r="P1463" s="81">
        <f t="shared" si="597"/>
        <v>0</v>
      </c>
      <c r="Q1463" s="22">
        <f t="shared" si="598"/>
        <v>0</v>
      </c>
      <c r="R1463" s="81">
        <f t="shared" si="599"/>
        <v>0</v>
      </c>
      <c r="S1463" s="22">
        <f t="shared" si="600"/>
        <v>7173206.6781235188</v>
      </c>
      <c r="T1463" s="81">
        <f t="shared" si="601"/>
        <v>7173.2066781235189</v>
      </c>
      <c r="U1463" s="22">
        <f t="shared" si="602"/>
        <v>0</v>
      </c>
      <c r="V1463" s="81">
        <f t="shared" si="603"/>
        <v>0</v>
      </c>
      <c r="W1463" s="22">
        <f t="shared" si="604"/>
        <v>0</v>
      </c>
      <c r="X1463" s="98">
        <f t="shared" si="611"/>
        <v>0</v>
      </c>
      <c r="Y1463" s="98">
        <f t="shared" si="612"/>
        <v>1862.3328328613602</v>
      </c>
      <c r="Z1463" s="25">
        <f t="shared" si="605"/>
        <v>0</v>
      </c>
      <c r="AA1463" s="22">
        <f t="shared" si="613"/>
        <v>0</v>
      </c>
      <c r="AB1463" s="22">
        <f t="shared" si="621"/>
        <v>0</v>
      </c>
      <c r="AC1463" s="22">
        <f t="shared" si="614"/>
        <v>516</v>
      </c>
      <c r="AD1463" s="25">
        <f t="shared" si="606"/>
        <v>4655.8320821533962</v>
      </c>
      <c r="AF1463" s="22">
        <f t="shared" si="607"/>
        <v>2517.3745959701228</v>
      </c>
      <c r="AG1463" s="25">
        <v>0</v>
      </c>
      <c r="AH1463" s="25" t="s">
        <v>49</v>
      </c>
      <c r="AI1463">
        <f t="shared" si="615"/>
        <v>0</v>
      </c>
      <c r="AJ1463" s="25">
        <f t="shared" si="616"/>
        <v>0</v>
      </c>
      <c r="AK1463" s="25">
        <f t="shared" si="617"/>
        <v>0</v>
      </c>
      <c r="AL1463" s="81">
        <f t="shared" si="618"/>
        <v>0</v>
      </c>
      <c r="AN1463" s="98">
        <v>0</v>
      </c>
    </row>
    <row r="1464" spans="2:40" x14ac:dyDescent="0.35">
      <c r="B1464" s="15" t="s">
        <v>31</v>
      </c>
      <c r="C1464" s="11">
        <v>1460</v>
      </c>
      <c r="D1464" s="15">
        <v>438</v>
      </c>
      <c r="E1464" s="16">
        <v>0</v>
      </c>
      <c r="F1464" s="70">
        <f t="shared" si="619"/>
        <v>0</v>
      </c>
      <c r="G1464" s="70">
        <f t="shared" si="620"/>
        <v>0</v>
      </c>
      <c r="I1464" s="21">
        <f t="shared" si="595"/>
        <v>0</v>
      </c>
      <c r="J1464" s="22">
        <f t="shared" si="608"/>
        <v>0</v>
      </c>
      <c r="K1464" s="22">
        <f t="shared" si="609"/>
        <v>28.625999999999998</v>
      </c>
      <c r="L1464" s="22">
        <f>0.5*1.202*2.64*0.3*Sheet2!I1464^2</f>
        <v>0</v>
      </c>
      <c r="M1464" s="22">
        <f t="shared" si="610"/>
        <v>28.625999999999998</v>
      </c>
      <c r="O1464" s="22">
        <f t="shared" si="596"/>
        <v>0</v>
      </c>
      <c r="P1464" s="81">
        <f t="shared" si="597"/>
        <v>0</v>
      </c>
      <c r="Q1464" s="22">
        <f t="shared" si="598"/>
        <v>0</v>
      </c>
      <c r="R1464" s="81">
        <f t="shared" si="599"/>
        <v>0</v>
      </c>
      <c r="S1464" s="22">
        <f t="shared" si="600"/>
        <v>7173206.6781235188</v>
      </c>
      <c r="T1464" s="81">
        <f t="shared" si="601"/>
        <v>7173.2066781235189</v>
      </c>
      <c r="U1464" s="22">
        <f t="shared" si="602"/>
        <v>0</v>
      </c>
      <c r="V1464" s="81">
        <f t="shared" si="603"/>
        <v>0</v>
      </c>
      <c r="W1464" s="22">
        <f t="shared" si="604"/>
        <v>0</v>
      </c>
      <c r="X1464" s="98">
        <f t="shared" si="611"/>
        <v>0</v>
      </c>
      <c r="Y1464" s="98">
        <f t="shared" si="612"/>
        <v>1862.3328328613602</v>
      </c>
      <c r="Z1464" s="25">
        <f t="shared" si="605"/>
        <v>0</v>
      </c>
      <c r="AA1464" s="22">
        <f t="shared" si="613"/>
        <v>0</v>
      </c>
      <c r="AB1464" s="22">
        <f t="shared" si="621"/>
        <v>0</v>
      </c>
      <c r="AC1464" s="22">
        <f t="shared" si="614"/>
        <v>516</v>
      </c>
      <c r="AD1464" s="25">
        <f t="shared" si="606"/>
        <v>4655.8320821533962</v>
      </c>
      <c r="AF1464" s="22">
        <f t="shared" si="607"/>
        <v>2517.3745959701228</v>
      </c>
      <c r="AG1464" s="25">
        <v>0</v>
      </c>
      <c r="AH1464" s="25" t="s">
        <v>49</v>
      </c>
      <c r="AI1464">
        <f t="shared" si="615"/>
        <v>0</v>
      </c>
      <c r="AJ1464" s="25">
        <f t="shared" si="616"/>
        <v>0</v>
      </c>
      <c r="AK1464" s="25">
        <f t="shared" si="617"/>
        <v>0</v>
      </c>
      <c r="AL1464" s="81">
        <f t="shared" si="618"/>
        <v>0</v>
      </c>
      <c r="AN1464" s="98">
        <v>0</v>
      </c>
    </row>
    <row r="1465" spans="2:40" x14ac:dyDescent="0.35">
      <c r="B1465" s="15" t="s">
        <v>31</v>
      </c>
      <c r="C1465" s="11">
        <v>1461</v>
      </c>
      <c r="D1465" s="15">
        <v>439</v>
      </c>
      <c r="E1465" s="16">
        <v>0</v>
      </c>
      <c r="F1465" s="70">
        <f t="shared" si="619"/>
        <v>0</v>
      </c>
      <c r="G1465" s="70">
        <f t="shared" si="620"/>
        <v>0</v>
      </c>
      <c r="I1465" s="21">
        <f t="shared" si="595"/>
        <v>0</v>
      </c>
      <c r="J1465" s="22">
        <f t="shared" si="608"/>
        <v>0</v>
      </c>
      <c r="K1465" s="22">
        <f t="shared" si="609"/>
        <v>28.625999999999998</v>
      </c>
      <c r="L1465" s="22">
        <f>0.5*1.202*2.64*0.3*Sheet2!I1465^2</f>
        <v>0</v>
      </c>
      <c r="M1465" s="22">
        <f t="shared" si="610"/>
        <v>28.625999999999998</v>
      </c>
      <c r="O1465" s="22">
        <f t="shared" si="596"/>
        <v>0</v>
      </c>
      <c r="P1465" s="81">
        <f t="shared" si="597"/>
        <v>0</v>
      </c>
      <c r="Q1465" s="22">
        <f t="shared" si="598"/>
        <v>0</v>
      </c>
      <c r="R1465" s="81">
        <f t="shared" si="599"/>
        <v>0</v>
      </c>
      <c r="S1465" s="22">
        <f t="shared" si="600"/>
        <v>7173206.6781235188</v>
      </c>
      <c r="T1465" s="81">
        <f t="shared" si="601"/>
        <v>7173.2066781235189</v>
      </c>
      <c r="U1465" s="22">
        <f t="shared" si="602"/>
        <v>0</v>
      </c>
      <c r="V1465" s="81">
        <f t="shared" si="603"/>
        <v>0</v>
      </c>
      <c r="W1465" s="22">
        <f t="shared" si="604"/>
        <v>0</v>
      </c>
      <c r="X1465" s="98">
        <f t="shared" si="611"/>
        <v>0</v>
      </c>
      <c r="Y1465" s="98">
        <f t="shared" si="612"/>
        <v>1862.3328328613602</v>
      </c>
      <c r="Z1465" s="25">
        <f t="shared" si="605"/>
        <v>0</v>
      </c>
      <c r="AA1465" s="22">
        <f t="shared" si="613"/>
        <v>0</v>
      </c>
      <c r="AB1465" s="22">
        <f t="shared" si="621"/>
        <v>0</v>
      </c>
      <c r="AC1465" s="22">
        <f t="shared" si="614"/>
        <v>516</v>
      </c>
      <c r="AD1465" s="25">
        <f t="shared" si="606"/>
        <v>4655.8320821533962</v>
      </c>
      <c r="AF1465" s="22">
        <f t="shared" si="607"/>
        <v>2517.3745959701228</v>
      </c>
      <c r="AG1465" s="25">
        <v>0</v>
      </c>
      <c r="AH1465" s="25" t="s">
        <v>49</v>
      </c>
      <c r="AI1465">
        <f t="shared" si="615"/>
        <v>0</v>
      </c>
      <c r="AJ1465" s="25">
        <f t="shared" si="616"/>
        <v>0</v>
      </c>
      <c r="AK1465" s="25">
        <f t="shared" si="617"/>
        <v>0</v>
      </c>
      <c r="AL1465" s="81">
        <f t="shared" si="618"/>
        <v>0</v>
      </c>
      <c r="AN1465" s="98">
        <v>0</v>
      </c>
    </row>
    <row r="1466" spans="2:40" x14ac:dyDescent="0.35">
      <c r="B1466" s="15" t="s">
        <v>31</v>
      </c>
      <c r="C1466" s="11">
        <v>1462</v>
      </c>
      <c r="D1466" s="15">
        <v>440</v>
      </c>
      <c r="E1466" s="16">
        <v>0</v>
      </c>
      <c r="F1466" s="70">
        <f t="shared" si="619"/>
        <v>0</v>
      </c>
      <c r="G1466" s="70">
        <f t="shared" si="620"/>
        <v>0</v>
      </c>
      <c r="I1466" s="21">
        <f t="shared" si="595"/>
        <v>0</v>
      </c>
      <c r="J1466" s="22">
        <f t="shared" si="608"/>
        <v>0</v>
      </c>
      <c r="K1466" s="22">
        <f t="shared" si="609"/>
        <v>28.625999999999998</v>
      </c>
      <c r="L1466" s="22">
        <f>0.5*1.202*2.64*0.3*Sheet2!I1466^2</f>
        <v>0</v>
      </c>
      <c r="M1466" s="22">
        <f t="shared" si="610"/>
        <v>28.625999999999998</v>
      </c>
      <c r="O1466" s="22">
        <f t="shared" si="596"/>
        <v>0</v>
      </c>
      <c r="P1466" s="81">
        <f t="shared" si="597"/>
        <v>0</v>
      </c>
      <c r="Q1466" s="22">
        <f t="shared" si="598"/>
        <v>0</v>
      </c>
      <c r="R1466" s="81">
        <f t="shared" si="599"/>
        <v>0</v>
      </c>
      <c r="S1466" s="22">
        <f t="shared" si="600"/>
        <v>7173206.6781235188</v>
      </c>
      <c r="T1466" s="81">
        <f t="shared" si="601"/>
        <v>7173.2066781235189</v>
      </c>
      <c r="U1466" s="22">
        <f t="shared" si="602"/>
        <v>0</v>
      </c>
      <c r="V1466" s="81">
        <f t="shared" si="603"/>
        <v>0</v>
      </c>
      <c r="W1466" s="22">
        <f t="shared" si="604"/>
        <v>0</v>
      </c>
      <c r="X1466" s="98">
        <f t="shared" si="611"/>
        <v>0</v>
      </c>
      <c r="Y1466" s="98">
        <f t="shared" si="612"/>
        <v>1862.3328328613602</v>
      </c>
      <c r="Z1466" s="25">
        <f t="shared" si="605"/>
        <v>0</v>
      </c>
      <c r="AA1466" s="22">
        <f t="shared" si="613"/>
        <v>0</v>
      </c>
      <c r="AB1466" s="22">
        <f t="shared" si="621"/>
        <v>0</v>
      </c>
      <c r="AC1466" s="22">
        <f t="shared" si="614"/>
        <v>516</v>
      </c>
      <c r="AD1466" s="25">
        <f t="shared" si="606"/>
        <v>4655.8320821533962</v>
      </c>
      <c r="AF1466" s="22">
        <f t="shared" si="607"/>
        <v>2517.3745959701228</v>
      </c>
      <c r="AG1466" s="25">
        <v>0</v>
      </c>
      <c r="AH1466" s="25" t="s">
        <v>49</v>
      </c>
      <c r="AI1466">
        <f t="shared" si="615"/>
        <v>0</v>
      </c>
      <c r="AJ1466" s="25">
        <f t="shared" si="616"/>
        <v>0</v>
      </c>
      <c r="AK1466" s="25">
        <f t="shared" si="617"/>
        <v>0</v>
      </c>
      <c r="AL1466" s="81">
        <f t="shared" si="618"/>
        <v>0</v>
      </c>
      <c r="AN1466" s="98">
        <v>0</v>
      </c>
    </row>
    <row r="1467" spans="2:40" x14ac:dyDescent="0.35">
      <c r="B1467" s="15" t="s">
        <v>31</v>
      </c>
      <c r="C1467" s="11">
        <v>1463</v>
      </c>
      <c r="D1467" s="15">
        <v>441</v>
      </c>
      <c r="E1467" s="16">
        <v>0</v>
      </c>
      <c r="F1467" s="70">
        <f t="shared" si="619"/>
        <v>0</v>
      </c>
      <c r="G1467" s="70">
        <f t="shared" si="620"/>
        <v>0</v>
      </c>
      <c r="I1467" s="21">
        <f t="shared" si="595"/>
        <v>0</v>
      </c>
      <c r="J1467" s="22">
        <f t="shared" si="608"/>
        <v>0</v>
      </c>
      <c r="K1467" s="22">
        <f t="shared" si="609"/>
        <v>28.625999999999998</v>
      </c>
      <c r="L1467" s="22">
        <f>0.5*1.202*2.64*0.3*Sheet2!I1467^2</f>
        <v>0</v>
      </c>
      <c r="M1467" s="22">
        <f t="shared" si="610"/>
        <v>28.625999999999998</v>
      </c>
      <c r="O1467" s="22">
        <f t="shared" si="596"/>
        <v>0</v>
      </c>
      <c r="P1467" s="81">
        <f t="shared" si="597"/>
        <v>0</v>
      </c>
      <c r="Q1467" s="22">
        <f t="shared" si="598"/>
        <v>0</v>
      </c>
      <c r="R1467" s="81">
        <f t="shared" si="599"/>
        <v>0</v>
      </c>
      <c r="S1467" s="22">
        <f t="shared" si="600"/>
        <v>7173206.6781235188</v>
      </c>
      <c r="T1467" s="81">
        <f t="shared" si="601"/>
        <v>7173.2066781235189</v>
      </c>
      <c r="U1467" s="22">
        <f t="shared" si="602"/>
        <v>0</v>
      </c>
      <c r="V1467" s="81">
        <f t="shared" si="603"/>
        <v>0</v>
      </c>
      <c r="W1467" s="22">
        <f t="shared" si="604"/>
        <v>0</v>
      </c>
      <c r="X1467" s="98">
        <f t="shared" si="611"/>
        <v>0</v>
      </c>
      <c r="Y1467" s="98">
        <f t="shared" si="612"/>
        <v>1862.3328328613602</v>
      </c>
      <c r="Z1467" s="25">
        <f t="shared" si="605"/>
        <v>0</v>
      </c>
      <c r="AA1467" s="22">
        <f t="shared" si="613"/>
        <v>0</v>
      </c>
      <c r="AB1467" s="22">
        <f t="shared" si="621"/>
        <v>0</v>
      </c>
      <c r="AC1467" s="22">
        <f t="shared" si="614"/>
        <v>516</v>
      </c>
      <c r="AD1467" s="25">
        <f t="shared" si="606"/>
        <v>4655.8320821533962</v>
      </c>
      <c r="AF1467" s="22">
        <f t="shared" si="607"/>
        <v>2517.3745959701228</v>
      </c>
      <c r="AG1467" s="25">
        <v>0</v>
      </c>
      <c r="AH1467" s="25" t="s">
        <v>49</v>
      </c>
      <c r="AI1467">
        <f t="shared" si="615"/>
        <v>0</v>
      </c>
      <c r="AJ1467" s="25">
        <f t="shared" si="616"/>
        <v>0</v>
      </c>
      <c r="AK1467" s="25">
        <f t="shared" si="617"/>
        <v>0</v>
      </c>
      <c r="AL1467" s="81">
        <f t="shared" si="618"/>
        <v>0</v>
      </c>
      <c r="AN1467" s="98">
        <v>0</v>
      </c>
    </row>
    <row r="1468" spans="2:40" x14ac:dyDescent="0.35">
      <c r="B1468" s="15" t="s">
        <v>31</v>
      </c>
      <c r="C1468" s="11">
        <v>1464</v>
      </c>
      <c r="D1468" s="15">
        <v>442</v>
      </c>
      <c r="E1468" s="16">
        <v>0</v>
      </c>
      <c r="F1468" s="70">
        <f t="shared" si="619"/>
        <v>0</v>
      </c>
      <c r="G1468" s="70">
        <f t="shared" si="620"/>
        <v>0</v>
      </c>
      <c r="I1468" s="21">
        <f t="shared" si="595"/>
        <v>0</v>
      </c>
      <c r="J1468" s="22">
        <f t="shared" si="608"/>
        <v>0</v>
      </c>
      <c r="K1468" s="22">
        <f t="shared" si="609"/>
        <v>28.625999999999998</v>
      </c>
      <c r="L1468" s="22">
        <f>0.5*1.202*2.64*0.3*Sheet2!I1468^2</f>
        <v>0</v>
      </c>
      <c r="M1468" s="22">
        <f t="shared" si="610"/>
        <v>28.625999999999998</v>
      </c>
      <c r="O1468" s="22">
        <f t="shared" si="596"/>
        <v>0</v>
      </c>
      <c r="P1468" s="81">
        <f t="shared" si="597"/>
        <v>0</v>
      </c>
      <c r="Q1468" s="22">
        <f t="shared" si="598"/>
        <v>0</v>
      </c>
      <c r="R1468" s="81">
        <f t="shared" si="599"/>
        <v>0</v>
      </c>
      <c r="S1468" s="22">
        <f t="shared" si="600"/>
        <v>7173206.6781235188</v>
      </c>
      <c r="T1468" s="81">
        <f t="shared" si="601"/>
        <v>7173.2066781235189</v>
      </c>
      <c r="U1468" s="22">
        <f t="shared" si="602"/>
        <v>0</v>
      </c>
      <c r="V1468" s="81">
        <f t="shared" si="603"/>
        <v>0</v>
      </c>
      <c r="W1468" s="22">
        <f t="shared" si="604"/>
        <v>0</v>
      </c>
      <c r="X1468" s="98">
        <f t="shared" si="611"/>
        <v>0</v>
      </c>
      <c r="Y1468" s="98">
        <f t="shared" si="612"/>
        <v>1862.3328328613602</v>
      </c>
      <c r="Z1468" s="25">
        <f t="shared" si="605"/>
        <v>0</v>
      </c>
      <c r="AA1468" s="22">
        <f t="shared" si="613"/>
        <v>0</v>
      </c>
      <c r="AB1468" s="22">
        <f t="shared" si="621"/>
        <v>0</v>
      </c>
      <c r="AC1468" s="22">
        <f t="shared" si="614"/>
        <v>516</v>
      </c>
      <c r="AD1468" s="25">
        <f t="shared" si="606"/>
        <v>4655.8320821533962</v>
      </c>
      <c r="AF1468" s="22">
        <f t="shared" si="607"/>
        <v>2517.3745959701228</v>
      </c>
      <c r="AG1468" s="25">
        <v>0</v>
      </c>
      <c r="AH1468" s="25" t="s">
        <v>49</v>
      </c>
      <c r="AI1468">
        <f t="shared" si="615"/>
        <v>0</v>
      </c>
      <c r="AJ1468" s="25">
        <f t="shared" si="616"/>
        <v>0</v>
      </c>
      <c r="AK1468" s="25">
        <f t="shared" si="617"/>
        <v>0</v>
      </c>
      <c r="AL1468" s="81">
        <f t="shared" si="618"/>
        <v>0</v>
      </c>
      <c r="AN1468" s="98">
        <v>0</v>
      </c>
    </row>
    <row r="1469" spans="2:40" x14ac:dyDescent="0.35">
      <c r="B1469" s="15" t="s">
        <v>31</v>
      </c>
      <c r="C1469" s="11">
        <v>1465</v>
      </c>
      <c r="D1469" s="15">
        <v>443</v>
      </c>
      <c r="E1469" s="16">
        <v>0</v>
      </c>
      <c r="F1469" s="70">
        <f t="shared" si="619"/>
        <v>0</v>
      </c>
      <c r="G1469" s="70">
        <f t="shared" si="620"/>
        <v>0</v>
      </c>
      <c r="I1469" s="21">
        <f t="shared" si="595"/>
        <v>0</v>
      </c>
      <c r="J1469" s="22">
        <f t="shared" si="608"/>
        <v>0</v>
      </c>
      <c r="K1469" s="22">
        <f t="shared" si="609"/>
        <v>28.625999999999998</v>
      </c>
      <c r="L1469" s="22">
        <f>0.5*1.202*2.64*0.3*Sheet2!I1469^2</f>
        <v>0</v>
      </c>
      <c r="M1469" s="22">
        <f t="shared" si="610"/>
        <v>28.625999999999998</v>
      </c>
      <c r="O1469" s="22">
        <f t="shared" si="596"/>
        <v>0</v>
      </c>
      <c r="P1469" s="81">
        <f t="shared" si="597"/>
        <v>0</v>
      </c>
      <c r="Q1469" s="22">
        <f t="shared" si="598"/>
        <v>0</v>
      </c>
      <c r="R1469" s="81">
        <f t="shared" si="599"/>
        <v>0</v>
      </c>
      <c r="S1469" s="22">
        <f t="shared" si="600"/>
        <v>7173206.6781235188</v>
      </c>
      <c r="T1469" s="81">
        <f t="shared" si="601"/>
        <v>7173.2066781235189</v>
      </c>
      <c r="U1469" s="22">
        <f t="shared" si="602"/>
        <v>0</v>
      </c>
      <c r="V1469" s="81">
        <f t="shared" si="603"/>
        <v>0</v>
      </c>
      <c r="W1469" s="22">
        <f t="shared" si="604"/>
        <v>0</v>
      </c>
      <c r="X1469" s="98">
        <f t="shared" si="611"/>
        <v>0</v>
      </c>
      <c r="Y1469" s="98">
        <f t="shared" si="612"/>
        <v>1862.3328328613602</v>
      </c>
      <c r="Z1469" s="25">
        <f t="shared" si="605"/>
        <v>0</v>
      </c>
      <c r="AA1469" s="22">
        <f t="shared" si="613"/>
        <v>0</v>
      </c>
      <c r="AB1469" s="22">
        <f t="shared" si="621"/>
        <v>0</v>
      </c>
      <c r="AC1469" s="22">
        <f t="shared" si="614"/>
        <v>516</v>
      </c>
      <c r="AD1469" s="25">
        <f t="shared" si="606"/>
        <v>4655.8320821533962</v>
      </c>
      <c r="AF1469" s="22">
        <f t="shared" si="607"/>
        <v>2517.3745959701228</v>
      </c>
      <c r="AG1469" s="25">
        <v>0</v>
      </c>
      <c r="AH1469" s="25" t="s">
        <v>49</v>
      </c>
      <c r="AI1469">
        <f t="shared" si="615"/>
        <v>0</v>
      </c>
      <c r="AJ1469" s="25">
        <f t="shared" si="616"/>
        <v>0</v>
      </c>
      <c r="AK1469" s="25">
        <f t="shared" si="617"/>
        <v>0</v>
      </c>
      <c r="AL1469" s="81">
        <f t="shared" si="618"/>
        <v>0</v>
      </c>
      <c r="AN1469" s="98">
        <v>0</v>
      </c>
    </row>
    <row r="1470" spans="2:40" x14ac:dyDescent="0.35">
      <c r="B1470" s="15" t="s">
        <v>31</v>
      </c>
      <c r="C1470" s="11">
        <v>1466</v>
      </c>
      <c r="D1470" s="15">
        <v>444</v>
      </c>
      <c r="E1470" s="16">
        <v>0</v>
      </c>
      <c r="F1470" s="70">
        <f t="shared" si="619"/>
        <v>0</v>
      </c>
      <c r="G1470" s="70">
        <f t="shared" si="620"/>
        <v>0</v>
      </c>
      <c r="I1470" s="21">
        <f t="shared" si="595"/>
        <v>0</v>
      </c>
      <c r="J1470" s="22">
        <f t="shared" si="608"/>
        <v>0</v>
      </c>
      <c r="K1470" s="22">
        <f t="shared" si="609"/>
        <v>28.625999999999998</v>
      </c>
      <c r="L1470" s="22">
        <f>0.5*1.202*2.64*0.3*Sheet2!I1470^2</f>
        <v>0</v>
      </c>
      <c r="M1470" s="22">
        <f t="shared" si="610"/>
        <v>28.625999999999998</v>
      </c>
      <c r="O1470" s="22">
        <f t="shared" si="596"/>
        <v>0</v>
      </c>
      <c r="P1470" s="81">
        <f t="shared" si="597"/>
        <v>0</v>
      </c>
      <c r="Q1470" s="22">
        <f t="shared" si="598"/>
        <v>0</v>
      </c>
      <c r="R1470" s="81">
        <f t="shared" si="599"/>
        <v>0</v>
      </c>
      <c r="S1470" s="22">
        <f t="shared" si="600"/>
        <v>7173206.6781235188</v>
      </c>
      <c r="T1470" s="81">
        <f t="shared" si="601"/>
        <v>7173.2066781235189</v>
      </c>
      <c r="U1470" s="22">
        <f t="shared" si="602"/>
        <v>0</v>
      </c>
      <c r="V1470" s="81">
        <f t="shared" si="603"/>
        <v>0</v>
      </c>
      <c r="W1470" s="22">
        <f t="shared" si="604"/>
        <v>0</v>
      </c>
      <c r="X1470" s="98">
        <f t="shared" si="611"/>
        <v>0</v>
      </c>
      <c r="Y1470" s="98">
        <f t="shared" si="612"/>
        <v>1862.3328328613602</v>
      </c>
      <c r="Z1470" s="25">
        <f t="shared" si="605"/>
        <v>0</v>
      </c>
      <c r="AA1470" s="22">
        <f t="shared" si="613"/>
        <v>0</v>
      </c>
      <c r="AB1470" s="22">
        <f t="shared" si="621"/>
        <v>0</v>
      </c>
      <c r="AC1470" s="22">
        <f t="shared" si="614"/>
        <v>516</v>
      </c>
      <c r="AD1470" s="25">
        <f t="shared" si="606"/>
        <v>4655.8320821533962</v>
      </c>
      <c r="AF1470" s="22">
        <f t="shared" si="607"/>
        <v>2517.3745959701228</v>
      </c>
      <c r="AG1470" s="25">
        <v>0</v>
      </c>
      <c r="AH1470" s="25" t="s">
        <v>49</v>
      </c>
      <c r="AI1470">
        <f t="shared" si="615"/>
        <v>0</v>
      </c>
      <c r="AJ1470" s="25">
        <f t="shared" si="616"/>
        <v>0</v>
      </c>
      <c r="AK1470" s="25">
        <f t="shared" si="617"/>
        <v>0</v>
      </c>
      <c r="AL1470" s="81">
        <f t="shared" si="618"/>
        <v>0</v>
      </c>
      <c r="AN1470" s="98">
        <v>0</v>
      </c>
    </row>
    <row r="1471" spans="2:40" x14ac:dyDescent="0.35">
      <c r="B1471" s="15" t="s">
        <v>31</v>
      </c>
      <c r="C1471" s="11">
        <v>1467</v>
      </c>
      <c r="D1471" s="15">
        <v>445</v>
      </c>
      <c r="E1471" s="16">
        <v>0</v>
      </c>
      <c r="F1471" s="70">
        <f t="shared" si="619"/>
        <v>0</v>
      </c>
      <c r="G1471" s="70">
        <f t="shared" si="620"/>
        <v>0</v>
      </c>
      <c r="I1471" s="21">
        <f t="shared" si="595"/>
        <v>0</v>
      </c>
      <c r="J1471" s="22">
        <f t="shared" si="608"/>
        <v>0</v>
      </c>
      <c r="K1471" s="22">
        <f t="shared" si="609"/>
        <v>28.625999999999998</v>
      </c>
      <c r="L1471" s="22">
        <f>0.5*1.202*2.64*0.3*Sheet2!I1471^2</f>
        <v>0</v>
      </c>
      <c r="M1471" s="22">
        <f t="shared" si="610"/>
        <v>28.625999999999998</v>
      </c>
      <c r="O1471" s="22">
        <f t="shared" si="596"/>
        <v>0</v>
      </c>
      <c r="P1471" s="81">
        <f t="shared" si="597"/>
        <v>0</v>
      </c>
      <c r="Q1471" s="22">
        <f t="shared" si="598"/>
        <v>0</v>
      </c>
      <c r="R1471" s="81">
        <f t="shared" si="599"/>
        <v>0</v>
      </c>
      <c r="S1471" s="22">
        <f t="shared" si="600"/>
        <v>7173206.6781235188</v>
      </c>
      <c r="T1471" s="81">
        <f t="shared" si="601"/>
        <v>7173.2066781235189</v>
      </c>
      <c r="U1471" s="22">
        <f t="shared" si="602"/>
        <v>0</v>
      </c>
      <c r="V1471" s="81">
        <f t="shared" si="603"/>
        <v>0</v>
      </c>
      <c r="W1471" s="22">
        <f t="shared" si="604"/>
        <v>0</v>
      </c>
      <c r="X1471" s="98">
        <f t="shared" si="611"/>
        <v>0</v>
      </c>
      <c r="Y1471" s="98">
        <f t="shared" si="612"/>
        <v>1862.3328328613602</v>
      </c>
      <c r="Z1471" s="25">
        <f t="shared" si="605"/>
        <v>0</v>
      </c>
      <c r="AA1471" s="22">
        <f t="shared" si="613"/>
        <v>0</v>
      </c>
      <c r="AB1471" s="22">
        <f t="shared" si="621"/>
        <v>0</v>
      </c>
      <c r="AC1471" s="22">
        <f t="shared" si="614"/>
        <v>516</v>
      </c>
      <c r="AD1471" s="25">
        <f t="shared" si="606"/>
        <v>4655.8320821533962</v>
      </c>
      <c r="AF1471" s="22">
        <f t="shared" si="607"/>
        <v>2517.3745959701228</v>
      </c>
      <c r="AG1471" s="25">
        <v>0</v>
      </c>
      <c r="AH1471" s="25" t="s">
        <v>49</v>
      </c>
      <c r="AI1471">
        <f t="shared" si="615"/>
        <v>0</v>
      </c>
      <c r="AJ1471" s="25">
        <f t="shared" si="616"/>
        <v>0</v>
      </c>
      <c r="AK1471" s="25">
        <f t="shared" si="617"/>
        <v>0</v>
      </c>
      <c r="AL1471" s="81">
        <f t="shared" si="618"/>
        <v>0</v>
      </c>
      <c r="AN1471" s="98">
        <v>0</v>
      </c>
    </row>
    <row r="1472" spans="2:40" x14ac:dyDescent="0.35">
      <c r="B1472" s="15" t="s">
        <v>31</v>
      </c>
      <c r="C1472" s="11">
        <v>1468</v>
      </c>
      <c r="D1472" s="15">
        <v>446</v>
      </c>
      <c r="E1472" s="16">
        <v>0</v>
      </c>
      <c r="F1472" s="70">
        <f t="shared" si="619"/>
        <v>0</v>
      </c>
      <c r="G1472" s="70">
        <f t="shared" si="620"/>
        <v>0</v>
      </c>
      <c r="I1472" s="21">
        <f t="shared" si="595"/>
        <v>0</v>
      </c>
      <c r="J1472" s="22">
        <f t="shared" si="608"/>
        <v>0</v>
      </c>
      <c r="K1472" s="22">
        <f t="shared" si="609"/>
        <v>28.625999999999998</v>
      </c>
      <c r="L1472" s="22">
        <f>0.5*1.202*2.64*0.3*Sheet2!I1472^2</f>
        <v>0</v>
      </c>
      <c r="M1472" s="22">
        <f t="shared" si="610"/>
        <v>28.625999999999998</v>
      </c>
      <c r="O1472" s="22">
        <f t="shared" si="596"/>
        <v>0</v>
      </c>
      <c r="P1472" s="81">
        <f t="shared" si="597"/>
        <v>0</v>
      </c>
      <c r="Q1472" s="22">
        <f t="shared" si="598"/>
        <v>0</v>
      </c>
      <c r="R1472" s="81">
        <f t="shared" si="599"/>
        <v>0</v>
      </c>
      <c r="S1472" s="22">
        <f t="shared" si="600"/>
        <v>7173206.6781235188</v>
      </c>
      <c r="T1472" s="81">
        <f t="shared" si="601"/>
        <v>7173.2066781235189</v>
      </c>
      <c r="U1472" s="22">
        <f t="shared" si="602"/>
        <v>0</v>
      </c>
      <c r="V1472" s="81">
        <f t="shared" si="603"/>
        <v>0</v>
      </c>
      <c r="W1472" s="22">
        <f t="shared" si="604"/>
        <v>0</v>
      </c>
      <c r="X1472" s="98">
        <f t="shared" si="611"/>
        <v>0</v>
      </c>
      <c r="Y1472" s="98">
        <f t="shared" si="612"/>
        <v>1862.3328328613602</v>
      </c>
      <c r="Z1472" s="25">
        <f t="shared" si="605"/>
        <v>0</v>
      </c>
      <c r="AA1472" s="22">
        <f t="shared" si="613"/>
        <v>0</v>
      </c>
      <c r="AB1472" s="22">
        <f t="shared" si="621"/>
        <v>0</v>
      </c>
      <c r="AC1472" s="22">
        <f t="shared" si="614"/>
        <v>516</v>
      </c>
      <c r="AD1472" s="25">
        <f t="shared" si="606"/>
        <v>4655.8320821533962</v>
      </c>
      <c r="AF1472" s="22">
        <f t="shared" si="607"/>
        <v>2517.3745959701228</v>
      </c>
      <c r="AG1472" s="25">
        <v>0</v>
      </c>
      <c r="AH1472" s="25" t="s">
        <v>49</v>
      </c>
      <c r="AI1472">
        <f t="shared" si="615"/>
        <v>0</v>
      </c>
      <c r="AJ1472" s="25">
        <f t="shared" si="616"/>
        <v>0</v>
      </c>
      <c r="AK1472" s="25">
        <f t="shared" si="617"/>
        <v>0</v>
      </c>
      <c r="AL1472" s="81">
        <f t="shared" si="618"/>
        <v>0</v>
      </c>
      <c r="AN1472" s="98">
        <v>0</v>
      </c>
    </row>
    <row r="1473" spans="2:40" x14ac:dyDescent="0.35">
      <c r="B1473" s="15" t="s">
        <v>31</v>
      </c>
      <c r="C1473" s="11">
        <v>1469</v>
      </c>
      <c r="D1473" s="15">
        <v>447</v>
      </c>
      <c r="E1473" s="16">
        <v>0</v>
      </c>
      <c r="F1473" s="70">
        <f t="shared" si="619"/>
        <v>0</v>
      </c>
      <c r="G1473" s="70">
        <f t="shared" si="620"/>
        <v>0</v>
      </c>
      <c r="I1473" s="21">
        <f t="shared" si="595"/>
        <v>0</v>
      </c>
      <c r="J1473" s="22">
        <f t="shared" si="608"/>
        <v>0</v>
      </c>
      <c r="K1473" s="22">
        <f t="shared" si="609"/>
        <v>28.625999999999998</v>
      </c>
      <c r="L1473" s="22">
        <f>0.5*1.202*2.64*0.3*Sheet2!I1473^2</f>
        <v>0</v>
      </c>
      <c r="M1473" s="22">
        <f t="shared" si="610"/>
        <v>28.625999999999998</v>
      </c>
      <c r="O1473" s="22">
        <f t="shared" si="596"/>
        <v>0</v>
      </c>
      <c r="P1473" s="81">
        <f t="shared" si="597"/>
        <v>0</v>
      </c>
      <c r="Q1473" s="22">
        <f t="shared" si="598"/>
        <v>0</v>
      </c>
      <c r="R1473" s="81">
        <f t="shared" si="599"/>
        <v>0</v>
      </c>
      <c r="S1473" s="22">
        <f t="shared" si="600"/>
        <v>7173206.6781235188</v>
      </c>
      <c r="T1473" s="81">
        <f t="shared" si="601"/>
        <v>7173.2066781235189</v>
      </c>
      <c r="U1473" s="22">
        <f t="shared" si="602"/>
        <v>0</v>
      </c>
      <c r="V1473" s="81">
        <f t="shared" si="603"/>
        <v>0</v>
      </c>
      <c r="W1473" s="22">
        <f t="shared" si="604"/>
        <v>0</v>
      </c>
      <c r="X1473" s="98">
        <f t="shared" si="611"/>
        <v>0</v>
      </c>
      <c r="Y1473" s="98">
        <f t="shared" si="612"/>
        <v>1862.3328328613602</v>
      </c>
      <c r="Z1473" s="25">
        <f t="shared" si="605"/>
        <v>0</v>
      </c>
      <c r="AA1473" s="22">
        <f t="shared" si="613"/>
        <v>0</v>
      </c>
      <c r="AB1473" s="22">
        <f t="shared" si="621"/>
        <v>0</v>
      </c>
      <c r="AC1473" s="22">
        <f t="shared" si="614"/>
        <v>516</v>
      </c>
      <c r="AD1473" s="25">
        <f t="shared" si="606"/>
        <v>4655.8320821533962</v>
      </c>
      <c r="AF1473" s="22">
        <f t="shared" si="607"/>
        <v>2517.3745959701228</v>
      </c>
      <c r="AG1473" s="25">
        <v>0</v>
      </c>
      <c r="AH1473" s="25" t="s">
        <v>49</v>
      </c>
      <c r="AI1473">
        <f t="shared" si="615"/>
        <v>0</v>
      </c>
      <c r="AJ1473" s="25">
        <f t="shared" si="616"/>
        <v>0</v>
      </c>
      <c r="AK1473" s="25">
        <f t="shared" si="617"/>
        <v>0</v>
      </c>
      <c r="AL1473" s="81">
        <f t="shared" si="618"/>
        <v>0</v>
      </c>
      <c r="AN1473" s="98">
        <v>0</v>
      </c>
    </row>
    <row r="1474" spans="2:40" x14ac:dyDescent="0.35">
      <c r="B1474" s="15" t="s">
        <v>31</v>
      </c>
      <c r="C1474" s="11">
        <v>1470</v>
      </c>
      <c r="D1474" s="15">
        <v>448</v>
      </c>
      <c r="E1474" s="16">
        <v>0</v>
      </c>
      <c r="F1474" s="70">
        <f t="shared" si="619"/>
        <v>0</v>
      </c>
      <c r="G1474" s="70">
        <f t="shared" si="620"/>
        <v>0</v>
      </c>
      <c r="I1474" s="21">
        <f t="shared" si="595"/>
        <v>0</v>
      </c>
      <c r="J1474" s="22">
        <f t="shared" si="608"/>
        <v>0</v>
      </c>
      <c r="K1474" s="22">
        <f t="shared" si="609"/>
        <v>28.625999999999998</v>
      </c>
      <c r="L1474" s="22">
        <f>0.5*1.202*2.64*0.3*Sheet2!I1474^2</f>
        <v>0</v>
      </c>
      <c r="M1474" s="22">
        <f t="shared" si="610"/>
        <v>28.625999999999998</v>
      </c>
      <c r="O1474" s="22">
        <f t="shared" si="596"/>
        <v>0</v>
      </c>
      <c r="P1474" s="81">
        <f t="shared" si="597"/>
        <v>0</v>
      </c>
      <c r="Q1474" s="22">
        <f t="shared" si="598"/>
        <v>0</v>
      </c>
      <c r="R1474" s="81">
        <f t="shared" si="599"/>
        <v>0</v>
      </c>
      <c r="S1474" s="22">
        <f t="shared" si="600"/>
        <v>7173206.6781235188</v>
      </c>
      <c r="T1474" s="81">
        <f t="shared" si="601"/>
        <v>7173.2066781235189</v>
      </c>
      <c r="U1474" s="22">
        <f t="shared" si="602"/>
        <v>0</v>
      </c>
      <c r="V1474" s="81">
        <f t="shared" si="603"/>
        <v>0</v>
      </c>
      <c r="W1474" s="22">
        <f t="shared" si="604"/>
        <v>0</v>
      </c>
      <c r="X1474" s="98">
        <f t="shared" si="611"/>
        <v>0</v>
      </c>
      <c r="Y1474" s="98">
        <f t="shared" si="612"/>
        <v>1862.3328328613602</v>
      </c>
      <c r="Z1474" s="25">
        <f t="shared" si="605"/>
        <v>0</v>
      </c>
      <c r="AA1474" s="22">
        <f t="shared" si="613"/>
        <v>0</v>
      </c>
      <c r="AB1474" s="22">
        <f t="shared" si="621"/>
        <v>0</v>
      </c>
      <c r="AC1474" s="22">
        <f t="shared" si="614"/>
        <v>516</v>
      </c>
      <c r="AD1474" s="25">
        <f t="shared" si="606"/>
        <v>4655.8320821533962</v>
      </c>
      <c r="AF1474" s="22">
        <f t="shared" si="607"/>
        <v>2517.3745959701228</v>
      </c>
      <c r="AG1474" s="25">
        <v>0</v>
      </c>
      <c r="AH1474" s="25" t="s">
        <v>49</v>
      </c>
      <c r="AI1474">
        <f t="shared" si="615"/>
        <v>0</v>
      </c>
      <c r="AJ1474" s="25">
        <f t="shared" si="616"/>
        <v>0</v>
      </c>
      <c r="AK1474" s="25">
        <f t="shared" si="617"/>
        <v>0</v>
      </c>
      <c r="AL1474" s="81">
        <f t="shared" si="618"/>
        <v>0</v>
      </c>
      <c r="AN1474" s="98">
        <v>0</v>
      </c>
    </row>
    <row r="1475" spans="2:40" x14ac:dyDescent="0.35">
      <c r="B1475" s="15" t="s">
        <v>31</v>
      </c>
      <c r="C1475" s="11">
        <v>1471</v>
      </c>
      <c r="D1475" s="15">
        <v>449</v>
      </c>
      <c r="E1475" s="16">
        <v>0</v>
      </c>
      <c r="F1475" s="70">
        <f t="shared" si="619"/>
        <v>0</v>
      </c>
      <c r="G1475" s="70">
        <f t="shared" si="620"/>
        <v>0</v>
      </c>
      <c r="I1475" s="21">
        <f t="shared" si="595"/>
        <v>0</v>
      </c>
      <c r="J1475" s="22">
        <f t="shared" si="608"/>
        <v>0</v>
      </c>
      <c r="K1475" s="22">
        <f t="shared" si="609"/>
        <v>28.625999999999998</v>
      </c>
      <c r="L1475" s="22">
        <f>0.5*1.202*2.64*0.3*Sheet2!I1475^2</f>
        <v>0</v>
      </c>
      <c r="M1475" s="22">
        <f t="shared" si="610"/>
        <v>28.625999999999998</v>
      </c>
      <c r="O1475" s="22">
        <f t="shared" si="596"/>
        <v>0</v>
      </c>
      <c r="P1475" s="81">
        <f t="shared" si="597"/>
        <v>0</v>
      </c>
      <c r="Q1475" s="22">
        <f t="shared" si="598"/>
        <v>0</v>
      </c>
      <c r="R1475" s="81">
        <f t="shared" si="599"/>
        <v>0</v>
      </c>
      <c r="S1475" s="22">
        <f t="shared" si="600"/>
        <v>7173206.6781235188</v>
      </c>
      <c r="T1475" s="81">
        <f t="shared" si="601"/>
        <v>7173.2066781235189</v>
      </c>
      <c r="U1475" s="22">
        <f t="shared" si="602"/>
        <v>0</v>
      </c>
      <c r="V1475" s="81">
        <f t="shared" si="603"/>
        <v>0</v>
      </c>
      <c r="W1475" s="22">
        <f t="shared" si="604"/>
        <v>0</v>
      </c>
      <c r="X1475" s="98">
        <f t="shared" si="611"/>
        <v>0</v>
      </c>
      <c r="Y1475" s="98">
        <f t="shared" si="612"/>
        <v>1862.3328328613602</v>
      </c>
      <c r="Z1475" s="25">
        <f t="shared" si="605"/>
        <v>0</v>
      </c>
      <c r="AA1475" s="22">
        <f t="shared" si="613"/>
        <v>0</v>
      </c>
      <c r="AB1475" s="22">
        <f t="shared" si="621"/>
        <v>0</v>
      </c>
      <c r="AC1475" s="22">
        <f t="shared" si="614"/>
        <v>516</v>
      </c>
      <c r="AD1475" s="25">
        <f t="shared" si="606"/>
        <v>4655.8320821533962</v>
      </c>
      <c r="AF1475" s="22">
        <f t="shared" si="607"/>
        <v>2517.3745959701228</v>
      </c>
      <c r="AG1475" s="25">
        <v>0</v>
      </c>
      <c r="AH1475" s="25" t="s">
        <v>49</v>
      </c>
      <c r="AI1475">
        <f t="shared" si="615"/>
        <v>0</v>
      </c>
      <c r="AJ1475" s="25">
        <f t="shared" si="616"/>
        <v>0</v>
      </c>
      <c r="AK1475" s="25">
        <f t="shared" si="617"/>
        <v>0</v>
      </c>
      <c r="AL1475" s="81">
        <f t="shared" si="618"/>
        <v>0</v>
      </c>
      <c r="AN1475" s="98">
        <v>0</v>
      </c>
    </row>
    <row r="1476" spans="2:40" x14ac:dyDescent="0.35">
      <c r="B1476" s="15" t="s">
        <v>31</v>
      </c>
      <c r="C1476" s="11">
        <v>1472</v>
      </c>
      <c r="D1476" s="15">
        <v>450</v>
      </c>
      <c r="E1476" s="16">
        <v>0</v>
      </c>
      <c r="F1476" s="70">
        <f t="shared" si="619"/>
        <v>0</v>
      </c>
      <c r="G1476" s="70">
        <f t="shared" si="620"/>
        <v>0</v>
      </c>
      <c r="I1476" s="21">
        <f t="shared" ref="I1476:I1539" si="622">E1476 * (1000/3600)</f>
        <v>0</v>
      </c>
      <c r="J1476" s="22">
        <f t="shared" si="608"/>
        <v>0</v>
      </c>
      <c r="K1476" s="22">
        <f t="shared" si="609"/>
        <v>28.625999999999998</v>
      </c>
      <c r="L1476" s="22">
        <f>0.5*1.202*2.64*0.3*Sheet2!I1476^2</f>
        <v>0</v>
      </c>
      <c r="M1476" s="22">
        <f t="shared" si="610"/>
        <v>28.625999999999998</v>
      </c>
      <c r="O1476" s="22">
        <f t="shared" ref="O1476:O1539" si="623">I1476*M1476</f>
        <v>0</v>
      </c>
      <c r="P1476" s="81">
        <f t="shared" ref="P1476:P1539" si="624">O1476/1000</f>
        <v>0</v>
      </c>
      <c r="Q1476" s="22">
        <f t="shared" ref="Q1476:Q1539" si="625">IF(O1476&lt;=0,0,O1476)</f>
        <v>0</v>
      </c>
      <c r="R1476" s="81">
        <f t="shared" ref="R1476:R1539" si="626">Q1476/1000</f>
        <v>0</v>
      </c>
      <c r="S1476" s="22">
        <f t="shared" ref="S1476:S1539" si="627">Q1476+S1475</f>
        <v>7173206.6781235188</v>
      </c>
      <c r="T1476" s="81">
        <f t="shared" ref="T1476:T1539" si="628">S1476/1000</f>
        <v>7173.2066781235189</v>
      </c>
      <c r="U1476" s="22">
        <f t="shared" ref="U1476:U1539" si="629">IF(O1476&gt;=0,0,(O1476*-1))</f>
        <v>0</v>
      </c>
      <c r="V1476" s="81">
        <f t="shared" ref="V1476:V1539" si="630">U1476/1000</f>
        <v>0</v>
      </c>
      <c r="W1476" s="22">
        <f t="shared" ref="W1476:W1539" si="631">IF(V1476=0,0,V1476+W1475)</f>
        <v>0</v>
      </c>
      <c r="X1476" s="98">
        <f t="shared" si="611"/>
        <v>0</v>
      </c>
      <c r="Y1476" s="98">
        <f t="shared" si="612"/>
        <v>1862.3328328613602</v>
      </c>
      <c r="Z1476" s="25">
        <f t="shared" ref="Z1476:Z1539" si="632">IF(AB1476&gt;0,W1476/AB1476,0)</f>
        <v>0</v>
      </c>
      <c r="AA1476" s="22">
        <f t="shared" si="613"/>
        <v>0</v>
      </c>
      <c r="AB1476" s="22">
        <f t="shared" si="621"/>
        <v>0</v>
      </c>
      <c r="AC1476" s="22">
        <f t="shared" si="614"/>
        <v>516</v>
      </c>
      <c r="AD1476" s="25">
        <f t="shared" ref="AD1476:AD1539" si="633">V1476+AD1475</f>
        <v>4655.8320821533962</v>
      </c>
      <c r="AF1476" s="22">
        <f t="shared" ref="AF1476:AF1539" si="634">T1476-AD1476</f>
        <v>2517.3745959701228</v>
      </c>
      <c r="AG1476" s="25">
        <v>0</v>
      </c>
      <c r="AH1476" s="25" t="s">
        <v>49</v>
      </c>
      <c r="AI1476">
        <f t="shared" si="615"/>
        <v>0</v>
      </c>
      <c r="AJ1476" s="25">
        <f t="shared" si="616"/>
        <v>0</v>
      </c>
      <c r="AK1476" s="25">
        <f t="shared" si="617"/>
        <v>0</v>
      </c>
      <c r="AL1476" s="81">
        <f t="shared" si="618"/>
        <v>0</v>
      </c>
      <c r="AN1476" s="98">
        <v>0</v>
      </c>
    </row>
    <row r="1477" spans="2:40" x14ac:dyDescent="0.35">
      <c r="B1477" s="15" t="s">
        <v>31</v>
      </c>
      <c r="C1477" s="11">
        <v>1473</v>
      </c>
      <c r="D1477" s="15">
        <v>451</v>
      </c>
      <c r="E1477" s="16">
        <v>0</v>
      </c>
      <c r="F1477" s="70">
        <f t="shared" si="619"/>
        <v>0</v>
      </c>
      <c r="G1477" s="70">
        <f t="shared" si="620"/>
        <v>0</v>
      </c>
      <c r="I1477" s="21">
        <f t="shared" si="622"/>
        <v>0</v>
      </c>
      <c r="J1477" s="22">
        <f t="shared" ref="J1477:J1540" si="635">F1477*2202</f>
        <v>0</v>
      </c>
      <c r="K1477" s="22">
        <f t="shared" ref="K1477:K1540" si="636">0.013*(2202)</f>
        <v>28.625999999999998</v>
      </c>
      <c r="L1477" s="22">
        <f>0.5*1.202*2.64*0.3*Sheet2!I1477^2</f>
        <v>0</v>
      </c>
      <c r="M1477" s="22">
        <f t="shared" ref="M1477:M1540" si="637">J1477+K1477+L1477</f>
        <v>28.625999999999998</v>
      </c>
      <c r="O1477" s="22">
        <f t="shared" si="623"/>
        <v>0</v>
      </c>
      <c r="P1477" s="81">
        <f t="shared" si="624"/>
        <v>0</v>
      </c>
      <c r="Q1477" s="22">
        <f t="shared" si="625"/>
        <v>0</v>
      </c>
      <c r="R1477" s="81">
        <f t="shared" si="626"/>
        <v>0</v>
      </c>
      <c r="S1477" s="22">
        <f t="shared" si="627"/>
        <v>7173206.6781235188</v>
      </c>
      <c r="T1477" s="81">
        <f t="shared" si="628"/>
        <v>7173.2066781235189</v>
      </c>
      <c r="U1477" s="22">
        <f t="shared" si="629"/>
        <v>0</v>
      </c>
      <c r="V1477" s="81">
        <f t="shared" si="630"/>
        <v>0</v>
      </c>
      <c r="W1477" s="22">
        <f t="shared" si="631"/>
        <v>0</v>
      </c>
      <c r="X1477" s="98">
        <f t="shared" ref="X1477:X1540" si="638">V1477*0.4</f>
        <v>0</v>
      </c>
      <c r="Y1477" s="98">
        <f t="shared" ref="Y1477:Y1540" si="639">X1477+Y1476</f>
        <v>1862.3328328613602</v>
      </c>
      <c r="Z1477" s="25">
        <f t="shared" si="632"/>
        <v>0</v>
      </c>
      <c r="AA1477" s="22">
        <f t="shared" ref="AA1477:AA1540" si="640">IF(W1477=0,0,AA1476+1)</f>
        <v>0</v>
      </c>
      <c r="AB1477" s="22">
        <f t="shared" si="621"/>
        <v>0</v>
      </c>
      <c r="AC1477" s="22">
        <f t="shared" ref="AC1477:AC1540" si="641">IF(AA1477=0,AC1476,AC1476+1)</f>
        <v>516</v>
      </c>
      <c r="AD1477" s="25">
        <f t="shared" si="633"/>
        <v>4655.8320821533962</v>
      </c>
      <c r="AF1477" s="22">
        <f t="shared" si="634"/>
        <v>2517.3745959701228</v>
      </c>
      <c r="AG1477" s="25">
        <v>0</v>
      </c>
      <c r="AH1477" s="25" t="s">
        <v>49</v>
      </c>
      <c r="AI1477">
        <f t="shared" ref="AI1477:AI1540" si="642">0.5*((2022/9.81)*I1477)^2</f>
        <v>0</v>
      </c>
      <c r="AJ1477" s="25">
        <f t="shared" ref="AJ1477:AJ1540" si="643">AI1477/1000</f>
        <v>0</v>
      </c>
      <c r="AK1477" s="25">
        <f t="shared" ref="AK1477:AK1540" si="644">AJ1477*0.53</f>
        <v>0</v>
      </c>
      <c r="AL1477" s="81">
        <f t="shared" ref="AL1477:AL1540" si="645">AK1477*0.74</f>
        <v>0</v>
      </c>
      <c r="AN1477" s="98">
        <v>0</v>
      </c>
    </row>
    <row r="1478" spans="2:40" x14ac:dyDescent="0.35">
      <c r="B1478" s="15" t="s">
        <v>31</v>
      </c>
      <c r="C1478" s="11">
        <v>1474</v>
      </c>
      <c r="D1478" s="15">
        <v>452</v>
      </c>
      <c r="E1478" s="16">
        <v>0</v>
      </c>
      <c r="F1478" s="70">
        <f t="shared" ref="F1478:F1541" si="646">($E1479-$E1477)/2/3.6</f>
        <v>0</v>
      </c>
      <c r="G1478" s="70">
        <f t="shared" ref="G1478:G1541" si="647">($E1479-$E1477)/2</f>
        <v>0</v>
      </c>
      <c r="I1478" s="21">
        <f t="shared" si="622"/>
        <v>0</v>
      </c>
      <c r="J1478" s="22">
        <f t="shared" si="635"/>
        <v>0</v>
      </c>
      <c r="K1478" s="22">
        <f t="shared" si="636"/>
        <v>28.625999999999998</v>
      </c>
      <c r="L1478" s="22">
        <f>0.5*1.202*2.64*0.3*Sheet2!I1478^2</f>
        <v>0</v>
      </c>
      <c r="M1478" s="22">
        <f t="shared" si="637"/>
        <v>28.625999999999998</v>
      </c>
      <c r="O1478" s="22">
        <f t="shared" si="623"/>
        <v>0</v>
      </c>
      <c r="P1478" s="81">
        <f t="shared" si="624"/>
        <v>0</v>
      </c>
      <c r="Q1478" s="22">
        <f t="shared" si="625"/>
        <v>0</v>
      </c>
      <c r="R1478" s="81">
        <f t="shared" si="626"/>
        <v>0</v>
      </c>
      <c r="S1478" s="22">
        <f t="shared" si="627"/>
        <v>7173206.6781235188</v>
      </c>
      <c r="T1478" s="81">
        <f t="shared" si="628"/>
        <v>7173.2066781235189</v>
      </c>
      <c r="U1478" s="22">
        <f t="shared" si="629"/>
        <v>0</v>
      </c>
      <c r="V1478" s="81">
        <f t="shared" si="630"/>
        <v>0</v>
      </c>
      <c r="W1478" s="22">
        <f t="shared" si="631"/>
        <v>0</v>
      </c>
      <c r="X1478" s="98">
        <f t="shared" si="638"/>
        <v>0</v>
      </c>
      <c r="Y1478" s="98">
        <f t="shared" si="639"/>
        <v>1862.3328328613602</v>
      </c>
      <c r="Z1478" s="25">
        <f t="shared" si="632"/>
        <v>0</v>
      </c>
      <c r="AA1478" s="22">
        <f t="shared" si="640"/>
        <v>0</v>
      </c>
      <c r="AB1478" s="22">
        <f t="shared" si="621"/>
        <v>0</v>
      </c>
      <c r="AC1478" s="22">
        <f t="shared" si="641"/>
        <v>516</v>
      </c>
      <c r="AD1478" s="25">
        <f t="shared" si="633"/>
        <v>4655.8320821533962</v>
      </c>
      <c r="AF1478" s="22">
        <f t="shared" si="634"/>
        <v>2517.3745959701228</v>
      </c>
      <c r="AG1478" s="25">
        <v>0</v>
      </c>
      <c r="AH1478" s="25" t="s">
        <v>49</v>
      </c>
      <c r="AI1478">
        <f t="shared" si="642"/>
        <v>0</v>
      </c>
      <c r="AJ1478" s="25">
        <f t="shared" si="643"/>
        <v>0</v>
      </c>
      <c r="AK1478" s="25">
        <f t="shared" si="644"/>
        <v>0</v>
      </c>
      <c r="AL1478" s="81">
        <f t="shared" si="645"/>
        <v>0</v>
      </c>
      <c r="AN1478" s="98">
        <v>0</v>
      </c>
    </row>
    <row r="1479" spans="2:40" x14ac:dyDescent="0.35">
      <c r="B1479" s="15" t="s">
        <v>31</v>
      </c>
      <c r="C1479" s="11">
        <v>1475</v>
      </c>
      <c r="D1479" s="15">
        <v>453</v>
      </c>
      <c r="E1479" s="16">
        <v>0</v>
      </c>
      <c r="F1479" s="70">
        <f t="shared" si="646"/>
        <v>0</v>
      </c>
      <c r="G1479" s="70">
        <f t="shared" si="647"/>
        <v>0</v>
      </c>
      <c r="I1479" s="21">
        <f t="shared" si="622"/>
        <v>0</v>
      </c>
      <c r="J1479" s="22">
        <f t="shared" si="635"/>
        <v>0</v>
      </c>
      <c r="K1479" s="22">
        <f t="shared" si="636"/>
        <v>28.625999999999998</v>
      </c>
      <c r="L1479" s="22">
        <f>0.5*1.202*2.64*0.3*Sheet2!I1479^2</f>
        <v>0</v>
      </c>
      <c r="M1479" s="22">
        <f t="shared" si="637"/>
        <v>28.625999999999998</v>
      </c>
      <c r="O1479" s="22">
        <f t="shared" si="623"/>
        <v>0</v>
      </c>
      <c r="P1479" s="81">
        <f t="shared" si="624"/>
        <v>0</v>
      </c>
      <c r="Q1479" s="22">
        <f t="shared" si="625"/>
        <v>0</v>
      </c>
      <c r="R1479" s="81">
        <f t="shared" si="626"/>
        <v>0</v>
      </c>
      <c r="S1479" s="22">
        <f t="shared" si="627"/>
        <v>7173206.6781235188</v>
      </c>
      <c r="T1479" s="81">
        <f t="shared" si="628"/>
        <v>7173.2066781235189</v>
      </c>
      <c r="U1479" s="22">
        <f t="shared" si="629"/>
        <v>0</v>
      </c>
      <c r="V1479" s="81">
        <f t="shared" si="630"/>
        <v>0</v>
      </c>
      <c r="W1479" s="22">
        <f t="shared" si="631"/>
        <v>0</v>
      </c>
      <c r="X1479" s="98">
        <f t="shared" si="638"/>
        <v>0</v>
      </c>
      <c r="Y1479" s="98">
        <f t="shared" si="639"/>
        <v>1862.3328328613602</v>
      </c>
      <c r="Z1479" s="25">
        <f t="shared" si="632"/>
        <v>0</v>
      </c>
      <c r="AA1479" s="22">
        <f t="shared" si="640"/>
        <v>0</v>
      </c>
      <c r="AB1479" s="22">
        <f t="shared" si="621"/>
        <v>0</v>
      </c>
      <c r="AC1479" s="22">
        <f t="shared" si="641"/>
        <v>516</v>
      </c>
      <c r="AD1479" s="25">
        <f t="shared" si="633"/>
        <v>4655.8320821533962</v>
      </c>
      <c r="AF1479" s="22">
        <f t="shared" si="634"/>
        <v>2517.3745959701228</v>
      </c>
      <c r="AG1479" s="25">
        <v>0</v>
      </c>
      <c r="AH1479" s="25" t="s">
        <v>49</v>
      </c>
      <c r="AI1479">
        <f t="shared" si="642"/>
        <v>0</v>
      </c>
      <c r="AJ1479" s="25">
        <f t="shared" si="643"/>
        <v>0</v>
      </c>
      <c r="AK1479" s="25">
        <f t="shared" si="644"/>
        <v>0</v>
      </c>
      <c r="AL1479" s="81">
        <f t="shared" si="645"/>
        <v>0</v>
      </c>
      <c r="AN1479" s="98">
        <v>0</v>
      </c>
    </row>
    <row r="1480" spans="2:40" x14ac:dyDescent="0.35">
      <c r="B1480" s="15" t="s">
        <v>31</v>
      </c>
      <c r="C1480" s="11">
        <v>1476</v>
      </c>
      <c r="D1480" s="15">
        <v>454</v>
      </c>
      <c r="E1480" s="16">
        <v>0</v>
      </c>
      <c r="F1480" s="70">
        <f t="shared" si="646"/>
        <v>0</v>
      </c>
      <c r="G1480" s="70">
        <f t="shared" si="647"/>
        <v>0</v>
      </c>
      <c r="I1480" s="21">
        <f t="shared" si="622"/>
        <v>0</v>
      </c>
      <c r="J1480" s="22">
        <f t="shared" si="635"/>
        <v>0</v>
      </c>
      <c r="K1480" s="22">
        <f t="shared" si="636"/>
        <v>28.625999999999998</v>
      </c>
      <c r="L1480" s="22">
        <f>0.5*1.202*2.64*0.3*Sheet2!I1480^2</f>
        <v>0</v>
      </c>
      <c r="M1480" s="22">
        <f t="shared" si="637"/>
        <v>28.625999999999998</v>
      </c>
      <c r="O1480" s="22">
        <f t="shared" si="623"/>
        <v>0</v>
      </c>
      <c r="P1480" s="81">
        <f t="shared" si="624"/>
        <v>0</v>
      </c>
      <c r="Q1480" s="22">
        <f t="shared" si="625"/>
        <v>0</v>
      </c>
      <c r="R1480" s="81">
        <f t="shared" si="626"/>
        <v>0</v>
      </c>
      <c r="S1480" s="22">
        <f t="shared" si="627"/>
        <v>7173206.6781235188</v>
      </c>
      <c r="T1480" s="81">
        <f t="shared" si="628"/>
        <v>7173.2066781235189</v>
      </c>
      <c r="U1480" s="22">
        <f t="shared" si="629"/>
        <v>0</v>
      </c>
      <c r="V1480" s="81">
        <f t="shared" si="630"/>
        <v>0</v>
      </c>
      <c r="W1480" s="22">
        <f t="shared" si="631"/>
        <v>0</v>
      </c>
      <c r="X1480" s="98">
        <f t="shared" si="638"/>
        <v>0</v>
      </c>
      <c r="Y1480" s="98">
        <f t="shared" si="639"/>
        <v>1862.3328328613602</v>
      </c>
      <c r="Z1480" s="25">
        <f t="shared" si="632"/>
        <v>0</v>
      </c>
      <c r="AA1480" s="22">
        <f t="shared" si="640"/>
        <v>0</v>
      </c>
      <c r="AB1480" s="22">
        <f t="shared" si="621"/>
        <v>0</v>
      </c>
      <c r="AC1480" s="22">
        <f t="shared" si="641"/>
        <v>516</v>
      </c>
      <c r="AD1480" s="25">
        <f t="shared" si="633"/>
        <v>4655.8320821533962</v>
      </c>
      <c r="AF1480" s="22">
        <f t="shared" si="634"/>
        <v>2517.3745959701228</v>
      </c>
      <c r="AG1480" s="25">
        <v>0</v>
      </c>
      <c r="AH1480" s="25" t="s">
        <v>49</v>
      </c>
      <c r="AI1480">
        <f t="shared" si="642"/>
        <v>0</v>
      </c>
      <c r="AJ1480" s="25">
        <f t="shared" si="643"/>
        <v>0</v>
      </c>
      <c r="AK1480" s="25">
        <f t="shared" si="644"/>
        <v>0</v>
      </c>
      <c r="AL1480" s="81">
        <f t="shared" si="645"/>
        <v>0</v>
      </c>
      <c r="AN1480" s="98">
        <v>0</v>
      </c>
    </row>
    <row r="1481" spans="2:40" x14ac:dyDescent="0.35">
      <c r="B1481" s="15" t="s">
        <v>31</v>
      </c>
      <c r="C1481" s="11">
        <v>1477</v>
      </c>
      <c r="D1481" s="15">
        <v>455</v>
      </c>
      <c r="E1481" s="16">
        <v>0</v>
      </c>
      <c r="F1481" s="70">
        <f t="shared" si="646"/>
        <v>0</v>
      </c>
      <c r="G1481" s="70">
        <f t="shared" si="647"/>
        <v>0</v>
      </c>
      <c r="I1481" s="21">
        <f t="shared" si="622"/>
        <v>0</v>
      </c>
      <c r="J1481" s="22">
        <f t="shared" si="635"/>
        <v>0</v>
      </c>
      <c r="K1481" s="22">
        <f t="shared" si="636"/>
        <v>28.625999999999998</v>
      </c>
      <c r="L1481" s="22">
        <f>0.5*1.202*2.64*0.3*Sheet2!I1481^2</f>
        <v>0</v>
      </c>
      <c r="M1481" s="22">
        <f t="shared" si="637"/>
        <v>28.625999999999998</v>
      </c>
      <c r="O1481" s="22">
        <f t="shared" si="623"/>
        <v>0</v>
      </c>
      <c r="P1481" s="81">
        <f t="shared" si="624"/>
        <v>0</v>
      </c>
      <c r="Q1481" s="22">
        <f t="shared" si="625"/>
        <v>0</v>
      </c>
      <c r="R1481" s="81">
        <f t="shared" si="626"/>
        <v>0</v>
      </c>
      <c r="S1481" s="22">
        <f t="shared" si="627"/>
        <v>7173206.6781235188</v>
      </c>
      <c r="T1481" s="81">
        <f t="shared" si="628"/>
        <v>7173.2066781235189</v>
      </c>
      <c r="U1481" s="22">
        <f t="shared" si="629"/>
        <v>0</v>
      </c>
      <c r="V1481" s="81">
        <f t="shared" si="630"/>
        <v>0</v>
      </c>
      <c r="W1481" s="22">
        <f t="shared" si="631"/>
        <v>0</v>
      </c>
      <c r="X1481" s="98">
        <f t="shared" si="638"/>
        <v>0</v>
      </c>
      <c r="Y1481" s="98">
        <f t="shared" si="639"/>
        <v>1862.3328328613602</v>
      </c>
      <c r="Z1481" s="25">
        <f t="shared" si="632"/>
        <v>0</v>
      </c>
      <c r="AA1481" s="22">
        <f t="shared" si="640"/>
        <v>0</v>
      </c>
      <c r="AB1481" s="22">
        <f t="shared" si="621"/>
        <v>0</v>
      </c>
      <c r="AC1481" s="22">
        <f t="shared" si="641"/>
        <v>516</v>
      </c>
      <c r="AD1481" s="25">
        <f t="shared" si="633"/>
        <v>4655.8320821533962</v>
      </c>
      <c r="AF1481" s="22">
        <f t="shared" si="634"/>
        <v>2517.3745959701228</v>
      </c>
      <c r="AG1481" s="25">
        <v>0</v>
      </c>
      <c r="AH1481" s="25" t="s">
        <v>49</v>
      </c>
      <c r="AI1481">
        <f t="shared" si="642"/>
        <v>0</v>
      </c>
      <c r="AJ1481" s="25">
        <f t="shared" si="643"/>
        <v>0</v>
      </c>
      <c r="AK1481" s="25">
        <f t="shared" si="644"/>
        <v>0</v>
      </c>
      <c r="AL1481" s="81">
        <f t="shared" si="645"/>
        <v>0</v>
      </c>
      <c r="AN1481" s="98">
        <v>0</v>
      </c>
    </row>
    <row r="1482" spans="2:40" x14ac:dyDescent="0.35">
      <c r="B1482" s="17" t="s">
        <v>32</v>
      </c>
      <c r="C1482" s="11">
        <v>1478</v>
      </c>
      <c r="D1482" s="17">
        <v>1</v>
      </c>
      <c r="E1482" s="18">
        <v>0</v>
      </c>
      <c r="F1482" s="70">
        <f t="shared" si="646"/>
        <v>0.30555555555555558</v>
      </c>
      <c r="G1482" s="70">
        <f t="shared" si="647"/>
        <v>1.1000000000000001</v>
      </c>
      <c r="I1482" s="21">
        <f t="shared" si="622"/>
        <v>0</v>
      </c>
      <c r="J1482" s="22">
        <f t="shared" si="635"/>
        <v>672.83333333333337</v>
      </c>
      <c r="K1482" s="22">
        <f t="shared" si="636"/>
        <v>28.625999999999998</v>
      </c>
      <c r="L1482" s="22">
        <f>0.5*1.202*2.64*0.3*Sheet2!I1482^2</f>
        <v>0</v>
      </c>
      <c r="M1482" s="22">
        <f t="shared" si="637"/>
        <v>701.45933333333335</v>
      </c>
      <c r="O1482" s="22">
        <f t="shared" si="623"/>
        <v>0</v>
      </c>
      <c r="P1482" s="81">
        <f t="shared" si="624"/>
        <v>0</v>
      </c>
      <c r="Q1482" s="22">
        <f t="shared" si="625"/>
        <v>0</v>
      </c>
      <c r="R1482" s="81">
        <f t="shared" si="626"/>
        <v>0</v>
      </c>
      <c r="S1482" s="22">
        <f t="shared" si="627"/>
        <v>7173206.6781235188</v>
      </c>
      <c r="T1482" s="81">
        <f t="shared" si="628"/>
        <v>7173.2066781235189</v>
      </c>
      <c r="U1482" s="22">
        <f t="shared" si="629"/>
        <v>0</v>
      </c>
      <c r="V1482" s="81">
        <f t="shared" si="630"/>
        <v>0</v>
      </c>
      <c r="W1482" s="22">
        <f t="shared" si="631"/>
        <v>0</v>
      </c>
      <c r="X1482" s="98">
        <f t="shared" si="638"/>
        <v>0</v>
      </c>
      <c r="Y1482" s="98">
        <f t="shared" si="639"/>
        <v>1862.3328328613602</v>
      </c>
      <c r="Z1482" s="25">
        <f t="shared" si="632"/>
        <v>0</v>
      </c>
      <c r="AA1482" s="22">
        <f t="shared" si="640"/>
        <v>0</v>
      </c>
      <c r="AB1482" s="22">
        <f t="shared" si="621"/>
        <v>0</v>
      </c>
      <c r="AC1482" s="22">
        <f t="shared" si="641"/>
        <v>516</v>
      </c>
      <c r="AD1482" s="25">
        <f t="shared" si="633"/>
        <v>4655.8320821533962</v>
      </c>
      <c r="AF1482" s="22">
        <f t="shared" si="634"/>
        <v>2517.3745959701228</v>
      </c>
      <c r="AG1482" s="25">
        <v>0</v>
      </c>
      <c r="AH1482" s="25" t="s">
        <v>49</v>
      </c>
      <c r="AI1482">
        <f t="shared" si="642"/>
        <v>0</v>
      </c>
      <c r="AJ1482" s="25">
        <f t="shared" si="643"/>
        <v>0</v>
      </c>
      <c r="AK1482" s="25">
        <f t="shared" si="644"/>
        <v>0</v>
      </c>
      <c r="AL1482" s="81">
        <f t="shared" si="645"/>
        <v>0</v>
      </c>
      <c r="AN1482" s="98">
        <v>0</v>
      </c>
    </row>
    <row r="1483" spans="2:40" x14ac:dyDescent="0.35">
      <c r="B1483" s="17" t="s">
        <v>32</v>
      </c>
      <c r="C1483" s="11">
        <v>1479</v>
      </c>
      <c r="D1483" s="17">
        <v>2</v>
      </c>
      <c r="E1483" s="18">
        <v>2.2000000000000002</v>
      </c>
      <c r="F1483" s="70">
        <f t="shared" si="646"/>
        <v>0.61111111111111116</v>
      </c>
      <c r="G1483" s="70">
        <f t="shared" si="647"/>
        <v>2.2000000000000002</v>
      </c>
      <c r="I1483" s="21">
        <f t="shared" si="622"/>
        <v>0.61111111111111116</v>
      </c>
      <c r="J1483" s="22">
        <f t="shared" si="635"/>
        <v>1345.6666666666667</v>
      </c>
      <c r="K1483" s="22">
        <f t="shared" si="636"/>
        <v>28.625999999999998</v>
      </c>
      <c r="L1483" s="22">
        <f>0.5*1.202*2.64*0.3*Sheet2!I1483^2</f>
        <v>0.17776244444444445</v>
      </c>
      <c r="M1483" s="22">
        <f t="shared" si="637"/>
        <v>1374.4704291111111</v>
      </c>
      <c r="O1483" s="22">
        <f t="shared" si="623"/>
        <v>839.95415112345688</v>
      </c>
      <c r="P1483" s="81">
        <f t="shared" si="624"/>
        <v>0.83995415112345684</v>
      </c>
      <c r="Q1483" s="22">
        <f t="shared" si="625"/>
        <v>839.95415112345688</v>
      </c>
      <c r="R1483" s="81">
        <f t="shared" si="626"/>
        <v>0.83995415112345684</v>
      </c>
      <c r="S1483" s="22">
        <f t="shared" si="627"/>
        <v>7174046.6322746426</v>
      </c>
      <c r="T1483" s="81">
        <f t="shared" si="628"/>
        <v>7174.0466322746424</v>
      </c>
      <c r="U1483" s="22">
        <f t="shared" si="629"/>
        <v>0</v>
      </c>
      <c r="V1483" s="81">
        <f t="shared" si="630"/>
        <v>0</v>
      </c>
      <c r="W1483" s="22">
        <f t="shared" si="631"/>
        <v>0</v>
      </c>
      <c r="X1483" s="98">
        <f t="shared" si="638"/>
        <v>0</v>
      </c>
      <c r="Y1483" s="98">
        <f t="shared" si="639"/>
        <v>1862.3328328613602</v>
      </c>
      <c r="Z1483" s="25">
        <f t="shared" si="632"/>
        <v>0</v>
      </c>
      <c r="AA1483" s="22">
        <f t="shared" si="640"/>
        <v>0</v>
      </c>
      <c r="AB1483" s="22">
        <f t="shared" si="621"/>
        <v>0</v>
      </c>
      <c r="AC1483" s="22">
        <f t="shared" si="641"/>
        <v>516</v>
      </c>
      <c r="AD1483" s="25">
        <f t="shared" si="633"/>
        <v>4655.8320821533962</v>
      </c>
      <c r="AF1483" s="22">
        <f t="shared" si="634"/>
        <v>2518.2145501212462</v>
      </c>
      <c r="AG1483" s="25">
        <v>0</v>
      </c>
      <c r="AH1483" s="25" t="s">
        <v>49</v>
      </c>
      <c r="AI1483">
        <f t="shared" si="642"/>
        <v>7932.9488160425826</v>
      </c>
      <c r="AJ1483" s="25">
        <f t="shared" si="643"/>
        <v>7.9329488160425825</v>
      </c>
      <c r="AK1483" s="25">
        <f t="shared" si="644"/>
        <v>4.2044628725025692</v>
      </c>
      <c r="AL1483" s="81">
        <f t="shared" si="645"/>
        <v>3.1113025256519014</v>
      </c>
      <c r="AN1483" s="98">
        <v>0</v>
      </c>
    </row>
    <row r="1484" spans="2:40" x14ac:dyDescent="0.35">
      <c r="B1484" s="17" t="s">
        <v>32</v>
      </c>
      <c r="C1484" s="11">
        <v>1480</v>
      </c>
      <c r="D1484" s="17">
        <v>3</v>
      </c>
      <c r="E1484" s="18">
        <v>4.4000000000000004</v>
      </c>
      <c r="F1484" s="70">
        <f t="shared" si="646"/>
        <v>0.56944444444444442</v>
      </c>
      <c r="G1484" s="70">
        <f t="shared" si="647"/>
        <v>2.0499999999999998</v>
      </c>
      <c r="I1484" s="21">
        <f t="shared" si="622"/>
        <v>1.2222222222222223</v>
      </c>
      <c r="J1484" s="22">
        <f t="shared" si="635"/>
        <v>1253.9166666666665</v>
      </c>
      <c r="K1484" s="22">
        <f t="shared" si="636"/>
        <v>28.625999999999998</v>
      </c>
      <c r="L1484" s="22">
        <f>0.5*1.202*2.64*0.3*Sheet2!I1484^2</f>
        <v>0.71104977777777778</v>
      </c>
      <c r="M1484" s="22">
        <f t="shared" si="637"/>
        <v>1283.2537164444443</v>
      </c>
      <c r="O1484" s="22">
        <f t="shared" si="623"/>
        <v>1568.4212089876544</v>
      </c>
      <c r="P1484" s="81">
        <f t="shared" si="624"/>
        <v>1.5684212089876544</v>
      </c>
      <c r="Q1484" s="22">
        <f t="shared" si="625"/>
        <v>1568.4212089876544</v>
      </c>
      <c r="R1484" s="81">
        <f t="shared" si="626"/>
        <v>1.5684212089876544</v>
      </c>
      <c r="S1484" s="22">
        <f t="shared" si="627"/>
        <v>7175615.0534836305</v>
      </c>
      <c r="T1484" s="81">
        <f t="shared" si="628"/>
        <v>7175.6150534836306</v>
      </c>
      <c r="U1484" s="22">
        <f t="shared" si="629"/>
        <v>0</v>
      </c>
      <c r="V1484" s="81">
        <f t="shared" si="630"/>
        <v>0</v>
      </c>
      <c r="W1484" s="22">
        <f t="shared" si="631"/>
        <v>0</v>
      </c>
      <c r="X1484" s="98">
        <f t="shared" si="638"/>
        <v>0</v>
      </c>
      <c r="Y1484" s="98">
        <f t="shared" si="639"/>
        <v>1862.3328328613602</v>
      </c>
      <c r="Z1484" s="25">
        <f t="shared" si="632"/>
        <v>0</v>
      </c>
      <c r="AA1484" s="22">
        <f t="shared" si="640"/>
        <v>0</v>
      </c>
      <c r="AB1484" s="22">
        <f t="shared" si="621"/>
        <v>0</v>
      </c>
      <c r="AC1484" s="22">
        <f t="shared" si="641"/>
        <v>516</v>
      </c>
      <c r="AD1484" s="25">
        <f t="shared" si="633"/>
        <v>4655.8320821533962</v>
      </c>
      <c r="AF1484" s="22">
        <f t="shared" si="634"/>
        <v>2519.7829713302344</v>
      </c>
      <c r="AG1484" s="25">
        <v>0</v>
      </c>
      <c r="AH1484" s="25" t="s">
        <v>49</v>
      </c>
      <c r="AI1484">
        <f t="shared" si="642"/>
        <v>31731.79526417033</v>
      </c>
      <c r="AJ1484" s="25">
        <f t="shared" si="643"/>
        <v>31.73179526417033</v>
      </c>
      <c r="AK1484" s="25">
        <f t="shared" si="644"/>
        <v>16.817851490010277</v>
      </c>
      <c r="AL1484" s="81">
        <f t="shared" si="645"/>
        <v>12.445210102607605</v>
      </c>
      <c r="AN1484" s="98">
        <v>0</v>
      </c>
    </row>
    <row r="1485" spans="2:40" x14ac:dyDescent="0.35">
      <c r="B1485" s="17" t="s">
        <v>32</v>
      </c>
      <c r="C1485" s="11">
        <v>1481</v>
      </c>
      <c r="D1485" s="17">
        <v>4</v>
      </c>
      <c r="E1485" s="18">
        <v>6.3</v>
      </c>
      <c r="F1485" s="70">
        <f t="shared" si="646"/>
        <v>0.4861111111111111</v>
      </c>
      <c r="G1485" s="70">
        <f t="shared" si="647"/>
        <v>1.75</v>
      </c>
      <c r="I1485" s="21">
        <f t="shared" si="622"/>
        <v>1.75</v>
      </c>
      <c r="J1485" s="22">
        <f t="shared" si="635"/>
        <v>1070.4166666666667</v>
      </c>
      <c r="K1485" s="22">
        <f t="shared" si="636"/>
        <v>28.625999999999998</v>
      </c>
      <c r="L1485" s="22">
        <f>0.5*1.202*2.64*0.3*Sheet2!I1485^2</f>
        <v>1.4577255</v>
      </c>
      <c r="M1485" s="22">
        <f t="shared" si="637"/>
        <v>1100.5003921666666</v>
      </c>
      <c r="O1485" s="22">
        <f t="shared" si="623"/>
        <v>1925.8756862916666</v>
      </c>
      <c r="P1485" s="81">
        <f t="shared" si="624"/>
        <v>1.9258756862916666</v>
      </c>
      <c r="Q1485" s="22">
        <f t="shared" si="625"/>
        <v>1925.8756862916666</v>
      </c>
      <c r="R1485" s="81">
        <f t="shared" si="626"/>
        <v>1.9258756862916666</v>
      </c>
      <c r="S1485" s="22">
        <f t="shared" si="627"/>
        <v>7177540.9291699221</v>
      </c>
      <c r="T1485" s="81">
        <f t="shared" si="628"/>
        <v>7177.5409291699225</v>
      </c>
      <c r="U1485" s="22">
        <f t="shared" si="629"/>
        <v>0</v>
      </c>
      <c r="V1485" s="81">
        <f t="shared" si="630"/>
        <v>0</v>
      </c>
      <c r="W1485" s="22">
        <f t="shared" si="631"/>
        <v>0</v>
      </c>
      <c r="X1485" s="98">
        <f t="shared" si="638"/>
        <v>0</v>
      </c>
      <c r="Y1485" s="98">
        <f t="shared" si="639"/>
        <v>1862.3328328613602</v>
      </c>
      <c r="Z1485" s="25">
        <f t="shared" si="632"/>
        <v>0</v>
      </c>
      <c r="AA1485" s="22">
        <f t="shared" si="640"/>
        <v>0</v>
      </c>
      <c r="AB1485" s="22">
        <f t="shared" si="621"/>
        <v>0</v>
      </c>
      <c r="AC1485" s="22">
        <f t="shared" si="641"/>
        <v>516</v>
      </c>
      <c r="AD1485" s="25">
        <f t="shared" si="633"/>
        <v>4655.8320821533962</v>
      </c>
      <c r="AF1485" s="22">
        <f t="shared" si="634"/>
        <v>2521.7088470165263</v>
      </c>
      <c r="AG1485" s="25">
        <v>0</v>
      </c>
      <c r="AH1485" s="25" t="s">
        <v>49</v>
      </c>
      <c r="AI1485">
        <f t="shared" si="642"/>
        <v>65053.458369572334</v>
      </c>
      <c r="AJ1485" s="25">
        <f t="shared" si="643"/>
        <v>65.05345836957234</v>
      </c>
      <c r="AK1485" s="25">
        <f t="shared" si="644"/>
        <v>34.47833293587334</v>
      </c>
      <c r="AL1485" s="81">
        <f t="shared" si="645"/>
        <v>25.513966372546271</v>
      </c>
      <c r="AN1485" s="98">
        <v>0</v>
      </c>
    </row>
    <row r="1486" spans="2:40" x14ac:dyDescent="0.35">
      <c r="B1486" s="17" t="s">
        <v>32</v>
      </c>
      <c r="C1486" s="11">
        <v>1482</v>
      </c>
      <c r="D1486" s="17">
        <v>5</v>
      </c>
      <c r="E1486" s="18">
        <v>7.9</v>
      </c>
      <c r="F1486" s="70">
        <f t="shared" si="646"/>
        <v>0.40277777777777768</v>
      </c>
      <c r="G1486" s="70">
        <f t="shared" si="647"/>
        <v>1.4499999999999997</v>
      </c>
      <c r="I1486" s="21">
        <f t="shared" si="622"/>
        <v>2.1944444444444446</v>
      </c>
      <c r="J1486" s="22">
        <f t="shared" si="635"/>
        <v>886.9166666666664</v>
      </c>
      <c r="K1486" s="22">
        <f t="shared" si="636"/>
        <v>28.625999999999998</v>
      </c>
      <c r="L1486" s="22">
        <f>0.5*1.202*2.64*0.3*Sheet2!I1486^2</f>
        <v>2.2921806111111112</v>
      </c>
      <c r="M1486" s="22">
        <f t="shared" si="637"/>
        <v>917.8348472777775</v>
      </c>
      <c r="O1486" s="22">
        <f t="shared" si="623"/>
        <v>2014.137581526234</v>
      </c>
      <c r="P1486" s="81">
        <f t="shared" si="624"/>
        <v>2.0141375815262341</v>
      </c>
      <c r="Q1486" s="22">
        <f t="shared" si="625"/>
        <v>2014.137581526234</v>
      </c>
      <c r="R1486" s="81">
        <f t="shared" si="626"/>
        <v>2.0141375815262341</v>
      </c>
      <c r="S1486" s="22">
        <f t="shared" si="627"/>
        <v>7179555.0667514484</v>
      </c>
      <c r="T1486" s="81">
        <f t="shared" si="628"/>
        <v>7179.5550667514481</v>
      </c>
      <c r="U1486" s="22">
        <f t="shared" si="629"/>
        <v>0</v>
      </c>
      <c r="V1486" s="81">
        <f t="shared" si="630"/>
        <v>0</v>
      </c>
      <c r="W1486" s="22">
        <f t="shared" si="631"/>
        <v>0</v>
      </c>
      <c r="X1486" s="98">
        <f t="shared" si="638"/>
        <v>0</v>
      </c>
      <c r="Y1486" s="98">
        <f t="shared" si="639"/>
        <v>1862.3328328613602</v>
      </c>
      <c r="Z1486" s="25">
        <f t="shared" si="632"/>
        <v>0</v>
      </c>
      <c r="AA1486" s="22">
        <f t="shared" si="640"/>
        <v>0</v>
      </c>
      <c r="AB1486" s="22">
        <f t="shared" si="621"/>
        <v>0</v>
      </c>
      <c r="AC1486" s="22">
        <f t="shared" si="641"/>
        <v>516</v>
      </c>
      <c r="AD1486" s="25">
        <f t="shared" si="633"/>
        <v>4655.8320821533962</v>
      </c>
      <c r="AF1486" s="22">
        <f t="shared" si="634"/>
        <v>2523.7229845980519</v>
      </c>
      <c r="AG1486" s="25">
        <v>0</v>
      </c>
      <c r="AH1486" s="25" t="s">
        <v>49</v>
      </c>
      <c r="AI1486">
        <f t="shared" si="642"/>
        <v>102292.42471264827</v>
      </c>
      <c r="AJ1486" s="25">
        <f t="shared" si="643"/>
        <v>102.29242471264827</v>
      </c>
      <c r="AK1486" s="25">
        <f t="shared" si="644"/>
        <v>54.214985097703583</v>
      </c>
      <c r="AL1486" s="81">
        <f t="shared" si="645"/>
        <v>40.119088972300652</v>
      </c>
      <c r="AN1486" s="98">
        <v>0</v>
      </c>
    </row>
    <row r="1487" spans="2:40" x14ac:dyDescent="0.35">
      <c r="B1487" s="17" t="s">
        <v>32</v>
      </c>
      <c r="C1487" s="11">
        <v>1483</v>
      </c>
      <c r="D1487" s="17">
        <v>6</v>
      </c>
      <c r="E1487" s="18">
        <v>9.1999999999999993</v>
      </c>
      <c r="F1487" s="70">
        <f t="shared" si="646"/>
        <v>0.34722222222222221</v>
      </c>
      <c r="G1487" s="70">
        <f t="shared" si="647"/>
        <v>1.25</v>
      </c>
      <c r="I1487" s="21">
        <f t="shared" si="622"/>
        <v>2.5555555555555554</v>
      </c>
      <c r="J1487" s="22">
        <f t="shared" si="635"/>
        <v>764.58333333333326</v>
      </c>
      <c r="K1487" s="22">
        <f t="shared" si="636"/>
        <v>28.625999999999998</v>
      </c>
      <c r="L1487" s="22">
        <f>0.5*1.202*2.64*0.3*Sheet2!I1487^2</f>
        <v>3.1086391111111102</v>
      </c>
      <c r="M1487" s="22">
        <f t="shared" si="637"/>
        <v>796.31797244444431</v>
      </c>
      <c r="O1487" s="22">
        <f t="shared" si="623"/>
        <v>2035.0348184691352</v>
      </c>
      <c r="P1487" s="81">
        <f t="shared" si="624"/>
        <v>2.0350348184691351</v>
      </c>
      <c r="Q1487" s="22">
        <f t="shared" si="625"/>
        <v>2035.0348184691352</v>
      </c>
      <c r="R1487" s="81">
        <f t="shared" si="626"/>
        <v>2.0350348184691351</v>
      </c>
      <c r="S1487" s="22">
        <f t="shared" si="627"/>
        <v>7181590.101569918</v>
      </c>
      <c r="T1487" s="81">
        <f t="shared" si="628"/>
        <v>7181.5901015699183</v>
      </c>
      <c r="U1487" s="22">
        <f t="shared" si="629"/>
        <v>0</v>
      </c>
      <c r="V1487" s="81">
        <f t="shared" si="630"/>
        <v>0</v>
      </c>
      <c r="W1487" s="22">
        <f t="shared" si="631"/>
        <v>0</v>
      </c>
      <c r="X1487" s="98">
        <f t="shared" si="638"/>
        <v>0</v>
      </c>
      <c r="Y1487" s="98">
        <f t="shared" si="639"/>
        <v>1862.3328328613602</v>
      </c>
      <c r="Z1487" s="25">
        <f t="shared" si="632"/>
        <v>0</v>
      </c>
      <c r="AA1487" s="22">
        <f t="shared" si="640"/>
        <v>0</v>
      </c>
      <c r="AB1487" s="22">
        <f t="shared" si="621"/>
        <v>0</v>
      </c>
      <c r="AC1487" s="22">
        <f t="shared" si="641"/>
        <v>516</v>
      </c>
      <c r="AD1487" s="25">
        <f t="shared" si="633"/>
        <v>4655.8320821533962</v>
      </c>
      <c r="AF1487" s="22">
        <f t="shared" si="634"/>
        <v>2525.7580194165221</v>
      </c>
      <c r="AG1487" s="25">
        <v>0</v>
      </c>
      <c r="AH1487" s="25" t="s">
        <v>49</v>
      </c>
      <c r="AI1487">
        <f t="shared" si="642"/>
        <v>138728.2619400504</v>
      </c>
      <c r="AJ1487" s="25">
        <f t="shared" si="643"/>
        <v>138.7282619400504</v>
      </c>
      <c r="AK1487" s="25">
        <f t="shared" si="644"/>
        <v>73.525978828226712</v>
      </c>
      <c r="AL1487" s="81">
        <f t="shared" si="645"/>
        <v>54.409224332887767</v>
      </c>
      <c r="AN1487" s="98">
        <v>0</v>
      </c>
    </row>
    <row r="1488" spans="2:40" x14ac:dyDescent="0.35">
      <c r="B1488" s="17" t="s">
        <v>32</v>
      </c>
      <c r="C1488" s="11">
        <v>1484</v>
      </c>
      <c r="D1488" s="17">
        <v>7</v>
      </c>
      <c r="E1488" s="18">
        <v>10.4</v>
      </c>
      <c r="F1488" s="70">
        <f t="shared" si="646"/>
        <v>0.31944444444444453</v>
      </c>
      <c r="G1488" s="70">
        <f t="shared" si="647"/>
        <v>1.1500000000000004</v>
      </c>
      <c r="I1488" s="21">
        <f t="shared" si="622"/>
        <v>2.8888888888888893</v>
      </c>
      <c r="J1488" s="22">
        <f t="shared" si="635"/>
        <v>703.41666666666686</v>
      </c>
      <c r="K1488" s="22">
        <f t="shared" si="636"/>
        <v>28.625999999999998</v>
      </c>
      <c r="L1488" s="22">
        <f>0.5*1.202*2.64*0.3*Sheet2!I1488^2</f>
        <v>3.9724764444444451</v>
      </c>
      <c r="M1488" s="22">
        <f t="shared" si="637"/>
        <v>736.01514311111123</v>
      </c>
      <c r="O1488" s="22">
        <f t="shared" si="623"/>
        <v>2126.265968987655</v>
      </c>
      <c r="P1488" s="81">
        <f t="shared" si="624"/>
        <v>2.1262659689876551</v>
      </c>
      <c r="Q1488" s="22">
        <f t="shared" si="625"/>
        <v>2126.265968987655</v>
      </c>
      <c r="R1488" s="81">
        <f t="shared" si="626"/>
        <v>2.1262659689876551</v>
      </c>
      <c r="S1488" s="22">
        <f t="shared" si="627"/>
        <v>7183716.3675389057</v>
      </c>
      <c r="T1488" s="81">
        <f t="shared" si="628"/>
        <v>7183.7163675389056</v>
      </c>
      <c r="U1488" s="22">
        <f t="shared" si="629"/>
        <v>0</v>
      </c>
      <c r="V1488" s="81">
        <f t="shared" si="630"/>
        <v>0</v>
      </c>
      <c r="W1488" s="22">
        <f t="shared" si="631"/>
        <v>0</v>
      </c>
      <c r="X1488" s="98">
        <f t="shared" si="638"/>
        <v>0</v>
      </c>
      <c r="Y1488" s="98">
        <f t="shared" si="639"/>
        <v>1862.3328328613602</v>
      </c>
      <c r="Z1488" s="25">
        <f t="shared" si="632"/>
        <v>0</v>
      </c>
      <c r="AA1488" s="22">
        <f t="shared" si="640"/>
        <v>0</v>
      </c>
      <c r="AB1488" s="22">
        <f t="shared" si="621"/>
        <v>0</v>
      </c>
      <c r="AC1488" s="22">
        <f t="shared" si="641"/>
        <v>516</v>
      </c>
      <c r="AD1488" s="25">
        <f t="shared" si="633"/>
        <v>4655.8320821533962</v>
      </c>
      <c r="AF1488" s="22">
        <f t="shared" si="634"/>
        <v>2527.8842853855094</v>
      </c>
      <c r="AG1488" s="25">
        <v>0</v>
      </c>
      <c r="AH1488" s="25" t="s">
        <v>49</v>
      </c>
      <c r="AI1488">
        <f t="shared" si="642"/>
        <v>177278.45949238967</v>
      </c>
      <c r="AJ1488" s="25">
        <f t="shared" si="643"/>
        <v>177.27845949238966</v>
      </c>
      <c r="AK1488" s="25">
        <f t="shared" si="644"/>
        <v>93.957583530966517</v>
      </c>
      <c r="AL1488" s="81">
        <f t="shared" si="645"/>
        <v>69.528611812915216</v>
      </c>
      <c r="AN1488" s="98">
        <v>0</v>
      </c>
    </row>
    <row r="1489" spans="2:40" x14ac:dyDescent="0.35">
      <c r="B1489" s="17" t="s">
        <v>32</v>
      </c>
      <c r="C1489" s="11">
        <v>1485</v>
      </c>
      <c r="D1489" s="17">
        <v>8</v>
      </c>
      <c r="E1489" s="18">
        <v>11.5</v>
      </c>
      <c r="F1489" s="70">
        <f t="shared" si="646"/>
        <v>0.34722222222222221</v>
      </c>
      <c r="G1489" s="70">
        <f t="shared" si="647"/>
        <v>1.25</v>
      </c>
      <c r="I1489" s="21">
        <f t="shared" si="622"/>
        <v>3.1944444444444446</v>
      </c>
      <c r="J1489" s="22">
        <f t="shared" si="635"/>
        <v>764.58333333333326</v>
      </c>
      <c r="K1489" s="22">
        <f t="shared" si="636"/>
        <v>28.625999999999998</v>
      </c>
      <c r="L1489" s="22">
        <f>0.5*1.202*2.64*0.3*Sheet2!I1489^2</f>
        <v>4.8572486111111113</v>
      </c>
      <c r="M1489" s="22">
        <f t="shared" si="637"/>
        <v>798.06658194444435</v>
      </c>
      <c r="O1489" s="22">
        <f t="shared" si="623"/>
        <v>2549.3793589891975</v>
      </c>
      <c r="P1489" s="81">
        <f t="shared" si="624"/>
        <v>2.5493793589891975</v>
      </c>
      <c r="Q1489" s="22">
        <f t="shared" si="625"/>
        <v>2549.3793589891975</v>
      </c>
      <c r="R1489" s="81">
        <f t="shared" si="626"/>
        <v>2.5493793589891975</v>
      </c>
      <c r="S1489" s="22">
        <f t="shared" si="627"/>
        <v>7186265.7468978949</v>
      </c>
      <c r="T1489" s="81">
        <f t="shared" si="628"/>
        <v>7186.265746897895</v>
      </c>
      <c r="U1489" s="22">
        <f t="shared" si="629"/>
        <v>0</v>
      </c>
      <c r="V1489" s="81">
        <f t="shared" si="630"/>
        <v>0</v>
      </c>
      <c r="W1489" s="22">
        <f t="shared" si="631"/>
        <v>0</v>
      </c>
      <c r="X1489" s="98">
        <f t="shared" si="638"/>
        <v>0</v>
      </c>
      <c r="Y1489" s="98">
        <f t="shared" si="639"/>
        <v>1862.3328328613602</v>
      </c>
      <c r="Z1489" s="25">
        <f t="shared" si="632"/>
        <v>0</v>
      </c>
      <c r="AA1489" s="22">
        <f t="shared" si="640"/>
        <v>0</v>
      </c>
      <c r="AB1489" s="22">
        <f t="shared" si="621"/>
        <v>0</v>
      </c>
      <c r="AC1489" s="22">
        <f t="shared" si="641"/>
        <v>516</v>
      </c>
      <c r="AD1489" s="25">
        <f t="shared" si="633"/>
        <v>4655.8320821533962</v>
      </c>
      <c r="AF1489" s="22">
        <f t="shared" si="634"/>
        <v>2530.4336647444989</v>
      </c>
      <c r="AG1489" s="25">
        <v>0</v>
      </c>
      <c r="AH1489" s="25" t="s">
        <v>49</v>
      </c>
      <c r="AI1489">
        <f t="shared" si="642"/>
        <v>216762.90928132884</v>
      </c>
      <c r="AJ1489" s="25">
        <f t="shared" si="643"/>
        <v>216.76290928132883</v>
      </c>
      <c r="AK1489" s="25">
        <f t="shared" si="644"/>
        <v>114.88434191910429</v>
      </c>
      <c r="AL1489" s="81">
        <f t="shared" si="645"/>
        <v>85.014413020137169</v>
      </c>
      <c r="AN1489" s="98">
        <v>0</v>
      </c>
    </row>
    <row r="1490" spans="2:40" x14ac:dyDescent="0.35">
      <c r="B1490" s="17" t="s">
        <v>32</v>
      </c>
      <c r="C1490" s="11">
        <v>1486</v>
      </c>
      <c r="D1490" s="17">
        <v>9</v>
      </c>
      <c r="E1490" s="18">
        <v>12.9</v>
      </c>
      <c r="F1490" s="70">
        <f t="shared" si="646"/>
        <v>0.44444444444444431</v>
      </c>
      <c r="G1490" s="70">
        <f t="shared" si="647"/>
        <v>1.5999999999999996</v>
      </c>
      <c r="I1490" s="21">
        <f t="shared" si="622"/>
        <v>3.5833333333333335</v>
      </c>
      <c r="J1490" s="22">
        <f t="shared" si="635"/>
        <v>978.6666666666664</v>
      </c>
      <c r="K1490" s="22">
        <f t="shared" si="636"/>
        <v>28.625999999999998</v>
      </c>
      <c r="L1490" s="22">
        <f>0.5*1.202*2.64*0.3*Sheet2!I1490^2</f>
        <v>6.1118695000000001</v>
      </c>
      <c r="M1490" s="22">
        <f t="shared" si="637"/>
        <v>1013.4045361666664</v>
      </c>
      <c r="O1490" s="22">
        <f t="shared" si="623"/>
        <v>3631.3662545972215</v>
      </c>
      <c r="P1490" s="81">
        <f t="shared" si="624"/>
        <v>3.6313662545972214</v>
      </c>
      <c r="Q1490" s="22">
        <f t="shared" si="625"/>
        <v>3631.3662545972215</v>
      </c>
      <c r="R1490" s="81">
        <f t="shared" si="626"/>
        <v>3.6313662545972214</v>
      </c>
      <c r="S1490" s="22">
        <f t="shared" si="627"/>
        <v>7189897.1131524919</v>
      </c>
      <c r="T1490" s="81">
        <f t="shared" si="628"/>
        <v>7189.8971131524922</v>
      </c>
      <c r="U1490" s="22">
        <f t="shared" si="629"/>
        <v>0</v>
      </c>
      <c r="V1490" s="81">
        <f t="shared" si="630"/>
        <v>0</v>
      </c>
      <c r="W1490" s="22">
        <f t="shared" si="631"/>
        <v>0</v>
      </c>
      <c r="X1490" s="98">
        <f t="shared" si="638"/>
        <v>0</v>
      </c>
      <c r="Y1490" s="98">
        <f t="shared" si="639"/>
        <v>1862.3328328613602</v>
      </c>
      <c r="Z1490" s="25">
        <f t="shared" si="632"/>
        <v>0</v>
      </c>
      <c r="AA1490" s="22">
        <f t="shared" si="640"/>
        <v>0</v>
      </c>
      <c r="AB1490" s="22">
        <f t="shared" si="621"/>
        <v>0</v>
      </c>
      <c r="AC1490" s="22">
        <f t="shared" si="641"/>
        <v>516</v>
      </c>
      <c r="AD1490" s="25">
        <f t="shared" si="633"/>
        <v>4655.8320821533962</v>
      </c>
      <c r="AF1490" s="22">
        <f t="shared" si="634"/>
        <v>2534.0650309990961</v>
      </c>
      <c r="AG1490" s="25">
        <v>0</v>
      </c>
      <c r="AH1490" s="25" t="s">
        <v>49</v>
      </c>
      <c r="AI1490">
        <f t="shared" si="642"/>
        <v>272752.481916869</v>
      </c>
      <c r="AJ1490" s="25">
        <f t="shared" si="643"/>
        <v>272.75248191686899</v>
      </c>
      <c r="AK1490" s="25">
        <f t="shared" si="644"/>
        <v>144.55881541594056</v>
      </c>
      <c r="AL1490" s="81">
        <f t="shared" si="645"/>
        <v>106.97352340779601</v>
      </c>
      <c r="AN1490" s="98">
        <v>0</v>
      </c>
    </row>
    <row r="1491" spans="2:40" x14ac:dyDescent="0.35">
      <c r="B1491" s="17" t="s">
        <v>32</v>
      </c>
      <c r="C1491" s="11">
        <v>1487</v>
      </c>
      <c r="D1491" s="17">
        <v>10</v>
      </c>
      <c r="E1491" s="18">
        <v>14.7</v>
      </c>
      <c r="F1491" s="70">
        <f t="shared" si="646"/>
        <v>0.56944444444444442</v>
      </c>
      <c r="G1491" s="70">
        <f t="shared" si="647"/>
        <v>2.0499999999999998</v>
      </c>
      <c r="I1491" s="21">
        <f t="shared" si="622"/>
        <v>4.083333333333333</v>
      </c>
      <c r="J1491" s="22">
        <f t="shared" si="635"/>
        <v>1253.9166666666665</v>
      </c>
      <c r="K1491" s="22">
        <f t="shared" si="636"/>
        <v>28.625999999999998</v>
      </c>
      <c r="L1491" s="22">
        <f>0.5*1.202*2.64*0.3*Sheet2!I1491^2</f>
        <v>7.9365054999999973</v>
      </c>
      <c r="M1491" s="22">
        <f t="shared" si="637"/>
        <v>1290.4791721666666</v>
      </c>
      <c r="O1491" s="22">
        <f t="shared" si="623"/>
        <v>5269.4566196805545</v>
      </c>
      <c r="P1491" s="81">
        <f t="shared" si="624"/>
        <v>5.2694566196805548</v>
      </c>
      <c r="Q1491" s="22">
        <f t="shared" si="625"/>
        <v>5269.4566196805545</v>
      </c>
      <c r="R1491" s="81">
        <f t="shared" si="626"/>
        <v>5.2694566196805548</v>
      </c>
      <c r="S1491" s="22">
        <f t="shared" si="627"/>
        <v>7195166.5697721727</v>
      </c>
      <c r="T1491" s="81">
        <f t="shared" si="628"/>
        <v>7195.1665697721728</v>
      </c>
      <c r="U1491" s="22">
        <f t="shared" si="629"/>
        <v>0</v>
      </c>
      <c r="V1491" s="81">
        <f t="shared" si="630"/>
        <v>0</v>
      </c>
      <c r="W1491" s="22">
        <f t="shared" si="631"/>
        <v>0</v>
      </c>
      <c r="X1491" s="98">
        <f t="shared" si="638"/>
        <v>0</v>
      </c>
      <c r="Y1491" s="98">
        <f t="shared" si="639"/>
        <v>1862.3328328613602</v>
      </c>
      <c r="Z1491" s="25">
        <f t="shared" si="632"/>
        <v>0</v>
      </c>
      <c r="AA1491" s="22">
        <f t="shared" si="640"/>
        <v>0</v>
      </c>
      <c r="AB1491" s="22">
        <f t="shared" si="621"/>
        <v>0</v>
      </c>
      <c r="AC1491" s="22">
        <f t="shared" si="641"/>
        <v>516</v>
      </c>
      <c r="AD1491" s="25">
        <f t="shared" si="633"/>
        <v>4655.8320821533962</v>
      </c>
      <c r="AF1491" s="22">
        <f t="shared" si="634"/>
        <v>2539.3344876187766</v>
      </c>
      <c r="AG1491" s="25">
        <v>0</v>
      </c>
      <c r="AH1491" s="25" t="s">
        <v>49</v>
      </c>
      <c r="AI1491">
        <f t="shared" si="642"/>
        <v>354179.94001211593</v>
      </c>
      <c r="AJ1491" s="25">
        <f t="shared" si="643"/>
        <v>354.17994001211594</v>
      </c>
      <c r="AK1491" s="25">
        <f t="shared" si="644"/>
        <v>187.71536820642146</v>
      </c>
      <c r="AL1491" s="81">
        <f t="shared" si="645"/>
        <v>138.90937247275187</v>
      </c>
      <c r="AN1491" s="98">
        <v>0</v>
      </c>
    </row>
    <row r="1492" spans="2:40" x14ac:dyDescent="0.35">
      <c r="B1492" s="17" t="s">
        <v>32</v>
      </c>
      <c r="C1492" s="11">
        <v>1488</v>
      </c>
      <c r="D1492" s="17">
        <v>11</v>
      </c>
      <c r="E1492" s="18">
        <v>17</v>
      </c>
      <c r="F1492" s="70">
        <f t="shared" si="646"/>
        <v>0.70833333333333348</v>
      </c>
      <c r="G1492" s="70">
        <f t="shared" si="647"/>
        <v>2.5500000000000007</v>
      </c>
      <c r="I1492" s="21">
        <f t="shared" si="622"/>
        <v>4.7222222222222223</v>
      </c>
      <c r="J1492" s="22">
        <f t="shared" si="635"/>
        <v>1559.7500000000002</v>
      </c>
      <c r="K1492" s="22">
        <f t="shared" si="636"/>
        <v>28.625999999999998</v>
      </c>
      <c r="L1492" s="22">
        <f>0.5*1.202*2.64*0.3*Sheet2!I1492^2</f>
        <v>10.614327777777778</v>
      </c>
      <c r="M1492" s="22">
        <f t="shared" si="637"/>
        <v>1598.990327777778</v>
      </c>
      <c r="O1492" s="22">
        <f t="shared" si="623"/>
        <v>7550.7876589506186</v>
      </c>
      <c r="P1492" s="81">
        <f t="shared" si="624"/>
        <v>7.5507876589506182</v>
      </c>
      <c r="Q1492" s="22">
        <f t="shared" si="625"/>
        <v>7550.7876589506186</v>
      </c>
      <c r="R1492" s="81">
        <f t="shared" si="626"/>
        <v>7.5507876589506182</v>
      </c>
      <c r="S1492" s="22">
        <f t="shared" si="627"/>
        <v>7202717.357431123</v>
      </c>
      <c r="T1492" s="81">
        <f t="shared" si="628"/>
        <v>7202.7173574311228</v>
      </c>
      <c r="U1492" s="22">
        <f t="shared" si="629"/>
        <v>0</v>
      </c>
      <c r="V1492" s="81">
        <f t="shared" si="630"/>
        <v>0</v>
      </c>
      <c r="W1492" s="22">
        <f t="shared" si="631"/>
        <v>0</v>
      </c>
      <c r="X1492" s="98">
        <f t="shared" si="638"/>
        <v>0</v>
      </c>
      <c r="Y1492" s="98">
        <f t="shared" si="639"/>
        <v>1862.3328328613602</v>
      </c>
      <c r="Z1492" s="25">
        <f t="shared" si="632"/>
        <v>0</v>
      </c>
      <c r="AA1492" s="22">
        <f t="shared" si="640"/>
        <v>0</v>
      </c>
      <c r="AB1492" s="22">
        <f t="shared" si="621"/>
        <v>0</v>
      </c>
      <c r="AC1492" s="22">
        <f t="shared" si="641"/>
        <v>516</v>
      </c>
      <c r="AD1492" s="25">
        <f t="shared" si="633"/>
        <v>4655.8320821533962</v>
      </c>
      <c r="AF1492" s="22">
        <f t="shared" si="634"/>
        <v>2546.8852752777266</v>
      </c>
      <c r="AG1492" s="25">
        <v>0</v>
      </c>
      <c r="AH1492" s="25" t="s">
        <v>49</v>
      </c>
      <c r="AI1492">
        <f t="shared" si="642"/>
        <v>473682.27434634417</v>
      </c>
      <c r="AJ1492" s="25">
        <f t="shared" si="643"/>
        <v>473.68227434634417</v>
      </c>
      <c r="AK1492" s="25">
        <f t="shared" si="644"/>
        <v>251.05160540356243</v>
      </c>
      <c r="AL1492" s="81">
        <f t="shared" si="645"/>
        <v>185.77818799863621</v>
      </c>
      <c r="AN1492" s="98">
        <v>0</v>
      </c>
    </row>
    <row r="1493" spans="2:40" x14ac:dyDescent="0.35">
      <c r="B1493" s="17" t="s">
        <v>32</v>
      </c>
      <c r="C1493" s="11">
        <v>1489</v>
      </c>
      <c r="D1493" s="17">
        <v>12</v>
      </c>
      <c r="E1493" s="18">
        <v>19.8</v>
      </c>
      <c r="F1493" s="70">
        <f t="shared" si="646"/>
        <v>0.84722222222222243</v>
      </c>
      <c r="G1493" s="70">
        <f t="shared" si="647"/>
        <v>3.0500000000000007</v>
      </c>
      <c r="I1493" s="21">
        <f t="shared" si="622"/>
        <v>5.5</v>
      </c>
      <c r="J1493" s="22">
        <f t="shared" si="635"/>
        <v>1865.5833333333337</v>
      </c>
      <c r="K1493" s="22">
        <f t="shared" si="636"/>
        <v>28.625999999999998</v>
      </c>
      <c r="L1493" s="22">
        <f>0.5*1.202*2.64*0.3*Sheet2!I1493^2</f>
        <v>14.398757999999999</v>
      </c>
      <c r="M1493" s="22">
        <f t="shared" si="637"/>
        <v>1908.6080913333337</v>
      </c>
      <c r="O1493" s="22">
        <f t="shared" si="623"/>
        <v>10497.344502333335</v>
      </c>
      <c r="P1493" s="81">
        <f t="shared" si="624"/>
        <v>10.497344502333336</v>
      </c>
      <c r="Q1493" s="22">
        <f t="shared" si="625"/>
        <v>10497.344502333335</v>
      </c>
      <c r="R1493" s="81">
        <f t="shared" si="626"/>
        <v>10.497344502333336</v>
      </c>
      <c r="S1493" s="22">
        <f t="shared" si="627"/>
        <v>7213214.7019334566</v>
      </c>
      <c r="T1493" s="81">
        <f t="shared" si="628"/>
        <v>7213.214701933457</v>
      </c>
      <c r="U1493" s="22">
        <f t="shared" si="629"/>
        <v>0</v>
      </c>
      <c r="V1493" s="81">
        <f t="shared" si="630"/>
        <v>0</v>
      </c>
      <c r="W1493" s="22">
        <f t="shared" si="631"/>
        <v>0</v>
      </c>
      <c r="X1493" s="98">
        <f t="shared" si="638"/>
        <v>0</v>
      </c>
      <c r="Y1493" s="98">
        <f t="shared" si="639"/>
        <v>1862.3328328613602</v>
      </c>
      <c r="Z1493" s="25">
        <f t="shared" si="632"/>
        <v>0</v>
      </c>
      <c r="AA1493" s="22">
        <f t="shared" si="640"/>
        <v>0</v>
      </c>
      <c r="AB1493" s="22">
        <f t="shared" si="621"/>
        <v>0</v>
      </c>
      <c r="AC1493" s="22">
        <f t="shared" si="641"/>
        <v>516</v>
      </c>
      <c r="AD1493" s="25">
        <f t="shared" si="633"/>
        <v>4655.8320821533962</v>
      </c>
      <c r="AF1493" s="22">
        <f t="shared" si="634"/>
        <v>2557.3826197800608</v>
      </c>
      <c r="AG1493" s="25">
        <v>0</v>
      </c>
      <c r="AH1493" s="25" t="s">
        <v>49</v>
      </c>
      <c r="AI1493">
        <f t="shared" si="642"/>
        <v>642568.85409944924</v>
      </c>
      <c r="AJ1493" s="25">
        <f t="shared" si="643"/>
        <v>642.56885409944925</v>
      </c>
      <c r="AK1493" s="25">
        <f t="shared" si="644"/>
        <v>340.56149267270814</v>
      </c>
      <c r="AL1493" s="81">
        <f t="shared" si="645"/>
        <v>252.01550457780402</v>
      </c>
      <c r="AN1493" s="98">
        <v>0</v>
      </c>
    </row>
    <row r="1494" spans="2:40" x14ac:dyDescent="0.35">
      <c r="B1494" s="17" t="s">
        <v>32</v>
      </c>
      <c r="C1494" s="11">
        <v>1490</v>
      </c>
      <c r="D1494" s="17">
        <v>13</v>
      </c>
      <c r="E1494" s="18">
        <v>23.1</v>
      </c>
      <c r="F1494" s="70">
        <f t="shared" si="646"/>
        <v>0.95833333333333315</v>
      </c>
      <c r="G1494" s="70">
        <f t="shared" si="647"/>
        <v>3.4499999999999993</v>
      </c>
      <c r="I1494" s="21">
        <f t="shared" si="622"/>
        <v>6.416666666666667</v>
      </c>
      <c r="J1494" s="22">
        <f t="shared" si="635"/>
        <v>2110.2499999999995</v>
      </c>
      <c r="K1494" s="22">
        <f t="shared" si="636"/>
        <v>28.625999999999998</v>
      </c>
      <c r="L1494" s="22">
        <f>0.5*1.202*2.64*0.3*Sheet2!I1494^2</f>
        <v>19.598309499999999</v>
      </c>
      <c r="M1494" s="22">
        <f t="shared" si="637"/>
        <v>2158.4743094999999</v>
      </c>
      <c r="O1494" s="22">
        <f t="shared" si="623"/>
        <v>13850.210152625001</v>
      </c>
      <c r="P1494" s="81">
        <f t="shared" si="624"/>
        <v>13.850210152625001</v>
      </c>
      <c r="Q1494" s="22">
        <f t="shared" si="625"/>
        <v>13850.210152625001</v>
      </c>
      <c r="R1494" s="81">
        <f t="shared" si="626"/>
        <v>13.850210152625001</v>
      </c>
      <c r="S1494" s="22">
        <f t="shared" si="627"/>
        <v>7227064.9120860817</v>
      </c>
      <c r="T1494" s="81">
        <f t="shared" si="628"/>
        <v>7227.0649120860817</v>
      </c>
      <c r="U1494" s="22">
        <f t="shared" si="629"/>
        <v>0</v>
      </c>
      <c r="V1494" s="81">
        <f t="shared" si="630"/>
        <v>0</v>
      </c>
      <c r="W1494" s="22">
        <f t="shared" si="631"/>
        <v>0</v>
      </c>
      <c r="X1494" s="98">
        <f t="shared" si="638"/>
        <v>0</v>
      </c>
      <c r="Y1494" s="98">
        <f t="shared" si="639"/>
        <v>1862.3328328613602</v>
      </c>
      <c r="Z1494" s="25">
        <f t="shared" si="632"/>
        <v>0</v>
      </c>
      <c r="AA1494" s="22">
        <f t="shared" si="640"/>
        <v>0</v>
      </c>
      <c r="AB1494" s="22">
        <f t="shared" si="621"/>
        <v>0</v>
      </c>
      <c r="AC1494" s="22">
        <f t="shared" si="641"/>
        <v>516</v>
      </c>
      <c r="AD1494" s="25">
        <f t="shared" si="633"/>
        <v>4655.8320821533962</v>
      </c>
      <c r="AF1494" s="22">
        <f t="shared" si="634"/>
        <v>2571.2328299326855</v>
      </c>
      <c r="AG1494" s="25">
        <v>0</v>
      </c>
      <c r="AH1494" s="25" t="s">
        <v>49</v>
      </c>
      <c r="AI1494">
        <f t="shared" si="642"/>
        <v>874607.60696869472</v>
      </c>
      <c r="AJ1494" s="25">
        <f t="shared" si="643"/>
        <v>874.60760696869477</v>
      </c>
      <c r="AK1494" s="25">
        <f t="shared" si="644"/>
        <v>463.54203169340826</v>
      </c>
      <c r="AL1494" s="81">
        <f t="shared" si="645"/>
        <v>343.02110345312212</v>
      </c>
      <c r="AN1494" s="98">
        <v>0</v>
      </c>
    </row>
    <row r="1495" spans="2:40" x14ac:dyDescent="0.35">
      <c r="B1495" s="17" t="s">
        <v>32</v>
      </c>
      <c r="C1495" s="11">
        <v>1491</v>
      </c>
      <c r="D1495" s="17">
        <v>14</v>
      </c>
      <c r="E1495" s="18">
        <v>26.7</v>
      </c>
      <c r="F1495" s="70">
        <f t="shared" si="646"/>
        <v>1.0277777777777775</v>
      </c>
      <c r="G1495" s="70">
        <f t="shared" si="647"/>
        <v>3.6999999999999993</v>
      </c>
      <c r="I1495" s="21">
        <f t="shared" si="622"/>
        <v>7.416666666666667</v>
      </c>
      <c r="J1495" s="22">
        <f t="shared" si="635"/>
        <v>2263.1666666666661</v>
      </c>
      <c r="K1495" s="22">
        <f t="shared" si="636"/>
        <v>28.625999999999998</v>
      </c>
      <c r="L1495" s="22">
        <f>0.5*1.202*2.64*0.3*Sheet2!I1495^2</f>
        <v>26.182865500000002</v>
      </c>
      <c r="M1495" s="22">
        <f t="shared" si="637"/>
        <v>2317.9755321666662</v>
      </c>
      <c r="O1495" s="22">
        <f t="shared" si="623"/>
        <v>17191.651863569441</v>
      </c>
      <c r="P1495" s="81">
        <f t="shared" si="624"/>
        <v>17.19165186356944</v>
      </c>
      <c r="Q1495" s="22">
        <f t="shared" si="625"/>
        <v>17191.651863569441</v>
      </c>
      <c r="R1495" s="81">
        <f t="shared" si="626"/>
        <v>17.19165186356944</v>
      </c>
      <c r="S1495" s="22">
        <f t="shared" si="627"/>
        <v>7244256.5639496511</v>
      </c>
      <c r="T1495" s="81">
        <f t="shared" si="628"/>
        <v>7244.2565639496515</v>
      </c>
      <c r="U1495" s="22">
        <f t="shared" si="629"/>
        <v>0</v>
      </c>
      <c r="V1495" s="81">
        <f t="shared" si="630"/>
        <v>0</v>
      </c>
      <c r="W1495" s="22">
        <f t="shared" si="631"/>
        <v>0</v>
      </c>
      <c r="X1495" s="98">
        <f t="shared" si="638"/>
        <v>0</v>
      </c>
      <c r="Y1495" s="98">
        <f t="shared" si="639"/>
        <v>1862.3328328613602</v>
      </c>
      <c r="Z1495" s="25">
        <f t="shared" si="632"/>
        <v>0</v>
      </c>
      <c r="AA1495" s="22">
        <f t="shared" si="640"/>
        <v>0</v>
      </c>
      <c r="AB1495" s="22">
        <f t="shared" si="621"/>
        <v>0</v>
      </c>
      <c r="AC1495" s="22">
        <f t="shared" si="641"/>
        <v>516</v>
      </c>
      <c r="AD1495" s="25">
        <f t="shared" si="633"/>
        <v>4655.8320821533962</v>
      </c>
      <c r="AF1495" s="22">
        <f t="shared" si="634"/>
        <v>2588.4244817962553</v>
      </c>
      <c r="AG1495" s="25">
        <v>0</v>
      </c>
      <c r="AH1495" s="25" t="s">
        <v>49</v>
      </c>
      <c r="AI1495">
        <f t="shared" si="642"/>
        <v>1168454.5209645859</v>
      </c>
      <c r="AJ1495" s="25">
        <f t="shared" si="643"/>
        <v>1168.454520964586</v>
      </c>
      <c r="AK1495" s="25">
        <f t="shared" si="644"/>
        <v>619.28089611123062</v>
      </c>
      <c r="AL1495" s="81">
        <f t="shared" si="645"/>
        <v>458.26786312231064</v>
      </c>
      <c r="AN1495" s="98">
        <v>0</v>
      </c>
    </row>
    <row r="1496" spans="2:40" x14ac:dyDescent="0.35">
      <c r="B1496" s="17" t="s">
        <v>32</v>
      </c>
      <c r="C1496" s="11">
        <v>1492</v>
      </c>
      <c r="D1496" s="17">
        <v>15</v>
      </c>
      <c r="E1496" s="18">
        <v>30.5</v>
      </c>
      <c r="F1496" s="70">
        <f t="shared" si="646"/>
        <v>1.0277777777777781</v>
      </c>
      <c r="G1496" s="70">
        <f t="shared" si="647"/>
        <v>3.7000000000000011</v>
      </c>
      <c r="I1496" s="21">
        <f t="shared" si="622"/>
        <v>8.4722222222222232</v>
      </c>
      <c r="J1496" s="22">
        <f t="shared" si="635"/>
        <v>2263.1666666666674</v>
      </c>
      <c r="K1496" s="22">
        <f t="shared" si="636"/>
        <v>28.625999999999998</v>
      </c>
      <c r="L1496" s="22">
        <f>0.5*1.202*2.64*0.3*Sheet2!I1496^2</f>
        <v>34.166015277777781</v>
      </c>
      <c r="M1496" s="22">
        <f t="shared" si="637"/>
        <v>2325.9586819444453</v>
      </c>
      <c r="O1496" s="22">
        <f t="shared" si="623"/>
        <v>19706.038833140443</v>
      </c>
      <c r="P1496" s="81">
        <f t="shared" si="624"/>
        <v>19.706038833140443</v>
      </c>
      <c r="Q1496" s="22">
        <f t="shared" si="625"/>
        <v>19706.038833140443</v>
      </c>
      <c r="R1496" s="81">
        <f t="shared" si="626"/>
        <v>19.706038833140443</v>
      </c>
      <c r="S1496" s="22">
        <f t="shared" si="627"/>
        <v>7263962.6027827915</v>
      </c>
      <c r="T1496" s="81">
        <f t="shared" si="628"/>
        <v>7263.9626027827917</v>
      </c>
      <c r="U1496" s="22">
        <f t="shared" si="629"/>
        <v>0</v>
      </c>
      <c r="V1496" s="81">
        <f t="shared" si="630"/>
        <v>0</v>
      </c>
      <c r="W1496" s="22">
        <f t="shared" si="631"/>
        <v>0</v>
      </c>
      <c r="X1496" s="98">
        <f t="shared" si="638"/>
        <v>0</v>
      </c>
      <c r="Y1496" s="98">
        <f t="shared" si="639"/>
        <v>1862.3328328613602</v>
      </c>
      <c r="Z1496" s="25">
        <f t="shared" si="632"/>
        <v>0</v>
      </c>
      <c r="AA1496" s="22">
        <f t="shared" si="640"/>
        <v>0</v>
      </c>
      <c r="AB1496" s="22">
        <f t="shared" si="621"/>
        <v>0</v>
      </c>
      <c r="AC1496" s="22">
        <f t="shared" si="641"/>
        <v>516</v>
      </c>
      <c r="AD1496" s="25">
        <f t="shared" si="633"/>
        <v>4655.8320821533962</v>
      </c>
      <c r="AF1496" s="22">
        <f t="shared" si="634"/>
        <v>2608.1305206293955</v>
      </c>
      <c r="AG1496" s="25">
        <v>0</v>
      </c>
      <c r="AH1496" s="25" t="s">
        <v>49</v>
      </c>
      <c r="AI1496">
        <f t="shared" si="642"/>
        <v>1524716.0405214075</v>
      </c>
      <c r="AJ1496" s="25">
        <f t="shared" si="643"/>
        <v>1524.7160405214074</v>
      </c>
      <c r="AK1496" s="25">
        <f t="shared" si="644"/>
        <v>808.09950147634595</v>
      </c>
      <c r="AL1496" s="81">
        <f t="shared" si="645"/>
        <v>597.993631092496</v>
      </c>
      <c r="AN1496" s="98">
        <v>0</v>
      </c>
    </row>
    <row r="1497" spans="2:40" x14ac:dyDescent="0.35">
      <c r="B1497" s="17" t="s">
        <v>32</v>
      </c>
      <c r="C1497" s="11">
        <v>1493</v>
      </c>
      <c r="D1497" s="17">
        <v>16</v>
      </c>
      <c r="E1497" s="18">
        <v>34.1</v>
      </c>
      <c r="F1497" s="70">
        <f t="shared" si="646"/>
        <v>0.97222222222222221</v>
      </c>
      <c r="G1497" s="70">
        <f t="shared" si="647"/>
        <v>3.5</v>
      </c>
      <c r="I1497" s="21">
        <f t="shared" si="622"/>
        <v>9.4722222222222232</v>
      </c>
      <c r="J1497" s="22">
        <f t="shared" si="635"/>
        <v>2140.8333333333335</v>
      </c>
      <c r="K1497" s="22">
        <f t="shared" si="636"/>
        <v>28.625999999999998</v>
      </c>
      <c r="L1497" s="22">
        <f>0.5*1.202*2.64*0.3*Sheet2!I1497^2</f>
        <v>42.707427277777782</v>
      </c>
      <c r="M1497" s="22">
        <f t="shared" si="637"/>
        <v>2212.1667606111114</v>
      </c>
      <c r="O1497" s="22">
        <f t="shared" si="623"/>
        <v>20954.135149121917</v>
      </c>
      <c r="P1497" s="81">
        <f t="shared" si="624"/>
        <v>20.954135149121917</v>
      </c>
      <c r="Q1497" s="22">
        <f t="shared" si="625"/>
        <v>20954.135149121917</v>
      </c>
      <c r="R1497" s="81">
        <f t="shared" si="626"/>
        <v>20.954135149121917</v>
      </c>
      <c r="S1497" s="22">
        <f t="shared" si="627"/>
        <v>7284916.7379319137</v>
      </c>
      <c r="T1497" s="81">
        <f t="shared" si="628"/>
        <v>7284.9167379319133</v>
      </c>
      <c r="U1497" s="22">
        <f t="shared" si="629"/>
        <v>0</v>
      </c>
      <c r="V1497" s="81">
        <f t="shared" si="630"/>
        <v>0</v>
      </c>
      <c r="W1497" s="22">
        <f t="shared" si="631"/>
        <v>0</v>
      </c>
      <c r="X1497" s="98">
        <f t="shared" si="638"/>
        <v>0</v>
      </c>
      <c r="Y1497" s="98">
        <f t="shared" si="639"/>
        <v>1862.3328328613602</v>
      </c>
      <c r="Z1497" s="25">
        <f t="shared" si="632"/>
        <v>0</v>
      </c>
      <c r="AA1497" s="22">
        <f t="shared" si="640"/>
        <v>0</v>
      </c>
      <c r="AB1497" s="22">
        <f t="shared" si="621"/>
        <v>0</v>
      </c>
      <c r="AC1497" s="22">
        <f t="shared" si="641"/>
        <v>516</v>
      </c>
      <c r="AD1497" s="25">
        <f t="shared" si="633"/>
        <v>4655.8320821533962</v>
      </c>
      <c r="AF1497" s="22">
        <f t="shared" si="634"/>
        <v>2629.0846557785171</v>
      </c>
      <c r="AG1497" s="25">
        <v>0</v>
      </c>
      <c r="AH1497" s="25" t="s">
        <v>49</v>
      </c>
      <c r="AI1497">
        <f t="shared" si="642"/>
        <v>1905890.9530542307</v>
      </c>
      <c r="AJ1497" s="25">
        <f t="shared" si="643"/>
        <v>1905.8909530542307</v>
      </c>
      <c r="AK1497" s="25">
        <f t="shared" si="644"/>
        <v>1010.1222051187424</v>
      </c>
      <c r="AL1497" s="81">
        <f t="shared" si="645"/>
        <v>747.4904317878694</v>
      </c>
      <c r="AN1497" s="98">
        <v>0</v>
      </c>
    </row>
    <row r="1498" spans="2:40" x14ac:dyDescent="0.35">
      <c r="B1498" s="17" t="s">
        <v>32</v>
      </c>
      <c r="C1498" s="11">
        <v>1494</v>
      </c>
      <c r="D1498" s="17">
        <v>17</v>
      </c>
      <c r="E1498" s="18">
        <v>37.5</v>
      </c>
      <c r="F1498" s="70">
        <f t="shared" si="646"/>
        <v>0.90277777777777779</v>
      </c>
      <c r="G1498" s="70">
        <f t="shared" si="647"/>
        <v>3.25</v>
      </c>
      <c r="I1498" s="21">
        <f t="shared" si="622"/>
        <v>10.416666666666668</v>
      </c>
      <c r="J1498" s="22">
        <f t="shared" si="635"/>
        <v>1987.9166666666667</v>
      </c>
      <c r="K1498" s="22">
        <f t="shared" si="636"/>
        <v>28.625999999999998</v>
      </c>
      <c r="L1498" s="22">
        <f>0.5*1.202*2.64*0.3*Sheet2!I1498^2</f>
        <v>51.648437500000007</v>
      </c>
      <c r="M1498" s="22">
        <f t="shared" si="637"/>
        <v>2068.1911041666667</v>
      </c>
      <c r="O1498" s="22">
        <f t="shared" si="623"/>
        <v>21543.657335069449</v>
      </c>
      <c r="P1498" s="81">
        <f t="shared" si="624"/>
        <v>21.543657335069447</v>
      </c>
      <c r="Q1498" s="22">
        <f t="shared" si="625"/>
        <v>21543.657335069449</v>
      </c>
      <c r="R1498" s="81">
        <f t="shared" si="626"/>
        <v>21.543657335069447</v>
      </c>
      <c r="S1498" s="22">
        <f t="shared" si="627"/>
        <v>7306460.3952669827</v>
      </c>
      <c r="T1498" s="81">
        <f t="shared" si="628"/>
        <v>7306.4603952669831</v>
      </c>
      <c r="U1498" s="22">
        <f t="shared" si="629"/>
        <v>0</v>
      </c>
      <c r="V1498" s="81">
        <f t="shared" si="630"/>
        <v>0</v>
      </c>
      <c r="W1498" s="22">
        <f t="shared" si="631"/>
        <v>0</v>
      </c>
      <c r="X1498" s="98">
        <f t="shared" si="638"/>
        <v>0</v>
      </c>
      <c r="Y1498" s="98">
        <f t="shared" si="639"/>
        <v>1862.3328328613602</v>
      </c>
      <c r="Z1498" s="25">
        <f t="shared" si="632"/>
        <v>0</v>
      </c>
      <c r="AA1498" s="22">
        <f t="shared" si="640"/>
        <v>0</v>
      </c>
      <c r="AB1498" s="22">
        <f t="shared" si="621"/>
        <v>0</v>
      </c>
      <c r="AC1498" s="22">
        <f t="shared" si="641"/>
        <v>516</v>
      </c>
      <c r="AD1498" s="25">
        <f t="shared" si="633"/>
        <v>4655.8320821533962</v>
      </c>
      <c r="AF1498" s="22">
        <f t="shared" si="634"/>
        <v>2650.628313113587</v>
      </c>
      <c r="AG1498" s="25">
        <v>0</v>
      </c>
      <c r="AH1498" s="25" t="s">
        <v>49</v>
      </c>
      <c r="AI1498">
        <f t="shared" si="642"/>
        <v>2304898.6100330339</v>
      </c>
      <c r="AJ1498" s="25">
        <f t="shared" si="643"/>
        <v>2304.8986100330339</v>
      </c>
      <c r="AK1498" s="25">
        <f t="shared" si="644"/>
        <v>1221.5962633175081</v>
      </c>
      <c r="AL1498" s="81">
        <f t="shared" si="645"/>
        <v>903.98123485495603</v>
      </c>
      <c r="AN1498" s="98">
        <v>0</v>
      </c>
    </row>
    <row r="1499" spans="2:40" x14ac:dyDescent="0.35">
      <c r="B1499" s="17" t="s">
        <v>32</v>
      </c>
      <c r="C1499" s="11">
        <v>1495</v>
      </c>
      <c r="D1499" s="17">
        <v>18</v>
      </c>
      <c r="E1499" s="18">
        <v>40.6</v>
      </c>
      <c r="F1499" s="70">
        <f t="shared" si="646"/>
        <v>0.80555555555555514</v>
      </c>
      <c r="G1499" s="70">
        <f t="shared" si="647"/>
        <v>2.8999999999999986</v>
      </c>
      <c r="I1499" s="21">
        <f t="shared" si="622"/>
        <v>11.277777777777779</v>
      </c>
      <c r="J1499" s="22">
        <f t="shared" si="635"/>
        <v>1773.8333333333323</v>
      </c>
      <c r="K1499" s="22">
        <f t="shared" si="636"/>
        <v>28.625999999999998</v>
      </c>
      <c r="L1499" s="22">
        <f>0.5*1.202*2.64*0.3*Sheet2!I1499^2</f>
        <v>60.540599777777786</v>
      </c>
      <c r="M1499" s="22">
        <f t="shared" si="637"/>
        <v>1862.9999331111101</v>
      </c>
      <c r="O1499" s="22">
        <f t="shared" si="623"/>
        <v>21010.499245641964</v>
      </c>
      <c r="P1499" s="81">
        <f t="shared" si="624"/>
        <v>21.010499245641963</v>
      </c>
      <c r="Q1499" s="22">
        <f t="shared" si="625"/>
        <v>21010.499245641964</v>
      </c>
      <c r="R1499" s="81">
        <f t="shared" si="626"/>
        <v>21.010499245641963</v>
      </c>
      <c r="S1499" s="22">
        <f t="shared" si="627"/>
        <v>7327470.8945126245</v>
      </c>
      <c r="T1499" s="81">
        <f t="shared" si="628"/>
        <v>7327.4708945126249</v>
      </c>
      <c r="U1499" s="22">
        <f t="shared" si="629"/>
        <v>0</v>
      </c>
      <c r="V1499" s="81">
        <f t="shared" si="630"/>
        <v>0</v>
      </c>
      <c r="W1499" s="22">
        <f t="shared" si="631"/>
        <v>0</v>
      </c>
      <c r="X1499" s="98">
        <f t="shared" si="638"/>
        <v>0</v>
      </c>
      <c r="Y1499" s="98">
        <f t="shared" si="639"/>
        <v>1862.3328328613602</v>
      </c>
      <c r="Z1499" s="25">
        <f t="shared" si="632"/>
        <v>0</v>
      </c>
      <c r="AA1499" s="22">
        <f t="shared" si="640"/>
        <v>0</v>
      </c>
      <c r="AB1499" s="22">
        <f t="shared" si="621"/>
        <v>0</v>
      </c>
      <c r="AC1499" s="22">
        <f t="shared" si="641"/>
        <v>516</v>
      </c>
      <c r="AD1499" s="25">
        <f t="shared" si="633"/>
        <v>4655.8320821533962</v>
      </c>
      <c r="AF1499" s="22">
        <f t="shared" si="634"/>
        <v>2671.6388123592287</v>
      </c>
      <c r="AG1499" s="25">
        <v>0</v>
      </c>
      <c r="AH1499" s="25" t="s">
        <v>49</v>
      </c>
      <c r="AI1499">
        <f t="shared" si="642"/>
        <v>2701726.3451264361</v>
      </c>
      <c r="AJ1499" s="25">
        <f t="shared" si="643"/>
        <v>2701.7263451264362</v>
      </c>
      <c r="AK1499" s="25">
        <f t="shared" si="644"/>
        <v>1431.9149629170113</v>
      </c>
      <c r="AL1499" s="81">
        <f t="shared" si="645"/>
        <v>1059.6170725585882</v>
      </c>
      <c r="AN1499" s="98">
        <v>0</v>
      </c>
    </row>
    <row r="1500" spans="2:40" x14ac:dyDescent="0.35">
      <c r="B1500" s="17" t="s">
        <v>32</v>
      </c>
      <c r="C1500" s="11">
        <v>1496</v>
      </c>
      <c r="D1500" s="17">
        <v>19</v>
      </c>
      <c r="E1500" s="18">
        <v>43.3</v>
      </c>
      <c r="F1500" s="70">
        <f t="shared" si="646"/>
        <v>0.70833333333333348</v>
      </c>
      <c r="G1500" s="70">
        <f t="shared" si="647"/>
        <v>2.5500000000000007</v>
      </c>
      <c r="I1500" s="21">
        <f t="shared" si="622"/>
        <v>12.027777777777777</v>
      </c>
      <c r="J1500" s="22">
        <f t="shared" si="635"/>
        <v>1559.7500000000002</v>
      </c>
      <c r="K1500" s="22">
        <f t="shared" si="636"/>
        <v>28.625999999999998</v>
      </c>
      <c r="L1500" s="22">
        <f>0.5*1.202*2.64*0.3*Sheet2!I1500^2</f>
        <v>68.860543277777765</v>
      </c>
      <c r="M1500" s="22">
        <f t="shared" si="637"/>
        <v>1657.2365432777779</v>
      </c>
      <c r="O1500" s="22">
        <f t="shared" si="623"/>
        <v>19932.872867757716</v>
      </c>
      <c r="P1500" s="81">
        <f t="shared" si="624"/>
        <v>19.932872867757716</v>
      </c>
      <c r="Q1500" s="22">
        <f t="shared" si="625"/>
        <v>19932.872867757716</v>
      </c>
      <c r="R1500" s="81">
        <f t="shared" si="626"/>
        <v>19.932872867757716</v>
      </c>
      <c r="S1500" s="22">
        <f t="shared" si="627"/>
        <v>7347403.7673803819</v>
      </c>
      <c r="T1500" s="81">
        <f t="shared" si="628"/>
        <v>7347.4037673803823</v>
      </c>
      <c r="U1500" s="22">
        <f t="shared" si="629"/>
        <v>0</v>
      </c>
      <c r="V1500" s="81">
        <f t="shared" si="630"/>
        <v>0</v>
      </c>
      <c r="W1500" s="22">
        <f t="shared" si="631"/>
        <v>0</v>
      </c>
      <c r="X1500" s="98">
        <f t="shared" si="638"/>
        <v>0</v>
      </c>
      <c r="Y1500" s="98">
        <f t="shared" si="639"/>
        <v>1862.3328328613602</v>
      </c>
      <c r="Z1500" s="25">
        <f t="shared" si="632"/>
        <v>0</v>
      </c>
      <c r="AA1500" s="22">
        <f t="shared" si="640"/>
        <v>0</v>
      </c>
      <c r="AB1500" s="22">
        <f t="shared" si="621"/>
        <v>0</v>
      </c>
      <c r="AC1500" s="22">
        <f t="shared" si="641"/>
        <v>516</v>
      </c>
      <c r="AD1500" s="25">
        <f t="shared" si="633"/>
        <v>4655.8320821533962</v>
      </c>
      <c r="AF1500" s="22">
        <f t="shared" si="634"/>
        <v>2691.5716852269861</v>
      </c>
      <c r="AG1500" s="25">
        <v>0</v>
      </c>
      <c r="AH1500" s="25" t="s">
        <v>49</v>
      </c>
      <c r="AI1500">
        <f t="shared" si="642"/>
        <v>3073017.8524194364</v>
      </c>
      <c r="AJ1500" s="25">
        <f t="shared" si="643"/>
        <v>3073.0178524194366</v>
      </c>
      <c r="AK1500" s="25">
        <f t="shared" si="644"/>
        <v>1628.6994617823016</v>
      </c>
      <c r="AL1500" s="81">
        <f t="shared" si="645"/>
        <v>1205.2376017189031</v>
      </c>
      <c r="AN1500" s="98">
        <v>0</v>
      </c>
    </row>
    <row r="1501" spans="2:40" x14ac:dyDescent="0.35">
      <c r="B1501" s="17" t="s">
        <v>32</v>
      </c>
      <c r="C1501" s="11">
        <v>1497</v>
      </c>
      <c r="D1501" s="17">
        <v>20</v>
      </c>
      <c r="E1501" s="18">
        <v>45.7</v>
      </c>
      <c r="F1501" s="70">
        <f t="shared" si="646"/>
        <v>0.61111111111111194</v>
      </c>
      <c r="G1501" s="70">
        <f t="shared" si="647"/>
        <v>2.2000000000000028</v>
      </c>
      <c r="I1501" s="21">
        <f t="shared" si="622"/>
        <v>12.694444444444446</v>
      </c>
      <c r="J1501" s="22">
        <f t="shared" si="635"/>
        <v>1345.6666666666686</v>
      </c>
      <c r="K1501" s="22">
        <f t="shared" si="636"/>
        <v>28.625999999999998</v>
      </c>
      <c r="L1501" s="22">
        <f>0.5*1.202*2.64*0.3*Sheet2!I1501^2</f>
        <v>76.705596611111119</v>
      </c>
      <c r="M1501" s="22">
        <f t="shared" si="637"/>
        <v>1450.9982632777796</v>
      </c>
      <c r="O1501" s="22">
        <f t="shared" si="623"/>
        <v>18419.616842165149</v>
      </c>
      <c r="P1501" s="81">
        <f t="shared" si="624"/>
        <v>18.419616842165148</v>
      </c>
      <c r="Q1501" s="22">
        <f t="shared" si="625"/>
        <v>18419.616842165149</v>
      </c>
      <c r="R1501" s="81">
        <f t="shared" si="626"/>
        <v>18.419616842165148</v>
      </c>
      <c r="S1501" s="22">
        <f t="shared" si="627"/>
        <v>7365823.3842225475</v>
      </c>
      <c r="T1501" s="81">
        <f t="shared" si="628"/>
        <v>7365.8233842225472</v>
      </c>
      <c r="U1501" s="22">
        <f t="shared" si="629"/>
        <v>0</v>
      </c>
      <c r="V1501" s="81">
        <f t="shared" si="630"/>
        <v>0</v>
      </c>
      <c r="W1501" s="22">
        <f t="shared" si="631"/>
        <v>0</v>
      </c>
      <c r="X1501" s="98">
        <f t="shared" si="638"/>
        <v>0</v>
      </c>
      <c r="Y1501" s="98">
        <f t="shared" si="639"/>
        <v>1862.3328328613602</v>
      </c>
      <c r="Z1501" s="25">
        <f t="shared" si="632"/>
        <v>0</v>
      </c>
      <c r="AA1501" s="22">
        <f t="shared" si="640"/>
        <v>0</v>
      </c>
      <c r="AB1501" s="22">
        <f t="shared" si="621"/>
        <v>0</v>
      </c>
      <c r="AC1501" s="22">
        <f t="shared" si="641"/>
        <v>516</v>
      </c>
      <c r="AD1501" s="25">
        <f t="shared" si="633"/>
        <v>4655.8320821533962</v>
      </c>
      <c r="AF1501" s="22">
        <f t="shared" si="634"/>
        <v>2709.9913020691511</v>
      </c>
      <c r="AG1501" s="25">
        <v>0</v>
      </c>
      <c r="AH1501" s="25" t="s">
        <v>49</v>
      </c>
      <c r="AI1501">
        <f t="shared" si="642"/>
        <v>3423116.5852927216</v>
      </c>
      <c r="AJ1501" s="25">
        <f t="shared" si="643"/>
        <v>3423.1165852927215</v>
      </c>
      <c r="AK1501" s="25">
        <f t="shared" si="644"/>
        <v>1814.2517902051425</v>
      </c>
      <c r="AL1501" s="81">
        <f t="shared" si="645"/>
        <v>1342.5463247518055</v>
      </c>
      <c r="AN1501" s="98">
        <v>0</v>
      </c>
    </row>
    <row r="1502" spans="2:40" x14ac:dyDescent="0.35">
      <c r="B1502" s="17" t="s">
        <v>32</v>
      </c>
      <c r="C1502" s="11">
        <v>1498</v>
      </c>
      <c r="D1502" s="17">
        <v>21</v>
      </c>
      <c r="E1502" s="18">
        <v>47.7</v>
      </c>
      <c r="F1502" s="70">
        <f t="shared" si="646"/>
        <v>0.49999999999999922</v>
      </c>
      <c r="G1502" s="70">
        <f t="shared" si="647"/>
        <v>1.7999999999999972</v>
      </c>
      <c r="I1502" s="21">
        <f t="shared" si="622"/>
        <v>13.250000000000002</v>
      </c>
      <c r="J1502" s="22">
        <f t="shared" si="635"/>
        <v>1100.9999999999982</v>
      </c>
      <c r="K1502" s="22">
        <f t="shared" si="636"/>
        <v>28.625999999999998</v>
      </c>
      <c r="L1502" s="22">
        <f>0.5*1.202*2.64*0.3*Sheet2!I1502^2</f>
        <v>83.566345500000025</v>
      </c>
      <c r="M1502" s="22">
        <f t="shared" si="637"/>
        <v>1213.1923454999983</v>
      </c>
      <c r="O1502" s="22">
        <f t="shared" si="623"/>
        <v>16074.798577874979</v>
      </c>
      <c r="P1502" s="81">
        <f t="shared" si="624"/>
        <v>16.074798577874979</v>
      </c>
      <c r="Q1502" s="22">
        <f t="shared" si="625"/>
        <v>16074.798577874979</v>
      </c>
      <c r="R1502" s="81">
        <f t="shared" si="626"/>
        <v>16.074798577874979</v>
      </c>
      <c r="S1502" s="22">
        <f t="shared" si="627"/>
        <v>7381898.1828004224</v>
      </c>
      <c r="T1502" s="81">
        <f t="shared" si="628"/>
        <v>7381.8981828004225</v>
      </c>
      <c r="U1502" s="22">
        <f t="shared" si="629"/>
        <v>0</v>
      </c>
      <c r="V1502" s="81">
        <f t="shared" si="630"/>
        <v>0</v>
      </c>
      <c r="W1502" s="22">
        <f t="shared" si="631"/>
        <v>0</v>
      </c>
      <c r="X1502" s="98">
        <f t="shared" si="638"/>
        <v>0</v>
      </c>
      <c r="Y1502" s="98">
        <f t="shared" si="639"/>
        <v>1862.3328328613602</v>
      </c>
      <c r="Z1502" s="25">
        <f t="shared" si="632"/>
        <v>0</v>
      </c>
      <c r="AA1502" s="22">
        <f t="shared" si="640"/>
        <v>0</v>
      </c>
      <c r="AB1502" s="22">
        <f t="shared" si="621"/>
        <v>0</v>
      </c>
      <c r="AC1502" s="22">
        <f t="shared" si="641"/>
        <v>516</v>
      </c>
      <c r="AD1502" s="25">
        <f t="shared" si="633"/>
        <v>4655.8320821533962</v>
      </c>
      <c r="AF1502" s="22">
        <f t="shared" si="634"/>
        <v>2726.0661006470264</v>
      </c>
      <c r="AG1502" s="25">
        <v>0</v>
      </c>
      <c r="AH1502" s="25" t="s">
        <v>49</v>
      </c>
      <c r="AI1502">
        <f t="shared" si="642"/>
        <v>3729289.0726556885</v>
      </c>
      <c r="AJ1502" s="25">
        <f t="shared" si="643"/>
        <v>3729.2890726556884</v>
      </c>
      <c r="AK1502" s="25">
        <f t="shared" si="644"/>
        <v>1976.5232085075149</v>
      </c>
      <c r="AL1502" s="81">
        <f t="shared" si="645"/>
        <v>1462.627174295561</v>
      </c>
      <c r="AN1502" s="98">
        <v>0</v>
      </c>
    </row>
    <row r="1503" spans="2:40" x14ac:dyDescent="0.35">
      <c r="B1503" s="17" t="s">
        <v>32</v>
      </c>
      <c r="C1503" s="11">
        <v>1499</v>
      </c>
      <c r="D1503" s="17">
        <v>22</v>
      </c>
      <c r="E1503" s="18">
        <v>49.3</v>
      </c>
      <c r="F1503" s="70">
        <f t="shared" si="646"/>
        <v>0.38888888888888851</v>
      </c>
      <c r="G1503" s="70">
        <f t="shared" si="647"/>
        <v>1.3999999999999986</v>
      </c>
      <c r="I1503" s="21">
        <f t="shared" si="622"/>
        <v>13.694444444444445</v>
      </c>
      <c r="J1503" s="22">
        <f t="shared" si="635"/>
        <v>856.33333333333246</v>
      </c>
      <c r="K1503" s="22">
        <f t="shared" si="636"/>
        <v>28.625999999999998</v>
      </c>
      <c r="L1503" s="22">
        <f>0.5*1.202*2.64*0.3*Sheet2!I1503^2</f>
        <v>89.266496611111108</v>
      </c>
      <c r="M1503" s="22">
        <f t="shared" si="637"/>
        <v>974.2258299444436</v>
      </c>
      <c r="O1503" s="22">
        <f t="shared" si="623"/>
        <v>13341.481504516963</v>
      </c>
      <c r="P1503" s="81">
        <f t="shared" si="624"/>
        <v>13.341481504516963</v>
      </c>
      <c r="Q1503" s="22">
        <f t="shared" si="625"/>
        <v>13341.481504516963</v>
      </c>
      <c r="R1503" s="81">
        <f t="shared" si="626"/>
        <v>13.341481504516963</v>
      </c>
      <c r="S1503" s="22">
        <f t="shared" si="627"/>
        <v>7395239.6643049391</v>
      </c>
      <c r="T1503" s="81">
        <f t="shared" si="628"/>
        <v>7395.2396643049387</v>
      </c>
      <c r="U1503" s="22">
        <f t="shared" si="629"/>
        <v>0</v>
      </c>
      <c r="V1503" s="81">
        <f t="shared" si="630"/>
        <v>0</v>
      </c>
      <c r="W1503" s="22">
        <f t="shared" si="631"/>
        <v>0</v>
      </c>
      <c r="X1503" s="98">
        <f t="shared" si="638"/>
        <v>0</v>
      </c>
      <c r="Y1503" s="98">
        <f t="shared" si="639"/>
        <v>1862.3328328613602</v>
      </c>
      <c r="Z1503" s="25">
        <f t="shared" si="632"/>
        <v>0</v>
      </c>
      <c r="AA1503" s="22">
        <f t="shared" si="640"/>
        <v>0</v>
      </c>
      <c r="AB1503" s="22">
        <f t="shared" si="621"/>
        <v>0</v>
      </c>
      <c r="AC1503" s="22">
        <f t="shared" si="641"/>
        <v>516</v>
      </c>
      <c r="AD1503" s="25">
        <f t="shared" si="633"/>
        <v>4655.8320821533962</v>
      </c>
      <c r="AF1503" s="22">
        <f t="shared" si="634"/>
        <v>2739.4075821515426</v>
      </c>
      <c r="AG1503" s="25">
        <v>0</v>
      </c>
      <c r="AH1503" s="25" t="s">
        <v>49</v>
      </c>
      <c r="AI1503">
        <f t="shared" si="642"/>
        <v>3983667.9272527546</v>
      </c>
      <c r="AJ1503" s="25">
        <f t="shared" si="643"/>
        <v>3983.6679272527545</v>
      </c>
      <c r="AK1503" s="25">
        <f t="shared" si="644"/>
        <v>2111.3440014439598</v>
      </c>
      <c r="AL1503" s="81">
        <f t="shared" si="645"/>
        <v>1562.3945610685303</v>
      </c>
      <c r="AN1503" s="98">
        <v>0</v>
      </c>
    </row>
    <row r="1504" spans="2:40" x14ac:dyDescent="0.35">
      <c r="B1504" s="17" t="s">
        <v>32</v>
      </c>
      <c r="C1504" s="11">
        <v>1500</v>
      </c>
      <c r="D1504" s="17">
        <v>23</v>
      </c>
      <c r="E1504" s="18">
        <v>50.5</v>
      </c>
      <c r="F1504" s="70">
        <f t="shared" si="646"/>
        <v>0.27777777777777779</v>
      </c>
      <c r="G1504" s="70">
        <f t="shared" si="647"/>
        <v>1</v>
      </c>
      <c r="I1504" s="21">
        <f t="shared" si="622"/>
        <v>14.027777777777779</v>
      </c>
      <c r="J1504" s="22">
        <f t="shared" si="635"/>
        <v>611.66666666666674</v>
      </c>
      <c r="K1504" s="22">
        <f t="shared" si="636"/>
        <v>28.625999999999998</v>
      </c>
      <c r="L1504" s="22">
        <f>0.5*1.202*2.64*0.3*Sheet2!I1504^2</f>
        <v>93.665015277777783</v>
      </c>
      <c r="M1504" s="22">
        <f t="shared" si="637"/>
        <v>733.95768194444452</v>
      </c>
      <c r="O1504" s="22">
        <f t="shared" si="623"/>
        <v>10295.79526060957</v>
      </c>
      <c r="P1504" s="81">
        <f t="shared" si="624"/>
        <v>10.29579526060957</v>
      </c>
      <c r="Q1504" s="22">
        <f t="shared" si="625"/>
        <v>10295.79526060957</v>
      </c>
      <c r="R1504" s="81">
        <f t="shared" si="626"/>
        <v>10.29579526060957</v>
      </c>
      <c r="S1504" s="22">
        <f t="shared" si="627"/>
        <v>7405535.4595655482</v>
      </c>
      <c r="T1504" s="81">
        <f t="shared" si="628"/>
        <v>7405.5354595655481</v>
      </c>
      <c r="U1504" s="22">
        <f t="shared" si="629"/>
        <v>0</v>
      </c>
      <c r="V1504" s="81">
        <f t="shared" si="630"/>
        <v>0</v>
      </c>
      <c r="W1504" s="22">
        <f t="shared" si="631"/>
        <v>0</v>
      </c>
      <c r="X1504" s="98">
        <f t="shared" si="638"/>
        <v>0</v>
      </c>
      <c r="Y1504" s="98">
        <f t="shared" si="639"/>
        <v>1862.3328328613602</v>
      </c>
      <c r="Z1504" s="25">
        <f t="shared" si="632"/>
        <v>0</v>
      </c>
      <c r="AA1504" s="22">
        <f t="shared" si="640"/>
        <v>0</v>
      </c>
      <c r="AB1504" s="22">
        <f t="shared" si="621"/>
        <v>0</v>
      </c>
      <c r="AC1504" s="22">
        <f t="shared" si="641"/>
        <v>516</v>
      </c>
      <c r="AD1504" s="25">
        <f t="shared" si="633"/>
        <v>4655.8320821533962</v>
      </c>
      <c r="AF1504" s="22">
        <f t="shared" si="634"/>
        <v>2749.7033774121519</v>
      </c>
      <c r="AG1504" s="25">
        <v>0</v>
      </c>
      <c r="AH1504" s="25" t="s">
        <v>49</v>
      </c>
      <c r="AI1504">
        <f t="shared" si="642"/>
        <v>4179959.2392794616</v>
      </c>
      <c r="AJ1504" s="25">
        <f t="shared" si="643"/>
        <v>4179.9592392794611</v>
      </c>
      <c r="AK1504" s="25">
        <f t="shared" si="644"/>
        <v>2215.3783968181147</v>
      </c>
      <c r="AL1504" s="81">
        <f t="shared" si="645"/>
        <v>1639.3800136454049</v>
      </c>
      <c r="AN1504" s="98">
        <v>0</v>
      </c>
    </row>
    <row r="1505" spans="2:40" x14ac:dyDescent="0.35">
      <c r="B1505" s="17" t="s">
        <v>32</v>
      </c>
      <c r="C1505" s="11">
        <v>1501</v>
      </c>
      <c r="D1505" s="17">
        <v>24</v>
      </c>
      <c r="E1505" s="18">
        <v>51.3</v>
      </c>
      <c r="F1505" s="70">
        <f t="shared" si="646"/>
        <v>0.2222222222222224</v>
      </c>
      <c r="G1505" s="70">
        <f t="shared" si="647"/>
        <v>0.80000000000000071</v>
      </c>
      <c r="I1505" s="21">
        <f t="shared" si="622"/>
        <v>14.25</v>
      </c>
      <c r="J1505" s="22">
        <f t="shared" si="635"/>
        <v>489.33333333333371</v>
      </c>
      <c r="K1505" s="22">
        <f t="shared" si="636"/>
        <v>28.625999999999998</v>
      </c>
      <c r="L1505" s="22">
        <f>0.5*1.202*2.64*0.3*Sheet2!I1505^2</f>
        <v>96.656125499999987</v>
      </c>
      <c r="M1505" s="22">
        <f t="shared" si="637"/>
        <v>614.61545883333372</v>
      </c>
      <c r="O1505" s="22">
        <f t="shared" si="623"/>
        <v>8758.2702883750062</v>
      </c>
      <c r="P1505" s="81">
        <f t="shared" si="624"/>
        <v>8.758270288375007</v>
      </c>
      <c r="Q1505" s="22">
        <f t="shared" si="625"/>
        <v>8758.2702883750062</v>
      </c>
      <c r="R1505" s="81">
        <f t="shared" si="626"/>
        <v>8.758270288375007</v>
      </c>
      <c r="S1505" s="22">
        <f t="shared" si="627"/>
        <v>7414293.7298539234</v>
      </c>
      <c r="T1505" s="81">
        <f t="shared" si="628"/>
        <v>7414.2937298539237</v>
      </c>
      <c r="U1505" s="22">
        <f t="shared" si="629"/>
        <v>0</v>
      </c>
      <c r="V1505" s="81">
        <f t="shared" si="630"/>
        <v>0</v>
      </c>
      <c r="W1505" s="22">
        <f t="shared" si="631"/>
        <v>0</v>
      </c>
      <c r="X1505" s="98">
        <f t="shared" si="638"/>
        <v>0</v>
      </c>
      <c r="Y1505" s="98">
        <f t="shared" si="639"/>
        <v>1862.3328328613602</v>
      </c>
      <c r="Z1505" s="25">
        <f t="shared" si="632"/>
        <v>0</v>
      </c>
      <c r="AA1505" s="22">
        <f t="shared" si="640"/>
        <v>0</v>
      </c>
      <c r="AB1505" s="22">
        <f t="shared" si="621"/>
        <v>0</v>
      </c>
      <c r="AC1505" s="22">
        <f t="shared" si="641"/>
        <v>516</v>
      </c>
      <c r="AD1505" s="25">
        <f t="shared" si="633"/>
        <v>4655.8320821533962</v>
      </c>
      <c r="AF1505" s="22">
        <f t="shared" si="634"/>
        <v>2758.4616477005275</v>
      </c>
      <c r="AG1505" s="25">
        <v>0</v>
      </c>
      <c r="AH1505" s="25" t="s">
        <v>49</v>
      </c>
      <c r="AI1505">
        <f t="shared" si="642"/>
        <v>4313442.5763824591</v>
      </c>
      <c r="AJ1505" s="25">
        <f t="shared" si="643"/>
        <v>4313.4425763824593</v>
      </c>
      <c r="AK1505" s="25">
        <f t="shared" si="644"/>
        <v>2286.1245654827035</v>
      </c>
      <c r="AL1505" s="81">
        <f t="shared" si="645"/>
        <v>1691.7321784572005</v>
      </c>
      <c r="AN1505" s="98">
        <v>0</v>
      </c>
    </row>
    <row r="1506" spans="2:40" x14ac:dyDescent="0.35">
      <c r="B1506" s="17" t="s">
        <v>32</v>
      </c>
      <c r="C1506" s="11">
        <v>1502</v>
      </c>
      <c r="D1506" s="17">
        <v>25</v>
      </c>
      <c r="E1506" s="18">
        <v>52.1</v>
      </c>
      <c r="F1506" s="70">
        <f t="shared" si="646"/>
        <v>0.19444444444444522</v>
      </c>
      <c r="G1506" s="70">
        <f t="shared" si="647"/>
        <v>0.70000000000000284</v>
      </c>
      <c r="I1506" s="21">
        <f t="shared" si="622"/>
        <v>14.472222222222223</v>
      </c>
      <c r="J1506" s="22">
        <f t="shared" si="635"/>
        <v>428.16666666666839</v>
      </c>
      <c r="K1506" s="22">
        <f t="shared" si="636"/>
        <v>28.625999999999998</v>
      </c>
      <c r="L1506" s="22">
        <f>0.5*1.202*2.64*0.3*Sheet2!I1506^2</f>
        <v>99.694247277777777</v>
      </c>
      <c r="M1506" s="22">
        <f t="shared" si="637"/>
        <v>556.48691394444609</v>
      </c>
      <c r="O1506" s="22">
        <f t="shared" si="623"/>
        <v>8053.602282362679</v>
      </c>
      <c r="P1506" s="81">
        <f t="shared" si="624"/>
        <v>8.0536022823626787</v>
      </c>
      <c r="Q1506" s="22">
        <f t="shared" si="625"/>
        <v>8053.602282362679</v>
      </c>
      <c r="R1506" s="81">
        <f t="shared" si="626"/>
        <v>8.0536022823626787</v>
      </c>
      <c r="S1506" s="22">
        <f t="shared" si="627"/>
        <v>7422347.3321362864</v>
      </c>
      <c r="T1506" s="81">
        <f t="shared" si="628"/>
        <v>7422.3473321362862</v>
      </c>
      <c r="U1506" s="22">
        <f t="shared" si="629"/>
        <v>0</v>
      </c>
      <c r="V1506" s="81">
        <f t="shared" si="630"/>
        <v>0</v>
      </c>
      <c r="W1506" s="22">
        <f t="shared" si="631"/>
        <v>0</v>
      </c>
      <c r="X1506" s="98">
        <f t="shared" si="638"/>
        <v>0</v>
      </c>
      <c r="Y1506" s="98">
        <f t="shared" si="639"/>
        <v>1862.3328328613602</v>
      </c>
      <c r="Z1506" s="25">
        <f t="shared" si="632"/>
        <v>0</v>
      </c>
      <c r="AA1506" s="22">
        <f t="shared" si="640"/>
        <v>0</v>
      </c>
      <c r="AB1506" s="22">
        <f t="shared" si="621"/>
        <v>0</v>
      </c>
      <c r="AC1506" s="22">
        <f t="shared" si="641"/>
        <v>516</v>
      </c>
      <c r="AD1506" s="25">
        <f t="shared" si="633"/>
        <v>4655.8320821533962</v>
      </c>
      <c r="AF1506" s="22">
        <f t="shared" si="634"/>
        <v>2766.5152499828901</v>
      </c>
      <c r="AG1506" s="25">
        <v>0</v>
      </c>
      <c r="AH1506" s="25" t="s">
        <v>49</v>
      </c>
      <c r="AI1506">
        <f t="shared" si="642"/>
        <v>4449023.8834202783</v>
      </c>
      <c r="AJ1506" s="25">
        <f t="shared" si="643"/>
        <v>4449.0238834202783</v>
      </c>
      <c r="AK1506" s="25">
        <f t="shared" si="644"/>
        <v>2357.9826582127475</v>
      </c>
      <c r="AL1506" s="81">
        <f t="shared" si="645"/>
        <v>1744.9071670774331</v>
      </c>
      <c r="AN1506" s="98">
        <v>0</v>
      </c>
    </row>
    <row r="1507" spans="2:40" x14ac:dyDescent="0.35">
      <c r="B1507" s="17" t="s">
        <v>32</v>
      </c>
      <c r="C1507" s="11">
        <v>1503</v>
      </c>
      <c r="D1507" s="17">
        <v>26</v>
      </c>
      <c r="E1507" s="18">
        <v>52.7</v>
      </c>
      <c r="F1507" s="70">
        <f t="shared" si="646"/>
        <v>0.18055555555555516</v>
      </c>
      <c r="G1507" s="70">
        <f t="shared" si="647"/>
        <v>0.64999999999999858</v>
      </c>
      <c r="I1507" s="21">
        <f t="shared" si="622"/>
        <v>14.638888888888891</v>
      </c>
      <c r="J1507" s="22">
        <f t="shared" si="635"/>
        <v>397.58333333333246</v>
      </c>
      <c r="K1507" s="22">
        <f t="shared" si="636"/>
        <v>28.625999999999998</v>
      </c>
      <c r="L1507" s="22">
        <f>0.5*1.202*2.64*0.3*Sheet2!I1507^2</f>
        <v>102.00368994444447</v>
      </c>
      <c r="M1507" s="22">
        <f t="shared" si="637"/>
        <v>528.21302327777687</v>
      </c>
      <c r="O1507" s="22">
        <f t="shared" si="623"/>
        <v>7732.4517574274569</v>
      </c>
      <c r="P1507" s="81">
        <f t="shared" si="624"/>
        <v>7.7324517574274569</v>
      </c>
      <c r="Q1507" s="22">
        <f t="shared" si="625"/>
        <v>7732.4517574274569</v>
      </c>
      <c r="R1507" s="81">
        <f t="shared" si="626"/>
        <v>7.7324517574274569</v>
      </c>
      <c r="S1507" s="22">
        <f t="shared" si="627"/>
        <v>7430079.7838937137</v>
      </c>
      <c r="T1507" s="81">
        <f t="shared" si="628"/>
        <v>7430.0797838937133</v>
      </c>
      <c r="U1507" s="22">
        <f t="shared" si="629"/>
        <v>0</v>
      </c>
      <c r="V1507" s="81">
        <f t="shared" si="630"/>
        <v>0</v>
      </c>
      <c r="W1507" s="22">
        <f t="shared" si="631"/>
        <v>0</v>
      </c>
      <c r="X1507" s="98">
        <f t="shared" si="638"/>
        <v>0</v>
      </c>
      <c r="Y1507" s="98">
        <f t="shared" si="639"/>
        <v>1862.3328328613602</v>
      </c>
      <c r="Z1507" s="25">
        <f t="shared" si="632"/>
        <v>0</v>
      </c>
      <c r="AA1507" s="22">
        <f t="shared" si="640"/>
        <v>0</v>
      </c>
      <c r="AB1507" s="22">
        <f t="shared" si="621"/>
        <v>0</v>
      </c>
      <c r="AC1507" s="22">
        <f t="shared" si="641"/>
        <v>516</v>
      </c>
      <c r="AD1507" s="25">
        <f t="shared" si="633"/>
        <v>4655.8320821533962</v>
      </c>
      <c r="AF1507" s="22">
        <f t="shared" si="634"/>
        <v>2774.2477017403171</v>
      </c>
      <c r="AG1507" s="25">
        <v>0</v>
      </c>
      <c r="AH1507" s="25" t="s">
        <v>49</v>
      </c>
      <c r="AI1507">
        <f t="shared" si="642"/>
        <v>4552086.65646837</v>
      </c>
      <c r="AJ1507" s="25">
        <f t="shared" si="643"/>
        <v>4552.0866564683702</v>
      </c>
      <c r="AK1507" s="25">
        <f t="shared" si="644"/>
        <v>2412.6059279282363</v>
      </c>
      <c r="AL1507" s="81">
        <f t="shared" si="645"/>
        <v>1785.3283866668949</v>
      </c>
      <c r="AN1507" s="98">
        <v>0</v>
      </c>
    </row>
    <row r="1508" spans="2:40" x14ac:dyDescent="0.35">
      <c r="B1508" s="17" t="s">
        <v>32</v>
      </c>
      <c r="C1508" s="11">
        <v>1504</v>
      </c>
      <c r="D1508" s="17">
        <v>27</v>
      </c>
      <c r="E1508" s="18">
        <v>53.4</v>
      </c>
      <c r="F1508" s="70">
        <f t="shared" si="646"/>
        <v>0.18055555555555516</v>
      </c>
      <c r="G1508" s="70">
        <f t="shared" si="647"/>
        <v>0.64999999999999858</v>
      </c>
      <c r="I1508" s="21">
        <f t="shared" si="622"/>
        <v>14.833333333333334</v>
      </c>
      <c r="J1508" s="22">
        <f t="shared" si="635"/>
        <v>397.58333333333246</v>
      </c>
      <c r="K1508" s="22">
        <f t="shared" si="636"/>
        <v>28.625999999999998</v>
      </c>
      <c r="L1508" s="22">
        <f>0.5*1.202*2.64*0.3*Sheet2!I1508^2</f>
        <v>104.73146200000001</v>
      </c>
      <c r="M1508" s="22">
        <f t="shared" si="637"/>
        <v>530.9407953333324</v>
      </c>
      <c r="O1508" s="22">
        <f t="shared" si="623"/>
        <v>7875.6217974444307</v>
      </c>
      <c r="P1508" s="81">
        <f t="shared" si="624"/>
        <v>7.8756217974444311</v>
      </c>
      <c r="Q1508" s="22">
        <f t="shared" si="625"/>
        <v>7875.6217974444307</v>
      </c>
      <c r="R1508" s="81">
        <f t="shared" si="626"/>
        <v>7.8756217974444311</v>
      </c>
      <c r="S1508" s="22">
        <f t="shared" si="627"/>
        <v>7437955.405691158</v>
      </c>
      <c r="T1508" s="81">
        <f t="shared" si="628"/>
        <v>7437.9554056911584</v>
      </c>
      <c r="U1508" s="22">
        <f t="shared" si="629"/>
        <v>0</v>
      </c>
      <c r="V1508" s="81">
        <f t="shared" si="630"/>
        <v>0</v>
      </c>
      <c r="W1508" s="22">
        <f t="shared" si="631"/>
        <v>0</v>
      </c>
      <c r="X1508" s="98">
        <f t="shared" si="638"/>
        <v>0</v>
      </c>
      <c r="Y1508" s="98">
        <f t="shared" si="639"/>
        <v>1862.3328328613602</v>
      </c>
      <c r="Z1508" s="25">
        <f t="shared" si="632"/>
        <v>0</v>
      </c>
      <c r="AA1508" s="22">
        <f t="shared" si="640"/>
        <v>0</v>
      </c>
      <c r="AB1508" s="22">
        <f t="shared" si="621"/>
        <v>0</v>
      </c>
      <c r="AC1508" s="22">
        <f t="shared" si="641"/>
        <v>516</v>
      </c>
      <c r="AD1508" s="25">
        <f t="shared" si="633"/>
        <v>4655.8320821533962</v>
      </c>
      <c r="AF1508" s="22">
        <f t="shared" si="634"/>
        <v>2782.1233235377622</v>
      </c>
      <c r="AG1508" s="25">
        <v>0</v>
      </c>
      <c r="AH1508" s="25" t="s">
        <v>49</v>
      </c>
      <c r="AI1508">
        <f t="shared" si="642"/>
        <v>4673818.0838583438</v>
      </c>
      <c r="AJ1508" s="25">
        <f t="shared" si="643"/>
        <v>4673.8180838583439</v>
      </c>
      <c r="AK1508" s="25">
        <f t="shared" si="644"/>
        <v>2477.1235844449225</v>
      </c>
      <c r="AL1508" s="81">
        <f t="shared" si="645"/>
        <v>1833.0714524892426</v>
      </c>
      <c r="AN1508" s="98">
        <v>0</v>
      </c>
    </row>
    <row r="1509" spans="2:40" x14ac:dyDescent="0.35">
      <c r="B1509" s="17" t="s">
        <v>32</v>
      </c>
      <c r="C1509" s="11">
        <v>1505</v>
      </c>
      <c r="D1509" s="17">
        <v>28</v>
      </c>
      <c r="E1509" s="18">
        <v>54</v>
      </c>
      <c r="F1509" s="70">
        <f t="shared" si="646"/>
        <v>0.15277777777777798</v>
      </c>
      <c r="G1509" s="70">
        <f t="shared" si="647"/>
        <v>0.55000000000000071</v>
      </c>
      <c r="I1509" s="21">
        <f t="shared" si="622"/>
        <v>15</v>
      </c>
      <c r="J1509" s="22">
        <f t="shared" si="635"/>
        <v>336.41666666666714</v>
      </c>
      <c r="K1509" s="22">
        <f t="shared" si="636"/>
        <v>28.625999999999998</v>
      </c>
      <c r="L1509" s="22">
        <f>0.5*1.202*2.64*0.3*Sheet2!I1509^2</f>
        <v>107.09819999999999</v>
      </c>
      <c r="M1509" s="22">
        <f t="shared" si="637"/>
        <v>472.14086666666708</v>
      </c>
      <c r="O1509" s="22">
        <f t="shared" si="623"/>
        <v>7082.1130000000067</v>
      </c>
      <c r="P1509" s="81">
        <f t="shared" si="624"/>
        <v>7.0821130000000068</v>
      </c>
      <c r="Q1509" s="22">
        <f t="shared" si="625"/>
        <v>7082.1130000000067</v>
      </c>
      <c r="R1509" s="81">
        <f t="shared" si="626"/>
        <v>7.0821130000000068</v>
      </c>
      <c r="S1509" s="22">
        <f t="shared" si="627"/>
        <v>7445037.5186911579</v>
      </c>
      <c r="T1509" s="81">
        <f t="shared" si="628"/>
        <v>7445.0375186911579</v>
      </c>
      <c r="U1509" s="22">
        <f t="shared" si="629"/>
        <v>0</v>
      </c>
      <c r="V1509" s="81">
        <f t="shared" si="630"/>
        <v>0</v>
      </c>
      <c r="W1509" s="22">
        <f t="shared" si="631"/>
        <v>0</v>
      </c>
      <c r="X1509" s="98">
        <f t="shared" si="638"/>
        <v>0</v>
      </c>
      <c r="Y1509" s="98">
        <f t="shared" si="639"/>
        <v>1862.3328328613602</v>
      </c>
      <c r="Z1509" s="25">
        <f t="shared" si="632"/>
        <v>0</v>
      </c>
      <c r="AA1509" s="22">
        <f t="shared" si="640"/>
        <v>0</v>
      </c>
      <c r="AB1509" s="22">
        <f t="shared" si="621"/>
        <v>0</v>
      </c>
      <c r="AC1509" s="22">
        <f t="shared" si="641"/>
        <v>516</v>
      </c>
      <c r="AD1509" s="25">
        <f t="shared" si="633"/>
        <v>4655.8320821533962</v>
      </c>
      <c r="AF1509" s="22">
        <f t="shared" si="634"/>
        <v>2789.2054365377617</v>
      </c>
      <c r="AG1509" s="25">
        <v>0</v>
      </c>
      <c r="AH1509" s="25" t="s">
        <v>49</v>
      </c>
      <c r="AI1509">
        <f t="shared" si="642"/>
        <v>4779437.7577644968</v>
      </c>
      <c r="AJ1509" s="25">
        <f t="shared" si="643"/>
        <v>4779.4377577644973</v>
      </c>
      <c r="AK1509" s="25">
        <f t="shared" si="644"/>
        <v>2533.1020116151835</v>
      </c>
      <c r="AL1509" s="81">
        <f t="shared" si="645"/>
        <v>1874.4954885952359</v>
      </c>
      <c r="AN1509" s="98">
        <v>0</v>
      </c>
    </row>
    <row r="1510" spans="2:40" x14ac:dyDescent="0.35">
      <c r="B1510" s="17" t="s">
        <v>32</v>
      </c>
      <c r="C1510" s="11">
        <v>1506</v>
      </c>
      <c r="D1510" s="17">
        <v>29</v>
      </c>
      <c r="E1510" s="18">
        <v>54.5</v>
      </c>
      <c r="F1510" s="70">
        <f t="shared" si="646"/>
        <v>0.1388888888888889</v>
      </c>
      <c r="G1510" s="70">
        <f t="shared" si="647"/>
        <v>0.5</v>
      </c>
      <c r="I1510" s="21">
        <f t="shared" si="622"/>
        <v>15.138888888888889</v>
      </c>
      <c r="J1510" s="22">
        <f t="shared" si="635"/>
        <v>305.83333333333337</v>
      </c>
      <c r="K1510" s="22">
        <f t="shared" si="636"/>
        <v>28.625999999999998</v>
      </c>
      <c r="L1510" s="22">
        <f>0.5*1.202*2.64*0.3*Sheet2!I1510^2</f>
        <v>109.09068194444444</v>
      </c>
      <c r="M1510" s="22">
        <f t="shared" si="637"/>
        <v>443.55001527777779</v>
      </c>
      <c r="O1510" s="22">
        <f t="shared" si="623"/>
        <v>6714.8543979552469</v>
      </c>
      <c r="P1510" s="81">
        <f t="shared" si="624"/>
        <v>6.7148543979552473</v>
      </c>
      <c r="Q1510" s="22">
        <f t="shared" si="625"/>
        <v>6714.8543979552469</v>
      </c>
      <c r="R1510" s="81">
        <f t="shared" si="626"/>
        <v>6.7148543979552473</v>
      </c>
      <c r="S1510" s="22">
        <f t="shared" si="627"/>
        <v>7451752.3730891133</v>
      </c>
      <c r="T1510" s="81">
        <f t="shared" si="628"/>
        <v>7451.7523730891135</v>
      </c>
      <c r="U1510" s="22">
        <f t="shared" si="629"/>
        <v>0</v>
      </c>
      <c r="V1510" s="81">
        <f t="shared" si="630"/>
        <v>0</v>
      </c>
      <c r="W1510" s="22">
        <f t="shared" si="631"/>
        <v>0</v>
      </c>
      <c r="X1510" s="98">
        <f t="shared" si="638"/>
        <v>0</v>
      </c>
      <c r="Y1510" s="98">
        <f t="shared" si="639"/>
        <v>1862.3328328613602</v>
      </c>
      <c r="Z1510" s="25">
        <f t="shared" si="632"/>
        <v>0</v>
      </c>
      <c r="AA1510" s="22">
        <f t="shared" si="640"/>
        <v>0</v>
      </c>
      <c r="AB1510" s="22">
        <f t="shared" si="621"/>
        <v>0</v>
      </c>
      <c r="AC1510" s="22">
        <f t="shared" si="641"/>
        <v>516</v>
      </c>
      <c r="AD1510" s="25">
        <f t="shared" si="633"/>
        <v>4655.8320821533962</v>
      </c>
      <c r="AF1510" s="22">
        <f t="shared" si="634"/>
        <v>2795.9202909357173</v>
      </c>
      <c r="AG1510" s="25">
        <v>0</v>
      </c>
      <c r="AH1510" s="25" t="s">
        <v>49</v>
      </c>
      <c r="AI1510">
        <f t="shared" si="642"/>
        <v>4868355.6241426617</v>
      </c>
      <c r="AJ1510" s="25">
        <f t="shared" si="643"/>
        <v>4868.3556241426613</v>
      </c>
      <c r="AK1510" s="25">
        <f t="shared" si="644"/>
        <v>2580.2284807956107</v>
      </c>
      <c r="AL1510" s="81">
        <f t="shared" si="645"/>
        <v>1909.3690757887518</v>
      </c>
      <c r="AN1510" s="98">
        <v>0</v>
      </c>
    </row>
    <row r="1511" spans="2:40" x14ac:dyDescent="0.35">
      <c r="B1511" s="17" t="s">
        <v>32</v>
      </c>
      <c r="C1511" s="11">
        <v>1507</v>
      </c>
      <c r="D1511" s="17">
        <v>30</v>
      </c>
      <c r="E1511" s="18">
        <v>55</v>
      </c>
      <c r="F1511" s="70">
        <f t="shared" si="646"/>
        <v>0.15277777777777798</v>
      </c>
      <c r="G1511" s="70">
        <f t="shared" si="647"/>
        <v>0.55000000000000071</v>
      </c>
      <c r="I1511" s="21">
        <f t="shared" si="622"/>
        <v>15.277777777777779</v>
      </c>
      <c r="J1511" s="22">
        <f t="shared" si="635"/>
        <v>336.41666666666714</v>
      </c>
      <c r="K1511" s="22">
        <f t="shared" si="636"/>
        <v>28.625999999999998</v>
      </c>
      <c r="L1511" s="22">
        <f>0.5*1.202*2.64*0.3*Sheet2!I1511^2</f>
        <v>111.10152777777778</v>
      </c>
      <c r="M1511" s="22">
        <f t="shared" si="637"/>
        <v>476.14419444444491</v>
      </c>
      <c r="O1511" s="22">
        <f t="shared" si="623"/>
        <v>7274.4251929012416</v>
      </c>
      <c r="P1511" s="81">
        <f t="shared" si="624"/>
        <v>7.2744251929012416</v>
      </c>
      <c r="Q1511" s="22">
        <f t="shared" si="625"/>
        <v>7274.4251929012416</v>
      </c>
      <c r="R1511" s="81">
        <f t="shared" si="626"/>
        <v>7.2744251929012416</v>
      </c>
      <c r="S1511" s="22">
        <f t="shared" si="627"/>
        <v>7459026.7982820142</v>
      </c>
      <c r="T1511" s="81">
        <f t="shared" si="628"/>
        <v>7459.0267982820142</v>
      </c>
      <c r="U1511" s="22">
        <f t="shared" si="629"/>
        <v>0</v>
      </c>
      <c r="V1511" s="81">
        <f t="shared" si="630"/>
        <v>0</v>
      </c>
      <c r="W1511" s="22">
        <f t="shared" si="631"/>
        <v>0</v>
      </c>
      <c r="X1511" s="98">
        <f t="shared" si="638"/>
        <v>0</v>
      </c>
      <c r="Y1511" s="98">
        <f t="shared" si="639"/>
        <v>1862.3328328613602</v>
      </c>
      <c r="Z1511" s="25">
        <f t="shared" si="632"/>
        <v>0</v>
      </c>
      <c r="AA1511" s="22">
        <f t="shared" si="640"/>
        <v>0</v>
      </c>
      <c r="AB1511" s="22">
        <f t="shared" si="621"/>
        <v>0</v>
      </c>
      <c r="AC1511" s="22">
        <f t="shared" si="641"/>
        <v>516</v>
      </c>
      <c r="AD1511" s="25">
        <f t="shared" si="633"/>
        <v>4655.8320821533962</v>
      </c>
      <c r="AF1511" s="22">
        <f t="shared" si="634"/>
        <v>2803.194716128618</v>
      </c>
      <c r="AG1511" s="25">
        <v>0</v>
      </c>
      <c r="AH1511" s="25" t="s">
        <v>49</v>
      </c>
      <c r="AI1511">
        <f t="shared" si="642"/>
        <v>4958093.0100266142</v>
      </c>
      <c r="AJ1511" s="25">
        <f t="shared" si="643"/>
        <v>4958.0930100266141</v>
      </c>
      <c r="AK1511" s="25">
        <f t="shared" si="644"/>
        <v>2627.7892953141054</v>
      </c>
      <c r="AL1511" s="81">
        <f t="shared" si="645"/>
        <v>1944.5640785324379</v>
      </c>
      <c r="AN1511" s="98">
        <v>0</v>
      </c>
    </row>
    <row r="1512" spans="2:40" x14ac:dyDescent="0.35">
      <c r="B1512" s="17" t="s">
        <v>32</v>
      </c>
      <c r="C1512" s="11">
        <v>1508</v>
      </c>
      <c r="D1512" s="17">
        <v>31</v>
      </c>
      <c r="E1512" s="18">
        <v>55.6</v>
      </c>
      <c r="F1512" s="70">
        <f t="shared" si="646"/>
        <v>0.18055555555555516</v>
      </c>
      <c r="G1512" s="70">
        <f t="shared" si="647"/>
        <v>0.64999999999999858</v>
      </c>
      <c r="I1512" s="21">
        <f t="shared" si="622"/>
        <v>15.444444444444445</v>
      </c>
      <c r="J1512" s="22">
        <f t="shared" si="635"/>
        <v>397.58333333333246</v>
      </c>
      <c r="K1512" s="22">
        <f t="shared" si="636"/>
        <v>28.625999999999998</v>
      </c>
      <c r="L1512" s="22">
        <f>0.5*1.202*2.64*0.3*Sheet2!I1512^2</f>
        <v>113.5387831111111</v>
      </c>
      <c r="M1512" s="22">
        <f t="shared" si="637"/>
        <v>539.74811644444355</v>
      </c>
      <c r="O1512" s="22">
        <f t="shared" si="623"/>
        <v>8336.1097984197386</v>
      </c>
      <c r="P1512" s="81">
        <f t="shared" si="624"/>
        <v>8.3361097984197379</v>
      </c>
      <c r="Q1512" s="22">
        <f t="shared" si="625"/>
        <v>8336.1097984197386</v>
      </c>
      <c r="R1512" s="81">
        <f t="shared" si="626"/>
        <v>8.3361097984197379</v>
      </c>
      <c r="S1512" s="22">
        <f t="shared" si="627"/>
        <v>7467362.9080804335</v>
      </c>
      <c r="T1512" s="81">
        <f t="shared" si="628"/>
        <v>7467.362908080433</v>
      </c>
      <c r="U1512" s="22">
        <f t="shared" si="629"/>
        <v>0</v>
      </c>
      <c r="V1512" s="81">
        <f t="shared" si="630"/>
        <v>0</v>
      </c>
      <c r="W1512" s="22">
        <f t="shared" si="631"/>
        <v>0</v>
      </c>
      <c r="X1512" s="98">
        <f t="shared" si="638"/>
        <v>0</v>
      </c>
      <c r="Y1512" s="98">
        <f t="shared" si="639"/>
        <v>1862.3328328613602</v>
      </c>
      <c r="Z1512" s="25">
        <f t="shared" si="632"/>
        <v>0</v>
      </c>
      <c r="AA1512" s="22">
        <f t="shared" si="640"/>
        <v>0</v>
      </c>
      <c r="AB1512" s="22">
        <f t="shared" si="621"/>
        <v>0</v>
      </c>
      <c r="AC1512" s="22">
        <f t="shared" si="641"/>
        <v>516</v>
      </c>
      <c r="AD1512" s="25">
        <f t="shared" si="633"/>
        <v>4655.8320821533962</v>
      </c>
      <c r="AF1512" s="22">
        <f t="shared" si="634"/>
        <v>2811.5308259270369</v>
      </c>
      <c r="AG1512" s="25">
        <v>0</v>
      </c>
      <c r="AH1512" s="25" t="s">
        <v>49</v>
      </c>
      <c r="AI1512">
        <f t="shared" si="642"/>
        <v>5066859.6388349989</v>
      </c>
      <c r="AJ1512" s="25">
        <f t="shared" si="643"/>
        <v>5066.8596388349988</v>
      </c>
      <c r="AK1512" s="25">
        <f t="shared" si="644"/>
        <v>2685.4356085825493</v>
      </c>
      <c r="AL1512" s="81">
        <f t="shared" si="645"/>
        <v>1987.2223503510866</v>
      </c>
      <c r="AN1512" s="98">
        <v>0</v>
      </c>
    </row>
    <row r="1513" spans="2:40" x14ac:dyDescent="0.35">
      <c r="B1513" s="17" t="s">
        <v>32</v>
      </c>
      <c r="C1513" s="11">
        <v>1509</v>
      </c>
      <c r="D1513" s="17">
        <v>32</v>
      </c>
      <c r="E1513" s="18">
        <v>56.3</v>
      </c>
      <c r="F1513" s="70">
        <f t="shared" si="646"/>
        <v>0.2222222222222224</v>
      </c>
      <c r="G1513" s="70">
        <f t="shared" si="647"/>
        <v>0.80000000000000071</v>
      </c>
      <c r="I1513" s="21">
        <f t="shared" si="622"/>
        <v>15.638888888888889</v>
      </c>
      <c r="J1513" s="22">
        <f t="shared" si="635"/>
        <v>489.33333333333371</v>
      </c>
      <c r="K1513" s="22">
        <f t="shared" si="636"/>
        <v>28.625999999999998</v>
      </c>
      <c r="L1513" s="22">
        <f>0.5*1.202*2.64*0.3*Sheet2!I1513^2</f>
        <v>116.41566994444445</v>
      </c>
      <c r="M1513" s="22">
        <f t="shared" si="637"/>
        <v>634.37500327777809</v>
      </c>
      <c r="O1513" s="22">
        <f t="shared" si="623"/>
        <v>9920.9201901496963</v>
      </c>
      <c r="P1513" s="81">
        <f t="shared" si="624"/>
        <v>9.9209201901496957</v>
      </c>
      <c r="Q1513" s="22">
        <f t="shared" si="625"/>
        <v>9920.9201901496963</v>
      </c>
      <c r="R1513" s="81">
        <f t="shared" si="626"/>
        <v>9.9209201901496957</v>
      </c>
      <c r="S1513" s="22">
        <f t="shared" si="627"/>
        <v>7477283.8282705834</v>
      </c>
      <c r="T1513" s="81">
        <f t="shared" si="628"/>
        <v>7477.2838282705834</v>
      </c>
      <c r="U1513" s="22">
        <f t="shared" si="629"/>
        <v>0</v>
      </c>
      <c r="V1513" s="81">
        <f t="shared" si="630"/>
        <v>0</v>
      </c>
      <c r="W1513" s="22">
        <f t="shared" si="631"/>
        <v>0</v>
      </c>
      <c r="X1513" s="98">
        <f t="shared" si="638"/>
        <v>0</v>
      </c>
      <c r="Y1513" s="98">
        <f t="shared" si="639"/>
        <v>1862.3328328613602</v>
      </c>
      <c r="Z1513" s="25">
        <f t="shared" si="632"/>
        <v>0</v>
      </c>
      <c r="AA1513" s="22">
        <f t="shared" si="640"/>
        <v>0</v>
      </c>
      <c r="AB1513" s="22">
        <f t="shared" si="621"/>
        <v>0</v>
      </c>
      <c r="AC1513" s="22">
        <f t="shared" si="641"/>
        <v>516</v>
      </c>
      <c r="AD1513" s="25">
        <f t="shared" si="633"/>
        <v>4655.8320821533962</v>
      </c>
      <c r="AF1513" s="22">
        <f t="shared" si="634"/>
        <v>2821.4517461171872</v>
      </c>
      <c r="AG1513" s="25">
        <v>0</v>
      </c>
      <c r="AH1513" s="25" t="s">
        <v>49</v>
      </c>
      <c r="AI1513">
        <f t="shared" si="642"/>
        <v>5195245.5646119853</v>
      </c>
      <c r="AJ1513" s="25">
        <f t="shared" si="643"/>
        <v>5195.2455646119852</v>
      </c>
      <c r="AK1513" s="25">
        <f t="shared" si="644"/>
        <v>2753.4801492443521</v>
      </c>
      <c r="AL1513" s="81">
        <f t="shared" si="645"/>
        <v>2037.5753104408204</v>
      </c>
      <c r="AN1513" s="98">
        <v>0</v>
      </c>
    </row>
    <row r="1514" spans="2:40" x14ac:dyDescent="0.35">
      <c r="B1514" s="17" t="s">
        <v>32</v>
      </c>
      <c r="C1514" s="11">
        <v>1510</v>
      </c>
      <c r="D1514" s="17">
        <v>33</v>
      </c>
      <c r="E1514" s="18">
        <v>57.2</v>
      </c>
      <c r="F1514" s="70">
        <f t="shared" si="646"/>
        <v>0.30555555555555597</v>
      </c>
      <c r="G1514" s="70">
        <f t="shared" si="647"/>
        <v>1.1000000000000014</v>
      </c>
      <c r="I1514" s="21">
        <f t="shared" si="622"/>
        <v>15.888888888888891</v>
      </c>
      <c r="J1514" s="22">
        <f t="shared" si="635"/>
        <v>672.83333333333428</v>
      </c>
      <c r="K1514" s="22">
        <f t="shared" si="636"/>
        <v>28.625999999999998</v>
      </c>
      <c r="L1514" s="22">
        <f>0.5*1.202*2.64*0.3*Sheet2!I1514^2</f>
        <v>120.16741244444448</v>
      </c>
      <c r="M1514" s="22">
        <f t="shared" si="637"/>
        <v>821.62674577777875</v>
      </c>
      <c r="O1514" s="22">
        <f t="shared" si="623"/>
        <v>13054.736071802487</v>
      </c>
      <c r="P1514" s="81">
        <f t="shared" si="624"/>
        <v>13.054736071802486</v>
      </c>
      <c r="Q1514" s="22">
        <f t="shared" si="625"/>
        <v>13054.736071802487</v>
      </c>
      <c r="R1514" s="81">
        <f t="shared" si="626"/>
        <v>13.054736071802486</v>
      </c>
      <c r="S1514" s="22">
        <f t="shared" si="627"/>
        <v>7490338.5643423861</v>
      </c>
      <c r="T1514" s="81">
        <f t="shared" si="628"/>
        <v>7490.3385643423862</v>
      </c>
      <c r="U1514" s="22">
        <f t="shared" si="629"/>
        <v>0</v>
      </c>
      <c r="V1514" s="81">
        <f t="shared" si="630"/>
        <v>0</v>
      </c>
      <c r="W1514" s="22">
        <f t="shared" si="631"/>
        <v>0</v>
      </c>
      <c r="X1514" s="98">
        <f t="shared" si="638"/>
        <v>0</v>
      </c>
      <c r="Y1514" s="98">
        <f t="shared" si="639"/>
        <v>1862.3328328613602</v>
      </c>
      <c r="Z1514" s="25">
        <f t="shared" si="632"/>
        <v>0</v>
      </c>
      <c r="AA1514" s="22">
        <f t="shared" si="640"/>
        <v>0</v>
      </c>
      <c r="AB1514" s="22">
        <f t="shared" si="621"/>
        <v>0</v>
      </c>
      <c r="AC1514" s="22">
        <f t="shared" si="641"/>
        <v>516</v>
      </c>
      <c r="AD1514" s="25">
        <f t="shared" si="633"/>
        <v>4655.8320821533962</v>
      </c>
      <c r="AF1514" s="22">
        <f t="shared" si="634"/>
        <v>2834.50648218899</v>
      </c>
      <c r="AG1514" s="25">
        <v>0</v>
      </c>
      <c r="AH1514" s="25" t="s">
        <v>49</v>
      </c>
      <c r="AI1514">
        <f t="shared" si="642"/>
        <v>5362673.3996447865</v>
      </c>
      <c r="AJ1514" s="25">
        <f t="shared" si="643"/>
        <v>5362.6733996447865</v>
      </c>
      <c r="AK1514" s="25">
        <f t="shared" si="644"/>
        <v>2842.216901811737</v>
      </c>
      <c r="AL1514" s="81">
        <f t="shared" si="645"/>
        <v>2103.2405073406853</v>
      </c>
      <c r="AN1514" s="98">
        <v>0</v>
      </c>
    </row>
    <row r="1515" spans="2:40" x14ac:dyDescent="0.35">
      <c r="B1515" s="17" t="s">
        <v>32</v>
      </c>
      <c r="C1515" s="11">
        <v>1511</v>
      </c>
      <c r="D1515" s="17">
        <v>34</v>
      </c>
      <c r="E1515" s="18">
        <v>58.5</v>
      </c>
      <c r="F1515" s="70">
        <f t="shared" si="646"/>
        <v>0.41666666666666663</v>
      </c>
      <c r="G1515" s="70">
        <f t="shared" si="647"/>
        <v>1.5</v>
      </c>
      <c r="I1515" s="21">
        <f t="shared" si="622"/>
        <v>16.25</v>
      </c>
      <c r="J1515" s="22">
        <f t="shared" si="635"/>
        <v>917.49999999999989</v>
      </c>
      <c r="K1515" s="22">
        <f t="shared" si="636"/>
        <v>28.625999999999998</v>
      </c>
      <c r="L1515" s="22">
        <f>0.5*1.202*2.64*0.3*Sheet2!I1515^2</f>
        <v>125.6916375</v>
      </c>
      <c r="M1515" s="22">
        <f t="shared" si="637"/>
        <v>1071.8176374999998</v>
      </c>
      <c r="O1515" s="22">
        <f t="shared" si="623"/>
        <v>17417.036609374998</v>
      </c>
      <c r="P1515" s="81">
        <f t="shared" si="624"/>
        <v>17.417036609375</v>
      </c>
      <c r="Q1515" s="22">
        <f t="shared" si="625"/>
        <v>17417.036609374998</v>
      </c>
      <c r="R1515" s="81">
        <f t="shared" si="626"/>
        <v>17.417036609375</v>
      </c>
      <c r="S1515" s="22">
        <f t="shared" si="627"/>
        <v>7507755.600951761</v>
      </c>
      <c r="T1515" s="81">
        <f t="shared" si="628"/>
        <v>7507.7556009517612</v>
      </c>
      <c r="U1515" s="22">
        <f t="shared" si="629"/>
        <v>0</v>
      </c>
      <c r="V1515" s="81">
        <f t="shared" si="630"/>
        <v>0</v>
      </c>
      <c r="W1515" s="22">
        <f t="shared" si="631"/>
        <v>0</v>
      </c>
      <c r="X1515" s="98">
        <f t="shared" si="638"/>
        <v>0</v>
      </c>
      <c r="Y1515" s="98">
        <f t="shared" si="639"/>
        <v>1862.3328328613602</v>
      </c>
      <c r="Z1515" s="25">
        <f t="shared" si="632"/>
        <v>0</v>
      </c>
      <c r="AA1515" s="22">
        <f t="shared" si="640"/>
        <v>0</v>
      </c>
      <c r="AB1515" s="22">
        <f t="shared" si="621"/>
        <v>0</v>
      </c>
      <c r="AC1515" s="22">
        <f t="shared" si="641"/>
        <v>516</v>
      </c>
      <c r="AD1515" s="25">
        <f t="shared" si="633"/>
        <v>4655.8320821533962</v>
      </c>
      <c r="AF1515" s="22">
        <f t="shared" si="634"/>
        <v>2851.923518798365</v>
      </c>
      <c r="AG1515" s="25">
        <v>0</v>
      </c>
      <c r="AH1515" s="25" t="s">
        <v>49</v>
      </c>
      <c r="AI1515">
        <f t="shared" si="642"/>
        <v>5609201.2573763896</v>
      </c>
      <c r="AJ1515" s="25">
        <f t="shared" si="643"/>
        <v>5609.2012573763895</v>
      </c>
      <c r="AK1515" s="25">
        <f t="shared" si="644"/>
        <v>2972.8766664094865</v>
      </c>
      <c r="AL1515" s="81">
        <f t="shared" si="645"/>
        <v>2199.9287331430201</v>
      </c>
      <c r="AN1515" s="98">
        <v>0</v>
      </c>
    </row>
    <row r="1516" spans="2:40" x14ac:dyDescent="0.35">
      <c r="B1516" s="17" t="s">
        <v>32</v>
      </c>
      <c r="C1516" s="11">
        <v>1512</v>
      </c>
      <c r="D1516" s="17">
        <v>35</v>
      </c>
      <c r="E1516" s="18">
        <v>60.2</v>
      </c>
      <c r="F1516" s="70">
        <f t="shared" si="646"/>
        <v>0.52777777777777735</v>
      </c>
      <c r="G1516" s="70">
        <f t="shared" si="647"/>
        <v>1.8999999999999986</v>
      </c>
      <c r="I1516" s="21">
        <f t="shared" si="622"/>
        <v>16.722222222222225</v>
      </c>
      <c r="J1516" s="22">
        <f t="shared" si="635"/>
        <v>1162.1666666666656</v>
      </c>
      <c r="K1516" s="22">
        <f t="shared" si="636"/>
        <v>28.625999999999998</v>
      </c>
      <c r="L1516" s="22">
        <f>0.5*1.202*2.64*0.3*Sheet2!I1516^2</f>
        <v>133.10293577777782</v>
      </c>
      <c r="M1516" s="22">
        <f t="shared" si="637"/>
        <v>1323.8956024444433</v>
      </c>
      <c r="O1516" s="22">
        <f t="shared" si="623"/>
        <v>22138.476463098748</v>
      </c>
      <c r="P1516" s="81">
        <f t="shared" si="624"/>
        <v>22.138476463098748</v>
      </c>
      <c r="Q1516" s="22">
        <f t="shared" si="625"/>
        <v>22138.476463098748</v>
      </c>
      <c r="R1516" s="81">
        <f t="shared" si="626"/>
        <v>22.138476463098748</v>
      </c>
      <c r="S1516" s="22">
        <f t="shared" si="627"/>
        <v>7529894.07741486</v>
      </c>
      <c r="T1516" s="81">
        <f t="shared" si="628"/>
        <v>7529.8940774148596</v>
      </c>
      <c r="U1516" s="22">
        <f t="shared" si="629"/>
        <v>0</v>
      </c>
      <c r="V1516" s="81">
        <f t="shared" si="630"/>
        <v>0</v>
      </c>
      <c r="W1516" s="22">
        <f t="shared" si="631"/>
        <v>0</v>
      </c>
      <c r="X1516" s="98">
        <f t="shared" si="638"/>
        <v>0</v>
      </c>
      <c r="Y1516" s="98">
        <f t="shared" si="639"/>
        <v>1862.3328328613602</v>
      </c>
      <c r="Z1516" s="25">
        <f t="shared" si="632"/>
        <v>0</v>
      </c>
      <c r="AA1516" s="22">
        <f t="shared" si="640"/>
        <v>0</v>
      </c>
      <c r="AB1516" s="22">
        <f t="shared" si="621"/>
        <v>0</v>
      </c>
      <c r="AC1516" s="22">
        <f t="shared" si="641"/>
        <v>516</v>
      </c>
      <c r="AD1516" s="25">
        <f t="shared" si="633"/>
        <v>4655.8320821533962</v>
      </c>
      <c r="AF1516" s="22">
        <f t="shared" si="634"/>
        <v>2874.0619952614634</v>
      </c>
      <c r="AG1516" s="25">
        <v>0</v>
      </c>
      <c r="AH1516" s="25" t="s">
        <v>49</v>
      </c>
      <c r="AI1516">
        <f t="shared" si="642"/>
        <v>5939942.9395229267</v>
      </c>
      <c r="AJ1516" s="25">
        <f t="shared" si="643"/>
        <v>5939.9429395229263</v>
      </c>
      <c r="AK1516" s="25">
        <f t="shared" si="644"/>
        <v>3148.1697579471511</v>
      </c>
      <c r="AL1516" s="81">
        <f t="shared" si="645"/>
        <v>2329.6456208808918</v>
      </c>
      <c r="AN1516" s="98">
        <v>0</v>
      </c>
    </row>
    <row r="1517" spans="2:40" x14ac:dyDescent="0.35">
      <c r="B1517" s="17" t="s">
        <v>32</v>
      </c>
      <c r="C1517" s="11">
        <v>1513</v>
      </c>
      <c r="D1517" s="17">
        <v>36</v>
      </c>
      <c r="E1517" s="18">
        <v>62.3</v>
      </c>
      <c r="F1517" s="70">
        <f t="shared" si="646"/>
        <v>0.625</v>
      </c>
      <c r="G1517" s="70">
        <f t="shared" si="647"/>
        <v>2.25</v>
      </c>
      <c r="I1517" s="21">
        <f t="shared" si="622"/>
        <v>17.305555555555557</v>
      </c>
      <c r="J1517" s="22">
        <f t="shared" si="635"/>
        <v>1376.25</v>
      </c>
      <c r="K1517" s="22">
        <f t="shared" si="636"/>
        <v>28.625999999999998</v>
      </c>
      <c r="L1517" s="22">
        <f>0.5*1.202*2.64*0.3*Sheet2!I1517^2</f>
        <v>142.55115661111114</v>
      </c>
      <c r="M1517" s="22">
        <f t="shared" si="637"/>
        <v>1547.4271566111111</v>
      </c>
      <c r="O1517" s="22">
        <f t="shared" si="623"/>
        <v>26779.086626908953</v>
      </c>
      <c r="P1517" s="81">
        <f t="shared" si="624"/>
        <v>26.779086626908953</v>
      </c>
      <c r="Q1517" s="22">
        <f t="shared" si="625"/>
        <v>26779.086626908953</v>
      </c>
      <c r="R1517" s="81">
        <f t="shared" si="626"/>
        <v>26.779086626908953</v>
      </c>
      <c r="S1517" s="22">
        <f t="shared" si="627"/>
        <v>7556673.1640417688</v>
      </c>
      <c r="T1517" s="81">
        <f t="shared" si="628"/>
        <v>7556.6731640417684</v>
      </c>
      <c r="U1517" s="22">
        <f t="shared" si="629"/>
        <v>0</v>
      </c>
      <c r="V1517" s="81">
        <f t="shared" si="630"/>
        <v>0</v>
      </c>
      <c r="W1517" s="22">
        <f t="shared" si="631"/>
        <v>0</v>
      </c>
      <c r="X1517" s="98">
        <f t="shared" si="638"/>
        <v>0</v>
      </c>
      <c r="Y1517" s="98">
        <f t="shared" si="639"/>
        <v>1862.3328328613602</v>
      </c>
      <c r="Z1517" s="25">
        <f t="shared" si="632"/>
        <v>0</v>
      </c>
      <c r="AA1517" s="22">
        <f t="shared" si="640"/>
        <v>0</v>
      </c>
      <c r="AB1517" s="22">
        <f t="shared" si="621"/>
        <v>0</v>
      </c>
      <c r="AC1517" s="22">
        <f t="shared" si="641"/>
        <v>516</v>
      </c>
      <c r="AD1517" s="25">
        <f t="shared" si="633"/>
        <v>4655.8320821533962</v>
      </c>
      <c r="AF1517" s="22">
        <f t="shared" si="634"/>
        <v>2900.8410818883722</v>
      </c>
      <c r="AG1517" s="25">
        <v>0</v>
      </c>
      <c r="AH1517" s="25" t="s">
        <v>49</v>
      </c>
      <c r="AI1517">
        <f t="shared" si="642"/>
        <v>6361585.7252516355</v>
      </c>
      <c r="AJ1517" s="25">
        <f t="shared" si="643"/>
        <v>6361.5857252516353</v>
      </c>
      <c r="AK1517" s="25">
        <f t="shared" si="644"/>
        <v>3371.6404343833669</v>
      </c>
      <c r="AL1517" s="81">
        <f t="shared" si="645"/>
        <v>2495.0139214436913</v>
      </c>
      <c r="AN1517" s="98">
        <v>0</v>
      </c>
    </row>
    <row r="1518" spans="2:40" x14ac:dyDescent="0.35">
      <c r="B1518" s="17" t="s">
        <v>32</v>
      </c>
      <c r="C1518" s="11">
        <v>1514</v>
      </c>
      <c r="D1518" s="17">
        <v>37</v>
      </c>
      <c r="E1518" s="18">
        <v>64.7</v>
      </c>
      <c r="F1518" s="70">
        <f t="shared" si="646"/>
        <v>0.6666666666666663</v>
      </c>
      <c r="G1518" s="70">
        <f t="shared" si="647"/>
        <v>2.3999999999999986</v>
      </c>
      <c r="I1518" s="21">
        <f t="shared" si="622"/>
        <v>17.972222222222225</v>
      </c>
      <c r="J1518" s="22">
        <f t="shared" si="635"/>
        <v>1467.9999999999991</v>
      </c>
      <c r="K1518" s="22">
        <f t="shared" si="636"/>
        <v>28.625999999999998</v>
      </c>
      <c r="L1518" s="22">
        <f>0.5*1.202*2.64*0.3*Sheet2!I1518^2</f>
        <v>153.74578327777783</v>
      </c>
      <c r="M1518" s="22">
        <f t="shared" si="637"/>
        <v>1650.371783277777</v>
      </c>
      <c r="O1518" s="22">
        <f t="shared" si="623"/>
        <v>29660.848438353387</v>
      </c>
      <c r="P1518" s="81">
        <f t="shared" si="624"/>
        <v>29.660848438353387</v>
      </c>
      <c r="Q1518" s="22">
        <f t="shared" si="625"/>
        <v>29660.848438353387</v>
      </c>
      <c r="R1518" s="81">
        <f t="shared" si="626"/>
        <v>29.660848438353387</v>
      </c>
      <c r="S1518" s="22">
        <f t="shared" si="627"/>
        <v>7586334.012480122</v>
      </c>
      <c r="T1518" s="81">
        <f t="shared" si="628"/>
        <v>7586.3340124801216</v>
      </c>
      <c r="U1518" s="22">
        <f t="shared" si="629"/>
        <v>0</v>
      </c>
      <c r="V1518" s="81">
        <f t="shared" si="630"/>
        <v>0</v>
      </c>
      <c r="W1518" s="22">
        <f t="shared" si="631"/>
        <v>0</v>
      </c>
      <c r="X1518" s="98">
        <f t="shared" si="638"/>
        <v>0</v>
      </c>
      <c r="Y1518" s="98">
        <f t="shared" si="639"/>
        <v>1862.3328328613602</v>
      </c>
      <c r="Z1518" s="25">
        <f t="shared" si="632"/>
        <v>0</v>
      </c>
      <c r="AA1518" s="22">
        <f t="shared" si="640"/>
        <v>0</v>
      </c>
      <c r="AB1518" s="22">
        <f t="shared" si="621"/>
        <v>0</v>
      </c>
      <c r="AC1518" s="22">
        <f t="shared" si="641"/>
        <v>516</v>
      </c>
      <c r="AD1518" s="25">
        <f t="shared" si="633"/>
        <v>4655.8320821533962</v>
      </c>
      <c r="AF1518" s="22">
        <f t="shared" si="634"/>
        <v>2930.5019303267254</v>
      </c>
      <c r="AG1518" s="25">
        <v>0</v>
      </c>
      <c r="AH1518" s="25" t="s">
        <v>49</v>
      </c>
      <c r="AI1518">
        <f t="shared" si="642"/>
        <v>6861164.815980929</v>
      </c>
      <c r="AJ1518" s="25">
        <f t="shared" si="643"/>
        <v>6861.1648159809292</v>
      </c>
      <c r="AK1518" s="25">
        <f t="shared" si="644"/>
        <v>3636.4173524698926</v>
      </c>
      <c r="AL1518" s="81">
        <f t="shared" si="645"/>
        <v>2690.9488408277207</v>
      </c>
      <c r="AN1518" s="98">
        <v>0</v>
      </c>
    </row>
    <row r="1519" spans="2:40" x14ac:dyDescent="0.35">
      <c r="B1519" s="17" t="s">
        <v>32</v>
      </c>
      <c r="C1519" s="11">
        <v>1515</v>
      </c>
      <c r="D1519" s="17">
        <v>38</v>
      </c>
      <c r="E1519" s="18">
        <v>67.099999999999994</v>
      </c>
      <c r="F1519" s="70">
        <f t="shared" si="646"/>
        <v>0.625</v>
      </c>
      <c r="G1519" s="70">
        <f t="shared" si="647"/>
        <v>2.25</v>
      </c>
      <c r="I1519" s="21">
        <f t="shared" si="622"/>
        <v>18.638888888888889</v>
      </c>
      <c r="J1519" s="22">
        <f t="shared" si="635"/>
        <v>1376.25</v>
      </c>
      <c r="K1519" s="22">
        <f t="shared" si="636"/>
        <v>28.625999999999998</v>
      </c>
      <c r="L1519" s="22">
        <f>0.5*1.202*2.64*0.3*Sheet2!I1519^2</f>
        <v>165.36351394444443</v>
      </c>
      <c r="M1519" s="22">
        <f t="shared" si="637"/>
        <v>1570.2395139444443</v>
      </c>
      <c r="O1519" s="22">
        <f t="shared" si="623"/>
        <v>29267.519829353394</v>
      </c>
      <c r="P1519" s="81">
        <f t="shared" si="624"/>
        <v>29.267519829353393</v>
      </c>
      <c r="Q1519" s="22">
        <f t="shared" si="625"/>
        <v>29267.519829353394</v>
      </c>
      <c r="R1519" s="81">
        <f t="shared" si="626"/>
        <v>29.267519829353393</v>
      </c>
      <c r="S1519" s="22">
        <f t="shared" si="627"/>
        <v>7615601.5323094754</v>
      </c>
      <c r="T1519" s="81">
        <f t="shared" si="628"/>
        <v>7615.6015323094753</v>
      </c>
      <c r="U1519" s="22">
        <f t="shared" si="629"/>
        <v>0</v>
      </c>
      <c r="V1519" s="81">
        <f t="shared" si="630"/>
        <v>0</v>
      </c>
      <c r="W1519" s="22">
        <f t="shared" si="631"/>
        <v>0</v>
      </c>
      <c r="X1519" s="98">
        <f t="shared" si="638"/>
        <v>0</v>
      </c>
      <c r="Y1519" s="98">
        <f t="shared" si="639"/>
        <v>1862.3328328613602</v>
      </c>
      <c r="Z1519" s="25">
        <f t="shared" si="632"/>
        <v>0</v>
      </c>
      <c r="AA1519" s="22">
        <f t="shared" si="640"/>
        <v>0</v>
      </c>
      <c r="AB1519" s="22">
        <f t="shared" si="621"/>
        <v>0</v>
      </c>
      <c r="AC1519" s="22">
        <f t="shared" si="641"/>
        <v>516</v>
      </c>
      <c r="AD1519" s="25">
        <f t="shared" si="633"/>
        <v>4655.8320821533962</v>
      </c>
      <c r="AF1519" s="22">
        <f t="shared" si="634"/>
        <v>2959.7694501560791</v>
      </c>
      <c r="AG1519" s="25">
        <v>0</v>
      </c>
      <c r="AH1519" s="25" t="s">
        <v>49</v>
      </c>
      <c r="AI1519">
        <f t="shared" si="642"/>
        <v>7379625.6361236107</v>
      </c>
      <c r="AJ1519" s="25">
        <f t="shared" si="643"/>
        <v>7379.625636123611</v>
      </c>
      <c r="AK1519" s="25">
        <f t="shared" si="644"/>
        <v>3911.2015871455142</v>
      </c>
      <c r="AL1519" s="81">
        <f t="shared" si="645"/>
        <v>2894.2891744876806</v>
      </c>
      <c r="AN1519" s="98">
        <v>0</v>
      </c>
    </row>
    <row r="1520" spans="2:40" x14ac:dyDescent="0.35">
      <c r="B1520" s="17" t="s">
        <v>32</v>
      </c>
      <c r="C1520" s="11">
        <v>1516</v>
      </c>
      <c r="D1520" s="17">
        <v>39</v>
      </c>
      <c r="E1520" s="18">
        <v>69.2</v>
      </c>
      <c r="F1520" s="70">
        <f t="shared" si="646"/>
        <v>0.50000000000000122</v>
      </c>
      <c r="G1520" s="70">
        <f t="shared" si="647"/>
        <v>1.8000000000000043</v>
      </c>
      <c r="I1520" s="21">
        <f t="shared" si="622"/>
        <v>19.222222222222225</v>
      </c>
      <c r="J1520" s="22">
        <f t="shared" si="635"/>
        <v>1101.0000000000027</v>
      </c>
      <c r="K1520" s="22">
        <f t="shared" si="636"/>
        <v>28.625999999999998</v>
      </c>
      <c r="L1520" s="22">
        <f>0.5*1.202*2.64*0.3*Sheet2!I1520^2</f>
        <v>175.87610577777781</v>
      </c>
      <c r="M1520" s="22">
        <f t="shared" si="637"/>
        <v>1305.5021057777806</v>
      </c>
      <c r="O1520" s="22">
        <f t="shared" si="623"/>
        <v>25094.651588839562</v>
      </c>
      <c r="P1520" s="81">
        <f t="shared" si="624"/>
        <v>25.094651588839561</v>
      </c>
      <c r="Q1520" s="22">
        <f t="shared" si="625"/>
        <v>25094.651588839562</v>
      </c>
      <c r="R1520" s="81">
        <f t="shared" si="626"/>
        <v>25.094651588839561</v>
      </c>
      <c r="S1520" s="22">
        <f t="shared" si="627"/>
        <v>7640696.1838983148</v>
      </c>
      <c r="T1520" s="81">
        <f t="shared" si="628"/>
        <v>7640.6961838983152</v>
      </c>
      <c r="U1520" s="22">
        <f t="shared" si="629"/>
        <v>0</v>
      </c>
      <c r="V1520" s="81">
        <f t="shared" si="630"/>
        <v>0</v>
      </c>
      <c r="W1520" s="22">
        <f t="shared" si="631"/>
        <v>0</v>
      </c>
      <c r="X1520" s="98">
        <f t="shared" si="638"/>
        <v>0</v>
      </c>
      <c r="Y1520" s="98">
        <f t="shared" si="639"/>
        <v>1862.3328328613602</v>
      </c>
      <c r="Z1520" s="25">
        <f t="shared" si="632"/>
        <v>0</v>
      </c>
      <c r="AA1520" s="22">
        <f t="shared" si="640"/>
        <v>0</v>
      </c>
      <c r="AB1520" s="22">
        <f t="shared" si="621"/>
        <v>0</v>
      </c>
      <c r="AC1520" s="22">
        <f t="shared" si="641"/>
        <v>516</v>
      </c>
      <c r="AD1520" s="25">
        <f t="shared" si="633"/>
        <v>4655.8320821533962</v>
      </c>
      <c r="AF1520" s="22">
        <f t="shared" si="634"/>
        <v>2984.864101744919</v>
      </c>
      <c r="AG1520" s="25">
        <v>0</v>
      </c>
      <c r="AH1520" s="25" t="s">
        <v>49</v>
      </c>
      <c r="AI1520">
        <f t="shared" si="642"/>
        <v>7848767.7724078838</v>
      </c>
      <c r="AJ1520" s="25">
        <f t="shared" si="643"/>
        <v>7848.767772407884</v>
      </c>
      <c r="AK1520" s="25">
        <f t="shared" si="644"/>
        <v>4159.8469193761784</v>
      </c>
      <c r="AL1520" s="81">
        <f t="shared" si="645"/>
        <v>3078.2867203383721</v>
      </c>
      <c r="AN1520" s="98">
        <v>0</v>
      </c>
    </row>
    <row r="1521" spans="1:40" x14ac:dyDescent="0.35">
      <c r="B1521" s="17" t="s">
        <v>32</v>
      </c>
      <c r="C1521" s="11">
        <v>1517</v>
      </c>
      <c r="D1521" s="17">
        <v>40</v>
      </c>
      <c r="E1521" s="18">
        <v>70.7</v>
      </c>
      <c r="F1521" s="70">
        <f t="shared" si="646"/>
        <v>0.37500000000000039</v>
      </c>
      <c r="G1521" s="70">
        <f t="shared" si="647"/>
        <v>1.3500000000000014</v>
      </c>
      <c r="I1521" s="21">
        <f t="shared" si="622"/>
        <v>19.638888888888889</v>
      </c>
      <c r="J1521" s="22">
        <f t="shared" si="635"/>
        <v>825.75000000000091</v>
      </c>
      <c r="K1521" s="22">
        <f t="shared" si="636"/>
        <v>28.625999999999998</v>
      </c>
      <c r="L1521" s="22">
        <f>0.5*1.202*2.64*0.3*Sheet2!I1521^2</f>
        <v>183.58342994444445</v>
      </c>
      <c r="M1521" s="22">
        <f t="shared" si="637"/>
        <v>1037.9594299444452</v>
      </c>
      <c r="O1521" s="22">
        <f t="shared" si="623"/>
        <v>20384.369915853411</v>
      </c>
      <c r="P1521" s="81">
        <f t="shared" si="624"/>
        <v>20.384369915853412</v>
      </c>
      <c r="Q1521" s="22">
        <f t="shared" si="625"/>
        <v>20384.369915853411</v>
      </c>
      <c r="R1521" s="81">
        <f t="shared" si="626"/>
        <v>20.384369915853412</v>
      </c>
      <c r="S1521" s="22">
        <f t="shared" si="627"/>
        <v>7661080.5538141681</v>
      </c>
      <c r="T1521" s="81">
        <f t="shared" si="628"/>
        <v>7661.0805538141685</v>
      </c>
      <c r="U1521" s="22">
        <f t="shared" si="629"/>
        <v>0</v>
      </c>
      <c r="V1521" s="81">
        <f t="shared" si="630"/>
        <v>0</v>
      </c>
      <c r="W1521" s="22">
        <f t="shared" si="631"/>
        <v>0</v>
      </c>
      <c r="X1521" s="98">
        <f t="shared" si="638"/>
        <v>0</v>
      </c>
      <c r="Y1521" s="98">
        <f t="shared" si="639"/>
        <v>1862.3328328613602</v>
      </c>
      <c r="Z1521" s="25">
        <f t="shared" si="632"/>
        <v>0</v>
      </c>
      <c r="AA1521" s="22">
        <f t="shared" si="640"/>
        <v>0</v>
      </c>
      <c r="AB1521" s="22">
        <f t="shared" si="621"/>
        <v>0</v>
      </c>
      <c r="AC1521" s="22">
        <f t="shared" si="641"/>
        <v>516</v>
      </c>
      <c r="AD1521" s="25">
        <f t="shared" si="633"/>
        <v>4655.8320821533962</v>
      </c>
      <c r="AF1521" s="22">
        <f t="shared" si="634"/>
        <v>3005.2484716607723</v>
      </c>
      <c r="AG1521" s="25">
        <v>0</v>
      </c>
      <c r="AH1521" s="25" t="s">
        <v>49</v>
      </c>
      <c r="AI1521">
        <f t="shared" si="642"/>
        <v>8192720.108987744</v>
      </c>
      <c r="AJ1521" s="25">
        <f t="shared" si="643"/>
        <v>8192.7201089877435</v>
      </c>
      <c r="AK1521" s="25">
        <f t="shared" si="644"/>
        <v>4342.1416577635046</v>
      </c>
      <c r="AL1521" s="81">
        <f t="shared" si="645"/>
        <v>3213.1848267449932</v>
      </c>
      <c r="AN1521" s="98">
        <v>0</v>
      </c>
    </row>
    <row r="1522" spans="1:40" x14ac:dyDescent="0.35">
      <c r="B1522" s="17" t="s">
        <v>32</v>
      </c>
      <c r="C1522" s="11">
        <v>1518</v>
      </c>
      <c r="D1522" s="17">
        <v>41</v>
      </c>
      <c r="E1522" s="18">
        <v>71.900000000000006</v>
      </c>
      <c r="F1522" s="70">
        <f t="shared" si="646"/>
        <v>0.27777777777777779</v>
      </c>
      <c r="G1522" s="70">
        <f t="shared" si="647"/>
        <v>1</v>
      </c>
      <c r="I1522" s="21">
        <f t="shared" si="622"/>
        <v>19.972222222222225</v>
      </c>
      <c r="J1522" s="22">
        <f t="shared" si="635"/>
        <v>611.66666666666674</v>
      </c>
      <c r="K1522" s="22">
        <f t="shared" si="636"/>
        <v>28.625999999999998</v>
      </c>
      <c r="L1522" s="22">
        <f>0.5*1.202*2.64*0.3*Sheet2!I1522^2</f>
        <v>189.8682872777778</v>
      </c>
      <c r="M1522" s="22">
        <f t="shared" si="637"/>
        <v>830.16095394444449</v>
      </c>
      <c r="O1522" s="22">
        <f t="shared" si="623"/>
        <v>16580.159052390434</v>
      </c>
      <c r="P1522" s="81">
        <f t="shared" si="624"/>
        <v>16.580159052390435</v>
      </c>
      <c r="Q1522" s="22">
        <f t="shared" si="625"/>
        <v>16580.159052390434</v>
      </c>
      <c r="R1522" s="81">
        <f t="shared" si="626"/>
        <v>16.580159052390435</v>
      </c>
      <c r="S1522" s="22">
        <f t="shared" si="627"/>
        <v>7677660.7128665587</v>
      </c>
      <c r="T1522" s="81">
        <f t="shared" si="628"/>
        <v>7677.6607128665582</v>
      </c>
      <c r="U1522" s="22">
        <f t="shared" si="629"/>
        <v>0</v>
      </c>
      <c r="V1522" s="81">
        <f t="shared" si="630"/>
        <v>0</v>
      </c>
      <c r="W1522" s="22">
        <f t="shared" si="631"/>
        <v>0</v>
      </c>
      <c r="X1522" s="98">
        <f t="shared" si="638"/>
        <v>0</v>
      </c>
      <c r="Y1522" s="98">
        <f t="shared" si="639"/>
        <v>1862.3328328613602</v>
      </c>
      <c r="Z1522" s="25">
        <f t="shared" si="632"/>
        <v>0</v>
      </c>
      <c r="AA1522" s="22">
        <f t="shared" si="640"/>
        <v>0</v>
      </c>
      <c r="AB1522" s="22">
        <f t="shared" si="621"/>
        <v>0</v>
      </c>
      <c r="AC1522" s="22">
        <f t="shared" si="641"/>
        <v>516</v>
      </c>
      <c r="AD1522" s="25">
        <f t="shared" si="633"/>
        <v>4655.8320821533962</v>
      </c>
      <c r="AF1522" s="22">
        <f t="shared" si="634"/>
        <v>3021.8286307131621</v>
      </c>
      <c r="AG1522" s="25">
        <v>0</v>
      </c>
      <c r="AH1522" s="25" t="s">
        <v>49</v>
      </c>
      <c r="AI1522">
        <f t="shared" si="642"/>
        <v>8473192.4646491539</v>
      </c>
      <c r="AJ1522" s="25">
        <f t="shared" si="643"/>
        <v>8473.1924646491534</v>
      </c>
      <c r="AK1522" s="25">
        <f t="shared" si="644"/>
        <v>4490.7920062640515</v>
      </c>
      <c r="AL1522" s="81">
        <f t="shared" si="645"/>
        <v>3323.1860846353979</v>
      </c>
      <c r="AN1522" s="98">
        <v>0</v>
      </c>
    </row>
    <row r="1523" spans="1:40" x14ac:dyDescent="0.35">
      <c r="B1523" s="17" t="s">
        <v>32</v>
      </c>
      <c r="C1523" s="11">
        <v>1519</v>
      </c>
      <c r="D1523" s="17">
        <v>42</v>
      </c>
      <c r="E1523" s="18">
        <v>72.7</v>
      </c>
      <c r="F1523" s="70">
        <f t="shared" si="646"/>
        <v>0.20833333333333331</v>
      </c>
      <c r="G1523" s="70">
        <f t="shared" si="647"/>
        <v>0.75</v>
      </c>
      <c r="I1523" s="21">
        <f t="shared" si="622"/>
        <v>20.194444444444446</v>
      </c>
      <c r="J1523" s="22">
        <f t="shared" si="635"/>
        <v>458.74999999999994</v>
      </c>
      <c r="K1523" s="22">
        <f t="shared" si="636"/>
        <v>28.625999999999998</v>
      </c>
      <c r="L1523" s="22">
        <f>0.5*1.202*2.64*0.3*Sheet2!I1523^2</f>
        <v>194.11695661111114</v>
      </c>
      <c r="M1523" s="22">
        <f t="shared" si="637"/>
        <v>681.49295661111103</v>
      </c>
      <c r="O1523" s="22">
        <f t="shared" si="623"/>
        <v>13762.371651563271</v>
      </c>
      <c r="P1523" s="81">
        <f t="shared" si="624"/>
        <v>13.762371651563271</v>
      </c>
      <c r="Q1523" s="22">
        <f t="shared" si="625"/>
        <v>13762.371651563271</v>
      </c>
      <c r="R1523" s="81">
        <f t="shared" si="626"/>
        <v>13.762371651563271</v>
      </c>
      <c r="S1523" s="22">
        <f t="shared" si="627"/>
        <v>7691423.0845181216</v>
      </c>
      <c r="T1523" s="81">
        <f t="shared" si="628"/>
        <v>7691.4230845181219</v>
      </c>
      <c r="U1523" s="22">
        <f t="shared" si="629"/>
        <v>0</v>
      </c>
      <c r="V1523" s="81">
        <f t="shared" si="630"/>
        <v>0</v>
      </c>
      <c r="W1523" s="22">
        <f t="shared" si="631"/>
        <v>0</v>
      </c>
      <c r="X1523" s="98">
        <f t="shared" si="638"/>
        <v>0</v>
      </c>
      <c r="Y1523" s="98">
        <f t="shared" si="639"/>
        <v>1862.3328328613602</v>
      </c>
      <c r="Z1523" s="25">
        <f t="shared" si="632"/>
        <v>0</v>
      </c>
      <c r="AA1523" s="22">
        <f t="shared" si="640"/>
        <v>0</v>
      </c>
      <c r="AB1523" s="22">
        <f t="shared" si="621"/>
        <v>0</v>
      </c>
      <c r="AC1523" s="22">
        <f t="shared" si="641"/>
        <v>516</v>
      </c>
      <c r="AD1523" s="25">
        <f t="shared" si="633"/>
        <v>4655.8320821533962</v>
      </c>
      <c r="AF1523" s="22">
        <f t="shared" si="634"/>
        <v>3035.5910023647257</v>
      </c>
      <c r="AG1523" s="25">
        <v>0</v>
      </c>
      <c r="AH1523" s="25" t="s">
        <v>49</v>
      </c>
      <c r="AI1523">
        <f t="shared" si="642"/>
        <v>8662796.4975086171</v>
      </c>
      <c r="AJ1523" s="25">
        <f t="shared" si="643"/>
        <v>8662.7964975086179</v>
      </c>
      <c r="AK1523" s="25">
        <f t="shared" si="644"/>
        <v>4591.2821436795675</v>
      </c>
      <c r="AL1523" s="81">
        <f t="shared" si="645"/>
        <v>3397.54878632288</v>
      </c>
      <c r="AN1523" s="98">
        <v>0</v>
      </c>
    </row>
    <row r="1524" spans="1:40" x14ac:dyDescent="0.35">
      <c r="B1524" s="17" t="s">
        <v>32</v>
      </c>
      <c r="C1524" s="11">
        <v>1520</v>
      </c>
      <c r="D1524" s="17">
        <v>43</v>
      </c>
      <c r="E1524" s="18">
        <v>73.400000000000006</v>
      </c>
      <c r="F1524" s="70">
        <f t="shared" si="646"/>
        <v>0.15277777777777699</v>
      </c>
      <c r="G1524" s="70">
        <f t="shared" si="647"/>
        <v>0.54999999999999716</v>
      </c>
      <c r="I1524" s="21">
        <f t="shared" si="622"/>
        <v>20.388888888888893</v>
      </c>
      <c r="J1524" s="22">
        <f t="shared" si="635"/>
        <v>336.41666666666492</v>
      </c>
      <c r="K1524" s="22">
        <f t="shared" si="636"/>
        <v>28.625999999999998</v>
      </c>
      <c r="L1524" s="22">
        <f>0.5*1.202*2.64*0.3*Sheet2!I1524^2</f>
        <v>197.87310644444449</v>
      </c>
      <c r="M1524" s="22">
        <f t="shared" si="637"/>
        <v>562.91577311110939</v>
      </c>
      <c r="O1524" s="22">
        <f t="shared" si="623"/>
        <v>11477.227151765399</v>
      </c>
      <c r="P1524" s="81">
        <f t="shared" si="624"/>
        <v>11.477227151765399</v>
      </c>
      <c r="Q1524" s="22">
        <f t="shared" si="625"/>
        <v>11477.227151765399</v>
      </c>
      <c r="R1524" s="81">
        <f t="shared" si="626"/>
        <v>11.477227151765399</v>
      </c>
      <c r="S1524" s="22">
        <f t="shared" si="627"/>
        <v>7702900.311669887</v>
      </c>
      <c r="T1524" s="81">
        <f t="shared" si="628"/>
        <v>7702.9003116698868</v>
      </c>
      <c r="U1524" s="22">
        <f t="shared" si="629"/>
        <v>0</v>
      </c>
      <c r="V1524" s="81">
        <f t="shared" si="630"/>
        <v>0</v>
      </c>
      <c r="W1524" s="22">
        <f t="shared" si="631"/>
        <v>0</v>
      </c>
      <c r="X1524" s="98">
        <f t="shared" si="638"/>
        <v>0</v>
      </c>
      <c r="Y1524" s="98">
        <f t="shared" si="639"/>
        <v>1862.3328328613602</v>
      </c>
      <c r="Z1524" s="25">
        <f t="shared" si="632"/>
        <v>0</v>
      </c>
      <c r="AA1524" s="22">
        <f t="shared" si="640"/>
        <v>0</v>
      </c>
      <c r="AB1524" s="22">
        <f t="shared" si="621"/>
        <v>0</v>
      </c>
      <c r="AC1524" s="22">
        <f t="shared" si="641"/>
        <v>516</v>
      </c>
      <c r="AD1524" s="25">
        <f t="shared" si="633"/>
        <v>4655.8320821533962</v>
      </c>
      <c r="AF1524" s="22">
        <f t="shared" si="634"/>
        <v>3047.0682295164906</v>
      </c>
      <c r="AG1524" s="25">
        <v>0</v>
      </c>
      <c r="AH1524" s="25" t="s">
        <v>49</v>
      </c>
      <c r="AI1524">
        <f t="shared" si="642"/>
        <v>8830421.0172228068</v>
      </c>
      <c r="AJ1524" s="25">
        <f t="shared" si="643"/>
        <v>8830.4210172228068</v>
      </c>
      <c r="AK1524" s="25">
        <f t="shared" si="644"/>
        <v>4680.123139128088</v>
      </c>
      <c r="AL1524" s="81">
        <f t="shared" si="645"/>
        <v>3463.2911229547849</v>
      </c>
      <c r="AN1524" s="98">
        <v>0</v>
      </c>
    </row>
    <row r="1525" spans="1:40" x14ac:dyDescent="0.35">
      <c r="B1525" s="17" t="s">
        <v>32</v>
      </c>
      <c r="C1525" s="11">
        <v>1521</v>
      </c>
      <c r="D1525" s="17">
        <v>44</v>
      </c>
      <c r="E1525" s="18">
        <v>73.8</v>
      </c>
      <c r="F1525" s="70">
        <f t="shared" si="646"/>
        <v>9.7222222222220642E-2</v>
      </c>
      <c r="G1525" s="70">
        <f t="shared" si="647"/>
        <v>0.34999999999999432</v>
      </c>
      <c r="I1525" s="21">
        <f t="shared" si="622"/>
        <v>20.5</v>
      </c>
      <c r="J1525" s="22">
        <f t="shared" si="635"/>
        <v>214.08333333332985</v>
      </c>
      <c r="K1525" s="22">
        <f t="shared" si="636"/>
        <v>28.625999999999998</v>
      </c>
      <c r="L1525" s="22">
        <f>0.5*1.202*2.64*0.3*Sheet2!I1525^2</f>
        <v>200.03563799999998</v>
      </c>
      <c r="M1525" s="22">
        <f t="shared" si="637"/>
        <v>442.74497133332983</v>
      </c>
      <c r="O1525" s="22">
        <f t="shared" si="623"/>
        <v>9076.2719123332608</v>
      </c>
      <c r="P1525" s="81">
        <f t="shared" si="624"/>
        <v>9.0762719123332616</v>
      </c>
      <c r="Q1525" s="22">
        <f t="shared" si="625"/>
        <v>9076.2719123332608</v>
      </c>
      <c r="R1525" s="81">
        <f t="shared" si="626"/>
        <v>9.0762719123332616</v>
      </c>
      <c r="S1525" s="22">
        <f t="shared" si="627"/>
        <v>7711976.5835822206</v>
      </c>
      <c r="T1525" s="81">
        <f t="shared" si="628"/>
        <v>7711.9765835822209</v>
      </c>
      <c r="U1525" s="22">
        <f t="shared" si="629"/>
        <v>0</v>
      </c>
      <c r="V1525" s="81">
        <f t="shared" si="630"/>
        <v>0</v>
      </c>
      <c r="W1525" s="22">
        <f t="shared" si="631"/>
        <v>0</v>
      </c>
      <c r="X1525" s="98">
        <f t="shared" si="638"/>
        <v>0</v>
      </c>
      <c r="Y1525" s="98">
        <f t="shared" si="639"/>
        <v>1862.3328328613602</v>
      </c>
      <c r="Z1525" s="25">
        <f t="shared" si="632"/>
        <v>0</v>
      </c>
      <c r="AA1525" s="22">
        <f t="shared" si="640"/>
        <v>0</v>
      </c>
      <c r="AB1525" s="22">
        <f t="shared" ref="AB1525:AB1588" si="648">IF(AA1526=0,AA1525,0)</f>
        <v>0</v>
      </c>
      <c r="AC1525" s="22">
        <f t="shared" si="641"/>
        <v>516</v>
      </c>
      <c r="AD1525" s="25">
        <f t="shared" si="633"/>
        <v>4655.8320821533962</v>
      </c>
      <c r="AF1525" s="22">
        <f t="shared" si="634"/>
        <v>3056.1445014288247</v>
      </c>
      <c r="AG1525" s="25">
        <v>0</v>
      </c>
      <c r="AH1525" s="25" t="s">
        <v>49</v>
      </c>
      <c r="AI1525">
        <f t="shared" si="642"/>
        <v>8926927.6342245787</v>
      </c>
      <c r="AJ1525" s="25">
        <f t="shared" si="643"/>
        <v>8926.9276342245794</v>
      </c>
      <c r="AK1525" s="25">
        <f t="shared" si="644"/>
        <v>4731.2716461390273</v>
      </c>
      <c r="AL1525" s="81">
        <f t="shared" si="645"/>
        <v>3501.1410181428801</v>
      </c>
      <c r="AN1525" s="98">
        <v>0</v>
      </c>
    </row>
    <row r="1526" spans="1:40" x14ac:dyDescent="0.35">
      <c r="B1526" s="64" t="s">
        <v>32</v>
      </c>
      <c r="C1526" s="39">
        <v>1522</v>
      </c>
      <c r="D1526" s="64">
        <v>45</v>
      </c>
      <c r="E1526" s="65">
        <v>74.099999999999994</v>
      </c>
      <c r="F1526" s="70">
        <f t="shared" si="646"/>
        <v>2.7777777777778172E-2</v>
      </c>
      <c r="G1526" s="70">
        <f t="shared" si="647"/>
        <v>0.10000000000000142</v>
      </c>
      <c r="I1526" s="21">
        <f t="shared" si="622"/>
        <v>20.583333333333332</v>
      </c>
      <c r="J1526" s="22">
        <f t="shared" si="635"/>
        <v>61.166666666667531</v>
      </c>
      <c r="K1526" s="22">
        <f t="shared" si="636"/>
        <v>28.625999999999998</v>
      </c>
      <c r="L1526" s="22">
        <f>0.5*1.202*2.64*0.3*Sheet2!I1526^2</f>
        <v>201.66524949999999</v>
      </c>
      <c r="M1526" s="22">
        <f t="shared" si="637"/>
        <v>291.45791616666753</v>
      </c>
      <c r="O1526" s="22">
        <f t="shared" si="623"/>
        <v>5999.1754410972399</v>
      </c>
      <c r="P1526" s="81">
        <f t="shared" si="624"/>
        <v>5.9991754410972398</v>
      </c>
      <c r="Q1526" s="22">
        <f t="shared" si="625"/>
        <v>5999.1754410972399</v>
      </c>
      <c r="R1526" s="81">
        <f t="shared" si="626"/>
        <v>5.9991754410972398</v>
      </c>
      <c r="S1526" s="22">
        <f t="shared" si="627"/>
        <v>7717975.7590233181</v>
      </c>
      <c r="T1526" s="81">
        <f t="shared" si="628"/>
        <v>7717.9757590233185</v>
      </c>
      <c r="U1526" s="22">
        <f t="shared" si="629"/>
        <v>0</v>
      </c>
      <c r="V1526" s="81">
        <f t="shared" si="630"/>
        <v>0</v>
      </c>
      <c r="W1526" s="22">
        <f t="shared" si="631"/>
        <v>0</v>
      </c>
      <c r="X1526" s="98">
        <f t="shared" si="638"/>
        <v>0</v>
      </c>
      <c r="Y1526" s="98">
        <f t="shared" si="639"/>
        <v>1862.3328328613602</v>
      </c>
      <c r="Z1526" s="25">
        <f t="shared" si="632"/>
        <v>0</v>
      </c>
      <c r="AA1526" s="22">
        <f t="shared" si="640"/>
        <v>0</v>
      </c>
      <c r="AB1526" s="22">
        <f t="shared" si="648"/>
        <v>0</v>
      </c>
      <c r="AC1526" s="22">
        <f t="shared" si="641"/>
        <v>516</v>
      </c>
      <c r="AD1526" s="25">
        <f t="shared" si="633"/>
        <v>4655.8320821533962</v>
      </c>
      <c r="AF1526" s="22">
        <f t="shared" si="634"/>
        <v>3062.1436768699223</v>
      </c>
      <c r="AG1526" s="25">
        <v>0</v>
      </c>
      <c r="AH1526" s="25" t="s">
        <v>49</v>
      </c>
      <c r="AI1526">
        <f t="shared" si="642"/>
        <v>8999651.7951683383</v>
      </c>
      <c r="AJ1526" s="25">
        <f t="shared" si="643"/>
        <v>8999.6517951683381</v>
      </c>
      <c r="AK1526" s="25">
        <f t="shared" si="644"/>
        <v>4769.815451439219</v>
      </c>
      <c r="AL1526" s="81">
        <f t="shared" si="645"/>
        <v>3529.6634340650221</v>
      </c>
      <c r="AN1526" s="98">
        <v>0</v>
      </c>
    </row>
    <row r="1527" spans="1:40" s="87" customFormat="1" x14ac:dyDescent="0.35">
      <c r="A1527" s="83"/>
      <c r="B1527" s="17" t="s">
        <v>32</v>
      </c>
      <c r="C1527" s="11">
        <v>1523</v>
      </c>
      <c r="D1527" s="17">
        <v>46</v>
      </c>
      <c r="E1527" s="18">
        <v>74</v>
      </c>
      <c r="F1527" s="86">
        <f t="shared" si="646"/>
        <v>-6.9444444444444448E-2</v>
      </c>
      <c r="G1527" s="86">
        <f t="shared" si="647"/>
        <v>-0.25</v>
      </c>
      <c r="I1527" s="88">
        <f t="shared" si="622"/>
        <v>20.555555555555557</v>
      </c>
      <c r="J1527" s="89">
        <f t="shared" si="635"/>
        <v>-152.91666666666669</v>
      </c>
      <c r="K1527" s="89">
        <f t="shared" si="636"/>
        <v>28.625999999999998</v>
      </c>
      <c r="L1527" s="89">
        <f>0.5*1.202*2.64*0.3*Sheet2!I1527^2</f>
        <v>201.12131111111114</v>
      </c>
      <c r="M1527" s="89">
        <f t="shared" si="637"/>
        <v>76.830644444444459</v>
      </c>
      <c r="O1527" s="89">
        <f t="shared" si="623"/>
        <v>1579.2965802469141</v>
      </c>
      <c r="P1527" s="90">
        <f t="shared" si="624"/>
        <v>1.5792965802469141</v>
      </c>
      <c r="Q1527" s="89">
        <f t="shared" si="625"/>
        <v>1579.2965802469141</v>
      </c>
      <c r="R1527" s="90">
        <f t="shared" si="626"/>
        <v>1.5792965802469141</v>
      </c>
      <c r="S1527" s="89">
        <f t="shared" si="627"/>
        <v>7719555.0556035647</v>
      </c>
      <c r="T1527" s="90">
        <f t="shared" si="628"/>
        <v>7719.5550556035651</v>
      </c>
      <c r="U1527" s="89">
        <f t="shared" si="629"/>
        <v>0</v>
      </c>
      <c r="V1527" s="90">
        <f t="shared" si="630"/>
        <v>0</v>
      </c>
      <c r="W1527" s="22">
        <f t="shared" si="631"/>
        <v>0</v>
      </c>
      <c r="X1527" s="98">
        <f t="shared" si="638"/>
        <v>0</v>
      </c>
      <c r="Y1527" s="98">
        <f t="shared" si="639"/>
        <v>1862.3328328613602</v>
      </c>
      <c r="Z1527" s="91">
        <f t="shared" si="632"/>
        <v>0</v>
      </c>
      <c r="AA1527" s="89">
        <f t="shared" si="640"/>
        <v>0</v>
      </c>
      <c r="AB1527" s="89">
        <f t="shared" si="648"/>
        <v>0</v>
      </c>
      <c r="AC1527" s="22">
        <f t="shared" si="641"/>
        <v>516</v>
      </c>
      <c r="AD1527" s="91">
        <f t="shared" si="633"/>
        <v>4655.8320821533962</v>
      </c>
      <c r="AF1527" s="89">
        <f t="shared" si="634"/>
        <v>3063.7229734501689</v>
      </c>
      <c r="AG1527" s="91">
        <v>0</v>
      </c>
      <c r="AH1527" s="25" t="s">
        <v>49</v>
      </c>
      <c r="AI1527">
        <f t="shared" si="642"/>
        <v>8975377.6274068542</v>
      </c>
      <c r="AJ1527" s="25">
        <f t="shared" si="643"/>
        <v>8975.377627406855</v>
      </c>
      <c r="AK1527" s="25">
        <f t="shared" si="644"/>
        <v>4756.9501425256331</v>
      </c>
      <c r="AL1527" s="81">
        <f t="shared" si="645"/>
        <v>3520.1431054689683</v>
      </c>
      <c r="AN1527" s="100">
        <v>0</v>
      </c>
    </row>
    <row r="1528" spans="1:40" x14ac:dyDescent="0.35">
      <c r="B1528" s="66" t="s">
        <v>32</v>
      </c>
      <c r="C1528" s="41">
        <v>1524</v>
      </c>
      <c r="D1528" s="66">
        <v>47</v>
      </c>
      <c r="E1528" s="67">
        <v>73.599999999999994</v>
      </c>
      <c r="F1528" s="70">
        <f t="shared" si="646"/>
        <v>-0.20833333333333331</v>
      </c>
      <c r="G1528" s="70">
        <f t="shared" si="647"/>
        <v>-0.75</v>
      </c>
      <c r="I1528" s="21">
        <f t="shared" si="622"/>
        <v>20.444444444444443</v>
      </c>
      <c r="J1528" s="22">
        <f t="shared" si="635"/>
        <v>-458.74999999999994</v>
      </c>
      <c r="K1528" s="22">
        <f t="shared" si="636"/>
        <v>28.625999999999998</v>
      </c>
      <c r="L1528" s="22">
        <f>0.5*1.202*2.64*0.3*Sheet2!I1528^2</f>
        <v>198.95290311111106</v>
      </c>
      <c r="M1528" s="22">
        <f t="shared" si="637"/>
        <v>-231.17109688888891</v>
      </c>
      <c r="O1528" s="22">
        <f t="shared" si="623"/>
        <v>-4726.1646475061725</v>
      </c>
      <c r="P1528" s="81">
        <f t="shared" si="624"/>
        <v>-4.7261646475061729</v>
      </c>
      <c r="Q1528" s="22">
        <f t="shared" si="625"/>
        <v>0</v>
      </c>
      <c r="R1528" s="81">
        <f t="shared" si="626"/>
        <v>0</v>
      </c>
      <c r="S1528" s="22">
        <f t="shared" si="627"/>
        <v>7719555.0556035647</v>
      </c>
      <c r="T1528" s="81">
        <f t="shared" si="628"/>
        <v>7719.5550556035651</v>
      </c>
      <c r="U1528" s="22">
        <f t="shared" si="629"/>
        <v>4726.1646475061725</v>
      </c>
      <c r="V1528" s="81">
        <f t="shared" si="630"/>
        <v>4.7261646475061729</v>
      </c>
      <c r="W1528" s="22">
        <f t="shared" si="631"/>
        <v>4.7261646475061729</v>
      </c>
      <c r="X1528" s="98">
        <f t="shared" si="638"/>
        <v>1.8904658590024692</v>
      </c>
      <c r="Y1528" s="98">
        <f t="shared" si="639"/>
        <v>1864.2232987203627</v>
      </c>
      <c r="Z1528" s="25">
        <f t="shared" si="632"/>
        <v>0</v>
      </c>
      <c r="AA1528" s="22">
        <f t="shared" si="640"/>
        <v>1</v>
      </c>
      <c r="AB1528" s="22">
        <f t="shared" si="648"/>
        <v>0</v>
      </c>
      <c r="AC1528" s="22">
        <f t="shared" si="641"/>
        <v>517</v>
      </c>
      <c r="AD1528" s="25">
        <f t="shared" si="633"/>
        <v>4660.5582468009025</v>
      </c>
      <c r="AF1528" s="22">
        <f t="shared" si="634"/>
        <v>3058.9968088026626</v>
      </c>
      <c r="AG1528" s="25">
        <v>0</v>
      </c>
      <c r="AH1528" s="25" t="s">
        <v>49</v>
      </c>
      <c r="AI1528">
        <f t="shared" si="642"/>
        <v>8878608.7641632259</v>
      </c>
      <c r="AJ1528" s="25">
        <f t="shared" si="643"/>
        <v>8878.6087641632257</v>
      </c>
      <c r="AK1528" s="25">
        <f t="shared" si="644"/>
        <v>4705.6626450065096</v>
      </c>
      <c r="AL1528" s="81">
        <f t="shared" si="645"/>
        <v>3482.1903573048171</v>
      </c>
      <c r="AN1528" s="98">
        <v>0</v>
      </c>
    </row>
    <row r="1529" spans="1:40" x14ac:dyDescent="0.35">
      <c r="B1529" s="17" t="s">
        <v>32</v>
      </c>
      <c r="C1529" s="11">
        <v>1525</v>
      </c>
      <c r="D1529" s="17">
        <v>48</v>
      </c>
      <c r="E1529" s="18">
        <v>72.5</v>
      </c>
      <c r="F1529" s="70">
        <f t="shared" si="646"/>
        <v>-0.38888888888888851</v>
      </c>
      <c r="G1529" s="70">
        <f t="shared" si="647"/>
        <v>-1.3999999999999986</v>
      </c>
      <c r="I1529" s="21">
        <f t="shared" si="622"/>
        <v>20.138888888888889</v>
      </c>
      <c r="J1529" s="22">
        <f t="shared" si="635"/>
        <v>-856.33333333333246</v>
      </c>
      <c r="K1529" s="22">
        <f t="shared" si="636"/>
        <v>28.625999999999998</v>
      </c>
      <c r="L1529" s="22">
        <f>0.5*1.202*2.64*0.3*Sheet2!I1529^2</f>
        <v>193.05038194444444</v>
      </c>
      <c r="M1529" s="22">
        <f t="shared" si="637"/>
        <v>-634.65695138888805</v>
      </c>
      <c r="O1529" s="22">
        <f t="shared" si="623"/>
        <v>-12781.285826581774</v>
      </c>
      <c r="P1529" s="81">
        <f t="shared" si="624"/>
        <v>-12.781285826581774</v>
      </c>
      <c r="Q1529" s="22">
        <f t="shared" si="625"/>
        <v>0</v>
      </c>
      <c r="R1529" s="81">
        <f t="shared" si="626"/>
        <v>0</v>
      </c>
      <c r="S1529" s="22">
        <f t="shared" si="627"/>
        <v>7719555.0556035647</v>
      </c>
      <c r="T1529" s="81">
        <f t="shared" si="628"/>
        <v>7719.5550556035651</v>
      </c>
      <c r="U1529" s="22">
        <f t="shared" si="629"/>
        <v>12781.285826581774</v>
      </c>
      <c r="V1529" s="81">
        <f t="shared" si="630"/>
        <v>12.781285826581774</v>
      </c>
      <c r="W1529" s="22">
        <f t="shared" si="631"/>
        <v>17.507450474087946</v>
      </c>
      <c r="X1529" s="98">
        <f t="shared" si="638"/>
        <v>5.1125143306327097</v>
      </c>
      <c r="Y1529" s="98">
        <f t="shared" si="639"/>
        <v>1869.3358130509953</v>
      </c>
      <c r="Z1529" s="25">
        <f t="shared" si="632"/>
        <v>0</v>
      </c>
      <c r="AA1529" s="22">
        <f t="shared" si="640"/>
        <v>2</v>
      </c>
      <c r="AB1529" s="22">
        <f t="shared" si="648"/>
        <v>0</v>
      </c>
      <c r="AC1529" s="22">
        <f t="shared" si="641"/>
        <v>518</v>
      </c>
      <c r="AD1529" s="25">
        <f t="shared" si="633"/>
        <v>4673.339532627484</v>
      </c>
      <c r="AF1529" s="22">
        <f t="shared" si="634"/>
        <v>3046.215522976081</v>
      </c>
      <c r="AG1529" s="25">
        <v>0</v>
      </c>
      <c r="AH1529" s="25" t="s">
        <v>49</v>
      </c>
      <c r="AI1529">
        <f t="shared" si="642"/>
        <v>8615198.804612359</v>
      </c>
      <c r="AJ1529" s="25">
        <f t="shared" si="643"/>
        <v>8615.1988046123588</v>
      </c>
      <c r="AK1529" s="25">
        <f t="shared" si="644"/>
        <v>4566.0553664445506</v>
      </c>
      <c r="AL1529" s="81">
        <f t="shared" si="645"/>
        <v>3378.8809711689673</v>
      </c>
      <c r="AN1529" s="98">
        <v>0</v>
      </c>
    </row>
    <row r="1530" spans="1:40" x14ac:dyDescent="0.35">
      <c r="B1530" s="17" t="s">
        <v>32</v>
      </c>
      <c r="C1530" s="11">
        <v>1526</v>
      </c>
      <c r="D1530" s="17">
        <v>49</v>
      </c>
      <c r="E1530" s="18">
        <v>70.8</v>
      </c>
      <c r="F1530" s="70">
        <f t="shared" si="646"/>
        <v>-0.54166666666666741</v>
      </c>
      <c r="G1530" s="70">
        <f t="shared" si="647"/>
        <v>-1.9500000000000028</v>
      </c>
      <c r="I1530" s="21">
        <f t="shared" si="622"/>
        <v>19.666666666666668</v>
      </c>
      <c r="J1530" s="22">
        <f t="shared" si="635"/>
        <v>-1192.7500000000016</v>
      </c>
      <c r="K1530" s="22">
        <f t="shared" si="636"/>
        <v>28.625999999999998</v>
      </c>
      <c r="L1530" s="22">
        <f>0.5*1.202*2.64*0.3*Sheet2!I1530^2</f>
        <v>184.10312800000003</v>
      </c>
      <c r="M1530" s="22">
        <f t="shared" si="637"/>
        <v>-980.02087200000165</v>
      </c>
      <c r="O1530" s="22">
        <f t="shared" si="623"/>
        <v>-19273.743816000035</v>
      </c>
      <c r="P1530" s="81">
        <f t="shared" si="624"/>
        <v>-19.273743816000035</v>
      </c>
      <c r="Q1530" s="22">
        <f t="shared" si="625"/>
        <v>0</v>
      </c>
      <c r="R1530" s="81">
        <f t="shared" si="626"/>
        <v>0</v>
      </c>
      <c r="S1530" s="22">
        <f t="shared" si="627"/>
        <v>7719555.0556035647</v>
      </c>
      <c r="T1530" s="81">
        <f t="shared" si="628"/>
        <v>7719.5550556035651</v>
      </c>
      <c r="U1530" s="22">
        <f t="shared" si="629"/>
        <v>19273.743816000035</v>
      </c>
      <c r="V1530" s="81">
        <f t="shared" si="630"/>
        <v>19.273743816000035</v>
      </c>
      <c r="W1530" s="22">
        <f t="shared" si="631"/>
        <v>36.781194290087981</v>
      </c>
      <c r="X1530" s="98">
        <f t="shared" si="638"/>
        <v>7.7094975264000141</v>
      </c>
      <c r="Y1530" s="98">
        <f t="shared" si="639"/>
        <v>1877.0453105773954</v>
      </c>
      <c r="Z1530" s="25">
        <f t="shared" si="632"/>
        <v>0</v>
      </c>
      <c r="AA1530" s="22">
        <f t="shared" si="640"/>
        <v>3</v>
      </c>
      <c r="AB1530" s="22">
        <f t="shared" si="648"/>
        <v>0</v>
      </c>
      <c r="AC1530" s="22">
        <f t="shared" si="641"/>
        <v>519</v>
      </c>
      <c r="AD1530" s="25">
        <f t="shared" si="633"/>
        <v>4692.6132764434842</v>
      </c>
      <c r="AF1530" s="22">
        <f t="shared" si="634"/>
        <v>3026.9417791600808</v>
      </c>
      <c r="AG1530" s="25">
        <v>0</v>
      </c>
      <c r="AH1530" s="25" t="s">
        <v>49</v>
      </c>
      <c r="AI1530">
        <f t="shared" si="642"/>
        <v>8215912.5110015888</v>
      </c>
      <c r="AJ1530" s="25">
        <f t="shared" si="643"/>
        <v>8215.9125110015884</v>
      </c>
      <c r="AK1530" s="25">
        <f t="shared" si="644"/>
        <v>4354.433630830842</v>
      </c>
      <c r="AL1530" s="81">
        <f t="shared" si="645"/>
        <v>3222.2808868148231</v>
      </c>
      <c r="AN1530" s="98">
        <v>0</v>
      </c>
    </row>
    <row r="1531" spans="1:40" x14ac:dyDescent="0.35">
      <c r="B1531" s="17" t="s">
        <v>32</v>
      </c>
      <c r="C1531" s="11">
        <v>1527</v>
      </c>
      <c r="D1531" s="17">
        <v>50</v>
      </c>
      <c r="E1531" s="18">
        <v>68.599999999999994</v>
      </c>
      <c r="F1531" s="70">
        <f t="shared" si="646"/>
        <v>-0.63888888888888806</v>
      </c>
      <c r="G1531" s="70">
        <f t="shared" si="647"/>
        <v>-2.2999999999999972</v>
      </c>
      <c r="I1531" s="21">
        <f t="shared" si="622"/>
        <v>19.055555555555554</v>
      </c>
      <c r="J1531" s="22">
        <f t="shared" si="635"/>
        <v>-1406.8333333333314</v>
      </c>
      <c r="K1531" s="22">
        <f t="shared" si="636"/>
        <v>28.625999999999998</v>
      </c>
      <c r="L1531" s="22">
        <f>0.5*1.202*2.64*0.3*Sheet2!I1531^2</f>
        <v>172.83945311111108</v>
      </c>
      <c r="M1531" s="22">
        <f t="shared" si="637"/>
        <v>-1205.3678802222203</v>
      </c>
      <c r="O1531" s="22">
        <f t="shared" si="623"/>
        <v>-22968.954606456751</v>
      </c>
      <c r="P1531" s="81">
        <f t="shared" si="624"/>
        <v>-22.968954606456752</v>
      </c>
      <c r="Q1531" s="22">
        <f t="shared" si="625"/>
        <v>0</v>
      </c>
      <c r="R1531" s="81">
        <f t="shared" si="626"/>
        <v>0</v>
      </c>
      <c r="S1531" s="22">
        <f t="shared" si="627"/>
        <v>7719555.0556035647</v>
      </c>
      <c r="T1531" s="81">
        <f t="shared" si="628"/>
        <v>7719.5550556035651</v>
      </c>
      <c r="U1531" s="22">
        <f t="shared" si="629"/>
        <v>22968.954606456751</v>
      </c>
      <c r="V1531" s="81">
        <f t="shared" si="630"/>
        <v>22.968954606456752</v>
      </c>
      <c r="W1531" s="22">
        <f t="shared" si="631"/>
        <v>59.750148896544729</v>
      </c>
      <c r="X1531" s="98">
        <f t="shared" si="638"/>
        <v>9.1875818425827003</v>
      </c>
      <c r="Y1531" s="98">
        <f t="shared" si="639"/>
        <v>1886.232892419978</v>
      </c>
      <c r="Z1531" s="25">
        <f t="shared" si="632"/>
        <v>0</v>
      </c>
      <c r="AA1531" s="22">
        <f t="shared" si="640"/>
        <v>4</v>
      </c>
      <c r="AB1531" s="22">
        <f t="shared" si="648"/>
        <v>0</v>
      </c>
      <c r="AC1531" s="22">
        <f t="shared" si="641"/>
        <v>520</v>
      </c>
      <c r="AD1531" s="25">
        <f t="shared" si="633"/>
        <v>4715.5822310499407</v>
      </c>
      <c r="AF1531" s="22">
        <f t="shared" si="634"/>
        <v>3003.9728245536244</v>
      </c>
      <c r="AG1531" s="25">
        <v>0</v>
      </c>
      <c r="AH1531" s="25" t="s">
        <v>49</v>
      </c>
      <c r="AI1531">
        <f t="shared" si="642"/>
        <v>7713252.026930525</v>
      </c>
      <c r="AJ1531" s="25">
        <f t="shared" si="643"/>
        <v>7713.2520269305251</v>
      </c>
      <c r="AK1531" s="25">
        <f t="shared" si="644"/>
        <v>4088.0235742731784</v>
      </c>
      <c r="AL1531" s="81">
        <f t="shared" si="645"/>
        <v>3025.1374449621521</v>
      </c>
      <c r="AN1531" s="98">
        <v>0</v>
      </c>
    </row>
    <row r="1532" spans="1:40" x14ac:dyDescent="0.35">
      <c r="B1532" s="17" t="s">
        <v>32</v>
      </c>
      <c r="C1532" s="11">
        <v>1528</v>
      </c>
      <c r="D1532" s="17">
        <v>51</v>
      </c>
      <c r="E1532" s="18">
        <v>66.2</v>
      </c>
      <c r="F1532" s="70">
        <f t="shared" si="646"/>
        <v>-0.63888888888888806</v>
      </c>
      <c r="G1532" s="70">
        <f t="shared" si="647"/>
        <v>-2.2999999999999972</v>
      </c>
      <c r="I1532" s="21">
        <f t="shared" si="622"/>
        <v>18.388888888888889</v>
      </c>
      <c r="J1532" s="22">
        <f t="shared" si="635"/>
        <v>-1406.8333333333314</v>
      </c>
      <c r="K1532" s="22">
        <f t="shared" si="636"/>
        <v>28.625999999999998</v>
      </c>
      <c r="L1532" s="22">
        <f>0.5*1.202*2.64*0.3*Sheet2!I1532^2</f>
        <v>160.95728244444444</v>
      </c>
      <c r="M1532" s="22">
        <f t="shared" si="637"/>
        <v>-1217.250050888887</v>
      </c>
      <c r="O1532" s="22">
        <f t="shared" si="623"/>
        <v>-22383.875935790089</v>
      </c>
      <c r="P1532" s="81">
        <f t="shared" si="624"/>
        <v>-22.38387593579009</v>
      </c>
      <c r="Q1532" s="22">
        <f t="shared" si="625"/>
        <v>0</v>
      </c>
      <c r="R1532" s="81">
        <f t="shared" si="626"/>
        <v>0</v>
      </c>
      <c r="S1532" s="22">
        <f t="shared" si="627"/>
        <v>7719555.0556035647</v>
      </c>
      <c r="T1532" s="81">
        <f t="shared" si="628"/>
        <v>7719.5550556035651</v>
      </c>
      <c r="U1532" s="22">
        <f t="shared" si="629"/>
        <v>22383.875935790089</v>
      </c>
      <c r="V1532" s="81">
        <f t="shared" si="630"/>
        <v>22.38387593579009</v>
      </c>
      <c r="W1532" s="22">
        <f t="shared" si="631"/>
        <v>82.134024832334816</v>
      </c>
      <c r="X1532" s="98">
        <f t="shared" si="638"/>
        <v>8.9535503743160358</v>
      </c>
      <c r="Y1532" s="98">
        <f t="shared" si="639"/>
        <v>1895.1864427942942</v>
      </c>
      <c r="Z1532" s="25">
        <f t="shared" si="632"/>
        <v>0</v>
      </c>
      <c r="AA1532" s="22">
        <f t="shared" si="640"/>
        <v>5</v>
      </c>
      <c r="AB1532" s="22">
        <f t="shared" si="648"/>
        <v>0</v>
      </c>
      <c r="AC1532" s="22">
        <f t="shared" si="641"/>
        <v>521</v>
      </c>
      <c r="AD1532" s="25">
        <f t="shared" si="633"/>
        <v>4737.9661069857311</v>
      </c>
      <c r="AF1532" s="22">
        <f t="shared" si="634"/>
        <v>2981.5889486178339</v>
      </c>
      <c r="AG1532" s="25">
        <v>0</v>
      </c>
      <c r="AH1532" s="25" t="s">
        <v>49</v>
      </c>
      <c r="AI1532">
        <f t="shared" si="642"/>
        <v>7182990.1259044744</v>
      </c>
      <c r="AJ1532" s="25">
        <f t="shared" si="643"/>
        <v>7182.9901259044746</v>
      </c>
      <c r="AK1532" s="25">
        <f t="shared" si="644"/>
        <v>3806.9847667293716</v>
      </c>
      <c r="AL1532" s="81">
        <f t="shared" si="645"/>
        <v>2817.1687273797347</v>
      </c>
      <c r="AN1532" s="98">
        <v>0</v>
      </c>
    </row>
    <row r="1533" spans="1:40" x14ac:dyDescent="0.35">
      <c r="B1533" s="17" t="s">
        <v>32</v>
      </c>
      <c r="C1533" s="11">
        <v>1529</v>
      </c>
      <c r="D1533" s="17">
        <v>52</v>
      </c>
      <c r="E1533" s="18">
        <v>64</v>
      </c>
      <c r="F1533" s="70">
        <f t="shared" si="646"/>
        <v>-0.55555555555555558</v>
      </c>
      <c r="G1533" s="70">
        <f t="shared" si="647"/>
        <v>-2</v>
      </c>
      <c r="I1533" s="21">
        <f t="shared" si="622"/>
        <v>17.777777777777779</v>
      </c>
      <c r="J1533" s="22">
        <f t="shared" si="635"/>
        <v>-1223.3333333333335</v>
      </c>
      <c r="K1533" s="22">
        <f t="shared" si="636"/>
        <v>28.625999999999998</v>
      </c>
      <c r="L1533" s="22">
        <f>0.5*1.202*2.64*0.3*Sheet2!I1533^2</f>
        <v>150.4369777777778</v>
      </c>
      <c r="M1533" s="22">
        <f t="shared" si="637"/>
        <v>-1044.2703555555556</v>
      </c>
      <c r="O1533" s="22">
        <f t="shared" si="623"/>
        <v>-18564.806320987656</v>
      </c>
      <c r="P1533" s="81">
        <f t="shared" si="624"/>
        <v>-18.564806320987657</v>
      </c>
      <c r="Q1533" s="22">
        <f t="shared" si="625"/>
        <v>0</v>
      </c>
      <c r="R1533" s="81">
        <f t="shared" si="626"/>
        <v>0</v>
      </c>
      <c r="S1533" s="22">
        <f t="shared" si="627"/>
        <v>7719555.0556035647</v>
      </c>
      <c r="T1533" s="81">
        <f t="shared" si="628"/>
        <v>7719.5550556035651</v>
      </c>
      <c r="U1533" s="22">
        <f t="shared" si="629"/>
        <v>18564.806320987656</v>
      </c>
      <c r="V1533" s="81">
        <f t="shared" si="630"/>
        <v>18.564806320987657</v>
      </c>
      <c r="W1533" s="22">
        <f t="shared" si="631"/>
        <v>100.69883115332247</v>
      </c>
      <c r="X1533" s="98">
        <f t="shared" si="638"/>
        <v>7.4259225283950627</v>
      </c>
      <c r="Y1533" s="98">
        <f t="shared" si="639"/>
        <v>1902.6123653226891</v>
      </c>
      <c r="Z1533" s="25">
        <f t="shared" si="632"/>
        <v>0</v>
      </c>
      <c r="AA1533" s="22">
        <f t="shared" si="640"/>
        <v>6</v>
      </c>
      <c r="AB1533" s="22">
        <f t="shared" si="648"/>
        <v>0</v>
      </c>
      <c r="AC1533" s="22">
        <f t="shared" si="641"/>
        <v>522</v>
      </c>
      <c r="AD1533" s="25">
        <f t="shared" si="633"/>
        <v>4756.5309133067185</v>
      </c>
      <c r="AF1533" s="22">
        <f t="shared" si="634"/>
        <v>2963.0241422968465</v>
      </c>
      <c r="AG1533" s="25">
        <v>0</v>
      </c>
      <c r="AH1533" s="25" t="s">
        <v>49</v>
      </c>
      <c r="AI1533">
        <f t="shared" si="642"/>
        <v>6713503.7914277716</v>
      </c>
      <c r="AJ1533" s="25">
        <f t="shared" si="643"/>
        <v>6713.5037914277718</v>
      </c>
      <c r="AK1533" s="25">
        <f t="shared" si="644"/>
        <v>3558.1570094567192</v>
      </c>
      <c r="AL1533" s="81">
        <f t="shared" si="645"/>
        <v>2633.036186997972</v>
      </c>
      <c r="AN1533" s="98">
        <v>0</v>
      </c>
    </row>
    <row r="1534" spans="1:40" x14ac:dyDescent="0.35">
      <c r="B1534" s="17" t="s">
        <v>32</v>
      </c>
      <c r="C1534" s="11">
        <v>1530</v>
      </c>
      <c r="D1534" s="17">
        <v>53</v>
      </c>
      <c r="E1534" s="18">
        <v>62.2</v>
      </c>
      <c r="F1534" s="70">
        <f t="shared" si="646"/>
        <v>-0.43055555555555575</v>
      </c>
      <c r="G1534" s="70">
        <f t="shared" si="647"/>
        <v>-1.5500000000000007</v>
      </c>
      <c r="I1534" s="21">
        <f t="shared" si="622"/>
        <v>17.277777777777779</v>
      </c>
      <c r="J1534" s="22">
        <f t="shared" si="635"/>
        <v>-948.08333333333371</v>
      </c>
      <c r="K1534" s="22">
        <f t="shared" si="636"/>
        <v>28.625999999999998</v>
      </c>
      <c r="L1534" s="22">
        <f>0.5*1.202*2.64*0.3*Sheet2!I1534^2</f>
        <v>142.09389577777779</v>
      </c>
      <c r="M1534" s="22">
        <f t="shared" si="637"/>
        <v>-777.36343755555595</v>
      </c>
      <c r="O1534" s="22">
        <f t="shared" si="623"/>
        <v>-13431.112726654328</v>
      </c>
      <c r="P1534" s="81">
        <f t="shared" si="624"/>
        <v>-13.431112726654328</v>
      </c>
      <c r="Q1534" s="22">
        <f t="shared" si="625"/>
        <v>0</v>
      </c>
      <c r="R1534" s="81">
        <f t="shared" si="626"/>
        <v>0</v>
      </c>
      <c r="S1534" s="22">
        <f t="shared" si="627"/>
        <v>7719555.0556035647</v>
      </c>
      <c r="T1534" s="81">
        <f t="shared" si="628"/>
        <v>7719.5550556035651</v>
      </c>
      <c r="U1534" s="22">
        <f t="shared" si="629"/>
        <v>13431.112726654328</v>
      </c>
      <c r="V1534" s="81">
        <f t="shared" si="630"/>
        <v>13.431112726654328</v>
      </c>
      <c r="W1534" s="22">
        <f t="shared" si="631"/>
        <v>114.12994387997681</v>
      </c>
      <c r="X1534" s="98">
        <f t="shared" si="638"/>
        <v>5.3724450906617314</v>
      </c>
      <c r="Y1534" s="98">
        <f t="shared" si="639"/>
        <v>1907.9848104133509</v>
      </c>
      <c r="Z1534" s="25">
        <f t="shared" si="632"/>
        <v>0</v>
      </c>
      <c r="AA1534" s="22">
        <f t="shared" si="640"/>
        <v>7</v>
      </c>
      <c r="AB1534" s="22">
        <f t="shared" si="648"/>
        <v>0</v>
      </c>
      <c r="AC1534" s="22">
        <f t="shared" si="641"/>
        <v>523</v>
      </c>
      <c r="AD1534" s="25">
        <f t="shared" si="633"/>
        <v>4769.9620260333731</v>
      </c>
      <c r="AF1534" s="22">
        <f t="shared" si="634"/>
        <v>2949.5930295701919</v>
      </c>
      <c r="AG1534" s="25">
        <v>0</v>
      </c>
      <c r="AH1534" s="25" t="s">
        <v>49</v>
      </c>
      <c r="AI1534">
        <f t="shared" si="642"/>
        <v>6341179.689557475</v>
      </c>
      <c r="AJ1534" s="25">
        <f t="shared" si="643"/>
        <v>6341.1796895574753</v>
      </c>
      <c r="AK1534" s="25">
        <f t="shared" si="644"/>
        <v>3360.8252354654619</v>
      </c>
      <c r="AL1534" s="81">
        <f t="shared" si="645"/>
        <v>2487.0106742444418</v>
      </c>
      <c r="AN1534" s="98">
        <v>0</v>
      </c>
    </row>
    <row r="1535" spans="1:40" ht="15" thickBot="1" x14ac:dyDescent="0.4">
      <c r="B1535" s="64" t="s">
        <v>32</v>
      </c>
      <c r="C1535" s="39">
        <v>1531</v>
      </c>
      <c r="D1535" s="64">
        <v>54</v>
      </c>
      <c r="E1535" s="65">
        <v>60.9</v>
      </c>
      <c r="F1535" s="70">
        <f t="shared" si="646"/>
        <v>-0.27777777777777779</v>
      </c>
      <c r="G1535" s="70">
        <f t="shared" si="647"/>
        <v>-1</v>
      </c>
      <c r="I1535" s="21">
        <f t="shared" si="622"/>
        <v>16.916666666666668</v>
      </c>
      <c r="J1535" s="22">
        <f t="shared" si="635"/>
        <v>-611.66666666666674</v>
      </c>
      <c r="K1535" s="22">
        <f t="shared" si="636"/>
        <v>28.625999999999998</v>
      </c>
      <c r="L1535" s="22">
        <f>0.5*1.202*2.64*0.3*Sheet2!I1535^2</f>
        <v>136.21634950000001</v>
      </c>
      <c r="M1535" s="22">
        <f t="shared" si="637"/>
        <v>-446.82431716666679</v>
      </c>
      <c r="O1535" s="22">
        <f t="shared" si="623"/>
        <v>-7558.7780320694474</v>
      </c>
      <c r="P1535" s="81">
        <f t="shared" si="624"/>
        <v>-7.5587780320694478</v>
      </c>
      <c r="Q1535" s="22">
        <f t="shared" si="625"/>
        <v>0</v>
      </c>
      <c r="R1535" s="81">
        <f t="shared" si="626"/>
        <v>0</v>
      </c>
      <c r="S1535" s="22">
        <f t="shared" si="627"/>
        <v>7719555.0556035647</v>
      </c>
      <c r="T1535" s="81">
        <f t="shared" si="628"/>
        <v>7719.5550556035651</v>
      </c>
      <c r="U1535" s="22">
        <f t="shared" si="629"/>
        <v>7558.7780320694474</v>
      </c>
      <c r="V1535" s="81">
        <f t="shared" si="630"/>
        <v>7.5587780320694478</v>
      </c>
      <c r="W1535" s="22">
        <f t="shared" si="631"/>
        <v>121.68872191204625</v>
      </c>
      <c r="X1535" s="98">
        <f t="shared" si="638"/>
        <v>3.0235112128277795</v>
      </c>
      <c r="Y1535" s="98">
        <f t="shared" si="639"/>
        <v>1911.0083216261787</v>
      </c>
      <c r="Z1535" s="25">
        <f t="shared" si="632"/>
        <v>0</v>
      </c>
      <c r="AA1535" s="22">
        <f t="shared" si="640"/>
        <v>8</v>
      </c>
      <c r="AB1535" s="22">
        <f t="shared" si="648"/>
        <v>0</v>
      </c>
      <c r="AC1535" s="22">
        <f t="shared" si="641"/>
        <v>524</v>
      </c>
      <c r="AD1535" s="25">
        <f t="shared" si="633"/>
        <v>4777.5208040654425</v>
      </c>
      <c r="AF1535" s="22">
        <f t="shared" si="634"/>
        <v>2942.0342515381226</v>
      </c>
      <c r="AG1535" s="25">
        <v>0</v>
      </c>
      <c r="AH1535" s="25" t="s">
        <v>49</v>
      </c>
      <c r="AI1535">
        <f t="shared" si="642"/>
        <v>6078884.2765344819</v>
      </c>
      <c r="AJ1535" s="25">
        <f t="shared" si="643"/>
        <v>6078.8842765344816</v>
      </c>
      <c r="AK1535" s="25">
        <f t="shared" si="644"/>
        <v>3221.8086665632754</v>
      </c>
      <c r="AL1535" s="81">
        <f t="shared" si="645"/>
        <v>2384.1384132568237</v>
      </c>
      <c r="AN1535" s="98">
        <v>0</v>
      </c>
    </row>
    <row r="1536" spans="1:40" s="47" customFormat="1" ht="15" thickBot="1" x14ac:dyDescent="0.4">
      <c r="A1536" s="43"/>
      <c r="B1536" s="68" t="s">
        <v>32</v>
      </c>
      <c r="C1536" s="44">
        <v>1532</v>
      </c>
      <c r="D1536" s="68">
        <v>55</v>
      </c>
      <c r="E1536" s="69">
        <v>60.2</v>
      </c>
      <c r="F1536" s="46">
        <f t="shared" si="646"/>
        <v>-0.12499999999999981</v>
      </c>
      <c r="G1536" s="46">
        <f t="shared" si="647"/>
        <v>-0.44999999999999929</v>
      </c>
      <c r="I1536" s="48">
        <f t="shared" si="622"/>
        <v>16.722222222222225</v>
      </c>
      <c r="J1536" s="49">
        <f t="shared" si="635"/>
        <v>-275.24999999999955</v>
      </c>
      <c r="K1536" s="49">
        <f t="shared" si="636"/>
        <v>28.625999999999998</v>
      </c>
      <c r="L1536" s="49">
        <f>0.5*1.202*2.64*0.3*Sheet2!I1536^2</f>
        <v>133.10293577777782</v>
      </c>
      <c r="M1536" s="49">
        <f t="shared" si="637"/>
        <v>-113.52106422222172</v>
      </c>
      <c r="O1536" s="49">
        <f t="shared" si="623"/>
        <v>-1898.3244628271525</v>
      </c>
      <c r="P1536" s="82">
        <f t="shared" si="624"/>
        <v>-1.8983244628271525</v>
      </c>
      <c r="Q1536" s="49">
        <f t="shared" si="625"/>
        <v>0</v>
      </c>
      <c r="R1536" s="82">
        <f t="shared" si="626"/>
        <v>0</v>
      </c>
      <c r="S1536" s="49">
        <f t="shared" si="627"/>
        <v>7719555.0556035647</v>
      </c>
      <c r="T1536" s="82">
        <f t="shared" si="628"/>
        <v>7719.5550556035651</v>
      </c>
      <c r="U1536" s="49">
        <f t="shared" si="629"/>
        <v>1898.3244628271525</v>
      </c>
      <c r="V1536" s="82">
        <f t="shared" si="630"/>
        <v>1.8983244628271525</v>
      </c>
      <c r="W1536" s="22">
        <f t="shared" si="631"/>
        <v>123.5870463748734</v>
      </c>
      <c r="X1536" s="98">
        <f t="shared" si="638"/>
        <v>0.75932978513086102</v>
      </c>
      <c r="Y1536" s="98">
        <f t="shared" si="639"/>
        <v>1911.7676514113095</v>
      </c>
      <c r="Z1536" s="50">
        <f t="shared" si="632"/>
        <v>13.7318940416526</v>
      </c>
      <c r="AA1536" s="49">
        <f t="shared" si="640"/>
        <v>9</v>
      </c>
      <c r="AB1536" s="49">
        <f t="shared" si="648"/>
        <v>9</v>
      </c>
      <c r="AC1536" s="22">
        <f t="shared" si="641"/>
        <v>525</v>
      </c>
      <c r="AD1536" s="50">
        <f t="shared" si="633"/>
        <v>4779.4191285282695</v>
      </c>
      <c r="AF1536" s="49">
        <f t="shared" si="634"/>
        <v>2940.1359270752955</v>
      </c>
      <c r="AG1536" s="50">
        <v>0</v>
      </c>
      <c r="AH1536" s="25" t="s">
        <v>49</v>
      </c>
      <c r="AI1536">
        <f t="shared" si="642"/>
        <v>5939942.9395229267</v>
      </c>
      <c r="AJ1536" s="25">
        <f t="shared" si="643"/>
        <v>5939.9429395229263</v>
      </c>
      <c r="AK1536" s="25">
        <f t="shared" si="644"/>
        <v>3148.1697579471511</v>
      </c>
      <c r="AL1536" s="81">
        <f t="shared" si="645"/>
        <v>2329.6456208808918</v>
      </c>
      <c r="AN1536" s="101">
        <v>0</v>
      </c>
    </row>
    <row r="1537" spans="2:40" x14ac:dyDescent="0.35">
      <c r="B1537" s="66" t="s">
        <v>32</v>
      </c>
      <c r="C1537" s="41">
        <v>1533</v>
      </c>
      <c r="D1537" s="66">
        <v>56</v>
      </c>
      <c r="E1537" s="67">
        <v>60</v>
      </c>
      <c r="F1537" s="70">
        <f t="shared" si="646"/>
        <v>2.7777777777777186E-2</v>
      </c>
      <c r="G1537" s="70">
        <f t="shared" si="647"/>
        <v>9.9999999999997868E-2</v>
      </c>
      <c r="I1537" s="21">
        <f t="shared" si="622"/>
        <v>16.666666666666668</v>
      </c>
      <c r="J1537" s="22">
        <f t="shared" si="635"/>
        <v>61.166666666665364</v>
      </c>
      <c r="K1537" s="22">
        <f t="shared" si="636"/>
        <v>28.625999999999998</v>
      </c>
      <c r="L1537" s="22">
        <f>0.5*1.202*2.64*0.3*Sheet2!I1537^2</f>
        <v>132.22000000000003</v>
      </c>
      <c r="M1537" s="22">
        <f t="shared" si="637"/>
        <v>222.01266666666538</v>
      </c>
      <c r="O1537" s="22">
        <f t="shared" si="623"/>
        <v>3700.2111111110898</v>
      </c>
      <c r="P1537" s="81">
        <f t="shared" si="624"/>
        <v>3.70021111111109</v>
      </c>
      <c r="Q1537" s="22">
        <f t="shared" si="625"/>
        <v>3700.2111111110898</v>
      </c>
      <c r="R1537" s="81">
        <f t="shared" si="626"/>
        <v>3.70021111111109</v>
      </c>
      <c r="S1537" s="22">
        <f t="shared" si="627"/>
        <v>7723255.2667146754</v>
      </c>
      <c r="T1537" s="81">
        <f t="shared" si="628"/>
        <v>7723.2552667146756</v>
      </c>
      <c r="U1537" s="22">
        <f t="shared" si="629"/>
        <v>0</v>
      </c>
      <c r="V1537" s="81">
        <f t="shared" si="630"/>
        <v>0</v>
      </c>
      <c r="W1537" s="22">
        <f t="shared" si="631"/>
        <v>0</v>
      </c>
      <c r="X1537" s="98">
        <f t="shared" si="638"/>
        <v>0</v>
      </c>
      <c r="Y1537" s="98">
        <f t="shared" si="639"/>
        <v>1911.7676514113095</v>
      </c>
      <c r="Z1537" s="25">
        <f t="shared" si="632"/>
        <v>0</v>
      </c>
      <c r="AA1537" s="22">
        <f t="shared" si="640"/>
        <v>0</v>
      </c>
      <c r="AB1537" s="22">
        <f t="shared" si="648"/>
        <v>0</v>
      </c>
      <c r="AC1537" s="22">
        <f t="shared" si="641"/>
        <v>525</v>
      </c>
      <c r="AD1537" s="25">
        <f t="shared" si="633"/>
        <v>4779.4191285282695</v>
      </c>
      <c r="AF1537" s="22">
        <f t="shared" si="634"/>
        <v>2943.8361381864061</v>
      </c>
      <c r="AG1537" s="25">
        <v>0</v>
      </c>
      <c r="AH1537" s="25" t="s">
        <v>49</v>
      </c>
      <c r="AI1537">
        <f t="shared" si="642"/>
        <v>5900540.4416845655</v>
      </c>
      <c r="AJ1537" s="25">
        <f t="shared" si="643"/>
        <v>5900.5404416845658</v>
      </c>
      <c r="AK1537" s="25">
        <f t="shared" si="644"/>
        <v>3127.2864340928199</v>
      </c>
      <c r="AL1537" s="81">
        <f t="shared" si="645"/>
        <v>2314.1919612286865</v>
      </c>
      <c r="AN1537" s="98">
        <v>0</v>
      </c>
    </row>
    <row r="1538" spans="2:40" x14ac:dyDescent="0.35">
      <c r="B1538" s="17" t="s">
        <v>32</v>
      </c>
      <c r="C1538" s="11">
        <v>1534</v>
      </c>
      <c r="D1538" s="17">
        <v>57</v>
      </c>
      <c r="E1538" s="18">
        <v>60.4</v>
      </c>
      <c r="F1538" s="70">
        <f t="shared" si="646"/>
        <v>0.19444444444444425</v>
      </c>
      <c r="G1538" s="70">
        <f t="shared" si="647"/>
        <v>0.69999999999999929</v>
      </c>
      <c r="I1538" s="21">
        <f t="shared" si="622"/>
        <v>16.777777777777779</v>
      </c>
      <c r="J1538" s="22">
        <f t="shared" si="635"/>
        <v>428.16666666666623</v>
      </c>
      <c r="K1538" s="22">
        <f t="shared" si="636"/>
        <v>28.625999999999998</v>
      </c>
      <c r="L1538" s="22">
        <f>0.5*1.202*2.64*0.3*Sheet2!I1538^2</f>
        <v>133.98880977777779</v>
      </c>
      <c r="M1538" s="22">
        <f t="shared" si="637"/>
        <v>590.78147644444402</v>
      </c>
      <c r="O1538" s="22">
        <f t="shared" si="623"/>
        <v>9912.0003270123398</v>
      </c>
      <c r="P1538" s="81">
        <f t="shared" si="624"/>
        <v>9.9120003270123398</v>
      </c>
      <c r="Q1538" s="22">
        <f t="shared" si="625"/>
        <v>9912.0003270123398</v>
      </c>
      <c r="R1538" s="81">
        <f t="shared" si="626"/>
        <v>9.9120003270123398</v>
      </c>
      <c r="S1538" s="22">
        <f t="shared" si="627"/>
        <v>7733167.2670416879</v>
      </c>
      <c r="T1538" s="81">
        <f t="shared" si="628"/>
        <v>7733.1672670416874</v>
      </c>
      <c r="U1538" s="22">
        <f t="shared" si="629"/>
        <v>0</v>
      </c>
      <c r="V1538" s="81">
        <f t="shared" si="630"/>
        <v>0</v>
      </c>
      <c r="W1538" s="22">
        <f t="shared" si="631"/>
        <v>0</v>
      </c>
      <c r="X1538" s="98">
        <f t="shared" si="638"/>
        <v>0</v>
      </c>
      <c r="Y1538" s="98">
        <f t="shared" si="639"/>
        <v>1911.7676514113095</v>
      </c>
      <c r="Z1538" s="25">
        <f t="shared" si="632"/>
        <v>0</v>
      </c>
      <c r="AA1538" s="22">
        <f t="shared" si="640"/>
        <v>0</v>
      </c>
      <c r="AB1538" s="22">
        <f t="shared" si="648"/>
        <v>0</v>
      </c>
      <c r="AC1538" s="22">
        <f t="shared" si="641"/>
        <v>525</v>
      </c>
      <c r="AD1538" s="25">
        <f t="shared" si="633"/>
        <v>4779.4191285282695</v>
      </c>
      <c r="AF1538" s="22">
        <f t="shared" si="634"/>
        <v>2953.7481385134179</v>
      </c>
      <c r="AG1538" s="25">
        <v>0</v>
      </c>
      <c r="AH1538" s="25" t="s">
        <v>49</v>
      </c>
      <c r="AI1538">
        <f t="shared" si="642"/>
        <v>5979476.5604822114</v>
      </c>
      <c r="AJ1538" s="25">
        <f t="shared" si="643"/>
        <v>5979.4765604822114</v>
      </c>
      <c r="AK1538" s="25">
        <f t="shared" si="644"/>
        <v>3169.122577055572</v>
      </c>
      <c r="AL1538" s="81">
        <f t="shared" si="645"/>
        <v>2345.1507070211233</v>
      </c>
      <c r="AN1538" s="98">
        <v>0</v>
      </c>
    </row>
    <row r="1539" spans="2:40" x14ac:dyDescent="0.35">
      <c r="B1539" s="17" t="s">
        <v>32</v>
      </c>
      <c r="C1539" s="11">
        <v>1535</v>
      </c>
      <c r="D1539" s="17">
        <v>58</v>
      </c>
      <c r="E1539" s="18">
        <v>61.4</v>
      </c>
      <c r="F1539" s="70">
        <f t="shared" si="646"/>
        <v>0.38888888888888945</v>
      </c>
      <c r="G1539" s="70">
        <f t="shared" si="647"/>
        <v>1.4000000000000021</v>
      </c>
      <c r="I1539" s="21">
        <f t="shared" si="622"/>
        <v>17.055555555555557</v>
      </c>
      <c r="J1539" s="22">
        <f t="shared" si="635"/>
        <v>856.33333333333462</v>
      </c>
      <c r="K1539" s="22">
        <f t="shared" si="636"/>
        <v>28.625999999999998</v>
      </c>
      <c r="L1539" s="22">
        <f>0.5*1.202*2.64*0.3*Sheet2!I1539^2</f>
        <v>138.46225311111112</v>
      </c>
      <c r="M1539" s="22">
        <f t="shared" si="637"/>
        <v>1023.4215864444457</v>
      </c>
      <c r="O1539" s="22">
        <f t="shared" si="623"/>
        <v>17455.023724358049</v>
      </c>
      <c r="P1539" s="81">
        <f t="shared" si="624"/>
        <v>17.45502372435805</v>
      </c>
      <c r="Q1539" s="22">
        <f t="shared" si="625"/>
        <v>17455.023724358049</v>
      </c>
      <c r="R1539" s="81">
        <f t="shared" si="626"/>
        <v>17.45502372435805</v>
      </c>
      <c r="S1539" s="22">
        <f t="shared" si="627"/>
        <v>7750622.2907660455</v>
      </c>
      <c r="T1539" s="81">
        <f t="shared" si="628"/>
        <v>7750.6222907660458</v>
      </c>
      <c r="U1539" s="22">
        <f t="shared" si="629"/>
        <v>0</v>
      </c>
      <c r="V1539" s="81">
        <f t="shared" si="630"/>
        <v>0</v>
      </c>
      <c r="W1539" s="22">
        <f t="shared" si="631"/>
        <v>0</v>
      </c>
      <c r="X1539" s="98">
        <f t="shared" si="638"/>
        <v>0</v>
      </c>
      <c r="Y1539" s="98">
        <f t="shared" si="639"/>
        <v>1911.7676514113095</v>
      </c>
      <c r="Z1539" s="25">
        <f t="shared" si="632"/>
        <v>0</v>
      </c>
      <c r="AA1539" s="22">
        <f t="shared" si="640"/>
        <v>0</v>
      </c>
      <c r="AB1539" s="22">
        <f t="shared" si="648"/>
        <v>0</v>
      </c>
      <c r="AC1539" s="22">
        <f t="shared" si="641"/>
        <v>525</v>
      </c>
      <c r="AD1539" s="25">
        <f t="shared" si="633"/>
        <v>4779.4191285282695</v>
      </c>
      <c r="AF1539" s="22">
        <f t="shared" si="634"/>
        <v>2971.2031622377763</v>
      </c>
      <c r="AG1539" s="25">
        <v>0</v>
      </c>
      <c r="AH1539" s="25" t="s">
        <v>49</v>
      </c>
      <c r="AI1539">
        <f t="shared" si="642"/>
        <v>6179111.512092541</v>
      </c>
      <c r="AJ1539" s="25">
        <f t="shared" si="643"/>
        <v>6179.1115120925406</v>
      </c>
      <c r="AK1539" s="25">
        <f t="shared" si="644"/>
        <v>3274.9291014090468</v>
      </c>
      <c r="AL1539" s="81">
        <f t="shared" si="645"/>
        <v>2423.4475350426947</v>
      </c>
      <c r="AN1539" s="98">
        <v>0</v>
      </c>
    </row>
    <row r="1540" spans="2:40" x14ac:dyDescent="0.35">
      <c r="B1540" s="17" t="s">
        <v>32</v>
      </c>
      <c r="C1540" s="11">
        <v>1536</v>
      </c>
      <c r="D1540" s="17">
        <v>59</v>
      </c>
      <c r="E1540" s="18">
        <v>63.2</v>
      </c>
      <c r="F1540" s="70">
        <f t="shared" si="646"/>
        <v>0.5833333333333327</v>
      </c>
      <c r="G1540" s="70">
        <f t="shared" si="647"/>
        <v>2.0999999999999979</v>
      </c>
      <c r="I1540" s="21">
        <f t="shared" ref="I1540:I1603" si="649">E1540 * (1000/3600)</f>
        <v>17.555555555555557</v>
      </c>
      <c r="J1540" s="22">
        <f t="shared" si="635"/>
        <v>1284.4999999999986</v>
      </c>
      <c r="K1540" s="22">
        <f t="shared" si="636"/>
        <v>28.625999999999998</v>
      </c>
      <c r="L1540" s="22">
        <f>0.5*1.202*2.64*0.3*Sheet2!I1540^2</f>
        <v>146.69955911111111</v>
      </c>
      <c r="M1540" s="22">
        <f t="shared" si="637"/>
        <v>1459.8255591111097</v>
      </c>
      <c r="O1540" s="22">
        <f t="shared" ref="O1540:O1603" si="650">I1540*M1540</f>
        <v>25628.048704395038</v>
      </c>
      <c r="P1540" s="81">
        <f t="shared" ref="P1540:P1603" si="651">O1540/1000</f>
        <v>25.628048704395038</v>
      </c>
      <c r="Q1540" s="22">
        <f t="shared" ref="Q1540:Q1603" si="652">IF(O1540&lt;=0,0,O1540)</f>
        <v>25628.048704395038</v>
      </c>
      <c r="R1540" s="81">
        <f t="shared" ref="R1540:R1603" si="653">Q1540/1000</f>
        <v>25.628048704395038</v>
      </c>
      <c r="S1540" s="22">
        <f t="shared" ref="S1540:S1603" si="654">Q1540+S1539</f>
        <v>7776250.3394704405</v>
      </c>
      <c r="T1540" s="81">
        <f t="shared" ref="T1540:T1603" si="655">S1540/1000</f>
        <v>7776.2503394704408</v>
      </c>
      <c r="U1540" s="22">
        <f t="shared" ref="U1540:U1603" si="656">IF(O1540&gt;=0,0,(O1540*-1))</f>
        <v>0</v>
      </c>
      <c r="V1540" s="81">
        <f t="shared" ref="V1540:V1603" si="657">U1540/1000</f>
        <v>0</v>
      </c>
      <c r="W1540" s="22">
        <f t="shared" ref="W1540:W1603" si="658">IF(V1540=0,0,V1540+W1539)</f>
        <v>0</v>
      </c>
      <c r="X1540" s="98">
        <f t="shared" si="638"/>
        <v>0</v>
      </c>
      <c r="Y1540" s="98">
        <f t="shared" si="639"/>
        <v>1911.7676514113095</v>
      </c>
      <c r="Z1540" s="25">
        <f t="shared" ref="Z1540:Z1603" si="659">IF(AB1540&gt;0,W1540/AB1540,0)</f>
        <v>0</v>
      </c>
      <c r="AA1540" s="22">
        <f t="shared" si="640"/>
        <v>0</v>
      </c>
      <c r="AB1540" s="22">
        <f t="shared" si="648"/>
        <v>0</v>
      </c>
      <c r="AC1540" s="22">
        <f t="shared" si="641"/>
        <v>525</v>
      </c>
      <c r="AD1540" s="25">
        <f t="shared" ref="AD1540:AD1603" si="660">V1540+AD1539</f>
        <v>4779.4191285282695</v>
      </c>
      <c r="AF1540" s="22">
        <f t="shared" ref="AF1540:AF1603" si="661">T1540-AD1540</f>
        <v>2996.8312109421713</v>
      </c>
      <c r="AG1540" s="25">
        <v>0</v>
      </c>
      <c r="AH1540" s="25" t="s">
        <v>49</v>
      </c>
      <c r="AI1540">
        <f t="shared" si="642"/>
        <v>6546715.181609489</v>
      </c>
      <c r="AJ1540" s="25">
        <f t="shared" si="643"/>
        <v>6546.7151816094893</v>
      </c>
      <c r="AK1540" s="25">
        <f t="shared" si="644"/>
        <v>3469.7590462530293</v>
      </c>
      <c r="AL1540" s="81">
        <f t="shared" si="645"/>
        <v>2567.6216942272417</v>
      </c>
      <c r="AN1540" s="98">
        <v>0</v>
      </c>
    </row>
    <row r="1541" spans="2:40" x14ac:dyDescent="0.35">
      <c r="B1541" s="17" t="s">
        <v>32</v>
      </c>
      <c r="C1541" s="11">
        <v>1537</v>
      </c>
      <c r="D1541" s="17">
        <v>60</v>
      </c>
      <c r="E1541" s="18">
        <v>65.599999999999994</v>
      </c>
      <c r="F1541" s="70">
        <f t="shared" si="646"/>
        <v>0.72222222222222265</v>
      </c>
      <c r="G1541" s="70">
        <f t="shared" si="647"/>
        <v>2.6000000000000014</v>
      </c>
      <c r="I1541" s="21">
        <f t="shared" si="649"/>
        <v>18.222222222222221</v>
      </c>
      <c r="J1541" s="22">
        <f t="shared" ref="J1541:J1604" si="662">F1541*2202</f>
        <v>1590.3333333333344</v>
      </c>
      <c r="K1541" s="22">
        <f t="shared" ref="K1541:K1604" si="663">0.013*(2202)</f>
        <v>28.625999999999998</v>
      </c>
      <c r="L1541" s="22">
        <f>0.5*1.202*2.64*0.3*Sheet2!I1541^2</f>
        <v>158.05284977777777</v>
      </c>
      <c r="M1541" s="22">
        <f t="shared" ref="M1541:M1604" si="664">J1541+K1541+L1541</f>
        <v>1777.0121831111121</v>
      </c>
      <c r="O1541" s="22">
        <f t="shared" si="650"/>
        <v>32381.110892246932</v>
      </c>
      <c r="P1541" s="81">
        <f t="shared" si="651"/>
        <v>32.38111089224693</v>
      </c>
      <c r="Q1541" s="22">
        <f t="shared" si="652"/>
        <v>32381.110892246932</v>
      </c>
      <c r="R1541" s="81">
        <f t="shared" si="653"/>
        <v>32.38111089224693</v>
      </c>
      <c r="S1541" s="22">
        <f t="shared" si="654"/>
        <v>7808631.450362687</v>
      </c>
      <c r="T1541" s="81">
        <f t="shared" si="655"/>
        <v>7808.6314503626872</v>
      </c>
      <c r="U1541" s="22">
        <f t="shared" si="656"/>
        <v>0</v>
      </c>
      <c r="V1541" s="81">
        <f t="shared" si="657"/>
        <v>0</v>
      </c>
      <c r="W1541" s="22">
        <f t="shared" si="658"/>
        <v>0</v>
      </c>
      <c r="X1541" s="98">
        <f t="shared" ref="X1541:X1604" si="665">V1541*0.4</f>
        <v>0</v>
      </c>
      <c r="Y1541" s="98">
        <f t="shared" ref="Y1541:Y1604" si="666">X1541+Y1540</f>
        <v>1911.7676514113095</v>
      </c>
      <c r="Z1541" s="25">
        <f t="shared" si="659"/>
        <v>0</v>
      </c>
      <c r="AA1541" s="22">
        <f t="shared" ref="AA1541:AA1604" si="667">IF(W1541=0,0,AA1540+1)</f>
        <v>0</v>
      </c>
      <c r="AB1541" s="22">
        <f t="shared" si="648"/>
        <v>0</v>
      </c>
      <c r="AC1541" s="22">
        <f t="shared" ref="AC1541:AC1604" si="668">IF(AA1541=0,AC1540,AC1540+1)</f>
        <v>525</v>
      </c>
      <c r="AD1541" s="25">
        <f t="shared" si="660"/>
        <v>4779.4191285282695</v>
      </c>
      <c r="AF1541" s="22">
        <f t="shared" si="661"/>
        <v>3029.2123218344177</v>
      </c>
      <c r="AG1541" s="25">
        <v>0</v>
      </c>
      <c r="AH1541" s="25" t="s">
        <v>49</v>
      </c>
      <c r="AI1541">
        <f t="shared" ref="AI1541:AI1604" si="669">0.5*((2022/9.81)*I1541)^2</f>
        <v>7053374.9208688019</v>
      </c>
      <c r="AJ1541" s="25">
        <f t="shared" ref="AJ1541:AJ1604" si="670">AI1541/1000</f>
        <v>7053.3749208688023</v>
      </c>
      <c r="AK1541" s="25">
        <f t="shared" ref="AK1541:AK1604" si="671">AJ1541*0.53</f>
        <v>3738.2887080604655</v>
      </c>
      <c r="AL1541" s="81">
        <f t="shared" ref="AL1541:AL1604" si="672">AK1541*0.74</f>
        <v>2766.3336439647446</v>
      </c>
      <c r="AN1541" s="98">
        <v>0</v>
      </c>
    </row>
    <row r="1542" spans="2:40" x14ac:dyDescent="0.35">
      <c r="B1542" s="17" t="s">
        <v>32</v>
      </c>
      <c r="C1542" s="11">
        <v>1538</v>
      </c>
      <c r="D1542" s="17">
        <v>61</v>
      </c>
      <c r="E1542" s="18">
        <v>68.400000000000006</v>
      </c>
      <c r="F1542" s="70">
        <f t="shared" ref="F1542:F1605" si="673">($E1543-$E1541)/2/3.6</f>
        <v>0.83333333333333326</v>
      </c>
      <c r="G1542" s="70">
        <f t="shared" ref="G1542:G1605" si="674">($E1543-$E1541)/2</f>
        <v>3</v>
      </c>
      <c r="I1542" s="21">
        <f t="shared" si="649"/>
        <v>19.000000000000004</v>
      </c>
      <c r="J1542" s="22">
        <f t="shared" si="662"/>
        <v>1834.9999999999998</v>
      </c>
      <c r="K1542" s="22">
        <f t="shared" si="663"/>
        <v>28.625999999999998</v>
      </c>
      <c r="L1542" s="22">
        <f>0.5*1.202*2.64*0.3*Sheet2!I1542^2</f>
        <v>171.83311200000006</v>
      </c>
      <c r="M1542" s="22">
        <f t="shared" si="664"/>
        <v>2035.4591119999998</v>
      </c>
      <c r="O1542" s="22">
        <f t="shared" si="650"/>
        <v>38673.723128000005</v>
      </c>
      <c r="P1542" s="81">
        <f t="shared" si="651"/>
        <v>38.673723128000006</v>
      </c>
      <c r="Q1542" s="22">
        <f t="shared" si="652"/>
        <v>38673.723128000005</v>
      </c>
      <c r="R1542" s="81">
        <f t="shared" si="653"/>
        <v>38.673723128000006</v>
      </c>
      <c r="S1542" s="22">
        <f t="shared" si="654"/>
        <v>7847305.1734906873</v>
      </c>
      <c r="T1542" s="81">
        <f t="shared" si="655"/>
        <v>7847.3051734906876</v>
      </c>
      <c r="U1542" s="22">
        <f t="shared" si="656"/>
        <v>0</v>
      </c>
      <c r="V1542" s="81">
        <f t="shared" si="657"/>
        <v>0</v>
      </c>
      <c r="W1542" s="22">
        <f t="shared" si="658"/>
        <v>0</v>
      </c>
      <c r="X1542" s="98">
        <f t="shared" si="665"/>
        <v>0</v>
      </c>
      <c r="Y1542" s="98">
        <f t="shared" si="666"/>
        <v>1911.7676514113095</v>
      </c>
      <c r="Z1542" s="25">
        <f t="shared" si="659"/>
        <v>0</v>
      </c>
      <c r="AA1542" s="22">
        <f t="shared" si="667"/>
        <v>0</v>
      </c>
      <c r="AB1542" s="22">
        <f t="shared" si="648"/>
        <v>0</v>
      </c>
      <c r="AC1542" s="22">
        <f t="shared" si="668"/>
        <v>525</v>
      </c>
      <c r="AD1542" s="25">
        <f t="shared" si="660"/>
        <v>4779.4191285282695</v>
      </c>
      <c r="AF1542" s="22">
        <f t="shared" si="661"/>
        <v>3067.8860449624181</v>
      </c>
      <c r="AG1542" s="25">
        <v>0</v>
      </c>
      <c r="AH1542" s="25" t="s">
        <v>49</v>
      </c>
      <c r="AI1542">
        <f t="shared" si="669"/>
        <v>7668342.3580132639</v>
      </c>
      <c r="AJ1542" s="25">
        <f t="shared" si="670"/>
        <v>7668.3423580132639</v>
      </c>
      <c r="AK1542" s="25">
        <f t="shared" si="671"/>
        <v>4064.22144974703</v>
      </c>
      <c r="AL1542" s="81">
        <f t="shared" si="672"/>
        <v>3007.523872812802</v>
      </c>
      <c r="AN1542" s="98">
        <v>0</v>
      </c>
    </row>
    <row r="1543" spans="2:40" x14ac:dyDescent="0.35">
      <c r="B1543" s="17" t="s">
        <v>32</v>
      </c>
      <c r="C1543" s="11">
        <v>1539</v>
      </c>
      <c r="D1543" s="17">
        <v>62</v>
      </c>
      <c r="E1543" s="18">
        <v>71.599999999999994</v>
      </c>
      <c r="F1543" s="70">
        <f t="shared" si="673"/>
        <v>0.90277777777777779</v>
      </c>
      <c r="G1543" s="70">
        <f t="shared" si="674"/>
        <v>3.25</v>
      </c>
      <c r="I1543" s="21">
        <f t="shared" si="649"/>
        <v>19.888888888888889</v>
      </c>
      <c r="J1543" s="22">
        <f t="shared" si="662"/>
        <v>1987.9166666666667</v>
      </c>
      <c r="K1543" s="22">
        <f t="shared" si="663"/>
        <v>28.625999999999998</v>
      </c>
      <c r="L1543" s="22">
        <f>0.5*1.202*2.64*0.3*Sheet2!I1543^2</f>
        <v>188.28715644444443</v>
      </c>
      <c r="M1543" s="22">
        <f t="shared" si="664"/>
        <v>2204.8298231111112</v>
      </c>
      <c r="O1543" s="22">
        <f t="shared" si="650"/>
        <v>43851.615370765438</v>
      </c>
      <c r="P1543" s="81">
        <f t="shared" si="651"/>
        <v>43.851615370765437</v>
      </c>
      <c r="Q1543" s="22">
        <f t="shared" si="652"/>
        <v>43851.615370765438</v>
      </c>
      <c r="R1543" s="81">
        <f t="shared" si="653"/>
        <v>43.851615370765437</v>
      </c>
      <c r="S1543" s="22">
        <f t="shared" si="654"/>
        <v>7891156.7888614526</v>
      </c>
      <c r="T1543" s="81">
        <f t="shared" si="655"/>
        <v>7891.1567888614527</v>
      </c>
      <c r="U1543" s="22">
        <f t="shared" si="656"/>
        <v>0</v>
      </c>
      <c r="V1543" s="81">
        <f t="shared" si="657"/>
        <v>0</v>
      </c>
      <c r="W1543" s="22">
        <f t="shared" si="658"/>
        <v>0</v>
      </c>
      <c r="X1543" s="98">
        <f t="shared" si="665"/>
        <v>0</v>
      </c>
      <c r="Y1543" s="98">
        <f t="shared" si="666"/>
        <v>1911.7676514113095</v>
      </c>
      <c r="Z1543" s="25">
        <f t="shared" si="659"/>
        <v>0</v>
      </c>
      <c r="AA1543" s="22">
        <f t="shared" si="667"/>
        <v>0</v>
      </c>
      <c r="AB1543" s="22">
        <f t="shared" si="648"/>
        <v>0</v>
      </c>
      <c r="AC1543" s="22">
        <f t="shared" si="668"/>
        <v>525</v>
      </c>
      <c r="AD1543" s="25">
        <f t="shared" si="660"/>
        <v>4779.4191285282695</v>
      </c>
      <c r="AF1543" s="22">
        <f t="shared" si="661"/>
        <v>3111.7376603331832</v>
      </c>
      <c r="AG1543" s="25">
        <v>0</v>
      </c>
      <c r="AH1543" s="25" t="s">
        <v>49</v>
      </c>
      <c r="AI1543">
        <f t="shared" si="669"/>
        <v>8402631.8352006748</v>
      </c>
      <c r="AJ1543" s="25">
        <f t="shared" si="670"/>
        <v>8402.6318352006747</v>
      </c>
      <c r="AK1543" s="25">
        <f t="shared" si="671"/>
        <v>4453.3948726563576</v>
      </c>
      <c r="AL1543" s="81">
        <f t="shared" si="672"/>
        <v>3295.5122057657045</v>
      </c>
      <c r="AN1543" s="98">
        <v>0</v>
      </c>
    </row>
    <row r="1544" spans="2:40" x14ac:dyDescent="0.35">
      <c r="B1544" s="17" t="s">
        <v>32</v>
      </c>
      <c r="C1544" s="11">
        <v>1540</v>
      </c>
      <c r="D1544" s="17">
        <v>63</v>
      </c>
      <c r="E1544" s="18">
        <v>74.900000000000006</v>
      </c>
      <c r="F1544" s="70">
        <f t="shared" si="673"/>
        <v>0.94444444444444597</v>
      </c>
      <c r="G1544" s="70">
        <f t="shared" si="674"/>
        <v>3.4000000000000057</v>
      </c>
      <c r="I1544" s="21">
        <f t="shared" si="649"/>
        <v>20.805555555555557</v>
      </c>
      <c r="J1544" s="22">
        <f t="shared" si="662"/>
        <v>2079.6666666666702</v>
      </c>
      <c r="K1544" s="22">
        <f t="shared" si="663"/>
        <v>28.625999999999998</v>
      </c>
      <c r="L1544" s="22">
        <f>0.5*1.202*2.64*0.3*Sheet2!I1544^2</f>
        <v>206.04320061111113</v>
      </c>
      <c r="M1544" s="22">
        <f t="shared" si="664"/>
        <v>2314.3358672777813</v>
      </c>
      <c r="O1544" s="22">
        <f t="shared" si="650"/>
        <v>48151.043460862733</v>
      </c>
      <c r="P1544" s="81">
        <f t="shared" si="651"/>
        <v>48.151043460862731</v>
      </c>
      <c r="Q1544" s="22">
        <f t="shared" si="652"/>
        <v>48151.043460862733</v>
      </c>
      <c r="R1544" s="81">
        <f t="shared" si="653"/>
        <v>48.151043460862731</v>
      </c>
      <c r="S1544" s="22">
        <f t="shared" si="654"/>
        <v>7939307.8323223153</v>
      </c>
      <c r="T1544" s="81">
        <f t="shared" si="655"/>
        <v>7939.3078323223153</v>
      </c>
      <c r="U1544" s="22">
        <f t="shared" si="656"/>
        <v>0</v>
      </c>
      <c r="V1544" s="81">
        <f t="shared" si="657"/>
        <v>0</v>
      </c>
      <c r="W1544" s="22">
        <f t="shared" si="658"/>
        <v>0</v>
      </c>
      <c r="X1544" s="98">
        <f t="shared" si="665"/>
        <v>0</v>
      </c>
      <c r="Y1544" s="98">
        <f t="shared" si="666"/>
        <v>1911.7676514113095</v>
      </c>
      <c r="Z1544" s="25">
        <f t="shared" si="659"/>
        <v>0</v>
      </c>
      <c r="AA1544" s="22">
        <f t="shared" si="667"/>
        <v>0</v>
      </c>
      <c r="AB1544" s="22">
        <f t="shared" si="648"/>
        <v>0</v>
      </c>
      <c r="AC1544" s="22">
        <f t="shared" si="668"/>
        <v>525</v>
      </c>
      <c r="AD1544" s="25">
        <f t="shared" si="660"/>
        <v>4779.4191285282695</v>
      </c>
      <c r="AF1544" s="22">
        <f t="shared" si="661"/>
        <v>3159.8887037940458</v>
      </c>
      <c r="AG1544" s="25">
        <v>0</v>
      </c>
      <c r="AH1544" s="25" t="s">
        <v>49</v>
      </c>
      <c r="AI1544">
        <f t="shared" si="669"/>
        <v>9195025.2453485634</v>
      </c>
      <c r="AJ1544" s="25">
        <f t="shared" si="670"/>
        <v>9195.0252453485627</v>
      </c>
      <c r="AK1544" s="25">
        <f t="shared" si="671"/>
        <v>4873.3633800347388</v>
      </c>
      <c r="AL1544" s="81">
        <f t="shared" si="672"/>
        <v>3606.2889012257069</v>
      </c>
      <c r="AN1544" s="98">
        <v>0</v>
      </c>
    </row>
    <row r="1545" spans="2:40" x14ac:dyDescent="0.35">
      <c r="B1545" s="17" t="s">
        <v>32</v>
      </c>
      <c r="C1545" s="11">
        <v>1541</v>
      </c>
      <c r="D1545" s="17">
        <v>64</v>
      </c>
      <c r="E1545" s="18">
        <v>78.400000000000006</v>
      </c>
      <c r="F1545" s="70">
        <f t="shared" si="673"/>
        <v>0.95833333333333215</v>
      </c>
      <c r="G1545" s="70">
        <f t="shared" si="674"/>
        <v>3.4499999999999957</v>
      </c>
      <c r="I1545" s="21">
        <f t="shared" si="649"/>
        <v>21.777777777777779</v>
      </c>
      <c r="J1545" s="22">
        <f t="shared" si="662"/>
        <v>2110.2499999999973</v>
      </c>
      <c r="K1545" s="22">
        <f t="shared" si="663"/>
        <v>28.625999999999998</v>
      </c>
      <c r="L1545" s="22">
        <f>0.5*1.202*2.64*0.3*Sheet2!I1545^2</f>
        <v>225.7494897777778</v>
      </c>
      <c r="M1545" s="22">
        <f t="shared" si="664"/>
        <v>2364.6254897777753</v>
      </c>
      <c r="O1545" s="22">
        <f t="shared" si="650"/>
        <v>51496.288444049329</v>
      </c>
      <c r="P1545" s="81">
        <f t="shared" si="651"/>
        <v>51.496288444049327</v>
      </c>
      <c r="Q1545" s="22">
        <f t="shared" si="652"/>
        <v>51496.288444049329</v>
      </c>
      <c r="R1545" s="81">
        <f t="shared" si="653"/>
        <v>51.496288444049327</v>
      </c>
      <c r="S1545" s="22">
        <f t="shared" si="654"/>
        <v>7990804.120766365</v>
      </c>
      <c r="T1545" s="81">
        <f t="shared" si="655"/>
        <v>7990.8041207663646</v>
      </c>
      <c r="U1545" s="22">
        <f t="shared" si="656"/>
        <v>0</v>
      </c>
      <c r="V1545" s="81">
        <f t="shared" si="657"/>
        <v>0</v>
      </c>
      <c r="W1545" s="22">
        <f t="shared" si="658"/>
        <v>0</v>
      </c>
      <c r="X1545" s="98">
        <f t="shared" si="665"/>
        <v>0</v>
      </c>
      <c r="Y1545" s="98">
        <f t="shared" si="666"/>
        <v>1911.7676514113095</v>
      </c>
      <c r="Z1545" s="25">
        <f t="shared" si="659"/>
        <v>0</v>
      </c>
      <c r="AA1545" s="22">
        <f t="shared" si="667"/>
        <v>0</v>
      </c>
      <c r="AB1545" s="22">
        <f t="shared" si="648"/>
        <v>0</v>
      </c>
      <c r="AC1545" s="22">
        <f t="shared" si="668"/>
        <v>525</v>
      </c>
      <c r="AD1545" s="25">
        <f t="shared" si="660"/>
        <v>4779.4191285282695</v>
      </c>
      <c r="AF1545" s="22">
        <f t="shared" si="661"/>
        <v>3211.384992238095</v>
      </c>
      <c r="AG1545" s="25">
        <v>0</v>
      </c>
      <c r="AH1545" s="25" t="s">
        <v>49</v>
      </c>
      <c r="AI1545">
        <f t="shared" si="669"/>
        <v>10074451.627011301</v>
      </c>
      <c r="AJ1545" s="25">
        <f t="shared" si="670"/>
        <v>10074.451627011302</v>
      </c>
      <c r="AK1545" s="25">
        <f t="shared" si="671"/>
        <v>5339.4593623159899</v>
      </c>
      <c r="AL1545" s="81">
        <f t="shared" si="672"/>
        <v>3951.1999281138324</v>
      </c>
      <c r="AN1545" s="98">
        <v>0</v>
      </c>
    </row>
    <row r="1546" spans="2:40" x14ac:dyDescent="0.35">
      <c r="B1546" s="17" t="s">
        <v>32</v>
      </c>
      <c r="C1546" s="11">
        <v>1542</v>
      </c>
      <c r="D1546" s="17">
        <v>65</v>
      </c>
      <c r="E1546" s="18">
        <v>81.8</v>
      </c>
      <c r="F1546" s="70">
        <f t="shared" si="673"/>
        <v>0.90277777777777779</v>
      </c>
      <c r="G1546" s="70">
        <f t="shared" si="674"/>
        <v>3.25</v>
      </c>
      <c r="I1546" s="21">
        <f t="shared" si="649"/>
        <v>22.722222222222221</v>
      </c>
      <c r="J1546" s="22">
        <f t="shared" si="662"/>
        <v>1987.9166666666667</v>
      </c>
      <c r="K1546" s="22">
        <f t="shared" si="663"/>
        <v>28.625999999999998</v>
      </c>
      <c r="L1546" s="22">
        <f>0.5*1.202*2.64*0.3*Sheet2!I1546^2</f>
        <v>245.75437577777774</v>
      </c>
      <c r="M1546" s="22">
        <f t="shared" si="664"/>
        <v>2262.2970424444443</v>
      </c>
      <c r="O1546" s="22">
        <f t="shared" si="650"/>
        <v>51404.416131098762</v>
      </c>
      <c r="P1546" s="81">
        <f t="shared" si="651"/>
        <v>51.404416131098763</v>
      </c>
      <c r="Q1546" s="22">
        <f t="shared" si="652"/>
        <v>51404.416131098762</v>
      </c>
      <c r="R1546" s="81">
        <f t="shared" si="653"/>
        <v>51.404416131098763</v>
      </c>
      <c r="S1546" s="22">
        <f t="shared" si="654"/>
        <v>8042208.5368974637</v>
      </c>
      <c r="T1546" s="81">
        <f t="shared" si="655"/>
        <v>8042.208536897464</v>
      </c>
      <c r="U1546" s="22">
        <f t="shared" si="656"/>
        <v>0</v>
      </c>
      <c r="V1546" s="81">
        <f t="shared" si="657"/>
        <v>0</v>
      </c>
      <c r="W1546" s="22">
        <f t="shared" si="658"/>
        <v>0</v>
      </c>
      <c r="X1546" s="98">
        <f t="shared" si="665"/>
        <v>0</v>
      </c>
      <c r="Y1546" s="98">
        <f t="shared" si="666"/>
        <v>1911.7676514113095</v>
      </c>
      <c r="Z1546" s="25">
        <f t="shared" si="659"/>
        <v>0</v>
      </c>
      <c r="AA1546" s="22">
        <f t="shared" si="667"/>
        <v>0</v>
      </c>
      <c r="AB1546" s="22">
        <f t="shared" si="648"/>
        <v>0</v>
      </c>
      <c r="AC1546" s="22">
        <f t="shared" si="668"/>
        <v>525</v>
      </c>
      <c r="AD1546" s="25">
        <f t="shared" si="660"/>
        <v>4779.4191285282695</v>
      </c>
      <c r="AF1546" s="22">
        <f t="shared" si="661"/>
        <v>3262.7894083691945</v>
      </c>
      <c r="AG1546" s="25">
        <v>0</v>
      </c>
      <c r="AH1546" s="25" t="s">
        <v>49</v>
      </c>
      <c r="AI1546">
        <f t="shared" si="669"/>
        <v>10967203.395838173</v>
      </c>
      <c r="AJ1546" s="25">
        <f t="shared" si="670"/>
        <v>10967.203395838173</v>
      </c>
      <c r="AK1546" s="25">
        <f t="shared" si="671"/>
        <v>5812.6177997942314</v>
      </c>
      <c r="AL1546" s="81">
        <f t="shared" si="672"/>
        <v>4301.337171847731</v>
      </c>
      <c r="AN1546" s="98">
        <v>0</v>
      </c>
    </row>
    <row r="1547" spans="2:40" x14ac:dyDescent="0.35">
      <c r="B1547" s="17" t="s">
        <v>32</v>
      </c>
      <c r="C1547" s="11">
        <v>1543</v>
      </c>
      <c r="D1547" s="17">
        <v>66</v>
      </c>
      <c r="E1547" s="18">
        <v>84.9</v>
      </c>
      <c r="F1547" s="70">
        <f t="shared" si="673"/>
        <v>0.7777777777777789</v>
      </c>
      <c r="G1547" s="70">
        <f t="shared" si="674"/>
        <v>2.8000000000000043</v>
      </c>
      <c r="I1547" s="21">
        <f t="shared" si="649"/>
        <v>23.583333333333336</v>
      </c>
      <c r="J1547" s="22">
        <f t="shared" si="662"/>
        <v>1712.6666666666692</v>
      </c>
      <c r="K1547" s="22">
        <f t="shared" si="663"/>
        <v>28.625999999999998</v>
      </c>
      <c r="L1547" s="22">
        <f>0.5*1.202*2.64*0.3*Sheet2!I1547^2</f>
        <v>264.73418950000001</v>
      </c>
      <c r="M1547" s="22">
        <f t="shared" si="664"/>
        <v>2006.0268561666692</v>
      </c>
      <c r="O1547" s="22">
        <f t="shared" si="650"/>
        <v>47308.800024597287</v>
      </c>
      <c r="P1547" s="81">
        <f t="shared" si="651"/>
        <v>47.308800024597289</v>
      </c>
      <c r="Q1547" s="22">
        <f t="shared" si="652"/>
        <v>47308.800024597287</v>
      </c>
      <c r="R1547" s="81">
        <f t="shared" si="653"/>
        <v>47.308800024597289</v>
      </c>
      <c r="S1547" s="22">
        <f t="shared" si="654"/>
        <v>8089517.3369220607</v>
      </c>
      <c r="T1547" s="81">
        <f t="shared" si="655"/>
        <v>8089.5173369220611</v>
      </c>
      <c r="U1547" s="22">
        <f t="shared" si="656"/>
        <v>0</v>
      </c>
      <c r="V1547" s="81">
        <f t="shared" si="657"/>
        <v>0</v>
      </c>
      <c r="W1547" s="22">
        <f t="shared" si="658"/>
        <v>0</v>
      </c>
      <c r="X1547" s="98">
        <f t="shared" si="665"/>
        <v>0</v>
      </c>
      <c r="Y1547" s="98">
        <f t="shared" si="666"/>
        <v>1911.7676514113095</v>
      </c>
      <c r="Z1547" s="25">
        <f t="shared" si="659"/>
        <v>0</v>
      </c>
      <c r="AA1547" s="22">
        <f t="shared" si="667"/>
        <v>0</v>
      </c>
      <c r="AB1547" s="22">
        <f t="shared" si="648"/>
        <v>0</v>
      </c>
      <c r="AC1547" s="22">
        <f t="shared" si="668"/>
        <v>525</v>
      </c>
      <c r="AD1547" s="25">
        <f t="shared" si="660"/>
        <v>4779.4191285282695</v>
      </c>
      <c r="AF1547" s="22">
        <f t="shared" si="661"/>
        <v>3310.0982083937915</v>
      </c>
      <c r="AG1547" s="25">
        <v>0</v>
      </c>
      <c r="AH1547" s="25" t="s">
        <v>49</v>
      </c>
      <c r="AI1547">
        <f t="shared" si="669"/>
        <v>11814209.585851882</v>
      </c>
      <c r="AJ1547" s="25">
        <f t="shared" si="670"/>
        <v>11814.209585851882</v>
      </c>
      <c r="AK1547" s="25">
        <f t="shared" si="671"/>
        <v>6261.5310805014979</v>
      </c>
      <c r="AL1547" s="81">
        <f t="shared" si="672"/>
        <v>4633.5329995711081</v>
      </c>
      <c r="AN1547" s="98">
        <v>0</v>
      </c>
    </row>
    <row r="1548" spans="2:40" x14ac:dyDescent="0.35">
      <c r="B1548" s="17" t="s">
        <v>32</v>
      </c>
      <c r="C1548" s="11">
        <v>1544</v>
      </c>
      <c r="D1548" s="17">
        <v>67</v>
      </c>
      <c r="E1548" s="18">
        <v>87.4</v>
      </c>
      <c r="F1548" s="70">
        <f t="shared" si="673"/>
        <v>0.56944444444444364</v>
      </c>
      <c r="G1548" s="70">
        <f t="shared" si="674"/>
        <v>2.0499999999999972</v>
      </c>
      <c r="I1548" s="21">
        <f t="shared" si="649"/>
        <v>24.277777777777782</v>
      </c>
      <c r="J1548" s="22">
        <f t="shared" si="662"/>
        <v>1253.9166666666649</v>
      </c>
      <c r="K1548" s="22">
        <f t="shared" si="663"/>
        <v>28.625999999999998</v>
      </c>
      <c r="L1548" s="22">
        <f>0.5*1.202*2.64*0.3*Sheet2!I1548^2</f>
        <v>280.55467977777789</v>
      </c>
      <c r="M1548" s="22">
        <f t="shared" si="664"/>
        <v>1563.0973464444428</v>
      </c>
      <c r="O1548" s="22">
        <f t="shared" si="650"/>
        <v>37948.53002201231</v>
      </c>
      <c r="P1548" s="81">
        <f t="shared" si="651"/>
        <v>37.948530022012307</v>
      </c>
      <c r="Q1548" s="22">
        <f t="shared" si="652"/>
        <v>37948.53002201231</v>
      </c>
      <c r="R1548" s="81">
        <f t="shared" si="653"/>
        <v>37.948530022012307</v>
      </c>
      <c r="S1548" s="22">
        <f t="shared" si="654"/>
        <v>8127465.8669440728</v>
      </c>
      <c r="T1548" s="81">
        <f t="shared" si="655"/>
        <v>8127.4658669440723</v>
      </c>
      <c r="U1548" s="22">
        <f t="shared" si="656"/>
        <v>0</v>
      </c>
      <c r="V1548" s="81">
        <f t="shared" si="657"/>
        <v>0</v>
      </c>
      <c r="W1548" s="22">
        <f t="shared" si="658"/>
        <v>0</v>
      </c>
      <c r="X1548" s="98">
        <f t="shared" si="665"/>
        <v>0</v>
      </c>
      <c r="Y1548" s="98">
        <f t="shared" si="666"/>
        <v>1911.7676514113095</v>
      </c>
      <c r="Z1548" s="25">
        <f t="shared" si="659"/>
        <v>0</v>
      </c>
      <c r="AA1548" s="22">
        <f t="shared" si="667"/>
        <v>0</v>
      </c>
      <c r="AB1548" s="22">
        <f t="shared" si="648"/>
        <v>0</v>
      </c>
      <c r="AC1548" s="22">
        <f t="shared" si="668"/>
        <v>525</v>
      </c>
      <c r="AD1548" s="25">
        <f t="shared" si="660"/>
        <v>4779.4191285282695</v>
      </c>
      <c r="AF1548" s="22">
        <f t="shared" si="661"/>
        <v>3348.0467384158028</v>
      </c>
      <c r="AG1548" s="25">
        <v>0</v>
      </c>
      <c r="AH1548" s="25" t="s">
        <v>49</v>
      </c>
      <c r="AI1548">
        <f t="shared" si="669"/>
        <v>12520225.640089555</v>
      </c>
      <c r="AJ1548" s="25">
        <f t="shared" si="670"/>
        <v>12520.225640089555</v>
      </c>
      <c r="AK1548" s="25">
        <f t="shared" si="671"/>
        <v>6635.7195892474647</v>
      </c>
      <c r="AL1548" s="81">
        <f t="shared" si="672"/>
        <v>4910.432496043124</v>
      </c>
      <c r="AN1548" s="98">
        <v>0</v>
      </c>
    </row>
    <row r="1549" spans="2:40" x14ac:dyDescent="0.35">
      <c r="B1549" s="17" t="s">
        <v>32</v>
      </c>
      <c r="C1549" s="11">
        <v>1545</v>
      </c>
      <c r="D1549" s="17">
        <v>68</v>
      </c>
      <c r="E1549" s="18">
        <v>89</v>
      </c>
      <c r="F1549" s="70">
        <f t="shared" si="673"/>
        <v>0.36111111111111033</v>
      </c>
      <c r="G1549" s="70">
        <f t="shared" si="674"/>
        <v>1.2999999999999972</v>
      </c>
      <c r="I1549" s="21">
        <f t="shared" si="649"/>
        <v>24.722222222222225</v>
      </c>
      <c r="J1549" s="22">
        <f t="shared" si="662"/>
        <v>795.16666666666492</v>
      </c>
      <c r="K1549" s="22">
        <f t="shared" si="663"/>
        <v>28.625999999999998</v>
      </c>
      <c r="L1549" s="22">
        <f>0.5*1.202*2.64*0.3*Sheet2!I1549^2</f>
        <v>290.92072777777787</v>
      </c>
      <c r="M1549" s="22">
        <f t="shared" si="664"/>
        <v>1114.7133944444427</v>
      </c>
      <c r="O1549" s="22">
        <f t="shared" si="650"/>
        <v>27558.192251543169</v>
      </c>
      <c r="P1549" s="81">
        <f t="shared" si="651"/>
        <v>27.558192251543169</v>
      </c>
      <c r="Q1549" s="22">
        <f t="shared" si="652"/>
        <v>27558.192251543169</v>
      </c>
      <c r="R1549" s="81">
        <f t="shared" si="653"/>
        <v>27.558192251543169</v>
      </c>
      <c r="S1549" s="22">
        <f t="shared" si="654"/>
        <v>8155024.0591956163</v>
      </c>
      <c r="T1549" s="81">
        <f t="shared" si="655"/>
        <v>8155.0240591956162</v>
      </c>
      <c r="U1549" s="22">
        <f t="shared" si="656"/>
        <v>0</v>
      </c>
      <c r="V1549" s="81">
        <f t="shared" si="657"/>
        <v>0</v>
      </c>
      <c r="W1549" s="22">
        <f t="shared" si="658"/>
        <v>0</v>
      </c>
      <c r="X1549" s="98">
        <f t="shared" si="665"/>
        <v>0</v>
      </c>
      <c r="Y1549" s="98">
        <f t="shared" si="666"/>
        <v>1911.7676514113095</v>
      </c>
      <c r="Z1549" s="25">
        <f t="shared" si="659"/>
        <v>0</v>
      </c>
      <c r="AA1549" s="22">
        <f t="shared" si="667"/>
        <v>0</v>
      </c>
      <c r="AB1549" s="22">
        <f t="shared" si="648"/>
        <v>0</v>
      </c>
      <c r="AC1549" s="22">
        <f t="shared" si="668"/>
        <v>525</v>
      </c>
      <c r="AD1549" s="25">
        <f t="shared" si="660"/>
        <v>4779.4191285282695</v>
      </c>
      <c r="AF1549" s="22">
        <f t="shared" si="661"/>
        <v>3375.6049306673467</v>
      </c>
      <c r="AG1549" s="25">
        <v>0</v>
      </c>
      <c r="AH1549" s="25" t="s">
        <v>49</v>
      </c>
      <c r="AI1549">
        <f t="shared" si="669"/>
        <v>12982828.010717625</v>
      </c>
      <c r="AJ1549" s="25">
        <f t="shared" si="670"/>
        <v>12982.828010717625</v>
      </c>
      <c r="AK1549" s="25">
        <f t="shared" si="671"/>
        <v>6880.8988456803418</v>
      </c>
      <c r="AL1549" s="81">
        <f t="shared" si="672"/>
        <v>5091.8651458034528</v>
      </c>
      <c r="AN1549" s="98">
        <v>0</v>
      </c>
    </row>
    <row r="1550" spans="2:40" x14ac:dyDescent="0.35">
      <c r="B1550" s="17" t="s">
        <v>32</v>
      </c>
      <c r="C1550" s="11">
        <v>1546</v>
      </c>
      <c r="D1550" s="17">
        <v>69</v>
      </c>
      <c r="E1550" s="18">
        <v>90</v>
      </c>
      <c r="F1550" s="70">
        <f t="shared" si="673"/>
        <v>0.22222222222222143</v>
      </c>
      <c r="G1550" s="70">
        <f t="shared" si="674"/>
        <v>0.79999999999999716</v>
      </c>
      <c r="I1550" s="21">
        <f t="shared" si="649"/>
        <v>25</v>
      </c>
      <c r="J1550" s="22">
        <f t="shared" si="662"/>
        <v>489.33333333333161</v>
      </c>
      <c r="K1550" s="22">
        <f t="shared" si="663"/>
        <v>28.625999999999998</v>
      </c>
      <c r="L1550" s="22">
        <f>0.5*1.202*2.64*0.3*Sheet2!I1550^2</f>
        <v>297.495</v>
      </c>
      <c r="M1550" s="22">
        <f t="shared" si="664"/>
        <v>815.45433333333165</v>
      </c>
      <c r="O1550" s="22">
        <f t="shared" si="650"/>
        <v>20386.35833333329</v>
      </c>
      <c r="P1550" s="81">
        <f t="shared" si="651"/>
        <v>20.386358333333291</v>
      </c>
      <c r="Q1550" s="22">
        <f t="shared" si="652"/>
        <v>20386.35833333329</v>
      </c>
      <c r="R1550" s="81">
        <f t="shared" si="653"/>
        <v>20.386358333333291</v>
      </c>
      <c r="S1550" s="22">
        <f t="shared" si="654"/>
        <v>8175410.4175289497</v>
      </c>
      <c r="T1550" s="81">
        <f t="shared" si="655"/>
        <v>8175.4104175289494</v>
      </c>
      <c r="U1550" s="22">
        <f t="shared" si="656"/>
        <v>0</v>
      </c>
      <c r="V1550" s="81">
        <f t="shared" si="657"/>
        <v>0</v>
      </c>
      <c r="W1550" s="22">
        <f t="shared" si="658"/>
        <v>0</v>
      </c>
      <c r="X1550" s="98">
        <f t="shared" si="665"/>
        <v>0</v>
      </c>
      <c r="Y1550" s="98">
        <f t="shared" si="666"/>
        <v>1911.7676514113095</v>
      </c>
      <c r="Z1550" s="25">
        <f t="shared" si="659"/>
        <v>0</v>
      </c>
      <c r="AA1550" s="22">
        <f t="shared" si="667"/>
        <v>0</v>
      </c>
      <c r="AB1550" s="22">
        <f t="shared" si="648"/>
        <v>0</v>
      </c>
      <c r="AC1550" s="22">
        <f t="shared" si="668"/>
        <v>525</v>
      </c>
      <c r="AD1550" s="25">
        <f t="shared" si="660"/>
        <v>4779.4191285282695</v>
      </c>
      <c r="AF1550" s="22">
        <f t="shared" si="661"/>
        <v>3395.9912890006799</v>
      </c>
      <c r="AG1550" s="25">
        <v>0</v>
      </c>
      <c r="AH1550" s="25" t="s">
        <v>49</v>
      </c>
      <c r="AI1550">
        <f t="shared" si="669"/>
        <v>13276215.993790269</v>
      </c>
      <c r="AJ1550" s="25">
        <f t="shared" si="670"/>
        <v>13276.215993790269</v>
      </c>
      <c r="AK1550" s="25">
        <f t="shared" si="671"/>
        <v>7036.3944767088433</v>
      </c>
      <c r="AL1550" s="81">
        <f t="shared" si="672"/>
        <v>5206.931912764544</v>
      </c>
      <c r="AN1550" s="98">
        <v>0</v>
      </c>
    </row>
    <row r="1551" spans="2:40" x14ac:dyDescent="0.35">
      <c r="B1551" s="17" t="s">
        <v>32</v>
      </c>
      <c r="C1551" s="11">
        <v>1547</v>
      </c>
      <c r="D1551" s="17">
        <v>70</v>
      </c>
      <c r="E1551" s="18">
        <v>90.6</v>
      </c>
      <c r="F1551" s="70">
        <f t="shared" si="673"/>
        <v>0.1388888888888889</v>
      </c>
      <c r="G1551" s="70">
        <f t="shared" si="674"/>
        <v>0.5</v>
      </c>
      <c r="I1551" s="21">
        <f t="shared" si="649"/>
        <v>25.166666666666668</v>
      </c>
      <c r="J1551" s="22">
        <f t="shared" si="662"/>
        <v>305.83333333333337</v>
      </c>
      <c r="K1551" s="22">
        <f t="shared" si="663"/>
        <v>28.625999999999998</v>
      </c>
      <c r="L1551" s="22">
        <f>0.5*1.202*2.64*0.3*Sheet2!I1551^2</f>
        <v>301.47482200000002</v>
      </c>
      <c r="M1551" s="22">
        <f t="shared" si="664"/>
        <v>635.93415533333336</v>
      </c>
      <c r="O1551" s="22">
        <f t="shared" si="650"/>
        <v>16004.342909222223</v>
      </c>
      <c r="P1551" s="81">
        <f t="shared" si="651"/>
        <v>16.004342909222224</v>
      </c>
      <c r="Q1551" s="22">
        <f t="shared" si="652"/>
        <v>16004.342909222223</v>
      </c>
      <c r="R1551" s="81">
        <f t="shared" si="653"/>
        <v>16.004342909222224</v>
      </c>
      <c r="S1551" s="22">
        <f t="shared" si="654"/>
        <v>8191414.7604381721</v>
      </c>
      <c r="T1551" s="81">
        <f t="shared" si="655"/>
        <v>8191.4147604381724</v>
      </c>
      <c r="U1551" s="22">
        <f t="shared" si="656"/>
        <v>0</v>
      </c>
      <c r="V1551" s="81">
        <f t="shared" si="657"/>
        <v>0</v>
      </c>
      <c r="W1551" s="22">
        <f t="shared" si="658"/>
        <v>0</v>
      </c>
      <c r="X1551" s="98">
        <f t="shared" si="665"/>
        <v>0</v>
      </c>
      <c r="Y1551" s="98">
        <f t="shared" si="666"/>
        <v>1911.7676514113095</v>
      </c>
      <c r="Z1551" s="25">
        <f t="shared" si="659"/>
        <v>0</v>
      </c>
      <c r="AA1551" s="22">
        <f t="shared" si="667"/>
        <v>0</v>
      </c>
      <c r="AB1551" s="22">
        <f t="shared" si="648"/>
        <v>0</v>
      </c>
      <c r="AC1551" s="22">
        <f t="shared" si="668"/>
        <v>525</v>
      </c>
      <c r="AD1551" s="25">
        <f t="shared" si="660"/>
        <v>4779.4191285282695</v>
      </c>
      <c r="AF1551" s="22">
        <f t="shared" si="661"/>
        <v>3411.9956319099028</v>
      </c>
      <c r="AG1551" s="25">
        <v>0</v>
      </c>
      <c r="AH1551" s="25" t="s">
        <v>49</v>
      </c>
      <c r="AI1551">
        <f t="shared" si="669"/>
        <v>13453822.261084978</v>
      </c>
      <c r="AJ1551" s="25">
        <f t="shared" si="670"/>
        <v>13453.822261084977</v>
      </c>
      <c r="AK1551" s="25">
        <f t="shared" si="671"/>
        <v>7130.525798375038</v>
      </c>
      <c r="AL1551" s="81">
        <f t="shared" si="672"/>
        <v>5276.5890907975281</v>
      </c>
      <c r="AN1551" s="98">
        <v>0</v>
      </c>
    </row>
    <row r="1552" spans="2:40" x14ac:dyDescent="0.35">
      <c r="B1552" s="17" t="s">
        <v>32</v>
      </c>
      <c r="C1552" s="11">
        <v>1548</v>
      </c>
      <c r="D1552" s="17">
        <v>71</v>
      </c>
      <c r="E1552" s="18">
        <v>91</v>
      </c>
      <c r="F1552" s="70">
        <f t="shared" si="673"/>
        <v>0.12500000000000078</v>
      </c>
      <c r="G1552" s="70">
        <f t="shared" si="674"/>
        <v>0.45000000000000284</v>
      </c>
      <c r="I1552" s="21">
        <f t="shared" si="649"/>
        <v>25.277777777777779</v>
      </c>
      <c r="J1552" s="22">
        <f t="shared" si="662"/>
        <v>275.25000000000171</v>
      </c>
      <c r="K1552" s="22">
        <f t="shared" si="663"/>
        <v>28.625999999999998</v>
      </c>
      <c r="L1552" s="22">
        <f>0.5*1.202*2.64*0.3*Sheet2!I1552^2</f>
        <v>304.14272777777774</v>
      </c>
      <c r="M1552" s="22">
        <f t="shared" si="664"/>
        <v>608.01872777777942</v>
      </c>
      <c r="O1552" s="22">
        <f t="shared" si="650"/>
        <v>15369.362285493869</v>
      </c>
      <c r="P1552" s="81">
        <f t="shared" si="651"/>
        <v>15.369362285493869</v>
      </c>
      <c r="Q1552" s="22">
        <f t="shared" si="652"/>
        <v>15369.362285493869</v>
      </c>
      <c r="R1552" s="81">
        <f t="shared" si="653"/>
        <v>15.369362285493869</v>
      </c>
      <c r="S1552" s="22">
        <f t="shared" si="654"/>
        <v>8206784.122723666</v>
      </c>
      <c r="T1552" s="81">
        <f t="shared" si="655"/>
        <v>8206.7841227236659</v>
      </c>
      <c r="U1552" s="22">
        <f t="shared" si="656"/>
        <v>0</v>
      </c>
      <c r="V1552" s="81">
        <f t="shared" si="657"/>
        <v>0</v>
      </c>
      <c r="W1552" s="22">
        <f t="shared" si="658"/>
        <v>0</v>
      </c>
      <c r="X1552" s="98">
        <f t="shared" si="665"/>
        <v>0</v>
      </c>
      <c r="Y1552" s="98">
        <f t="shared" si="666"/>
        <v>1911.7676514113095</v>
      </c>
      <c r="Z1552" s="25">
        <f t="shared" si="659"/>
        <v>0</v>
      </c>
      <c r="AA1552" s="22">
        <f t="shared" si="667"/>
        <v>0</v>
      </c>
      <c r="AB1552" s="22">
        <f t="shared" si="648"/>
        <v>0</v>
      </c>
      <c r="AC1552" s="22">
        <f t="shared" si="668"/>
        <v>525</v>
      </c>
      <c r="AD1552" s="25">
        <f t="shared" si="660"/>
        <v>4779.4191285282695</v>
      </c>
      <c r="AF1552" s="22">
        <f t="shared" si="661"/>
        <v>3427.3649941953963</v>
      </c>
      <c r="AG1552" s="25">
        <v>0</v>
      </c>
      <c r="AH1552" s="25" t="s">
        <v>49</v>
      </c>
      <c r="AI1552">
        <f t="shared" si="669"/>
        <v>13572882.054886077</v>
      </c>
      <c r="AJ1552" s="25">
        <f t="shared" si="670"/>
        <v>13572.882054886077</v>
      </c>
      <c r="AK1552" s="25">
        <f t="shared" si="671"/>
        <v>7193.6274890896211</v>
      </c>
      <c r="AL1552" s="81">
        <f t="shared" si="672"/>
        <v>5323.2843419263199</v>
      </c>
      <c r="AN1552" s="98">
        <v>0</v>
      </c>
    </row>
    <row r="1553" spans="2:40" x14ac:dyDescent="0.35">
      <c r="B1553" s="17" t="s">
        <v>32</v>
      </c>
      <c r="C1553" s="11">
        <v>1549</v>
      </c>
      <c r="D1553" s="17">
        <v>72</v>
      </c>
      <c r="E1553" s="18">
        <v>91.5</v>
      </c>
      <c r="F1553" s="70">
        <f t="shared" si="673"/>
        <v>0.1388888888888889</v>
      </c>
      <c r="G1553" s="70">
        <f t="shared" si="674"/>
        <v>0.5</v>
      </c>
      <c r="I1553" s="21">
        <f t="shared" si="649"/>
        <v>25.416666666666668</v>
      </c>
      <c r="J1553" s="22">
        <f t="shared" si="662"/>
        <v>305.83333333333337</v>
      </c>
      <c r="K1553" s="22">
        <f t="shared" si="663"/>
        <v>28.625999999999998</v>
      </c>
      <c r="L1553" s="22">
        <f>0.5*1.202*2.64*0.3*Sheet2!I1553^2</f>
        <v>307.49413749999997</v>
      </c>
      <c r="M1553" s="22">
        <f t="shared" si="664"/>
        <v>641.95347083333331</v>
      </c>
      <c r="O1553" s="22">
        <f t="shared" si="650"/>
        <v>16316.317383680556</v>
      </c>
      <c r="P1553" s="81">
        <f t="shared" si="651"/>
        <v>16.316317383680556</v>
      </c>
      <c r="Q1553" s="22">
        <f t="shared" si="652"/>
        <v>16316.317383680556</v>
      </c>
      <c r="R1553" s="81">
        <f t="shared" si="653"/>
        <v>16.316317383680556</v>
      </c>
      <c r="S1553" s="22">
        <f t="shared" si="654"/>
        <v>8223100.4401073465</v>
      </c>
      <c r="T1553" s="81">
        <f t="shared" si="655"/>
        <v>8223.100440107346</v>
      </c>
      <c r="U1553" s="22">
        <f t="shared" si="656"/>
        <v>0</v>
      </c>
      <c r="V1553" s="81">
        <f t="shared" si="657"/>
        <v>0</v>
      </c>
      <c r="W1553" s="22">
        <f t="shared" si="658"/>
        <v>0</v>
      </c>
      <c r="X1553" s="98">
        <f t="shared" si="665"/>
        <v>0</v>
      </c>
      <c r="Y1553" s="98">
        <f t="shared" si="666"/>
        <v>1911.7676514113095</v>
      </c>
      <c r="Z1553" s="25">
        <f t="shared" si="659"/>
        <v>0</v>
      </c>
      <c r="AA1553" s="22">
        <f t="shared" si="667"/>
        <v>0</v>
      </c>
      <c r="AB1553" s="22">
        <f t="shared" si="648"/>
        <v>0</v>
      </c>
      <c r="AC1553" s="22">
        <f t="shared" si="668"/>
        <v>525</v>
      </c>
      <c r="AD1553" s="25">
        <f t="shared" si="660"/>
        <v>4779.4191285282695</v>
      </c>
      <c r="AF1553" s="22">
        <f t="shared" si="661"/>
        <v>3443.6813115790765</v>
      </c>
      <c r="AG1553" s="25">
        <v>0</v>
      </c>
      <c r="AH1553" s="25" t="s">
        <v>49</v>
      </c>
      <c r="AI1553">
        <f t="shared" si="669"/>
        <v>13722444.364692664</v>
      </c>
      <c r="AJ1553" s="25">
        <f t="shared" si="670"/>
        <v>13722.444364692663</v>
      </c>
      <c r="AK1553" s="25">
        <f t="shared" si="671"/>
        <v>7272.8955132871115</v>
      </c>
      <c r="AL1553" s="81">
        <f t="shared" si="672"/>
        <v>5381.9426798324621</v>
      </c>
      <c r="AN1553" s="98">
        <v>0</v>
      </c>
    </row>
    <row r="1554" spans="2:40" x14ac:dyDescent="0.35">
      <c r="B1554" s="17" t="s">
        <v>32</v>
      </c>
      <c r="C1554" s="11">
        <v>1550</v>
      </c>
      <c r="D1554" s="17">
        <v>73</v>
      </c>
      <c r="E1554" s="18">
        <v>92</v>
      </c>
      <c r="F1554" s="70">
        <f t="shared" si="673"/>
        <v>0.16666666666666705</v>
      </c>
      <c r="G1554" s="70">
        <f t="shared" si="674"/>
        <v>0.60000000000000142</v>
      </c>
      <c r="I1554" s="21">
        <f t="shared" si="649"/>
        <v>25.555555555555557</v>
      </c>
      <c r="J1554" s="22">
        <f t="shared" si="662"/>
        <v>367.00000000000085</v>
      </c>
      <c r="K1554" s="22">
        <f t="shared" si="663"/>
        <v>28.625999999999998</v>
      </c>
      <c r="L1554" s="22">
        <f>0.5*1.202*2.64*0.3*Sheet2!I1554^2</f>
        <v>310.86391111111112</v>
      </c>
      <c r="M1554" s="22">
        <f t="shared" si="664"/>
        <v>706.48991111111195</v>
      </c>
      <c r="O1554" s="22">
        <f t="shared" si="650"/>
        <v>18054.742172839527</v>
      </c>
      <c r="P1554" s="81">
        <f t="shared" si="651"/>
        <v>18.054742172839529</v>
      </c>
      <c r="Q1554" s="22">
        <f t="shared" si="652"/>
        <v>18054.742172839527</v>
      </c>
      <c r="R1554" s="81">
        <f t="shared" si="653"/>
        <v>18.054742172839529</v>
      </c>
      <c r="S1554" s="22">
        <f t="shared" si="654"/>
        <v>8241155.1822801856</v>
      </c>
      <c r="T1554" s="81">
        <f t="shared" si="655"/>
        <v>8241.1551822801848</v>
      </c>
      <c r="U1554" s="22">
        <f t="shared" si="656"/>
        <v>0</v>
      </c>
      <c r="V1554" s="81">
        <f t="shared" si="657"/>
        <v>0</v>
      </c>
      <c r="W1554" s="22">
        <f t="shared" si="658"/>
        <v>0</v>
      </c>
      <c r="X1554" s="98">
        <f t="shared" si="665"/>
        <v>0</v>
      </c>
      <c r="Y1554" s="98">
        <f t="shared" si="666"/>
        <v>1911.7676514113095</v>
      </c>
      <c r="Z1554" s="25">
        <f t="shared" si="659"/>
        <v>0</v>
      </c>
      <c r="AA1554" s="22">
        <f t="shared" si="667"/>
        <v>0</v>
      </c>
      <c r="AB1554" s="22">
        <f t="shared" si="648"/>
        <v>0</v>
      </c>
      <c r="AC1554" s="22">
        <f t="shared" si="668"/>
        <v>525</v>
      </c>
      <c r="AD1554" s="25">
        <f t="shared" si="660"/>
        <v>4779.4191285282695</v>
      </c>
      <c r="AF1554" s="22">
        <f t="shared" si="661"/>
        <v>3461.7360537519153</v>
      </c>
      <c r="AG1554" s="25">
        <v>0</v>
      </c>
      <c r="AH1554" s="25" t="s">
        <v>49</v>
      </c>
      <c r="AI1554">
        <f t="shared" si="669"/>
        <v>13872826.194005046</v>
      </c>
      <c r="AJ1554" s="25">
        <f t="shared" si="670"/>
        <v>13872.826194005045</v>
      </c>
      <c r="AK1554" s="25">
        <f t="shared" si="671"/>
        <v>7352.5978828226744</v>
      </c>
      <c r="AL1554" s="81">
        <f t="shared" si="672"/>
        <v>5440.9224332887788</v>
      </c>
      <c r="AN1554" s="98">
        <v>0</v>
      </c>
    </row>
    <row r="1555" spans="2:40" x14ac:dyDescent="0.35">
      <c r="B1555" s="17" t="s">
        <v>32</v>
      </c>
      <c r="C1555" s="11">
        <v>1551</v>
      </c>
      <c r="D1555" s="17">
        <v>74</v>
      </c>
      <c r="E1555" s="18">
        <v>92.7</v>
      </c>
      <c r="F1555" s="70">
        <f t="shared" si="673"/>
        <v>0.19444444444444522</v>
      </c>
      <c r="G1555" s="70">
        <f t="shared" si="674"/>
        <v>0.70000000000000284</v>
      </c>
      <c r="I1555" s="21">
        <f t="shared" si="649"/>
        <v>25.750000000000004</v>
      </c>
      <c r="J1555" s="22">
        <f t="shared" si="662"/>
        <v>428.16666666666839</v>
      </c>
      <c r="K1555" s="22">
        <f t="shared" si="663"/>
        <v>28.625999999999998</v>
      </c>
      <c r="L1555" s="22">
        <f>0.5*1.202*2.64*0.3*Sheet2!I1555^2</f>
        <v>315.61244550000009</v>
      </c>
      <c r="M1555" s="22">
        <f t="shared" si="664"/>
        <v>772.40511216666846</v>
      </c>
      <c r="O1555" s="22">
        <f t="shared" si="650"/>
        <v>19889.431638291717</v>
      </c>
      <c r="P1555" s="81">
        <f t="shared" si="651"/>
        <v>19.889431638291718</v>
      </c>
      <c r="Q1555" s="22">
        <f t="shared" si="652"/>
        <v>19889.431638291717</v>
      </c>
      <c r="R1555" s="81">
        <f t="shared" si="653"/>
        <v>19.889431638291718</v>
      </c>
      <c r="S1555" s="22">
        <f t="shared" si="654"/>
        <v>8261044.6139184777</v>
      </c>
      <c r="T1555" s="81">
        <f t="shared" si="655"/>
        <v>8261.0446139184769</v>
      </c>
      <c r="U1555" s="22">
        <f t="shared" si="656"/>
        <v>0</v>
      </c>
      <c r="V1555" s="81">
        <f t="shared" si="657"/>
        <v>0</v>
      </c>
      <c r="W1555" s="22">
        <f t="shared" si="658"/>
        <v>0</v>
      </c>
      <c r="X1555" s="98">
        <f t="shared" si="665"/>
        <v>0</v>
      </c>
      <c r="Y1555" s="98">
        <f t="shared" si="666"/>
        <v>1911.7676514113095</v>
      </c>
      <c r="Z1555" s="25">
        <f t="shared" si="659"/>
        <v>0</v>
      </c>
      <c r="AA1555" s="22">
        <f t="shared" si="667"/>
        <v>0</v>
      </c>
      <c r="AB1555" s="22">
        <f t="shared" si="648"/>
        <v>0</v>
      </c>
      <c r="AC1555" s="22">
        <f t="shared" si="668"/>
        <v>525</v>
      </c>
      <c r="AD1555" s="25">
        <f t="shared" si="660"/>
        <v>4779.4191285282695</v>
      </c>
      <c r="AF1555" s="22">
        <f t="shared" si="661"/>
        <v>3481.6254853902074</v>
      </c>
      <c r="AG1555" s="25">
        <v>0</v>
      </c>
      <c r="AH1555" s="25" t="s">
        <v>49</v>
      </c>
      <c r="AI1555">
        <f t="shared" si="669"/>
        <v>14084737.5478121</v>
      </c>
      <c r="AJ1555" s="25">
        <f t="shared" si="670"/>
        <v>14084.737547812101</v>
      </c>
      <c r="AK1555" s="25">
        <f t="shared" si="671"/>
        <v>7464.9109003404137</v>
      </c>
      <c r="AL1555" s="81">
        <f t="shared" si="672"/>
        <v>5524.0340662519056</v>
      </c>
      <c r="AN1555" s="98">
        <v>0</v>
      </c>
    </row>
    <row r="1556" spans="2:40" x14ac:dyDescent="0.35">
      <c r="B1556" s="17" t="s">
        <v>32</v>
      </c>
      <c r="C1556" s="11">
        <v>1552</v>
      </c>
      <c r="D1556" s="17">
        <v>75</v>
      </c>
      <c r="E1556" s="18">
        <v>93.4</v>
      </c>
      <c r="F1556" s="70">
        <f t="shared" si="673"/>
        <v>0.20833333333333331</v>
      </c>
      <c r="G1556" s="70">
        <f t="shared" si="674"/>
        <v>0.75</v>
      </c>
      <c r="I1556" s="21">
        <f t="shared" si="649"/>
        <v>25.944444444444446</v>
      </c>
      <c r="J1556" s="22">
        <f t="shared" si="662"/>
        <v>458.74999999999994</v>
      </c>
      <c r="K1556" s="22">
        <f t="shared" si="663"/>
        <v>28.625999999999998</v>
      </c>
      <c r="L1556" s="22">
        <f>0.5*1.202*2.64*0.3*Sheet2!I1556^2</f>
        <v>320.39697311111115</v>
      </c>
      <c r="M1556" s="22">
        <f t="shared" si="664"/>
        <v>807.77297311111101</v>
      </c>
      <c r="O1556" s="22">
        <f t="shared" si="650"/>
        <v>20957.221024604936</v>
      </c>
      <c r="P1556" s="81">
        <f t="shared" si="651"/>
        <v>20.957221024604937</v>
      </c>
      <c r="Q1556" s="22">
        <f t="shared" si="652"/>
        <v>20957.221024604936</v>
      </c>
      <c r="R1556" s="81">
        <f t="shared" si="653"/>
        <v>20.957221024604937</v>
      </c>
      <c r="S1556" s="22">
        <f t="shared" si="654"/>
        <v>8282001.8349430822</v>
      </c>
      <c r="T1556" s="81">
        <f t="shared" si="655"/>
        <v>8282.0018349430829</v>
      </c>
      <c r="U1556" s="22">
        <f t="shared" si="656"/>
        <v>0</v>
      </c>
      <c r="V1556" s="81">
        <f t="shared" si="657"/>
        <v>0</v>
      </c>
      <c r="W1556" s="22">
        <f t="shared" si="658"/>
        <v>0</v>
      </c>
      <c r="X1556" s="98">
        <f t="shared" si="665"/>
        <v>0</v>
      </c>
      <c r="Y1556" s="98">
        <f t="shared" si="666"/>
        <v>1911.7676514113095</v>
      </c>
      <c r="Z1556" s="25">
        <f t="shared" si="659"/>
        <v>0</v>
      </c>
      <c r="AA1556" s="22">
        <f t="shared" si="667"/>
        <v>0</v>
      </c>
      <c r="AB1556" s="22">
        <f t="shared" si="648"/>
        <v>0</v>
      </c>
      <c r="AC1556" s="22">
        <f t="shared" si="668"/>
        <v>525</v>
      </c>
      <c r="AD1556" s="25">
        <f t="shared" si="660"/>
        <v>4779.4191285282695</v>
      </c>
      <c r="AF1556" s="22">
        <f t="shared" si="661"/>
        <v>3502.5827064148134</v>
      </c>
      <c r="AG1556" s="25">
        <v>0</v>
      </c>
      <c r="AH1556" s="25" t="s">
        <v>49</v>
      </c>
      <c r="AI1556">
        <f t="shared" si="669"/>
        <v>14298255.159850501</v>
      </c>
      <c r="AJ1556" s="25">
        <f t="shared" si="670"/>
        <v>14298.2551598505</v>
      </c>
      <c r="AK1556" s="25">
        <f t="shared" si="671"/>
        <v>7578.0752347207654</v>
      </c>
      <c r="AL1556" s="81">
        <f t="shared" si="672"/>
        <v>5607.7756736933661</v>
      </c>
      <c r="AN1556" s="98">
        <v>0</v>
      </c>
    </row>
    <row r="1557" spans="2:40" x14ac:dyDescent="0.35">
      <c r="B1557" s="17" t="s">
        <v>32</v>
      </c>
      <c r="C1557" s="11">
        <v>1553</v>
      </c>
      <c r="D1557" s="17">
        <v>76</v>
      </c>
      <c r="E1557" s="18">
        <v>94.2</v>
      </c>
      <c r="F1557" s="70">
        <f t="shared" si="673"/>
        <v>0.20833333333333331</v>
      </c>
      <c r="G1557" s="70">
        <f t="shared" si="674"/>
        <v>0.75</v>
      </c>
      <c r="I1557" s="21">
        <f t="shared" si="649"/>
        <v>26.166666666666668</v>
      </c>
      <c r="J1557" s="22">
        <f t="shared" si="662"/>
        <v>458.74999999999994</v>
      </c>
      <c r="K1557" s="22">
        <f t="shared" si="663"/>
        <v>28.625999999999998</v>
      </c>
      <c r="L1557" s="22">
        <f>0.5*1.202*2.64*0.3*Sheet2!I1557^2</f>
        <v>325.90907799999997</v>
      </c>
      <c r="M1557" s="22">
        <f t="shared" si="664"/>
        <v>813.28507799999988</v>
      </c>
      <c r="O1557" s="22">
        <f t="shared" si="650"/>
        <v>21280.959540999997</v>
      </c>
      <c r="P1557" s="81">
        <f t="shared" si="651"/>
        <v>21.280959540999998</v>
      </c>
      <c r="Q1557" s="22">
        <f t="shared" si="652"/>
        <v>21280.959540999997</v>
      </c>
      <c r="R1557" s="81">
        <f t="shared" si="653"/>
        <v>21.280959540999998</v>
      </c>
      <c r="S1557" s="22">
        <f t="shared" si="654"/>
        <v>8303282.7944840826</v>
      </c>
      <c r="T1557" s="81">
        <f t="shared" si="655"/>
        <v>8303.2827944840828</v>
      </c>
      <c r="U1557" s="22">
        <f t="shared" si="656"/>
        <v>0</v>
      </c>
      <c r="V1557" s="81">
        <f t="shared" si="657"/>
        <v>0</v>
      </c>
      <c r="W1557" s="22">
        <f t="shared" si="658"/>
        <v>0</v>
      </c>
      <c r="X1557" s="98">
        <f t="shared" si="665"/>
        <v>0</v>
      </c>
      <c r="Y1557" s="98">
        <f t="shared" si="666"/>
        <v>1911.7676514113095</v>
      </c>
      <c r="Z1557" s="25">
        <f t="shared" si="659"/>
        <v>0</v>
      </c>
      <c r="AA1557" s="22">
        <f t="shared" si="667"/>
        <v>0</v>
      </c>
      <c r="AB1557" s="22">
        <f t="shared" si="648"/>
        <v>0</v>
      </c>
      <c r="AC1557" s="22">
        <f t="shared" si="668"/>
        <v>525</v>
      </c>
      <c r="AD1557" s="25">
        <f t="shared" si="660"/>
        <v>4779.4191285282695</v>
      </c>
      <c r="AF1557" s="22">
        <f t="shared" si="661"/>
        <v>3523.8636659558133</v>
      </c>
      <c r="AG1557" s="25">
        <v>0</v>
      </c>
      <c r="AH1557" s="25" t="s">
        <v>49</v>
      </c>
      <c r="AI1557">
        <f t="shared" si="669"/>
        <v>14544242.134708285</v>
      </c>
      <c r="AJ1557" s="25">
        <f t="shared" si="670"/>
        <v>14544.242134708285</v>
      </c>
      <c r="AK1557" s="25">
        <f t="shared" si="671"/>
        <v>7708.4483313953915</v>
      </c>
      <c r="AL1557" s="81">
        <f t="shared" si="672"/>
        <v>5704.2517652325896</v>
      </c>
      <c r="AN1557" s="98">
        <v>0</v>
      </c>
    </row>
    <row r="1558" spans="2:40" x14ac:dyDescent="0.35">
      <c r="B1558" s="17" t="s">
        <v>32</v>
      </c>
      <c r="C1558" s="11">
        <v>1554</v>
      </c>
      <c r="D1558" s="17">
        <v>77</v>
      </c>
      <c r="E1558" s="18">
        <v>94.9</v>
      </c>
      <c r="F1558" s="70">
        <f t="shared" si="673"/>
        <v>0.20833333333333331</v>
      </c>
      <c r="G1558" s="70">
        <f t="shared" si="674"/>
        <v>0.75</v>
      </c>
      <c r="I1558" s="21">
        <f t="shared" si="649"/>
        <v>26.361111111111114</v>
      </c>
      <c r="J1558" s="22">
        <f t="shared" si="662"/>
        <v>458.74999999999994</v>
      </c>
      <c r="K1558" s="22">
        <f t="shared" si="663"/>
        <v>28.625999999999998</v>
      </c>
      <c r="L1558" s="22">
        <f>0.5*1.202*2.64*0.3*Sheet2!I1558^2</f>
        <v>330.77073394444449</v>
      </c>
      <c r="M1558" s="22">
        <f t="shared" si="664"/>
        <v>818.14673394444435</v>
      </c>
      <c r="O1558" s="22">
        <f t="shared" si="650"/>
        <v>21567.256958702161</v>
      </c>
      <c r="P1558" s="81">
        <f t="shared" si="651"/>
        <v>21.56725695870216</v>
      </c>
      <c r="Q1558" s="22">
        <f t="shared" si="652"/>
        <v>21567.256958702161</v>
      </c>
      <c r="R1558" s="81">
        <f t="shared" si="653"/>
        <v>21.56725695870216</v>
      </c>
      <c r="S1558" s="22">
        <f t="shared" si="654"/>
        <v>8324850.0514427852</v>
      </c>
      <c r="T1558" s="81">
        <f t="shared" si="655"/>
        <v>8324.8500514427851</v>
      </c>
      <c r="U1558" s="22">
        <f t="shared" si="656"/>
        <v>0</v>
      </c>
      <c r="V1558" s="81">
        <f t="shared" si="657"/>
        <v>0</v>
      </c>
      <c r="W1558" s="22">
        <f t="shared" si="658"/>
        <v>0</v>
      </c>
      <c r="X1558" s="98">
        <f t="shared" si="665"/>
        <v>0</v>
      </c>
      <c r="Y1558" s="98">
        <f t="shared" si="666"/>
        <v>1911.7676514113095</v>
      </c>
      <c r="Z1558" s="25">
        <f t="shared" si="659"/>
        <v>0</v>
      </c>
      <c r="AA1558" s="22">
        <f t="shared" si="667"/>
        <v>0</v>
      </c>
      <c r="AB1558" s="22">
        <f t="shared" si="648"/>
        <v>0</v>
      </c>
      <c r="AC1558" s="22">
        <f t="shared" si="668"/>
        <v>525</v>
      </c>
      <c r="AD1558" s="25">
        <f t="shared" si="660"/>
        <v>4779.4191285282695</v>
      </c>
      <c r="AF1558" s="22">
        <f t="shared" si="661"/>
        <v>3545.4309229145156</v>
      </c>
      <c r="AG1558" s="25">
        <v>0</v>
      </c>
      <c r="AH1558" s="25" t="s">
        <v>49</v>
      </c>
      <c r="AI1558">
        <f t="shared" si="669"/>
        <v>14761201.728671007</v>
      </c>
      <c r="AJ1558" s="25">
        <f t="shared" si="670"/>
        <v>14761.201728671007</v>
      </c>
      <c r="AK1558" s="25">
        <f t="shared" si="671"/>
        <v>7823.4369161956338</v>
      </c>
      <c r="AL1558" s="81">
        <f t="shared" si="672"/>
        <v>5789.3433179847689</v>
      </c>
      <c r="AN1558" s="98">
        <v>0</v>
      </c>
    </row>
    <row r="1559" spans="2:40" x14ac:dyDescent="0.35">
      <c r="B1559" s="17" t="s">
        <v>32</v>
      </c>
      <c r="C1559" s="11">
        <v>1555</v>
      </c>
      <c r="D1559" s="17">
        <v>78</v>
      </c>
      <c r="E1559" s="18">
        <v>95.7</v>
      </c>
      <c r="F1559" s="70">
        <f t="shared" si="673"/>
        <v>0.23611111111110952</v>
      </c>
      <c r="G1559" s="70">
        <f t="shared" si="674"/>
        <v>0.84999999999999432</v>
      </c>
      <c r="I1559" s="21">
        <f t="shared" si="649"/>
        <v>26.583333333333336</v>
      </c>
      <c r="J1559" s="22">
        <f t="shared" si="662"/>
        <v>519.91666666666322</v>
      </c>
      <c r="K1559" s="22">
        <f t="shared" si="663"/>
        <v>28.625999999999998</v>
      </c>
      <c r="L1559" s="22">
        <f>0.5*1.202*2.64*0.3*Sheet2!I1559^2</f>
        <v>336.37098550000002</v>
      </c>
      <c r="M1559" s="22">
        <f t="shared" si="664"/>
        <v>884.91365216666327</v>
      </c>
      <c r="O1559" s="22">
        <f t="shared" si="650"/>
        <v>23523.954586763801</v>
      </c>
      <c r="P1559" s="81">
        <f t="shared" si="651"/>
        <v>23.5239545867638</v>
      </c>
      <c r="Q1559" s="22">
        <f t="shared" si="652"/>
        <v>23523.954586763801</v>
      </c>
      <c r="R1559" s="81">
        <f t="shared" si="653"/>
        <v>23.5239545867638</v>
      </c>
      <c r="S1559" s="22">
        <f t="shared" si="654"/>
        <v>8348374.0060295491</v>
      </c>
      <c r="T1559" s="81">
        <f t="shared" si="655"/>
        <v>8348.3740060295495</v>
      </c>
      <c r="U1559" s="22">
        <f t="shared" si="656"/>
        <v>0</v>
      </c>
      <c r="V1559" s="81">
        <f t="shared" si="657"/>
        <v>0</v>
      </c>
      <c r="W1559" s="22">
        <f t="shared" si="658"/>
        <v>0</v>
      </c>
      <c r="X1559" s="98">
        <f t="shared" si="665"/>
        <v>0</v>
      </c>
      <c r="Y1559" s="98">
        <f t="shared" si="666"/>
        <v>1911.7676514113095</v>
      </c>
      <c r="Z1559" s="25">
        <f t="shared" si="659"/>
        <v>0</v>
      </c>
      <c r="AA1559" s="22">
        <f t="shared" si="667"/>
        <v>0</v>
      </c>
      <c r="AB1559" s="22">
        <f t="shared" si="648"/>
        <v>0</v>
      </c>
      <c r="AC1559" s="22">
        <f t="shared" si="668"/>
        <v>525</v>
      </c>
      <c r="AD1559" s="25">
        <f t="shared" si="660"/>
        <v>4779.4191285282695</v>
      </c>
      <c r="AF1559" s="22">
        <f t="shared" si="661"/>
        <v>3568.95487750128</v>
      </c>
      <c r="AG1559" s="25">
        <v>0</v>
      </c>
      <c r="AH1559" s="25" t="s">
        <v>49</v>
      </c>
      <c r="AI1559">
        <f t="shared" si="669"/>
        <v>15011122.397156576</v>
      </c>
      <c r="AJ1559" s="25">
        <f t="shared" si="670"/>
        <v>15011.122397156576</v>
      </c>
      <c r="AK1559" s="25">
        <f t="shared" si="671"/>
        <v>7955.8948704929853</v>
      </c>
      <c r="AL1559" s="81">
        <f t="shared" si="672"/>
        <v>5887.3622041648086</v>
      </c>
      <c r="AN1559" s="98">
        <v>0</v>
      </c>
    </row>
    <row r="1560" spans="2:40" x14ac:dyDescent="0.35">
      <c r="B1560" s="17" t="s">
        <v>32</v>
      </c>
      <c r="C1560" s="11">
        <v>1556</v>
      </c>
      <c r="D1560" s="17">
        <v>79</v>
      </c>
      <c r="E1560" s="18">
        <v>96.6</v>
      </c>
      <c r="F1560" s="70">
        <f t="shared" si="673"/>
        <v>0.27777777777777779</v>
      </c>
      <c r="G1560" s="70">
        <f t="shared" si="674"/>
        <v>1</v>
      </c>
      <c r="I1560" s="21">
        <f t="shared" si="649"/>
        <v>26.833333333333332</v>
      </c>
      <c r="J1560" s="22">
        <f t="shared" si="662"/>
        <v>611.66666666666674</v>
      </c>
      <c r="K1560" s="22">
        <f t="shared" si="663"/>
        <v>28.625999999999998</v>
      </c>
      <c r="L1560" s="22">
        <f>0.5*1.202*2.64*0.3*Sheet2!I1560^2</f>
        <v>342.72746199999995</v>
      </c>
      <c r="M1560" s="22">
        <f t="shared" si="664"/>
        <v>983.02012866666666</v>
      </c>
      <c r="O1560" s="22">
        <f t="shared" si="650"/>
        <v>26377.706785888888</v>
      </c>
      <c r="P1560" s="81">
        <f t="shared" si="651"/>
        <v>26.377706785888886</v>
      </c>
      <c r="Q1560" s="22">
        <f t="shared" si="652"/>
        <v>26377.706785888888</v>
      </c>
      <c r="R1560" s="81">
        <f t="shared" si="653"/>
        <v>26.377706785888886</v>
      </c>
      <c r="S1560" s="22">
        <f t="shared" si="654"/>
        <v>8374751.7128154384</v>
      </c>
      <c r="T1560" s="81">
        <f t="shared" si="655"/>
        <v>8374.7517128154377</v>
      </c>
      <c r="U1560" s="22">
        <f t="shared" si="656"/>
        <v>0</v>
      </c>
      <c r="V1560" s="81">
        <f t="shared" si="657"/>
        <v>0</v>
      </c>
      <c r="W1560" s="22">
        <f t="shared" si="658"/>
        <v>0</v>
      </c>
      <c r="X1560" s="98">
        <f t="shared" si="665"/>
        <v>0</v>
      </c>
      <c r="Y1560" s="98">
        <f t="shared" si="666"/>
        <v>1911.7676514113095</v>
      </c>
      <c r="Z1560" s="25">
        <f t="shared" si="659"/>
        <v>0</v>
      </c>
      <c r="AA1560" s="22">
        <f t="shared" si="667"/>
        <v>0</v>
      </c>
      <c r="AB1560" s="22">
        <f t="shared" si="648"/>
        <v>0</v>
      </c>
      <c r="AC1560" s="22">
        <f t="shared" si="668"/>
        <v>525</v>
      </c>
      <c r="AD1560" s="25">
        <f t="shared" si="660"/>
        <v>4779.4191285282695</v>
      </c>
      <c r="AF1560" s="22">
        <f t="shared" si="661"/>
        <v>3595.3325842871682</v>
      </c>
      <c r="AG1560" s="25">
        <v>0</v>
      </c>
      <c r="AH1560" s="25" t="s">
        <v>49</v>
      </c>
      <c r="AI1560">
        <f t="shared" si="669"/>
        <v>15294790.878890559</v>
      </c>
      <c r="AJ1560" s="25">
        <f t="shared" si="670"/>
        <v>15294.790878890559</v>
      </c>
      <c r="AK1560" s="25">
        <f t="shared" si="671"/>
        <v>8106.2391658119968</v>
      </c>
      <c r="AL1560" s="81">
        <f t="shared" si="672"/>
        <v>5998.616982700878</v>
      </c>
      <c r="AN1560" s="98">
        <v>0</v>
      </c>
    </row>
    <row r="1561" spans="2:40" x14ac:dyDescent="0.35">
      <c r="B1561" s="17" t="s">
        <v>32</v>
      </c>
      <c r="C1561" s="11">
        <v>1557</v>
      </c>
      <c r="D1561" s="17">
        <v>80</v>
      </c>
      <c r="E1561" s="18">
        <v>97.7</v>
      </c>
      <c r="F1561" s="70">
        <f t="shared" si="673"/>
        <v>0.31944444444444603</v>
      </c>
      <c r="G1561" s="70">
        <f t="shared" si="674"/>
        <v>1.1500000000000057</v>
      </c>
      <c r="I1561" s="21">
        <f t="shared" si="649"/>
        <v>27.138888888888889</v>
      </c>
      <c r="J1561" s="22">
        <f t="shared" si="662"/>
        <v>703.41666666667015</v>
      </c>
      <c r="K1561" s="22">
        <f t="shared" si="663"/>
        <v>28.625999999999998</v>
      </c>
      <c r="L1561" s="22">
        <f>0.5*1.202*2.64*0.3*Sheet2!I1561^2</f>
        <v>350.57728994444443</v>
      </c>
      <c r="M1561" s="22">
        <f t="shared" si="664"/>
        <v>1082.6199566111145</v>
      </c>
      <c r="O1561" s="22">
        <f t="shared" si="650"/>
        <v>29381.102711362746</v>
      </c>
      <c r="P1561" s="81">
        <f t="shared" si="651"/>
        <v>29.381102711362747</v>
      </c>
      <c r="Q1561" s="22">
        <f t="shared" si="652"/>
        <v>29381.102711362746</v>
      </c>
      <c r="R1561" s="81">
        <f t="shared" si="653"/>
        <v>29.381102711362747</v>
      </c>
      <c r="S1561" s="22">
        <f t="shared" si="654"/>
        <v>8404132.8155268002</v>
      </c>
      <c r="T1561" s="81">
        <f t="shared" si="655"/>
        <v>8404.1328155268002</v>
      </c>
      <c r="U1561" s="22">
        <f t="shared" si="656"/>
        <v>0</v>
      </c>
      <c r="V1561" s="81">
        <f t="shared" si="657"/>
        <v>0</v>
      </c>
      <c r="W1561" s="22">
        <f t="shared" si="658"/>
        <v>0</v>
      </c>
      <c r="X1561" s="98">
        <f t="shared" si="665"/>
        <v>0</v>
      </c>
      <c r="Y1561" s="98">
        <f t="shared" si="666"/>
        <v>1911.7676514113095</v>
      </c>
      <c r="Z1561" s="25">
        <f t="shared" si="659"/>
        <v>0</v>
      </c>
      <c r="AA1561" s="22">
        <f t="shared" si="667"/>
        <v>0</v>
      </c>
      <c r="AB1561" s="22">
        <f t="shared" si="648"/>
        <v>0</v>
      </c>
      <c r="AC1561" s="22">
        <f t="shared" si="668"/>
        <v>525</v>
      </c>
      <c r="AD1561" s="25">
        <f t="shared" si="660"/>
        <v>4779.4191285282695</v>
      </c>
      <c r="AF1561" s="22">
        <f t="shared" si="661"/>
        <v>3624.7136869985306</v>
      </c>
      <c r="AG1561" s="25">
        <v>0</v>
      </c>
      <c r="AH1561" s="25" t="s">
        <v>49</v>
      </c>
      <c r="AI1561">
        <f t="shared" si="669"/>
        <v>15645102.68683535</v>
      </c>
      <c r="AJ1561" s="25">
        <f t="shared" si="670"/>
        <v>15645.102686835351</v>
      </c>
      <c r="AK1561" s="25">
        <f t="shared" si="671"/>
        <v>8291.9044240227358</v>
      </c>
      <c r="AL1561" s="81">
        <f t="shared" si="672"/>
        <v>6136.0092737768246</v>
      </c>
      <c r="AN1561" s="98">
        <v>0</v>
      </c>
    </row>
    <row r="1562" spans="2:40" x14ac:dyDescent="0.35">
      <c r="B1562" s="17" t="s">
        <v>32</v>
      </c>
      <c r="C1562" s="11">
        <v>1558</v>
      </c>
      <c r="D1562" s="17">
        <v>81</v>
      </c>
      <c r="E1562" s="18">
        <v>98.9</v>
      </c>
      <c r="F1562" s="70">
        <f t="shared" si="673"/>
        <v>0.37500000000000039</v>
      </c>
      <c r="G1562" s="70">
        <f t="shared" si="674"/>
        <v>1.3500000000000014</v>
      </c>
      <c r="I1562" s="21">
        <f t="shared" si="649"/>
        <v>27.472222222222225</v>
      </c>
      <c r="J1562" s="22">
        <f t="shared" si="662"/>
        <v>825.75000000000091</v>
      </c>
      <c r="K1562" s="22">
        <f t="shared" si="663"/>
        <v>28.625999999999998</v>
      </c>
      <c r="L1562" s="22">
        <f>0.5*1.202*2.64*0.3*Sheet2!I1562^2</f>
        <v>359.24210727777779</v>
      </c>
      <c r="M1562" s="22">
        <f t="shared" si="664"/>
        <v>1213.6181072777786</v>
      </c>
      <c r="O1562" s="22">
        <f t="shared" si="650"/>
        <v>33340.786336047866</v>
      </c>
      <c r="P1562" s="81">
        <f t="shared" si="651"/>
        <v>33.340786336047863</v>
      </c>
      <c r="Q1562" s="22">
        <f t="shared" si="652"/>
        <v>33340.786336047866</v>
      </c>
      <c r="R1562" s="81">
        <f t="shared" si="653"/>
        <v>33.340786336047863</v>
      </c>
      <c r="S1562" s="22">
        <f t="shared" si="654"/>
        <v>8437473.6018628478</v>
      </c>
      <c r="T1562" s="81">
        <f t="shared" si="655"/>
        <v>8437.4736018628482</v>
      </c>
      <c r="U1562" s="22">
        <f t="shared" si="656"/>
        <v>0</v>
      </c>
      <c r="V1562" s="81">
        <f t="shared" si="657"/>
        <v>0</v>
      </c>
      <c r="W1562" s="22">
        <f t="shared" si="658"/>
        <v>0</v>
      </c>
      <c r="X1562" s="98">
        <f t="shared" si="665"/>
        <v>0</v>
      </c>
      <c r="Y1562" s="98">
        <f t="shared" si="666"/>
        <v>1911.7676514113095</v>
      </c>
      <c r="Z1562" s="25">
        <f t="shared" si="659"/>
        <v>0</v>
      </c>
      <c r="AA1562" s="22">
        <f t="shared" si="667"/>
        <v>0</v>
      </c>
      <c r="AB1562" s="22">
        <f t="shared" si="648"/>
        <v>0</v>
      </c>
      <c r="AC1562" s="22">
        <f t="shared" si="668"/>
        <v>525</v>
      </c>
      <c r="AD1562" s="25">
        <f t="shared" si="660"/>
        <v>4779.4191285282695</v>
      </c>
      <c r="AF1562" s="22">
        <f t="shared" si="661"/>
        <v>3658.0544733345787</v>
      </c>
      <c r="AG1562" s="25">
        <v>0</v>
      </c>
      <c r="AH1562" s="25" t="s">
        <v>49</v>
      </c>
      <c r="AI1562">
        <f t="shared" si="669"/>
        <v>16031784.770447083</v>
      </c>
      <c r="AJ1562" s="25">
        <f t="shared" si="670"/>
        <v>16031.784770447082</v>
      </c>
      <c r="AK1562" s="25">
        <f t="shared" si="671"/>
        <v>8496.8459283369539</v>
      </c>
      <c r="AL1562" s="81">
        <f t="shared" si="672"/>
        <v>6287.6659869693458</v>
      </c>
      <c r="AN1562" s="98">
        <v>0</v>
      </c>
    </row>
    <row r="1563" spans="2:40" x14ac:dyDescent="0.35">
      <c r="B1563" s="17" t="s">
        <v>32</v>
      </c>
      <c r="C1563" s="11">
        <v>1559</v>
      </c>
      <c r="D1563" s="17">
        <v>82</v>
      </c>
      <c r="E1563" s="18">
        <v>100.4</v>
      </c>
      <c r="F1563" s="70">
        <f t="shared" si="673"/>
        <v>0.43055555555555475</v>
      </c>
      <c r="G1563" s="70">
        <f t="shared" si="674"/>
        <v>1.5499999999999972</v>
      </c>
      <c r="I1563" s="21">
        <f t="shared" si="649"/>
        <v>27.888888888888893</v>
      </c>
      <c r="J1563" s="22">
        <f t="shared" si="662"/>
        <v>948.08333333333155</v>
      </c>
      <c r="K1563" s="22">
        <f t="shared" si="663"/>
        <v>28.625999999999998</v>
      </c>
      <c r="L1563" s="22">
        <f>0.5*1.202*2.64*0.3*Sheet2!I1563^2</f>
        <v>370.22187644444449</v>
      </c>
      <c r="M1563" s="22">
        <f t="shared" si="664"/>
        <v>1346.9312097777761</v>
      </c>
      <c r="O1563" s="22">
        <f t="shared" si="650"/>
        <v>37564.414850469097</v>
      </c>
      <c r="P1563" s="81">
        <f t="shared" si="651"/>
        <v>37.564414850469099</v>
      </c>
      <c r="Q1563" s="22">
        <f t="shared" si="652"/>
        <v>37564.414850469097</v>
      </c>
      <c r="R1563" s="81">
        <f t="shared" si="653"/>
        <v>37.564414850469099</v>
      </c>
      <c r="S1563" s="22">
        <f t="shared" si="654"/>
        <v>8475038.0167133175</v>
      </c>
      <c r="T1563" s="81">
        <f t="shared" si="655"/>
        <v>8475.0380167133171</v>
      </c>
      <c r="U1563" s="22">
        <f t="shared" si="656"/>
        <v>0</v>
      </c>
      <c r="V1563" s="81">
        <f t="shared" si="657"/>
        <v>0</v>
      </c>
      <c r="W1563" s="22">
        <f t="shared" si="658"/>
        <v>0</v>
      </c>
      <c r="X1563" s="98">
        <f t="shared" si="665"/>
        <v>0</v>
      </c>
      <c r="Y1563" s="98">
        <f t="shared" si="666"/>
        <v>1911.7676514113095</v>
      </c>
      <c r="Z1563" s="25">
        <f t="shared" si="659"/>
        <v>0</v>
      </c>
      <c r="AA1563" s="22">
        <f t="shared" si="667"/>
        <v>0</v>
      </c>
      <c r="AB1563" s="22">
        <f t="shared" si="648"/>
        <v>0</v>
      </c>
      <c r="AC1563" s="22">
        <f t="shared" si="668"/>
        <v>525</v>
      </c>
      <c r="AD1563" s="25">
        <f t="shared" si="660"/>
        <v>4779.4191285282695</v>
      </c>
      <c r="AF1563" s="22">
        <f t="shared" si="661"/>
        <v>3695.6188881850476</v>
      </c>
      <c r="AG1563" s="25">
        <v>0</v>
      </c>
      <c r="AH1563" s="25" t="s">
        <v>49</v>
      </c>
      <c r="AI1563">
        <f t="shared" si="669"/>
        <v>16521775.482958637</v>
      </c>
      <c r="AJ1563" s="25">
        <f t="shared" si="670"/>
        <v>16521.775482958637</v>
      </c>
      <c r="AK1563" s="25">
        <f t="shared" si="671"/>
        <v>8756.541005968078</v>
      </c>
      <c r="AL1563" s="81">
        <f t="shared" si="672"/>
        <v>6479.8403444163778</v>
      </c>
      <c r="AN1563" s="98">
        <v>0</v>
      </c>
    </row>
    <row r="1564" spans="2:40" x14ac:dyDescent="0.35">
      <c r="B1564" s="17" t="s">
        <v>32</v>
      </c>
      <c r="C1564" s="11">
        <v>1560</v>
      </c>
      <c r="D1564" s="17">
        <v>83</v>
      </c>
      <c r="E1564" s="18">
        <v>102</v>
      </c>
      <c r="F1564" s="70">
        <f t="shared" si="673"/>
        <v>0.44444444444444287</v>
      </c>
      <c r="G1564" s="70">
        <f t="shared" si="674"/>
        <v>1.5999999999999943</v>
      </c>
      <c r="I1564" s="21">
        <f t="shared" si="649"/>
        <v>28.333333333333336</v>
      </c>
      <c r="J1564" s="22">
        <f t="shared" si="662"/>
        <v>978.66666666666322</v>
      </c>
      <c r="K1564" s="22">
        <f t="shared" si="663"/>
        <v>28.625999999999998</v>
      </c>
      <c r="L1564" s="22">
        <f>0.5*1.202*2.64*0.3*Sheet2!I1564^2</f>
        <v>382.11580000000004</v>
      </c>
      <c r="M1564" s="22">
        <f t="shared" si="664"/>
        <v>1389.4084666666631</v>
      </c>
      <c r="O1564" s="22">
        <f t="shared" si="650"/>
        <v>39366.573222222127</v>
      </c>
      <c r="P1564" s="81">
        <f t="shared" si="651"/>
        <v>39.366573222222129</v>
      </c>
      <c r="Q1564" s="22">
        <f t="shared" si="652"/>
        <v>39366.573222222127</v>
      </c>
      <c r="R1564" s="81">
        <f t="shared" si="653"/>
        <v>39.366573222222129</v>
      </c>
      <c r="S1564" s="22">
        <f t="shared" si="654"/>
        <v>8514404.5899355393</v>
      </c>
      <c r="T1564" s="81">
        <f t="shared" si="655"/>
        <v>8514.4045899355388</v>
      </c>
      <c r="U1564" s="22">
        <f t="shared" si="656"/>
        <v>0</v>
      </c>
      <c r="V1564" s="81">
        <f t="shared" si="657"/>
        <v>0</v>
      </c>
      <c r="W1564" s="22">
        <f t="shared" si="658"/>
        <v>0</v>
      </c>
      <c r="X1564" s="98">
        <f t="shared" si="665"/>
        <v>0</v>
      </c>
      <c r="Y1564" s="98">
        <f t="shared" si="666"/>
        <v>1911.7676514113095</v>
      </c>
      <c r="Z1564" s="25">
        <f t="shared" si="659"/>
        <v>0</v>
      </c>
      <c r="AA1564" s="22">
        <f t="shared" si="667"/>
        <v>0</v>
      </c>
      <c r="AB1564" s="22">
        <f t="shared" si="648"/>
        <v>0</v>
      </c>
      <c r="AC1564" s="22">
        <f t="shared" si="668"/>
        <v>525</v>
      </c>
      <c r="AD1564" s="25">
        <f t="shared" si="660"/>
        <v>4779.4191285282695</v>
      </c>
      <c r="AF1564" s="22">
        <f t="shared" si="661"/>
        <v>3734.9854614072692</v>
      </c>
      <c r="AG1564" s="25">
        <v>0</v>
      </c>
      <c r="AH1564" s="25" t="s">
        <v>49</v>
      </c>
      <c r="AI1564">
        <f t="shared" si="669"/>
        <v>17052561.87646839</v>
      </c>
      <c r="AJ1564" s="25">
        <f t="shared" si="670"/>
        <v>17052.56187646839</v>
      </c>
      <c r="AK1564" s="25">
        <f t="shared" si="671"/>
        <v>9037.8577945282468</v>
      </c>
      <c r="AL1564" s="81">
        <f t="shared" si="672"/>
        <v>6688.0147679509028</v>
      </c>
      <c r="AN1564" s="98">
        <v>0</v>
      </c>
    </row>
    <row r="1565" spans="2:40" x14ac:dyDescent="0.35">
      <c r="B1565" s="17" t="s">
        <v>32</v>
      </c>
      <c r="C1565" s="11">
        <v>1561</v>
      </c>
      <c r="D1565" s="17">
        <v>84</v>
      </c>
      <c r="E1565" s="18">
        <v>103.6</v>
      </c>
      <c r="F1565" s="70">
        <f t="shared" si="673"/>
        <v>0.44444444444444481</v>
      </c>
      <c r="G1565" s="70">
        <f t="shared" si="674"/>
        <v>1.6000000000000014</v>
      </c>
      <c r="I1565" s="21">
        <f t="shared" si="649"/>
        <v>28.777777777777779</v>
      </c>
      <c r="J1565" s="22">
        <f t="shared" si="662"/>
        <v>978.66666666666742</v>
      </c>
      <c r="K1565" s="22">
        <f t="shared" si="663"/>
        <v>28.625999999999998</v>
      </c>
      <c r="L1565" s="22">
        <f>0.5*1.202*2.64*0.3*Sheet2!I1565^2</f>
        <v>394.19776977777775</v>
      </c>
      <c r="M1565" s="22">
        <f t="shared" si="664"/>
        <v>1401.4904364444451</v>
      </c>
      <c r="O1565" s="22">
        <f t="shared" si="650"/>
        <v>40331.780337679033</v>
      </c>
      <c r="P1565" s="81">
        <f t="shared" si="651"/>
        <v>40.331780337679035</v>
      </c>
      <c r="Q1565" s="22">
        <f t="shared" si="652"/>
        <v>40331.780337679033</v>
      </c>
      <c r="R1565" s="81">
        <f t="shared" si="653"/>
        <v>40.331780337679035</v>
      </c>
      <c r="S1565" s="22">
        <f t="shared" si="654"/>
        <v>8554736.3702732176</v>
      </c>
      <c r="T1565" s="81">
        <f t="shared" si="655"/>
        <v>8554.7363702732182</v>
      </c>
      <c r="U1565" s="22">
        <f t="shared" si="656"/>
        <v>0</v>
      </c>
      <c r="V1565" s="81">
        <f t="shared" si="657"/>
        <v>0</v>
      </c>
      <c r="W1565" s="22">
        <f t="shared" si="658"/>
        <v>0</v>
      </c>
      <c r="X1565" s="98">
        <f t="shared" si="665"/>
        <v>0</v>
      </c>
      <c r="Y1565" s="98">
        <f t="shared" si="666"/>
        <v>1911.7676514113095</v>
      </c>
      <c r="Z1565" s="25">
        <f t="shared" si="659"/>
        <v>0</v>
      </c>
      <c r="AA1565" s="22">
        <f t="shared" si="667"/>
        <v>0</v>
      </c>
      <c r="AB1565" s="22">
        <f t="shared" si="648"/>
        <v>0</v>
      </c>
      <c r="AC1565" s="22">
        <f t="shared" si="668"/>
        <v>525</v>
      </c>
      <c r="AD1565" s="25">
        <f t="shared" si="660"/>
        <v>4779.4191285282695</v>
      </c>
      <c r="AF1565" s="22">
        <f t="shared" si="661"/>
        <v>3775.3172417449487</v>
      </c>
      <c r="AG1565" s="25">
        <v>0</v>
      </c>
      <c r="AH1565" s="25" t="s">
        <v>49</v>
      </c>
      <c r="AI1565">
        <f t="shared" si="669"/>
        <v>17591740.149717435</v>
      </c>
      <c r="AJ1565" s="25">
        <f t="shared" si="670"/>
        <v>17591.740149717436</v>
      </c>
      <c r="AK1565" s="25">
        <f t="shared" si="671"/>
        <v>9323.622279350242</v>
      </c>
      <c r="AL1565" s="81">
        <f t="shared" si="672"/>
        <v>6899.4804867191788</v>
      </c>
      <c r="AN1565" s="98">
        <v>0</v>
      </c>
    </row>
    <row r="1566" spans="2:40" x14ac:dyDescent="0.35">
      <c r="B1566" s="17" t="s">
        <v>32</v>
      </c>
      <c r="C1566" s="11">
        <v>1562</v>
      </c>
      <c r="D1566" s="17">
        <v>85</v>
      </c>
      <c r="E1566" s="18">
        <v>105.2</v>
      </c>
      <c r="F1566" s="70">
        <f t="shared" si="673"/>
        <v>0.44444444444444481</v>
      </c>
      <c r="G1566" s="70">
        <f t="shared" si="674"/>
        <v>1.6000000000000014</v>
      </c>
      <c r="I1566" s="21">
        <f t="shared" si="649"/>
        <v>29.222222222222225</v>
      </c>
      <c r="J1566" s="22">
        <f t="shared" si="662"/>
        <v>978.66666666666742</v>
      </c>
      <c r="K1566" s="22">
        <f t="shared" si="663"/>
        <v>28.625999999999998</v>
      </c>
      <c r="L1566" s="22">
        <f>0.5*1.202*2.64*0.3*Sheet2!I1566^2</f>
        <v>406.46778577777786</v>
      </c>
      <c r="M1566" s="22">
        <f t="shared" si="664"/>
        <v>1413.7604524444453</v>
      </c>
      <c r="O1566" s="22">
        <f t="shared" si="650"/>
        <v>41313.222110321018</v>
      </c>
      <c r="P1566" s="81">
        <f t="shared" si="651"/>
        <v>41.313222110321014</v>
      </c>
      <c r="Q1566" s="22">
        <f t="shared" si="652"/>
        <v>41313.222110321018</v>
      </c>
      <c r="R1566" s="81">
        <f t="shared" si="653"/>
        <v>41.313222110321014</v>
      </c>
      <c r="S1566" s="22">
        <f t="shared" si="654"/>
        <v>8596049.5923835393</v>
      </c>
      <c r="T1566" s="81">
        <f t="shared" si="655"/>
        <v>8596.0495923835388</v>
      </c>
      <c r="U1566" s="22">
        <f t="shared" si="656"/>
        <v>0</v>
      </c>
      <c r="V1566" s="81">
        <f t="shared" si="657"/>
        <v>0</v>
      </c>
      <c r="W1566" s="22">
        <f t="shared" si="658"/>
        <v>0</v>
      </c>
      <c r="X1566" s="98">
        <f t="shared" si="665"/>
        <v>0</v>
      </c>
      <c r="Y1566" s="98">
        <f t="shared" si="666"/>
        <v>1911.7676514113095</v>
      </c>
      <c r="Z1566" s="25">
        <f t="shared" si="659"/>
        <v>0</v>
      </c>
      <c r="AA1566" s="22">
        <f t="shared" si="667"/>
        <v>0</v>
      </c>
      <c r="AB1566" s="22">
        <f t="shared" si="648"/>
        <v>0</v>
      </c>
      <c r="AC1566" s="22">
        <f t="shared" si="668"/>
        <v>525</v>
      </c>
      <c r="AD1566" s="25">
        <f t="shared" si="660"/>
        <v>4779.4191285282695</v>
      </c>
      <c r="AF1566" s="22">
        <f t="shared" si="661"/>
        <v>3816.6304638552692</v>
      </c>
      <c r="AG1566" s="25">
        <v>0</v>
      </c>
      <c r="AH1566" s="25" t="s">
        <v>49</v>
      </c>
      <c r="AI1566">
        <f t="shared" si="669"/>
        <v>18139310.302705765</v>
      </c>
      <c r="AJ1566" s="25">
        <f t="shared" si="670"/>
        <v>18139.310302705766</v>
      </c>
      <c r="AK1566" s="25">
        <f t="shared" si="671"/>
        <v>9613.8344604340564</v>
      </c>
      <c r="AL1566" s="81">
        <f t="shared" si="672"/>
        <v>7114.2375007212013</v>
      </c>
      <c r="AN1566" s="98">
        <v>0</v>
      </c>
    </row>
    <row r="1567" spans="2:40" x14ac:dyDescent="0.35">
      <c r="B1567" s="17" t="s">
        <v>32</v>
      </c>
      <c r="C1567" s="11">
        <v>1563</v>
      </c>
      <c r="D1567" s="17">
        <v>86</v>
      </c>
      <c r="E1567" s="18">
        <v>106.8</v>
      </c>
      <c r="F1567" s="70">
        <f t="shared" si="673"/>
        <v>0.45833333333333293</v>
      </c>
      <c r="G1567" s="70">
        <f t="shared" si="674"/>
        <v>1.6499999999999986</v>
      </c>
      <c r="I1567" s="21">
        <f t="shared" si="649"/>
        <v>29.666666666666668</v>
      </c>
      <c r="J1567" s="22">
        <f t="shared" si="662"/>
        <v>1009.2499999999991</v>
      </c>
      <c r="K1567" s="22">
        <f t="shared" si="663"/>
        <v>28.625999999999998</v>
      </c>
      <c r="L1567" s="22">
        <f>0.5*1.202*2.64*0.3*Sheet2!I1567^2</f>
        <v>418.92584800000003</v>
      </c>
      <c r="M1567" s="22">
        <f t="shared" si="664"/>
        <v>1456.8018479999992</v>
      </c>
      <c r="O1567" s="22">
        <f t="shared" si="650"/>
        <v>43218.454823999979</v>
      </c>
      <c r="P1567" s="81">
        <f t="shared" si="651"/>
        <v>43.218454823999977</v>
      </c>
      <c r="Q1567" s="22">
        <f t="shared" si="652"/>
        <v>43218.454823999979</v>
      </c>
      <c r="R1567" s="81">
        <f t="shared" si="653"/>
        <v>43.218454823999977</v>
      </c>
      <c r="S1567" s="22">
        <f t="shared" si="654"/>
        <v>8639268.0472075399</v>
      </c>
      <c r="T1567" s="81">
        <f t="shared" si="655"/>
        <v>8639.2680472075408</v>
      </c>
      <c r="U1567" s="22">
        <f t="shared" si="656"/>
        <v>0</v>
      </c>
      <c r="V1567" s="81">
        <f t="shared" si="657"/>
        <v>0</v>
      </c>
      <c r="W1567" s="22">
        <f t="shared" si="658"/>
        <v>0</v>
      </c>
      <c r="X1567" s="98">
        <f t="shared" si="665"/>
        <v>0</v>
      </c>
      <c r="Y1567" s="98">
        <f t="shared" si="666"/>
        <v>1911.7676514113095</v>
      </c>
      <c r="Z1567" s="25">
        <f t="shared" si="659"/>
        <v>0</v>
      </c>
      <c r="AA1567" s="22">
        <f t="shared" si="667"/>
        <v>0</v>
      </c>
      <c r="AB1567" s="22">
        <f t="shared" si="648"/>
        <v>0</v>
      </c>
      <c r="AC1567" s="22">
        <f t="shared" si="668"/>
        <v>525</v>
      </c>
      <c r="AD1567" s="25">
        <f t="shared" si="660"/>
        <v>4779.4191285282695</v>
      </c>
      <c r="AF1567" s="22">
        <f t="shared" si="661"/>
        <v>3859.8489186792713</v>
      </c>
      <c r="AG1567" s="25">
        <v>0</v>
      </c>
      <c r="AH1567" s="25" t="s">
        <v>49</v>
      </c>
      <c r="AI1567">
        <f t="shared" si="669"/>
        <v>18695272.335433375</v>
      </c>
      <c r="AJ1567" s="25">
        <f t="shared" si="670"/>
        <v>18695.272335433376</v>
      </c>
      <c r="AK1567" s="25">
        <f t="shared" si="671"/>
        <v>9908.4943377796899</v>
      </c>
      <c r="AL1567" s="81">
        <f t="shared" si="672"/>
        <v>7332.2858099569703</v>
      </c>
      <c r="AN1567" s="98">
        <v>0</v>
      </c>
    </row>
    <row r="1568" spans="2:40" x14ac:dyDescent="0.35">
      <c r="B1568" s="17" t="s">
        <v>32</v>
      </c>
      <c r="C1568" s="11">
        <v>1564</v>
      </c>
      <c r="D1568" s="17">
        <v>87</v>
      </c>
      <c r="E1568" s="18">
        <v>108.5</v>
      </c>
      <c r="F1568" s="70">
        <f t="shared" si="673"/>
        <v>0.47222222222222299</v>
      </c>
      <c r="G1568" s="70">
        <f t="shared" si="674"/>
        <v>1.7000000000000028</v>
      </c>
      <c r="I1568" s="21">
        <f t="shared" si="649"/>
        <v>30.138888888888889</v>
      </c>
      <c r="J1568" s="22">
        <f t="shared" si="662"/>
        <v>1039.8333333333351</v>
      </c>
      <c r="K1568" s="22">
        <f t="shared" si="663"/>
        <v>28.625999999999998</v>
      </c>
      <c r="L1568" s="22">
        <f>0.5*1.202*2.64*0.3*Sheet2!I1568^2</f>
        <v>432.36858194444443</v>
      </c>
      <c r="M1568" s="22">
        <f t="shared" si="664"/>
        <v>1500.8279152777795</v>
      </c>
      <c r="O1568" s="22">
        <f t="shared" si="650"/>
        <v>45233.285779899743</v>
      </c>
      <c r="P1568" s="81">
        <f t="shared" si="651"/>
        <v>45.233285779899745</v>
      </c>
      <c r="Q1568" s="22">
        <f t="shared" si="652"/>
        <v>45233.285779899743</v>
      </c>
      <c r="R1568" s="81">
        <f t="shared" si="653"/>
        <v>45.233285779899745</v>
      </c>
      <c r="S1568" s="22">
        <f t="shared" si="654"/>
        <v>8684501.3329874389</v>
      </c>
      <c r="T1568" s="81">
        <f t="shared" si="655"/>
        <v>8684.5013329874382</v>
      </c>
      <c r="U1568" s="22">
        <f t="shared" si="656"/>
        <v>0</v>
      </c>
      <c r="V1568" s="81">
        <f t="shared" si="657"/>
        <v>0</v>
      </c>
      <c r="W1568" s="22">
        <f t="shared" si="658"/>
        <v>0</v>
      </c>
      <c r="X1568" s="98">
        <f t="shared" si="665"/>
        <v>0</v>
      </c>
      <c r="Y1568" s="98">
        <f t="shared" si="666"/>
        <v>1911.7676514113095</v>
      </c>
      <c r="Z1568" s="25">
        <f t="shared" si="659"/>
        <v>0</v>
      </c>
      <c r="AA1568" s="22">
        <f t="shared" si="667"/>
        <v>0</v>
      </c>
      <c r="AB1568" s="22">
        <f t="shared" si="648"/>
        <v>0</v>
      </c>
      <c r="AC1568" s="22">
        <f t="shared" si="668"/>
        <v>525</v>
      </c>
      <c r="AD1568" s="25">
        <f t="shared" si="660"/>
        <v>4779.4191285282695</v>
      </c>
      <c r="AF1568" s="22">
        <f t="shared" si="661"/>
        <v>3905.0822044591687</v>
      </c>
      <c r="AG1568" s="25">
        <v>0</v>
      </c>
      <c r="AH1568" s="25" t="s">
        <v>49</v>
      </c>
      <c r="AI1568">
        <f t="shared" si="669"/>
        <v>19295177.00406142</v>
      </c>
      <c r="AJ1568" s="25">
        <f t="shared" si="670"/>
        <v>19295.177004061421</v>
      </c>
      <c r="AK1568" s="25">
        <f t="shared" si="671"/>
        <v>10226.443812152555</v>
      </c>
      <c r="AL1568" s="81">
        <f t="shared" si="672"/>
        <v>7567.5684209928904</v>
      </c>
      <c r="AN1568" s="98">
        <v>0</v>
      </c>
    </row>
    <row r="1569" spans="2:40" x14ac:dyDescent="0.35">
      <c r="B1569" s="17" t="s">
        <v>32</v>
      </c>
      <c r="C1569" s="11">
        <v>1565</v>
      </c>
      <c r="D1569" s="17">
        <v>88</v>
      </c>
      <c r="E1569" s="18">
        <v>110.2</v>
      </c>
      <c r="F1569" s="70">
        <f t="shared" si="673"/>
        <v>0.47222222222222299</v>
      </c>
      <c r="G1569" s="70">
        <f t="shared" si="674"/>
        <v>1.7000000000000028</v>
      </c>
      <c r="I1569" s="21">
        <f t="shared" si="649"/>
        <v>30.611111111111114</v>
      </c>
      <c r="J1569" s="22">
        <f t="shared" si="662"/>
        <v>1039.8333333333351</v>
      </c>
      <c r="K1569" s="22">
        <f t="shared" si="663"/>
        <v>28.625999999999998</v>
      </c>
      <c r="L1569" s="22">
        <f>0.5*1.202*2.64*0.3*Sheet2!I1569^2</f>
        <v>446.02360244444452</v>
      </c>
      <c r="M1569" s="22">
        <f t="shared" si="664"/>
        <v>1514.4829357777796</v>
      </c>
      <c r="O1569" s="22">
        <f t="shared" si="650"/>
        <v>46360.005422975373</v>
      </c>
      <c r="P1569" s="81">
        <f t="shared" si="651"/>
        <v>46.360005422975377</v>
      </c>
      <c r="Q1569" s="22">
        <f t="shared" si="652"/>
        <v>46360.005422975373</v>
      </c>
      <c r="R1569" s="81">
        <f t="shared" si="653"/>
        <v>46.360005422975377</v>
      </c>
      <c r="S1569" s="22">
        <f t="shared" si="654"/>
        <v>8730861.3384104148</v>
      </c>
      <c r="T1569" s="81">
        <f t="shared" si="655"/>
        <v>8730.8613384104156</v>
      </c>
      <c r="U1569" s="22">
        <f t="shared" si="656"/>
        <v>0</v>
      </c>
      <c r="V1569" s="81">
        <f t="shared" si="657"/>
        <v>0</v>
      </c>
      <c r="W1569" s="22">
        <f t="shared" si="658"/>
        <v>0</v>
      </c>
      <c r="X1569" s="98">
        <f t="shared" si="665"/>
        <v>0</v>
      </c>
      <c r="Y1569" s="98">
        <f t="shared" si="666"/>
        <v>1911.7676514113095</v>
      </c>
      <c r="Z1569" s="25">
        <f t="shared" si="659"/>
        <v>0</v>
      </c>
      <c r="AA1569" s="22">
        <f t="shared" si="667"/>
        <v>0</v>
      </c>
      <c r="AB1569" s="22">
        <f t="shared" si="648"/>
        <v>0</v>
      </c>
      <c r="AC1569" s="22">
        <f t="shared" si="668"/>
        <v>525</v>
      </c>
      <c r="AD1569" s="25">
        <f t="shared" si="660"/>
        <v>4779.4191285282695</v>
      </c>
      <c r="AF1569" s="22">
        <f t="shared" si="661"/>
        <v>3951.442209882146</v>
      </c>
      <c r="AG1569" s="25">
        <v>0</v>
      </c>
      <c r="AH1569" s="25" t="s">
        <v>49</v>
      </c>
      <c r="AI1569">
        <f t="shared" si="669"/>
        <v>19904555.318176396</v>
      </c>
      <c r="AJ1569" s="25">
        <f t="shared" si="670"/>
        <v>19904.555318176397</v>
      </c>
      <c r="AK1569" s="25">
        <f t="shared" si="671"/>
        <v>10549.414318633491</v>
      </c>
      <c r="AL1569" s="81">
        <f t="shared" si="672"/>
        <v>7806.5665957887832</v>
      </c>
      <c r="AN1569" s="98">
        <v>0</v>
      </c>
    </row>
    <row r="1570" spans="2:40" x14ac:dyDescent="0.35">
      <c r="B1570" s="17" t="s">
        <v>32</v>
      </c>
      <c r="C1570" s="11">
        <v>1566</v>
      </c>
      <c r="D1570" s="17">
        <v>89</v>
      </c>
      <c r="E1570" s="18">
        <v>111.9</v>
      </c>
      <c r="F1570" s="70">
        <f t="shared" si="673"/>
        <v>0.4861111111111111</v>
      </c>
      <c r="G1570" s="70">
        <f t="shared" si="674"/>
        <v>1.75</v>
      </c>
      <c r="I1570" s="21">
        <f t="shared" si="649"/>
        <v>31.083333333333336</v>
      </c>
      <c r="J1570" s="22">
        <f t="shared" si="662"/>
        <v>1070.4166666666667</v>
      </c>
      <c r="K1570" s="22">
        <f t="shared" si="663"/>
        <v>28.625999999999998</v>
      </c>
      <c r="L1570" s="22">
        <f>0.5*1.202*2.64*0.3*Sheet2!I1570^2</f>
        <v>459.89090950000008</v>
      </c>
      <c r="M1570" s="22">
        <f t="shared" si="664"/>
        <v>1558.9335761666669</v>
      </c>
      <c r="O1570" s="22">
        <f t="shared" si="650"/>
        <v>48456.851992513897</v>
      </c>
      <c r="P1570" s="81">
        <f t="shared" si="651"/>
        <v>48.456851992513897</v>
      </c>
      <c r="Q1570" s="22">
        <f t="shared" si="652"/>
        <v>48456.851992513897</v>
      </c>
      <c r="R1570" s="81">
        <f t="shared" si="653"/>
        <v>48.456851992513897</v>
      </c>
      <c r="S1570" s="22">
        <f t="shared" si="654"/>
        <v>8779318.1904029287</v>
      </c>
      <c r="T1570" s="81">
        <f t="shared" si="655"/>
        <v>8779.3181904029279</v>
      </c>
      <c r="U1570" s="22">
        <f t="shared" si="656"/>
        <v>0</v>
      </c>
      <c r="V1570" s="81">
        <f t="shared" si="657"/>
        <v>0</v>
      </c>
      <c r="W1570" s="22">
        <f t="shared" si="658"/>
        <v>0</v>
      </c>
      <c r="X1570" s="98">
        <f t="shared" si="665"/>
        <v>0</v>
      </c>
      <c r="Y1570" s="98">
        <f t="shared" si="666"/>
        <v>1911.7676514113095</v>
      </c>
      <c r="Z1570" s="25">
        <f t="shared" si="659"/>
        <v>0</v>
      </c>
      <c r="AA1570" s="22">
        <f t="shared" si="667"/>
        <v>0</v>
      </c>
      <c r="AB1570" s="22">
        <f t="shared" si="648"/>
        <v>0</v>
      </c>
      <c r="AC1570" s="22">
        <f t="shared" si="668"/>
        <v>525</v>
      </c>
      <c r="AD1570" s="25">
        <f t="shared" si="660"/>
        <v>4779.4191285282695</v>
      </c>
      <c r="AF1570" s="22">
        <f t="shared" si="661"/>
        <v>3999.8990618746584</v>
      </c>
      <c r="AG1570" s="25">
        <v>0</v>
      </c>
      <c r="AH1570" s="25" t="s">
        <v>49</v>
      </c>
      <c r="AI1570">
        <f t="shared" si="669"/>
        <v>20523407.277778301</v>
      </c>
      <c r="AJ1570" s="25">
        <f t="shared" si="670"/>
        <v>20523.4072777783</v>
      </c>
      <c r="AK1570" s="25">
        <f t="shared" si="671"/>
        <v>10877.4058572225</v>
      </c>
      <c r="AL1570" s="81">
        <f t="shared" si="672"/>
        <v>8049.2803343446503</v>
      </c>
      <c r="AN1570" s="98">
        <v>0</v>
      </c>
    </row>
    <row r="1571" spans="2:40" x14ac:dyDescent="0.35">
      <c r="B1571" s="17" t="s">
        <v>32</v>
      </c>
      <c r="C1571" s="11">
        <v>1567</v>
      </c>
      <c r="D1571" s="17">
        <v>90</v>
      </c>
      <c r="E1571" s="18">
        <v>113.7</v>
      </c>
      <c r="F1571" s="70">
        <f t="shared" si="673"/>
        <v>0.47222222222222104</v>
      </c>
      <c r="G1571" s="70">
        <f t="shared" si="674"/>
        <v>1.6999999999999957</v>
      </c>
      <c r="I1571" s="21">
        <f t="shared" si="649"/>
        <v>31.583333333333336</v>
      </c>
      <c r="J1571" s="22">
        <f t="shared" si="662"/>
        <v>1039.8333333333308</v>
      </c>
      <c r="K1571" s="22">
        <f t="shared" si="663"/>
        <v>28.625999999999998</v>
      </c>
      <c r="L1571" s="22">
        <f>0.5*1.202*2.64*0.3*Sheet2!I1571^2</f>
        <v>474.80532550000004</v>
      </c>
      <c r="M1571" s="22">
        <f t="shared" si="664"/>
        <v>1543.2646588333307</v>
      </c>
      <c r="O1571" s="22">
        <f t="shared" si="650"/>
        <v>48741.442141486034</v>
      </c>
      <c r="P1571" s="81">
        <f t="shared" si="651"/>
        <v>48.741442141486033</v>
      </c>
      <c r="Q1571" s="22">
        <f t="shared" si="652"/>
        <v>48741.442141486034</v>
      </c>
      <c r="R1571" s="81">
        <f t="shared" si="653"/>
        <v>48.741442141486033</v>
      </c>
      <c r="S1571" s="22">
        <f t="shared" si="654"/>
        <v>8828059.6325444151</v>
      </c>
      <c r="T1571" s="81">
        <f t="shared" si="655"/>
        <v>8828.0596325444149</v>
      </c>
      <c r="U1571" s="22">
        <f t="shared" si="656"/>
        <v>0</v>
      </c>
      <c r="V1571" s="81">
        <f t="shared" si="657"/>
        <v>0</v>
      </c>
      <c r="W1571" s="22">
        <f t="shared" si="658"/>
        <v>0</v>
      </c>
      <c r="X1571" s="98">
        <f t="shared" si="665"/>
        <v>0</v>
      </c>
      <c r="Y1571" s="98">
        <f t="shared" si="666"/>
        <v>1911.7676514113095</v>
      </c>
      <c r="Z1571" s="25">
        <f t="shared" si="659"/>
        <v>0</v>
      </c>
      <c r="AA1571" s="22">
        <f t="shared" si="667"/>
        <v>0</v>
      </c>
      <c r="AB1571" s="22">
        <f t="shared" si="648"/>
        <v>0</v>
      </c>
      <c r="AC1571" s="22">
        <f t="shared" si="668"/>
        <v>525</v>
      </c>
      <c r="AD1571" s="25">
        <f t="shared" si="660"/>
        <v>4779.4191285282695</v>
      </c>
      <c r="AF1571" s="22">
        <f t="shared" si="661"/>
        <v>4048.6405040161453</v>
      </c>
      <c r="AG1571" s="25">
        <v>0</v>
      </c>
      <c r="AH1571" s="25" t="s">
        <v>49</v>
      </c>
      <c r="AI1571">
        <f t="shared" si="669"/>
        <v>21188988.239600316</v>
      </c>
      <c r="AJ1571" s="25">
        <f t="shared" si="670"/>
        <v>21188.988239600316</v>
      </c>
      <c r="AK1571" s="25">
        <f t="shared" si="671"/>
        <v>11230.163766988167</v>
      </c>
      <c r="AL1571" s="81">
        <f t="shared" si="672"/>
        <v>8310.3211875712441</v>
      </c>
      <c r="AN1571" s="98">
        <v>0</v>
      </c>
    </row>
    <row r="1572" spans="2:40" x14ac:dyDescent="0.35">
      <c r="B1572" s="17" t="s">
        <v>32</v>
      </c>
      <c r="C1572" s="11">
        <v>1568</v>
      </c>
      <c r="D1572" s="17">
        <v>91</v>
      </c>
      <c r="E1572" s="18">
        <v>115.3</v>
      </c>
      <c r="F1572" s="70">
        <f t="shared" si="673"/>
        <v>0.43055555555555475</v>
      </c>
      <c r="G1572" s="70">
        <f t="shared" si="674"/>
        <v>1.5499999999999972</v>
      </c>
      <c r="I1572" s="21">
        <f t="shared" si="649"/>
        <v>32.027777777777779</v>
      </c>
      <c r="J1572" s="22">
        <f t="shared" si="662"/>
        <v>948.08333333333155</v>
      </c>
      <c r="K1572" s="22">
        <f t="shared" si="663"/>
        <v>28.625999999999998</v>
      </c>
      <c r="L1572" s="22">
        <f>0.5*1.202*2.64*0.3*Sheet2!I1572^2</f>
        <v>488.26238327777781</v>
      </c>
      <c r="M1572" s="22">
        <f t="shared" si="664"/>
        <v>1464.9717166111093</v>
      </c>
      <c r="O1572" s="22">
        <f t="shared" si="650"/>
        <v>46919.788590350254</v>
      </c>
      <c r="P1572" s="81">
        <f t="shared" si="651"/>
        <v>46.919788590350251</v>
      </c>
      <c r="Q1572" s="22">
        <f t="shared" si="652"/>
        <v>46919.788590350254</v>
      </c>
      <c r="R1572" s="81">
        <f t="shared" si="653"/>
        <v>46.919788590350251</v>
      </c>
      <c r="S1572" s="22">
        <f t="shared" si="654"/>
        <v>8874979.4211347662</v>
      </c>
      <c r="T1572" s="81">
        <f t="shared" si="655"/>
        <v>8874.9794211347653</v>
      </c>
      <c r="U1572" s="22">
        <f t="shared" si="656"/>
        <v>0</v>
      </c>
      <c r="V1572" s="81">
        <f t="shared" si="657"/>
        <v>0</v>
      </c>
      <c r="W1572" s="22">
        <f t="shared" si="658"/>
        <v>0</v>
      </c>
      <c r="X1572" s="98">
        <f t="shared" si="665"/>
        <v>0</v>
      </c>
      <c r="Y1572" s="98">
        <f t="shared" si="666"/>
        <v>1911.7676514113095</v>
      </c>
      <c r="Z1572" s="25">
        <f t="shared" si="659"/>
        <v>0</v>
      </c>
      <c r="AA1572" s="22">
        <f t="shared" si="667"/>
        <v>0</v>
      </c>
      <c r="AB1572" s="22">
        <f t="shared" si="648"/>
        <v>0</v>
      </c>
      <c r="AC1572" s="22">
        <f t="shared" si="668"/>
        <v>525</v>
      </c>
      <c r="AD1572" s="25">
        <f t="shared" si="660"/>
        <v>4779.4191285282695</v>
      </c>
      <c r="AF1572" s="22">
        <f t="shared" si="661"/>
        <v>4095.5602926064958</v>
      </c>
      <c r="AG1572" s="25">
        <v>0</v>
      </c>
      <c r="AH1572" s="25" t="s">
        <v>49</v>
      </c>
      <c r="AI1572">
        <f t="shared" si="669"/>
        <v>21789532.133442879</v>
      </c>
      <c r="AJ1572" s="25">
        <f t="shared" si="670"/>
        <v>21789.532133442877</v>
      </c>
      <c r="AK1572" s="25">
        <f t="shared" si="671"/>
        <v>11548.452030724726</v>
      </c>
      <c r="AL1572" s="81">
        <f t="shared" si="672"/>
        <v>8545.8545027362961</v>
      </c>
      <c r="AN1572" s="98">
        <v>0</v>
      </c>
    </row>
    <row r="1573" spans="2:40" x14ac:dyDescent="0.35">
      <c r="B1573" s="17" t="s">
        <v>32</v>
      </c>
      <c r="C1573" s="11">
        <v>1569</v>
      </c>
      <c r="D1573" s="17">
        <v>92</v>
      </c>
      <c r="E1573" s="18">
        <v>116.8</v>
      </c>
      <c r="F1573" s="70">
        <f t="shared" si="673"/>
        <v>0.40277777777777857</v>
      </c>
      <c r="G1573" s="70">
        <f t="shared" si="674"/>
        <v>1.4500000000000028</v>
      </c>
      <c r="I1573" s="21">
        <f t="shared" si="649"/>
        <v>32.444444444444443</v>
      </c>
      <c r="J1573" s="22">
        <f t="shared" si="662"/>
        <v>886.91666666666845</v>
      </c>
      <c r="K1573" s="22">
        <f t="shared" si="663"/>
        <v>28.625999999999998</v>
      </c>
      <c r="L1573" s="22">
        <f>0.5*1.202*2.64*0.3*Sheet2!I1573^2</f>
        <v>501.04915911111101</v>
      </c>
      <c r="M1573" s="22">
        <f t="shared" si="664"/>
        <v>1416.5918257777794</v>
      </c>
      <c r="O1573" s="22">
        <f t="shared" si="650"/>
        <v>45960.534791901286</v>
      </c>
      <c r="P1573" s="81">
        <f t="shared" si="651"/>
        <v>45.960534791901289</v>
      </c>
      <c r="Q1573" s="22">
        <f t="shared" si="652"/>
        <v>45960.534791901286</v>
      </c>
      <c r="R1573" s="81">
        <f t="shared" si="653"/>
        <v>45.960534791901289</v>
      </c>
      <c r="S1573" s="22">
        <f t="shared" si="654"/>
        <v>8920939.9559266679</v>
      </c>
      <c r="T1573" s="81">
        <f t="shared" si="655"/>
        <v>8920.9399559266676</v>
      </c>
      <c r="U1573" s="22">
        <f t="shared" si="656"/>
        <v>0</v>
      </c>
      <c r="V1573" s="81">
        <f t="shared" si="657"/>
        <v>0</v>
      </c>
      <c r="W1573" s="22">
        <f t="shared" si="658"/>
        <v>0</v>
      </c>
      <c r="X1573" s="98">
        <f t="shared" si="665"/>
        <v>0</v>
      </c>
      <c r="Y1573" s="98">
        <f t="shared" si="666"/>
        <v>1911.7676514113095</v>
      </c>
      <c r="Z1573" s="25">
        <f t="shared" si="659"/>
        <v>0</v>
      </c>
      <c r="AA1573" s="22">
        <f t="shared" si="667"/>
        <v>0</v>
      </c>
      <c r="AB1573" s="22">
        <f t="shared" si="648"/>
        <v>0</v>
      </c>
      <c r="AC1573" s="22">
        <f t="shared" si="668"/>
        <v>525</v>
      </c>
      <c r="AD1573" s="25">
        <f t="shared" si="660"/>
        <v>4779.4191285282695</v>
      </c>
      <c r="AF1573" s="22">
        <f t="shared" si="661"/>
        <v>4141.5208273983981</v>
      </c>
      <c r="AG1573" s="25">
        <v>0</v>
      </c>
      <c r="AH1573" s="25" t="s">
        <v>49</v>
      </c>
      <c r="AI1573">
        <f t="shared" si="669"/>
        <v>22360163.565324116</v>
      </c>
      <c r="AJ1573" s="25">
        <f t="shared" si="670"/>
        <v>22360.163565324117</v>
      </c>
      <c r="AK1573" s="25">
        <f t="shared" si="671"/>
        <v>11850.886689621782</v>
      </c>
      <c r="AL1573" s="81">
        <f t="shared" si="672"/>
        <v>8769.6561503201192</v>
      </c>
      <c r="AN1573" s="98">
        <v>0</v>
      </c>
    </row>
    <row r="1574" spans="2:40" x14ac:dyDescent="0.35">
      <c r="B1574" s="17" t="s">
        <v>32</v>
      </c>
      <c r="C1574" s="11">
        <v>1570</v>
      </c>
      <c r="D1574" s="17">
        <v>93</v>
      </c>
      <c r="E1574" s="18">
        <v>118.2</v>
      </c>
      <c r="F1574" s="70">
        <f t="shared" si="673"/>
        <v>0.37500000000000039</v>
      </c>
      <c r="G1574" s="70">
        <f t="shared" si="674"/>
        <v>1.3500000000000014</v>
      </c>
      <c r="I1574" s="21">
        <f t="shared" si="649"/>
        <v>32.833333333333336</v>
      </c>
      <c r="J1574" s="22">
        <f t="shared" si="662"/>
        <v>825.75000000000091</v>
      </c>
      <c r="K1574" s="22">
        <f t="shared" si="663"/>
        <v>28.625999999999998</v>
      </c>
      <c r="L1574" s="22">
        <f>0.5*1.202*2.64*0.3*Sheet2!I1574^2</f>
        <v>513.13259800000003</v>
      </c>
      <c r="M1574" s="22">
        <f t="shared" si="664"/>
        <v>1367.5085980000008</v>
      </c>
      <c r="O1574" s="22">
        <f t="shared" si="650"/>
        <v>44899.865634333364</v>
      </c>
      <c r="P1574" s="81">
        <f t="shared" si="651"/>
        <v>44.899865634333366</v>
      </c>
      <c r="Q1574" s="22">
        <f t="shared" si="652"/>
        <v>44899.865634333364</v>
      </c>
      <c r="R1574" s="81">
        <f t="shared" si="653"/>
        <v>44.899865634333366</v>
      </c>
      <c r="S1574" s="22">
        <f t="shared" si="654"/>
        <v>8965839.8215610012</v>
      </c>
      <c r="T1574" s="81">
        <f t="shared" si="655"/>
        <v>8965.8398215610014</v>
      </c>
      <c r="U1574" s="22">
        <f t="shared" si="656"/>
        <v>0</v>
      </c>
      <c r="V1574" s="81">
        <f t="shared" si="657"/>
        <v>0</v>
      </c>
      <c r="W1574" s="22">
        <f t="shared" si="658"/>
        <v>0</v>
      </c>
      <c r="X1574" s="98">
        <f t="shared" si="665"/>
        <v>0</v>
      </c>
      <c r="Y1574" s="98">
        <f t="shared" si="666"/>
        <v>1911.7676514113095</v>
      </c>
      <c r="Z1574" s="25">
        <f t="shared" si="659"/>
        <v>0</v>
      </c>
      <c r="AA1574" s="22">
        <f t="shared" si="667"/>
        <v>0</v>
      </c>
      <c r="AB1574" s="22">
        <f t="shared" si="648"/>
        <v>0</v>
      </c>
      <c r="AC1574" s="22">
        <f t="shared" si="668"/>
        <v>525</v>
      </c>
      <c r="AD1574" s="25">
        <f t="shared" si="660"/>
        <v>4779.4191285282695</v>
      </c>
      <c r="AF1574" s="22">
        <f t="shared" si="661"/>
        <v>4186.4206930327318</v>
      </c>
      <c r="AG1574" s="25">
        <v>0</v>
      </c>
      <c r="AH1574" s="25" t="s">
        <v>49</v>
      </c>
      <c r="AI1574">
        <f t="shared" si="669"/>
        <v>22899407.400133632</v>
      </c>
      <c r="AJ1574" s="25">
        <f t="shared" si="670"/>
        <v>22899.407400133634</v>
      </c>
      <c r="AK1574" s="25">
        <f t="shared" si="671"/>
        <v>12136.685922070827</v>
      </c>
      <c r="AL1574" s="81">
        <f t="shared" si="672"/>
        <v>8981.1475823324108</v>
      </c>
      <c r="AN1574" s="98">
        <v>0</v>
      </c>
    </row>
    <row r="1575" spans="2:40" x14ac:dyDescent="0.35">
      <c r="B1575" s="17" t="s">
        <v>32</v>
      </c>
      <c r="C1575" s="11">
        <v>1571</v>
      </c>
      <c r="D1575" s="17">
        <v>94</v>
      </c>
      <c r="E1575" s="18">
        <v>119.5</v>
      </c>
      <c r="F1575" s="70">
        <f t="shared" si="673"/>
        <v>0.34722222222222221</v>
      </c>
      <c r="G1575" s="70">
        <f t="shared" si="674"/>
        <v>1.25</v>
      </c>
      <c r="I1575" s="21">
        <f t="shared" si="649"/>
        <v>33.194444444444443</v>
      </c>
      <c r="J1575" s="22">
        <f t="shared" si="662"/>
        <v>764.58333333333326</v>
      </c>
      <c r="K1575" s="22">
        <f t="shared" si="663"/>
        <v>28.625999999999998</v>
      </c>
      <c r="L1575" s="22">
        <f>0.5*1.202*2.64*0.3*Sheet2!I1575^2</f>
        <v>524.48184861111099</v>
      </c>
      <c r="M1575" s="22">
        <f t="shared" si="664"/>
        <v>1317.6911819444442</v>
      </c>
      <c r="O1575" s="22">
        <f t="shared" si="650"/>
        <v>43740.026733989187</v>
      </c>
      <c r="P1575" s="81">
        <f t="shared" si="651"/>
        <v>43.74002673398919</v>
      </c>
      <c r="Q1575" s="22">
        <f t="shared" si="652"/>
        <v>43740.026733989187</v>
      </c>
      <c r="R1575" s="81">
        <f t="shared" si="653"/>
        <v>43.74002673398919</v>
      </c>
      <c r="S1575" s="22">
        <f t="shared" si="654"/>
        <v>9009579.8482949901</v>
      </c>
      <c r="T1575" s="81">
        <f t="shared" si="655"/>
        <v>9009.5798482949904</v>
      </c>
      <c r="U1575" s="22">
        <f t="shared" si="656"/>
        <v>0</v>
      </c>
      <c r="V1575" s="81">
        <f t="shared" si="657"/>
        <v>0</v>
      </c>
      <c r="W1575" s="22">
        <f t="shared" si="658"/>
        <v>0</v>
      </c>
      <c r="X1575" s="98">
        <f t="shared" si="665"/>
        <v>0</v>
      </c>
      <c r="Y1575" s="98">
        <f t="shared" si="666"/>
        <v>1911.7676514113095</v>
      </c>
      <c r="Z1575" s="25">
        <f t="shared" si="659"/>
        <v>0</v>
      </c>
      <c r="AA1575" s="22">
        <f t="shared" si="667"/>
        <v>0</v>
      </c>
      <c r="AB1575" s="22">
        <f t="shared" si="648"/>
        <v>0</v>
      </c>
      <c r="AC1575" s="22">
        <f t="shared" si="668"/>
        <v>525</v>
      </c>
      <c r="AD1575" s="25">
        <f t="shared" si="660"/>
        <v>4779.4191285282695</v>
      </c>
      <c r="AF1575" s="22">
        <f t="shared" si="661"/>
        <v>4230.1607197667208</v>
      </c>
      <c r="AG1575" s="25">
        <v>0</v>
      </c>
      <c r="AH1575" s="25" t="s">
        <v>49</v>
      </c>
      <c r="AI1575">
        <f t="shared" si="669"/>
        <v>23405886.845101666</v>
      </c>
      <c r="AJ1575" s="25">
        <f t="shared" si="670"/>
        <v>23405.886845101664</v>
      </c>
      <c r="AK1575" s="25">
        <f t="shared" si="671"/>
        <v>12405.120027903882</v>
      </c>
      <c r="AL1575" s="81">
        <f t="shared" si="672"/>
        <v>9179.7888206488733</v>
      </c>
      <c r="AN1575" s="98">
        <v>0</v>
      </c>
    </row>
    <row r="1576" spans="2:40" x14ac:dyDescent="0.35">
      <c r="B1576" s="17" t="s">
        <v>32</v>
      </c>
      <c r="C1576" s="11">
        <v>1572</v>
      </c>
      <c r="D1576" s="17">
        <v>95</v>
      </c>
      <c r="E1576" s="18">
        <v>120.7</v>
      </c>
      <c r="F1576" s="70">
        <f t="shared" si="673"/>
        <v>0.31944444444444403</v>
      </c>
      <c r="G1576" s="70">
        <f t="shared" si="674"/>
        <v>1.1499999999999986</v>
      </c>
      <c r="I1576" s="21">
        <f t="shared" si="649"/>
        <v>33.527777777777779</v>
      </c>
      <c r="J1576" s="22">
        <f t="shared" si="662"/>
        <v>703.41666666666572</v>
      </c>
      <c r="K1576" s="22">
        <f t="shared" si="663"/>
        <v>28.625999999999998</v>
      </c>
      <c r="L1576" s="22">
        <f>0.5*1.202*2.64*0.3*Sheet2!I1576^2</f>
        <v>535.06826327777776</v>
      </c>
      <c r="M1576" s="22">
        <f t="shared" si="664"/>
        <v>1267.1109299444433</v>
      </c>
      <c r="O1576" s="22">
        <f t="shared" si="650"/>
        <v>42483.413678970646</v>
      </c>
      <c r="P1576" s="81">
        <f t="shared" si="651"/>
        <v>42.483413678970649</v>
      </c>
      <c r="Q1576" s="22">
        <f t="shared" si="652"/>
        <v>42483.413678970646</v>
      </c>
      <c r="R1576" s="81">
        <f t="shared" si="653"/>
        <v>42.483413678970649</v>
      </c>
      <c r="S1576" s="22">
        <f t="shared" si="654"/>
        <v>9052063.2619739603</v>
      </c>
      <c r="T1576" s="81">
        <f t="shared" si="655"/>
        <v>9052.0632619739608</v>
      </c>
      <c r="U1576" s="22">
        <f t="shared" si="656"/>
        <v>0</v>
      </c>
      <c r="V1576" s="81">
        <f t="shared" si="657"/>
        <v>0</v>
      </c>
      <c r="W1576" s="22">
        <f t="shared" si="658"/>
        <v>0</v>
      </c>
      <c r="X1576" s="98">
        <f t="shared" si="665"/>
        <v>0</v>
      </c>
      <c r="Y1576" s="98">
        <f t="shared" si="666"/>
        <v>1911.7676514113095</v>
      </c>
      <c r="Z1576" s="25">
        <f t="shared" si="659"/>
        <v>0</v>
      </c>
      <c r="AA1576" s="22">
        <f t="shared" si="667"/>
        <v>0</v>
      </c>
      <c r="AB1576" s="22">
        <f t="shared" si="648"/>
        <v>0</v>
      </c>
      <c r="AC1576" s="22">
        <f t="shared" si="668"/>
        <v>525</v>
      </c>
      <c r="AD1576" s="25">
        <f t="shared" si="660"/>
        <v>4779.4191285282695</v>
      </c>
      <c r="AF1576" s="22">
        <f t="shared" si="661"/>
        <v>4272.6441334456913</v>
      </c>
      <c r="AG1576" s="25">
        <v>0</v>
      </c>
      <c r="AH1576" s="25" t="s">
        <v>49</v>
      </c>
      <c r="AI1576">
        <f t="shared" si="669"/>
        <v>23878323.449799217</v>
      </c>
      <c r="AJ1576" s="25">
        <f t="shared" si="670"/>
        <v>23878.323449799216</v>
      </c>
      <c r="AK1576" s="25">
        <f t="shared" si="671"/>
        <v>12655.511428393585</v>
      </c>
      <c r="AL1576" s="81">
        <f t="shared" si="672"/>
        <v>9365.0784570112537</v>
      </c>
      <c r="AN1576" s="98">
        <v>0</v>
      </c>
    </row>
    <row r="1577" spans="2:40" x14ac:dyDescent="0.35">
      <c r="B1577" s="17" t="s">
        <v>32</v>
      </c>
      <c r="C1577" s="11">
        <v>1573</v>
      </c>
      <c r="D1577" s="17">
        <v>96</v>
      </c>
      <c r="E1577" s="18">
        <v>121.8</v>
      </c>
      <c r="F1577" s="70">
        <f t="shared" si="673"/>
        <v>0.26388888888888767</v>
      </c>
      <c r="G1577" s="70">
        <f t="shared" si="674"/>
        <v>0.94999999999999574</v>
      </c>
      <c r="I1577" s="21">
        <f t="shared" si="649"/>
        <v>33.833333333333336</v>
      </c>
      <c r="J1577" s="22">
        <f t="shared" si="662"/>
        <v>581.08333333333064</v>
      </c>
      <c r="K1577" s="22">
        <f t="shared" si="663"/>
        <v>28.625999999999998</v>
      </c>
      <c r="L1577" s="22">
        <f>0.5*1.202*2.64*0.3*Sheet2!I1577^2</f>
        <v>544.86539800000003</v>
      </c>
      <c r="M1577" s="22">
        <f t="shared" si="664"/>
        <v>1154.5747313333306</v>
      </c>
      <c r="O1577" s="22">
        <f t="shared" si="650"/>
        <v>39063.111743444359</v>
      </c>
      <c r="P1577" s="81">
        <f t="shared" si="651"/>
        <v>39.06311174344436</v>
      </c>
      <c r="Q1577" s="22">
        <f t="shared" si="652"/>
        <v>39063.111743444359</v>
      </c>
      <c r="R1577" s="81">
        <f t="shared" si="653"/>
        <v>39.06311174344436</v>
      </c>
      <c r="S1577" s="22">
        <f t="shared" si="654"/>
        <v>9091126.3737174049</v>
      </c>
      <c r="T1577" s="81">
        <f t="shared" si="655"/>
        <v>9091.1263737174049</v>
      </c>
      <c r="U1577" s="22">
        <f t="shared" si="656"/>
        <v>0</v>
      </c>
      <c r="V1577" s="81">
        <f t="shared" si="657"/>
        <v>0</v>
      </c>
      <c r="W1577" s="22">
        <f t="shared" si="658"/>
        <v>0</v>
      </c>
      <c r="X1577" s="98">
        <f t="shared" si="665"/>
        <v>0</v>
      </c>
      <c r="Y1577" s="98">
        <f t="shared" si="666"/>
        <v>1911.7676514113095</v>
      </c>
      <c r="Z1577" s="25">
        <f t="shared" si="659"/>
        <v>0</v>
      </c>
      <c r="AA1577" s="22">
        <f t="shared" si="667"/>
        <v>0</v>
      </c>
      <c r="AB1577" s="22">
        <f t="shared" si="648"/>
        <v>0</v>
      </c>
      <c r="AC1577" s="22">
        <f t="shared" si="668"/>
        <v>525</v>
      </c>
      <c r="AD1577" s="25">
        <f t="shared" si="660"/>
        <v>4779.4191285282695</v>
      </c>
      <c r="AF1577" s="22">
        <f t="shared" si="661"/>
        <v>4311.7072451891354</v>
      </c>
      <c r="AG1577" s="25">
        <v>0</v>
      </c>
      <c r="AH1577" s="25" t="s">
        <v>49</v>
      </c>
      <c r="AI1577">
        <f t="shared" si="669"/>
        <v>24315537.106137928</v>
      </c>
      <c r="AJ1577" s="25">
        <f t="shared" si="670"/>
        <v>24315.537106137926</v>
      </c>
      <c r="AK1577" s="25">
        <f t="shared" si="671"/>
        <v>12887.234666253102</v>
      </c>
      <c r="AL1577" s="81">
        <f t="shared" si="672"/>
        <v>9536.5536530272948</v>
      </c>
      <c r="AN1577" s="98">
        <v>0</v>
      </c>
    </row>
    <row r="1578" spans="2:40" x14ac:dyDescent="0.35">
      <c r="B1578" s="17" t="s">
        <v>32</v>
      </c>
      <c r="C1578" s="11">
        <v>1574</v>
      </c>
      <c r="D1578" s="17">
        <v>97</v>
      </c>
      <c r="E1578" s="18">
        <v>122.6</v>
      </c>
      <c r="F1578" s="70">
        <f t="shared" si="673"/>
        <v>0.19444444444444522</v>
      </c>
      <c r="G1578" s="70">
        <f t="shared" si="674"/>
        <v>0.70000000000000284</v>
      </c>
      <c r="I1578" s="21">
        <f t="shared" si="649"/>
        <v>34.055555555555557</v>
      </c>
      <c r="J1578" s="22">
        <f t="shared" si="662"/>
        <v>428.16666666666839</v>
      </c>
      <c r="K1578" s="22">
        <f t="shared" si="663"/>
        <v>28.625999999999998</v>
      </c>
      <c r="L1578" s="22">
        <f>0.5*1.202*2.64*0.3*Sheet2!I1578^2</f>
        <v>552.04641311111106</v>
      </c>
      <c r="M1578" s="22">
        <f t="shared" si="664"/>
        <v>1008.8390797777795</v>
      </c>
      <c r="O1578" s="22">
        <f t="shared" si="650"/>
        <v>34356.575327987717</v>
      </c>
      <c r="P1578" s="81">
        <f t="shared" si="651"/>
        <v>34.35657532798772</v>
      </c>
      <c r="Q1578" s="22">
        <f t="shared" si="652"/>
        <v>34356.575327987717</v>
      </c>
      <c r="R1578" s="81">
        <f t="shared" si="653"/>
        <v>34.35657532798772</v>
      </c>
      <c r="S1578" s="22">
        <f t="shared" si="654"/>
        <v>9125482.9490453918</v>
      </c>
      <c r="T1578" s="81">
        <f t="shared" si="655"/>
        <v>9125.4829490453922</v>
      </c>
      <c r="U1578" s="22">
        <f t="shared" si="656"/>
        <v>0</v>
      </c>
      <c r="V1578" s="81">
        <f t="shared" si="657"/>
        <v>0</v>
      </c>
      <c r="W1578" s="22">
        <f t="shared" si="658"/>
        <v>0</v>
      </c>
      <c r="X1578" s="98">
        <f t="shared" si="665"/>
        <v>0</v>
      </c>
      <c r="Y1578" s="98">
        <f t="shared" si="666"/>
        <v>1911.7676514113095</v>
      </c>
      <c r="Z1578" s="25">
        <f t="shared" si="659"/>
        <v>0</v>
      </c>
      <c r="AA1578" s="22">
        <f t="shared" si="667"/>
        <v>0</v>
      </c>
      <c r="AB1578" s="22">
        <f t="shared" si="648"/>
        <v>0</v>
      </c>
      <c r="AC1578" s="22">
        <f t="shared" si="668"/>
        <v>525</v>
      </c>
      <c r="AD1578" s="25">
        <f t="shared" si="660"/>
        <v>4779.4191285282695</v>
      </c>
      <c r="AF1578" s="22">
        <f t="shared" si="661"/>
        <v>4346.0638205171226</v>
      </c>
      <c r="AG1578" s="25">
        <v>0</v>
      </c>
      <c r="AH1578" s="25" t="s">
        <v>49</v>
      </c>
      <c r="AI1578">
        <f t="shared" si="669"/>
        <v>24636002.013681859</v>
      </c>
      <c r="AJ1578" s="25">
        <f t="shared" si="670"/>
        <v>24636.00201368186</v>
      </c>
      <c r="AK1578" s="25">
        <f t="shared" si="671"/>
        <v>13057.081067251387</v>
      </c>
      <c r="AL1578" s="81">
        <f t="shared" si="672"/>
        <v>9662.2399897660271</v>
      </c>
      <c r="AN1578" s="98">
        <v>0</v>
      </c>
    </row>
    <row r="1579" spans="2:40" x14ac:dyDescent="0.35">
      <c r="B1579" s="17" t="s">
        <v>32</v>
      </c>
      <c r="C1579" s="11">
        <v>1575</v>
      </c>
      <c r="D1579" s="17">
        <v>98</v>
      </c>
      <c r="E1579" s="18">
        <v>123.2</v>
      </c>
      <c r="F1579" s="70">
        <f t="shared" si="673"/>
        <v>0.1388888888888889</v>
      </c>
      <c r="G1579" s="70">
        <f t="shared" si="674"/>
        <v>0.5</v>
      </c>
      <c r="I1579" s="21">
        <f t="shared" si="649"/>
        <v>34.222222222222221</v>
      </c>
      <c r="J1579" s="22">
        <f t="shared" si="662"/>
        <v>305.83333333333337</v>
      </c>
      <c r="K1579" s="22">
        <f t="shared" si="663"/>
        <v>28.625999999999998</v>
      </c>
      <c r="L1579" s="22">
        <f>0.5*1.202*2.64*0.3*Sheet2!I1579^2</f>
        <v>557.46302577777772</v>
      </c>
      <c r="M1579" s="22">
        <f t="shared" si="664"/>
        <v>891.92235911111106</v>
      </c>
      <c r="O1579" s="22">
        <f t="shared" si="650"/>
        <v>30523.565178469133</v>
      </c>
      <c r="P1579" s="81">
        <f t="shared" si="651"/>
        <v>30.523565178469134</v>
      </c>
      <c r="Q1579" s="22">
        <f t="shared" si="652"/>
        <v>30523.565178469133</v>
      </c>
      <c r="R1579" s="81">
        <f t="shared" si="653"/>
        <v>30.523565178469134</v>
      </c>
      <c r="S1579" s="22">
        <f t="shared" si="654"/>
        <v>9156006.5142238606</v>
      </c>
      <c r="T1579" s="81">
        <f t="shared" si="655"/>
        <v>9156.00651422386</v>
      </c>
      <c r="U1579" s="22">
        <f t="shared" si="656"/>
        <v>0</v>
      </c>
      <c r="V1579" s="81">
        <f t="shared" si="657"/>
        <v>0</v>
      </c>
      <c r="W1579" s="22">
        <f t="shared" si="658"/>
        <v>0</v>
      </c>
      <c r="X1579" s="98">
        <f t="shared" si="665"/>
        <v>0</v>
      </c>
      <c r="Y1579" s="98">
        <f t="shared" si="666"/>
        <v>1911.7676514113095</v>
      </c>
      <c r="Z1579" s="25">
        <f t="shared" si="659"/>
        <v>0</v>
      </c>
      <c r="AA1579" s="22">
        <f t="shared" si="667"/>
        <v>0</v>
      </c>
      <c r="AB1579" s="22">
        <f t="shared" si="648"/>
        <v>0</v>
      </c>
      <c r="AC1579" s="22">
        <f t="shared" si="668"/>
        <v>525</v>
      </c>
      <c r="AD1579" s="25">
        <f t="shared" si="660"/>
        <v>4779.4191285282695</v>
      </c>
      <c r="AF1579" s="22">
        <f t="shared" si="661"/>
        <v>4376.5873856955905</v>
      </c>
      <c r="AG1579" s="25">
        <v>0</v>
      </c>
      <c r="AH1579" s="25" t="s">
        <v>49</v>
      </c>
      <c r="AI1579">
        <f t="shared" si="669"/>
        <v>24877727.487109531</v>
      </c>
      <c r="AJ1579" s="25">
        <f t="shared" si="670"/>
        <v>24877.727487109532</v>
      </c>
      <c r="AK1579" s="25">
        <f t="shared" si="671"/>
        <v>13185.195568168052</v>
      </c>
      <c r="AL1579" s="81">
        <f t="shared" si="672"/>
        <v>9757.044720444359</v>
      </c>
      <c r="AN1579" s="98">
        <v>0</v>
      </c>
    </row>
    <row r="1580" spans="2:40" x14ac:dyDescent="0.35">
      <c r="B1580" s="17" t="s">
        <v>32</v>
      </c>
      <c r="C1580" s="11">
        <v>1576</v>
      </c>
      <c r="D1580" s="17">
        <v>99</v>
      </c>
      <c r="E1580" s="18">
        <v>123.6</v>
      </c>
      <c r="F1580" s="70">
        <f t="shared" si="673"/>
        <v>6.9444444444444448E-2</v>
      </c>
      <c r="G1580" s="70">
        <f t="shared" si="674"/>
        <v>0.25</v>
      </c>
      <c r="I1580" s="21">
        <f t="shared" si="649"/>
        <v>34.333333333333336</v>
      </c>
      <c r="J1580" s="22">
        <f t="shared" si="662"/>
        <v>152.91666666666669</v>
      </c>
      <c r="K1580" s="22">
        <f t="shared" si="663"/>
        <v>28.625999999999998</v>
      </c>
      <c r="L1580" s="22">
        <f>0.5*1.202*2.64*0.3*Sheet2!I1580^2</f>
        <v>561.08879200000001</v>
      </c>
      <c r="M1580" s="22">
        <f t="shared" si="664"/>
        <v>742.63145866666673</v>
      </c>
      <c r="O1580" s="22">
        <f t="shared" si="650"/>
        <v>25497.013414222227</v>
      </c>
      <c r="P1580" s="81">
        <f t="shared" si="651"/>
        <v>25.497013414222227</v>
      </c>
      <c r="Q1580" s="22">
        <f t="shared" si="652"/>
        <v>25497.013414222227</v>
      </c>
      <c r="R1580" s="81">
        <f t="shared" si="653"/>
        <v>25.497013414222227</v>
      </c>
      <c r="S1580" s="22">
        <f t="shared" si="654"/>
        <v>9181503.5276380833</v>
      </c>
      <c r="T1580" s="81">
        <f t="shared" si="655"/>
        <v>9181.5035276380841</v>
      </c>
      <c r="U1580" s="22">
        <f t="shared" si="656"/>
        <v>0</v>
      </c>
      <c r="V1580" s="81">
        <f t="shared" si="657"/>
        <v>0</v>
      </c>
      <c r="W1580" s="22">
        <f t="shared" si="658"/>
        <v>0</v>
      </c>
      <c r="X1580" s="98">
        <f t="shared" si="665"/>
        <v>0</v>
      </c>
      <c r="Y1580" s="98">
        <f t="shared" si="666"/>
        <v>1911.7676514113095</v>
      </c>
      <c r="Z1580" s="25">
        <f t="shared" si="659"/>
        <v>0</v>
      </c>
      <c r="AA1580" s="22">
        <f t="shared" si="667"/>
        <v>0</v>
      </c>
      <c r="AB1580" s="22">
        <f t="shared" si="648"/>
        <v>0</v>
      </c>
      <c r="AC1580" s="22">
        <f t="shared" si="668"/>
        <v>525</v>
      </c>
      <c r="AD1580" s="25">
        <f t="shared" si="660"/>
        <v>4779.4191285282695</v>
      </c>
      <c r="AF1580" s="22">
        <f t="shared" si="661"/>
        <v>4402.0843991098145</v>
      </c>
      <c r="AG1580" s="25">
        <v>0</v>
      </c>
      <c r="AH1580" s="25" t="s">
        <v>49</v>
      </c>
      <c r="AI1580">
        <f t="shared" si="669"/>
        <v>25039533.418332625</v>
      </c>
      <c r="AJ1580" s="25">
        <f t="shared" si="670"/>
        <v>25039.533418332627</v>
      </c>
      <c r="AK1580" s="25">
        <f t="shared" si="671"/>
        <v>13270.952711716292</v>
      </c>
      <c r="AL1580" s="81">
        <f t="shared" si="672"/>
        <v>9820.5050066700569</v>
      </c>
      <c r="AN1580" s="98">
        <v>0</v>
      </c>
    </row>
    <row r="1581" spans="2:40" x14ac:dyDescent="0.35">
      <c r="B1581" s="17" t="s">
        <v>32</v>
      </c>
      <c r="C1581" s="11">
        <v>1577</v>
      </c>
      <c r="D1581" s="17">
        <v>100</v>
      </c>
      <c r="E1581" s="18">
        <v>123.7</v>
      </c>
      <c r="F1581" s="70">
        <f t="shared" si="673"/>
        <v>0</v>
      </c>
      <c r="G1581" s="70">
        <f t="shared" si="674"/>
        <v>0</v>
      </c>
      <c r="I1581" s="21">
        <f t="shared" si="649"/>
        <v>34.361111111111114</v>
      </c>
      <c r="J1581" s="22">
        <f t="shared" si="662"/>
        <v>0</v>
      </c>
      <c r="K1581" s="22">
        <f t="shared" si="663"/>
        <v>28.625999999999998</v>
      </c>
      <c r="L1581" s="22">
        <f>0.5*1.202*2.64*0.3*Sheet2!I1581^2</f>
        <v>561.99706994444455</v>
      </c>
      <c r="M1581" s="22">
        <f t="shared" si="664"/>
        <v>590.62306994444452</v>
      </c>
      <c r="O1581" s="22">
        <f t="shared" si="650"/>
        <v>20294.464931146609</v>
      </c>
      <c r="P1581" s="81">
        <f t="shared" si="651"/>
        <v>20.29446493114661</v>
      </c>
      <c r="Q1581" s="22">
        <f t="shared" si="652"/>
        <v>20294.464931146609</v>
      </c>
      <c r="R1581" s="81">
        <f t="shared" si="653"/>
        <v>20.29446493114661</v>
      </c>
      <c r="S1581" s="22">
        <f t="shared" si="654"/>
        <v>9201797.9925692305</v>
      </c>
      <c r="T1581" s="81">
        <f t="shared" si="655"/>
        <v>9201.7979925692307</v>
      </c>
      <c r="U1581" s="22">
        <f t="shared" si="656"/>
        <v>0</v>
      </c>
      <c r="V1581" s="81">
        <f t="shared" si="657"/>
        <v>0</v>
      </c>
      <c r="W1581" s="22">
        <f t="shared" si="658"/>
        <v>0</v>
      </c>
      <c r="X1581" s="98">
        <f t="shared" si="665"/>
        <v>0</v>
      </c>
      <c r="Y1581" s="98">
        <f t="shared" si="666"/>
        <v>1911.7676514113095</v>
      </c>
      <c r="Z1581" s="25">
        <f t="shared" si="659"/>
        <v>0</v>
      </c>
      <c r="AA1581" s="22">
        <f t="shared" si="667"/>
        <v>0</v>
      </c>
      <c r="AB1581" s="22">
        <f t="shared" si="648"/>
        <v>0</v>
      </c>
      <c r="AC1581" s="22">
        <f t="shared" si="668"/>
        <v>525</v>
      </c>
      <c r="AD1581" s="25">
        <f t="shared" si="660"/>
        <v>4779.4191285282695</v>
      </c>
      <c r="AF1581" s="22">
        <f t="shared" si="661"/>
        <v>4422.3788640409612</v>
      </c>
      <c r="AG1581" s="25">
        <v>0</v>
      </c>
      <c r="AH1581" s="25" t="s">
        <v>49</v>
      </c>
      <c r="AI1581">
        <f t="shared" si="669"/>
        <v>25080066.853088971</v>
      </c>
      <c r="AJ1581" s="25">
        <f t="shared" si="670"/>
        <v>25080.066853088971</v>
      </c>
      <c r="AK1581" s="25">
        <f t="shared" si="671"/>
        <v>13292.435432137156</v>
      </c>
      <c r="AL1581" s="81">
        <f t="shared" si="672"/>
        <v>9836.4022197814957</v>
      </c>
      <c r="AN1581" s="98">
        <v>0</v>
      </c>
    </row>
    <row r="1582" spans="2:40" x14ac:dyDescent="0.35">
      <c r="B1582" s="17" t="s">
        <v>32</v>
      </c>
      <c r="C1582" s="11">
        <v>1578</v>
      </c>
      <c r="D1582" s="17">
        <v>101</v>
      </c>
      <c r="E1582" s="18">
        <v>123.6</v>
      </c>
      <c r="F1582" s="70">
        <f t="shared" si="673"/>
        <v>-5.5555555555556344E-2</v>
      </c>
      <c r="G1582" s="70">
        <f t="shared" si="674"/>
        <v>-0.20000000000000284</v>
      </c>
      <c r="I1582" s="21">
        <f t="shared" si="649"/>
        <v>34.333333333333336</v>
      </c>
      <c r="J1582" s="22">
        <f t="shared" si="662"/>
        <v>-122.33333333333506</v>
      </c>
      <c r="K1582" s="22">
        <f t="shared" si="663"/>
        <v>28.625999999999998</v>
      </c>
      <c r="L1582" s="22">
        <f>0.5*1.202*2.64*0.3*Sheet2!I1582^2</f>
        <v>561.08879200000001</v>
      </c>
      <c r="M1582" s="22">
        <f t="shared" si="664"/>
        <v>467.38145866666491</v>
      </c>
      <c r="O1582" s="22">
        <f t="shared" si="650"/>
        <v>16046.763414222163</v>
      </c>
      <c r="P1582" s="81">
        <f t="shared" si="651"/>
        <v>16.046763414222163</v>
      </c>
      <c r="Q1582" s="22">
        <f t="shared" si="652"/>
        <v>16046.763414222163</v>
      </c>
      <c r="R1582" s="81">
        <f t="shared" si="653"/>
        <v>16.046763414222163</v>
      </c>
      <c r="S1582" s="22">
        <f t="shared" si="654"/>
        <v>9217844.7559834532</v>
      </c>
      <c r="T1582" s="81">
        <f t="shared" si="655"/>
        <v>9217.8447559834531</v>
      </c>
      <c r="U1582" s="22">
        <f t="shared" si="656"/>
        <v>0</v>
      </c>
      <c r="V1582" s="81">
        <f t="shared" si="657"/>
        <v>0</v>
      </c>
      <c r="W1582" s="22">
        <f t="shared" si="658"/>
        <v>0</v>
      </c>
      <c r="X1582" s="98">
        <f t="shared" si="665"/>
        <v>0</v>
      </c>
      <c r="Y1582" s="98">
        <f t="shared" si="666"/>
        <v>1911.7676514113095</v>
      </c>
      <c r="Z1582" s="25">
        <f t="shared" si="659"/>
        <v>0</v>
      </c>
      <c r="AA1582" s="22">
        <f t="shared" si="667"/>
        <v>0</v>
      </c>
      <c r="AB1582" s="22">
        <f t="shared" si="648"/>
        <v>0</v>
      </c>
      <c r="AC1582" s="22">
        <f t="shared" si="668"/>
        <v>525</v>
      </c>
      <c r="AD1582" s="25">
        <f t="shared" si="660"/>
        <v>4779.4191285282695</v>
      </c>
      <c r="AF1582" s="22">
        <f t="shared" si="661"/>
        <v>4438.4256274551835</v>
      </c>
      <c r="AG1582" s="25">
        <v>0</v>
      </c>
      <c r="AH1582" s="25" t="s">
        <v>49</v>
      </c>
      <c r="AI1582">
        <f t="shared" si="669"/>
        <v>25039533.418332625</v>
      </c>
      <c r="AJ1582" s="25">
        <f t="shared" si="670"/>
        <v>25039.533418332627</v>
      </c>
      <c r="AK1582" s="25">
        <f t="shared" si="671"/>
        <v>13270.952711716292</v>
      </c>
      <c r="AL1582" s="81">
        <f t="shared" si="672"/>
        <v>9820.5050066700569</v>
      </c>
      <c r="AN1582" s="98">
        <v>0</v>
      </c>
    </row>
    <row r="1583" spans="2:40" x14ac:dyDescent="0.35">
      <c r="B1583" s="17" t="s">
        <v>32</v>
      </c>
      <c r="C1583" s="11">
        <v>1579</v>
      </c>
      <c r="D1583" s="17">
        <v>102</v>
      </c>
      <c r="E1583" s="18">
        <v>123.3</v>
      </c>
      <c r="F1583" s="70">
        <f t="shared" si="673"/>
        <v>-8.3333333333332538E-2</v>
      </c>
      <c r="G1583" s="70">
        <f t="shared" si="674"/>
        <v>-0.29999999999999716</v>
      </c>
      <c r="I1583" s="21">
        <f t="shared" si="649"/>
        <v>34.25</v>
      </c>
      <c r="J1583" s="22">
        <f t="shared" si="662"/>
        <v>-183.49999999999824</v>
      </c>
      <c r="K1583" s="22">
        <f t="shared" si="663"/>
        <v>28.625999999999998</v>
      </c>
      <c r="L1583" s="22">
        <f>0.5*1.202*2.64*0.3*Sheet2!I1583^2</f>
        <v>558.36836549999998</v>
      </c>
      <c r="M1583" s="22">
        <f t="shared" si="664"/>
        <v>403.49436550000178</v>
      </c>
      <c r="O1583" s="22">
        <f t="shared" si="650"/>
        <v>13819.682018375061</v>
      </c>
      <c r="P1583" s="81">
        <f t="shared" si="651"/>
        <v>13.81968201837506</v>
      </c>
      <c r="Q1583" s="22">
        <f t="shared" si="652"/>
        <v>13819.682018375061</v>
      </c>
      <c r="R1583" s="81">
        <f t="shared" si="653"/>
        <v>13.81968201837506</v>
      </c>
      <c r="S1583" s="22">
        <f t="shared" si="654"/>
        <v>9231664.4380018283</v>
      </c>
      <c r="T1583" s="81">
        <f t="shared" si="655"/>
        <v>9231.6644380018279</v>
      </c>
      <c r="U1583" s="22">
        <f t="shared" si="656"/>
        <v>0</v>
      </c>
      <c r="V1583" s="81">
        <f t="shared" si="657"/>
        <v>0</v>
      </c>
      <c r="W1583" s="22">
        <f t="shared" si="658"/>
        <v>0</v>
      </c>
      <c r="X1583" s="98">
        <f t="shared" si="665"/>
        <v>0</v>
      </c>
      <c r="Y1583" s="98">
        <f t="shared" si="666"/>
        <v>1911.7676514113095</v>
      </c>
      <c r="Z1583" s="25">
        <f t="shared" si="659"/>
        <v>0</v>
      </c>
      <c r="AA1583" s="22">
        <f t="shared" si="667"/>
        <v>0</v>
      </c>
      <c r="AB1583" s="22">
        <f t="shared" si="648"/>
        <v>0</v>
      </c>
      <c r="AC1583" s="22">
        <f t="shared" si="668"/>
        <v>525</v>
      </c>
      <c r="AD1583" s="25">
        <f t="shared" si="660"/>
        <v>4779.4191285282695</v>
      </c>
      <c r="AF1583" s="22">
        <f t="shared" si="661"/>
        <v>4452.2453094735583</v>
      </c>
      <c r="AG1583" s="25">
        <v>0</v>
      </c>
      <c r="AH1583" s="25" t="s">
        <v>49</v>
      </c>
      <c r="AI1583">
        <f t="shared" si="669"/>
        <v>24918129.798744958</v>
      </c>
      <c r="AJ1583" s="25">
        <f t="shared" si="670"/>
        <v>24918.129798744958</v>
      </c>
      <c r="AK1583" s="25">
        <f t="shared" si="671"/>
        <v>13206.608793334828</v>
      </c>
      <c r="AL1583" s="81">
        <f t="shared" si="672"/>
        <v>9772.890507067772</v>
      </c>
      <c r="AN1583" s="98">
        <v>0</v>
      </c>
    </row>
    <row r="1584" spans="2:40" x14ac:dyDescent="0.35">
      <c r="B1584" s="17" t="s">
        <v>32</v>
      </c>
      <c r="C1584" s="11">
        <v>1580</v>
      </c>
      <c r="D1584" s="17">
        <v>103</v>
      </c>
      <c r="E1584" s="18">
        <v>123</v>
      </c>
      <c r="F1584" s="70">
        <f t="shared" si="673"/>
        <v>-0.11111111111111072</v>
      </c>
      <c r="G1584" s="70">
        <f t="shared" si="674"/>
        <v>-0.39999999999999858</v>
      </c>
      <c r="I1584" s="21">
        <f t="shared" si="649"/>
        <v>34.166666666666671</v>
      </c>
      <c r="J1584" s="22">
        <f t="shared" si="662"/>
        <v>-244.6666666666658</v>
      </c>
      <c r="K1584" s="22">
        <f t="shared" si="663"/>
        <v>28.625999999999998</v>
      </c>
      <c r="L1584" s="22">
        <f>0.5*1.202*2.64*0.3*Sheet2!I1584^2</f>
        <v>555.6545500000002</v>
      </c>
      <c r="M1584" s="22">
        <f t="shared" si="664"/>
        <v>339.6138833333344</v>
      </c>
      <c r="O1584" s="22">
        <f t="shared" si="650"/>
        <v>11603.47434722226</v>
      </c>
      <c r="P1584" s="81">
        <f t="shared" si="651"/>
        <v>11.60347434722226</v>
      </c>
      <c r="Q1584" s="22">
        <f t="shared" si="652"/>
        <v>11603.47434722226</v>
      </c>
      <c r="R1584" s="81">
        <f t="shared" si="653"/>
        <v>11.60347434722226</v>
      </c>
      <c r="S1584" s="22">
        <f t="shared" si="654"/>
        <v>9243267.9123490509</v>
      </c>
      <c r="T1584" s="81">
        <f t="shared" si="655"/>
        <v>9243.2679123490507</v>
      </c>
      <c r="U1584" s="22">
        <f t="shared" si="656"/>
        <v>0</v>
      </c>
      <c r="V1584" s="81">
        <f t="shared" si="657"/>
        <v>0</v>
      </c>
      <c r="W1584" s="22">
        <f t="shared" si="658"/>
        <v>0</v>
      </c>
      <c r="X1584" s="98">
        <f t="shared" si="665"/>
        <v>0</v>
      </c>
      <c r="Y1584" s="98">
        <f t="shared" si="666"/>
        <v>1911.7676514113095</v>
      </c>
      <c r="Z1584" s="25">
        <f t="shared" si="659"/>
        <v>0</v>
      </c>
      <c r="AA1584" s="22">
        <f t="shared" si="667"/>
        <v>0</v>
      </c>
      <c r="AB1584" s="22">
        <f t="shared" si="648"/>
        <v>0</v>
      </c>
      <c r="AC1584" s="22">
        <f t="shared" si="668"/>
        <v>525</v>
      </c>
      <c r="AD1584" s="25">
        <f t="shared" si="660"/>
        <v>4779.4191285282695</v>
      </c>
      <c r="AF1584" s="22">
        <f t="shared" si="661"/>
        <v>4463.8487838207811</v>
      </c>
      <c r="AG1584" s="25">
        <v>0</v>
      </c>
      <c r="AH1584" s="25" t="s">
        <v>49</v>
      </c>
      <c r="AI1584">
        <f t="shared" si="669"/>
        <v>24797021.206179388</v>
      </c>
      <c r="AJ1584" s="25">
        <f t="shared" si="670"/>
        <v>24797.021206179386</v>
      </c>
      <c r="AK1584" s="25">
        <f t="shared" si="671"/>
        <v>13142.421239275076</v>
      </c>
      <c r="AL1584" s="81">
        <f t="shared" si="672"/>
        <v>9725.3917170635559</v>
      </c>
      <c r="AN1584" s="98">
        <v>0</v>
      </c>
    </row>
    <row r="1585" spans="2:40" x14ac:dyDescent="0.35">
      <c r="B1585" s="17" t="s">
        <v>32</v>
      </c>
      <c r="C1585" s="11">
        <v>1581</v>
      </c>
      <c r="D1585" s="17">
        <v>104</v>
      </c>
      <c r="E1585" s="18">
        <v>122.5</v>
      </c>
      <c r="F1585" s="70">
        <f t="shared" si="673"/>
        <v>-0.12500000000000078</v>
      </c>
      <c r="G1585" s="70">
        <f t="shared" si="674"/>
        <v>-0.45000000000000284</v>
      </c>
      <c r="I1585" s="21">
        <f t="shared" si="649"/>
        <v>34.027777777777779</v>
      </c>
      <c r="J1585" s="22">
        <f t="shared" si="662"/>
        <v>-275.25000000000171</v>
      </c>
      <c r="K1585" s="22">
        <f t="shared" si="663"/>
        <v>28.625999999999998</v>
      </c>
      <c r="L1585" s="22">
        <f>0.5*1.202*2.64*0.3*Sheet2!I1585^2</f>
        <v>551.14621527777774</v>
      </c>
      <c r="M1585" s="22">
        <f t="shared" si="664"/>
        <v>304.52221527777601</v>
      </c>
      <c r="O1585" s="22">
        <f t="shared" si="650"/>
        <v>10362.214269868768</v>
      </c>
      <c r="P1585" s="81">
        <f t="shared" si="651"/>
        <v>10.362214269868767</v>
      </c>
      <c r="Q1585" s="22">
        <f t="shared" si="652"/>
        <v>10362.214269868768</v>
      </c>
      <c r="R1585" s="81">
        <f t="shared" si="653"/>
        <v>10.362214269868767</v>
      </c>
      <c r="S1585" s="22">
        <f t="shared" si="654"/>
        <v>9253630.1266189199</v>
      </c>
      <c r="T1585" s="81">
        <f t="shared" si="655"/>
        <v>9253.6301266189203</v>
      </c>
      <c r="U1585" s="22">
        <f t="shared" si="656"/>
        <v>0</v>
      </c>
      <c r="V1585" s="81">
        <f t="shared" si="657"/>
        <v>0</v>
      </c>
      <c r="W1585" s="22">
        <f t="shared" si="658"/>
        <v>0</v>
      </c>
      <c r="X1585" s="98">
        <f t="shared" si="665"/>
        <v>0</v>
      </c>
      <c r="Y1585" s="98">
        <f t="shared" si="666"/>
        <v>1911.7676514113095</v>
      </c>
      <c r="Z1585" s="25">
        <f t="shared" si="659"/>
        <v>0</v>
      </c>
      <c r="AA1585" s="22">
        <f t="shared" si="667"/>
        <v>0</v>
      </c>
      <c r="AB1585" s="22">
        <f t="shared" si="648"/>
        <v>0</v>
      </c>
      <c r="AC1585" s="22">
        <f t="shared" si="668"/>
        <v>525</v>
      </c>
      <c r="AD1585" s="25">
        <f t="shared" si="660"/>
        <v>4779.4191285282695</v>
      </c>
      <c r="AF1585" s="22">
        <f t="shared" si="661"/>
        <v>4474.2109980906507</v>
      </c>
      <c r="AG1585" s="25">
        <v>0</v>
      </c>
      <c r="AH1585" s="25" t="s">
        <v>49</v>
      </c>
      <c r="AI1585">
        <f t="shared" si="669"/>
        <v>24595829.167508055</v>
      </c>
      <c r="AJ1585" s="25">
        <f t="shared" si="670"/>
        <v>24595.829167508055</v>
      </c>
      <c r="AK1585" s="25">
        <f t="shared" si="671"/>
        <v>13035.789458779269</v>
      </c>
      <c r="AL1585" s="81">
        <f t="shared" si="672"/>
        <v>9646.4841994966591</v>
      </c>
      <c r="AN1585" s="98">
        <v>0</v>
      </c>
    </row>
    <row r="1586" spans="2:40" x14ac:dyDescent="0.35">
      <c r="B1586" s="17" t="s">
        <v>32</v>
      </c>
      <c r="C1586" s="11">
        <v>1582</v>
      </c>
      <c r="D1586" s="17">
        <v>105</v>
      </c>
      <c r="E1586" s="18">
        <v>122.1</v>
      </c>
      <c r="F1586" s="70">
        <f t="shared" si="673"/>
        <v>-0.1388888888888889</v>
      </c>
      <c r="G1586" s="70">
        <f t="shared" si="674"/>
        <v>-0.5</v>
      </c>
      <c r="I1586" s="21">
        <f t="shared" si="649"/>
        <v>33.916666666666664</v>
      </c>
      <c r="J1586" s="22">
        <f t="shared" si="662"/>
        <v>-305.83333333333337</v>
      </c>
      <c r="K1586" s="22">
        <f t="shared" si="663"/>
        <v>28.625999999999998</v>
      </c>
      <c r="L1586" s="22">
        <f>0.5*1.202*2.64*0.3*Sheet2!I1586^2</f>
        <v>547.55276949999984</v>
      </c>
      <c r="M1586" s="22">
        <f t="shared" si="664"/>
        <v>270.34543616666645</v>
      </c>
      <c r="O1586" s="22">
        <f t="shared" si="650"/>
        <v>9169.2160433194367</v>
      </c>
      <c r="P1586" s="81">
        <f t="shared" si="651"/>
        <v>9.1692160433194374</v>
      </c>
      <c r="Q1586" s="22">
        <f t="shared" si="652"/>
        <v>9169.2160433194367</v>
      </c>
      <c r="R1586" s="81">
        <f t="shared" si="653"/>
        <v>9.1692160433194374</v>
      </c>
      <c r="S1586" s="22">
        <f t="shared" si="654"/>
        <v>9262799.3426622394</v>
      </c>
      <c r="T1586" s="81">
        <f t="shared" si="655"/>
        <v>9262.7993426622397</v>
      </c>
      <c r="U1586" s="22">
        <f t="shared" si="656"/>
        <v>0</v>
      </c>
      <c r="V1586" s="81">
        <f t="shared" si="657"/>
        <v>0</v>
      </c>
      <c r="W1586" s="22">
        <f t="shared" si="658"/>
        <v>0</v>
      </c>
      <c r="X1586" s="98">
        <f t="shared" si="665"/>
        <v>0</v>
      </c>
      <c r="Y1586" s="98">
        <f t="shared" si="666"/>
        <v>1911.7676514113095</v>
      </c>
      <c r="Z1586" s="25">
        <f t="shared" si="659"/>
        <v>0</v>
      </c>
      <c r="AA1586" s="22">
        <f t="shared" si="667"/>
        <v>0</v>
      </c>
      <c r="AB1586" s="22">
        <f t="shared" si="648"/>
        <v>0</v>
      </c>
      <c r="AC1586" s="22">
        <f t="shared" si="668"/>
        <v>525</v>
      </c>
      <c r="AD1586" s="25">
        <f t="shared" si="660"/>
        <v>4779.4191285282695</v>
      </c>
      <c r="AF1586" s="22">
        <f t="shared" si="661"/>
        <v>4483.3802141339702</v>
      </c>
      <c r="AG1586" s="25">
        <v>0</v>
      </c>
      <c r="AH1586" s="25" t="s">
        <v>49</v>
      </c>
      <c r="AI1586">
        <f t="shared" si="669"/>
        <v>24435465.590615157</v>
      </c>
      <c r="AJ1586" s="25">
        <f t="shared" si="670"/>
        <v>24435.465590615157</v>
      </c>
      <c r="AK1586" s="25">
        <f t="shared" si="671"/>
        <v>12950.796763026034</v>
      </c>
      <c r="AL1586" s="81">
        <f t="shared" si="672"/>
        <v>9583.5896046392645</v>
      </c>
      <c r="AN1586" s="98">
        <v>0</v>
      </c>
    </row>
    <row r="1587" spans="2:40" x14ac:dyDescent="0.35">
      <c r="B1587" s="17" t="s">
        <v>32</v>
      </c>
      <c r="C1587" s="11">
        <v>1583</v>
      </c>
      <c r="D1587" s="17">
        <v>106</v>
      </c>
      <c r="E1587" s="18">
        <v>121.5</v>
      </c>
      <c r="F1587" s="70">
        <f t="shared" si="673"/>
        <v>-0.18055555555555516</v>
      </c>
      <c r="G1587" s="70">
        <f t="shared" si="674"/>
        <v>-0.64999999999999858</v>
      </c>
      <c r="I1587" s="21">
        <f t="shared" si="649"/>
        <v>33.75</v>
      </c>
      <c r="J1587" s="22">
        <f t="shared" si="662"/>
        <v>-397.58333333333246</v>
      </c>
      <c r="K1587" s="22">
        <f t="shared" si="663"/>
        <v>28.625999999999998</v>
      </c>
      <c r="L1587" s="22">
        <f>0.5*1.202*2.64*0.3*Sheet2!I1587^2</f>
        <v>542.18463750000001</v>
      </c>
      <c r="M1587" s="22">
        <f t="shared" si="664"/>
        <v>173.22730416666752</v>
      </c>
      <c r="O1587" s="22">
        <f t="shared" si="650"/>
        <v>5846.4215156250293</v>
      </c>
      <c r="P1587" s="81">
        <f t="shared" si="651"/>
        <v>5.8464215156250292</v>
      </c>
      <c r="Q1587" s="22">
        <f t="shared" si="652"/>
        <v>5846.4215156250293</v>
      </c>
      <c r="R1587" s="81">
        <f t="shared" si="653"/>
        <v>5.8464215156250292</v>
      </c>
      <c r="S1587" s="22">
        <f t="shared" si="654"/>
        <v>9268645.7641778644</v>
      </c>
      <c r="T1587" s="81">
        <f t="shared" si="655"/>
        <v>9268.6457641778652</v>
      </c>
      <c r="U1587" s="22">
        <f t="shared" si="656"/>
        <v>0</v>
      </c>
      <c r="V1587" s="81">
        <f t="shared" si="657"/>
        <v>0</v>
      </c>
      <c r="W1587" s="22">
        <f t="shared" si="658"/>
        <v>0</v>
      </c>
      <c r="X1587" s="98">
        <f t="shared" si="665"/>
        <v>0</v>
      </c>
      <c r="Y1587" s="98">
        <f t="shared" si="666"/>
        <v>1911.7676514113095</v>
      </c>
      <c r="Z1587" s="25">
        <f t="shared" si="659"/>
        <v>0</v>
      </c>
      <c r="AA1587" s="22">
        <f t="shared" si="667"/>
        <v>0</v>
      </c>
      <c r="AB1587" s="22">
        <f t="shared" si="648"/>
        <v>0</v>
      </c>
      <c r="AC1587" s="22">
        <f t="shared" si="668"/>
        <v>525</v>
      </c>
      <c r="AD1587" s="25">
        <f t="shared" si="660"/>
        <v>4779.4191285282695</v>
      </c>
      <c r="AF1587" s="22">
        <f t="shared" si="661"/>
        <v>4489.2266356495957</v>
      </c>
      <c r="AG1587" s="25">
        <v>0</v>
      </c>
      <c r="AH1587" s="25" t="s">
        <v>49</v>
      </c>
      <c r="AI1587">
        <f t="shared" si="669"/>
        <v>24195903.648682766</v>
      </c>
      <c r="AJ1587" s="25">
        <f t="shared" si="670"/>
        <v>24195.903648682764</v>
      </c>
      <c r="AK1587" s="25">
        <f t="shared" si="671"/>
        <v>12823.828933801866</v>
      </c>
      <c r="AL1587" s="81">
        <f t="shared" si="672"/>
        <v>9489.6334110133812</v>
      </c>
      <c r="AN1587" s="98">
        <v>0</v>
      </c>
    </row>
    <row r="1588" spans="2:40" x14ac:dyDescent="0.35">
      <c r="B1588" s="17" t="s">
        <v>32</v>
      </c>
      <c r="C1588" s="11">
        <v>1584</v>
      </c>
      <c r="D1588" s="17">
        <v>107</v>
      </c>
      <c r="E1588" s="18">
        <v>120.8</v>
      </c>
      <c r="F1588" s="70">
        <f t="shared" si="673"/>
        <v>-0.20833333333333331</v>
      </c>
      <c r="G1588" s="70">
        <f t="shared" si="674"/>
        <v>-0.75</v>
      </c>
      <c r="I1588" s="21">
        <f t="shared" si="649"/>
        <v>33.555555555555557</v>
      </c>
      <c r="J1588" s="22">
        <f t="shared" si="662"/>
        <v>-458.74999999999994</v>
      </c>
      <c r="K1588" s="22">
        <f t="shared" si="663"/>
        <v>28.625999999999998</v>
      </c>
      <c r="L1588" s="22">
        <f>0.5*1.202*2.64*0.3*Sheet2!I1588^2</f>
        <v>535.95523911111115</v>
      </c>
      <c r="M1588" s="22">
        <f t="shared" si="664"/>
        <v>105.83123911111119</v>
      </c>
      <c r="O1588" s="22">
        <f t="shared" si="650"/>
        <v>3551.2260235061758</v>
      </c>
      <c r="P1588" s="81">
        <f t="shared" si="651"/>
        <v>3.5512260235061759</v>
      </c>
      <c r="Q1588" s="22">
        <f t="shared" si="652"/>
        <v>3551.2260235061758</v>
      </c>
      <c r="R1588" s="81">
        <f t="shared" si="653"/>
        <v>3.5512260235061759</v>
      </c>
      <c r="S1588" s="22">
        <f t="shared" si="654"/>
        <v>9272196.9902013708</v>
      </c>
      <c r="T1588" s="81">
        <f t="shared" si="655"/>
        <v>9272.1969902013716</v>
      </c>
      <c r="U1588" s="22">
        <f t="shared" si="656"/>
        <v>0</v>
      </c>
      <c r="V1588" s="81">
        <f t="shared" si="657"/>
        <v>0</v>
      </c>
      <c r="W1588" s="22">
        <f t="shared" si="658"/>
        <v>0</v>
      </c>
      <c r="X1588" s="98">
        <f t="shared" si="665"/>
        <v>0</v>
      </c>
      <c r="Y1588" s="98">
        <f t="shared" si="666"/>
        <v>1911.7676514113095</v>
      </c>
      <c r="Z1588" s="25">
        <f t="shared" si="659"/>
        <v>0</v>
      </c>
      <c r="AA1588" s="22">
        <f t="shared" si="667"/>
        <v>0</v>
      </c>
      <c r="AB1588" s="22">
        <f t="shared" si="648"/>
        <v>0</v>
      </c>
      <c r="AC1588" s="22">
        <f t="shared" si="668"/>
        <v>525</v>
      </c>
      <c r="AD1588" s="25">
        <f t="shared" si="660"/>
        <v>4779.4191285282695</v>
      </c>
      <c r="AF1588" s="22">
        <f t="shared" si="661"/>
        <v>4492.7778616731021</v>
      </c>
      <c r="AG1588" s="25">
        <v>0</v>
      </c>
      <c r="AH1588" s="25" t="s">
        <v>49</v>
      </c>
      <c r="AI1588">
        <f t="shared" si="669"/>
        <v>23917906.241928846</v>
      </c>
      <c r="AJ1588" s="25">
        <f t="shared" si="670"/>
        <v>23917.906241928846</v>
      </c>
      <c r="AK1588" s="25">
        <f t="shared" si="671"/>
        <v>12676.490308222288</v>
      </c>
      <c r="AL1588" s="81">
        <f t="shared" si="672"/>
        <v>9380.602828084493</v>
      </c>
      <c r="AN1588" s="98">
        <v>0</v>
      </c>
    </row>
    <row r="1589" spans="2:40" x14ac:dyDescent="0.35">
      <c r="B1589" s="17" t="s">
        <v>32</v>
      </c>
      <c r="C1589" s="11">
        <v>1585</v>
      </c>
      <c r="D1589" s="17">
        <v>108</v>
      </c>
      <c r="E1589" s="18">
        <v>120</v>
      </c>
      <c r="F1589" s="70">
        <f t="shared" si="673"/>
        <v>-0.23611111111111149</v>
      </c>
      <c r="G1589" s="70">
        <f t="shared" si="674"/>
        <v>-0.85000000000000142</v>
      </c>
      <c r="I1589" s="21">
        <f t="shared" si="649"/>
        <v>33.333333333333336</v>
      </c>
      <c r="J1589" s="22">
        <f t="shared" si="662"/>
        <v>-519.91666666666754</v>
      </c>
      <c r="K1589" s="22">
        <f t="shared" si="663"/>
        <v>28.625999999999998</v>
      </c>
      <c r="L1589" s="22">
        <f>0.5*1.202*2.64*0.3*Sheet2!I1589^2</f>
        <v>528.88000000000011</v>
      </c>
      <c r="M1589" s="22">
        <f t="shared" si="664"/>
        <v>37.589333333332547</v>
      </c>
      <c r="O1589" s="22">
        <f t="shared" si="650"/>
        <v>1252.9777777777517</v>
      </c>
      <c r="P1589" s="81">
        <f t="shared" si="651"/>
        <v>1.2529777777777518</v>
      </c>
      <c r="Q1589" s="22">
        <f t="shared" si="652"/>
        <v>1252.9777777777517</v>
      </c>
      <c r="R1589" s="81">
        <f t="shared" si="653"/>
        <v>1.2529777777777518</v>
      </c>
      <c r="S1589" s="22">
        <f t="shared" si="654"/>
        <v>9273449.967979148</v>
      </c>
      <c r="T1589" s="81">
        <f t="shared" si="655"/>
        <v>9273.4499679791479</v>
      </c>
      <c r="U1589" s="22">
        <f t="shared" si="656"/>
        <v>0</v>
      </c>
      <c r="V1589" s="81">
        <f t="shared" si="657"/>
        <v>0</v>
      </c>
      <c r="W1589" s="22">
        <f t="shared" si="658"/>
        <v>0</v>
      </c>
      <c r="X1589" s="98">
        <f t="shared" si="665"/>
        <v>0</v>
      </c>
      <c r="Y1589" s="98">
        <f t="shared" si="666"/>
        <v>1911.7676514113095</v>
      </c>
      <c r="Z1589" s="25">
        <f t="shared" si="659"/>
        <v>0</v>
      </c>
      <c r="AA1589" s="22">
        <f t="shared" si="667"/>
        <v>0</v>
      </c>
      <c r="AB1589" s="22">
        <f t="shared" ref="AB1589:AB1652" si="675">IF(AA1590=0,AA1589,0)</f>
        <v>0</v>
      </c>
      <c r="AC1589" s="22">
        <f t="shared" si="668"/>
        <v>525</v>
      </c>
      <c r="AD1589" s="25">
        <f t="shared" si="660"/>
        <v>4779.4191285282695</v>
      </c>
      <c r="AF1589" s="22">
        <f t="shared" si="661"/>
        <v>4494.0308394508784</v>
      </c>
      <c r="AG1589" s="25">
        <v>0</v>
      </c>
      <c r="AH1589" s="25" t="s">
        <v>49</v>
      </c>
      <c r="AI1589">
        <f t="shared" si="669"/>
        <v>23602161.766738262</v>
      </c>
      <c r="AJ1589" s="25">
        <f t="shared" si="670"/>
        <v>23602.161766738263</v>
      </c>
      <c r="AK1589" s="25">
        <f t="shared" si="671"/>
        <v>12509.14573637128</v>
      </c>
      <c r="AL1589" s="81">
        <f t="shared" si="672"/>
        <v>9256.7678449147461</v>
      </c>
      <c r="AN1589" s="98">
        <v>0</v>
      </c>
    </row>
    <row r="1590" spans="2:40" x14ac:dyDescent="0.35">
      <c r="B1590" s="17" t="s">
        <v>32</v>
      </c>
      <c r="C1590" s="11">
        <v>1586</v>
      </c>
      <c r="D1590" s="17">
        <v>109</v>
      </c>
      <c r="E1590" s="18">
        <v>119.1</v>
      </c>
      <c r="F1590" s="70">
        <f t="shared" si="673"/>
        <v>-0.26388888888888967</v>
      </c>
      <c r="G1590" s="70">
        <f t="shared" si="674"/>
        <v>-0.95000000000000284</v>
      </c>
      <c r="I1590" s="21">
        <f t="shared" si="649"/>
        <v>33.083333333333336</v>
      </c>
      <c r="J1590" s="22">
        <f t="shared" si="662"/>
        <v>-581.08333333333508</v>
      </c>
      <c r="K1590" s="22">
        <f t="shared" si="663"/>
        <v>28.625999999999998</v>
      </c>
      <c r="L1590" s="22">
        <f>0.5*1.202*2.64*0.3*Sheet2!I1590^2</f>
        <v>520.97654950000003</v>
      </c>
      <c r="M1590" s="22">
        <f t="shared" si="664"/>
        <v>-31.480783833335067</v>
      </c>
      <c r="O1590" s="22">
        <f t="shared" si="650"/>
        <v>-1041.4892651528353</v>
      </c>
      <c r="P1590" s="81">
        <f t="shared" si="651"/>
        <v>-1.0414892651528354</v>
      </c>
      <c r="Q1590" s="22">
        <f t="shared" si="652"/>
        <v>0</v>
      </c>
      <c r="R1590" s="81">
        <f t="shared" si="653"/>
        <v>0</v>
      </c>
      <c r="S1590" s="22">
        <f t="shared" si="654"/>
        <v>9273449.967979148</v>
      </c>
      <c r="T1590" s="81">
        <f t="shared" si="655"/>
        <v>9273.4499679791479</v>
      </c>
      <c r="U1590" s="22">
        <f t="shared" si="656"/>
        <v>1041.4892651528353</v>
      </c>
      <c r="V1590" s="81">
        <f t="shared" si="657"/>
        <v>1.0414892651528354</v>
      </c>
      <c r="W1590" s="22">
        <f t="shared" si="658"/>
        <v>1.0414892651528354</v>
      </c>
      <c r="X1590" s="98">
        <f t="shared" si="665"/>
        <v>0.41659570606113416</v>
      </c>
      <c r="Y1590" s="98">
        <f t="shared" si="666"/>
        <v>1912.1842471173707</v>
      </c>
      <c r="Z1590" s="25">
        <f t="shared" si="659"/>
        <v>0</v>
      </c>
      <c r="AA1590" s="22">
        <f t="shared" si="667"/>
        <v>1</v>
      </c>
      <c r="AB1590" s="22">
        <f t="shared" si="675"/>
        <v>0</v>
      </c>
      <c r="AC1590" s="22">
        <f t="shared" si="668"/>
        <v>526</v>
      </c>
      <c r="AD1590" s="25">
        <f t="shared" si="660"/>
        <v>4780.460617793422</v>
      </c>
      <c r="AF1590" s="22">
        <f t="shared" si="661"/>
        <v>4492.9893501857259</v>
      </c>
      <c r="AG1590" s="25">
        <v>0</v>
      </c>
      <c r="AH1590" s="25" t="s">
        <v>49</v>
      </c>
      <c r="AI1590">
        <f t="shared" si="669"/>
        <v>23249456.961836565</v>
      </c>
      <c r="AJ1590" s="25">
        <f t="shared" si="670"/>
        <v>23249.456961836564</v>
      </c>
      <c r="AK1590" s="25">
        <f t="shared" si="671"/>
        <v>12322.21218977338</v>
      </c>
      <c r="AL1590" s="81">
        <f t="shared" si="672"/>
        <v>9118.4370204323004</v>
      </c>
      <c r="AN1590" s="98">
        <v>0</v>
      </c>
    </row>
    <row r="1591" spans="2:40" x14ac:dyDescent="0.35">
      <c r="B1591" s="17" t="s">
        <v>32</v>
      </c>
      <c r="C1591" s="11">
        <v>1587</v>
      </c>
      <c r="D1591" s="17">
        <v>110</v>
      </c>
      <c r="E1591" s="18">
        <v>118.1</v>
      </c>
      <c r="F1591" s="70">
        <f t="shared" si="673"/>
        <v>-0.27777777777777779</v>
      </c>
      <c r="G1591" s="70">
        <f t="shared" si="674"/>
        <v>-1</v>
      </c>
      <c r="I1591" s="21">
        <f t="shared" si="649"/>
        <v>32.805555555555557</v>
      </c>
      <c r="J1591" s="22">
        <f t="shared" si="662"/>
        <v>-611.66666666666674</v>
      </c>
      <c r="K1591" s="22">
        <f t="shared" si="663"/>
        <v>28.625999999999998</v>
      </c>
      <c r="L1591" s="22">
        <f>0.5*1.202*2.64*0.3*Sheet2!I1591^2</f>
        <v>512.2647206111111</v>
      </c>
      <c r="M1591" s="22">
        <f t="shared" si="664"/>
        <v>-70.775946055555664</v>
      </c>
      <c r="O1591" s="22">
        <f t="shared" si="650"/>
        <v>-2321.8442303225347</v>
      </c>
      <c r="P1591" s="81">
        <f t="shared" si="651"/>
        <v>-2.3218442303225348</v>
      </c>
      <c r="Q1591" s="22">
        <f t="shared" si="652"/>
        <v>0</v>
      </c>
      <c r="R1591" s="81">
        <f t="shared" si="653"/>
        <v>0</v>
      </c>
      <c r="S1591" s="22">
        <f t="shared" si="654"/>
        <v>9273449.967979148</v>
      </c>
      <c r="T1591" s="81">
        <f t="shared" si="655"/>
        <v>9273.4499679791479</v>
      </c>
      <c r="U1591" s="22">
        <f t="shared" si="656"/>
        <v>2321.8442303225347</v>
      </c>
      <c r="V1591" s="81">
        <f t="shared" si="657"/>
        <v>2.3218442303225348</v>
      </c>
      <c r="W1591" s="22">
        <f t="shared" si="658"/>
        <v>3.36333349547537</v>
      </c>
      <c r="X1591" s="98">
        <f t="shared" si="665"/>
        <v>0.92873769212901403</v>
      </c>
      <c r="Y1591" s="98">
        <f t="shared" si="666"/>
        <v>1913.1129848094997</v>
      </c>
      <c r="Z1591" s="25">
        <f t="shared" si="659"/>
        <v>0</v>
      </c>
      <c r="AA1591" s="22">
        <f t="shared" si="667"/>
        <v>2</v>
      </c>
      <c r="AB1591" s="22">
        <f t="shared" si="675"/>
        <v>0</v>
      </c>
      <c r="AC1591" s="22">
        <f t="shared" si="668"/>
        <v>527</v>
      </c>
      <c r="AD1591" s="25">
        <f t="shared" si="660"/>
        <v>4782.7824620237443</v>
      </c>
      <c r="AF1591" s="22">
        <f t="shared" si="661"/>
        <v>4490.6675059554036</v>
      </c>
      <c r="AG1591" s="25">
        <v>0</v>
      </c>
      <c r="AH1591" s="25" t="s">
        <v>49</v>
      </c>
      <c r="AI1591">
        <f t="shared" si="669"/>
        <v>22860676.908290017</v>
      </c>
      <c r="AJ1591" s="25">
        <f t="shared" si="670"/>
        <v>22860.676908290017</v>
      </c>
      <c r="AK1591" s="25">
        <f t="shared" si="671"/>
        <v>12116.15876139371</v>
      </c>
      <c r="AL1591" s="81">
        <f t="shared" si="672"/>
        <v>8965.9574834313444</v>
      </c>
      <c r="AN1591" s="98">
        <v>0</v>
      </c>
    </row>
    <row r="1592" spans="2:40" x14ac:dyDescent="0.35">
      <c r="B1592" s="17" t="s">
        <v>32</v>
      </c>
      <c r="C1592" s="11">
        <v>1588</v>
      </c>
      <c r="D1592" s="17">
        <v>111</v>
      </c>
      <c r="E1592" s="18">
        <v>117.1</v>
      </c>
      <c r="F1592" s="70">
        <f t="shared" si="673"/>
        <v>-0.26388888888888767</v>
      </c>
      <c r="G1592" s="70">
        <f t="shared" si="674"/>
        <v>-0.94999999999999574</v>
      </c>
      <c r="I1592" s="21">
        <f t="shared" si="649"/>
        <v>32.527777777777779</v>
      </c>
      <c r="J1592" s="22">
        <f t="shared" si="662"/>
        <v>-581.08333333333064</v>
      </c>
      <c r="K1592" s="22">
        <f t="shared" si="663"/>
        <v>28.625999999999998</v>
      </c>
      <c r="L1592" s="22">
        <f>0.5*1.202*2.64*0.3*Sheet2!I1592^2</f>
        <v>503.62634727777771</v>
      </c>
      <c r="M1592" s="22">
        <f t="shared" si="664"/>
        <v>-48.830986055552955</v>
      </c>
      <c r="O1592" s="22">
        <f t="shared" si="650"/>
        <v>-1588.3634630847921</v>
      </c>
      <c r="P1592" s="81">
        <f t="shared" si="651"/>
        <v>-1.588363463084792</v>
      </c>
      <c r="Q1592" s="22">
        <f t="shared" si="652"/>
        <v>0</v>
      </c>
      <c r="R1592" s="81">
        <f t="shared" si="653"/>
        <v>0</v>
      </c>
      <c r="S1592" s="22">
        <f t="shared" si="654"/>
        <v>9273449.967979148</v>
      </c>
      <c r="T1592" s="81">
        <f t="shared" si="655"/>
        <v>9273.4499679791479</v>
      </c>
      <c r="U1592" s="22">
        <f t="shared" si="656"/>
        <v>1588.3634630847921</v>
      </c>
      <c r="V1592" s="81">
        <f t="shared" si="657"/>
        <v>1.588363463084792</v>
      </c>
      <c r="W1592" s="22">
        <f t="shared" si="658"/>
        <v>4.951696958560162</v>
      </c>
      <c r="X1592" s="98">
        <f t="shared" si="665"/>
        <v>0.63534538523391682</v>
      </c>
      <c r="Y1592" s="98">
        <f t="shared" si="666"/>
        <v>1913.7483301947336</v>
      </c>
      <c r="Z1592" s="25">
        <f t="shared" si="659"/>
        <v>1.6505656528533874</v>
      </c>
      <c r="AA1592" s="22">
        <f t="shared" si="667"/>
        <v>3</v>
      </c>
      <c r="AB1592" s="22">
        <f t="shared" si="675"/>
        <v>3</v>
      </c>
      <c r="AC1592" s="22">
        <f t="shared" si="668"/>
        <v>528</v>
      </c>
      <c r="AD1592" s="25">
        <f t="shared" si="660"/>
        <v>4784.3708254868288</v>
      </c>
      <c r="AF1592" s="22">
        <f t="shared" si="661"/>
        <v>4489.0791424923191</v>
      </c>
      <c r="AG1592" s="25">
        <v>0</v>
      </c>
      <c r="AH1592" s="25" t="s">
        <v>49</v>
      </c>
      <c r="AI1592">
        <f t="shared" si="669"/>
        <v>22475174.932766624</v>
      </c>
      <c r="AJ1592" s="25">
        <f t="shared" si="670"/>
        <v>22475.174932766622</v>
      </c>
      <c r="AK1592" s="25">
        <f t="shared" si="671"/>
        <v>11911.84271436631</v>
      </c>
      <c r="AL1592" s="81">
        <f t="shared" si="672"/>
        <v>8814.7636086310704</v>
      </c>
      <c r="AN1592" s="98">
        <v>0</v>
      </c>
    </row>
    <row r="1593" spans="2:40" x14ac:dyDescent="0.35">
      <c r="B1593" s="17" t="s">
        <v>32</v>
      </c>
      <c r="C1593" s="11">
        <v>1589</v>
      </c>
      <c r="D1593" s="17">
        <v>112</v>
      </c>
      <c r="E1593" s="18">
        <v>116.2</v>
      </c>
      <c r="F1593" s="70">
        <f t="shared" si="673"/>
        <v>-0.22222222222222143</v>
      </c>
      <c r="G1593" s="70">
        <f t="shared" si="674"/>
        <v>-0.79999999999999716</v>
      </c>
      <c r="I1593" s="21">
        <f t="shared" si="649"/>
        <v>32.277777777777779</v>
      </c>
      <c r="J1593" s="22">
        <f t="shared" si="662"/>
        <v>-489.33333333333161</v>
      </c>
      <c r="K1593" s="22">
        <f t="shared" si="663"/>
        <v>28.625999999999998</v>
      </c>
      <c r="L1593" s="22">
        <f>0.5*1.202*2.64*0.3*Sheet2!I1593^2</f>
        <v>495.91461577777784</v>
      </c>
      <c r="M1593" s="22">
        <f t="shared" si="664"/>
        <v>35.207282444446207</v>
      </c>
      <c r="O1593" s="22">
        <f t="shared" si="650"/>
        <v>1136.4128389012915</v>
      </c>
      <c r="P1593" s="81">
        <f t="shared" si="651"/>
        <v>1.1364128389012915</v>
      </c>
      <c r="Q1593" s="22">
        <f t="shared" si="652"/>
        <v>1136.4128389012915</v>
      </c>
      <c r="R1593" s="81">
        <f t="shared" si="653"/>
        <v>1.1364128389012915</v>
      </c>
      <c r="S1593" s="22">
        <f t="shared" si="654"/>
        <v>9274586.3808180485</v>
      </c>
      <c r="T1593" s="81">
        <f t="shared" si="655"/>
        <v>9274.5863808180493</v>
      </c>
      <c r="U1593" s="22">
        <f t="shared" si="656"/>
        <v>0</v>
      </c>
      <c r="V1593" s="81">
        <f t="shared" si="657"/>
        <v>0</v>
      </c>
      <c r="W1593" s="22">
        <f t="shared" si="658"/>
        <v>0</v>
      </c>
      <c r="X1593" s="98">
        <f t="shared" si="665"/>
        <v>0</v>
      </c>
      <c r="Y1593" s="98">
        <f t="shared" si="666"/>
        <v>1913.7483301947336</v>
      </c>
      <c r="Z1593" s="25">
        <f t="shared" si="659"/>
        <v>0</v>
      </c>
      <c r="AA1593" s="22">
        <f t="shared" si="667"/>
        <v>0</v>
      </c>
      <c r="AB1593" s="22">
        <f t="shared" si="675"/>
        <v>0</v>
      </c>
      <c r="AC1593" s="22">
        <f t="shared" si="668"/>
        <v>528</v>
      </c>
      <c r="AD1593" s="25">
        <f t="shared" si="660"/>
        <v>4784.3708254868288</v>
      </c>
      <c r="AF1593" s="22">
        <f t="shared" si="661"/>
        <v>4490.2155553312205</v>
      </c>
      <c r="AG1593" s="25">
        <v>0</v>
      </c>
      <c r="AH1593" s="25" t="s">
        <v>49</v>
      </c>
      <c r="AI1593">
        <f t="shared" si="669"/>
        <v>22131025.911505371</v>
      </c>
      <c r="AJ1593" s="25">
        <f t="shared" si="670"/>
        <v>22131.02591150537</v>
      </c>
      <c r="AK1593" s="25">
        <f t="shared" si="671"/>
        <v>11729.443733097847</v>
      </c>
      <c r="AL1593" s="81">
        <f t="shared" si="672"/>
        <v>8679.788362492407</v>
      </c>
      <c r="AN1593" s="98">
        <v>0</v>
      </c>
    </row>
    <row r="1594" spans="2:40" x14ac:dyDescent="0.35">
      <c r="B1594" s="17" t="s">
        <v>32</v>
      </c>
      <c r="C1594" s="11">
        <v>1590</v>
      </c>
      <c r="D1594" s="17">
        <v>113</v>
      </c>
      <c r="E1594" s="18">
        <v>115.5</v>
      </c>
      <c r="F1594" s="70">
        <f t="shared" si="673"/>
        <v>-0.18055555555555516</v>
      </c>
      <c r="G1594" s="70">
        <f t="shared" si="674"/>
        <v>-0.64999999999999858</v>
      </c>
      <c r="I1594" s="21">
        <f t="shared" si="649"/>
        <v>32.083333333333336</v>
      </c>
      <c r="J1594" s="22">
        <f t="shared" si="662"/>
        <v>-397.58333333333246</v>
      </c>
      <c r="K1594" s="22">
        <f t="shared" si="663"/>
        <v>28.625999999999998</v>
      </c>
      <c r="L1594" s="22">
        <f>0.5*1.202*2.64*0.3*Sheet2!I1594^2</f>
        <v>489.95773750000001</v>
      </c>
      <c r="M1594" s="22">
        <f t="shared" si="664"/>
        <v>121.00040416666752</v>
      </c>
      <c r="O1594" s="22">
        <f t="shared" si="650"/>
        <v>3882.0963003472498</v>
      </c>
      <c r="P1594" s="81">
        <f t="shared" si="651"/>
        <v>3.88209630034725</v>
      </c>
      <c r="Q1594" s="22">
        <f t="shared" si="652"/>
        <v>3882.0963003472498</v>
      </c>
      <c r="R1594" s="81">
        <f t="shared" si="653"/>
        <v>3.88209630034725</v>
      </c>
      <c r="S1594" s="22">
        <f t="shared" si="654"/>
        <v>9278468.4771183953</v>
      </c>
      <c r="T1594" s="81">
        <f t="shared" si="655"/>
        <v>9278.4684771183947</v>
      </c>
      <c r="U1594" s="22">
        <f t="shared" si="656"/>
        <v>0</v>
      </c>
      <c r="V1594" s="81">
        <f t="shared" si="657"/>
        <v>0</v>
      </c>
      <c r="W1594" s="22">
        <f t="shared" si="658"/>
        <v>0</v>
      </c>
      <c r="X1594" s="98">
        <f t="shared" si="665"/>
        <v>0</v>
      </c>
      <c r="Y1594" s="98">
        <f t="shared" si="666"/>
        <v>1913.7483301947336</v>
      </c>
      <c r="Z1594" s="25">
        <f t="shared" si="659"/>
        <v>0</v>
      </c>
      <c r="AA1594" s="22">
        <f t="shared" si="667"/>
        <v>0</v>
      </c>
      <c r="AB1594" s="22">
        <f t="shared" si="675"/>
        <v>0</v>
      </c>
      <c r="AC1594" s="22">
        <f t="shared" si="668"/>
        <v>528</v>
      </c>
      <c r="AD1594" s="25">
        <f t="shared" si="660"/>
        <v>4784.3708254868288</v>
      </c>
      <c r="AF1594" s="22">
        <f t="shared" si="661"/>
        <v>4494.0976516315659</v>
      </c>
      <c r="AG1594" s="25">
        <v>0</v>
      </c>
      <c r="AH1594" s="25" t="s">
        <v>49</v>
      </c>
      <c r="AI1594">
        <f t="shared" si="669"/>
        <v>21865190.174217366</v>
      </c>
      <c r="AJ1594" s="25">
        <f t="shared" si="670"/>
        <v>21865.190174217365</v>
      </c>
      <c r="AK1594" s="25">
        <f t="shared" si="671"/>
        <v>11588.550792335203</v>
      </c>
      <c r="AL1594" s="81">
        <f t="shared" si="672"/>
        <v>8575.5275863280513</v>
      </c>
      <c r="AN1594" s="98">
        <v>0</v>
      </c>
    </row>
    <row r="1595" spans="2:40" x14ac:dyDescent="0.35">
      <c r="B1595" s="17" t="s">
        <v>32</v>
      </c>
      <c r="C1595" s="11">
        <v>1591</v>
      </c>
      <c r="D1595" s="17">
        <v>114</v>
      </c>
      <c r="E1595" s="18">
        <v>114.9</v>
      </c>
      <c r="F1595" s="70">
        <f t="shared" si="673"/>
        <v>-0.1388888888888889</v>
      </c>
      <c r="G1595" s="70">
        <f t="shared" si="674"/>
        <v>-0.5</v>
      </c>
      <c r="I1595" s="21">
        <f t="shared" si="649"/>
        <v>31.916666666666671</v>
      </c>
      <c r="J1595" s="22">
        <f t="shared" si="662"/>
        <v>-305.83333333333337</v>
      </c>
      <c r="K1595" s="22">
        <f t="shared" si="663"/>
        <v>28.625999999999998</v>
      </c>
      <c r="L1595" s="22">
        <f>0.5*1.202*2.64*0.3*Sheet2!I1595^2</f>
        <v>484.88048950000012</v>
      </c>
      <c r="M1595" s="22">
        <f t="shared" si="664"/>
        <v>207.67315616666673</v>
      </c>
      <c r="O1595" s="22">
        <f t="shared" si="650"/>
        <v>6628.2349009861136</v>
      </c>
      <c r="P1595" s="81">
        <f t="shared" si="651"/>
        <v>6.6282349009861132</v>
      </c>
      <c r="Q1595" s="22">
        <f t="shared" si="652"/>
        <v>6628.2349009861136</v>
      </c>
      <c r="R1595" s="81">
        <f t="shared" si="653"/>
        <v>6.6282349009861132</v>
      </c>
      <c r="S1595" s="22">
        <f t="shared" si="654"/>
        <v>9285096.712019382</v>
      </c>
      <c r="T1595" s="81">
        <f t="shared" si="655"/>
        <v>9285.0967120193818</v>
      </c>
      <c r="U1595" s="22">
        <f t="shared" si="656"/>
        <v>0</v>
      </c>
      <c r="V1595" s="81">
        <f t="shared" si="657"/>
        <v>0</v>
      </c>
      <c r="W1595" s="22">
        <f t="shared" si="658"/>
        <v>0</v>
      </c>
      <c r="X1595" s="98">
        <f t="shared" si="665"/>
        <v>0</v>
      </c>
      <c r="Y1595" s="98">
        <f t="shared" si="666"/>
        <v>1913.7483301947336</v>
      </c>
      <c r="Z1595" s="25">
        <f t="shared" si="659"/>
        <v>0</v>
      </c>
      <c r="AA1595" s="22">
        <f t="shared" si="667"/>
        <v>0</v>
      </c>
      <c r="AB1595" s="22">
        <f t="shared" si="675"/>
        <v>0</v>
      </c>
      <c r="AC1595" s="22">
        <f t="shared" si="668"/>
        <v>528</v>
      </c>
      <c r="AD1595" s="25">
        <f t="shared" si="660"/>
        <v>4784.3708254868288</v>
      </c>
      <c r="AF1595" s="22">
        <f t="shared" si="661"/>
        <v>4500.725886532553</v>
      </c>
      <c r="AG1595" s="25">
        <v>0</v>
      </c>
      <c r="AH1595" s="25" t="s">
        <v>49</v>
      </c>
      <c r="AI1595">
        <f t="shared" si="669"/>
        <v>21638609.421256684</v>
      </c>
      <c r="AJ1595" s="25">
        <f t="shared" si="670"/>
        <v>21638.609421256682</v>
      </c>
      <c r="AK1595" s="25">
        <f t="shared" si="671"/>
        <v>11468.462993266043</v>
      </c>
      <c r="AL1595" s="81">
        <f t="shared" si="672"/>
        <v>8486.6626150168722</v>
      </c>
      <c r="AN1595" s="98">
        <v>0</v>
      </c>
    </row>
    <row r="1596" spans="2:40" x14ac:dyDescent="0.35">
      <c r="B1596" s="17" t="s">
        <v>32</v>
      </c>
      <c r="C1596" s="11">
        <v>1592</v>
      </c>
      <c r="D1596" s="17">
        <v>115</v>
      </c>
      <c r="E1596" s="18">
        <v>114.5</v>
      </c>
      <c r="F1596" s="70">
        <f t="shared" si="673"/>
        <v>-0.11111111111111269</v>
      </c>
      <c r="G1596" s="70">
        <f t="shared" si="674"/>
        <v>-0.40000000000000568</v>
      </c>
      <c r="I1596" s="21">
        <f t="shared" si="649"/>
        <v>31.805555555555557</v>
      </c>
      <c r="J1596" s="22">
        <f t="shared" si="662"/>
        <v>-244.66666666667012</v>
      </c>
      <c r="K1596" s="22">
        <f t="shared" si="663"/>
        <v>28.625999999999998</v>
      </c>
      <c r="L1596" s="22">
        <f>0.5*1.202*2.64*0.3*Sheet2!I1596^2</f>
        <v>481.51034861111111</v>
      </c>
      <c r="M1596" s="22">
        <f t="shared" si="664"/>
        <v>265.46968194444099</v>
      </c>
      <c r="O1596" s="22">
        <f t="shared" si="650"/>
        <v>8443.4107173995817</v>
      </c>
      <c r="P1596" s="81">
        <f t="shared" si="651"/>
        <v>8.4434107173995816</v>
      </c>
      <c r="Q1596" s="22">
        <f t="shared" si="652"/>
        <v>8443.4107173995817</v>
      </c>
      <c r="R1596" s="81">
        <f t="shared" si="653"/>
        <v>8.4434107173995816</v>
      </c>
      <c r="S1596" s="22">
        <f t="shared" si="654"/>
        <v>9293540.1227367818</v>
      </c>
      <c r="T1596" s="81">
        <f t="shared" si="655"/>
        <v>9293.540122736782</v>
      </c>
      <c r="U1596" s="22">
        <f t="shared" si="656"/>
        <v>0</v>
      </c>
      <c r="V1596" s="81">
        <f t="shared" si="657"/>
        <v>0</v>
      </c>
      <c r="W1596" s="22">
        <f t="shared" si="658"/>
        <v>0</v>
      </c>
      <c r="X1596" s="98">
        <f t="shared" si="665"/>
        <v>0</v>
      </c>
      <c r="Y1596" s="98">
        <f t="shared" si="666"/>
        <v>1913.7483301947336</v>
      </c>
      <c r="Z1596" s="25">
        <f t="shared" si="659"/>
        <v>0</v>
      </c>
      <c r="AA1596" s="22">
        <f t="shared" si="667"/>
        <v>0</v>
      </c>
      <c r="AB1596" s="22">
        <f t="shared" si="675"/>
        <v>0</v>
      </c>
      <c r="AC1596" s="22">
        <f t="shared" si="668"/>
        <v>528</v>
      </c>
      <c r="AD1596" s="25">
        <f t="shared" si="660"/>
        <v>4784.3708254868288</v>
      </c>
      <c r="AF1596" s="22">
        <f t="shared" si="661"/>
        <v>4509.1692972499532</v>
      </c>
      <c r="AG1596" s="25">
        <v>0</v>
      </c>
      <c r="AH1596" s="25" t="s">
        <v>49</v>
      </c>
      <c r="AI1596">
        <f t="shared" si="669"/>
        <v>21488211.201554187</v>
      </c>
      <c r="AJ1596" s="25">
        <f t="shared" si="670"/>
        <v>21488.211201554186</v>
      </c>
      <c r="AK1596" s="25">
        <f t="shared" si="671"/>
        <v>11388.751936823719</v>
      </c>
      <c r="AL1596" s="81">
        <f t="shared" si="672"/>
        <v>8427.6764332495513</v>
      </c>
      <c r="AN1596" s="98">
        <v>0</v>
      </c>
    </row>
    <row r="1597" spans="2:40" x14ac:dyDescent="0.35">
      <c r="B1597" s="17" t="s">
        <v>32</v>
      </c>
      <c r="C1597" s="11">
        <v>1593</v>
      </c>
      <c r="D1597" s="17">
        <v>116</v>
      </c>
      <c r="E1597" s="18">
        <v>114.1</v>
      </c>
      <c r="F1597" s="70">
        <f t="shared" si="673"/>
        <v>-8.3333333333332538E-2</v>
      </c>
      <c r="G1597" s="70">
        <f t="shared" si="674"/>
        <v>-0.29999999999999716</v>
      </c>
      <c r="I1597" s="21">
        <f t="shared" si="649"/>
        <v>31.694444444444443</v>
      </c>
      <c r="J1597" s="22">
        <f t="shared" si="662"/>
        <v>-183.49999999999824</v>
      </c>
      <c r="K1597" s="22">
        <f t="shared" si="663"/>
        <v>28.625999999999998</v>
      </c>
      <c r="L1597" s="22">
        <f>0.5*1.202*2.64*0.3*Sheet2!I1597^2</f>
        <v>478.15196061111101</v>
      </c>
      <c r="M1597" s="22">
        <f t="shared" si="664"/>
        <v>323.2779606111128</v>
      </c>
      <c r="O1597" s="22">
        <f t="shared" si="650"/>
        <v>10246.115362702214</v>
      </c>
      <c r="P1597" s="81">
        <f t="shared" si="651"/>
        <v>10.246115362702215</v>
      </c>
      <c r="Q1597" s="22">
        <f t="shared" si="652"/>
        <v>10246.115362702214</v>
      </c>
      <c r="R1597" s="81">
        <f t="shared" si="653"/>
        <v>10.246115362702215</v>
      </c>
      <c r="S1597" s="22">
        <f t="shared" si="654"/>
        <v>9303786.2380994838</v>
      </c>
      <c r="T1597" s="81">
        <f t="shared" si="655"/>
        <v>9303.7862380994829</v>
      </c>
      <c r="U1597" s="22">
        <f t="shared" si="656"/>
        <v>0</v>
      </c>
      <c r="V1597" s="81">
        <f t="shared" si="657"/>
        <v>0</v>
      </c>
      <c r="W1597" s="22">
        <f t="shared" si="658"/>
        <v>0</v>
      </c>
      <c r="X1597" s="98">
        <f t="shared" si="665"/>
        <v>0</v>
      </c>
      <c r="Y1597" s="98">
        <f t="shared" si="666"/>
        <v>1913.7483301947336</v>
      </c>
      <c r="Z1597" s="25">
        <f t="shared" si="659"/>
        <v>0</v>
      </c>
      <c r="AA1597" s="22">
        <f t="shared" si="667"/>
        <v>0</v>
      </c>
      <c r="AB1597" s="22">
        <f t="shared" si="675"/>
        <v>0</v>
      </c>
      <c r="AC1597" s="22">
        <f t="shared" si="668"/>
        <v>528</v>
      </c>
      <c r="AD1597" s="25">
        <f t="shared" si="660"/>
        <v>4784.3708254868288</v>
      </c>
      <c r="AF1597" s="22">
        <f t="shared" si="661"/>
        <v>4519.4154126126541</v>
      </c>
      <c r="AG1597" s="25">
        <v>0</v>
      </c>
      <c r="AH1597" s="25" t="s">
        <v>49</v>
      </c>
      <c r="AI1597">
        <f t="shared" si="669"/>
        <v>21338337.474335395</v>
      </c>
      <c r="AJ1597" s="25">
        <f t="shared" si="670"/>
        <v>21338.337474335396</v>
      </c>
      <c r="AK1597" s="25">
        <f t="shared" si="671"/>
        <v>11309.31886139776</v>
      </c>
      <c r="AL1597" s="81">
        <f t="shared" si="672"/>
        <v>8368.8959574343426</v>
      </c>
      <c r="AN1597" s="98">
        <v>0</v>
      </c>
    </row>
    <row r="1598" spans="2:40" x14ac:dyDescent="0.35">
      <c r="B1598" s="17" t="s">
        <v>32</v>
      </c>
      <c r="C1598" s="11">
        <v>1594</v>
      </c>
      <c r="D1598" s="17">
        <v>117</v>
      </c>
      <c r="E1598" s="18">
        <v>113.9</v>
      </c>
      <c r="F1598" s="70">
        <f t="shared" si="673"/>
        <v>-5.5555555555554373E-2</v>
      </c>
      <c r="G1598" s="70">
        <f t="shared" si="674"/>
        <v>-0.19999999999999574</v>
      </c>
      <c r="I1598" s="21">
        <f t="shared" si="649"/>
        <v>31.638888888888893</v>
      </c>
      <c r="J1598" s="22">
        <f t="shared" si="662"/>
        <v>-122.33333333333073</v>
      </c>
      <c r="K1598" s="22">
        <f t="shared" si="663"/>
        <v>28.625999999999998</v>
      </c>
      <c r="L1598" s="22">
        <f>0.5*1.202*2.64*0.3*Sheet2!I1598^2</f>
        <v>476.47717394444453</v>
      </c>
      <c r="M1598" s="22">
        <f t="shared" si="664"/>
        <v>382.76984061111381</v>
      </c>
      <c r="O1598" s="22">
        <f t="shared" si="650"/>
        <v>12110.412457112741</v>
      </c>
      <c r="P1598" s="81">
        <f t="shared" si="651"/>
        <v>12.110412457112741</v>
      </c>
      <c r="Q1598" s="22">
        <f t="shared" si="652"/>
        <v>12110.412457112741</v>
      </c>
      <c r="R1598" s="81">
        <f t="shared" si="653"/>
        <v>12.110412457112741</v>
      </c>
      <c r="S1598" s="22">
        <f t="shared" si="654"/>
        <v>9315896.650556596</v>
      </c>
      <c r="T1598" s="81">
        <f t="shared" si="655"/>
        <v>9315.8966505565968</v>
      </c>
      <c r="U1598" s="22">
        <f t="shared" si="656"/>
        <v>0</v>
      </c>
      <c r="V1598" s="81">
        <f t="shared" si="657"/>
        <v>0</v>
      </c>
      <c r="W1598" s="22">
        <f t="shared" si="658"/>
        <v>0</v>
      </c>
      <c r="X1598" s="98">
        <f t="shared" si="665"/>
        <v>0</v>
      </c>
      <c r="Y1598" s="98">
        <f t="shared" si="666"/>
        <v>1913.7483301947336</v>
      </c>
      <c r="Z1598" s="25">
        <f t="shared" si="659"/>
        <v>0</v>
      </c>
      <c r="AA1598" s="22">
        <f t="shared" si="667"/>
        <v>0</v>
      </c>
      <c r="AB1598" s="22">
        <f t="shared" si="675"/>
        <v>0</v>
      </c>
      <c r="AC1598" s="22">
        <f t="shared" si="668"/>
        <v>528</v>
      </c>
      <c r="AD1598" s="25">
        <f t="shared" si="660"/>
        <v>4784.3708254868288</v>
      </c>
      <c r="AF1598" s="22">
        <f t="shared" si="661"/>
        <v>4531.525825069768</v>
      </c>
      <c r="AG1598" s="25">
        <v>0</v>
      </c>
      <c r="AH1598" s="25" t="s">
        <v>49</v>
      </c>
      <c r="AI1598">
        <f t="shared" si="669"/>
        <v>21263597.295407396</v>
      </c>
      <c r="AJ1598" s="25">
        <f t="shared" si="670"/>
        <v>21263.597295407395</v>
      </c>
      <c r="AK1598" s="25">
        <f t="shared" si="671"/>
        <v>11269.706566565919</v>
      </c>
      <c r="AL1598" s="81">
        <f t="shared" si="672"/>
        <v>8339.5828592587804</v>
      </c>
      <c r="AN1598" s="98">
        <v>0</v>
      </c>
    </row>
    <row r="1599" spans="2:40" x14ac:dyDescent="0.35">
      <c r="B1599" s="17" t="s">
        <v>32</v>
      </c>
      <c r="C1599" s="11">
        <v>1595</v>
      </c>
      <c r="D1599" s="17">
        <v>118</v>
      </c>
      <c r="E1599" s="18">
        <v>113.7</v>
      </c>
      <c r="F1599" s="70">
        <f t="shared" si="673"/>
        <v>-8.3333333333334522E-2</v>
      </c>
      <c r="G1599" s="70">
        <f t="shared" si="674"/>
        <v>-0.30000000000000426</v>
      </c>
      <c r="I1599" s="21">
        <f t="shared" si="649"/>
        <v>31.583333333333336</v>
      </c>
      <c r="J1599" s="22">
        <f t="shared" si="662"/>
        <v>-183.50000000000261</v>
      </c>
      <c r="K1599" s="22">
        <f t="shared" si="663"/>
        <v>28.625999999999998</v>
      </c>
      <c r="L1599" s="22">
        <f>0.5*1.202*2.64*0.3*Sheet2!I1599^2</f>
        <v>474.80532550000004</v>
      </c>
      <c r="M1599" s="22">
        <f t="shared" si="664"/>
        <v>319.93132549999746</v>
      </c>
      <c r="O1599" s="22">
        <f t="shared" si="650"/>
        <v>10104.497697041586</v>
      </c>
      <c r="P1599" s="81">
        <f t="shared" si="651"/>
        <v>10.104497697041586</v>
      </c>
      <c r="Q1599" s="22">
        <f t="shared" si="652"/>
        <v>10104.497697041586</v>
      </c>
      <c r="R1599" s="81">
        <f t="shared" si="653"/>
        <v>10.104497697041586</v>
      </c>
      <c r="S1599" s="22">
        <f t="shared" si="654"/>
        <v>9326001.1482536383</v>
      </c>
      <c r="T1599" s="81">
        <f t="shared" si="655"/>
        <v>9326.0011482536374</v>
      </c>
      <c r="U1599" s="22">
        <f t="shared" si="656"/>
        <v>0</v>
      </c>
      <c r="V1599" s="81">
        <f t="shared" si="657"/>
        <v>0</v>
      </c>
      <c r="W1599" s="22">
        <f t="shared" si="658"/>
        <v>0</v>
      </c>
      <c r="X1599" s="98">
        <f t="shared" si="665"/>
        <v>0</v>
      </c>
      <c r="Y1599" s="98">
        <f t="shared" si="666"/>
        <v>1913.7483301947336</v>
      </c>
      <c r="Z1599" s="25">
        <f t="shared" si="659"/>
        <v>0</v>
      </c>
      <c r="AA1599" s="22">
        <f t="shared" si="667"/>
        <v>0</v>
      </c>
      <c r="AB1599" s="22">
        <f t="shared" si="675"/>
        <v>0</v>
      </c>
      <c r="AC1599" s="22">
        <f t="shared" si="668"/>
        <v>528</v>
      </c>
      <c r="AD1599" s="25">
        <f t="shared" si="660"/>
        <v>4784.3708254868288</v>
      </c>
      <c r="AF1599" s="22">
        <f t="shared" si="661"/>
        <v>4541.6303227668086</v>
      </c>
      <c r="AG1599" s="25">
        <v>0</v>
      </c>
      <c r="AH1599" s="25" t="s">
        <v>49</v>
      </c>
      <c r="AI1599">
        <f t="shared" si="669"/>
        <v>21188988.239600316</v>
      </c>
      <c r="AJ1599" s="25">
        <f t="shared" si="670"/>
        <v>21188.988239600316</v>
      </c>
      <c r="AK1599" s="25">
        <f t="shared" si="671"/>
        <v>11230.163766988167</v>
      </c>
      <c r="AL1599" s="81">
        <f t="shared" si="672"/>
        <v>8310.3211875712441</v>
      </c>
      <c r="AN1599" s="98">
        <v>0</v>
      </c>
    </row>
    <row r="1600" spans="2:40" x14ac:dyDescent="0.35">
      <c r="B1600" s="17" t="s">
        <v>32</v>
      </c>
      <c r="C1600" s="11">
        <v>1596</v>
      </c>
      <c r="D1600" s="17">
        <v>119</v>
      </c>
      <c r="E1600" s="18">
        <v>113.3</v>
      </c>
      <c r="F1600" s="70">
        <f t="shared" si="673"/>
        <v>-0.11111111111111072</v>
      </c>
      <c r="G1600" s="70">
        <f t="shared" si="674"/>
        <v>-0.39999999999999858</v>
      </c>
      <c r="I1600" s="21">
        <f t="shared" si="649"/>
        <v>31.472222222222221</v>
      </c>
      <c r="J1600" s="22">
        <f t="shared" si="662"/>
        <v>-244.6666666666658</v>
      </c>
      <c r="K1600" s="22">
        <f t="shared" si="663"/>
        <v>28.625999999999998</v>
      </c>
      <c r="L1600" s="22">
        <f>0.5*1.202*2.64*0.3*Sheet2!I1600^2</f>
        <v>471.47044327777775</v>
      </c>
      <c r="M1600" s="22">
        <f t="shared" si="664"/>
        <v>255.42977661111195</v>
      </c>
      <c r="O1600" s="22">
        <f t="shared" si="650"/>
        <v>8038.9426916774955</v>
      </c>
      <c r="P1600" s="81">
        <f t="shared" si="651"/>
        <v>8.0389426916774962</v>
      </c>
      <c r="Q1600" s="22">
        <f t="shared" si="652"/>
        <v>8038.9426916774955</v>
      </c>
      <c r="R1600" s="81">
        <f t="shared" si="653"/>
        <v>8.0389426916774962</v>
      </c>
      <c r="S1600" s="22">
        <f t="shared" si="654"/>
        <v>9334040.0909453165</v>
      </c>
      <c r="T1600" s="81">
        <f t="shared" si="655"/>
        <v>9334.0400909453165</v>
      </c>
      <c r="U1600" s="22">
        <f t="shared" si="656"/>
        <v>0</v>
      </c>
      <c r="V1600" s="81">
        <f t="shared" si="657"/>
        <v>0</v>
      </c>
      <c r="W1600" s="22">
        <f t="shared" si="658"/>
        <v>0</v>
      </c>
      <c r="X1600" s="98">
        <f t="shared" si="665"/>
        <v>0</v>
      </c>
      <c r="Y1600" s="98">
        <f t="shared" si="666"/>
        <v>1913.7483301947336</v>
      </c>
      <c r="Z1600" s="25">
        <f t="shared" si="659"/>
        <v>0</v>
      </c>
      <c r="AA1600" s="22">
        <f t="shared" si="667"/>
        <v>0</v>
      </c>
      <c r="AB1600" s="22">
        <f t="shared" si="675"/>
        <v>0</v>
      </c>
      <c r="AC1600" s="22">
        <f t="shared" si="668"/>
        <v>528</v>
      </c>
      <c r="AD1600" s="25">
        <f t="shared" si="660"/>
        <v>4784.3708254868288</v>
      </c>
      <c r="AF1600" s="22">
        <f t="shared" si="661"/>
        <v>4549.6692654584876</v>
      </c>
      <c r="AG1600" s="25">
        <v>0</v>
      </c>
      <c r="AH1600" s="25" t="s">
        <v>49</v>
      </c>
      <c r="AI1600">
        <f t="shared" si="669"/>
        <v>21040163.497348934</v>
      </c>
      <c r="AJ1600" s="25">
        <f t="shared" si="670"/>
        <v>21040.163497348934</v>
      </c>
      <c r="AK1600" s="25">
        <f t="shared" si="671"/>
        <v>11151.286653594936</v>
      </c>
      <c r="AL1600" s="81">
        <f t="shared" si="672"/>
        <v>8251.9521236602523</v>
      </c>
      <c r="AN1600" s="98">
        <v>0</v>
      </c>
    </row>
    <row r="1601" spans="2:40" x14ac:dyDescent="0.35">
      <c r="B1601" s="17" t="s">
        <v>32</v>
      </c>
      <c r="C1601" s="11">
        <v>1597</v>
      </c>
      <c r="D1601" s="17">
        <v>120</v>
      </c>
      <c r="E1601" s="18">
        <v>112.9</v>
      </c>
      <c r="F1601" s="70">
        <f t="shared" si="673"/>
        <v>-0.15277777777777699</v>
      </c>
      <c r="G1601" s="70">
        <f t="shared" si="674"/>
        <v>-0.54999999999999716</v>
      </c>
      <c r="I1601" s="21">
        <f t="shared" si="649"/>
        <v>31.361111111111114</v>
      </c>
      <c r="J1601" s="22">
        <f t="shared" si="662"/>
        <v>-336.41666666666492</v>
      </c>
      <c r="K1601" s="22">
        <f t="shared" si="663"/>
        <v>28.625999999999998</v>
      </c>
      <c r="L1601" s="22">
        <f>0.5*1.202*2.64*0.3*Sheet2!I1601^2</f>
        <v>468.14731394444453</v>
      </c>
      <c r="M1601" s="22">
        <f t="shared" si="664"/>
        <v>160.35664727777959</v>
      </c>
      <c r="O1601" s="22">
        <f t="shared" si="650"/>
        <v>5028.9626326836988</v>
      </c>
      <c r="P1601" s="81">
        <f t="shared" si="651"/>
        <v>5.0289626326836991</v>
      </c>
      <c r="Q1601" s="22">
        <f t="shared" si="652"/>
        <v>5028.9626326836988</v>
      </c>
      <c r="R1601" s="81">
        <f t="shared" si="653"/>
        <v>5.0289626326836991</v>
      </c>
      <c r="S1601" s="22">
        <f t="shared" si="654"/>
        <v>9339069.0535780005</v>
      </c>
      <c r="T1601" s="81">
        <f t="shared" si="655"/>
        <v>9339.0690535780013</v>
      </c>
      <c r="U1601" s="22">
        <f t="shared" si="656"/>
        <v>0</v>
      </c>
      <c r="V1601" s="81">
        <f t="shared" si="657"/>
        <v>0</v>
      </c>
      <c r="W1601" s="22">
        <f t="shared" si="658"/>
        <v>0</v>
      </c>
      <c r="X1601" s="98">
        <f t="shared" si="665"/>
        <v>0</v>
      </c>
      <c r="Y1601" s="98">
        <f t="shared" si="666"/>
        <v>1913.7483301947336</v>
      </c>
      <c r="Z1601" s="25">
        <f t="shared" si="659"/>
        <v>0</v>
      </c>
      <c r="AA1601" s="22">
        <f t="shared" si="667"/>
        <v>0</v>
      </c>
      <c r="AB1601" s="22">
        <f t="shared" si="675"/>
        <v>0</v>
      </c>
      <c r="AC1601" s="22">
        <f t="shared" si="668"/>
        <v>528</v>
      </c>
      <c r="AD1601" s="25">
        <f t="shared" si="660"/>
        <v>4784.3708254868288</v>
      </c>
      <c r="AF1601" s="22">
        <f t="shared" si="661"/>
        <v>4554.6982280911725</v>
      </c>
      <c r="AG1601" s="25">
        <v>0</v>
      </c>
      <c r="AH1601" s="25" t="s">
        <v>49</v>
      </c>
      <c r="AI1601">
        <f t="shared" si="669"/>
        <v>20891863.24758127</v>
      </c>
      <c r="AJ1601" s="25">
        <f t="shared" si="670"/>
        <v>20891.86324758127</v>
      </c>
      <c r="AK1601" s="25">
        <f t="shared" si="671"/>
        <v>11072.687521218073</v>
      </c>
      <c r="AL1601" s="81">
        <f t="shared" si="672"/>
        <v>8193.7887657013744</v>
      </c>
      <c r="AN1601" s="98">
        <v>0</v>
      </c>
    </row>
    <row r="1602" spans="2:40" x14ac:dyDescent="0.35">
      <c r="B1602" s="17" t="s">
        <v>32</v>
      </c>
      <c r="C1602" s="11">
        <v>1598</v>
      </c>
      <c r="D1602" s="17">
        <v>121</v>
      </c>
      <c r="E1602" s="18">
        <v>112.2</v>
      </c>
      <c r="F1602" s="70">
        <f t="shared" si="673"/>
        <v>-0.20833333333333331</v>
      </c>
      <c r="G1602" s="70">
        <f t="shared" si="674"/>
        <v>-0.75</v>
      </c>
      <c r="I1602" s="21">
        <f t="shared" si="649"/>
        <v>31.166666666666668</v>
      </c>
      <c r="J1602" s="22">
        <f t="shared" si="662"/>
        <v>-458.74999999999994</v>
      </c>
      <c r="K1602" s="22">
        <f t="shared" si="663"/>
        <v>28.625999999999998</v>
      </c>
      <c r="L1602" s="22">
        <f>0.5*1.202*2.64*0.3*Sheet2!I1602^2</f>
        <v>462.360118</v>
      </c>
      <c r="M1602" s="22">
        <f t="shared" si="664"/>
        <v>32.236118000000033</v>
      </c>
      <c r="O1602" s="22">
        <f t="shared" si="650"/>
        <v>1004.6923443333344</v>
      </c>
      <c r="P1602" s="81">
        <f t="shared" si="651"/>
        <v>1.0046923443333344</v>
      </c>
      <c r="Q1602" s="22">
        <f t="shared" si="652"/>
        <v>1004.6923443333344</v>
      </c>
      <c r="R1602" s="81">
        <f t="shared" si="653"/>
        <v>1.0046923443333344</v>
      </c>
      <c r="S1602" s="22">
        <f t="shared" si="654"/>
        <v>9340073.7459223345</v>
      </c>
      <c r="T1602" s="81">
        <f t="shared" si="655"/>
        <v>9340.0737459223346</v>
      </c>
      <c r="U1602" s="22">
        <f t="shared" si="656"/>
        <v>0</v>
      </c>
      <c r="V1602" s="81">
        <f t="shared" si="657"/>
        <v>0</v>
      </c>
      <c r="W1602" s="22">
        <f t="shared" si="658"/>
        <v>0</v>
      </c>
      <c r="X1602" s="98">
        <f t="shared" si="665"/>
        <v>0</v>
      </c>
      <c r="Y1602" s="98">
        <f t="shared" si="666"/>
        <v>1913.7483301947336</v>
      </c>
      <c r="Z1602" s="25">
        <f t="shared" si="659"/>
        <v>0</v>
      </c>
      <c r="AA1602" s="22">
        <f t="shared" si="667"/>
        <v>0</v>
      </c>
      <c r="AB1602" s="22">
        <f t="shared" si="675"/>
        <v>0</v>
      </c>
      <c r="AC1602" s="22">
        <f t="shared" si="668"/>
        <v>528</v>
      </c>
      <c r="AD1602" s="25">
        <f t="shared" si="660"/>
        <v>4784.3708254868288</v>
      </c>
      <c r="AF1602" s="22">
        <f t="shared" si="661"/>
        <v>4555.7029204355058</v>
      </c>
      <c r="AG1602" s="25">
        <v>0</v>
      </c>
      <c r="AH1602" s="25" t="s">
        <v>49</v>
      </c>
      <c r="AI1602">
        <f t="shared" si="669"/>
        <v>20633599.870526753</v>
      </c>
      <c r="AJ1602" s="25">
        <f t="shared" si="670"/>
        <v>20633.599870526752</v>
      </c>
      <c r="AK1602" s="25">
        <f t="shared" si="671"/>
        <v>10935.807931379179</v>
      </c>
      <c r="AL1602" s="81">
        <f t="shared" si="672"/>
        <v>8092.4978692205923</v>
      </c>
      <c r="AN1602" s="98">
        <v>0</v>
      </c>
    </row>
    <row r="1603" spans="2:40" x14ac:dyDescent="0.35">
      <c r="B1603" s="17" t="s">
        <v>32</v>
      </c>
      <c r="C1603" s="11">
        <v>1599</v>
      </c>
      <c r="D1603" s="17">
        <v>122</v>
      </c>
      <c r="E1603" s="18">
        <v>111.4</v>
      </c>
      <c r="F1603" s="70">
        <f t="shared" si="673"/>
        <v>-0.23611111111111149</v>
      </c>
      <c r="G1603" s="70">
        <f t="shared" si="674"/>
        <v>-0.85000000000000142</v>
      </c>
      <c r="I1603" s="21">
        <f t="shared" si="649"/>
        <v>30.944444444444446</v>
      </c>
      <c r="J1603" s="22">
        <f t="shared" si="662"/>
        <v>-519.91666666666754</v>
      </c>
      <c r="K1603" s="22">
        <f t="shared" si="663"/>
        <v>28.625999999999998</v>
      </c>
      <c r="L1603" s="22">
        <f>0.5*1.202*2.64*0.3*Sheet2!I1603^2</f>
        <v>455.79025311111116</v>
      </c>
      <c r="M1603" s="22">
        <f t="shared" si="664"/>
        <v>-35.500413555556406</v>
      </c>
      <c r="O1603" s="22">
        <f t="shared" si="650"/>
        <v>-1098.5405750247178</v>
      </c>
      <c r="P1603" s="81">
        <f t="shared" si="651"/>
        <v>-1.0985405750247177</v>
      </c>
      <c r="Q1603" s="22">
        <f t="shared" si="652"/>
        <v>0</v>
      </c>
      <c r="R1603" s="81">
        <f t="shared" si="653"/>
        <v>0</v>
      </c>
      <c r="S1603" s="22">
        <f t="shared" si="654"/>
        <v>9340073.7459223345</v>
      </c>
      <c r="T1603" s="81">
        <f t="shared" si="655"/>
        <v>9340.0737459223346</v>
      </c>
      <c r="U1603" s="22">
        <f t="shared" si="656"/>
        <v>1098.5405750247178</v>
      </c>
      <c r="V1603" s="81">
        <f t="shared" si="657"/>
        <v>1.0985405750247177</v>
      </c>
      <c r="W1603" s="22">
        <f t="shared" si="658"/>
        <v>1.0985405750247177</v>
      </c>
      <c r="X1603" s="98">
        <f t="shared" si="665"/>
        <v>0.43941623000988711</v>
      </c>
      <c r="Y1603" s="98">
        <f t="shared" si="666"/>
        <v>1914.1877464247434</v>
      </c>
      <c r="Z1603" s="25">
        <f t="shared" si="659"/>
        <v>0</v>
      </c>
      <c r="AA1603" s="22">
        <f t="shared" si="667"/>
        <v>1</v>
      </c>
      <c r="AB1603" s="22">
        <f t="shared" si="675"/>
        <v>0</v>
      </c>
      <c r="AC1603" s="22">
        <f t="shared" si="668"/>
        <v>529</v>
      </c>
      <c r="AD1603" s="25">
        <f t="shared" si="660"/>
        <v>4785.4693660618532</v>
      </c>
      <c r="AF1603" s="22">
        <f t="shared" si="661"/>
        <v>4554.6043798604815</v>
      </c>
      <c r="AG1603" s="25">
        <v>0</v>
      </c>
      <c r="AH1603" s="25" t="s">
        <v>49</v>
      </c>
      <c r="AI1603">
        <f t="shared" si="669"/>
        <v>20340408.572135493</v>
      </c>
      <c r="AJ1603" s="25">
        <f t="shared" si="670"/>
        <v>20340.408572135493</v>
      </c>
      <c r="AK1603" s="25">
        <f t="shared" si="671"/>
        <v>10780.416543231811</v>
      </c>
      <c r="AL1603" s="81">
        <f t="shared" si="672"/>
        <v>7977.5082419915407</v>
      </c>
      <c r="AN1603" s="98">
        <v>0</v>
      </c>
    </row>
    <row r="1604" spans="2:40" x14ac:dyDescent="0.35">
      <c r="B1604" s="17" t="s">
        <v>32</v>
      </c>
      <c r="C1604" s="11">
        <v>1600</v>
      </c>
      <c r="D1604" s="17">
        <v>123</v>
      </c>
      <c r="E1604" s="18">
        <v>110.5</v>
      </c>
      <c r="F1604" s="70">
        <f t="shared" si="673"/>
        <v>-0.26388888888888967</v>
      </c>
      <c r="G1604" s="70">
        <f t="shared" si="674"/>
        <v>-0.95000000000000284</v>
      </c>
      <c r="I1604" s="21">
        <f t="shared" ref="I1604:I1667" si="676">E1604 * (1000/3600)</f>
        <v>30.694444444444446</v>
      </c>
      <c r="J1604" s="22">
        <f t="shared" si="662"/>
        <v>-581.08333333333508</v>
      </c>
      <c r="K1604" s="22">
        <f t="shared" si="663"/>
        <v>28.625999999999998</v>
      </c>
      <c r="L1604" s="22">
        <f>0.5*1.202*2.64*0.3*Sheet2!I1604^2</f>
        <v>448.45534861111111</v>
      </c>
      <c r="M1604" s="22">
        <f t="shared" si="664"/>
        <v>-104.00198472222399</v>
      </c>
      <c r="O1604" s="22">
        <f t="shared" ref="O1604:O1667" si="677">I1604*M1604</f>
        <v>-3192.2831421682645</v>
      </c>
      <c r="P1604" s="81">
        <f t="shared" ref="P1604:P1667" si="678">O1604/1000</f>
        <v>-3.1922831421682645</v>
      </c>
      <c r="Q1604" s="22">
        <f t="shared" ref="Q1604:Q1667" si="679">IF(O1604&lt;=0,0,O1604)</f>
        <v>0</v>
      </c>
      <c r="R1604" s="81">
        <f t="shared" ref="R1604:R1667" si="680">Q1604/1000</f>
        <v>0</v>
      </c>
      <c r="S1604" s="22">
        <f t="shared" ref="S1604:S1667" si="681">Q1604+S1603</f>
        <v>9340073.7459223345</v>
      </c>
      <c r="T1604" s="81">
        <f t="shared" ref="T1604:T1667" si="682">S1604/1000</f>
        <v>9340.0737459223346</v>
      </c>
      <c r="U1604" s="22">
        <f t="shared" ref="U1604:U1667" si="683">IF(O1604&gt;=0,0,(O1604*-1))</f>
        <v>3192.2831421682645</v>
      </c>
      <c r="V1604" s="81">
        <f t="shared" ref="V1604:V1667" si="684">U1604/1000</f>
        <v>3.1922831421682645</v>
      </c>
      <c r="W1604" s="22">
        <f t="shared" ref="W1604:W1667" si="685">IF(V1604=0,0,V1604+W1603)</f>
        <v>4.2908237171929819</v>
      </c>
      <c r="X1604" s="98">
        <f t="shared" si="665"/>
        <v>1.2769132568673058</v>
      </c>
      <c r="Y1604" s="98">
        <f t="shared" si="666"/>
        <v>1915.4646596816108</v>
      </c>
      <c r="Z1604" s="25">
        <f t="shared" ref="Z1604:Z1667" si="686">IF(AB1604&gt;0,W1604/AB1604,0)</f>
        <v>0</v>
      </c>
      <c r="AA1604" s="22">
        <f t="shared" si="667"/>
        <v>2</v>
      </c>
      <c r="AB1604" s="22">
        <f t="shared" si="675"/>
        <v>0</v>
      </c>
      <c r="AC1604" s="22">
        <f t="shared" si="668"/>
        <v>530</v>
      </c>
      <c r="AD1604" s="25">
        <f t="shared" ref="AD1604:AD1667" si="687">V1604+AD1603</f>
        <v>4788.6616492040212</v>
      </c>
      <c r="AF1604" s="22">
        <f t="shared" ref="AF1604:AF1667" si="688">T1604-AD1604</f>
        <v>4551.4120967183135</v>
      </c>
      <c r="AG1604" s="25">
        <v>0</v>
      </c>
      <c r="AH1604" s="25" t="s">
        <v>49</v>
      </c>
      <c r="AI1604">
        <f t="shared" si="669"/>
        <v>20013076.091133047</v>
      </c>
      <c r="AJ1604" s="25">
        <f t="shared" si="670"/>
        <v>20013.076091133047</v>
      </c>
      <c r="AK1604" s="25">
        <f t="shared" si="671"/>
        <v>10606.930328300516</v>
      </c>
      <c r="AL1604" s="81">
        <f t="shared" si="672"/>
        <v>7849.1284429423813</v>
      </c>
      <c r="AN1604" s="98">
        <v>0</v>
      </c>
    </row>
    <row r="1605" spans="2:40" x14ac:dyDescent="0.35">
      <c r="B1605" s="17" t="s">
        <v>32</v>
      </c>
      <c r="C1605" s="11">
        <v>1601</v>
      </c>
      <c r="D1605" s="17">
        <v>124</v>
      </c>
      <c r="E1605" s="18">
        <v>109.5</v>
      </c>
      <c r="F1605" s="70">
        <f t="shared" si="673"/>
        <v>-0.27777777777777779</v>
      </c>
      <c r="G1605" s="70">
        <f t="shared" si="674"/>
        <v>-1</v>
      </c>
      <c r="I1605" s="21">
        <f t="shared" si="676"/>
        <v>30.416666666666668</v>
      </c>
      <c r="J1605" s="22">
        <f t="shared" ref="J1605:J1668" si="689">F1605*2202</f>
        <v>-611.66666666666674</v>
      </c>
      <c r="K1605" s="22">
        <f t="shared" ref="K1605:K1668" si="690">0.013*(2202)</f>
        <v>28.625999999999998</v>
      </c>
      <c r="L1605" s="22">
        <f>0.5*1.202*2.64*0.3*Sheet2!I1605^2</f>
        <v>440.37523750000003</v>
      </c>
      <c r="M1605" s="22">
        <f t="shared" ref="M1605:M1668" si="691">J1605+K1605+L1605</f>
        <v>-142.66542916666674</v>
      </c>
      <c r="O1605" s="22">
        <f t="shared" si="677"/>
        <v>-4339.4068038194473</v>
      </c>
      <c r="P1605" s="81">
        <f t="shared" si="678"/>
        <v>-4.3394068038194469</v>
      </c>
      <c r="Q1605" s="22">
        <f t="shared" si="679"/>
        <v>0</v>
      </c>
      <c r="R1605" s="81">
        <f t="shared" si="680"/>
        <v>0</v>
      </c>
      <c r="S1605" s="22">
        <f t="shared" si="681"/>
        <v>9340073.7459223345</v>
      </c>
      <c r="T1605" s="81">
        <f t="shared" si="682"/>
        <v>9340.0737459223346</v>
      </c>
      <c r="U1605" s="22">
        <f t="shared" si="683"/>
        <v>4339.4068038194473</v>
      </c>
      <c r="V1605" s="81">
        <f t="shared" si="684"/>
        <v>4.3394068038194469</v>
      </c>
      <c r="W1605" s="22">
        <f t="shared" si="685"/>
        <v>8.6302305210124288</v>
      </c>
      <c r="X1605" s="98">
        <f t="shared" ref="X1605:X1668" si="692">V1605*0.4</f>
        <v>1.7357627215277789</v>
      </c>
      <c r="Y1605" s="98">
        <f t="shared" ref="Y1605:Y1668" si="693">X1605+Y1604</f>
        <v>1917.2004224031386</v>
      </c>
      <c r="Z1605" s="25">
        <f t="shared" si="686"/>
        <v>0</v>
      </c>
      <c r="AA1605" s="22">
        <f t="shared" ref="AA1605:AA1668" si="694">IF(W1605=0,0,AA1604+1)</f>
        <v>3</v>
      </c>
      <c r="AB1605" s="22">
        <f t="shared" si="675"/>
        <v>0</v>
      </c>
      <c r="AC1605" s="22">
        <f t="shared" ref="AC1605:AC1668" si="695">IF(AA1605=0,AC1604,AC1604+1)</f>
        <v>531</v>
      </c>
      <c r="AD1605" s="25">
        <f t="shared" si="687"/>
        <v>4793.0010560078408</v>
      </c>
      <c r="AF1605" s="22">
        <f t="shared" si="688"/>
        <v>4547.0726899144938</v>
      </c>
      <c r="AG1605" s="25">
        <v>0</v>
      </c>
      <c r="AH1605" s="25" t="s">
        <v>49</v>
      </c>
      <c r="AI1605">
        <f t="shared" ref="AI1605:AI1668" si="696">0.5*((2022/9.81)*I1605)^2</f>
        <v>19652487.508585658</v>
      </c>
      <c r="AJ1605" s="25">
        <f t="shared" ref="AJ1605:AJ1668" si="697">AI1605/1000</f>
        <v>19652.487508585658</v>
      </c>
      <c r="AK1605" s="25">
        <f t="shared" ref="AK1605:AK1668" si="698">AJ1605*0.53</f>
        <v>10415.818379550399</v>
      </c>
      <c r="AL1605" s="81">
        <f t="shared" ref="AL1605:AL1668" si="699">AK1605*0.74</f>
        <v>7707.7056008672953</v>
      </c>
      <c r="AN1605" s="98">
        <v>0</v>
      </c>
    </row>
    <row r="1606" spans="2:40" x14ac:dyDescent="0.35">
      <c r="B1606" s="17" t="s">
        <v>32</v>
      </c>
      <c r="C1606" s="11">
        <v>1602</v>
      </c>
      <c r="D1606" s="17">
        <v>125</v>
      </c>
      <c r="E1606" s="18">
        <v>108.5</v>
      </c>
      <c r="F1606" s="70">
        <f t="shared" ref="F1606:F1669" si="700">($E1607-$E1605)/2/3.6</f>
        <v>-0.24999999999999961</v>
      </c>
      <c r="G1606" s="70">
        <f t="shared" ref="G1606:G1669" si="701">($E1607-$E1605)/2</f>
        <v>-0.89999999999999858</v>
      </c>
      <c r="I1606" s="21">
        <f t="shared" si="676"/>
        <v>30.138888888888889</v>
      </c>
      <c r="J1606" s="22">
        <f t="shared" si="689"/>
        <v>-550.49999999999909</v>
      </c>
      <c r="K1606" s="22">
        <f t="shared" si="690"/>
        <v>28.625999999999998</v>
      </c>
      <c r="L1606" s="22">
        <f>0.5*1.202*2.64*0.3*Sheet2!I1606^2</f>
        <v>432.36858194444443</v>
      </c>
      <c r="M1606" s="22">
        <f t="shared" si="691"/>
        <v>-89.505418055554685</v>
      </c>
      <c r="O1606" s="22">
        <f t="shared" si="677"/>
        <v>-2697.5938497299121</v>
      </c>
      <c r="P1606" s="81">
        <f t="shared" si="678"/>
        <v>-2.6975938497299121</v>
      </c>
      <c r="Q1606" s="22">
        <f t="shared" si="679"/>
        <v>0</v>
      </c>
      <c r="R1606" s="81">
        <f t="shared" si="680"/>
        <v>0</v>
      </c>
      <c r="S1606" s="22">
        <f t="shared" si="681"/>
        <v>9340073.7459223345</v>
      </c>
      <c r="T1606" s="81">
        <f t="shared" si="682"/>
        <v>9340.0737459223346</v>
      </c>
      <c r="U1606" s="22">
        <f t="shared" si="683"/>
        <v>2697.5938497299121</v>
      </c>
      <c r="V1606" s="81">
        <f t="shared" si="684"/>
        <v>2.6975938497299121</v>
      </c>
      <c r="W1606" s="22">
        <f t="shared" si="685"/>
        <v>11.327824370742341</v>
      </c>
      <c r="X1606" s="98">
        <f t="shared" si="692"/>
        <v>1.0790375398919649</v>
      </c>
      <c r="Y1606" s="98">
        <f t="shared" si="693"/>
        <v>1918.2794599430306</v>
      </c>
      <c r="Z1606" s="25">
        <f t="shared" si="686"/>
        <v>2.8319560926855853</v>
      </c>
      <c r="AA1606" s="22">
        <f t="shared" si="694"/>
        <v>4</v>
      </c>
      <c r="AB1606" s="22">
        <f t="shared" si="675"/>
        <v>4</v>
      </c>
      <c r="AC1606" s="22">
        <f t="shared" si="695"/>
        <v>532</v>
      </c>
      <c r="AD1606" s="25">
        <f t="shared" si="687"/>
        <v>4795.6986498575707</v>
      </c>
      <c r="AF1606" s="22">
        <f t="shared" si="688"/>
        <v>4544.375096064764</v>
      </c>
      <c r="AG1606" s="25">
        <v>0</v>
      </c>
      <c r="AH1606" s="25" t="s">
        <v>49</v>
      </c>
      <c r="AI1606">
        <f t="shared" si="696"/>
        <v>19295177.00406142</v>
      </c>
      <c r="AJ1606" s="25">
        <f t="shared" si="697"/>
        <v>19295.177004061421</v>
      </c>
      <c r="AK1606" s="25">
        <f t="shared" si="698"/>
        <v>10226.443812152555</v>
      </c>
      <c r="AL1606" s="81">
        <f t="shared" si="699"/>
        <v>7567.5684209928904</v>
      </c>
      <c r="AN1606" s="98">
        <v>0</v>
      </c>
    </row>
    <row r="1607" spans="2:40" x14ac:dyDescent="0.35">
      <c r="B1607" s="17" t="s">
        <v>32</v>
      </c>
      <c r="C1607" s="11">
        <v>1603</v>
      </c>
      <c r="D1607" s="17">
        <v>126</v>
      </c>
      <c r="E1607" s="18">
        <v>107.7</v>
      </c>
      <c r="F1607" s="70">
        <f t="shared" si="700"/>
        <v>-0.19444444444444522</v>
      </c>
      <c r="G1607" s="70">
        <f t="shared" si="701"/>
        <v>-0.70000000000000284</v>
      </c>
      <c r="I1607" s="21">
        <f t="shared" si="676"/>
        <v>29.916666666666668</v>
      </c>
      <c r="J1607" s="22">
        <f t="shared" si="689"/>
        <v>-428.16666666666839</v>
      </c>
      <c r="K1607" s="22">
        <f t="shared" si="690"/>
        <v>28.625999999999998</v>
      </c>
      <c r="L1607" s="22">
        <f>0.5*1.202*2.64*0.3*Sheet2!I1607^2</f>
        <v>426.01614550000005</v>
      </c>
      <c r="M1607" s="22">
        <f t="shared" si="691"/>
        <v>26.475478833331636</v>
      </c>
      <c r="O1607" s="22">
        <f t="shared" si="677"/>
        <v>792.05807509717147</v>
      </c>
      <c r="P1607" s="81">
        <f t="shared" si="678"/>
        <v>0.79205807509717152</v>
      </c>
      <c r="Q1607" s="22">
        <f t="shared" si="679"/>
        <v>792.05807509717147</v>
      </c>
      <c r="R1607" s="81">
        <f t="shared" si="680"/>
        <v>0.79205807509717152</v>
      </c>
      <c r="S1607" s="22">
        <f t="shared" si="681"/>
        <v>9340865.803997431</v>
      </c>
      <c r="T1607" s="81">
        <f t="shared" si="682"/>
        <v>9340.8658039974307</v>
      </c>
      <c r="U1607" s="22">
        <f t="shared" si="683"/>
        <v>0</v>
      </c>
      <c r="V1607" s="81">
        <f t="shared" si="684"/>
        <v>0</v>
      </c>
      <c r="W1607" s="22">
        <f t="shared" si="685"/>
        <v>0</v>
      </c>
      <c r="X1607" s="98">
        <f t="shared" si="692"/>
        <v>0</v>
      </c>
      <c r="Y1607" s="98">
        <f t="shared" si="693"/>
        <v>1918.2794599430306</v>
      </c>
      <c r="Z1607" s="25">
        <f t="shared" si="686"/>
        <v>0</v>
      </c>
      <c r="AA1607" s="22">
        <f t="shared" si="694"/>
        <v>0</v>
      </c>
      <c r="AB1607" s="22">
        <f t="shared" si="675"/>
        <v>0</v>
      </c>
      <c r="AC1607" s="22">
        <f t="shared" si="695"/>
        <v>532</v>
      </c>
      <c r="AD1607" s="25">
        <f t="shared" si="687"/>
        <v>4795.6986498575707</v>
      </c>
      <c r="AF1607" s="22">
        <f t="shared" si="688"/>
        <v>4545.16715413986</v>
      </c>
      <c r="AG1607" s="25">
        <v>0</v>
      </c>
      <c r="AH1607" s="25" t="s">
        <v>49</v>
      </c>
      <c r="AI1607">
        <f t="shared" si="696"/>
        <v>19011688.816618711</v>
      </c>
      <c r="AJ1607" s="25">
        <f t="shared" si="697"/>
        <v>19011.688816618709</v>
      </c>
      <c r="AK1607" s="25">
        <f t="shared" si="698"/>
        <v>10076.195072807915</v>
      </c>
      <c r="AL1607" s="81">
        <f t="shared" si="699"/>
        <v>7456.3843538778574</v>
      </c>
      <c r="AN1607" s="98">
        <v>0</v>
      </c>
    </row>
    <row r="1608" spans="2:40" x14ac:dyDescent="0.35">
      <c r="B1608" s="17" t="s">
        <v>32</v>
      </c>
      <c r="C1608" s="11">
        <v>1604</v>
      </c>
      <c r="D1608" s="17">
        <v>127</v>
      </c>
      <c r="E1608" s="18">
        <v>107.1</v>
      </c>
      <c r="F1608" s="70">
        <f t="shared" si="700"/>
        <v>-0.15277777777777896</v>
      </c>
      <c r="G1608" s="70">
        <f t="shared" si="701"/>
        <v>-0.55000000000000426</v>
      </c>
      <c r="I1608" s="21">
        <f t="shared" si="676"/>
        <v>29.75</v>
      </c>
      <c r="J1608" s="22">
        <f t="shared" si="689"/>
        <v>-336.41666666666924</v>
      </c>
      <c r="K1608" s="22">
        <f t="shared" si="690"/>
        <v>28.625999999999998</v>
      </c>
      <c r="L1608" s="22">
        <f>0.5*1.202*2.64*0.3*Sheet2!I1608^2</f>
        <v>421.2826695</v>
      </c>
      <c r="M1608" s="22">
        <f t="shared" si="691"/>
        <v>113.49200283333073</v>
      </c>
      <c r="O1608" s="22">
        <f t="shared" si="677"/>
        <v>3376.3870842915894</v>
      </c>
      <c r="P1608" s="81">
        <f t="shared" si="678"/>
        <v>3.3763870842915895</v>
      </c>
      <c r="Q1608" s="22">
        <f t="shared" si="679"/>
        <v>3376.3870842915894</v>
      </c>
      <c r="R1608" s="81">
        <f t="shared" si="680"/>
        <v>3.3763870842915895</v>
      </c>
      <c r="S1608" s="22">
        <f t="shared" si="681"/>
        <v>9344242.1910817232</v>
      </c>
      <c r="T1608" s="81">
        <f t="shared" si="682"/>
        <v>9344.2421910817229</v>
      </c>
      <c r="U1608" s="22">
        <f t="shared" si="683"/>
        <v>0</v>
      </c>
      <c r="V1608" s="81">
        <f t="shared" si="684"/>
        <v>0</v>
      </c>
      <c r="W1608" s="22">
        <f t="shared" si="685"/>
        <v>0</v>
      </c>
      <c r="X1608" s="98">
        <f t="shared" si="692"/>
        <v>0</v>
      </c>
      <c r="Y1608" s="98">
        <f t="shared" si="693"/>
        <v>1918.2794599430306</v>
      </c>
      <c r="Z1608" s="25">
        <f t="shared" si="686"/>
        <v>0</v>
      </c>
      <c r="AA1608" s="22">
        <f t="shared" si="694"/>
        <v>0</v>
      </c>
      <c r="AB1608" s="22">
        <f t="shared" si="675"/>
        <v>0</v>
      </c>
      <c r="AC1608" s="22">
        <f t="shared" si="695"/>
        <v>532</v>
      </c>
      <c r="AD1608" s="25">
        <f t="shared" si="687"/>
        <v>4795.6986498575707</v>
      </c>
      <c r="AF1608" s="22">
        <f t="shared" si="688"/>
        <v>4548.5435412241522</v>
      </c>
      <c r="AG1608" s="25">
        <v>0</v>
      </c>
      <c r="AH1608" s="25" t="s">
        <v>49</v>
      </c>
      <c r="AI1608">
        <f t="shared" si="696"/>
        <v>18800449.468806401</v>
      </c>
      <c r="AJ1608" s="25">
        <f t="shared" si="697"/>
        <v>18800.449468806401</v>
      </c>
      <c r="AK1608" s="25">
        <f t="shared" si="698"/>
        <v>9964.2382184673934</v>
      </c>
      <c r="AL1608" s="81">
        <f t="shared" si="699"/>
        <v>7373.5362816658708</v>
      </c>
      <c r="AN1608" s="98">
        <v>0</v>
      </c>
    </row>
    <row r="1609" spans="2:40" x14ac:dyDescent="0.35">
      <c r="B1609" s="17" t="s">
        <v>32</v>
      </c>
      <c r="C1609" s="11">
        <v>1605</v>
      </c>
      <c r="D1609" s="17">
        <v>128</v>
      </c>
      <c r="E1609" s="18">
        <v>106.6</v>
      </c>
      <c r="F1609" s="70">
        <f t="shared" si="700"/>
        <v>-9.7222222222220642E-2</v>
      </c>
      <c r="G1609" s="70">
        <f t="shared" si="701"/>
        <v>-0.34999999999999432</v>
      </c>
      <c r="I1609" s="21">
        <f t="shared" si="676"/>
        <v>29.611111111111111</v>
      </c>
      <c r="J1609" s="22">
        <f t="shared" si="689"/>
        <v>-214.08333333332985</v>
      </c>
      <c r="K1609" s="22">
        <f t="shared" si="690"/>
        <v>28.625999999999998</v>
      </c>
      <c r="L1609" s="22">
        <f>0.5*1.202*2.64*0.3*Sheet2!I1609^2</f>
        <v>417.35830644444439</v>
      </c>
      <c r="M1609" s="22">
        <f t="shared" si="691"/>
        <v>231.90097311111455</v>
      </c>
      <c r="O1609" s="22">
        <f t="shared" si="677"/>
        <v>6866.8454815680034</v>
      </c>
      <c r="P1609" s="81">
        <f t="shared" si="678"/>
        <v>6.8668454815680038</v>
      </c>
      <c r="Q1609" s="22">
        <f t="shared" si="679"/>
        <v>6866.8454815680034</v>
      </c>
      <c r="R1609" s="81">
        <f t="shared" si="680"/>
        <v>6.8668454815680038</v>
      </c>
      <c r="S1609" s="22">
        <f t="shared" si="681"/>
        <v>9351109.0365632903</v>
      </c>
      <c r="T1609" s="81">
        <f t="shared" si="682"/>
        <v>9351.1090365632899</v>
      </c>
      <c r="U1609" s="22">
        <f t="shared" si="683"/>
        <v>0</v>
      </c>
      <c r="V1609" s="81">
        <f t="shared" si="684"/>
        <v>0</v>
      </c>
      <c r="W1609" s="22">
        <f t="shared" si="685"/>
        <v>0</v>
      </c>
      <c r="X1609" s="98">
        <f t="shared" si="692"/>
        <v>0</v>
      </c>
      <c r="Y1609" s="98">
        <f t="shared" si="693"/>
        <v>1918.2794599430306</v>
      </c>
      <c r="Z1609" s="25">
        <f t="shared" si="686"/>
        <v>0</v>
      </c>
      <c r="AA1609" s="22">
        <f t="shared" si="694"/>
        <v>0</v>
      </c>
      <c r="AB1609" s="22">
        <f t="shared" si="675"/>
        <v>0</v>
      </c>
      <c r="AC1609" s="22">
        <f t="shared" si="695"/>
        <v>532</v>
      </c>
      <c r="AD1609" s="25">
        <f t="shared" si="687"/>
        <v>4795.6986498575707</v>
      </c>
      <c r="AF1609" s="22">
        <f t="shared" si="688"/>
        <v>4555.4103867057192</v>
      </c>
      <c r="AG1609" s="25">
        <v>0</v>
      </c>
      <c r="AH1609" s="25" t="s">
        <v>49</v>
      </c>
      <c r="AI1609">
        <f t="shared" si="696"/>
        <v>18625318.150419183</v>
      </c>
      <c r="AJ1609" s="25">
        <f t="shared" si="697"/>
        <v>18625.318150419182</v>
      </c>
      <c r="AK1609" s="25">
        <f t="shared" si="698"/>
        <v>9871.4186197221661</v>
      </c>
      <c r="AL1609" s="81">
        <f t="shared" si="699"/>
        <v>7304.8497785944028</v>
      </c>
      <c r="AN1609" s="98">
        <v>0</v>
      </c>
    </row>
    <row r="1610" spans="2:40" x14ac:dyDescent="0.35">
      <c r="B1610" s="17" t="s">
        <v>32</v>
      </c>
      <c r="C1610" s="11">
        <v>1606</v>
      </c>
      <c r="D1610" s="17">
        <v>129</v>
      </c>
      <c r="E1610" s="18">
        <v>106.4</v>
      </c>
      <c r="F1610" s="70">
        <f t="shared" si="700"/>
        <v>-5.5555555555554373E-2</v>
      </c>
      <c r="G1610" s="70">
        <f t="shared" si="701"/>
        <v>-0.19999999999999574</v>
      </c>
      <c r="I1610" s="21">
        <f t="shared" si="676"/>
        <v>29.555555555555557</v>
      </c>
      <c r="J1610" s="22">
        <f t="shared" si="689"/>
        <v>-122.33333333333073</v>
      </c>
      <c r="K1610" s="22">
        <f t="shared" si="690"/>
        <v>28.625999999999998</v>
      </c>
      <c r="L1610" s="22">
        <f>0.5*1.202*2.64*0.3*Sheet2!I1610^2</f>
        <v>415.79370311111114</v>
      </c>
      <c r="M1610" s="22">
        <f t="shared" si="691"/>
        <v>322.08636977778042</v>
      </c>
      <c r="O1610" s="22">
        <f t="shared" si="677"/>
        <v>9519.4415956543999</v>
      </c>
      <c r="P1610" s="81">
        <f t="shared" si="678"/>
        <v>9.5194415956543992</v>
      </c>
      <c r="Q1610" s="22">
        <f t="shared" si="679"/>
        <v>9519.4415956543999</v>
      </c>
      <c r="R1610" s="81">
        <f t="shared" si="680"/>
        <v>9.5194415956543992</v>
      </c>
      <c r="S1610" s="22">
        <f t="shared" si="681"/>
        <v>9360628.4781589452</v>
      </c>
      <c r="T1610" s="81">
        <f t="shared" si="682"/>
        <v>9360.6284781589457</v>
      </c>
      <c r="U1610" s="22">
        <f t="shared" si="683"/>
        <v>0</v>
      </c>
      <c r="V1610" s="81">
        <f t="shared" si="684"/>
        <v>0</v>
      </c>
      <c r="W1610" s="22">
        <f t="shared" si="685"/>
        <v>0</v>
      </c>
      <c r="X1610" s="98">
        <f t="shared" si="692"/>
        <v>0</v>
      </c>
      <c r="Y1610" s="98">
        <f t="shared" si="693"/>
        <v>1918.2794599430306</v>
      </c>
      <c r="Z1610" s="25">
        <f t="shared" si="686"/>
        <v>0</v>
      </c>
      <c r="AA1610" s="22">
        <f t="shared" si="694"/>
        <v>0</v>
      </c>
      <c r="AB1610" s="22">
        <f t="shared" si="675"/>
        <v>0</v>
      </c>
      <c r="AC1610" s="22">
        <f t="shared" si="695"/>
        <v>532</v>
      </c>
      <c r="AD1610" s="25">
        <f t="shared" si="687"/>
        <v>4795.6986498575707</v>
      </c>
      <c r="AF1610" s="22">
        <f t="shared" si="688"/>
        <v>4564.929828301375</v>
      </c>
      <c r="AG1610" s="25">
        <v>0</v>
      </c>
      <c r="AH1610" s="25" t="s">
        <v>49</v>
      </c>
      <c r="AI1610">
        <f t="shared" si="696"/>
        <v>18555495.088525914</v>
      </c>
      <c r="AJ1610" s="25">
        <f t="shared" si="697"/>
        <v>18555.495088525913</v>
      </c>
      <c r="AK1610" s="25">
        <f t="shared" si="698"/>
        <v>9834.4123969187349</v>
      </c>
      <c r="AL1610" s="81">
        <f t="shared" si="699"/>
        <v>7277.4651737198637</v>
      </c>
      <c r="AN1610" s="98">
        <v>0</v>
      </c>
    </row>
    <row r="1611" spans="2:40" x14ac:dyDescent="0.35">
      <c r="B1611" s="17" t="s">
        <v>32</v>
      </c>
      <c r="C1611" s="11">
        <v>1607</v>
      </c>
      <c r="D1611" s="17">
        <v>130</v>
      </c>
      <c r="E1611" s="18">
        <v>106.2</v>
      </c>
      <c r="F1611" s="70">
        <f t="shared" si="700"/>
        <v>-2.7777777777778172E-2</v>
      </c>
      <c r="G1611" s="70">
        <f t="shared" si="701"/>
        <v>-0.10000000000000142</v>
      </c>
      <c r="I1611" s="21">
        <f t="shared" si="676"/>
        <v>29.500000000000004</v>
      </c>
      <c r="J1611" s="22">
        <f t="shared" si="689"/>
        <v>-61.166666666667531</v>
      </c>
      <c r="K1611" s="22">
        <f t="shared" si="690"/>
        <v>28.625999999999998</v>
      </c>
      <c r="L1611" s="22">
        <f>0.5*1.202*2.64*0.3*Sheet2!I1611^2</f>
        <v>414.2320380000001</v>
      </c>
      <c r="M1611" s="22">
        <f t="shared" si="691"/>
        <v>381.69137133333254</v>
      </c>
      <c r="O1611" s="22">
        <f t="shared" si="677"/>
        <v>11259.895454333311</v>
      </c>
      <c r="P1611" s="81">
        <f t="shared" si="678"/>
        <v>11.259895454333311</v>
      </c>
      <c r="Q1611" s="22">
        <f t="shared" si="679"/>
        <v>11259.895454333311</v>
      </c>
      <c r="R1611" s="81">
        <f t="shared" si="680"/>
        <v>11.259895454333311</v>
      </c>
      <c r="S1611" s="22">
        <f t="shared" si="681"/>
        <v>9371888.3736132793</v>
      </c>
      <c r="T1611" s="81">
        <f t="shared" si="682"/>
        <v>9371.8883736132793</v>
      </c>
      <c r="U1611" s="22">
        <f t="shared" si="683"/>
        <v>0</v>
      </c>
      <c r="V1611" s="81">
        <f t="shared" si="684"/>
        <v>0</v>
      </c>
      <c r="W1611" s="22">
        <f t="shared" si="685"/>
        <v>0</v>
      </c>
      <c r="X1611" s="98">
        <f t="shared" si="692"/>
        <v>0</v>
      </c>
      <c r="Y1611" s="98">
        <f t="shared" si="693"/>
        <v>1918.2794599430306</v>
      </c>
      <c r="Z1611" s="25">
        <f t="shared" si="686"/>
        <v>0</v>
      </c>
      <c r="AA1611" s="22">
        <f t="shared" si="694"/>
        <v>0</v>
      </c>
      <c r="AB1611" s="22">
        <f t="shared" si="675"/>
        <v>0</v>
      </c>
      <c r="AC1611" s="22">
        <f t="shared" si="695"/>
        <v>532</v>
      </c>
      <c r="AD1611" s="25">
        <f t="shared" si="687"/>
        <v>4795.6986498575707</v>
      </c>
      <c r="AF1611" s="22">
        <f t="shared" si="688"/>
        <v>4576.1897237557087</v>
      </c>
      <c r="AG1611" s="25">
        <v>0</v>
      </c>
      <c r="AH1611" s="25" t="s">
        <v>49</v>
      </c>
      <c r="AI1611">
        <f t="shared" si="696"/>
        <v>18485803.149753574</v>
      </c>
      <c r="AJ1611" s="25">
        <f t="shared" si="697"/>
        <v>18485.803149753574</v>
      </c>
      <c r="AK1611" s="25">
        <f t="shared" si="698"/>
        <v>9797.4756693693944</v>
      </c>
      <c r="AL1611" s="81">
        <f t="shared" si="699"/>
        <v>7250.1319953333514</v>
      </c>
      <c r="AN1611" s="98">
        <v>0</v>
      </c>
    </row>
    <row r="1612" spans="2:40" x14ac:dyDescent="0.35">
      <c r="B1612" s="17" t="s">
        <v>32</v>
      </c>
      <c r="C1612" s="11">
        <v>1608</v>
      </c>
      <c r="D1612" s="17">
        <v>131</v>
      </c>
      <c r="E1612" s="18">
        <v>106.2</v>
      </c>
      <c r="F1612" s="70">
        <f t="shared" si="700"/>
        <v>0</v>
      </c>
      <c r="G1612" s="70">
        <f t="shared" si="701"/>
        <v>0</v>
      </c>
      <c r="I1612" s="21">
        <f t="shared" si="676"/>
        <v>29.500000000000004</v>
      </c>
      <c r="J1612" s="22">
        <f t="shared" si="689"/>
        <v>0</v>
      </c>
      <c r="K1612" s="22">
        <f t="shared" si="690"/>
        <v>28.625999999999998</v>
      </c>
      <c r="L1612" s="22">
        <f>0.5*1.202*2.64*0.3*Sheet2!I1612^2</f>
        <v>414.2320380000001</v>
      </c>
      <c r="M1612" s="22">
        <f t="shared" si="691"/>
        <v>442.85803800000008</v>
      </c>
      <c r="O1612" s="22">
        <f t="shared" si="677"/>
        <v>13064.312121000004</v>
      </c>
      <c r="P1612" s="81">
        <f t="shared" si="678"/>
        <v>13.064312121000004</v>
      </c>
      <c r="Q1612" s="22">
        <f t="shared" si="679"/>
        <v>13064.312121000004</v>
      </c>
      <c r="R1612" s="81">
        <f t="shared" si="680"/>
        <v>13.064312121000004</v>
      </c>
      <c r="S1612" s="22">
        <f t="shared" si="681"/>
        <v>9384952.6857342795</v>
      </c>
      <c r="T1612" s="81">
        <f t="shared" si="682"/>
        <v>9384.9526857342789</v>
      </c>
      <c r="U1612" s="22">
        <f t="shared" si="683"/>
        <v>0</v>
      </c>
      <c r="V1612" s="81">
        <f t="shared" si="684"/>
        <v>0</v>
      </c>
      <c r="W1612" s="22">
        <f t="shared" si="685"/>
        <v>0</v>
      </c>
      <c r="X1612" s="98">
        <f t="shared" si="692"/>
        <v>0</v>
      </c>
      <c r="Y1612" s="98">
        <f t="shared" si="693"/>
        <v>1918.2794599430306</v>
      </c>
      <c r="Z1612" s="25">
        <f t="shared" si="686"/>
        <v>0</v>
      </c>
      <c r="AA1612" s="22">
        <f t="shared" si="694"/>
        <v>0</v>
      </c>
      <c r="AB1612" s="22">
        <f t="shared" si="675"/>
        <v>0</v>
      </c>
      <c r="AC1612" s="22">
        <f t="shared" si="695"/>
        <v>532</v>
      </c>
      <c r="AD1612" s="25">
        <f t="shared" si="687"/>
        <v>4795.6986498575707</v>
      </c>
      <c r="AF1612" s="22">
        <f t="shared" si="688"/>
        <v>4589.2540358767083</v>
      </c>
      <c r="AG1612" s="25">
        <v>0</v>
      </c>
      <c r="AH1612" s="25" t="s">
        <v>49</v>
      </c>
      <c r="AI1612">
        <f t="shared" si="696"/>
        <v>18485803.149753574</v>
      </c>
      <c r="AJ1612" s="25">
        <f t="shared" si="697"/>
        <v>18485.803149753574</v>
      </c>
      <c r="AK1612" s="25">
        <f t="shared" si="698"/>
        <v>9797.4756693693944</v>
      </c>
      <c r="AL1612" s="81">
        <f t="shared" si="699"/>
        <v>7250.1319953333514</v>
      </c>
      <c r="AN1612" s="98">
        <v>0</v>
      </c>
    </row>
    <row r="1613" spans="2:40" x14ac:dyDescent="0.35">
      <c r="B1613" s="17" t="s">
        <v>32</v>
      </c>
      <c r="C1613" s="11">
        <v>1609</v>
      </c>
      <c r="D1613" s="17">
        <v>132</v>
      </c>
      <c r="E1613" s="18">
        <v>106.2</v>
      </c>
      <c r="F1613" s="70">
        <f t="shared" si="700"/>
        <v>2.7777777777778172E-2</v>
      </c>
      <c r="G1613" s="70">
        <f t="shared" si="701"/>
        <v>0.10000000000000142</v>
      </c>
      <c r="I1613" s="21">
        <f t="shared" si="676"/>
        <v>29.500000000000004</v>
      </c>
      <c r="J1613" s="22">
        <f t="shared" si="689"/>
        <v>61.166666666667531</v>
      </c>
      <c r="K1613" s="22">
        <f t="shared" si="690"/>
        <v>28.625999999999998</v>
      </c>
      <c r="L1613" s="22">
        <f>0.5*1.202*2.64*0.3*Sheet2!I1613^2</f>
        <v>414.2320380000001</v>
      </c>
      <c r="M1613" s="22">
        <f t="shared" si="691"/>
        <v>504.02470466666762</v>
      </c>
      <c r="O1613" s="22">
        <f t="shared" si="677"/>
        <v>14868.728787666696</v>
      </c>
      <c r="P1613" s="81">
        <f t="shared" si="678"/>
        <v>14.868728787666695</v>
      </c>
      <c r="Q1613" s="22">
        <f t="shared" si="679"/>
        <v>14868.728787666696</v>
      </c>
      <c r="R1613" s="81">
        <f t="shared" si="680"/>
        <v>14.868728787666695</v>
      </c>
      <c r="S1613" s="22">
        <f t="shared" si="681"/>
        <v>9399821.4145219456</v>
      </c>
      <c r="T1613" s="81">
        <f t="shared" si="682"/>
        <v>9399.8214145219463</v>
      </c>
      <c r="U1613" s="22">
        <f t="shared" si="683"/>
        <v>0</v>
      </c>
      <c r="V1613" s="81">
        <f t="shared" si="684"/>
        <v>0</v>
      </c>
      <c r="W1613" s="22">
        <f t="shared" si="685"/>
        <v>0</v>
      </c>
      <c r="X1613" s="98">
        <f t="shared" si="692"/>
        <v>0</v>
      </c>
      <c r="Y1613" s="98">
        <f t="shared" si="693"/>
        <v>1918.2794599430306</v>
      </c>
      <c r="Z1613" s="25">
        <f t="shared" si="686"/>
        <v>0</v>
      </c>
      <c r="AA1613" s="22">
        <f t="shared" si="694"/>
        <v>0</v>
      </c>
      <c r="AB1613" s="22">
        <f t="shared" si="675"/>
        <v>0</v>
      </c>
      <c r="AC1613" s="22">
        <f t="shared" si="695"/>
        <v>532</v>
      </c>
      <c r="AD1613" s="25">
        <f t="shared" si="687"/>
        <v>4795.6986498575707</v>
      </c>
      <c r="AF1613" s="22">
        <f t="shared" si="688"/>
        <v>4604.1227646643756</v>
      </c>
      <c r="AG1613" s="25">
        <v>0</v>
      </c>
      <c r="AH1613" s="25" t="s">
        <v>49</v>
      </c>
      <c r="AI1613">
        <f t="shared" si="696"/>
        <v>18485803.149753574</v>
      </c>
      <c r="AJ1613" s="25">
        <f t="shared" si="697"/>
        <v>18485.803149753574</v>
      </c>
      <c r="AK1613" s="25">
        <f t="shared" si="698"/>
        <v>9797.4756693693944</v>
      </c>
      <c r="AL1613" s="81">
        <f t="shared" si="699"/>
        <v>7250.1319953333514</v>
      </c>
      <c r="AN1613" s="98">
        <v>0</v>
      </c>
    </row>
    <row r="1614" spans="2:40" x14ac:dyDescent="0.35">
      <c r="B1614" s="17" t="s">
        <v>32</v>
      </c>
      <c r="C1614" s="11">
        <v>1610</v>
      </c>
      <c r="D1614" s="17">
        <v>133</v>
      </c>
      <c r="E1614" s="18">
        <v>106.4</v>
      </c>
      <c r="F1614" s="70">
        <f t="shared" si="700"/>
        <v>4.1666666666666269E-2</v>
      </c>
      <c r="G1614" s="70">
        <f t="shared" si="701"/>
        <v>0.14999999999999858</v>
      </c>
      <c r="I1614" s="21">
        <f t="shared" si="676"/>
        <v>29.555555555555557</v>
      </c>
      <c r="J1614" s="22">
        <f t="shared" si="689"/>
        <v>91.749999999999119</v>
      </c>
      <c r="K1614" s="22">
        <f t="shared" si="690"/>
        <v>28.625999999999998</v>
      </c>
      <c r="L1614" s="22">
        <f>0.5*1.202*2.64*0.3*Sheet2!I1614^2</f>
        <v>415.79370311111114</v>
      </c>
      <c r="M1614" s="22">
        <f t="shared" si="691"/>
        <v>536.16970311111027</v>
      </c>
      <c r="O1614" s="22">
        <f t="shared" si="677"/>
        <v>15846.793447506148</v>
      </c>
      <c r="P1614" s="81">
        <f t="shared" si="678"/>
        <v>15.846793447506148</v>
      </c>
      <c r="Q1614" s="22">
        <f t="shared" si="679"/>
        <v>15846.793447506148</v>
      </c>
      <c r="R1614" s="81">
        <f t="shared" si="680"/>
        <v>15.846793447506148</v>
      </c>
      <c r="S1614" s="22">
        <f t="shared" si="681"/>
        <v>9415668.2079694513</v>
      </c>
      <c r="T1614" s="81">
        <f t="shared" si="682"/>
        <v>9415.668207969451</v>
      </c>
      <c r="U1614" s="22">
        <f t="shared" si="683"/>
        <v>0</v>
      </c>
      <c r="V1614" s="81">
        <f t="shared" si="684"/>
        <v>0</v>
      </c>
      <c r="W1614" s="22">
        <f t="shared" si="685"/>
        <v>0</v>
      </c>
      <c r="X1614" s="98">
        <f t="shared" si="692"/>
        <v>0</v>
      </c>
      <c r="Y1614" s="98">
        <f t="shared" si="693"/>
        <v>1918.2794599430306</v>
      </c>
      <c r="Z1614" s="25">
        <f t="shared" si="686"/>
        <v>0</v>
      </c>
      <c r="AA1614" s="22">
        <f t="shared" si="694"/>
        <v>0</v>
      </c>
      <c r="AB1614" s="22">
        <f t="shared" si="675"/>
        <v>0</v>
      </c>
      <c r="AC1614" s="22">
        <f t="shared" si="695"/>
        <v>532</v>
      </c>
      <c r="AD1614" s="25">
        <f t="shared" si="687"/>
        <v>4795.6986498575707</v>
      </c>
      <c r="AF1614" s="22">
        <f t="shared" si="688"/>
        <v>4619.9695581118804</v>
      </c>
      <c r="AG1614" s="25">
        <v>0</v>
      </c>
      <c r="AH1614" s="25" t="s">
        <v>49</v>
      </c>
      <c r="AI1614">
        <f t="shared" si="696"/>
        <v>18555495.088525914</v>
      </c>
      <c r="AJ1614" s="25">
        <f t="shared" si="697"/>
        <v>18555.495088525913</v>
      </c>
      <c r="AK1614" s="25">
        <f t="shared" si="698"/>
        <v>9834.4123969187349</v>
      </c>
      <c r="AL1614" s="81">
        <f t="shared" si="699"/>
        <v>7277.4651737198637</v>
      </c>
      <c r="AN1614" s="98">
        <v>0</v>
      </c>
    </row>
    <row r="1615" spans="2:40" x14ac:dyDescent="0.35">
      <c r="B1615" s="17" t="s">
        <v>32</v>
      </c>
      <c r="C1615" s="11">
        <v>1611</v>
      </c>
      <c r="D1615" s="17">
        <v>134</v>
      </c>
      <c r="E1615" s="18">
        <v>106.5</v>
      </c>
      <c r="F1615" s="70">
        <f t="shared" si="700"/>
        <v>5.5555555555554373E-2</v>
      </c>
      <c r="G1615" s="70">
        <f t="shared" si="701"/>
        <v>0.19999999999999574</v>
      </c>
      <c r="I1615" s="21">
        <f t="shared" si="676"/>
        <v>29.583333333333336</v>
      </c>
      <c r="J1615" s="22">
        <f t="shared" si="689"/>
        <v>122.33333333333073</v>
      </c>
      <c r="K1615" s="22">
        <f t="shared" si="690"/>
        <v>28.625999999999998</v>
      </c>
      <c r="L1615" s="22">
        <f>0.5*1.202*2.64*0.3*Sheet2!I1615^2</f>
        <v>416.57563750000003</v>
      </c>
      <c r="M1615" s="22">
        <f t="shared" si="691"/>
        <v>567.53497083333082</v>
      </c>
      <c r="O1615" s="22">
        <f t="shared" si="677"/>
        <v>16789.576220486037</v>
      </c>
      <c r="P1615" s="81">
        <f t="shared" si="678"/>
        <v>16.789576220486037</v>
      </c>
      <c r="Q1615" s="22">
        <f t="shared" si="679"/>
        <v>16789.576220486037</v>
      </c>
      <c r="R1615" s="81">
        <f t="shared" si="680"/>
        <v>16.789576220486037</v>
      </c>
      <c r="S1615" s="22">
        <f t="shared" si="681"/>
        <v>9432457.7841899376</v>
      </c>
      <c r="T1615" s="81">
        <f t="shared" si="682"/>
        <v>9432.4577841899372</v>
      </c>
      <c r="U1615" s="22">
        <f t="shared" si="683"/>
        <v>0</v>
      </c>
      <c r="V1615" s="81">
        <f t="shared" si="684"/>
        <v>0</v>
      </c>
      <c r="W1615" s="22">
        <f t="shared" si="685"/>
        <v>0</v>
      </c>
      <c r="X1615" s="98">
        <f t="shared" si="692"/>
        <v>0</v>
      </c>
      <c r="Y1615" s="98">
        <f t="shared" si="693"/>
        <v>1918.2794599430306</v>
      </c>
      <c r="Z1615" s="25">
        <f t="shared" si="686"/>
        <v>0</v>
      </c>
      <c r="AA1615" s="22">
        <f t="shared" si="694"/>
        <v>0</v>
      </c>
      <c r="AB1615" s="22">
        <f t="shared" si="675"/>
        <v>0</v>
      </c>
      <c r="AC1615" s="22">
        <f t="shared" si="695"/>
        <v>532</v>
      </c>
      <c r="AD1615" s="25">
        <f t="shared" si="687"/>
        <v>4795.6986498575707</v>
      </c>
      <c r="AF1615" s="22">
        <f t="shared" si="688"/>
        <v>4636.7591343323666</v>
      </c>
      <c r="AG1615" s="25">
        <v>0</v>
      </c>
      <c r="AH1615" s="25" t="s">
        <v>49</v>
      </c>
      <c r="AI1615">
        <f t="shared" si="696"/>
        <v>18590390.229082435</v>
      </c>
      <c r="AJ1615" s="25">
        <f t="shared" si="697"/>
        <v>18590.390229082437</v>
      </c>
      <c r="AK1615" s="25">
        <f t="shared" si="698"/>
        <v>9852.9068214136914</v>
      </c>
      <c r="AL1615" s="81">
        <f t="shared" si="699"/>
        <v>7291.1510478461314</v>
      </c>
      <c r="AN1615" s="98">
        <v>0</v>
      </c>
    </row>
    <row r="1616" spans="2:40" x14ac:dyDescent="0.35">
      <c r="B1616" s="17" t="s">
        <v>32</v>
      </c>
      <c r="C1616" s="11">
        <v>1612</v>
      </c>
      <c r="D1616" s="17">
        <v>135</v>
      </c>
      <c r="E1616" s="18">
        <v>106.8</v>
      </c>
      <c r="F1616" s="70">
        <f t="shared" si="700"/>
        <v>9.7222222222222612E-2</v>
      </c>
      <c r="G1616" s="70">
        <f t="shared" si="701"/>
        <v>0.35000000000000142</v>
      </c>
      <c r="I1616" s="21">
        <f t="shared" si="676"/>
        <v>29.666666666666668</v>
      </c>
      <c r="J1616" s="22">
        <f t="shared" si="689"/>
        <v>214.0833333333342</v>
      </c>
      <c r="K1616" s="22">
        <f t="shared" si="690"/>
        <v>28.625999999999998</v>
      </c>
      <c r="L1616" s="22">
        <f>0.5*1.202*2.64*0.3*Sheet2!I1616^2</f>
        <v>418.92584800000003</v>
      </c>
      <c r="M1616" s="22">
        <f t="shared" si="691"/>
        <v>661.63518133333423</v>
      </c>
      <c r="O1616" s="22">
        <f t="shared" si="677"/>
        <v>19628.510379555584</v>
      </c>
      <c r="P1616" s="81">
        <f t="shared" si="678"/>
        <v>19.628510379555586</v>
      </c>
      <c r="Q1616" s="22">
        <f t="shared" si="679"/>
        <v>19628.510379555584</v>
      </c>
      <c r="R1616" s="81">
        <f t="shared" si="680"/>
        <v>19.628510379555586</v>
      </c>
      <c r="S1616" s="22">
        <f t="shared" si="681"/>
        <v>9452086.2945694923</v>
      </c>
      <c r="T1616" s="81">
        <f t="shared" si="682"/>
        <v>9452.0862945694917</v>
      </c>
      <c r="U1616" s="22">
        <f t="shared" si="683"/>
        <v>0</v>
      </c>
      <c r="V1616" s="81">
        <f t="shared" si="684"/>
        <v>0</v>
      </c>
      <c r="W1616" s="22">
        <f t="shared" si="685"/>
        <v>0</v>
      </c>
      <c r="X1616" s="98">
        <f t="shared" si="692"/>
        <v>0</v>
      </c>
      <c r="Y1616" s="98">
        <f t="shared" si="693"/>
        <v>1918.2794599430306</v>
      </c>
      <c r="Z1616" s="25">
        <f t="shared" si="686"/>
        <v>0</v>
      </c>
      <c r="AA1616" s="22">
        <f t="shared" si="694"/>
        <v>0</v>
      </c>
      <c r="AB1616" s="22">
        <f t="shared" si="675"/>
        <v>0</v>
      </c>
      <c r="AC1616" s="22">
        <f t="shared" si="695"/>
        <v>532</v>
      </c>
      <c r="AD1616" s="25">
        <f t="shared" si="687"/>
        <v>4795.6986498575707</v>
      </c>
      <c r="AF1616" s="22">
        <f t="shared" si="688"/>
        <v>4656.387644711921</v>
      </c>
      <c r="AG1616" s="25">
        <v>0</v>
      </c>
      <c r="AH1616" s="25" t="s">
        <v>49</v>
      </c>
      <c r="AI1616">
        <f t="shared" si="696"/>
        <v>18695272.335433375</v>
      </c>
      <c r="AJ1616" s="25">
        <f t="shared" si="697"/>
        <v>18695.272335433376</v>
      </c>
      <c r="AK1616" s="25">
        <f t="shared" si="698"/>
        <v>9908.4943377796899</v>
      </c>
      <c r="AL1616" s="81">
        <f t="shared" si="699"/>
        <v>7332.2858099569703</v>
      </c>
      <c r="AN1616" s="98">
        <v>0</v>
      </c>
    </row>
    <row r="1617" spans="2:40" x14ac:dyDescent="0.35">
      <c r="B1617" s="17" t="s">
        <v>32</v>
      </c>
      <c r="C1617" s="11">
        <v>1613</v>
      </c>
      <c r="D1617" s="17">
        <v>136</v>
      </c>
      <c r="E1617" s="18">
        <v>107.2</v>
      </c>
      <c r="F1617" s="70">
        <f t="shared" si="700"/>
        <v>0.1388888888888889</v>
      </c>
      <c r="G1617" s="70">
        <f t="shared" si="701"/>
        <v>0.5</v>
      </c>
      <c r="I1617" s="21">
        <f t="shared" si="676"/>
        <v>29.777777777777779</v>
      </c>
      <c r="J1617" s="22">
        <f t="shared" si="689"/>
        <v>305.83333333333337</v>
      </c>
      <c r="K1617" s="22">
        <f t="shared" si="690"/>
        <v>28.625999999999998</v>
      </c>
      <c r="L1617" s="22">
        <f>0.5*1.202*2.64*0.3*Sheet2!I1617^2</f>
        <v>422.06974577777777</v>
      </c>
      <c r="M1617" s="22">
        <f t="shared" si="691"/>
        <v>756.52907911111106</v>
      </c>
      <c r="O1617" s="22">
        <f t="shared" si="677"/>
        <v>22527.75480019753</v>
      </c>
      <c r="P1617" s="81">
        <f t="shared" si="678"/>
        <v>22.527754800197531</v>
      </c>
      <c r="Q1617" s="22">
        <f t="shared" si="679"/>
        <v>22527.75480019753</v>
      </c>
      <c r="R1617" s="81">
        <f t="shared" si="680"/>
        <v>22.527754800197531</v>
      </c>
      <c r="S1617" s="22">
        <f t="shared" si="681"/>
        <v>9474614.0493696891</v>
      </c>
      <c r="T1617" s="81">
        <f t="shared" si="682"/>
        <v>9474.6140493696894</v>
      </c>
      <c r="U1617" s="22">
        <f t="shared" si="683"/>
        <v>0</v>
      </c>
      <c r="V1617" s="81">
        <f t="shared" si="684"/>
        <v>0</v>
      </c>
      <c r="W1617" s="22">
        <f t="shared" si="685"/>
        <v>0</v>
      </c>
      <c r="X1617" s="98">
        <f t="shared" si="692"/>
        <v>0</v>
      </c>
      <c r="Y1617" s="98">
        <f t="shared" si="693"/>
        <v>1918.2794599430306</v>
      </c>
      <c r="Z1617" s="25">
        <f t="shared" si="686"/>
        <v>0</v>
      </c>
      <c r="AA1617" s="22">
        <f t="shared" si="694"/>
        <v>0</v>
      </c>
      <c r="AB1617" s="22">
        <f t="shared" si="675"/>
        <v>0</v>
      </c>
      <c r="AC1617" s="22">
        <f t="shared" si="695"/>
        <v>532</v>
      </c>
      <c r="AD1617" s="25">
        <f t="shared" si="687"/>
        <v>4795.6986498575707</v>
      </c>
      <c r="AF1617" s="22">
        <f t="shared" si="688"/>
        <v>4678.9153995121187</v>
      </c>
      <c r="AG1617" s="25">
        <v>0</v>
      </c>
      <c r="AH1617" s="25" t="s">
        <v>49</v>
      </c>
      <c r="AI1617">
        <f t="shared" si="696"/>
        <v>18835574.074824542</v>
      </c>
      <c r="AJ1617" s="25">
        <f t="shared" si="697"/>
        <v>18835.574074824541</v>
      </c>
      <c r="AK1617" s="25">
        <f t="shared" si="698"/>
        <v>9982.8542596570078</v>
      </c>
      <c r="AL1617" s="81">
        <f t="shared" si="699"/>
        <v>7387.3121521461853</v>
      </c>
      <c r="AN1617" s="98">
        <v>0</v>
      </c>
    </row>
    <row r="1618" spans="2:40" x14ac:dyDescent="0.35">
      <c r="B1618" s="17" t="s">
        <v>32</v>
      </c>
      <c r="C1618" s="11">
        <v>1614</v>
      </c>
      <c r="D1618" s="17">
        <v>137</v>
      </c>
      <c r="E1618" s="18">
        <v>107.8</v>
      </c>
      <c r="F1618" s="70">
        <f t="shared" si="700"/>
        <v>0.18055555555555516</v>
      </c>
      <c r="G1618" s="70">
        <f t="shared" si="701"/>
        <v>0.64999999999999858</v>
      </c>
      <c r="I1618" s="21">
        <f t="shared" si="676"/>
        <v>29.944444444444446</v>
      </c>
      <c r="J1618" s="22">
        <f t="shared" si="689"/>
        <v>397.58333333333246</v>
      </c>
      <c r="K1618" s="22">
        <f t="shared" si="690"/>
        <v>28.625999999999998</v>
      </c>
      <c r="L1618" s="22">
        <f>0.5*1.202*2.64*0.3*Sheet2!I1618^2</f>
        <v>426.80762911111111</v>
      </c>
      <c r="M1618" s="22">
        <f t="shared" si="691"/>
        <v>853.01696244444361</v>
      </c>
      <c r="O1618" s="22">
        <f t="shared" si="677"/>
        <v>25543.119042086397</v>
      </c>
      <c r="P1618" s="81">
        <f t="shared" si="678"/>
        <v>25.543119042086396</v>
      </c>
      <c r="Q1618" s="22">
        <f t="shared" si="679"/>
        <v>25543.119042086397</v>
      </c>
      <c r="R1618" s="81">
        <f t="shared" si="680"/>
        <v>25.543119042086396</v>
      </c>
      <c r="S1618" s="22">
        <f t="shared" si="681"/>
        <v>9500157.1684117746</v>
      </c>
      <c r="T1618" s="81">
        <f t="shared" si="682"/>
        <v>9500.1571684117753</v>
      </c>
      <c r="U1618" s="22">
        <f t="shared" si="683"/>
        <v>0</v>
      </c>
      <c r="V1618" s="81">
        <f t="shared" si="684"/>
        <v>0</v>
      </c>
      <c r="W1618" s="22">
        <f t="shared" si="685"/>
        <v>0</v>
      </c>
      <c r="X1618" s="98">
        <f t="shared" si="692"/>
        <v>0</v>
      </c>
      <c r="Y1618" s="98">
        <f t="shared" si="693"/>
        <v>1918.2794599430306</v>
      </c>
      <c r="Z1618" s="25">
        <f t="shared" si="686"/>
        <v>0</v>
      </c>
      <c r="AA1618" s="22">
        <f t="shared" si="694"/>
        <v>0</v>
      </c>
      <c r="AB1618" s="22">
        <f t="shared" si="675"/>
        <v>0</v>
      </c>
      <c r="AC1618" s="22">
        <f t="shared" si="695"/>
        <v>532</v>
      </c>
      <c r="AD1618" s="25">
        <f t="shared" si="687"/>
        <v>4795.6986498575707</v>
      </c>
      <c r="AF1618" s="22">
        <f t="shared" si="688"/>
        <v>4704.4585185542046</v>
      </c>
      <c r="AG1618" s="25">
        <v>0</v>
      </c>
      <c r="AH1618" s="25" t="s">
        <v>49</v>
      </c>
      <c r="AI1618">
        <f t="shared" si="696"/>
        <v>19047010.107318241</v>
      </c>
      <c r="AJ1618" s="25">
        <f t="shared" si="697"/>
        <v>19047.010107318241</v>
      </c>
      <c r="AK1618" s="25">
        <f t="shared" si="698"/>
        <v>10094.915356878668</v>
      </c>
      <c r="AL1618" s="81">
        <f t="shared" si="699"/>
        <v>7470.2373640902142</v>
      </c>
      <c r="AN1618" s="98">
        <v>0</v>
      </c>
    </row>
    <row r="1619" spans="2:40" x14ac:dyDescent="0.35">
      <c r="B1619" s="17" t="s">
        <v>32</v>
      </c>
      <c r="C1619" s="11">
        <v>1615</v>
      </c>
      <c r="D1619" s="17">
        <v>138</v>
      </c>
      <c r="E1619" s="18">
        <v>108.5</v>
      </c>
      <c r="F1619" s="70">
        <f t="shared" si="700"/>
        <v>0.2222222222222234</v>
      </c>
      <c r="G1619" s="70">
        <f t="shared" si="701"/>
        <v>0.80000000000000426</v>
      </c>
      <c r="I1619" s="21">
        <f t="shared" si="676"/>
        <v>30.138888888888889</v>
      </c>
      <c r="J1619" s="22">
        <f t="shared" si="689"/>
        <v>489.33333333333593</v>
      </c>
      <c r="K1619" s="22">
        <f t="shared" si="690"/>
        <v>28.625999999999998</v>
      </c>
      <c r="L1619" s="22">
        <f>0.5*1.202*2.64*0.3*Sheet2!I1619^2</f>
        <v>432.36858194444443</v>
      </c>
      <c r="M1619" s="22">
        <f t="shared" si="691"/>
        <v>950.32791527778045</v>
      </c>
      <c r="O1619" s="22">
        <f t="shared" si="677"/>
        <v>28641.82744656644</v>
      </c>
      <c r="P1619" s="81">
        <f t="shared" si="678"/>
        <v>28.641827446566438</v>
      </c>
      <c r="Q1619" s="22">
        <f t="shared" si="679"/>
        <v>28641.82744656644</v>
      </c>
      <c r="R1619" s="81">
        <f t="shared" si="680"/>
        <v>28.641827446566438</v>
      </c>
      <c r="S1619" s="22">
        <f t="shared" si="681"/>
        <v>9528798.9958583415</v>
      </c>
      <c r="T1619" s="81">
        <f t="shared" si="682"/>
        <v>9528.7989958583421</v>
      </c>
      <c r="U1619" s="22">
        <f t="shared" si="683"/>
        <v>0</v>
      </c>
      <c r="V1619" s="81">
        <f t="shared" si="684"/>
        <v>0</v>
      </c>
      <c r="W1619" s="22">
        <f t="shared" si="685"/>
        <v>0</v>
      </c>
      <c r="X1619" s="98">
        <f t="shared" si="692"/>
        <v>0</v>
      </c>
      <c r="Y1619" s="98">
        <f t="shared" si="693"/>
        <v>1918.2794599430306</v>
      </c>
      <c r="Z1619" s="25">
        <f t="shared" si="686"/>
        <v>0</v>
      </c>
      <c r="AA1619" s="22">
        <f t="shared" si="694"/>
        <v>0</v>
      </c>
      <c r="AB1619" s="22">
        <f t="shared" si="675"/>
        <v>0</v>
      </c>
      <c r="AC1619" s="22">
        <f t="shared" si="695"/>
        <v>532</v>
      </c>
      <c r="AD1619" s="25">
        <f t="shared" si="687"/>
        <v>4795.6986498575707</v>
      </c>
      <c r="AF1619" s="22">
        <f t="shared" si="688"/>
        <v>4733.1003460007714</v>
      </c>
      <c r="AG1619" s="25">
        <v>0</v>
      </c>
      <c r="AH1619" s="25" t="s">
        <v>49</v>
      </c>
      <c r="AI1619">
        <f t="shared" si="696"/>
        <v>19295177.00406142</v>
      </c>
      <c r="AJ1619" s="25">
        <f t="shared" si="697"/>
        <v>19295.177004061421</v>
      </c>
      <c r="AK1619" s="25">
        <f t="shared" si="698"/>
        <v>10226.443812152555</v>
      </c>
      <c r="AL1619" s="81">
        <f t="shared" si="699"/>
        <v>7567.5684209928904</v>
      </c>
      <c r="AN1619" s="98">
        <v>0</v>
      </c>
    </row>
    <row r="1620" spans="2:40" x14ac:dyDescent="0.35">
      <c r="B1620" s="17" t="s">
        <v>32</v>
      </c>
      <c r="C1620" s="11">
        <v>1616</v>
      </c>
      <c r="D1620" s="17">
        <v>139</v>
      </c>
      <c r="E1620" s="18">
        <v>109.4</v>
      </c>
      <c r="F1620" s="70">
        <f t="shared" si="700"/>
        <v>0.27777777777777779</v>
      </c>
      <c r="G1620" s="70">
        <f t="shared" si="701"/>
        <v>1</v>
      </c>
      <c r="I1620" s="21">
        <f t="shared" si="676"/>
        <v>30.388888888888893</v>
      </c>
      <c r="J1620" s="22">
        <f t="shared" si="689"/>
        <v>611.66666666666674</v>
      </c>
      <c r="K1620" s="22">
        <f t="shared" si="690"/>
        <v>28.625999999999998</v>
      </c>
      <c r="L1620" s="22">
        <f>0.5*1.202*2.64*0.3*Sheet2!I1620^2</f>
        <v>439.57126644444452</v>
      </c>
      <c r="M1620" s="22">
        <f t="shared" si="691"/>
        <v>1079.8639331111112</v>
      </c>
      <c r="O1620" s="22">
        <f t="shared" si="677"/>
        <v>32815.865078432107</v>
      </c>
      <c r="P1620" s="81">
        <f t="shared" si="678"/>
        <v>32.815865078432104</v>
      </c>
      <c r="Q1620" s="22">
        <f t="shared" si="679"/>
        <v>32815.865078432107</v>
      </c>
      <c r="R1620" s="81">
        <f t="shared" si="680"/>
        <v>32.815865078432104</v>
      </c>
      <c r="S1620" s="22">
        <f t="shared" si="681"/>
        <v>9561614.8609367739</v>
      </c>
      <c r="T1620" s="81">
        <f t="shared" si="682"/>
        <v>9561.6148609367738</v>
      </c>
      <c r="U1620" s="22">
        <f t="shared" si="683"/>
        <v>0</v>
      </c>
      <c r="V1620" s="81">
        <f t="shared" si="684"/>
        <v>0</v>
      </c>
      <c r="W1620" s="22">
        <f t="shared" si="685"/>
        <v>0</v>
      </c>
      <c r="X1620" s="98">
        <f t="shared" si="692"/>
        <v>0</v>
      </c>
      <c r="Y1620" s="98">
        <f t="shared" si="693"/>
        <v>1918.2794599430306</v>
      </c>
      <c r="Z1620" s="25">
        <f t="shared" si="686"/>
        <v>0</v>
      </c>
      <c r="AA1620" s="22">
        <f t="shared" si="694"/>
        <v>0</v>
      </c>
      <c r="AB1620" s="22">
        <f t="shared" si="675"/>
        <v>0</v>
      </c>
      <c r="AC1620" s="22">
        <f t="shared" si="695"/>
        <v>532</v>
      </c>
      <c r="AD1620" s="25">
        <f t="shared" si="687"/>
        <v>4795.6986498575707</v>
      </c>
      <c r="AF1620" s="22">
        <f t="shared" si="688"/>
        <v>4765.9162110792031</v>
      </c>
      <c r="AG1620" s="25">
        <v>0</v>
      </c>
      <c r="AH1620" s="25" t="s">
        <v>49</v>
      </c>
      <c r="AI1620">
        <f t="shared" si="696"/>
        <v>19616608.944622193</v>
      </c>
      <c r="AJ1620" s="25">
        <f t="shared" si="697"/>
        <v>19616.608944622192</v>
      </c>
      <c r="AK1620" s="25">
        <f t="shared" si="698"/>
        <v>10396.802740649762</v>
      </c>
      <c r="AL1620" s="81">
        <f t="shared" si="699"/>
        <v>7693.6340280808236</v>
      </c>
      <c r="AN1620" s="98">
        <v>0</v>
      </c>
    </row>
    <row r="1621" spans="2:40" x14ac:dyDescent="0.35">
      <c r="B1621" s="17" t="s">
        <v>32</v>
      </c>
      <c r="C1621" s="11">
        <v>1617</v>
      </c>
      <c r="D1621" s="17">
        <v>140</v>
      </c>
      <c r="E1621" s="18">
        <v>110.5</v>
      </c>
      <c r="F1621" s="70">
        <f t="shared" si="700"/>
        <v>0.31944444444444403</v>
      </c>
      <c r="G1621" s="70">
        <f t="shared" si="701"/>
        <v>1.1499999999999986</v>
      </c>
      <c r="I1621" s="21">
        <f t="shared" si="676"/>
        <v>30.694444444444446</v>
      </c>
      <c r="J1621" s="22">
        <f t="shared" si="689"/>
        <v>703.41666666666572</v>
      </c>
      <c r="K1621" s="22">
        <f t="shared" si="690"/>
        <v>28.625999999999998</v>
      </c>
      <c r="L1621" s="22">
        <f>0.5*1.202*2.64*0.3*Sheet2!I1621^2</f>
        <v>448.45534861111111</v>
      </c>
      <c r="M1621" s="22">
        <f t="shared" si="691"/>
        <v>1180.4980152777769</v>
      </c>
      <c r="O1621" s="22">
        <f t="shared" si="677"/>
        <v>36234.730746720656</v>
      </c>
      <c r="P1621" s="81">
        <f t="shared" si="678"/>
        <v>36.234730746720658</v>
      </c>
      <c r="Q1621" s="22">
        <f t="shared" si="679"/>
        <v>36234.730746720656</v>
      </c>
      <c r="R1621" s="81">
        <f t="shared" si="680"/>
        <v>36.234730746720658</v>
      </c>
      <c r="S1621" s="22">
        <f t="shared" si="681"/>
        <v>9597849.5916834939</v>
      </c>
      <c r="T1621" s="81">
        <f t="shared" si="682"/>
        <v>9597.8495916834945</v>
      </c>
      <c r="U1621" s="22">
        <f t="shared" si="683"/>
        <v>0</v>
      </c>
      <c r="V1621" s="81">
        <f t="shared" si="684"/>
        <v>0</v>
      </c>
      <c r="W1621" s="22">
        <f t="shared" si="685"/>
        <v>0</v>
      </c>
      <c r="X1621" s="98">
        <f t="shared" si="692"/>
        <v>0</v>
      </c>
      <c r="Y1621" s="98">
        <f t="shared" si="693"/>
        <v>1918.2794599430306</v>
      </c>
      <c r="Z1621" s="25">
        <f t="shared" si="686"/>
        <v>0</v>
      </c>
      <c r="AA1621" s="22">
        <f t="shared" si="694"/>
        <v>0</v>
      </c>
      <c r="AB1621" s="22">
        <f t="shared" si="675"/>
        <v>0</v>
      </c>
      <c r="AC1621" s="22">
        <f t="shared" si="695"/>
        <v>532</v>
      </c>
      <c r="AD1621" s="25">
        <f t="shared" si="687"/>
        <v>4795.6986498575707</v>
      </c>
      <c r="AF1621" s="22">
        <f t="shared" si="688"/>
        <v>4802.1509418259238</v>
      </c>
      <c r="AG1621" s="25">
        <v>0</v>
      </c>
      <c r="AH1621" s="25" t="s">
        <v>49</v>
      </c>
      <c r="AI1621">
        <f t="shared" si="696"/>
        <v>20013076.091133047</v>
      </c>
      <c r="AJ1621" s="25">
        <f t="shared" si="697"/>
        <v>20013.076091133047</v>
      </c>
      <c r="AK1621" s="25">
        <f t="shared" si="698"/>
        <v>10606.930328300516</v>
      </c>
      <c r="AL1621" s="81">
        <f t="shared" si="699"/>
        <v>7849.1284429423813</v>
      </c>
      <c r="AN1621" s="98">
        <v>0</v>
      </c>
    </row>
    <row r="1622" spans="2:40" x14ac:dyDescent="0.35">
      <c r="B1622" s="17" t="s">
        <v>32</v>
      </c>
      <c r="C1622" s="11">
        <v>1618</v>
      </c>
      <c r="D1622" s="17">
        <v>141</v>
      </c>
      <c r="E1622" s="18">
        <v>111.7</v>
      </c>
      <c r="F1622" s="70">
        <f t="shared" si="700"/>
        <v>0.34722222222222221</v>
      </c>
      <c r="G1622" s="70">
        <f t="shared" si="701"/>
        <v>1.25</v>
      </c>
      <c r="I1622" s="21">
        <f t="shared" si="676"/>
        <v>31.027777777777779</v>
      </c>
      <c r="J1622" s="22">
        <f t="shared" si="689"/>
        <v>764.58333333333326</v>
      </c>
      <c r="K1622" s="22">
        <f t="shared" si="690"/>
        <v>28.625999999999998</v>
      </c>
      <c r="L1622" s="22">
        <f>0.5*1.202*2.64*0.3*Sheet2!I1622^2</f>
        <v>458.24844327777777</v>
      </c>
      <c r="M1622" s="22">
        <f t="shared" si="691"/>
        <v>1251.4577766111111</v>
      </c>
      <c r="O1622" s="22">
        <f t="shared" si="677"/>
        <v>38829.953790961416</v>
      </c>
      <c r="P1622" s="81">
        <f t="shared" si="678"/>
        <v>38.829953790961419</v>
      </c>
      <c r="Q1622" s="22">
        <f t="shared" si="679"/>
        <v>38829.953790961416</v>
      </c>
      <c r="R1622" s="81">
        <f t="shared" si="680"/>
        <v>38.829953790961419</v>
      </c>
      <c r="S1622" s="22">
        <f t="shared" si="681"/>
        <v>9636679.5454744548</v>
      </c>
      <c r="T1622" s="81">
        <f t="shared" si="682"/>
        <v>9636.6795454744552</v>
      </c>
      <c r="U1622" s="22">
        <f t="shared" si="683"/>
        <v>0</v>
      </c>
      <c r="V1622" s="81">
        <f t="shared" si="684"/>
        <v>0</v>
      </c>
      <c r="W1622" s="22">
        <f t="shared" si="685"/>
        <v>0</v>
      </c>
      <c r="X1622" s="98">
        <f t="shared" si="692"/>
        <v>0</v>
      </c>
      <c r="Y1622" s="98">
        <f t="shared" si="693"/>
        <v>1918.2794599430306</v>
      </c>
      <c r="Z1622" s="25">
        <f t="shared" si="686"/>
        <v>0</v>
      </c>
      <c r="AA1622" s="22">
        <f t="shared" si="694"/>
        <v>0</v>
      </c>
      <c r="AB1622" s="22">
        <f t="shared" si="675"/>
        <v>0</v>
      </c>
      <c r="AC1622" s="22">
        <f t="shared" si="695"/>
        <v>532</v>
      </c>
      <c r="AD1622" s="25">
        <f t="shared" si="687"/>
        <v>4795.6986498575707</v>
      </c>
      <c r="AF1622" s="22">
        <f t="shared" si="688"/>
        <v>4840.9808956168845</v>
      </c>
      <c r="AG1622" s="25">
        <v>0</v>
      </c>
      <c r="AH1622" s="25" t="s">
        <v>49</v>
      </c>
      <c r="AI1622">
        <f t="shared" si="696"/>
        <v>20450109.453180481</v>
      </c>
      <c r="AJ1622" s="25">
        <f t="shared" si="697"/>
        <v>20450.109453180481</v>
      </c>
      <c r="AK1622" s="25">
        <f t="shared" si="698"/>
        <v>10838.558010185656</v>
      </c>
      <c r="AL1622" s="81">
        <f t="shared" si="699"/>
        <v>8020.5329275373851</v>
      </c>
      <c r="AN1622" s="98">
        <v>0</v>
      </c>
    </row>
    <row r="1623" spans="2:40" x14ac:dyDescent="0.35">
      <c r="B1623" s="17" t="s">
        <v>32</v>
      </c>
      <c r="C1623" s="11">
        <v>1619</v>
      </c>
      <c r="D1623" s="17">
        <v>142</v>
      </c>
      <c r="E1623" s="18">
        <v>113</v>
      </c>
      <c r="F1623" s="70">
        <f t="shared" si="700"/>
        <v>0.33333333333333215</v>
      </c>
      <c r="G1623" s="70">
        <f t="shared" si="701"/>
        <v>1.1999999999999957</v>
      </c>
      <c r="I1623" s="21">
        <f t="shared" si="676"/>
        <v>31.388888888888889</v>
      </c>
      <c r="J1623" s="22">
        <f t="shared" si="689"/>
        <v>733.99999999999739</v>
      </c>
      <c r="K1623" s="22">
        <f t="shared" si="690"/>
        <v>28.625999999999998</v>
      </c>
      <c r="L1623" s="22">
        <f>0.5*1.202*2.64*0.3*Sheet2!I1623^2</f>
        <v>468.97699444444441</v>
      </c>
      <c r="M1623" s="22">
        <f t="shared" si="691"/>
        <v>1231.6029944444417</v>
      </c>
      <c r="O1623" s="22">
        <f t="shared" si="677"/>
        <v>38658.649547839421</v>
      </c>
      <c r="P1623" s="81">
        <f t="shared" si="678"/>
        <v>38.658649547839424</v>
      </c>
      <c r="Q1623" s="22">
        <f t="shared" si="679"/>
        <v>38658.649547839421</v>
      </c>
      <c r="R1623" s="81">
        <f t="shared" si="680"/>
        <v>38.658649547839424</v>
      </c>
      <c r="S1623" s="22">
        <f t="shared" si="681"/>
        <v>9675338.1950222943</v>
      </c>
      <c r="T1623" s="81">
        <f t="shared" si="682"/>
        <v>9675.3381950222938</v>
      </c>
      <c r="U1623" s="22">
        <f t="shared" si="683"/>
        <v>0</v>
      </c>
      <c r="V1623" s="81">
        <f t="shared" si="684"/>
        <v>0</v>
      </c>
      <c r="W1623" s="22">
        <f t="shared" si="685"/>
        <v>0</v>
      </c>
      <c r="X1623" s="98">
        <f t="shared" si="692"/>
        <v>0</v>
      </c>
      <c r="Y1623" s="98">
        <f t="shared" si="693"/>
        <v>1918.2794599430306</v>
      </c>
      <c r="Z1623" s="25">
        <f t="shared" si="686"/>
        <v>0</v>
      </c>
      <c r="AA1623" s="22">
        <f t="shared" si="694"/>
        <v>0</v>
      </c>
      <c r="AB1623" s="22">
        <f t="shared" si="675"/>
        <v>0</v>
      </c>
      <c r="AC1623" s="22">
        <f t="shared" si="695"/>
        <v>532</v>
      </c>
      <c r="AD1623" s="25">
        <f t="shared" si="687"/>
        <v>4795.6986498575707</v>
      </c>
      <c r="AF1623" s="22">
        <f t="shared" si="688"/>
        <v>4879.6395451647231</v>
      </c>
      <c r="AG1623" s="25">
        <v>0</v>
      </c>
      <c r="AH1623" s="25" t="s">
        <v>49</v>
      </c>
      <c r="AI1623">
        <f t="shared" si="696"/>
        <v>20928889.138852838</v>
      </c>
      <c r="AJ1623" s="25">
        <f t="shared" si="697"/>
        <v>20928.889138852839</v>
      </c>
      <c r="AK1623" s="25">
        <f t="shared" si="698"/>
        <v>11092.311243592005</v>
      </c>
      <c r="AL1623" s="81">
        <f t="shared" si="699"/>
        <v>8208.3103202580842</v>
      </c>
      <c r="AN1623" s="98">
        <v>0</v>
      </c>
    </row>
    <row r="1624" spans="2:40" x14ac:dyDescent="0.35">
      <c r="B1624" s="17" t="s">
        <v>32</v>
      </c>
      <c r="C1624" s="11">
        <v>1620</v>
      </c>
      <c r="D1624" s="17">
        <v>143</v>
      </c>
      <c r="E1624" s="18">
        <v>114.1</v>
      </c>
      <c r="F1624" s="70">
        <f t="shared" si="700"/>
        <v>0.29166666666666585</v>
      </c>
      <c r="G1624" s="70">
        <f t="shared" si="701"/>
        <v>1.0499999999999972</v>
      </c>
      <c r="I1624" s="21">
        <f t="shared" si="676"/>
        <v>31.694444444444443</v>
      </c>
      <c r="J1624" s="22">
        <f t="shared" si="689"/>
        <v>642.24999999999818</v>
      </c>
      <c r="K1624" s="22">
        <f t="shared" si="690"/>
        <v>28.625999999999998</v>
      </c>
      <c r="L1624" s="22">
        <f>0.5*1.202*2.64*0.3*Sheet2!I1624^2</f>
        <v>478.15196061111101</v>
      </c>
      <c r="M1624" s="22">
        <f t="shared" si="691"/>
        <v>1149.0279606111092</v>
      </c>
      <c r="O1624" s="22">
        <f t="shared" si="677"/>
        <v>36417.802862702098</v>
      </c>
      <c r="P1624" s="81">
        <f t="shared" si="678"/>
        <v>36.417802862702096</v>
      </c>
      <c r="Q1624" s="22">
        <f t="shared" si="679"/>
        <v>36417.802862702098</v>
      </c>
      <c r="R1624" s="81">
        <f t="shared" si="680"/>
        <v>36.417802862702096</v>
      </c>
      <c r="S1624" s="22">
        <f t="shared" si="681"/>
        <v>9711755.9978849962</v>
      </c>
      <c r="T1624" s="81">
        <f t="shared" si="682"/>
        <v>9711.7559978849968</v>
      </c>
      <c r="U1624" s="22">
        <f t="shared" si="683"/>
        <v>0</v>
      </c>
      <c r="V1624" s="81">
        <f t="shared" si="684"/>
        <v>0</v>
      </c>
      <c r="W1624" s="22">
        <f t="shared" si="685"/>
        <v>0</v>
      </c>
      <c r="X1624" s="98">
        <f t="shared" si="692"/>
        <v>0</v>
      </c>
      <c r="Y1624" s="98">
        <f t="shared" si="693"/>
        <v>1918.2794599430306</v>
      </c>
      <c r="Z1624" s="25">
        <f t="shared" si="686"/>
        <v>0</v>
      </c>
      <c r="AA1624" s="22">
        <f t="shared" si="694"/>
        <v>0</v>
      </c>
      <c r="AB1624" s="22">
        <f t="shared" si="675"/>
        <v>0</v>
      </c>
      <c r="AC1624" s="22">
        <f t="shared" si="695"/>
        <v>532</v>
      </c>
      <c r="AD1624" s="25">
        <f t="shared" si="687"/>
        <v>4795.6986498575707</v>
      </c>
      <c r="AF1624" s="22">
        <f t="shared" si="688"/>
        <v>4916.0573480274261</v>
      </c>
      <c r="AG1624" s="25">
        <v>0</v>
      </c>
      <c r="AH1624" s="25" t="s">
        <v>49</v>
      </c>
      <c r="AI1624">
        <f t="shared" si="696"/>
        <v>21338337.474335395</v>
      </c>
      <c r="AJ1624" s="25">
        <f t="shared" si="697"/>
        <v>21338.337474335396</v>
      </c>
      <c r="AK1624" s="25">
        <f t="shared" si="698"/>
        <v>11309.31886139776</v>
      </c>
      <c r="AL1624" s="81">
        <f t="shared" si="699"/>
        <v>8368.8959574343426</v>
      </c>
      <c r="AN1624" s="98">
        <v>0</v>
      </c>
    </row>
    <row r="1625" spans="2:40" x14ac:dyDescent="0.35">
      <c r="B1625" s="17" t="s">
        <v>32</v>
      </c>
      <c r="C1625" s="11">
        <v>1621</v>
      </c>
      <c r="D1625" s="17">
        <v>144</v>
      </c>
      <c r="E1625" s="18">
        <v>115.1</v>
      </c>
      <c r="F1625" s="70">
        <f t="shared" si="700"/>
        <v>0.25000000000000155</v>
      </c>
      <c r="G1625" s="70">
        <f t="shared" si="701"/>
        <v>0.90000000000000568</v>
      </c>
      <c r="I1625" s="21">
        <f t="shared" si="676"/>
        <v>31.972222222222221</v>
      </c>
      <c r="J1625" s="22">
        <f t="shared" si="689"/>
        <v>550.50000000000341</v>
      </c>
      <c r="K1625" s="22">
        <f t="shared" si="690"/>
        <v>28.625999999999998</v>
      </c>
      <c r="L1625" s="22">
        <f>0.5*1.202*2.64*0.3*Sheet2!I1625^2</f>
        <v>486.56996727777772</v>
      </c>
      <c r="M1625" s="22">
        <f t="shared" si="691"/>
        <v>1065.6959672777812</v>
      </c>
      <c r="O1625" s="22">
        <f t="shared" si="677"/>
        <v>34072.668287131281</v>
      </c>
      <c r="P1625" s="81">
        <f t="shared" si="678"/>
        <v>34.072668287131279</v>
      </c>
      <c r="Q1625" s="22">
        <f t="shared" si="679"/>
        <v>34072.668287131281</v>
      </c>
      <c r="R1625" s="81">
        <f t="shared" si="680"/>
        <v>34.072668287131279</v>
      </c>
      <c r="S1625" s="22">
        <f t="shared" si="681"/>
        <v>9745828.6661721282</v>
      </c>
      <c r="T1625" s="81">
        <f t="shared" si="682"/>
        <v>9745.8286661721286</v>
      </c>
      <c r="U1625" s="22">
        <f t="shared" si="683"/>
        <v>0</v>
      </c>
      <c r="V1625" s="81">
        <f t="shared" si="684"/>
        <v>0</v>
      </c>
      <c r="W1625" s="22">
        <f t="shared" si="685"/>
        <v>0</v>
      </c>
      <c r="X1625" s="98">
        <f t="shared" si="692"/>
        <v>0</v>
      </c>
      <c r="Y1625" s="98">
        <f t="shared" si="693"/>
        <v>1918.2794599430306</v>
      </c>
      <c r="Z1625" s="25">
        <f t="shared" si="686"/>
        <v>0</v>
      </c>
      <c r="AA1625" s="22">
        <f t="shared" si="694"/>
        <v>0</v>
      </c>
      <c r="AB1625" s="22">
        <f t="shared" si="675"/>
        <v>0</v>
      </c>
      <c r="AC1625" s="22">
        <f t="shared" si="695"/>
        <v>532</v>
      </c>
      <c r="AD1625" s="25">
        <f t="shared" si="687"/>
        <v>4795.6986498575707</v>
      </c>
      <c r="AF1625" s="22">
        <f t="shared" si="688"/>
        <v>4950.1300163145579</v>
      </c>
      <c r="AG1625" s="25">
        <v>0</v>
      </c>
      <c r="AH1625" s="25" t="s">
        <v>49</v>
      </c>
      <c r="AI1625">
        <f t="shared" si="696"/>
        <v>21714005.215789311</v>
      </c>
      <c r="AJ1625" s="25">
        <f t="shared" si="697"/>
        <v>21714.005215789311</v>
      </c>
      <c r="AK1625" s="25">
        <f t="shared" si="698"/>
        <v>11508.422764368335</v>
      </c>
      <c r="AL1625" s="81">
        <f t="shared" si="699"/>
        <v>8516.2328456325686</v>
      </c>
      <c r="AN1625" s="98">
        <v>0</v>
      </c>
    </row>
    <row r="1626" spans="2:40" x14ac:dyDescent="0.35">
      <c r="B1626" s="17" t="s">
        <v>32</v>
      </c>
      <c r="C1626" s="11">
        <v>1622</v>
      </c>
      <c r="D1626" s="17">
        <v>145</v>
      </c>
      <c r="E1626" s="18">
        <v>115.9</v>
      </c>
      <c r="F1626" s="70">
        <f t="shared" si="700"/>
        <v>0.19444444444444522</v>
      </c>
      <c r="G1626" s="70">
        <f t="shared" si="701"/>
        <v>0.70000000000000284</v>
      </c>
      <c r="I1626" s="21">
        <f t="shared" si="676"/>
        <v>32.19444444444445</v>
      </c>
      <c r="J1626" s="22">
        <f t="shared" si="689"/>
        <v>428.16666666666839</v>
      </c>
      <c r="K1626" s="22">
        <f t="shared" si="690"/>
        <v>28.625999999999998</v>
      </c>
      <c r="L1626" s="22">
        <f>0.5*1.202*2.64*0.3*Sheet2!I1626^2</f>
        <v>493.35726061111126</v>
      </c>
      <c r="M1626" s="22">
        <f t="shared" si="691"/>
        <v>950.14992727777963</v>
      </c>
      <c r="O1626" s="22">
        <f t="shared" si="677"/>
        <v>30589.549047637411</v>
      </c>
      <c r="P1626" s="81">
        <f t="shared" si="678"/>
        <v>30.589549047637412</v>
      </c>
      <c r="Q1626" s="22">
        <f t="shared" si="679"/>
        <v>30589.549047637411</v>
      </c>
      <c r="R1626" s="81">
        <f t="shared" si="680"/>
        <v>30.589549047637412</v>
      </c>
      <c r="S1626" s="22">
        <f t="shared" si="681"/>
        <v>9776418.2152197659</v>
      </c>
      <c r="T1626" s="81">
        <f t="shared" si="682"/>
        <v>9776.4182152197664</v>
      </c>
      <c r="U1626" s="22">
        <f t="shared" si="683"/>
        <v>0</v>
      </c>
      <c r="V1626" s="81">
        <f t="shared" si="684"/>
        <v>0</v>
      </c>
      <c r="W1626" s="22">
        <f t="shared" si="685"/>
        <v>0</v>
      </c>
      <c r="X1626" s="98">
        <f t="shared" si="692"/>
        <v>0</v>
      </c>
      <c r="Y1626" s="98">
        <f t="shared" si="693"/>
        <v>1918.2794599430306</v>
      </c>
      <c r="Z1626" s="25">
        <f t="shared" si="686"/>
        <v>0</v>
      </c>
      <c r="AA1626" s="22">
        <f t="shared" si="694"/>
        <v>0</v>
      </c>
      <c r="AB1626" s="22">
        <f t="shared" si="675"/>
        <v>0</v>
      </c>
      <c r="AC1626" s="22">
        <f t="shared" si="695"/>
        <v>532</v>
      </c>
      <c r="AD1626" s="25">
        <f t="shared" si="687"/>
        <v>4795.6986498575707</v>
      </c>
      <c r="AF1626" s="22">
        <f t="shared" si="688"/>
        <v>4980.7195653621957</v>
      </c>
      <c r="AG1626" s="25">
        <v>0</v>
      </c>
      <c r="AH1626" s="25" t="s">
        <v>49</v>
      </c>
      <c r="AI1626">
        <f t="shared" si="696"/>
        <v>22016899.62512913</v>
      </c>
      <c r="AJ1626" s="25">
        <f t="shared" si="697"/>
        <v>22016.899625129128</v>
      </c>
      <c r="AK1626" s="25">
        <f t="shared" si="698"/>
        <v>11668.956801318438</v>
      </c>
      <c r="AL1626" s="81">
        <f t="shared" si="699"/>
        <v>8635.0280329756442</v>
      </c>
      <c r="AN1626" s="98">
        <v>0</v>
      </c>
    </row>
    <row r="1627" spans="2:40" x14ac:dyDescent="0.35">
      <c r="B1627" s="17" t="s">
        <v>32</v>
      </c>
      <c r="C1627" s="11">
        <v>1623</v>
      </c>
      <c r="D1627" s="17">
        <v>146</v>
      </c>
      <c r="E1627" s="18">
        <v>116.5</v>
      </c>
      <c r="F1627" s="70">
        <f t="shared" si="700"/>
        <v>0.11111111111111072</v>
      </c>
      <c r="G1627" s="70">
        <f t="shared" si="701"/>
        <v>0.39999999999999858</v>
      </c>
      <c r="I1627" s="21">
        <f t="shared" si="676"/>
        <v>32.361111111111114</v>
      </c>
      <c r="J1627" s="22">
        <f t="shared" si="689"/>
        <v>244.6666666666658</v>
      </c>
      <c r="K1627" s="22">
        <f t="shared" si="690"/>
        <v>28.625999999999998</v>
      </c>
      <c r="L1627" s="22">
        <f>0.5*1.202*2.64*0.3*Sheet2!I1627^2</f>
        <v>498.4785819444445</v>
      </c>
      <c r="M1627" s="22">
        <f t="shared" si="691"/>
        <v>771.77124861111031</v>
      </c>
      <c r="O1627" s="22">
        <f t="shared" si="677"/>
        <v>24975.375128665099</v>
      </c>
      <c r="P1627" s="81">
        <f t="shared" si="678"/>
        <v>24.9753751286651</v>
      </c>
      <c r="Q1627" s="22">
        <f t="shared" si="679"/>
        <v>24975.375128665099</v>
      </c>
      <c r="R1627" s="81">
        <f t="shared" si="680"/>
        <v>24.9753751286651</v>
      </c>
      <c r="S1627" s="22">
        <f t="shared" si="681"/>
        <v>9801393.5903484318</v>
      </c>
      <c r="T1627" s="81">
        <f t="shared" si="682"/>
        <v>9801.3935903484326</v>
      </c>
      <c r="U1627" s="22">
        <f t="shared" si="683"/>
        <v>0</v>
      </c>
      <c r="V1627" s="81">
        <f t="shared" si="684"/>
        <v>0</v>
      </c>
      <c r="W1627" s="22">
        <f t="shared" si="685"/>
        <v>0</v>
      </c>
      <c r="X1627" s="98">
        <f t="shared" si="692"/>
        <v>0</v>
      </c>
      <c r="Y1627" s="98">
        <f t="shared" si="693"/>
        <v>1918.2794599430306</v>
      </c>
      <c r="Z1627" s="25">
        <f t="shared" si="686"/>
        <v>0</v>
      </c>
      <c r="AA1627" s="22">
        <f t="shared" si="694"/>
        <v>0</v>
      </c>
      <c r="AB1627" s="22">
        <f t="shared" si="675"/>
        <v>0</v>
      </c>
      <c r="AC1627" s="22">
        <f t="shared" si="695"/>
        <v>532</v>
      </c>
      <c r="AD1627" s="25">
        <f t="shared" si="687"/>
        <v>4795.6986498575707</v>
      </c>
      <c r="AF1627" s="22">
        <f t="shared" si="688"/>
        <v>5005.6949404908619</v>
      </c>
      <c r="AG1627" s="25">
        <v>0</v>
      </c>
      <c r="AH1627" s="25" t="s">
        <v>49</v>
      </c>
      <c r="AI1627">
        <f t="shared" si="696"/>
        <v>22245447.22490371</v>
      </c>
      <c r="AJ1627" s="25">
        <f t="shared" si="697"/>
        <v>22245.44722490371</v>
      </c>
      <c r="AK1627" s="25">
        <f t="shared" si="698"/>
        <v>11790.087029198967</v>
      </c>
      <c r="AL1627" s="81">
        <f t="shared" si="699"/>
        <v>8724.664401607235</v>
      </c>
      <c r="AN1627" s="98">
        <v>0</v>
      </c>
    </row>
    <row r="1628" spans="2:40" x14ac:dyDescent="0.35">
      <c r="B1628" s="17" t="s">
        <v>32</v>
      </c>
      <c r="C1628" s="11">
        <v>1624</v>
      </c>
      <c r="D1628" s="17">
        <v>147</v>
      </c>
      <c r="E1628" s="18">
        <v>116.7</v>
      </c>
      <c r="F1628" s="70">
        <f t="shared" si="700"/>
        <v>1.3888888888888099E-2</v>
      </c>
      <c r="G1628" s="70">
        <f t="shared" si="701"/>
        <v>4.9999999999997158E-2</v>
      </c>
      <c r="I1628" s="21">
        <f t="shared" si="676"/>
        <v>32.416666666666671</v>
      </c>
      <c r="J1628" s="22">
        <f t="shared" si="689"/>
        <v>30.583333333331595</v>
      </c>
      <c r="K1628" s="22">
        <f t="shared" si="690"/>
        <v>28.625999999999998</v>
      </c>
      <c r="L1628" s="22">
        <f>0.5*1.202*2.64*0.3*Sheet2!I1628^2</f>
        <v>500.19156550000008</v>
      </c>
      <c r="M1628" s="22">
        <f t="shared" si="691"/>
        <v>559.40089883333167</v>
      </c>
      <c r="O1628" s="22">
        <f t="shared" si="677"/>
        <v>18133.912470513838</v>
      </c>
      <c r="P1628" s="81">
        <f t="shared" si="678"/>
        <v>18.133912470513838</v>
      </c>
      <c r="Q1628" s="22">
        <f t="shared" si="679"/>
        <v>18133.912470513838</v>
      </c>
      <c r="R1628" s="81">
        <f t="shared" si="680"/>
        <v>18.133912470513838</v>
      </c>
      <c r="S1628" s="22">
        <f t="shared" si="681"/>
        <v>9819527.5028189458</v>
      </c>
      <c r="T1628" s="81">
        <f t="shared" si="682"/>
        <v>9819.5275028189462</v>
      </c>
      <c r="U1628" s="22">
        <f t="shared" si="683"/>
        <v>0</v>
      </c>
      <c r="V1628" s="81">
        <f t="shared" si="684"/>
        <v>0</v>
      </c>
      <c r="W1628" s="22">
        <f t="shared" si="685"/>
        <v>0</v>
      </c>
      <c r="X1628" s="98">
        <f t="shared" si="692"/>
        <v>0</v>
      </c>
      <c r="Y1628" s="98">
        <f t="shared" si="693"/>
        <v>1918.2794599430306</v>
      </c>
      <c r="Z1628" s="25">
        <f t="shared" si="686"/>
        <v>0</v>
      </c>
      <c r="AA1628" s="22">
        <f t="shared" si="694"/>
        <v>0</v>
      </c>
      <c r="AB1628" s="22">
        <f t="shared" si="675"/>
        <v>0</v>
      </c>
      <c r="AC1628" s="22">
        <f t="shared" si="695"/>
        <v>532</v>
      </c>
      <c r="AD1628" s="25">
        <f t="shared" si="687"/>
        <v>4795.6986498575707</v>
      </c>
      <c r="AF1628" s="22">
        <f t="shared" si="688"/>
        <v>5023.8288529613756</v>
      </c>
      <c r="AG1628" s="25">
        <v>0</v>
      </c>
      <c r="AH1628" s="25" t="s">
        <v>49</v>
      </c>
      <c r="AI1628">
        <f t="shared" si="696"/>
        <v>22321892.004403755</v>
      </c>
      <c r="AJ1628" s="25">
        <f t="shared" si="697"/>
        <v>22321.892004403755</v>
      </c>
      <c r="AK1628" s="25">
        <f t="shared" si="698"/>
        <v>11830.602762333991</v>
      </c>
      <c r="AL1628" s="81">
        <f t="shared" si="699"/>
        <v>8754.6460441271538</v>
      </c>
      <c r="AN1628" s="98">
        <v>0</v>
      </c>
    </row>
    <row r="1629" spans="2:40" x14ac:dyDescent="0.35">
      <c r="B1629" s="17" t="s">
        <v>32</v>
      </c>
      <c r="C1629" s="11">
        <v>1625</v>
      </c>
      <c r="D1629" s="17">
        <v>148</v>
      </c>
      <c r="E1629" s="18">
        <v>116.6</v>
      </c>
      <c r="F1629" s="70">
        <f t="shared" si="700"/>
        <v>-6.9444444444444448E-2</v>
      </c>
      <c r="G1629" s="70">
        <f t="shared" si="701"/>
        <v>-0.25</v>
      </c>
      <c r="I1629" s="21">
        <f t="shared" si="676"/>
        <v>32.388888888888886</v>
      </c>
      <c r="J1629" s="22">
        <f t="shared" si="689"/>
        <v>-152.91666666666669</v>
      </c>
      <c r="K1629" s="22">
        <f t="shared" si="690"/>
        <v>28.625999999999998</v>
      </c>
      <c r="L1629" s="22">
        <f>0.5*1.202*2.64*0.3*Sheet2!I1629^2</f>
        <v>499.33470644444429</v>
      </c>
      <c r="M1629" s="22">
        <f t="shared" si="691"/>
        <v>375.04403977777758</v>
      </c>
      <c r="O1629" s="22">
        <f t="shared" si="677"/>
        <v>12147.259732802462</v>
      </c>
      <c r="P1629" s="81">
        <f t="shared" si="678"/>
        <v>12.147259732802462</v>
      </c>
      <c r="Q1629" s="22">
        <f t="shared" si="679"/>
        <v>12147.259732802462</v>
      </c>
      <c r="R1629" s="81">
        <f t="shared" si="680"/>
        <v>12.147259732802462</v>
      </c>
      <c r="S1629" s="22">
        <f t="shared" si="681"/>
        <v>9831674.7625517491</v>
      </c>
      <c r="T1629" s="81">
        <f t="shared" si="682"/>
        <v>9831.6747625517492</v>
      </c>
      <c r="U1629" s="22">
        <f t="shared" si="683"/>
        <v>0</v>
      </c>
      <c r="V1629" s="81">
        <f t="shared" si="684"/>
        <v>0</v>
      </c>
      <c r="W1629" s="22">
        <f t="shared" si="685"/>
        <v>0</v>
      </c>
      <c r="X1629" s="98">
        <f t="shared" si="692"/>
        <v>0</v>
      </c>
      <c r="Y1629" s="98">
        <f t="shared" si="693"/>
        <v>1918.2794599430306</v>
      </c>
      <c r="Z1629" s="25">
        <f t="shared" si="686"/>
        <v>0</v>
      </c>
      <c r="AA1629" s="22">
        <f t="shared" si="694"/>
        <v>0</v>
      </c>
      <c r="AB1629" s="22">
        <f t="shared" si="675"/>
        <v>0</v>
      </c>
      <c r="AC1629" s="22">
        <f t="shared" si="695"/>
        <v>532</v>
      </c>
      <c r="AD1629" s="25">
        <f t="shared" si="687"/>
        <v>4795.6986498575707</v>
      </c>
      <c r="AF1629" s="22">
        <f t="shared" si="688"/>
        <v>5035.9761126941785</v>
      </c>
      <c r="AG1629" s="25">
        <v>0</v>
      </c>
      <c r="AH1629" s="25" t="s">
        <v>49</v>
      </c>
      <c r="AI1629">
        <f t="shared" si="696"/>
        <v>22283653.224263608</v>
      </c>
      <c r="AJ1629" s="25">
        <f t="shared" si="697"/>
        <v>22283.653224263609</v>
      </c>
      <c r="AK1629" s="25">
        <f t="shared" si="698"/>
        <v>11810.336208859713</v>
      </c>
      <c r="AL1629" s="81">
        <f t="shared" si="699"/>
        <v>8739.6487945561876</v>
      </c>
      <c r="AN1629" s="98">
        <v>0</v>
      </c>
    </row>
    <row r="1630" spans="2:40" x14ac:dyDescent="0.35">
      <c r="B1630" s="17" t="s">
        <v>32</v>
      </c>
      <c r="C1630" s="11">
        <v>1626</v>
      </c>
      <c r="D1630" s="17">
        <v>149</v>
      </c>
      <c r="E1630" s="18">
        <v>116.2</v>
      </c>
      <c r="F1630" s="70">
        <f t="shared" si="700"/>
        <v>-0.19444444444444325</v>
      </c>
      <c r="G1630" s="70">
        <f t="shared" si="701"/>
        <v>-0.69999999999999574</v>
      </c>
      <c r="I1630" s="21">
        <f t="shared" si="676"/>
        <v>32.277777777777779</v>
      </c>
      <c r="J1630" s="22">
        <f t="shared" si="689"/>
        <v>-428.16666666666407</v>
      </c>
      <c r="K1630" s="22">
        <f t="shared" si="690"/>
        <v>28.625999999999998</v>
      </c>
      <c r="L1630" s="22">
        <f>0.5*1.202*2.64*0.3*Sheet2!I1630^2</f>
        <v>495.91461577777784</v>
      </c>
      <c r="M1630" s="22">
        <f t="shared" si="691"/>
        <v>96.373949111113745</v>
      </c>
      <c r="O1630" s="22">
        <f t="shared" si="677"/>
        <v>3110.7369129753938</v>
      </c>
      <c r="P1630" s="81">
        <f t="shared" si="678"/>
        <v>3.1107369129753937</v>
      </c>
      <c r="Q1630" s="22">
        <f t="shared" si="679"/>
        <v>3110.7369129753938</v>
      </c>
      <c r="R1630" s="81">
        <f t="shared" si="680"/>
        <v>3.1107369129753937</v>
      </c>
      <c r="S1630" s="22">
        <f t="shared" si="681"/>
        <v>9834785.4994647242</v>
      </c>
      <c r="T1630" s="81">
        <f t="shared" si="682"/>
        <v>9834.7854994647241</v>
      </c>
      <c r="U1630" s="22">
        <f t="shared" si="683"/>
        <v>0</v>
      </c>
      <c r="V1630" s="81">
        <f t="shared" si="684"/>
        <v>0</v>
      </c>
      <c r="W1630" s="22">
        <f t="shared" si="685"/>
        <v>0</v>
      </c>
      <c r="X1630" s="98">
        <f t="shared" si="692"/>
        <v>0</v>
      </c>
      <c r="Y1630" s="98">
        <f t="shared" si="693"/>
        <v>1918.2794599430306</v>
      </c>
      <c r="Z1630" s="25">
        <f t="shared" si="686"/>
        <v>0</v>
      </c>
      <c r="AA1630" s="22">
        <f t="shared" si="694"/>
        <v>0</v>
      </c>
      <c r="AB1630" s="22">
        <f t="shared" si="675"/>
        <v>0</v>
      </c>
      <c r="AC1630" s="22">
        <f t="shared" si="695"/>
        <v>532</v>
      </c>
      <c r="AD1630" s="25">
        <f t="shared" si="687"/>
        <v>4795.6986498575707</v>
      </c>
      <c r="AF1630" s="22">
        <f t="shared" si="688"/>
        <v>5039.0868496071535</v>
      </c>
      <c r="AG1630" s="25">
        <v>0</v>
      </c>
      <c r="AH1630" s="25" t="s">
        <v>49</v>
      </c>
      <c r="AI1630">
        <f t="shared" si="696"/>
        <v>22131025.911505371</v>
      </c>
      <c r="AJ1630" s="25">
        <f t="shared" si="697"/>
        <v>22131.02591150537</v>
      </c>
      <c r="AK1630" s="25">
        <f t="shared" si="698"/>
        <v>11729.443733097847</v>
      </c>
      <c r="AL1630" s="81">
        <f t="shared" si="699"/>
        <v>8679.788362492407</v>
      </c>
      <c r="AN1630" s="98">
        <v>0</v>
      </c>
    </row>
    <row r="1631" spans="2:40" x14ac:dyDescent="0.35">
      <c r="B1631" s="17" t="s">
        <v>32</v>
      </c>
      <c r="C1631" s="11">
        <v>1627</v>
      </c>
      <c r="D1631" s="17">
        <v>150</v>
      </c>
      <c r="E1631" s="18">
        <v>115.2</v>
      </c>
      <c r="F1631" s="70">
        <f t="shared" si="700"/>
        <v>-0.33333333333333409</v>
      </c>
      <c r="G1631" s="70">
        <f t="shared" si="701"/>
        <v>-1.2000000000000028</v>
      </c>
      <c r="I1631" s="21">
        <f t="shared" si="676"/>
        <v>32</v>
      </c>
      <c r="J1631" s="22">
        <f t="shared" si="689"/>
        <v>-734.00000000000171</v>
      </c>
      <c r="K1631" s="22">
        <f t="shared" si="690"/>
        <v>28.625999999999998</v>
      </c>
      <c r="L1631" s="22">
        <f>0.5*1.202*2.64*0.3*Sheet2!I1631^2</f>
        <v>487.41580799999997</v>
      </c>
      <c r="M1631" s="22">
        <f t="shared" si="691"/>
        <v>-217.95819200000176</v>
      </c>
      <c r="O1631" s="22">
        <f t="shared" si="677"/>
        <v>-6974.6621440000563</v>
      </c>
      <c r="P1631" s="81">
        <f t="shared" si="678"/>
        <v>-6.9746621440000567</v>
      </c>
      <c r="Q1631" s="22">
        <f t="shared" si="679"/>
        <v>0</v>
      </c>
      <c r="R1631" s="81">
        <f t="shared" si="680"/>
        <v>0</v>
      </c>
      <c r="S1631" s="22">
        <f t="shared" si="681"/>
        <v>9834785.4994647242</v>
      </c>
      <c r="T1631" s="81">
        <f t="shared" si="682"/>
        <v>9834.7854994647241</v>
      </c>
      <c r="U1631" s="22">
        <f t="shared" si="683"/>
        <v>6974.6621440000563</v>
      </c>
      <c r="V1631" s="81">
        <f t="shared" si="684"/>
        <v>6.9746621440000567</v>
      </c>
      <c r="W1631" s="22">
        <f t="shared" si="685"/>
        <v>6.9746621440000567</v>
      </c>
      <c r="X1631" s="98">
        <f t="shared" si="692"/>
        <v>2.7898648576000227</v>
      </c>
      <c r="Y1631" s="98">
        <f t="shared" si="693"/>
        <v>1921.0693248006305</v>
      </c>
      <c r="Z1631" s="25">
        <f t="shared" si="686"/>
        <v>0</v>
      </c>
      <c r="AA1631" s="22">
        <f t="shared" si="694"/>
        <v>1</v>
      </c>
      <c r="AB1631" s="22">
        <f t="shared" si="675"/>
        <v>0</v>
      </c>
      <c r="AC1631" s="22">
        <f t="shared" si="695"/>
        <v>533</v>
      </c>
      <c r="AD1631" s="25">
        <f t="shared" si="687"/>
        <v>4802.6733120015706</v>
      </c>
      <c r="AF1631" s="22">
        <f t="shared" si="688"/>
        <v>5032.1121874631535</v>
      </c>
      <c r="AG1631" s="25">
        <v>0</v>
      </c>
      <c r="AH1631" s="25" t="s">
        <v>49</v>
      </c>
      <c r="AI1631">
        <f t="shared" si="696"/>
        <v>21751752.284225978</v>
      </c>
      <c r="AJ1631" s="25">
        <f t="shared" si="697"/>
        <v>21751.752284225979</v>
      </c>
      <c r="AK1631" s="25">
        <f t="shared" si="698"/>
        <v>11528.42871063977</v>
      </c>
      <c r="AL1631" s="81">
        <f t="shared" si="699"/>
        <v>8531.0372458734291</v>
      </c>
      <c r="AN1631" s="98">
        <v>0</v>
      </c>
    </row>
    <row r="1632" spans="2:40" x14ac:dyDescent="0.35">
      <c r="B1632" s="17" t="s">
        <v>32</v>
      </c>
      <c r="C1632" s="11">
        <v>1628</v>
      </c>
      <c r="D1632" s="17">
        <v>151</v>
      </c>
      <c r="E1632" s="18">
        <v>113.8</v>
      </c>
      <c r="F1632" s="70">
        <f t="shared" si="700"/>
        <v>-0.44444444444444481</v>
      </c>
      <c r="G1632" s="70">
        <f t="shared" si="701"/>
        <v>-1.6000000000000014</v>
      </c>
      <c r="I1632" s="21">
        <f t="shared" si="676"/>
        <v>31.611111111111111</v>
      </c>
      <c r="J1632" s="22">
        <f t="shared" si="689"/>
        <v>-978.66666666666742</v>
      </c>
      <c r="K1632" s="22">
        <f t="shared" si="690"/>
        <v>28.625999999999998</v>
      </c>
      <c r="L1632" s="22">
        <f>0.5*1.202*2.64*0.3*Sheet2!I1632^2</f>
        <v>475.6408824444444</v>
      </c>
      <c r="M1632" s="22">
        <f t="shared" si="691"/>
        <v>-474.39978422222305</v>
      </c>
      <c r="O1632" s="22">
        <f t="shared" si="677"/>
        <v>-14996.304290135828</v>
      </c>
      <c r="P1632" s="81">
        <f t="shared" si="678"/>
        <v>-14.996304290135827</v>
      </c>
      <c r="Q1632" s="22">
        <f t="shared" si="679"/>
        <v>0</v>
      </c>
      <c r="R1632" s="81">
        <f t="shared" si="680"/>
        <v>0</v>
      </c>
      <c r="S1632" s="22">
        <f t="shared" si="681"/>
        <v>9834785.4994647242</v>
      </c>
      <c r="T1632" s="81">
        <f t="shared" si="682"/>
        <v>9834.7854994647241</v>
      </c>
      <c r="U1632" s="22">
        <f t="shared" si="683"/>
        <v>14996.304290135828</v>
      </c>
      <c r="V1632" s="81">
        <f t="shared" si="684"/>
        <v>14.996304290135827</v>
      </c>
      <c r="W1632" s="22">
        <f t="shared" si="685"/>
        <v>21.970966434135882</v>
      </c>
      <c r="X1632" s="98">
        <f t="shared" si="692"/>
        <v>5.9985217160543307</v>
      </c>
      <c r="Y1632" s="98">
        <f t="shared" si="693"/>
        <v>1927.0678465166848</v>
      </c>
      <c r="Z1632" s="25">
        <f t="shared" si="686"/>
        <v>0</v>
      </c>
      <c r="AA1632" s="22">
        <f t="shared" si="694"/>
        <v>2</v>
      </c>
      <c r="AB1632" s="22">
        <f t="shared" si="675"/>
        <v>0</v>
      </c>
      <c r="AC1632" s="22">
        <f t="shared" si="695"/>
        <v>534</v>
      </c>
      <c r="AD1632" s="25">
        <f t="shared" si="687"/>
        <v>4817.669616291706</v>
      </c>
      <c r="AF1632" s="22">
        <f t="shared" si="688"/>
        <v>5017.1158831730181</v>
      </c>
      <c r="AG1632" s="25">
        <v>0</v>
      </c>
      <c r="AH1632" s="25" t="s">
        <v>49</v>
      </c>
      <c r="AI1632">
        <f t="shared" si="696"/>
        <v>21226276.377113733</v>
      </c>
      <c r="AJ1632" s="25">
        <f t="shared" si="697"/>
        <v>21226.276377113732</v>
      </c>
      <c r="AK1632" s="25">
        <f t="shared" si="698"/>
        <v>11249.926479870279</v>
      </c>
      <c r="AL1632" s="81">
        <f t="shared" si="699"/>
        <v>8324.9455951040054</v>
      </c>
      <c r="AN1632" s="98">
        <v>0</v>
      </c>
    </row>
    <row r="1633" spans="2:40" x14ac:dyDescent="0.35">
      <c r="B1633" s="17" t="s">
        <v>32</v>
      </c>
      <c r="C1633" s="11">
        <v>1629</v>
      </c>
      <c r="D1633" s="17">
        <v>152</v>
      </c>
      <c r="E1633" s="18">
        <v>112</v>
      </c>
      <c r="F1633" s="70">
        <f t="shared" si="700"/>
        <v>-0.51388888888888928</v>
      </c>
      <c r="G1633" s="70">
        <f t="shared" si="701"/>
        <v>-1.8500000000000014</v>
      </c>
      <c r="I1633" s="21">
        <f t="shared" si="676"/>
        <v>31.111111111111114</v>
      </c>
      <c r="J1633" s="22">
        <f t="shared" si="689"/>
        <v>-1131.5833333333342</v>
      </c>
      <c r="K1633" s="22">
        <f t="shared" si="690"/>
        <v>28.625999999999998</v>
      </c>
      <c r="L1633" s="22">
        <f>0.5*1.202*2.64*0.3*Sheet2!I1633^2</f>
        <v>460.71324444444451</v>
      </c>
      <c r="M1633" s="22">
        <f t="shared" si="691"/>
        <v>-642.24408888888968</v>
      </c>
      <c r="O1633" s="22">
        <f t="shared" si="677"/>
        <v>-19980.927209876569</v>
      </c>
      <c r="P1633" s="81">
        <f t="shared" si="678"/>
        <v>-19.980927209876569</v>
      </c>
      <c r="Q1633" s="22">
        <f t="shared" si="679"/>
        <v>0</v>
      </c>
      <c r="R1633" s="81">
        <f t="shared" si="680"/>
        <v>0</v>
      </c>
      <c r="S1633" s="22">
        <f t="shared" si="681"/>
        <v>9834785.4994647242</v>
      </c>
      <c r="T1633" s="81">
        <f t="shared" si="682"/>
        <v>9834.7854994647241</v>
      </c>
      <c r="U1633" s="22">
        <f t="shared" si="683"/>
        <v>19980.927209876569</v>
      </c>
      <c r="V1633" s="81">
        <f t="shared" si="684"/>
        <v>19.980927209876569</v>
      </c>
      <c r="W1633" s="22">
        <f t="shared" si="685"/>
        <v>41.951893644012451</v>
      </c>
      <c r="X1633" s="98">
        <f t="shared" si="692"/>
        <v>7.9923708839506276</v>
      </c>
      <c r="Y1633" s="98">
        <f t="shared" si="693"/>
        <v>1935.0602174006353</v>
      </c>
      <c r="Z1633" s="25">
        <f t="shared" si="686"/>
        <v>0</v>
      </c>
      <c r="AA1633" s="22">
        <f t="shared" si="694"/>
        <v>3</v>
      </c>
      <c r="AB1633" s="22">
        <f t="shared" si="675"/>
        <v>0</v>
      </c>
      <c r="AC1633" s="22">
        <f t="shared" si="695"/>
        <v>535</v>
      </c>
      <c r="AD1633" s="25">
        <f t="shared" si="687"/>
        <v>4837.6505435015824</v>
      </c>
      <c r="AF1633" s="22">
        <f t="shared" si="688"/>
        <v>4997.1349559631417</v>
      </c>
      <c r="AG1633" s="25">
        <v>0</v>
      </c>
      <c r="AH1633" s="25" t="s">
        <v>49</v>
      </c>
      <c r="AI1633">
        <f t="shared" si="696"/>
        <v>20560105.361247551</v>
      </c>
      <c r="AJ1633" s="25">
        <f t="shared" si="697"/>
        <v>20560.105361247552</v>
      </c>
      <c r="AK1633" s="25">
        <f t="shared" si="698"/>
        <v>10896.855841461203</v>
      </c>
      <c r="AL1633" s="81">
        <f t="shared" si="699"/>
        <v>8063.6733226812903</v>
      </c>
      <c r="AN1633" s="98">
        <v>0</v>
      </c>
    </row>
    <row r="1634" spans="2:40" x14ac:dyDescent="0.35">
      <c r="B1634" s="17" t="s">
        <v>32</v>
      </c>
      <c r="C1634" s="11">
        <v>1630</v>
      </c>
      <c r="D1634" s="17">
        <v>153</v>
      </c>
      <c r="E1634" s="18">
        <v>110.1</v>
      </c>
      <c r="F1634" s="70">
        <f t="shared" si="700"/>
        <v>-0.51388888888888928</v>
      </c>
      <c r="G1634" s="70">
        <f t="shared" si="701"/>
        <v>-1.8500000000000014</v>
      </c>
      <c r="I1634" s="21">
        <f t="shared" si="676"/>
        <v>30.583333333333332</v>
      </c>
      <c r="J1634" s="22">
        <f t="shared" si="689"/>
        <v>-1131.5833333333342</v>
      </c>
      <c r="K1634" s="22">
        <f t="shared" si="690"/>
        <v>28.625999999999998</v>
      </c>
      <c r="L1634" s="22">
        <f>0.5*1.202*2.64*0.3*Sheet2!I1634^2</f>
        <v>445.21448949999996</v>
      </c>
      <c r="M1634" s="22">
        <f t="shared" si="691"/>
        <v>-657.74284383333429</v>
      </c>
      <c r="O1634" s="22">
        <f t="shared" si="677"/>
        <v>-20115.968640569474</v>
      </c>
      <c r="P1634" s="81">
        <f t="shared" si="678"/>
        <v>-20.115968640569474</v>
      </c>
      <c r="Q1634" s="22">
        <f t="shared" si="679"/>
        <v>0</v>
      </c>
      <c r="R1634" s="81">
        <f t="shared" si="680"/>
        <v>0</v>
      </c>
      <c r="S1634" s="22">
        <f t="shared" si="681"/>
        <v>9834785.4994647242</v>
      </c>
      <c r="T1634" s="81">
        <f t="shared" si="682"/>
        <v>9834.7854994647241</v>
      </c>
      <c r="U1634" s="22">
        <f t="shared" si="683"/>
        <v>20115.968640569474</v>
      </c>
      <c r="V1634" s="81">
        <f t="shared" si="684"/>
        <v>20.115968640569474</v>
      </c>
      <c r="W1634" s="22">
        <f t="shared" si="685"/>
        <v>62.067862284581921</v>
      </c>
      <c r="X1634" s="98">
        <f t="shared" si="692"/>
        <v>8.0463874562277891</v>
      </c>
      <c r="Y1634" s="98">
        <f t="shared" si="693"/>
        <v>1943.1066048568632</v>
      </c>
      <c r="Z1634" s="25">
        <f t="shared" si="686"/>
        <v>0</v>
      </c>
      <c r="AA1634" s="22">
        <f t="shared" si="694"/>
        <v>4</v>
      </c>
      <c r="AB1634" s="22">
        <f t="shared" si="675"/>
        <v>0</v>
      </c>
      <c r="AC1634" s="22">
        <f t="shared" si="695"/>
        <v>536</v>
      </c>
      <c r="AD1634" s="25">
        <f t="shared" si="687"/>
        <v>4857.7665121421524</v>
      </c>
      <c r="AF1634" s="22">
        <f t="shared" si="688"/>
        <v>4977.0189873225718</v>
      </c>
      <c r="AG1634" s="25">
        <v>0</v>
      </c>
      <c r="AH1634" s="25" t="s">
        <v>49</v>
      </c>
      <c r="AI1634">
        <f t="shared" si="696"/>
        <v>19868447.288751308</v>
      </c>
      <c r="AJ1634" s="25">
        <f t="shared" si="697"/>
        <v>19868.447288751307</v>
      </c>
      <c r="AK1634" s="25">
        <f t="shared" si="698"/>
        <v>10530.277063038193</v>
      </c>
      <c r="AL1634" s="81">
        <f t="shared" si="699"/>
        <v>7792.4050266482627</v>
      </c>
      <c r="AN1634" s="98">
        <v>0</v>
      </c>
    </row>
    <row r="1635" spans="2:40" x14ac:dyDescent="0.35">
      <c r="B1635" s="17" t="s">
        <v>32</v>
      </c>
      <c r="C1635" s="11">
        <v>1631</v>
      </c>
      <c r="D1635" s="17">
        <v>154</v>
      </c>
      <c r="E1635" s="18">
        <v>108.3</v>
      </c>
      <c r="F1635" s="70">
        <f t="shared" si="700"/>
        <v>-0.43055555555555475</v>
      </c>
      <c r="G1635" s="70">
        <f t="shared" si="701"/>
        <v>-1.5499999999999972</v>
      </c>
      <c r="I1635" s="21">
        <f t="shared" si="676"/>
        <v>30.083333333333332</v>
      </c>
      <c r="J1635" s="22">
        <f t="shared" si="689"/>
        <v>-948.08333333333155</v>
      </c>
      <c r="K1635" s="22">
        <f t="shared" si="690"/>
        <v>28.625999999999998</v>
      </c>
      <c r="L1635" s="22">
        <f>0.5*1.202*2.64*0.3*Sheet2!I1635^2</f>
        <v>430.7760654999999</v>
      </c>
      <c r="M1635" s="22">
        <f t="shared" si="691"/>
        <v>-488.68126783333167</v>
      </c>
      <c r="O1635" s="22">
        <f t="shared" si="677"/>
        <v>-14701.16147398606</v>
      </c>
      <c r="P1635" s="81">
        <f t="shared" si="678"/>
        <v>-14.70116147398606</v>
      </c>
      <c r="Q1635" s="22">
        <f t="shared" si="679"/>
        <v>0</v>
      </c>
      <c r="R1635" s="81">
        <f t="shared" si="680"/>
        <v>0</v>
      </c>
      <c r="S1635" s="22">
        <f t="shared" si="681"/>
        <v>9834785.4994647242</v>
      </c>
      <c r="T1635" s="81">
        <f t="shared" si="682"/>
        <v>9834.7854994647241</v>
      </c>
      <c r="U1635" s="22">
        <f t="shared" si="683"/>
        <v>14701.16147398606</v>
      </c>
      <c r="V1635" s="81">
        <f t="shared" si="684"/>
        <v>14.70116147398606</v>
      </c>
      <c r="W1635" s="22">
        <f t="shared" si="685"/>
        <v>76.769023758567982</v>
      </c>
      <c r="X1635" s="98">
        <f t="shared" si="692"/>
        <v>5.8804645895944248</v>
      </c>
      <c r="Y1635" s="98">
        <f t="shared" si="693"/>
        <v>1948.9870694464576</v>
      </c>
      <c r="Z1635" s="25">
        <f t="shared" si="686"/>
        <v>0</v>
      </c>
      <c r="AA1635" s="22">
        <f t="shared" si="694"/>
        <v>5</v>
      </c>
      <c r="AB1635" s="22">
        <f t="shared" si="675"/>
        <v>0</v>
      </c>
      <c r="AC1635" s="22">
        <f t="shared" si="695"/>
        <v>537</v>
      </c>
      <c r="AD1635" s="25">
        <f t="shared" si="687"/>
        <v>4872.4676736161382</v>
      </c>
      <c r="AF1635" s="22">
        <f t="shared" si="688"/>
        <v>4962.3178258485859</v>
      </c>
      <c r="AG1635" s="25">
        <v>0</v>
      </c>
      <c r="AH1635" s="25" t="s">
        <v>49</v>
      </c>
      <c r="AI1635">
        <f t="shared" si="696"/>
        <v>19224108.272519354</v>
      </c>
      <c r="AJ1635" s="25">
        <f t="shared" si="697"/>
        <v>19224.108272519356</v>
      </c>
      <c r="AK1635" s="25">
        <f t="shared" si="698"/>
        <v>10188.77738443526</v>
      </c>
      <c r="AL1635" s="81">
        <f t="shared" si="699"/>
        <v>7539.6952644820922</v>
      </c>
      <c r="AN1635" s="98">
        <v>0</v>
      </c>
    </row>
    <row r="1636" spans="2:40" x14ac:dyDescent="0.35">
      <c r="B1636" s="17" t="s">
        <v>32</v>
      </c>
      <c r="C1636" s="11">
        <v>1632</v>
      </c>
      <c r="D1636" s="17">
        <v>155</v>
      </c>
      <c r="E1636" s="18">
        <v>107</v>
      </c>
      <c r="F1636" s="70">
        <f t="shared" si="700"/>
        <v>-0.30555555555555597</v>
      </c>
      <c r="G1636" s="70">
        <f t="shared" si="701"/>
        <v>-1.1000000000000014</v>
      </c>
      <c r="I1636" s="21">
        <f t="shared" si="676"/>
        <v>29.722222222222225</v>
      </c>
      <c r="J1636" s="22">
        <f t="shared" si="689"/>
        <v>-672.83333333333428</v>
      </c>
      <c r="K1636" s="22">
        <f t="shared" si="690"/>
        <v>28.625999999999998</v>
      </c>
      <c r="L1636" s="22">
        <f>0.5*1.202*2.64*0.3*Sheet2!I1636^2</f>
        <v>420.49632777777782</v>
      </c>
      <c r="M1636" s="22">
        <f t="shared" si="691"/>
        <v>-223.71100555555648</v>
      </c>
      <c r="O1636" s="22">
        <f t="shared" si="677"/>
        <v>-6649.1882206790406</v>
      </c>
      <c r="P1636" s="81">
        <f t="shared" si="678"/>
        <v>-6.6491882206790409</v>
      </c>
      <c r="Q1636" s="22">
        <f t="shared" si="679"/>
        <v>0</v>
      </c>
      <c r="R1636" s="81">
        <f t="shared" si="680"/>
        <v>0</v>
      </c>
      <c r="S1636" s="22">
        <f t="shared" si="681"/>
        <v>9834785.4994647242</v>
      </c>
      <c r="T1636" s="81">
        <f t="shared" si="682"/>
        <v>9834.7854994647241</v>
      </c>
      <c r="U1636" s="22">
        <f t="shared" si="683"/>
        <v>6649.1882206790406</v>
      </c>
      <c r="V1636" s="81">
        <f t="shared" si="684"/>
        <v>6.6491882206790409</v>
      </c>
      <c r="W1636" s="22">
        <f t="shared" si="685"/>
        <v>83.418211979247019</v>
      </c>
      <c r="X1636" s="98">
        <f t="shared" si="692"/>
        <v>2.6596752882716164</v>
      </c>
      <c r="Y1636" s="98">
        <f t="shared" si="693"/>
        <v>1951.6467447347293</v>
      </c>
      <c r="Z1636" s="25">
        <f t="shared" si="686"/>
        <v>13.903035329874504</v>
      </c>
      <c r="AA1636" s="22">
        <f t="shared" si="694"/>
        <v>6</v>
      </c>
      <c r="AB1636" s="22">
        <f t="shared" si="675"/>
        <v>6</v>
      </c>
      <c r="AC1636" s="22">
        <f t="shared" si="695"/>
        <v>538</v>
      </c>
      <c r="AD1636" s="25">
        <f t="shared" si="687"/>
        <v>4879.1168618368174</v>
      </c>
      <c r="AF1636" s="22">
        <f t="shared" si="688"/>
        <v>4955.6686376279067</v>
      </c>
      <c r="AG1636" s="25">
        <v>0</v>
      </c>
      <c r="AH1636" s="25" t="s">
        <v>49</v>
      </c>
      <c r="AI1636">
        <f t="shared" si="696"/>
        <v>18765357.643568497</v>
      </c>
      <c r="AJ1636" s="25">
        <f t="shared" si="697"/>
        <v>18765.357643568495</v>
      </c>
      <c r="AK1636" s="25">
        <f t="shared" si="698"/>
        <v>9945.6395510913026</v>
      </c>
      <c r="AL1636" s="81">
        <f t="shared" si="699"/>
        <v>7359.7732678075636</v>
      </c>
      <c r="AN1636" s="98">
        <v>0</v>
      </c>
    </row>
    <row r="1637" spans="2:40" x14ac:dyDescent="0.35">
      <c r="B1637" s="17" t="s">
        <v>32</v>
      </c>
      <c r="C1637" s="11">
        <v>1633</v>
      </c>
      <c r="D1637" s="17">
        <v>156</v>
      </c>
      <c r="E1637" s="18">
        <v>106.1</v>
      </c>
      <c r="F1637" s="70">
        <f t="shared" si="700"/>
        <v>-0.16666666666666705</v>
      </c>
      <c r="G1637" s="70">
        <f t="shared" si="701"/>
        <v>-0.60000000000000142</v>
      </c>
      <c r="I1637" s="21">
        <f t="shared" si="676"/>
        <v>29.472222222222221</v>
      </c>
      <c r="J1637" s="22">
        <f t="shared" si="689"/>
        <v>-367.00000000000085</v>
      </c>
      <c r="K1637" s="22">
        <f t="shared" si="690"/>
        <v>28.625999999999998</v>
      </c>
      <c r="L1637" s="22">
        <f>0.5*1.202*2.64*0.3*Sheet2!I1637^2</f>
        <v>413.45230727777772</v>
      </c>
      <c r="M1637" s="22">
        <f t="shared" si="691"/>
        <v>75.078307277776844</v>
      </c>
      <c r="O1637" s="22">
        <f t="shared" si="677"/>
        <v>2212.724556158923</v>
      </c>
      <c r="P1637" s="81">
        <f t="shared" si="678"/>
        <v>2.2127245561589231</v>
      </c>
      <c r="Q1637" s="22">
        <f t="shared" si="679"/>
        <v>2212.724556158923</v>
      </c>
      <c r="R1637" s="81">
        <f t="shared" si="680"/>
        <v>2.2127245561589231</v>
      </c>
      <c r="S1637" s="22">
        <f t="shared" si="681"/>
        <v>9836998.2240208834</v>
      </c>
      <c r="T1637" s="81">
        <f t="shared" si="682"/>
        <v>9836.9982240208828</v>
      </c>
      <c r="U1637" s="22">
        <f t="shared" si="683"/>
        <v>0</v>
      </c>
      <c r="V1637" s="81">
        <f t="shared" si="684"/>
        <v>0</v>
      </c>
      <c r="W1637" s="22">
        <f t="shared" si="685"/>
        <v>0</v>
      </c>
      <c r="X1637" s="98">
        <f t="shared" si="692"/>
        <v>0</v>
      </c>
      <c r="Y1637" s="98">
        <f t="shared" si="693"/>
        <v>1951.6467447347293</v>
      </c>
      <c r="Z1637" s="25">
        <f t="shared" si="686"/>
        <v>0</v>
      </c>
      <c r="AA1637" s="22">
        <f t="shared" si="694"/>
        <v>0</v>
      </c>
      <c r="AB1637" s="22">
        <f t="shared" si="675"/>
        <v>0</v>
      </c>
      <c r="AC1637" s="22">
        <f t="shared" si="695"/>
        <v>538</v>
      </c>
      <c r="AD1637" s="25">
        <f t="shared" si="687"/>
        <v>4879.1168618368174</v>
      </c>
      <c r="AF1637" s="22">
        <f t="shared" si="688"/>
        <v>4957.8813621840654</v>
      </c>
      <c r="AG1637" s="25">
        <v>0</v>
      </c>
      <c r="AH1637" s="25" t="s">
        <v>49</v>
      </c>
      <c r="AI1637">
        <f t="shared" si="696"/>
        <v>18451006.351537749</v>
      </c>
      <c r="AJ1637" s="25">
        <f t="shared" si="697"/>
        <v>18451.006351537748</v>
      </c>
      <c r="AK1637" s="25">
        <f t="shared" si="698"/>
        <v>9779.0333663150068</v>
      </c>
      <c r="AL1637" s="81">
        <f t="shared" si="699"/>
        <v>7236.4846910731048</v>
      </c>
      <c r="AN1637" s="98">
        <v>0</v>
      </c>
    </row>
    <row r="1638" spans="2:40" x14ac:dyDescent="0.35">
      <c r="B1638" s="17" t="s">
        <v>32</v>
      </c>
      <c r="C1638" s="11">
        <v>1634</v>
      </c>
      <c r="D1638" s="17">
        <v>157</v>
      </c>
      <c r="E1638" s="18">
        <v>105.8</v>
      </c>
      <c r="F1638" s="70">
        <f t="shared" si="700"/>
        <v>-5.5555555555554373E-2</v>
      </c>
      <c r="G1638" s="70">
        <f t="shared" si="701"/>
        <v>-0.19999999999999574</v>
      </c>
      <c r="I1638" s="21">
        <f t="shared" si="676"/>
        <v>29.388888888888889</v>
      </c>
      <c r="J1638" s="22">
        <f t="shared" si="689"/>
        <v>-122.33333333333073</v>
      </c>
      <c r="K1638" s="22">
        <f t="shared" si="690"/>
        <v>28.625999999999998</v>
      </c>
      <c r="L1638" s="22">
        <f>0.5*1.202*2.64*0.3*Sheet2!I1638^2</f>
        <v>411.11752244444443</v>
      </c>
      <c r="M1638" s="22">
        <f t="shared" si="691"/>
        <v>317.41018911111371</v>
      </c>
      <c r="O1638" s="22">
        <f t="shared" si="677"/>
        <v>9328.3327799877316</v>
      </c>
      <c r="P1638" s="81">
        <f t="shared" si="678"/>
        <v>9.3283327799877309</v>
      </c>
      <c r="Q1638" s="22">
        <f t="shared" si="679"/>
        <v>9328.3327799877316</v>
      </c>
      <c r="R1638" s="81">
        <f t="shared" si="680"/>
        <v>9.3283327799877309</v>
      </c>
      <c r="S1638" s="22">
        <f t="shared" si="681"/>
        <v>9846326.5568008721</v>
      </c>
      <c r="T1638" s="81">
        <f t="shared" si="682"/>
        <v>9846.3265568008719</v>
      </c>
      <c r="U1638" s="22">
        <f t="shared" si="683"/>
        <v>0</v>
      </c>
      <c r="V1638" s="81">
        <f t="shared" si="684"/>
        <v>0</v>
      </c>
      <c r="W1638" s="22">
        <f t="shared" si="685"/>
        <v>0</v>
      </c>
      <c r="X1638" s="98">
        <f t="shared" si="692"/>
        <v>0</v>
      </c>
      <c r="Y1638" s="98">
        <f t="shared" si="693"/>
        <v>1951.6467447347293</v>
      </c>
      <c r="Z1638" s="25">
        <f t="shared" si="686"/>
        <v>0</v>
      </c>
      <c r="AA1638" s="22">
        <f t="shared" si="694"/>
        <v>0</v>
      </c>
      <c r="AB1638" s="22">
        <f t="shared" si="675"/>
        <v>0</v>
      </c>
      <c r="AC1638" s="22">
        <f t="shared" si="695"/>
        <v>538</v>
      </c>
      <c r="AD1638" s="25">
        <f t="shared" si="687"/>
        <v>4879.1168618368174</v>
      </c>
      <c r="AF1638" s="22">
        <f t="shared" si="688"/>
        <v>4967.2096949640545</v>
      </c>
      <c r="AG1638" s="25">
        <v>0</v>
      </c>
      <c r="AH1638" s="25" t="s">
        <v>49</v>
      </c>
      <c r="AI1638">
        <f t="shared" si="696"/>
        <v>18346812.641571671</v>
      </c>
      <c r="AJ1638" s="25">
        <f t="shared" si="697"/>
        <v>18346.812641571672</v>
      </c>
      <c r="AK1638" s="25">
        <f t="shared" si="698"/>
        <v>9723.8107000329874</v>
      </c>
      <c r="AL1638" s="81">
        <f t="shared" si="699"/>
        <v>7195.6199180244103</v>
      </c>
      <c r="AN1638" s="98">
        <v>0</v>
      </c>
    </row>
    <row r="1639" spans="2:40" x14ac:dyDescent="0.35">
      <c r="B1639" s="17" t="s">
        <v>32</v>
      </c>
      <c r="C1639" s="11">
        <v>1635</v>
      </c>
      <c r="D1639" s="17">
        <v>158</v>
      </c>
      <c r="E1639" s="18">
        <v>105.7</v>
      </c>
      <c r="F1639" s="70">
        <f t="shared" si="700"/>
        <v>-1.3888888888888099E-2</v>
      </c>
      <c r="G1639" s="70">
        <f t="shared" si="701"/>
        <v>-4.9999999999997158E-2</v>
      </c>
      <c r="I1639" s="21">
        <f t="shared" si="676"/>
        <v>29.361111111111114</v>
      </c>
      <c r="J1639" s="22">
        <f t="shared" si="689"/>
        <v>-30.583333333331595</v>
      </c>
      <c r="K1639" s="22">
        <f t="shared" si="690"/>
        <v>28.625999999999998</v>
      </c>
      <c r="L1639" s="22">
        <f>0.5*1.202*2.64*0.3*Sheet2!I1639^2</f>
        <v>410.34072994444455</v>
      </c>
      <c r="M1639" s="22">
        <f t="shared" si="691"/>
        <v>408.38339661111297</v>
      </c>
      <c r="O1639" s="22">
        <f t="shared" si="677"/>
        <v>11990.590283831845</v>
      </c>
      <c r="P1639" s="81">
        <f t="shared" si="678"/>
        <v>11.990590283831846</v>
      </c>
      <c r="Q1639" s="22">
        <f t="shared" si="679"/>
        <v>11990.590283831845</v>
      </c>
      <c r="R1639" s="81">
        <f t="shared" si="680"/>
        <v>11.990590283831846</v>
      </c>
      <c r="S1639" s="22">
        <f t="shared" si="681"/>
        <v>9858317.1470847037</v>
      </c>
      <c r="T1639" s="81">
        <f t="shared" si="682"/>
        <v>9858.3171470847028</v>
      </c>
      <c r="U1639" s="22">
        <f t="shared" si="683"/>
        <v>0</v>
      </c>
      <c r="V1639" s="81">
        <f t="shared" si="684"/>
        <v>0</v>
      </c>
      <c r="W1639" s="22">
        <f t="shared" si="685"/>
        <v>0</v>
      </c>
      <c r="X1639" s="98">
        <f t="shared" si="692"/>
        <v>0</v>
      </c>
      <c r="Y1639" s="98">
        <f t="shared" si="693"/>
        <v>1951.6467447347293</v>
      </c>
      <c r="Z1639" s="25">
        <f t="shared" si="686"/>
        <v>0</v>
      </c>
      <c r="AA1639" s="22">
        <f t="shared" si="694"/>
        <v>0</v>
      </c>
      <c r="AB1639" s="22">
        <f t="shared" si="675"/>
        <v>0</v>
      </c>
      <c r="AC1639" s="22">
        <f t="shared" si="695"/>
        <v>538</v>
      </c>
      <c r="AD1639" s="25">
        <f t="shared" si="687"/>
        <v>4879.1168618368174</v>
      </c>
      <c r="AF1639" s="22">
        <f t="shared" si="688"/>
        <v>4979.2002852478854</v>
      </c>
      <c r="AG1639" s="25">
        <v>0</v>
      </c>
      <c r="AH1639" s="25" t="s">
        <v>49</v>
      </c>
      <c r="AI1639">
        <f t="shared" si="696"/>
        <v>18312146.966476776</v>
      </c>
      <c r="AJ1639" s="25">
        <f t="shared" si="697"/>
        <v>18312.146966476776</v>
      </c>
      <c r="AK1639" s="25">
        <f t="shared" si="698"/>
        <v>9705.4378922326923</v>
      </c>
      <c r="AL1639" s="81">
        <f t="shared" si="699"/>
        <v>7182.0240402521922</v>
      </c>
      <c r="AN1639" s="98">
        <v>0</v>
      </c>
    </row>
    <row r="1640" spans="2:40" x14ac:dyDescent="0.35">
      <c r="B1640" s="17" t="s">
        <v>32</v>
      </c>
      <c r="C1640" s="11">
        <v>1636</v>
      </c>
      <c r="D1640" s="17">
        <v>159</v>
      </c>
      <c r="E1640" s="18">
        <v>105.7</v>
      </c>
      <c r="F1640" s="70">
        <f t="shared" si="700"/>
        <v>-1.3888888888890073E-2</v>
      </c>
      <c r="G1640" s="70">
        <f t="shared" si="701"/>
        <v>-5.0000000000004263E-2</v>
      </c>
      <c r="I1640" s="21">
        <f t="shared" si="676"/>
        <v>29.361111111111114</v>
      </c>
      <c r="J1640" s="22">
        <f t="shared" si="689"/>
        <v>-30.58333333333594</v>
      </c>
      <c r="K1640" s="22">
        <f t="shared" si="690"/>
        <v>28.625999999999998</v>
      </c>
      <c r="L1640" s="22">
        <f>0.5*1.202*2.64*0.3*Sheet2!I1640^2</f>
        <v>410.34072994444455</v>
      </c>
      <c r="M1640" s="22">
        <f t="shared" si="691"/>
        <v>408.38339661110859</v>
      </c>
      <c r="O1640" s="22">
        <f t="shared" si="677"/>
        <v>11990.590283831718</v>
      </c>
      <c r="P1640" s="81">
        <f t="shared" si="678"/>
        <v>11.990590283831718</v>
      </c>
      <c r="Q1640" s="22">
        <f t="shared" si="679"/>
        <v>11990.590283831718</v>
      </c>
      <c r="R1640" s="81">
        <f t="shared" si="680"/>
        <v>11.990590283831718</v>
      </c>
      <c r="S1640" s="22">
        <f t="shared" si="681"/>
        <v>9870307.7373685353</v>
      </c>
      <c r="T1640" s="81">
        <f t="shared" si="682"/>
        <v>9870.3077373685355</v>
      </c>
      <c r="U1640" s="22">
        <f t="shared" si="683"/>
        <v>0</v>
      </c>
      <c r="V1640" s="81">
        <f t="shared" si="684"/>
        <v>0</v>
      </c>
      <c r="W1640" s="22">
        <f t="shared" si="685"/>
        <v>0</v>
      </c>
      <c r="X1640" s="98">
        <f t="shared" si="692"/>
        <v>0</v>
      </c>
      <c r="Y1640" s="98">
        <f t="shared" si="693"/>
        <v>1951.6467447347293</v>
      </c>
      <c r="Z1640" s="25">
        <f t="shared" si="686"/>
        <v>0</v>
      </c>
      <c r="AA1640" s="22">
        <f t="shared" si="694"/>
        <v>0</v>
      </c>
      <c r="AB1640" s="22">
        <f t="shared" si="675"/>
        <v>0</v>
      </c>
      <c r="AC1640" s="22">
        <f t="shared" si="695"/>
        <v>538</v>
      </c>
      <c r="AD1640" s="25">
        <f t="shared" si="687"/>
        <v>4879.1168618368174</v>
      </c>
      <c r="AF1640" s="22">
        <f t="shared" si="688"/>
        <v>4991.1908755317181</v>
      </c>
      <c r="AG1640" s="25">
        <v>0</v>
      </c>
      <c r="AH1640" s="25" t="s">
        <v>49</v>
      </c>
      <c r="AI1640">
        <f t="shared" si="696"/>
        <v>18312146.966476776</v>
      </c>
      <c r="AJ1640" s="25">
        <f t="shared" si="697"/>
        <v>18312.146966476776</v>
      </c>
      <c r="AK1640" s="25">
        <f t="shared" si="698"/>
        <v>9705.4378922326923</v>
      </c>
      <c r="AL1640" s="81">
        <f t="shared" si="699"/>
        <v>7182.0240402521922</v>
      </c>
      <c r="AN1640" s="98">
        <v>0</v>
      </c>
    </row>
    <row r="1641" spans="2:40" x14ac:dyDescent="0.35">
      <c r="B1641" s="17" t="s">
        <v>32</v>
      </c>
      <c r="C1641" s="11">
        <v>1637</v>
      </c>
      <c r="D1641" s="17">
        <v>160</v>
      </c>
      <c r="E1641" s="18">
        <v>105.6</v>
      </c>
      <c r="F1641" s="70">
        <f t="shared" si="700"/>
        <v>-5.5555555555556344E-2</v>
      </c>
      <c r="G1641" s="70">
        <f t="shared" si="701"/>
        <v>-0.20000000000000284</v>
      </c>
      <c r="I1641" s="21">
        <f t="shared" si="676"/>
        <v>29.333333333333332</v>
      </c>
      <c r="J1641" s="22">
        <f t="shared" si="689"/>
        <v>-122.33333333333506</v>
      </c>
      <c r="K1641" s="22">
        <f t="shared" si="690"/>
        <v>28.625999999999998</v>
      </c>
      <c r="L1641" s="22">
        <f>0.5*1.202*2.64*0.3*Sheet2!I1641^2</f>
        <v>409.56467199999992</v>
      </c>
      <c r="M1641" s="22">
        <f t="shared" si="691"/>
        <v>315.85733866666487</v>
      </c>
      <c r="O1641" s="22">
        <f t="shared" si="677"/>
        <v>9265.1486008888351</v>
      </c>
      <c r="P1641" s="81">
        <f t="shared" si="678"/>
        <v>9.2651486008888355</v>
      </c>
      <c r="Q1641" s="22">
        <f t="shared" si="679"/>
        <v>9265.1486008888351</v>
      </c>
      <c r="R1641" s="81">
        <f t="shared" si="680"/>
        <v>9.2651486008888355</v>
      </c>
      <c r="S1641" s="22">
        <f t="shared" si="681"/>
        <v>9879572.8859694246</v>
      </c>
      <c r="T1641" s="81">
        <f t="shared" si="682"/>
        <v>9879.5728859694245</v>
      </c>
      <c r="U1641" s="22">
        <f t="shared" si="683"/>
        <v>0</v>
      </c>
      <c r="V1641" s="81">
        <f t="shared" si="684"/>
        <v>0</v>
      </c>
      <c r="W1641" s="22">
        <f t="shared" si="685"/>
        <v>0</v>
      </c>
      <c r="X1641" s="98">
        <f t="shared" si="692"/>
        <v>0</v>
      </c>
      <c r="Y1641" s="98">
        <f t="shared" si="693"/>
        <v>1951.6467447347293</v>
      </c>
      <c r="Z1641" s="25">
        <f t="shared" si="686"/>
        <v>0</v>
      </c>
      <c r="AA1641" s="22">
        <f t="shared" si="694"/>
        <v>0</v>
      </c>
      <c r="AB1641" s="22">
        <f t="shared" si="675"/>
        <v>0</v>
      </c>
      <c r="AC1641" s="22">
        <f t="shared" si="695"/>
        <v>538</v>
      </c>
      <c r="AD1641" s="25">
        <f t="shared" si="687"/>
        <v>4879.1168618368174</v>
      </c>
      <c r="AF1641" s="22">
        <f t="shared" si="688"/>
        <v>5000.4560241326071</v>
      </c>
      <c r="AG1641" s="25">
        <v>0</v>
      </c>
      <c r="AH1641" s="25" t="s">
        <v>49</v>
      </c>
      <c r="AI1641">
        <f t="shared" si="696"/>
        <v>18277514.072162103</v>
      </c>
      <c r="AJ1641" s="25">
        <f t="shared" si="697"/>
        <v>18277.514072162103</v>
      </c>
      <c r="AK1641" s="25">
        <f t="shared" si="698"/>
        <v>9687.0824582459154</v>
      </c>
      <c r="AL1641" s="81">
        <f t="shared" si="699"/>
        <v>7168.441019101977</v>
      </c>
      <c r="AN1641" s="98">
        <v>0</v>
      </c>
    </row>
    <row r="1642" spans="2:40" x14ac:dyDescent="0.35">
      <c r="B1642" s="17" t="s">
        <v>32</v>
      </c>
      <c r="C1642" s="11">
        <v>1638</v>
      </c>
      <c r="D1642" s="17">
        <v>161</v>
      </c>
      <c r="E1642" s="18">
        <v>105.3</v>
      </c>
      <c r="F1642" s="70">
        <f t="shared" si="700"/>
        <v>-9.7222222222220642E-2</v>
      </c>
      <c r="G1642" s="70">
        <f t="shared" si="701"/>
        <v>-0.34999999999999432</v>
      </c>
      <c r="I1642" s="21">
        <f t="shared" si="676"/>
        <v>29.25</v>
      </c>
      <c r="J1642" s="22">
        <f t="shared" si="689"/>
        <v>-214.08333333332985</v>
      </c>
      <c r="K1642" s="22">
        <f t="shared" si="690"/>
        <v>28.625999999999998</v>
      </c>
      <c r="L1642" s="22">
        <f>0.5*1.202*2.64*0.3*Sheet2!I1642^2</f>
        <v>407.2409055</v>
      </c>
      <c r="M1642" s="22">
        <f t="shared" si="691"/>
        <v>221.78357216667015</v>
      </c>
      <c r="O1642" s="22">
        <f t="shared" si="677"/>
        <v>6487.1694858751016</v>
      </c>
      <c r="P1642" s="81">
        <f t="shared" si="678"/>
        <v>6.4871694858751017</v>
      </c>
      <c r="Q1642" s="22">
        <f t="shared" si="679"/>
        <v>6487.1694858751016</v>
      </c>
      <c r="R1642" s="81">
        <f t="shared" si="680"/>
        <v>6.4871694858751017</v>
      </c>
      <c r="S1642" s="22">
        <f t="shared" si="681"/>
        <v>9886060.0554552991</v>
      </c>
      <c r="T1642" s="81">
        <f t="shared" si="682"/>
        <v>9886.0600554552984</v>
      </c>
      <c r="U1642" s="22">
        <f t="shared" si="683"/>
        <v>0</v>
      </c>
      <c r="V1642" s="81">
        <f t="shared" si="684"/>
        <v>0</v>
      </c>
      <c r="W1642" s="22">
        <f t="shared" si="685"/>
        <v>0</v>
      </c>
      <c r="X1642" s="98">
        <f t="shared" si="692"/>
        <v>0</v>
      </c>
      <c r="Y1642" s="98">
        <f t="shared" si="693"/>
        <v>1951.6467447347293</v>
      </c>
      <c r="Z1642" s="25">
        <f t="shared" si="686"/>
        <v>0</v>
      </c>
      <c r="AA1642" s="22">
        <f t="shared" si="694"/>
        <v>0</v>
      </c>
      <c r="AB1642" s="22">
        <f t="shared" si="675"/>
        <v>0</v>
      </c>
      <c r="AC1642" s="22">
        <f t="shared" si="695"/>
        <v>538</v>
      </c>
      <c r="AD1642" s="25">
        <f t="shared" si="687"/>
        <v>4879.1168618368174</v>
      </c>
      <c r="AF1642" s="22">
        <f t="shared" si="688"/>
        <v>5006.943193618481</v>
      </c>
      <c r="AG1642" s="25">
        <v>0</v>
      </c>
      <c r="AH1642" s="25" t="s">
        <v>49</v>
      </c>
      <c r="AI1642">
        <f t="shared" si="696"/>
        <v>18173812.0738995</v>
      </c>
      <c r="AJ1642" s="25">
        <f t="shared" si="697"/>
        <v>18173.812073899499</v>
      </c>
      <c r="AK1642" s="25">
        <f t="shared" si="698"/>
        <v>9632.1203991667353</v>
      </c>
      <c r="AL1642" s="81">
        <f t="shared" si="699"/>
        <v>7127.7690953833844</v>
      </c>
      <c r="AN1642" s="98">
        <v>0</v>
      </c>
    </row>
    <row r="1643" spans="2:40" x14ac:dyDescent="0.35">
      <c r="B1643" s="17" t="s">
        <v>32</v>
      </c>
      <c r="C1643" s="11">
        <v>1639</v>
      </c>
      <c r="D1643" s="17">
        <v>162</v>
      </c>
      <c r="E1643" s="18">
        <v>104.9</v>
      </c>
      <c r="F1643" s="70">
        <f t="shared" si="700"/>
        <v>-0.12499999999999881</v>
      </c>
      <c r="G1643" s="70">
        <f t="shared" si="701"/>
        <v>-0.44999999999999574</v>
      </c>
      <c r="I1643" s="21">
        <f t="shared" si="676"/>
        <v>29.138888888888893</v>
      </c>
      <c r="J1643" s="22">
        <f t="shared" si="689"/>
        <v>-275.24999999999739</v>
      </c>
      <c r="K1643" s="22">
        <f t="shared" si="690"/>
        <v>28.625999999999998</v>
      </c>
      <c r="L1643" s="22">
        <f>0.5*1.202*2.64*0.3*Sheet2!I1643^2</f>
        <v>404.15283394444452</v>
      </c>
      <c r="M1643" s="22">
        <f t="shared" si="691"/>
        <v>157.52883394444714</v>
      </c>
      <c r="O1643" s="22">
        <f t="shared" si="677"/>
        <v>4590.2151891034746</v>
      </c>
      <c r="P1643" s="81">
        <f t="shared" si="678"/>
        <v>4.5902151891034748</v>
      </c>
      <c r="Q1643" s="22">
        <f t="shared" si="679"/>
        <v>4590.2151891034746</v>
      </c>
      <c r="R1643" s="81">
        <f t="shared" si="680"/>
        <v>4.5902151891034748</v>
      </c>
      <c r="S1643" s="22">
        <f t="shared" si="681"/>
        <v>9890650.2706444021</v>
      </c>
      <c r="T1643" s="81">
        <f t="shared" si="682"/>
        <v>9890.6502706444026</v>
      </c>
      <c r="U1643" s="22">
        <f t="shared" si="683"/>
        <v>0</v>
      </c>
      <c r="V1643" s="81">
        <f t="shared" si="684"/>
        <v>0</v>
      </c>
      <c r="W1643" s="22">
        <f t="shared" si="685"/>
        <v>0</v>
      </c>
      <c r="X1643" s="98">
        <f t="shared" si="692"/>
        <v>0</v>
      </c>
      <c r="Y1643" s="98">
        <f t="shared" si="693"/>
        <v>1951.6467447347293</v>
      </c>
      <c r="Z1643" s="25">
        <f t="shared" si="686"/>
        <v>0</v>
      </c>
      <c r="AA1643" s="22">
        <f t="shared" si="694"/>
        <v>0</v>
      </c>
      <c r="AB1643" s="22">
        <f t="shared" si="675"/>
        <v>0</v>
      </c>
      <c r="AC1643" s="22">
        <f t="shared" si="695"/>
        <v>538</v>
      </c>
      <c r="AD1643" s="25">
        <f t="shared" si="687"/>
        <v>4879.1168618368174</v>
      </c>
      <c r="AF1643" s="22">
        <f t="shared" si="688"/>
        <v>5011.5334088075851</v>
      </c>
      <c r="AG1643" s="25">
        <v>0</v>
      </c>
      <c r="AH1643" s="25" t="s">
        <v>49</v>
      </c>
      <c r="AI1643">
        <f t="shared" si="696"/>
        <v>18036001.673805937</v>
      </c>
      <c r="AJ1643" s="25">
        <f t="shared" si="697"/>
        <v>18036.001673805938</v>
      </c>
      <c r="AK1643" s="25">
        <f t="shared" si="698"/>
        <v>9559.0808871171484</v>
      </c>
      <c r="AL1643" s="81">
        <f t="shared" si="699"/>
        <v>7073.7198564666896</v>
      </c>
      <c r="AN1643" s="98">
        <v>0</v>
      </c>
    </row>
    <row r="1644" spans="2:40" x14ac:dyDescent="0.35">
      <c r="B1644" s="17" t="s">
        <v>32</v>
      </c>
      <c r="C1644" s="11">
        <v>1640</v>
      </c>
      <c r="D1644" s="17">
        <v>163</v>
      </c>
      <c r="E1644" s="18">
        <v>104.4</v>
      </c>
      <c r="F1644" s="70">
        <f t="shared" si="700"/>
        <v>-0.12500000000000078</v>
      </c>
      <c r="G1644" s="70">
        <f t="shared" si="701"/>
        <v>-0.45000000000000284</v>
      </c>
      <c r="I1644" s="21">
        <f t="shared" si="676"/>
        <v>29.000000000000004</v>
      </c>
      <c r="J1644" s="22">
        <f t="shared" si="689"/>
        <v>-275.25000000000171</v>
      </c>
      <c r="K1644" s="22">
        <f t="shared" si="690"/>
        <v>28.625999999999998</v>
      </c>
      <c r="L1644" s="22">
        <f>0.5*1.202*2.64*0.3*Sheet2!I1644^2</f>
        <v>400.30927200000008</v>
      </c>
      <c r="M1644" s="22">
        <f t="shared" si="691"/>
        <v>153.68527199999838</v>
      </c>
      <c r="O1644" s="22">
        <f t="shared" si="677"/>
        <v>4456.8728879999535</v>
      </c>
      <c r="P1644" s="81">
        <f t="shared" si="678"/>
        <v>4.4568728879999533</v>
      </c>
      <c r="Q1644" s="22">
        <f t="shared" si="679"/>
        <v>4456.8728879999535</v>
      </c>
      <c r="R1644" s="81">
        <f t="shared" si="680"/>
        <v>4.4568728879999533</v>
      </c>
      <c r="S1644" s="22">
        <f t="shared" si="681"/>
        <v>9895107.1435324028</v>
      </c>
      <c r="T1644" s="81">
        <f t="shared" si="682"/>
        <v>9895.1071435324029</v>
      </c>
      <c r="U1644" s="22">
        <f t="shared" si="683"/>
        <v>0</v>
      </c>
      <c r="V1644" s="81">
        <f t="shared" si="684"/>
        <v>0</v>
      </c>
      <c r="W1644" s="22">
        <f t="shared" si="685"/>
        <v>0</v>
      </c>
      <c r="X1644" s="98">
        <f t="shared" si="692"/>
        <v>0</v>
      </c>
      <c r="Y1644" s="98">
        <f t="shared" si="693"/>
        <v>1951.6467447347293</v>
      </c>
      <c r="Z1644" s="25">
        <f t="shared" si="686"/>
        <v>0</v>
      </c>
      <c r="AA1644" s="22">
        <f t="shared" si="694"/>
        <v>0</v>
      </c>
      <c r="AB1644" s="22">
        <f t="shared" si="675"/>
        <v>0</v>
      </c>
      <c r="AC1644" s="22">
        <f t="shared" si="695"/>
        <v>538</v>
      </c>
      <c r="AD1644" s="25">
        <f t="shared" si="687"/>
        <v>4879.1168618368174</v>
      </c>
      <c r="AF1644" s="22">
        <f t="shared" si="688"/>
        <v>5015.9902816955855</v>
      </c>
      <c r="AG1644" s="25">
        <v>0</v>
      </c>
      <c r="AH1644" s="25" t="s">
        <v>49</v>
      </c>
      <c r="AI1644">
        <f t="shared" si="696"/>
        <v>17864476.241244189</v>
      </c>
      <c r="AJ1644" s="25">
        <f t="shared" si="697"/>
        <v>17864.476241244189</v>
      </c>
      <c r="AK1644" s="25">
        <f t="shared" si="698"/>
        <v>9468.1724078594198</v>
      </c>
      <c r="AL1644" s="81">
        <f t="shared" si="699"/>
        <v>7006.4475818159708</v>
      </c>
      <c r="AN1644" s="98">
        <v>0</v>
      </c>
    </row>
    <row r="1645" spans="2:40" x14ac:dyDescent="0.35">
      <c r="B1645" s="17" t="s">
        <v>32</v>
      </c>
      <c r="C1645" s="11">
        <v>1641</v>
      </c>
      <c r="D1645" s="17">
        <v>164</v>
      </c>
      <c r="E1645" s="18">
        <v>104</v>
      </c>
      <c r="F1645" s="70">
        <f t="shared" si="700"/>
        <v>-8.3333333333334522E-2</v>
      </c>
      <c r="G1645" s="70">
        <f t="shared" si="701"/>
        <v>-0.30000000000000426</v>
      </c>
      <c r="I1645" s="21">
        <f t="shared" si="676"/>
        <v>28.888888888888889</v>
      </c>
      <c r="J1645" s="22">
        <f t="shared" si="689"/>
        <v>-183.50000000000261</v>
      </c>
      <c r="K1645" s="22">
        <f t="shared" si="690"/>
        <v>28.625999999999998</v>
      </c>
      <c r="L1645" s="22">
        <f>0.5*1.202*2.64*0.3*Sheet2!I1645^2</f>
        <v>397.2476444444444</v>
      </c>
      <c r="M1645" s="22">
        <f t="shared" si="691"/>
        <v>242.37364444444179</v>
      </c>
      <c r="O1645" s="22">
        <f t="shared" si="677"/>
        <v>7001.9052839505412</v>
      </c>
      <c r="P1645" s="81">
        <f t="shared" si="678"/>
        <v>7.0019052839505411</v>
      </c>
      <c r="Q1645" s="22">
        <f t="shared" si="679"/>
        <v>7001.9052839505412</v>
      </c>
      <c r="R1645" s="81">
        <f t="shared" si="680"/>
        <v>7.0019052839505411</v>
      </c>
      <c r="S1645" s="22">
        <f t="shared" si="681"/>
        <v>9902109.0488163531</v>
      </c>
      <c r="T1645" s="81">
        <f t="shared" si="682"/>
        <v>9902.1090488163536</v>
      </c>
      <c r="U1645" s="22">
        <f t="shared" si="683"/>
        <v>0</v>
      </c>
      <c r="V1645" s="81">
        <f t="shared" si="684"/>
        <v>0</v>
      </c>
      <c r="W1645" s="22">
        <f t="shared" si="685"/>
        <v>0</v>
      </c>
      <c r="X1645" s="98">
        <f t="shared" si="692"/>
        <v>0</v>
      </c>
      <c r="Y1645" s="98">
        <f t="shared" si="693"/>
        <v>1951.6467447347293</v>
      </c>
      <c r="Z1645" s="25">
        <f t="shared" si="686"/>
        <v>0</v>
      </c>
      <c r="AA1645" s="22">
        <f t="shared" si="694"/>
        <v>0</v>
      </c>
      <c r="AB1645" s="22">
        <f t="shared" si="675"/>
        <v>0</v>
      </c>
      <c r="AC1645" s="22">
        <f t="shared" si="695"/>
        <v>538</v>
      </c>
      <c r="AD1645" s="25">
        <f t="shared" si="687"/>
        <v>4879.1168618368174</v>
      </c>
      <c r="AF1645" s="22">
        <f t="shared" si="688"/>
        <v>5022.9921869795362</v>
      </c>
      <c r="AG1645" s="25">
        <v>0</v>
      </c>
      <c r="AH1645" s="25" t="s">
        <v>49</v>
      </c>
      <c r="AI1645">
        <f t="shared" si="696"/>
        <v>17727845.94923896</v>
      </c>
      <c r="AJ1645" s="25">
        <f t="shared" si="697"/>
        <v>17727.845949238959</v>
      </c>
      <c r="AK1645" s="25">
        <f t="shared" si="698"/>
        <v>9395.7583530966494</v>
      </c>
      <c r="AL1645" s="81">
        <f t="shared" si="699"/>
        <v>6952.8611812915206</v>
      </c>
      <c r="AN1645" s="98">
        <v>0</v>
      </c>
    </row>
    <row r="1646" spans="2:40" x14ac:dyDescent="0.35">
      <c r="B1646" s="17" t="s">
        <v>32</v>
      </c>
      <c r="C1646" s="11">
        <v>1642</v>
      </c>
      <c r="D1646" s="17">
        <v>165</v>
      </c>
      <c r="E1646" s="18">
        <v>103.8</v>
      </c>
      <c r="F1646" s="70">
        <f t="shared" si="700"/>
        <v>-1.3888888888888099E-2</v>
      </c>
      <c r="G1646" s="70">
        <f t="shared" si="701"/>
        <v>-4.9999999999997158E-2</v>
      </c>
      <c r="I1646" s="21">
        <f t="shared" si="676"/>
        <v>28.833333333333332</v>
      </c>
      <c r="J1646" s="22">
        <f t="shared" si="689"/>
        <v>-30.583333333331595</v>
      </c>
      <c r="K1646" s="22">
        <f t="shared" si="690"/>
        <v>28.625999999999998</v>
      </c>
      <c r="L1646" s="22">
        <f>0.5*1.202*2.64*0.3*Sheet2!I1646^2</f>
        <v>395.72123799999997</v>
      </c>
      <c r="M1646" s="22">
        <f t="shared" si="691"/>
        <v>393.7639046666684</v>
      </c>
      <c r="O1646" s="22">
        <f t="shared" si="677"/>
        <v>11353.525917888939</v>
      </c>
      <c r="P1646" s="81">
        <f t="shared" si="678"/>
        <v>11.353525917888939</v>
      </c>
      <c r="Q1646" s="22">
        <f t="shared" si="679"/>
        <v>11353.525917888939</v>
      </c>
      <c r="R1646" s="81">
        <f t="shared" si="680"/>
        <v>11.353525917888939</v>
      </c>
      <c r="S1646" s="22">
        <f t="shared" si="681"/>
        <v>9913462.5747342426</v>
      </c>
      <c r="T1646" s="81">
        <f t="shared" si="682"/>
        <v>9913.4625747342434</v>
      </c>
      <c r="U1646" s="22">
        <f t="shared" si="683"/>
        <v>0</v>
      </c>
      <c r="V1646" s="81">
        <f t="shared" si="684"/>
        <v>0</v>
      </c>
      <c r="W1646" s="22">
        <f t="shared" si="685"/>
        <v>0</v>
      </c>
      <c r="X1646" s="98">
        <f t="shared" si="692"/>
        <v>0</v>
      </c>
      <c r="Y1646" s="98">
        <f t="shared" si="693"/>
        <v>1951.6467447347293</v>
      </c>
      <c r="Z1646" s="25">
        <f t="shared" si="686"/>
        <v>0</v>
      </c>
      <c r="AA1646" s="22">
        <f t="shared" si="694"/>
        <v>0</v>
      </c>
      <c r="AB1646" s="22">
        <f t="shared" si="675"/>
        <v>0</v>
      </c>
      <c r="AC1646" s="22">
        <f t="shared" si="695"/>
        <v>538</v>
      </c>
      <c r="AD1646" s="25">
        <f t="shared" si="687"/>
        <v>4879.1168618368174</v>
      </c>
      <c r="AF1646" s="22">
        <f t="shared" si="688"/>
        <v>5034.345712897426</v>
      </c>
      <c r="AG1646" s="25">
        <v>0</v>
      </c>
      <c r="AH1646" s="25" t="s">
        <v>49</v>
      </c>
      <c r="AI1646">
        <f t="shared" si="696"/>
        <v>17659727.487917732</v>
      </c>
      <c r="AJ1646" s="25">
        <f t="shared" si="697"/>
        <v>17659.727487917731</v>
      </c>
      <c r="AK1646" s="25">
        <f t="shared" si="698"/>
        <v>9359.6555685963976</v>
      </c>
      <c r="AL1646" s="81">
        <f t="shared" si="699"/>
        <v>6926.1451207613345</v>
      </c>
      <c r="AN1646" s="98">
        <v>0</v>
      </c>
    </row>
    <row r="1647" spans="2:40" x14ac:dyDescent="0.35">
      <c r="B1647" s="17" t="s">
        <v>32</v>
      </c>
      <c r="C1647" s="11">
        <v>1643</v>
      </c>
      <c r="D1647" s="17">
        <v>166</v>
      </c>
      <c r="E1647" s="18">
        <v>103.9</v>
      </c>
      <c r="F1647" s="70">
        <f t="shared" si="700"/>
        <v>8.3333333333334522E-2</v>
      </c>
      <c r="G1647" s="70">
        <f t="shared" si="701"/>
        <v>0.30000000000000426</v>
      </c>
      <c r="I1647" s="21">
        <f t="shared" si="676"/>
        <v>28.861111111111114</v>
      </c>
      <c r="J1647" s="22">
        <f t="shared" si="689"/>
        <v>183.50000000000261</v>
      </c>
      <c r="K1647" s="22">
        <f t="shared" si="690"/>
        <v>28.625999999999998</v>
      </c>
      <c r="L1647" s="22">
        <f>0.5*1.202*2.64*0.3*Sheet2!I1647^2</f>
        <v>396.4840739444445</v>
      </c>
      <c r="M1647" s="22">
        <f t="shared" si="691"/>
        <v>608.61007394444709</v>
      </c>
      <c r="O1647" s="22">
        <f t="shared" si="677"/>
        <v>17565.162967452237</v>
      </c>
      <c r="P1647" s="81">
        <f t="shared" si="678"/>
        <v>17.565162967452238</v>
      </c>
      <c r="Q1647" s="22">
        <f t="shared" si="679"/>
        <v>17565.162967452237</v>
      </c>
      <c r="R1647" s="81">
        <f t="shared" si="680"/>
        <v>17.565162967452238</v>
      </c>
      <c r="S1647" s="22">
        <f t="shared" si="681"/>
        <v>9931027.7377016954</v>
      </c>
      <c r="T1647" s="81">
        <f t="shared" si="682"/>
        <v>9931.0277377016955</v>
      </c>
      <c r="U1647" s="22">
        <f t="shared" si="683"/>
        <v>0</v>
      </c>
      <c r="V1647" s="81">
        <f t="shared" si="684"/>
        <v>0</v>
      </c>
      <c r="W1647" s="22">
        <f t="shared" si="685"/>
        <v>0</v>
      </c>
      <c r="X1647" s="98">
        <f t="shared" si="692"/>
        <v>0</v>
      </c>
      <c r="Y1647" s="98">
        <f t="shared" si="693"/>
        <v>1951.6467447347293</v>
      </c>
      <c r="Z1647" s="25">
        <f t="shared" si="686"/>
        <v>0</v>
      </c>
      <c r="AA1647" s="22">
        <f t="shared" si="694"/>
        <v>0</v>
      </c>
      <c r="AB1647" s="22">
        <f t="shared" si="675"/>
        <v>0</v>
      </c>
      <c r="AC1647" s="22">
        <f t="shared" si="695"/>
        <v>538</v>
      </c>
      <c r="AD1647" s="25">
        <f t="shared" si="687"/>
        <v>4879.1168618368174</v>
      </c>
      <c r="AF1647" s="22">
        <f t="shared" si="688"/>
        <v>5051.9108758648781</v>
      </c>
      <c r="AG1647" s="25">
        <v>0</v>
      </c>
      <c r="AH1647" s="25" t="s">
        <v>49</v>
      </c>
      <c r="AI1647">
        <f t="shared" si="696"/>
        <v>17693770.328188233</v>
      </c>
      <c r="AJ1647" s="25">
        <f t="shared" si="697"/>
        <v>17693.770328188231</v>
      </c>
      <c r="AK1647" s="25">
        <f t="shared" si="698"/>
        <v>9377.6982739397627</v>
      </c>
      <c r="AL1647" s="81">
        <f t="shared" si="699"/>
        <v>6939.4967227154239</v>
      </c>
      <c r="AN1647" s="98">
        <v>0</v>
      </c>
    </row>
    <row r="1648" spans="2:40" x14ac:dyDescent="0.35">
      <c r="B1648" s="17" t="s">
        <v>32</v>
      </c>
      <c r="C1648" s="11">
        <v>1644</v>
      </c>
      <c r="D1648" s="17">
        <v>167</v>
      </c>
      <c r="E1648" s="18">
        <v>104.4</v>
      </c>
      <c r="F1648" s="70">
        <f t="shared" si="700"/>
        <v>0.16666666666666508</v>
      </c>
      <c r="G1648" s="70">
        <f t="shared" si="701"/>
        <v>0.59999999999999432</v>
      </c>
      <c r="I1648" s="21">
        <f t="shared" si="676"/>
        <v>29.000000000000004</v>
      </c>
      <c r="J1648" s="22">
        <f t="shared" si="689"/>
        <v>366.99999999999648</v>
      </c>
      <c r="K1648" s="22">
        <f t="shared" si="690"/>
        <v>28.625999999999998</v>
      </c>
      <c r="L1648" s="22">
        <f>0.5*1.202*2.64*0.3*Sheet2!I1648^2</f>
        <v>400.30927200000008</v>
      </c>
      <c r="M1648" s="22">
        <f t="shared" si="691"/>
        <v>795.93527199999653</v>
      </c>
      <c r="O1648" s="22">
        <f t="shared" si="677"/>
        <v>23082.122887999903</v>
      </c>
      <c r="P1648" s="81">
        <f t="shared" si="678"/>
        <v>23.082122887999905</v>
      </c>
      <c r="Q1648" s="22">
        <f t="shared" si="679"/>
        <v>23082.122887999903</v>
      </c>
      <c r="R1648" s="81">
        <f t="shared" si="680"/>
        <v>23.082122887999905</v>
      </c>
      <c r="S1648" s="22">
        <f t="shared" si="681"/>
        <v>9954109.8605896961</v>
      </c>
      <c r="T1648" s="81">
        <f t="shared" si="682"/>
        <v>9954.1098605896968</v>
      </c>
      <c r="U1648" s="22">
        <f t="shared" si="683"/>
        <v>0</v>
      </c>
      <c r="V1648" s="81">
        <f t="shared" si="684"/>
        <v>0</v>
      </c>
      <c r="W1648" s="22">
        <f t="shared" si="685"/>
        <v>0</v>
      </c>
      <c r="X1648" s="98">
        <f t="shared" si="692"/>
        <v>0</v>
      </c>
      <c r="Y1648" s="98">
        <f t="shared" si="693"/>
        <v>1951.6467447347293</v>
      </c>
      <c r="Z1648" s="25">
        <f t="shared" si="686"/>
        <v>0</v>
      </c>
      <c r="AA1648" s="22">
        <f t="shared" si="694"/>
        <v>0</v>
      </c>
      <c r="AB1648" s="22">
        <f t="shared" si="675"/>
        <v>0</v>
      </c>
      <c r="AC1648" s="22">
        <f t="shared" si="695"/>
        <v>538</v>
      </c>
      <c r="AD1648" s="25">
        <f t="shared" si="687"/>
        <v>4879.1168618368174</v>
      </c>
      <c r="AF1648" s="22">
        <f t="shared" si="688"/>
        <v>5074.9929987528794</v>
      </c>
      <c r="AG1648" s="25">
        <v>0</v>
      </c>
      <c r="AH1648" s="25" t="s">
        <v>49</v>
      </c>
      <c r="AI1648">
        <f t="shared" si="696"/>
        <v>17864476.241244189</v>
      </c>
      <c r="AJ1648" s="25">
        <f t="shared" si="697"/>
        <v>17864.476241244189</v>
      </c>
      <c r="AK1648" s="25">
        <f t="shared" si="698"/>
        <v>9468.1724078594198</v>
      </c>
      <c r="AL1648" s="81">
        <f t="shared" si="699"/>
        <v>7006.4475818159708</v>
      </c>
      <c r="AN1648" s="98">
        <v>0</v>
      </c>
    </row>
    <row r="1649" spans="2:40" x14ac:dyDescent="0.35">
      <c r="B1649" s="17" t="s">
        <v>32</v>
      </c>
      <c r="C1649" s="11">
        <v>1645</v>
      </c>
      <c r="D1649" s="17">
        <v>168</v>
      </c>
      <c r="E1649" s="18">
        <v>105.1</v>
      </c>
      <c r="F1649" s="70">
        <f t="shared" si="700"/>
        <v>0.23611111111110952</v>
      </c>
      <c r="G1649" s="70">
        <f t="shared" si="701"/>
        <v>0.84999999999999432</v>
      </c>
      <c r="I1649" s="21">
        <f t="shared" si="676"/>
        <v>29.194444444444443</v>
      </c>
      <c r="J1649" s="22">
        <f t="shared" si="689"/>
        <v>519.91666666666322</v>
      </c>
      <c r="K1649" s="22">
        <f t="shared" si="690"/>
        <v>28.625999999999998</v>
      </c>
      <c r="L1649" s="22">
        <f>0.5*1.202*2.64*0.3*Sheet2!I1649^2</f>
        <v>405.69540061111104</v>
      </c>
      <c r="M1649" s="22">
        <f t="shared" si="691"/>
        <v>954.23806727777423</v>
      </c>
      <c r="O1649" s="22">
        <f t="shared" si="677"/>
        <v>27858.450241915019</v>
      </c>
      <c r="P1649" s="81">
        <f t="shared" si="678"/>
        <v>27.858450241915019</v>
      </c>
      <c r="Q1649" s="22">
        <f t="shared" si="679"/>
        <v>27858.450241915019</v>
      </c>
      <c r="R1649" s="81">
        <f t="shared" si="680"/>
        <v>27.858450241915019</v>
      </c>
      <c r="S1649" s="22">
        <f t="shared" si="681"/>
        <v>9981968.310831612</v>
      </c>
      <c r="T1649" s="81">
        <f t="shared" si="682"/>
        <v>9981.9683108316112</v>
      </c>
      <c r="U1649" s="22">
        <f t="shared" si="683"/>
        <v>0</v>
      </c>
      <c r="V1649" s="81">
        <f t="shared" si="684"/>
        <v>0</v>
      </c>
      <c r="W1649" s="22">
        <f t="shared" si="685"/>
        <v>0</v>
      </c>
      <c r="X1649" s="98">
        <f t="shared" si="692"/>
        <v>0</v>
      </c>
      <c r="Y1649" s="98">
        <f t="shared" si="693"/>
        <v>1951.6467447347293</v>
      </c>
      <c r="Z1649" s="25">
        <f t="shared" si="686"/>
        <v>0</v>
      </c>
      <c r="AA1649" s="22">
        <f t="shared" si="694"/>
        <v>0</v>
      </c>
      <c r="AB1649" s="22">
        <f t="shared" si="675"/>
        <v>0</v>
      </c>
      <c r="AC1649" s="22">
        <f t="shared" si="695"/>
        <v>538</v>
      </c>
      <c r="AD1649" s="25">
        <f t="shared" si="687"/>
        <v>4879.1168618368174</v>
      </c>
      <c r="AF1649" s="22">
        <f t="shared" si="688"/>
        <v>5102.8514489947938</v>
      </c>
      <c r="AG1649" s="25">
        <v>0</v>
      </c>
      <c r="AH1649" s="25" t="s">
        <v>49</v>
      </c>
      <c r="AI1649">
        <f t="shared" si="696"/>
        <v>18104841.312292252</v>
      </c>
      <c r="AJ1649" s="25">
        <f t="shared" si="697"/>
        <v>18104.84131229225</v>
      </c>
      <c r="AK1649" s="25">
        <f t="shared" si="698"/>
        <v>9595.5658955148938</v>
      </c>
      <c r="AL1649" s="81">
        <f t="shared" si="699"/>
        <v>7100.718762681021</v>
      </c>
      <c r="AN1649" s="98">
        <v>0</v>
      </c>
    </row>
    <row r="1650" spans="2:40" x14ac:dyDescent="0.35">
      <c r="B1650" s="17" t="s">
        <v>32</v>
      </c>
      <c r="C1650" s="11">
        <v>1646</v>
      </c>
      <c r="D1650" s="17">
        <v>169</v>
      </c>
      <c r="E1650" s="18">
        <v>106.1</v>
      </c>
      <c r="F1650" s="70">
        <f t="shared" si="700"/>
        <v>0.29166666666666785</v>
      </c>
      <c r="G1650" s="70">
        <f t="shared" si="701"/>
        <v>1.0500000000000043</v>
      </c>
      <c r="I1650" s="21">
        <f t="shared" si="676"/>
        <v>29.472222222222221</v>
      </c>
      <c r="J1650" s="22">
        <f t="shared" si="689"/>
        <v>642.25000000000261</v>
      </c>
      <c r="K1650" s="22">
        <f t="shared" si="690"/>
        <v>28.625999999999998</v>
      </c>
      <c r="L1650" s="22">
        <f>0.5*1.202*2.64*0.3*Sheet2!I1650^2</f>
        <v>413.45230727777772</v>
      </c>
      <c r="M1650" s="22">
        <f t="shared" si="691"/>
        <v>1084.3283072777804</v>
      </c>
      <c r="O1650" s="22">
        <f t="shared" si="677"/>
        <v>31957.564833936805</v>
      </c>
      <c r="P1650" s="81">
        <f t="shared" si="678"/>
        <v>31.957564833936804</v>
      </c>
      <c r="Q1650" s="22">
        <f t="shared" si="679"/>
        <v>31957.564833936805</v>
      </c>
      <c r="R1650" s="81">
        <f t="shared" si="680"/>
        <v>31.957564833936804</v>
      </c>
      <c r="S1650" s="22">
        <f t="shared" si="681"/>
        <v>10013925.875665549</v>
      </c>
      <c r="T1650" s="81">
        <f t="shared" si="682"/>
        <v>10013.925875665549</v>
      </c>
      <c r="U1650" s="22">
        <f t="shared" si="683"/>
        <v>0</v>
      </c>
      <c r="V1650" s="81">
        <f t="shared" si="684"/>
        <v>0</v>
      </c>
      <c r="W1650" s="22">
        <f t="shared" si="685"/>
        <v>0</v>
      </c>
      <c r="X1650" s="98">
        <f t="shared" si="692"/>
        <v>0</v>
      </c>
      <c r="Y1650" s="98">
        <f t="shared" si="693"/>
        <v>1951.6467447347293</v>
      </c>
      <c r="Z1650" s="25">
        <f t="shared" si="686"/>
        <v>0</v>
      </c>
      <c r="AA1650" s="22">
        <f t="shared" si="694"/>
        <v>0</v>
      </c>
      <c r="AB1650" s="22">
        <f t="shared" si="675"/>
        <v>0</v>
      </c>
      <c r="AC1650" s="22">
        <f t="shared" si="695"/>
        <v>538</v>
      </c>
      <c r="AD1650" s="25">
        <f t="shared" si="687"/>
        <v>4879.1168618368174</v>
      </c>
      <c r="AF1650" s="22">
        <f t="shared" si="688"/>
        <v>5134.8090138287316</v>
      </c>
      <c r="AG1650" s="25">
        <v>0</v>
      </c>
      <c r="AH1650" s="25" t="s">
        <v>49</v>
      </c>
      <c r="AI1650">
        <f t="shared" si="696"/>
        <v>18451006.351537749</v>
      </c>
      <c r="AJ1650" s="25">
        <f t="shared" si="697"/>
        <v>18451.006351537748</v>
      </c>
      <c r="AK1650" s="25">
        <f t="shared" si="698"/>
        <v>9779.0333663150068</v>
      </c>
      <c r="AL1650" s="81">
        <f t="shared" si="699"/>
        <v>7236.4846910731048</v>
      </c>
      <c r="AN1650" s="98">
        <v>0</v>
      </c>
    </row>
    <row r="1651" spans="2:40" x14ac:dyDescent="0.35">
      <c r="B1651" s="17" t="s">
        <v>32</v>
      </c>
      <c r="C1651" s="11">
        <v>1647</v>
      </c>
      <c r="D1651" s="17">
        <v>170</v>
      </c>
      <c r="E1651" s="18">
        <v>107.2</v>
      </c>
      <c r="F1651" s="70">
        <f t="shared" si="700"/>
        <v>0.33333333333333409</v>
      </c>
      <c r="G1651" s="70">
        <f t="shared" si="701"/>
        <v>1.2000000000000028</v>
      </c>
      <c r="I1651" s="21">
        <f t="shared" si="676"/>
        <v>29.777777777777779</v>
      </c>
      <c r="J1651" s="22">
        <f t="shared" si="689"/>
        <v>734.00000000000171</v>
      </c>
      <c r="K1651" s="22">
        <f t="shared" si="690"/>
        <v>28.625999999999998</v>
      </c>
      <c r="L1651" s="22">
        <f>0.5*1.202*2.64*0.3*Sheet2!I1651^2</f>
        <v>422.06974577777777</v>
      </c>
      <c r="M1651" s="22">
        <f t="shared" si="691"/>
        <v>1184.6957457777794</v>
      </c>
      <c r="O1651" s="22">
        <f t="shared" si="677"/>
        <v>35277.606652049435</v>
      </c>
      <c r="P1651" s="81">
        <f t="shared" si="678"/>
        <v>35.277606652049435</v>
      </c>
      <c r="Q1651" s="22">
        <f t="shared" si="679"/>
        <v>35277.606652049435</v>
      </c>
      <c r="R1651" s="81">
        <f t="shared" si="680"/>
        <v>35.277606652049435</v>
      </c>
      <c r="S1651" s="22">
        <f t="shared" si="681"/>
        <v>10049203.482317599</v>
      </c>
      <c r="T1651" s="81">
        <f t="shared" si="682"/>
        <v>10049.203482317598</v>
      </c>
      <c r="U1651" s="22">
        <f t="shared" si="683"/>
        <v>0</v>
      </c>
      <c r="V1651" s="81">
        <f t="shared" si="684"/>
        <v>0</v>
      </c>
      <c r="W1651" s="22">
        <f t="shared" si="685"/>
        <v>0</v>
      </c>
      <c r="X1651" s="98">
        <f t="shared" si="692"/>
        <v>0</v>
      </c>
      <c r="Y1651" s="98">
        <f t="shared" si="693"/>
        <v>1951.6467447347293</v>
      </c>
      <c r="Z1651" s="25">
        <f t="shared" si="686"/>
        <v>0</v>
      </c>
      <c r="AA1651" s="22">
        <f t="shared" si="694"/>
        <v>0</v>
      </c>
      <c r="AB1651" s="22">
        <f t="shared" si="675"/>
        <v>0</v>
      </c>
      <c r="AC1651" s="22">
        <f t="shared" si="695"/>
        <v>538</v>
      </c>
      <c r="AD1651" s="25">
        <f t="shared" si="687"/>
        <v>4879.1168618368174</v>
      </c>
      <c r="AF1651" s="22">
        <f t="shared" si="688"/>
        <v>5170.0866204807808</v>
      </c>
      <c r="AG1651" s="25">
        <v>0</v>
      </c>
      <c r="AH1651" s="25" t="s">
        <v>49</v>
      </c>
      <c r="AI1651">
        <f t="shared" si="696"/>
        <v>18835574.074824542</v>
      </c>
      <c r="AJ1651" s="25">
        <f t="shared" si="697"/>
        <v>18835.574074824541</v>
      </c>
      <c r="AK1651" s="25">
        <f t="shared" si="698"/>
        <v>9982.8542596570078</v>
      </c>
      <c r="AL1651" s="81">
        <f t="shared" si="699"/>
        <v>7387.3121521461853</v>
      </c>
      <c r="AN1651" s="98">
        <v>0</v>
      </c>
    </row>
    <row r="1652" spans="2:40" x14ac:dyDescent="0.35">
      <c r="B1652" s="17" t="s">
        <v>32</v>
      </c>
      <c r="C1652" s="11">
        <v>1648</v>
      </c>
      <c r="D1652" s="17">
        <v>171</v>
      </c>
      <c r="E1652" s="18">
        <v>108.5</v>
      </c>
      <c r="F1652" s="70">
        <f t="shared" si="700"/>
        <v>0.37500000000000039</v>
      </c>
      <c r="G1652" s="70">
        <f t="shared" si="701"/>
        <v>1.3500000000000014</v>
      </c>
      <c r="I1652" s="21">
        <f t="shared" si="676"/>
        <v>30.138888888888889</v>
      </c>
      <c r="J1652" s="22">
        <f t="shared" si="689"/>
        <v>825.75000000000091</v>
      </c>
      <c r="K1652" s="22">
        <f t="shared" si="690"/>
        <v>28.625999999999998</v>
      </c>
      <c r="L1652" s="22">
        <f>0.5*1.202*2.64*0.3*Sheet2!I1652^2</f>
        <v>432.36858194444443</v>
      </c>
      <c r="M1652" s="22">
        <f t="shared" si="691"/>
        <v>1286.7445819444454</v>
      </c>
      <c r="O1652" s="22">
        <f t="shared" si="677"/>
        <v>38781.051983603422</v>
      </c>
      <c r="P1652" s="81">
        <f t="shared" si="678"/>
        <v>38.781051983603419</v>
      </c>
      <c r="Q1652" s="22">
        <f t="shared" si="679"/>
        <v>38781.051983603422</v>
      </c>
      <c r="R1652" s="81">
        <f t="shared" si="680"/>
        <v>38.781051983603419</v>
      </c>
      <c r="S1652" s="22">
        <f t="shared" si="681"/>
        <v>10087984.534301203</v>
      </c>
      <c r="T1652" s="81">
        <f t="shared" si="682"/>
        <v>10087.984534301202</v>
      </c>
      <c r="U1652" s="22">
        <f t="shared" si="683"/>
        <v>0</v>
      </c>
      <c r="V1652" s="81">
        <f t="shared" si="684"/>
        <v>0</v>
      </c>
      <c r="W1652" s="22">
        <f t="shared" si="685"/>
        <v>0</v>
      </c>
      <c r="X1652" s="98">
        <f t="shared" si="692"/>
        <v>0</v>
      </c>
      <c r="Y1652" s="98">
        <f t="shared" si="693"/>
        <v>1951.6467447347293</v>
      </c>
      <c r="Z1652" s="25">
        <f t="shared" si="686"/>
        <v>0</v>
      </c>
      <c r="AA1652" s="22">
        <f t="shared" si="694"/>
        <v>0</v>
      </c>
      <c r="AB1652" s="22">
        <f t="shared" si="675"/>
        <v>0</v>
      </c>
      <c r="AC1652" s="22">
        <f t="shared" si="695"/>
        <v>538</v>
      </c>
      <c r="AD1652" s="25">
        <f t="shared" si="687"/>
        <v>4879.1168618368174</v>
      </c>
      <c r="AF1652" s="22">
        <f t="shared" si="688"/>
        <v>5208.8676724643847</v>
      </c>
      <c r="AG1652" s="25">
        <v>0</v>
      </c>
      <c r="AH1652" s="25" t="s">
        <v>49</v>
      </c>
      <c r="AI1652">
        <f t="shared" si="696"/>
        <v>19295177.00406142</v>
      </c>
      <c r="AJ1652" s="25">
        <f t="shared" si="697"/>
        <v>19295.177004061421</v>
      </c>
      <c r="AK1652" s="25">
        <f t="shared" si="698"/>
        <v>10226.443812152555</v>
      </c>
      <c r="AL1652" s="81">
        <f t="shared" si="699"/>
        <v>7567.5684209928904</v>
      </c>
      <c r="AN1652" s="98">
        <v>0</v>
      </c>
    </row>
    <row r="1653" spans="2:40" x14ac:dyDescent="0.35">
      <c r="B1653" s="17" t="s">
        <v>32</v>
      </c>
      <c r="C1653" s="11">
        <v>1649</v>
      </c>
      <c r="D1653" s="17">
        <v>172</v>
      </c>
      <c r="E1653" s="18">
        <v>109.9</v>
      </c>
      <c r="F1653" s="70">
        <f t="shared" si="700"/>
        <v>0.38888888888888851</v>
      </c>
      <c r="G1653" s="70">
        <f t="shared" si="701"/>
        <v>1.3999999999999986</v>
      </c>
      <c r="I1653" s="21">
        <f t="shared" si="676"/>
        <v>30.527777777777782</v>
      </c>
      <c r="J1653" s="22">
        <f t="shared" si="689"/>
        <v>856.33333333333246</v>
      </c>
      <c r="K1653" s="22">
        <f t="shared" si="690"/>
        <v>28.625999999999998</v>
      </c>
      <c r="L1653" s="22">
        <f>0.5*1.202*2.64*0.3*Sheet2!I1653^2</f>
        <v>443.5984672777779</v>
      </c>
      <c r="M1653" s="22">
        <f t="shared" si="691"/>
        <v>1328.5578006111105</v>
      </c>
      <c r="O1653" s="22">
        <f t="shared" si="677"/>
        <v>40557.917301989182</v>
      </c>
      <c r="P1653" s="81">
        <f t="shared" si="678"/>
        <v>40.557917301989185</v>
      </c>
      <c r="Q1653" s="22">
        <f t="shared" si="679"/>
        <v>40557.917301989182</v>
      </c>
      <c r="R1653" s="81">
        <f t="shared" si="680"/>
        <v>40.557917301989185</v>
      </c>
      <c r="S1653" s="22">
        <f t="shared" si="681"/>
        <v>10128542.451603193</v>
      </c>
      <c r="T1653" s="81">
        <f t="shared" si="682"/>
        <v>10128.542451603193</v>
      </c>
      <c r="U1653" s="22">
        <f t="shared" si="683"/>
        <v>0</v>
      </c>
      <c r="V1653" s="81">
        <f t="shared" si="684"/>
        <v>0</v>
      </c>
      <c r="W1653" s="22">
        <f t="shared" si="685"/>
        <v>0</v>
      </c>
      <c r="X1653" s="98">
        <f t="shared" si="692"/>
        <v>0</v>
      </c>
      <c r="Y1653" s="98">
        <f t="shared" si="693"/>
        <v>1951.6467447347293</v>
      </c>
      <c r="Z1653" s="25">
        <f t="shared" si="686"/>
        <v>0</v>
      </c>
      <c r="AA1653" s="22">
        <f t="shared" si="694"/>
        <v>0</v>
      </c>
      <c r="AB1653" s="22">
        <f t="shared" ref="AB1653:AB1716" si="702">IF(AA1654=0,AA1653,0)</f>
        <v>0</v>
      </c>
      <c r="AC1653" s="22">
        <f t="shared" si="695"/>
        <v>538</v>
      </c>
      <c r="AD1653" s="25">
        <f t="shared" si="687"/>
        <v>4879.1168618368174</v>
      </c>
      <c r="AF1653" s="22">
        <f t="shared" si="688"/>
        <v>5249.4255897663752</v>
      </c>
      <c r="AG1653" s="25">
        <v>0</v>
      </c>
      <c r="AH1653" s="25" t="s">
        <v>49</v>
      </c>
      <c r="AI1653">
        <f t="shared" si="696"/>
        <v>19796329.572241835</v>
      </c>
      <c r="AJ1653" s="25">
        <f t="shared" si="697"/>
        <v>19796.329572241837</v>
      </c>
      <c r="AK1653" s="25">
        <f t="shared" si="698"/>
        <v>10492.054673288174</v>
      </c>
      <c r="AL1653" s="81">
        <f t="shared" si="699"/>
        <v>7764.1204582332484</v>
      </c>
      <c r="AN1653" s="98">
        <v>0</v>
      </c>
    </row>
    <row r="1654" spans="2:40" x14ac:dyDescent="0.35">
      <c r="B1654" s="17" t="s">
        <v>32</v>
      </c>
      <c r="C1654" s="11">
        <v>1650</v>
      </c>
      <c r="D1654" s="17">
        <v>173</v>
      </c>
      <c r="E1654" s="18">
        <v>111.3</v>
      </c>
      <c r="F1654" s="70">
        <f t="shared" si="700"/>
        <v>0.38888888888888851</v>
      </c>
      <c r="G1654" s="70">
        <f t="shared" si="701"/>
        <v>1.3999999999999986</v>
      </c>
      <c r="I1654" s="21">
        <f t="shared" si="676"/>
        <v>30.916666666666668</v>
      </c>
      <c r="J1654" s="22">
        <f t="shared" si="689"/>
        <v>856.33333333333246</v>
      </c>
      <c r="K1654" s="22">
        <f t="shared" si="690"/>
        <v>28.625999999999998</v>
      </c>
      <c r="L1654" s="22">
        <f>0.5*1.202*2.64*0.3*Sheet2!I1654^2</f>
        <v>454.97232550000001</v>
      </c>
      <c r="M1654" s="22">
        <f t="shared" si="691"/>
        <v>1339.9316588333324</v>
      </c>
      <c r="O1654" s="22">
        <f t="shared" si="677"/>
        <v>41426.220452263864</v>
      </c>
      <c r="P1654" s="81">
        <f t="shared" si="678"/>
        <v>41.426220452263863</v>
      </c>
      <c r="Q1654" s="22">
        <f t="shared" si="679"/>
        <v>41426.220452263864</v>
      </c>
      <c r="R1654" s="81">
        <f t="shared" si="680"/>
        <v>41.426220452263863</v>
      </c>
      <c r="S1654" s="22">
        <f t="shared" si="681"/>
        <v>10169968.672055457</v>
      </c>
      <c r="T1654" s="81">
        <f t="shared" si="682"/>
        <v>10169.968672055456</v>
      </c>
      <c r="U1654" s="22">
        <f t="shared" si="683"/>
        <v>0</v>
      </c>
      <c r="V1654" s="81">
        <f t="shared" si="684"/>
        <v>0</v>
      </c>
      <c r="W1654" s="22">
        <f t="shared" si="685"/>
        <v>0</v>
      </c>
      <c r="X1654" s="98">
        <f t="shared" si="692"/>
        <v>0</v>
      </c>
      <c r="Y1654" s="98">
        <f t="shared" si="693"/>
        <v>1951.6467447347293</v>
      </c>
      <c r="Z1654" s="25">
        <f t="shared" si="686"/>
        <v>0</v>
      </c>
      <c r="AA1654" s="22">
        <f t="shared" si="694"/>
        <v>0</v>
      </c>
      <c r="AB1654" s="22">
        <f t="shared" si="702"/>
        <v>0</v>
      </c>
      <c r="AC1654" s="22">
        <f t="shared" si="695"/>
        <v>538</v>
      </c>
      <c r="AD1654" s="25">
        <f t="shared" si="687"/>
        <v>4879.1168618368174</v>
      </c>
      <c r="AF1654" s="22">
        <f t="shared" si="688"/>
        <v>5290.851810218639</v>
      </c>
      <c r="AG1654" s="25">
        <v>0</v>
      </c>
      <c r="AH1654" s="25" t="s">
        <v>49</v>
      </c>
      <c r="AI1654">
        <f t="shared" si="696"/>
        <v>20303907.173347633</v>
      </c>
      <c r="AJ1654" s="25">
        <f t="shared" si="697"/>
        <v>20303.907173347634</v>
      </c>
      <c r="AK1654" s="25">
        <f t="shared" si="698"/>
        <v>10761.070801874246</v>
      </c>
      <c r="AL1654" s="81">
        <f t="shared" si="699"/>
        <v>7963.1923933869421</v>
      </c>
      <c r="AN1654" s="98">
        <v>0</v>
      </c>
    </row>
    <row r="1655" spans="2:40" x14ac:dyDescent="0.35">
      <c r="B1655" s="17" t="s">
        <v>32</v>
      </c>
      <c r="C1655" s="11">
        <v>1651</v>
      </c>
      <c r="D1655" s="17">
        <v>174</v>
      </c>
      <c r="E1655" s="18">
        <v>112.7</v>
      </c>
      <c r="F1655" s="70">
        <f t="shared" si="700"/>
        <v>0.36111111111111227</v>
      </c>
      <c r="G1655" s="70">
        <f t="shared" si="701"/>
        <v>1.3000000000000043</v>
      </c>
      <c r="I1655" s="21">
        <f t="shared" si="676"/>
        <v>31.305555555555557</v>
      </c>
      <c r="J1655" s="22">
        <f t="shared" si="689"/>
        <v>795.16666666666924</v>
      </c>
      <c r="K1655" s="22">
        <f t="shared" si="690"/>
        <v>28.625999999999998</v>
      </c>
      <c r="L1655" s="22">
        <f>0.5*1.202*2.64*0.3*Sheet2!I1655^2</f>
        <v>466.4901566111111</v>
      </c>
      <c r="M1655" s="22">
        <f t="shared" si="691"/>
        <v>1290.2828232777804</v>
      </c>
      <c r="O1655" s="22">
        <f t="shared" si="677"/>
        <v>40393.020606501625</v>
      </c>
      <c r="P1655" s="81">
        <f t="shared" si="678"/>
        <v>40.393020606501622</v>
      </c>
      <c r="Q1655" s="22">
        <f t="shared" si="679"/>
        <v>40393.020606501625</v>
      </c>
      <c r="R1655" s="81">
        <f t="shared" si="680"/>
        <v>40.393020606501622</v>
      </c>
      <c r="S1655" s="22">
        <f t="shared" si="681"/>
        <v>10210361.692661958</v>
      </c>
      <c r="T1655" s="81">
        <f t="shared" si="682"/>
        <v>10210.361692661958</v>
      </c>
      <c r="U1655" s="22">
        <f t="shared" si="683"/>
        <v>0</v>
      </c>
      <c r="V1655" s="81">
        <f t="shared" si="684"/>
        <v>0</v>
      </c>
      <c r="W1655" s="22">
        <f t="shared" si="685"/>
        <v>0</v>
      </c>
      <c r="X1655" s="98">
        <f t="shared" si="692"/>
        <v>0</v>
      </c>
      <c r="Y1655" s="98">
        <f t="shared" si="693"/>
        <v>1951.6467447347293</v>
      </c>
      <c r="Z1655" s="25">
        <f t="shared" si="686"/>
        <v>0</v>
      </c>
      <c r="AA1655" s="22">
        <f t="shared" si="694"/>
        <v>0</v>
      </c>
      <c r="AB1655" s="22">
        <f t="shared" si="702"/>
        <v>0</v>
      </c>
      <c r="AC1655" s="22">
        <f t="shared" si="695"/>
        <v>538</v>
      </c>
      <c r="AD1655" s="25">
        <f t="shared" si="687"/>
        <v>4879.1168618368174</v>
      </c>
      <c r="AF1655" s="22">
        <f t="shared" si="688"/>
        <v>5331.2448308251405</v>
      </c>
      <c r="AG1655" s="25">
        <v>0</v>
      </c>
      <c r="AH1655" s="25" t="s">
        <v>49</v>
      </c>
      <c r="AI1655">
        <f t="shared" si="696"/>
        <v>20817909.807378817</v>
      </c>
      <c r="AJ1655" s="25">
        <f t="shared" si="697"/>
        <v>20817.909807378819</v>
      </c>
      <c r="AK1655" s="25">
        <f t="shared" si="698"/>
        <v>11033.492197910775</v>
      </c>
      <c r="AL1655" s="81">
        <f t="shared" si="699"/>
        <v>8164.7842264539731</v>
      </c>
      <c r="AN1655" s="98">
        <v>0</v>
      </c>
    </row>
    <row r="1656" spans="2:40" x14ac:dyDescent="0.35">
      <c r="B1656" s="17" t="s">
        <v>32</v>
      </c>
      <c r="C1656" s="11">
        <v>1652</v>
      </c>
      <c r="D1656" s="17">
        <v>175</v>
      </c>
      <c r="E1656" s="18">
        <v>113.9</v>
      </c>
      <c r="F1656" s="70">
        <f t="shared" si="700"/>
        <v>0.31944444444444403</v>
      </c>
      <c r="G1656" s="70">
        <f t="shared" si="701"/>
        <v>1.1499999999999986</v>
      </c>
      <c r="I1656" s="21">
        <f t="shared" si="676"/>
        <v>31.638888888888893</v>
      </c>
      <c r="J1656" s="22">
        <f t="shared" si="689"/>
        <v>703.41666666666572</v>
      </c>
      <c r="K1656" s="22">
        <f t="shared" si="690"/>
        <v>28.625999999999998</v>
      </c>
      <c r="L1656" s="22">
        <f>0.5*1.202*2.64*0.3*Sheet2!I1656^2</f>
        <v>476.47717394444453</v>
      </c>
      <c r="M1656" s="22">
        <f t="shared" si="691"/>
        <v>1208.5198406111103</v>
      </c>
      <c r="O1656" s="22">
        <f t="shared" si="677"/>
        <v>38236.224957112638</v>
      </c>
      <c r="P1656" s="81">
        <f t="shared" si="678"/>
        <v>38.23622495711264</v>
      </c>
      <c r="Q1656" s="22">
        <f t="shared" si="679"/>
        <v>38236.224957112638</v>
      </c>
      <c r="R1656" s="81">
        <f t="shared" si="680"/>
        <v>38.23622495711264</v>
      </c>
      <c r="S1656" s="22">
        <f t="shared" si="681"/>
        <v>10248597.91761907</v>
      </c>
      <c r="T1656" s="81">
        <f t="shared" si="682"/>
        <v>10248.59791761907</v>
      </c>
      <c r="U1656" s="22">
        <f t="shared" si="683"/>
        <v>0</v>
      </c>
      <c r="V1656" s="81">
        <f t="shared" si="684"/>
        <v>0</v>
      </c>
      <c r="W1656" s="22">
        <f t="shared" si="685"/>
        <v>0</v>
      </c>
      <c r="X1656" s="98">
        <f t="shared" si="692"/>
        <v>0</v>
      </c>
      <c r="Y1656" s="98">
        <f t="shared" si="693"/>
        <v>1951.6467447347293</v>
      </c>
      <c r="Z1656" s="25">
        <f t="shared" si="686"/>
        <v>0</v>
      </c>
      <c r="AA1656" s="22">
        <f t="shared" si="694"/>
        <v>0</v>
      </c>
      <c r="AB1656" s="22">
        <f t="shared" si="702"/>
        <v>0</v>
      </c>
      <c r="AC1656" s="22">
        <f t="shared" si="695"/>
        <v>538</v>
      </c>
      <c r="AD1656" s="25">
        <f t="shared" si="687"/>
        <v>4879.1168618368174</v>
      </c>
      <c r="AF1656" s="22">
        <f t="shared" si="688"/>
        <v>5369.481055782253</v>
      </c>
      <c r="AG1656" s="25">
        <v>0</v>
      </c>
      <c r="AH1656" s="25" t="s">
        <v>49</v>
      </c>
      <c r="AI1656">
        <f t="shared" si="696"/>
        <v>21263597.295407396</v>
      </c>
      <c r="AJ1656" s="25">
        <f t="shared" si="697"/>
        <v>21263.597295407395</v>
      </c>
      <c r="AK1656" s="25">
        <f t="shared" si="698"/>
        <v>11269.706566565919</v>
      </c>
      <c r="AL1656" s="81">
        <f t="shared" si="699"/>
        <v>8339.5828592587804</v>
      </c>
      <c r="AN1656" s="98">
        <v>0</v>
      </c>
    </row>
    <row r="1657" spans="2:40" x14ac:dyDescent="0.35">
      <c r="B1657" s="17" t="s">
        <v>32</v>
      </c>
      <c r="C1657" s="11">
        <v>1653</v>
      </c>
      <c r="D1657" s="17">
        <v>176</v>
      </c>
      <c r="E1657" s="18">
        <v>115</v>
      </c>
      <c r="F1657" s="70">
        <f t="shared" si="700"/>
        <v>0.29166666666666585</v>
      </c>
      <c r="G1657" s="70">
        <f t="shared" si="701"/>
        <v>1.0499999999999972</v>
      </c>
      <c r="I1657" s="21">
        <f t="shared" si="676"/>
        <v>31.944444444444446</v>
      </c>
      <c r="J1657" s="22">
        <f t="shared" si="689"/>
        <v>642.24999999999818</v>
      </c>
      <c r="K1657" s="22">
        <f t="shared" si="690"/>
        <v>28.625999999999998</v>
      </c>
      <c r="L1657" s="22">
        <f>0.5*1.202*2.64*0.3*Sheet2!I1657^2</f>
        <v>485.72486111111118</v>
      </c>
      <c r="M1657" s="22">
        <f t="shared" si="691"/>
        <v>1156.6008611111092</v>
      </c>
      <c r="O1657" s="22">
        <f t="shared" si="677"/>
        <v>36946.971952160435</v>
      </c>
      <c r="P1657" s="81">
        <f t="shared" si="678"/>
        <v>36.946971952160432</v>
      </c>
      <c r="Q1657" s="22">
        <f t="shared" si="679"/>
        <v>36946.971952160435</v>
      </c>
      <c r="R1657" s="81">
        <f t="shared" si="680"/>
        <v>36.946971952160432</v>
      </c>
      <c r="S1657" s="22">
        <f t="shared" si="681"/>
        <v>10285544.889571231</v>
      </c>
      <c r="T1657" s="81">
        <f t="shared" si="682"/>
        <v>10285.544889571231</v>
      </c>
      <c r="U1657" s="22">
        <f t="shared" si="683"/>
        <v>0</v>
      </c>
      <c r="V1657" s="81">
        <f t="shared" si="684"/>
        <v>0</v>
      </c>
      <c r="W1657" s="22">
        <f t="shared" si="685"/>
        <v>0</v>
      </c>
      <c r="X1657" s="98">
        <f t="shared" si="692"/>
        <v>0</v>
      </c>
      <c r="Y1657" s="98">
        <f t="shared" si="693"/>
        <v>1951.6467447347293</v>
      </c>
      <c r="Z1657" s="25">
        <f t="shared" si="686"/>
        <v>0</v>
      </c>
      <c r="AA1657" s="22">
        <f t="shared" si="694"/>
        <v>0</v>
      </c>
      <c r="AB1657" s="22">
        <f t="shared" si="702"/>
        <v>0</v>
      </c>
      <c r="AC1657" s="22">
        <f t="shared" si="695"/>
        <v>538</v>
      </c>
      <c r="AD1657" s="25">
        <f t="shared" si="687"/>
        <v>4879.1168618368174</v>
      </c>
      <c r="AF1657" s="22">
        <f t="shared" si="688"/>
        <v>5406.4280277344133</v>
      </c>
      <c r="AG1657" s="25">
        <v>0</v>
      </c>
      <c r="AH1657" s="25" t="s">
        <v>49</v>
      </c>
      <c r="AI1657">
        <f t="shared" si="696"/>
        <v>21676290.92813288</v>
      </c>
      <c r="AJ1657" s="25">
        <f t="shared" si="697"/>
        <v>21676.290928132879</v>
      </c>
      <c r="AK1657" s="25">
        <f t="shared" si="698"/>
        <v>11488.434191910426</v>
      </c>
      <c r="AL1657" s="81">
        <f t="shared" si="699"/>
        <v>8501.4413020137163</v>
      </c>
      <c r="AN1657" s="98">
        <v>0</v>
      </c>
    </row>
    <row r="1658" spans="2:40" x14ac:dyDescent="0.35">
      <c r="B1658" s="17" t="s">
        <v>32</v>
      </c>
      <c r="C1658" s="11">
        <v>1654</v>
      </c>
      <c r="D1658" s="17">
        <v>177</v>
      </c>
      <c r="E1658" s="18">
        <v>116</v>
      </c>
      <c r="F1658" s="70">
        <f t="shared" si="700"/>
        <v>0.24999999999999961</v>
      </c>
      <c r="G1658" s="70">
        <f t="shared" si="701"/>
        <v>0.89999999999999858</v>
      </c>
      <c r="I1658" s="21">
        <f t="shared" si="676"/>
        <v>32.222222222222221</v>
      </c>
      <c r="J1658" s="22">
        <f t="shared" si="689"/>
        <v>550.49999999999909</v>
      </c>
      <c r="K1658" s="22">
        <f t="shared" si="690"/>
        <v>28.625999999999998</v>
      </c>
      <c r="L1658" s="22">
        <f>0.5*1.202*2.64*0.3*Sheet2!I1658^2</f>
        <v>494.20897777777776</v>
      </c>
      <c r="M1658" s="22">
        <f t="shared" si="691"/>
        <v>1073.3349777777769</v>
      </c>
      <c r="O1658" s="22">
        <f t="shared" si="677"/>
        <v>34585.238172839476</v>
      </c>
      <c r="P1658" s="81">
        <f t="shared" si="678"/>
        <v>34.585238172839475</v>
      </c>
      <c r="Q1658" s="22">
        <f t="shared" si="679"/>
        <v>34585.238172839476</v>
      </c>
      <c r="R1658" s="81">
        <f t="shared" si="680"/>
        <v>34.585238172839475</v>
      </c>
      <c r="S1658" s="22">
        <f t="shared" si="681"/>
        <v>10320130.127744071</v>
      </c>
      <c r="T1658" s="81">
        <f t="shared" si="682"/>
        <v>10320.130127744071</v>
      </c>
      <c r="U1658" s="22">
        <f t="shared" si="683"/>
        <v>0</v>
      </c>
      <c r="V1658" s="81">
        <f t="shared" si="684"/>
        <v>0</v>
      </c>
      <c r="W1658" s="22">
        <f t="shared" si="685"/>
        <v>0</v>
      </c>
      <c r="X1658" s="98">
        <f t="shared" si="692"/>
        <v>0</v>
      </c>
      <c r="Y1658" s="98">
        <f t="shared" si="693"/>
        <v>1951.6467447347293</v>
      </c>
      <c r="Z1658" s="25">
        <f t="shared" si="686"/>
        <v>0</v>
      </c>
      <c r="AA1658" s="22">
        <f t="shared" si="694"/>
        <v>0</v>
      </c>
      <c r="AB1658" s="22">
        <f t="shared" si="702"/>
        <v>0</v>
      </c>
      <c r="AC1658" s="22">
        <f t="shared" si="695"/>
        <v>538</v>
      </c>
      <c r="AD1658" s="25">
        <f t="shared" si="687"/>
        <v>4879.1168618368174</v>
      </c>
      <c r="AF1658" s="22">
        <f t="shared" si="688"/>
        <v>5441.0132659072533</v>
      </c>
      <c r="AG1658" s="25">
        <v>0</v>
      </c>
      <c r="AH1658" s="25" t="s">
        <v>49</v>
      </c>
      <c r="AI1658">
        <f t="shared" si="696"/>
        <v>22054908.939807639</v>
      </c>
      <c r="AJ1658" s="25">
        <f t="shared" si="697"/>
        <v>22054.908939807639</v>
      </c>
      <c r="AK1658" s="25">
        <f t="shared" si="698"/>
        <v>11689.10173809805</v>
      </c>
      <c r="AL1658" s="81">
        <f t="shared" si="699"/>
        <v>8649.9352861925563</v>
      </c>
      <c r="AN1658" s="98">
        <v>0</v>
      </c>
    </row>
    <row r="1659" spans="2:40" x14ac:dyDescent="0.35">
      <c r="B1659" s="17" t="s">
        <v>32</v>
      </c>
      <c r="C1659" s="11">
        <v>1655</v>
      </c>
      <c r="D1659" s="17">
        <v>178</v>
      </c>
      <c r="E1659" s="18">
        <v>116.8</v>
      </c>
      <c r="F1659" s="70">
        <f t="shared" si="700"/>
        <v>0.22222222222222143</v>
      </c>
      <c r="G1659" s="70">
        <f t="shared" si="701"/>
        <v>0.79999999999999716</v>
      </c>
      <c r="I1659" s="21">
        <f t="shared" si="676"/>
        <v>32.444444444444443</v>
      </c>
      <c r="J1659" s="22">
        <f t="shared" si="689"/>
        <v>489.33333333333161</v>
      </c>
      <c r="K1659" s="22">
        <f t="shared" si="690"/>
        <v>28.625999999999998</v>
      </c>
      <c r="L1659" s="22">
        <f>0.5*1.202*2.64*0.3*Sheet2!I1659^2</f>
        <v>501.04915911111101</v>
      </c>
      <c r="M1659" s="22">
        <f t="shared" si="691"/>
        <v>1019.0084924444427</v>
      </c>
      <c r="O1659" s="22">
        <f t="shared" si="677"/>
        <v>33061.164421530804</v>
      </c>
      <c r="P1659" s="81">
        <f t="shared" si="678"/>
        <v>33.061164421530805</v>
      </c>
      <c r="Q1659" s="22">
        <f t="shared" si="679"/>
        <v>33061.164421530804</v>
      </c>
      <c r="R1659" s="81">
        <f t="shared" si="680"/>
        <v>33.061164421530805</v>
      </c>
      <c r="S1659" s="22">
        <f t="shared" si="681"/>
        <v>10353191.292165602</v>
      </c>
      <c r="T1659" s="81">
        <f t="shared" si="682"/>
        <v>10353.191292165602</v>
      </c>
      <c r="U1659" s="22">
        <f t="shared" si="683"/>
        <v>0</v>
      </c>
      <c r="V1659" s="81">
        <f t="shared" si="684"/>
        <v>0</v>
      </c>
      <c r="W1659" s="22">
        <f t="shared" si="685"/>
        <v>0</v>
      </c>
      <c r="X1659" s="98">
        <f t="shared" si="692"/>
        <v>0</v>
      </c>
      <c r="Y1659" s="98">
        <f t="shared" si="693"/>
        <v>1951.6467447347293</v>
      </c>
      <c r="Z1659" s="25">
        <f t="shared" si="686"/>
        <v>0</v>
      </c>
      <c r="AA1659" s="22">
        <f t="shared" si="694"/>
        <v>0</v>
      </c>
      <c r="AB1659" s="22">
        <f t="shared" si="702"/>
        <v>0</v>
      </c>
      <c r="AC1659" s="22">
        <f t="shared" si="695"/>
        <v>538</v>
      </c>
      <c r="AD1659" s="25">
        <f t="shared" si="687"/>
        <v>4879.1168618368174</v>
      </c>
      <c r="AF1659" s="22">
        <f t="shared" si="688"/>
        <v>5474.0744303287847</v>
      </c>
      <c r="AG1659" s="25">
        <v>0</v>
      </c>
      <c r="AH1659" s="25" t="s">
        <v>49</v>
      </c>
      <c r="AI1659">
        <f t="shared" si="696"/>
        <v>22360163.565324116</v>
      </c>
      <c r="AJ1659" s="25">
        <f t="shared" si="697"/>
        <v>22360.163565324117</v>
      </c>
      <c r="AK1659" s="25">
        <f t="shared" si="698"/>
        <v>11850.886689621782</v>
      </c>
      <c r="AL1659" s="81">
        <f t="shared" si="699"/>
        <v>8769.6561503201192</v>
      </c>
      <c r="AN1659" s="98">
        <v>0</v>
      </c>
    </row>
    <row r="1660" spans="2:40" x14ac:dyDescent="0.35">
      <c r="B1660" s="17" t="s">
        <v>32</v>
      </c>
      <c r="C1660" s="11">
        <v>1656</v>
      </c>
      <c r="D1660" s="17">
        <v>179</v>
      </c>
      <c r="E1660" s="18">
        <v>117.6</v>
      </c>
      <c r="F1660" s="70">
        <f t="shared" si="700"/>
        <v>0.2222222222222234</v>
      </c>
      <c r="G1660" s="70">
        <f t="shared" si="701"/>
        <v>0.80000000000000426</v>
      </c>
      <c r="I1660" s="21">
        <f t="shared" si="676"/>
        <v>32.666666666666664</v>
      </c>
      <c r="J1660" s="22">
        <f t="shared" si="689"/>
        <v>489.33333333333593</v>
      </c>
      <c r="K1660" s="22">
        <f t="shared" si="690"/>
        <v>28.625999999999998</v>
      </c>
      <c r="L1660" s="22">
        <f>0.5*1.202*2.64*0.3*Sheet2!I1660^2</f>
        <v>507.93635199999983</v>
      </c>
      <c r="M1660" s="22">
        <f t="shared" si="691"/>
        <v>1025.8956853333357</v>
      </c>
      <c r="O1660" s="22">
        <f t="shared" si="677"/>
        <v>33512.592387555633</v>
      </c>
      <c r="P1660" s="81">
        <f t="shared" si="678"/>
        <v>33.512592387555635</v>
      </c>
      <c r="Q1660" s="22">
        <f t="shared" si="679"/>
        <v>33512.592387555633</v>
      </c>
      <c r="R1660" s="81">
        <f t="shared" si="680"/>
        <v>33.512592387555635</v>
      </c>
      <c r="S1660" s="22">
        <f t="shared" si="681"/>
        <v>10386703.884553157</v>
      </c>
      <c r="T1660" s="81">
        <f t="shared" si="682"/>
        <v>10386.703884553157</v>
      </c>
      <c r="U1660" s="22">
        <f t="shared" si="683"/>
        <v>0</v>
      </c>
      <c r="V1660" s="81">
        <f t="shared" si="684"/>
        <v>0</v>
      </c>
      <c r="W1660" s="22">
        <f t="shared" si="685"/>
        <v>0</v>
      </c>
      <c r="X1660" s="98">
        <f t="shared" si="692"/>
        <v>0</v>
      </c>
      <c r="Y1660" s="98">
        <f t="shared" si="693"/>
        <v>1951.6467447347293</v>
      </c>
      <c r="Z1660" s="25">
        <f t="shared" si="686"/>
        <v>0</v>
      </c>
      <c r="AA1660" s="22">
        <f t="shared" si="694"/>
        <v>0</v>
      </c>
      <c r="AB1660" s="22">
        <f t="shared" si="702"/>
        <v>0</v>
      </c>
      <c r="AC1660" s="22">
        <f t="shared" si="695"/>
        <v>538</v>
      </c>
      <c r="AD1660" s="25">
        <f t="shared" si="687"/>
        <v>4879.1168618368174</v>
      </c>
      <c r="AF1660" s="22">
        <f t="shared" si="688"/>
        <v>5507.5870227163396</v>
      </c>
      <c r="AG1660" s="25">
        <v>0</v>
      </c>
      <c r="AH1660" s="25" t="s">
        <v>49</v>
      </c>
      <c r="AI1660">
        <f t="shared" si="696"/>
        <v>22667516.160775419</v>
      </c>
      <c r="AJ1660" s="25">
        <f t="shared" si="697"/>
        <v>22667.51616077542</v>
      </c>
      <c r="AK1660" s="25">
        <f t="shared" si="698"/>
        <v>12013.783565210973</v>
      </c>
      <c r="AL1660" s="81">
        <f t="shared" si="699"/>
        <v>8890.1998382561196</v>
      </c>
      <c r="AN1660" s="98">
        <v>0</v>
      </c>
    </row>
    <row r="1661" spans="2:40" x14ac:dyDescent="0.35">
      <c r="B1661" s="17" t="s">
        <v>32</v>
      </c>
      <c r="C1661" s="11">
        <v>1657</v>
      </c>
      <c r="D1661" s="17">
        <v>180</v>
      </c>
      <c r="E1661" s="18">
        <v>118.4</v>
      </c>
      <c r="F1661" s="70">
        <f t="shared" si="700"/>
        <v>0.2222222222222234</v>
      </c>
      <c r="G1661" s="70">
        <f t="shared" si="701"/>
        <v>0.80000000000000426</v>
      </c>
      <c r="I1661" s="21">
        <f t="shared" si="676"/>
        <v>32.888888888888893</v>
      </c>
      <c r="J1661" s="22">
        <f t="shared" si="689"/>
        <v>489.33333333333593</v>
      </c>
      <c r="K1661" s="22">
        <f t="shared" si="690"/>
        <v>28.625999999999998</v>
      </c>
      <c r="L1661" s="22">
        <f>0.5*1.202*2.64*0.3*Sheet2!I1661^2</f>
        <v>514.87055644444456</v>
      </c>
      <c r="M1661" s="22">
        <f t="shared" si="691"/>
        <v>1032.8298897777804</v>
      </c>
      <c r="O1661" s="22">
        <f t="shared" si="677"/>
        <v>33968.62748602478</v>
      </c>
      <c r="P1661" s="81">
        <f t="shared" si="678"/>
        <v>33.968627486024779</v>
      </c>
      <c r="Q1661" s="22">
        <f t="shared" si="679"/>
        <v>33968.62748602478</v>
      </c>
      <c r="R1661" s="81">
        <f t="shared" si="680"/>
        <v>33.968627486024779</v>
      </c>
      <c r="S1661" s="22">
        <f t="shared" si="681"/>
        <v>10420672.512039181</v>
      </c>
      <c r="T1661" s="81">
        <f t="shared" si="682"/>
        <v>10420.67251203918</v>
      </c>
      <c r="U1661" s="22">
        <f t="shared" si="683"/>
        <v>0</v>
      </c>
      <c r="V1661" s="81">
        <f t="shared" si="684"/>
        <v>0</v>
      </c>
      <c r="W1661" s="22">
        <f t="shared" si="685"/>
        <v>0</v>
      </c>
      <c r="X1661" s="98">
        <f t="shared" si="692"/>
        <v>0</v>
      </c>
      <c r="Y1661" s="98">
        <f t="shared" si="693"/>
        <v>1951.6467447347293</v>
      </c>
      <c r="Z1661" s="25">
        <f t="shared" si="686"/>
        <v>0</v>
      </c>
      <c r="AA1661" s="22">
        <f t="shared" si="694"/>
        <v>0</v>
      </c>
      <c r="AB1661" s="22">
        <f t="shared" si="702"/>
        <v>0</v>
      </c>
      <c r="AC1661" s="22">
        <f t="shared" si="695"/>
        <v>538</v>
      </c>
      <c r="AD1661" s="25">
        <f t="shared" si="687"/>
        <v>4879.1168618368174</v>
      </c>
      <c r="AF1661" s="22">
        <f t="shared" si="688"/>
        <v>5541.5556502023628</v>
      </c>
      <c r="AG1661" s="25">
        <v>0</v>
      </c>
      <c r="AH1661" s="25" t="s">
        <v>49</v>
      </c>
      <c r="AI1661">
        <f t="shared" si="696"/>
        <v>22976966.726161551</v>
      </c>
      <c r="AJ1661" s="25">
        <f t="shared" si="697"/>
        <v>22976.96672616155</v>
      </c>
      <c r="AK1661" s="25">
        <f t="shared" si="698"/>
        <v>12177.792364865621</v>
      </c>
      <c r="AL1661" s="81">
        <f t="shared" si="699"/>
        <v>9011.5663500005594</v>
      </c>
      <c r="AN1661" s="98">
        <v>0</v>
      </c>
    </row>
    <row r="1662" spans="2:40" x14ac:dyDescent="0.35">
      <c r="B1662" s="17" t="s">
        <v>32</v>
      </c>
      <c r="C1662" s="11">
        <v>1658</v>
      </c>
      <c r="D1662" s="17">
        <v>181</v>
      </c>
      <c r="E1662" s="18">
        <v>119.2</v>
      </c>
      <c r="F1662" s="70">
        <f t="shared" si="700"/>
        <v>0.22222222222222143</v>
      </c>
      <c r="G1662" s="70">
        <f t="shared" si="701"/>
        <v>0.79999999999999716</v>
      </c>
      <c r="I1662" s="21">
        <f t="shared" si="676"/>
        <v>33.111111111111114</v>
      </c>
      <c r="J1662" s="22">
        <f t="shared" si="689"/>
        <v>489.33333333333161</v>
      </c>
      <c r="K1662" s="22">
        <f t="shared" si="690"/>
        <v>28.625999999999998</v>
      </c>
      <c r="L1662" s="22">
        <f>0.5*1.202*2.64*0.3*Sheet2!I1662^2</f>
        <v>521.85177244444458</v>
      </c>
      <c r="M1662" s="22">
        <f t="shared" si="691"/>
        <v>1039.8111057777762</v>
      </c>
      <c r="O1662" s="22">
        <f t="shared" si="677"/>
        <v>34429.301057975259</v>
      </c>
      <c r="P1662" s="81">
        <f t="shared" si="678"/>
        <v>34.429301057975259</v>
      </c>
      <c r="Q1662" s="22">
        <f t="shared" si="679"/>
        <v>34429.301057975259</v>
      </c>
      <c r="R1662" s="81">
        <f t="shared" si="680"/>
        <v>34.429301057975259</v>
      </c>
      <c r="S1662" s="22">
        <f t="shared" si="681"/>
        <v>10455101.813097157</v>
      </c>
      <c r="T1662" s="81">
        <f t="shared" si="682"/>
        <v>10455.101813097157</v>
      </c>
      <c r="U1662" s="22">
        <f t="shared" si="683"/>
        <v>0</v>
      </c>
      <c r="V1662" s="81">
        <f t="shared" si="684"/>
        <v>0</v>
      </c>
      <c r="W1662" s="22">
        <f t="shared" si="685"/>
        <v>0</v>
      </c>
      <c r="X1662" s="98">
        <f t="shared" si="692"/>
        <v>0</v>
      </c>
      <c r="Y1662" s="98">
        <f t="shared" si="693"/>
        <v>1951.6467447347293</v>
      </c>
      <c r="Z1662" s="25">
        <f t="shared" si="686"/>
        <v>0</v>
      </c>
      <c r="AA1662" s="22">
        <f t="shared" si="694"/>
        <v>0</v>
      </c>
      <c r="AB1662" s="22">
        <f t="shared" si="702"/>
        <v>0</v>
      </c>
      <c r="AC1662" s="22">
        <f t="shared" si="695"/>
        <v>538</v>
      </c>
      <c r="AD1662" s="25">
        <f t="shared" si="687"/>
        <v>4879.1168618368174</v>
      </c>
      <c r="AF1662" s="22">
        <f t="shared" si="688"/>
        <v>5575.9849512603396</v>
      </c>
      <c r="AG1662" s="25">
        <v>0</v>
      </c>
      <c r="AH1662" s="25" t="s">
        <v>49</v>
      </c>
      <c r="AI1662">
        <f t="shared" si="696"/>
        <v>23288515.261482496</v>
      </c>
      <c r="AJ1662" s="25">
        <f t="shared" si="697"/>
        <v>23288.515261482495</v>
      </c>
      <c r="AK1662" s="25">
        <f t="shared" si="698"/>
        <v>12342.913088585723</v>
      </c>
      <c r="AL1662" s="81">
        <f t="shared" si="699"/>
        <v>9133.7556855534349</v>
      </c>
      <c r="AN1662" s="98">
        <v>0</v>
      </c>
    </row>
    <row r="1663" spans="2:40" x14ac:dyDescent="0.35">
      <c r="B1663" s="17" t="s">
        <v>32</v>
      </c>
      <c r="C1663" s="11">
        <v>1659</v>
      </c>
      <c r="D1663" s="17">
        <v>182</v>
      </c>
      <c r="E1663" s="18">
        <v>120</v>
      </c>
      <c r="F1663" s="70">
        <f t="shared" si="700"/>
        <v>0.22222222222222143</v>
      </c>
      <c r="G1663" s="70">
        <f t="shared" si="701"/>
        <v>0.79999999999999716</v>
      </c>
      <c r="I1663" s="21">
        <f t="shared" si="676"/>
        <v>33.333333333333336</v>
      </c>
      <c r="J1663" s="22">
        <f t="shared" si="689"/>
        <v>489.33333333333161</v>
      </c>
      <c r="K1663" s="22">
        <f t="shared" si="690"/>
        <v>28.625999999999998</v>
      </c>
      <c r="L1663" s="22">
        <f>0.5*1.202*2.64*0.3*Sheet2!I1663^2</f>
        <v>528.88000000000011</v>
      </c>
      <c r="M1663" s="22">
        <f t="shared" si="691"/>
        <v>1046.8393333333318</v>
      </c>
      <c r="O1663" s="22">
        <f t="shared" si="677"/>
        <v>34894.644444444391</v>
      </c>
      <c r="P1663" s="81">
        <f t="shared" si="678"/>
        <v>34.894644444444388</v>
      </c>
      <c r="Q1663" s="22">
        <f t="shared" si="679"/>
        <v>34894.644444444391</v>
      </c>
      <c r="R1663" s="81">
        <f t="shared" si="680"/>
        <v>34.894644444444388</v>
      </c>
      <c r="S1663" s="22">
        <f t="shared" si="681"/>
        <v>10489996.457541602</v>
      </c>
      <c r="T1663" s="81">
        <f t="shared" si="682"/>
        <v>10489.996457541602</v>
      </c>
      <c r="U1663" s="22">
        <f t="shared" si="683"/>
        <v>0</v>
      </c>
      <c r="V1663" s="81">
        <f t="shared" si="684"/>
        <v>0</v>
      </c>
      <c r="W1663" s="22">
        <f t="shared" si="685"/>
        <v>0</v>
      </c>
      <c r="X1663" s="98">
        <f t="shared" si="692"/>
        <v>0</v>
      </c>
      <c r="Y1663" s="98">
        <f t="shared" si="693"/>
        <v>1951.6467447347293</v>
      </c>
      <c r="Z1663" s="25">
        <f t="shared" si="686"/>
        <v>0</v>
      </c>
      <c r="AA1663" s="22">
        <f t="shared" si="694"/>
        <v>0</v>
      </c>
      <c r="AB1663" s="22">
        <f t="shared" si="702"/>
        <v>0</v>
      </c>
      <c r="AC1663" s="22">
        <f t="shared" si="695"/>
        <v>538</v>
      </c>
      <c r="AD1663" s="25">
        <f t="shared" si="687"/>
        <v>4879.1168618368174</v>
      </c>
      <c r="AF1663" s="22">
        <f t="shared" si="688"/>
        <v>5610.8795957047842</v>
      </c>
      <c r="AG1663" s="25">
        <v>0</v>
      </c>
      <c r="AH1663" s="25" t="s">
        <v>49</v>
      </c>
      <c r="AI1663">
        <f t="shared" si="696"/>
        <v>23602161.766738262</v>
      </c>
      <c r="AJ1663" s="25">
        <f t="shared" si="697"/>
        <v>23602.161766738263</v>
      </c>
      <c r="AK1663" s="25">
        <f t="shared" si="698"/>
        <v>12509.14573637128</v>
      </c>
      <c r="AL1663" s="81">
        <f t="shared" si="699"/>
        <v>9256.7678449147461</v>
      </c>
      <c r="AN1663" s="98">
        <v>0</v>
      </c>
    </row>
    <row r="1664" spans="2:40" x14ac:dyDescent="0.35">
      <c r="B1664" s="17" t="s">
        <v>32</v>
      </c>
      <c r="C1664" s="11">
        <v>1660</v>
      </c>
      <c r="D1664" s="17">
        <v>183</v>
      </c>
      <c r="E1664" s="18">
        <v>120.8</v>
      </c>
      <c r="F1664" s="70">
        <f t="shared" si="700"/>
        <v>0.22222222222222143</v>
      </c>
      <c r="G1664" s="70">
        <f t="shared" si="701"/>
        <v>0.79999999999999716</v>
      </c>
      <c r="I1664" s="21">
        <f t="shared" si="676"/>
        <v>33.555555555555557</v>
      </c>
      <c r="J1664" s="22">
        <f t="shared" si="689"/>
        <v>489.33333333333161</v>
      </c>
      <c r="K1664" s="22">
        <f t="shared" si="690"/>
        <v>28.625999999999998</v>
      </c>
      <c r="L1664" s="22">
        <f>0.5*1.202*2.64*0.3*Sheet2!I1664^2</f>
        <v>535.95523911111115</v>
      </c>
      <c r="M1664" s="22">
        <f t="shared" si="691"/>
        <v>1053.9145724444429</v>
      </c>
      <c r="O1664" s="22">
        <f t="shared" si="677"/>
        <v>35364.688986469089</v>
      </c>
      <c r="P1664" s="81">
        <f t="shared" si="678"/>
        <v>35.364688986469091</v>
      </c>
      <c r="Q1664" s="22">
        <f t="shared" si="679"/>
        <v>35364.688986469089</v>
      </c>
      <c r="R1664" s="81">
        <f t="shared" si="680"/>
        <v>35.364688986469091</v>
      </c>
      <c r="S1664" s="22">
        <f t="shared" si="681"/>
        <v>10525361.146528071</v>
      </c>
      <c r="T1664" s="81">
        <f t="shared" si="682"/>
        <v>10525.36114652807</v>
      </c>
      <c r="U1664" s="22">
        <f t="shared" si="683"/>
        <v>0</v>
      </c>
      <c r="V1664" s="81">
        <f t="shared" si="684"/>
        <v>0</v>
      </c>
      <c r="W1664" s="22">
        <f t="shared" si="685"/>
        <v>0</v>
      </c>
      <c r="X1664" s="98">
        <f t="shared" si="692"/>
        <v>0</v>
      </c>
      <c r="Y1664" s="98">
        <f t="shared" si="693"/>
        <v>1951.6467447347293</v>
      </c>
      <c r="Z1664" s="25">
        <f t="shared" si="686"/>
        <v>0</v>
      </c>
      <c r="AA1664" s="22">
        <f t="shared" si="694"/>
        <v>0</v>
      </c>
      <c r="AB1664" s="22">
        <f t="shared" si="702"/>
        <v>0</v>
      </c>
      <c r="AC1664" s="22">
        <f t="shared" si="695"/>
        <v>538</v>
      </c>
      <c r="AD1664" s="25">
        <f t="shared" si="687"/>
        <v>4879.1168618368174</v>
      </c>
      <c r="AF1664" s="22">
        <f t="shared" si="688"/>
        <v>5646.2442846912527</v>
      </c>
      <c r="AG1664" s="25">
        <v>0</v>
      </c>
      <c r="AH1664" s="25" t="s">
        <v>49</v>
      </c>
      <c r="AI1664">
        <f t="shared" si="696"/>
        <v>23917906.241928846</v>
      </c>
      <c r="AJ1664" s="25">
        <f t="shared" si="697"/>
        <v>23917.906241928846</v>
      </c>
      <c r="AK1664" s="25">
        <f t="shared" si="698"/>
        <v>12676.490308222288</v>
      </c>
      <c r="AL1664" s="81">
        <f t="shared" si="699"/>
        <v>9380.602828084493</v>
      </c>
      <c r="AN1664" s="98">
        <v>0</v>
      </c>
    </row>
    <row r="1665" spans="2:40" x14ac:dyDescent="0.35">
      <c r="B1665" s="17" t="s">
        <v>32</v>
      </c>
      <c r="C1665" s="11">
        <v>1661</v>
      </c>
      <c r="D1665" s="17">
        <v>184</v>
      </c>
      <c r="E1665" s="18">
        <v>121.6</v>
      </c>
      <c r="F1665" s="70">
        <f t="shared" si="700"/>
        <v>0.20833333333333331</v>
      </c>
      <c r="G1665" s="70">
        <f t="shared" si="701"/>
        <v>0.75</v>
      </c>
      <c r="I1665" s="21">
        <f t="shared" si="676"/>
        <v>33.777777777777779</v>
      </c>
      <c r="J1665" s="22">
        <f t="shared" si="689"/>
        <v>458.74999999999994</v>
      </c>
      <c r="K1665" s="22">
        <f t="shared" si="690"/>
        <v>28.625999999999998</v>
      </c>
      <c r="L1665" s="22">
        <f>0.5*1.202*2.64*0.3*Sheet2!I1665^2</f>
        <v>543.07748977777783</v>
      </c>
      <c r="M1665" s="22">
        <f t="shared" si="691"/>
        <v>1030.4534897777778</v>
      </c>
      <c r="O1665" s="22">
        <f t="shared" si="677"/>
        <v>34806.428988049382</v>
      </c>
      <c r="P1665" s="81">
        <f t="shared" si="678"/>
        <v>34.806428988049383</v>
      </c>
      <c r="Q1665" s="22">
        <f t="shared" si="679"/>
        <v>34806.428988049382</v>
      </c>
      <c r="R1665" s="81">
        <f t="shared" si="680"/>
        <v>34.806428988049383</v>
      </c>
      <c r="S1665" s="22">
        <f t="shared" si="681"/>
        <v>10560167.57551612</v>
      </c>
      <c r="T1665" s="81">
        <f t="shared" si="682"/>
        <v>10560.16757551612</v>
      </c>
      <c r="U1665" s="22">
        <f t="shared" si="683"/>
        <v>0</v>
      </c>
      <c r="V1665" s="81">
        <f t="shared" si="684"/>
        <v>0</v>
      </c>
      <c r="W1665" s="22">
        <f t="shared" si="685"/>
        <v>0</v>
      </c>
      <c r="X1665" s="98">
        <f t="shared" si="692"/>
        <v>0</v>
      </c>
      <c r="Y1665" s="98">
        <f t="shared" si="693"/>
        <v>1951.6467447347293</v>
      </c>
      <c r="Z1665" s="25">
        <f t="shared" si="686"/>
        <v>0</v>
      </c>
      <c r="AA1665" s="22">
        <f t="shared" si="694"/>
        <v>0</v>
      </c>
      <c r="AB1665" s="22">
        <f t="shared" si="702"/>
        <v>0</v>
      </c>
      <c r="AC1665" s="22">
        <f t="shared" si="695"/>
        <v>538</v>
      </c>
      <c r="AD1665" s="25">
        <f t="shared" si="687"/>
        <v>4879.1168618368174</v>
      </c>
      <c r="AF1665" s="22">
        <f t="shared" si="688"/>
        <v>5681.0507136793021</v>
      </c>
      <c r="AG1665" s="25">
        <v>0</v>
      </c>
      <c r="AH1665" s="25" t="s">
        <v>49</v>
      </c>
      <c r="AI1665">
        <f t="shared" si="696"/>
        <v>24235748.687054254</v>
      </c>
      <c r="AJ1665" s="25">
        <f t="shared" si="697"/>
        <v>24235.748687054253</v>
      </c>
      <c r="AK1665" s="25">
        <f t="shared" si="698"/>
        <v>12844.946804138754</v>
      </c>
      <c r="AL1665" s="81">
        <f t="shared" si="699"/>
        <v>9505.2606350626775</v>
      </c>
      <c r="AN1665" s="98">
        <v>0</v>
      </c>
    </row>
    <row r="1666" spans="2:40" x14ac:dyDescent="0.35">
      <c r="B1666" s="17" t="s">
        <v>32</v>
      </c>
      <c r="C1666" s="11">
        <v>1662</v>
      </c>
      <c r="D1666" s="17">
        <v>185</v>
      </c>
      <c r="E1666" s="18">
        <v>122.3</v>
      </c>
      <c r="F1666" s="70">
        <f t="shared" si="700"/>
        <v>0.20833333333333331</v>
      </c>
      <c r="G1666" s="70">
        <f t="shared" si="701"/>
        <v>0.75</v>
      </c>
      <c r="I1666" s="21">
        <f t="shared" si="676"/>
        <v>33.972222222222221</v>
      </c>
      <c r="J1666" s="22">
        <f t="shared" si="689"/>
        <v>458.74999999999994</v>
      </c>
      <c r="K1666" s="22">
        <f t="shared" si="690"/>
        <v>28.625999999999998</v>
      </c>
      <c r="L1666" s="22">
        <f>0.5*1.202*2.64*0.3*Sheet2!I1666^2</f>
        <v>549.34802327777777</v>
      </c>
      <c r="M1666" s="22">
        <f t="shared" si="691"/>
        <v>1036.7240232777776</v>
      </c>
      <c r="O1666" s="22">
        <f t="shared" si="677"/>
        <v>35219.818901908948</v>
      </c>
      <c r="P1666" s="81">
        <f t="shared" si="678"/>
        <v>35.219818901908951</v>
      </c>
      <c r="Q1666" s="22">
        <f t="shared" si="679"/>
        <v>35219.818901908948</v>
      </c>
      <c r="R1666" s="81">
        <f t="shared" si="680"/>
        <v>35.219818901908951</v>
      </c>
      <c r="S1666" s="22">
        <f t="shared" si="681"/>
        <v>10595387.394418029</v>
      </c>
      <c r="T1666" s="81">
        <f t="shared" si="682"/>
        <v>10595.387394418029</v>
      </c>
      <c r="U1666" s="22">
        <f t="shared" si="683"/>
        <v>0</v>
      </c>
      <c r="V1666" s="81">
        <f t="shared" si="684"/>
        <v>0</v>
      </c>
      <c r="W1666" s="22">
        <f t="shared" si="685"/>
        <v>0</v>
      </c>
      <c r="X1666" s="98">
        <f t="shared" si="692"/>
        <v>0</v>
      </c>
      <c r="Y1666" s="98">
        <f t="shared" si="693"/>
        <v>1951.6467447347293</v>
      </c>
      <c r="Z1666" s="25">
        <f t="shared" si="686"/>
        <v>0</v>
      </c>
      <c r="AA1666" s="22">
        <f t="shared" si="694"/>
        <v>0</v>
      </c>
      <c r="AB1666" s="22">
        <f t="shared" si="702"/>
        <v>0</v>
      </c>
      <c r="AC1666" s="22">
        <f t="shared" si="695"/>
        <v>538</v>
      </c>
      <c r="AD1666" s="25">
        <f t="shared" si="687"/>
        <v>4879.1168618368174</v>
      </c>
      <c r="AF1666" s="22">
        <f t="shared" si="688"/>
        <v>5716.2705325812112</v>
      </c>
      <c r="AG1666" s="25">
        <v>0</v>
      </c>
      <c r="AH1666" s="25" t="s">
        <v>49</v>
      </c>
      <c r="AI1666">
        <f t="shared" si="696"/>
        <v>24515581.817501143</v>
      </c>
      <c r="AJ1666" s="25">
        <f t="shared" si="697"/>
        <v>24515.581817501141</v>
      </c>
      <c r="AK1666" s="25">
        <f t="shared" si="698"/>
        <v>12993.258363275605</v>
      </c>
      <c r="AL1666" s="81">
        <f t="shared" si="699"/>
        <v>9615.011188823948</v>
      </c>
      <c r="AN1666" s="98">
        <v>0</v>
      </c>
    </row>
    <row r="1667" spans="2:40" x14ac:dyDescent="0.35">
      <c r="B1667" s="17" t="s">
        <v>32</v>
      </c>
      <c r="C1667" s="11">
        <v>1663</v>
      </c>
      <c r="D1667" s="17">
        <v>186</v>
      </c>
      <c r="E1667" s="18">
        <v>123.1</v>
      </c>
      <c r="F1667" s="70">
        <f t="shared" si="700"/>
        <v>0.20833333333333331</v>
      </c>
      <c r="G1667" s="70">
        <f t="shared" si="701"/>
        <v>0.75</v>
      </c>
      <c r="I1667" s="21">
        <f t="shared" si="676"/>
        <v>34.194444444444443</v>
      </c>
      <c r="J1667" s="22">
        <f t="shared" si="689"/>
        <v>458.74999999999994</v>
      </c>
      <c r="K1667" s="22">
        <f t="shared" si="690"/>
        <v>28.625999999999998</v>
      </c>
      <c r="L1667" s="22">
        <f>0.5*1.202*2.64*0.3*Sheet2!I1667^2</f>
        <v>556.55842061111105</v>
      </c>
      <c r="M1667" s="22">
        <f t="shared" si="691"/>
        <v>1043.9344206111109</v>
      </c>
      <c r="O1667" s="22">
        <f t="shared" si="677"/>
        <v>35696.757549229929</v>
      </c>
      <c r="P1667" s="81">
        <f t="shared" si="678"/>
        <v>35.696757549229929</v>
      </c>
      <c r="Q1667" s="22">
        <f t="shared" si="679"/>
        <v>35696.757549229929</v>
      </c>
      <c r="R1667" s="81">
        <f t="shared" si="680"/>
        <v>35.696757549229929</v>
      </c>
      <c r="S1667" s="22">
        <f t="shared" si="681"/>
        <v>10631084.151967259</v>
      </c>
      <c r="T1667" s="81">
        <f t="shared" si="682"/>
        <v>10631.084151967259</v>
      </c>
      <c r="U1667" s="22">
        <f t="shared" si="683"/>
        <v>0</v>
      </c>
      <c r="V1667" s="81">
        <f t="shared" si="684"/>
        <v>0</v>
      </c>
      <c r="W1667" s="22">
        <f t="shared" si="685"/>
        <v>0</v>
      </c>
      <c r="X1667" s="98">
        <f t="shared" si="692"/>
        <v>0</v>
      </c>
      <c r="Y1667" s="98">
        <f t="shared" si="693"/>
        <v>1951.6467447347293</v>
      </c>
      <c r="Z1667" s="25">
        <f t="shared" si="686"/>
        <v>0</v>
      </c>
      <c r="AA1667" s="22">
        <f t="shared" si="694"/>
        <v>0</v>
      </c>
      <c r="AB1667" s="22">
        <f t="shared" si="702"/>
        <v>0</v>
      </c>
      <c r="AC1667" s="22">
        <f t="shared" si="695"/>
        <v>538</v>
      </c>
      <c r="AD1667" s="25">
        <f t="shared" si="687"/>
        <v>4879.1168618368174</v>
      </c>
      <c r="AF1667" s="22">
        <f t="shared" si="688"/>
        <v>5751.9672901304421</v>
      </c>
      <c r="AG1667" s="25">
        <v>0</v>
      </c>
      <c r="AH1667" s="25" t="s">
        <v>49</v>
      </c>
      <c r="AI1667">
        <f t="shared" si="696"/>
        <v>24837357.956254344</v>
      </c>
      <c r="AJ1667" s="25">
        <f t="shared" si="697"/>
        <v>24837.357956254345</v>
      </c>
      <c r="AK1667" s="25">
        <f t="shared" si="698"/>
        <v>13163.799716814803</v>
      </c>
      <c r="AL1667" s="81">
        <f t="shared" si="699"/>
        <v>9741.2117904429542</v>
      </c>
      <c r="AN1667" s="98">
        <v>0</v>
      </c>
    </row>
    <row r="1668" spans="2:40" x14ac:dyDescent="0.35">
      <c r="B1668" s="17" t="s">
        <v>32</v>
      </c>
      <c r="C1668" s="11">
        <v>1664</v>
      </c>
      <c r="D1668" s="17">
        <v>187</v>
      </c>
      <c r="E1668" s="18">
        <v>123.8</v>
      </c>
      <c r="F1668" s="70">
        <f t="shared" si="700"/>
        <v>0.18055555555555713</v>
      </c>
      <c r="G1668" s="70">
        <f t="shared" si="701"/>
        <v>0.65000000000000568</v>
      </c>
      <c r="I1668" s="21">
        <f t="shared" ref="I1668:I1731" si="703">E1668 * (1000/3600)</f>
        <v>34.388888888888893</v>
      </c>
      <c r="J1668" s="22">
        <f t="shared" si="689"/>
        <v>397.58333333333678</v>
      </c>
      <c r="K1668" s="22">
        <f t="shared" si="690"/>
        <v>28.625999999999998</v>
      </c>
      <c r="L1668" s="22">
        <f>0.5*1.202*2.64*0.3*Sheet2!I1668^2</f>
        <v>562.90608244444456</v>
      </c>
      <c r="M1668" s="22">
        <f t="shared" si="691"/>
        <v>989.11541577778132</v>
      </c>
      <c r="O1668" s="22">
        <f t="shared" ref="O1668:O1731" si="704">I1668*M1668</f>
        <v>34014.580131469258</v>
      </c>
      <c r="P1668" s="81">
        <f t="shared" ref="P1668:P1731" si="705">O1668/1000</f>
        <v>34.014580131469259</v>
      </c>
      <c r="Q1668" s="22">
        <f t="shared" ref="Q1668:Q1731" si="706">IF(O1668&lt;=0,0,O1668)</f>
        <v>34014.580131469258</v>
      </c>
      <c r="R1668" s="81">
        <f t="shared" ref="R1668:R1731" si="707">Q1668/1000</f>
        <v>34.014580131469259</v>
      </c>
      <c r="S1668" s="22">
        <f t="shared" ref="S1668:S1731" si="708">Q1668+S1667</f>
        <v>10665098.732098728</v>
      </c>
      <c r="T1668" s="81">
        <f t="shared" ref="T1668:T1731" si="709">S1668/1000</f>
        <v>10665.098732098728</v>
      </c>
      <c r="U1668" s="22">
        <f t="shared" ref="U1668:U1731" si="710">IF(O1668&gt;=0,0,(O1668*-1))</f>
        <v>0</v>
      </c>
      <c r="V1668" s="81">
        <f t="shared" ref="V1668:V1731" si="711">U1668/1000</f>
        <v>0</v>
      </c>
      <c r="W1668" s="22">
        <f t="shared" ref="W1668:W1731" si="712">IF(V1668=0,0,V1668+W1667)</f>
        <v>0</v>
      </c>
      <c r="X1668" s="98">
        <f t="shared" si="692"/>
        <v>0</v>
      </c>
      <c r="Y1668" s="98">
        <f t="shared" si="693"/>
        <v>1951.6467447347293</v>
      </c>
      <c r="Z1668" s="25">
        <f t="shared" ref="Z1668:Z1731" si="713">IF(AB1668&gt;0,W1668/AB1668,0)</f>
        <v>0</v>
      </c>
      <c r="AA1668" s="22">
        <f t="shared" si="694"/>
        <v>0</v>
      </c>
      <c r="AB1668" s="22">
        <f t="shared" si="702"/>
        <v>0</v>
      </c>
      <c r="AC1668" s="22">
        <f t="shared" si="695"/>
        <v>538</v>
      </c>
      <c r="AD1668" s="25">
        <f t="shared" ref="AD1668:AD1731" si="714">V1668+AD1667</f>
        <v>4879.1168618368174</v>
      </c>
      <c r="AF1668" s="22">
        <f t="shared" ref="AF1668:AF1731" si="715">T1668-AD1668</f>
        <v>5785.9818702619104</v>
      </c>
      <c r="AG1668" s="25">
        <v>0</v>
      </c>
      <c r="AH1668" s="25" t="s">
        <v>49</v>
      </c>
      <c r="AI1668">
        <f t="shared" si="696"/>
        <v>25120633.068625554</v>
      </c>
      <c r="AJ1668" s="25">
        <f t="shared" si="697"/>
        <v>25120.633068625553</v>
      </c>
      <c r="AK1668" s="25">
        <f t="shared" si="698"/>
        <v>13313.935526371544</v>
      </c>
      <c r="AL1668" s="81">
        <f t="shared" si="699"/>
        <v>9852.3122895149427</v>
      </c>
      <c r="AN1668" s="98">
        <v>0</v>
      </c>
    </row>
    <row r="1669" spans="2:40" x14ac:dyDescent="0.35">
      <c r="B1669" s="17" t="s">
        <v>32</v>
      </c>
      <c r="C1669" s="11">
        <v>1665</v>
      </c>
      <c r="D1669" s="17">
        <v>188</v>
      </c>
      <c r="E1669" s="18">
        <v>124.4</v>
      </c>
      <c r="F1669" s="70">
        <f t="shared" si="700"/>
        <v>0.16666666666666705</v>
      </c>
      <c r="G1669" s="70">
        <f t="shared" si="701"/>
        <v>0.60000000000000142</v>
      </c>
      <c r="I1669" s="21">
        <f t="shared" si="703"/>
        <v>34.555555555555557</v>
      </c>
      <c r="J1669" s="22">
        <f t="shared" ref="J1669:J1732" si="716">F1669*2202</f>
        <v>367.00000000000085</v>
      </c>
      <c r="K1669" s="22">
        <f t="shared" ref="K1669:K1732" si="717">0.013*(2202)</f>
        <v>28.625999999999998</v>
      </c>
      <c r="L1669" s="22">
        <f>0.5*1.202*2.64*0.3*Sheet2!I1669^2</f>
        <v>568.37558311111115</v>
      </c>
      <c r="M1669" s="22">
        <f t="shared" ref="M1669:M1732" si="718">J1669+K1669+L1669</f>
        <v>964.00158311111204</v>
      </c>
      <c r="O1669" s="22">
        <f t="shared" si="704"/>
        <v>33311.610260839538</v>
      </c>
      <c r="P1669" s="81">
        <f t="shared" si="705"/>
        <v>33.311610260839537</v>
      </c>
      <c r="Q1669" s="22">
        <f t="shared" si="706"/>
        <v>33311.610260839538</v>
      </c>
      <c r="R1669" s="81">
        <f t="shared" si="707"/>
        <v>33.311610260839537</v>
      </c>
      <c r="S1669" s="22">
        <f t="shared" si="708"/>
        <v>10698410.342359567</v>
      </c>
      <c r="T1669" s="81">
        <f t="shared" si="709"/>
        <v>10698.410342359568</v>
      </c>
      <c r="U1669" s="22">
        <f t="shared" si="710"/>
        <v>0</v>
      </c>
      <c r="V1669" s="81">
        <f t="shared" si="711"/>
        <v>0</v>
      </c>
      <c r="W1669" s="22">
        <f t="shared" si="712"/>
        <v>0</v>
      </c>
      <c r="X1669" s="98">
        <f t="shared" ref="X1669:X1732" si="719">V1669*0.4</f>
        <v>0</v>
      </c>
      <c r="Y1669" s="98">
        <f t="shared" ref="Y1669:Y1732" si="720">X1669+Y1668</f>
        <v>1951.6467447347293</v>
      </c>
      <c r="Z1669" s="25">
        <f t="shared" si="713"/>
        <v>0</v>
      </c>
      <c r="AA1669" s="22">
        <f t="shared" ref="AA1669:AA1732" si="721">IF(W1669=0,0,AA1668+1)</f>
        <v>0</v>
      </c>
      <c r="AB1669" s="22">
        <f t="shared" si="702"/>
        <v>0</v>
      </c>
      <c r="AC1669" s="22">
        <f t="shared" ref="AC1669:AC1732" si="722">IF(AA1669=0,AC1668,AC1668+1)</f>
        <v>538</v>
      </c>
      <c r="AD1669" s="25">
        <f t="shared" si="714"/>
        <v>4879.1168618368174</v>
      </c>
      <c r="AF1669" s="22">
        <f t="shared" si="715"/>
        <v>5819.2934805227505</v>
      </c>
      <c r="AG1669" s="25">
        <v>0</v>
      </c>
      <c r="AH1669" s="25" t="s">
        <v>49</v>
      </c>
      <c r="AI1669">
        <f t="shared" ref="AI1669:AI1732" si="723">0.5*((2022/9.81)*I1669)^2</f>
        <v>25364718.7582299</v>
      </c>
      <c r="AJ1669" s="25">
        <f t="shared" ref="AJ1669:AJ1732" si="724">AI1669/1000</f>
        <v>25364.718758229901</v>
      </c>
      <c r="AK1669" s="25">
        <f t="shared" ref="AK1669:AK1732" si="725">AJ1669*0.53</f>
        <v>13443.300941861848</v>
      </c>
      <c r="AL1669" s="81">
        <f t="shared" ref="AL1669:AL1732" si="726">AK1669*0.74</f>
        <v>9948.0426969777673</v>
      </c>
      <c r="AN1669" s="98">
        <v>0</v>
      </c>
    </row>
    <row r="1670" spans="2:40" x14ac:dyDescent="0.35">
      <c r="B1670" s="17" t="s">
        <v>32</v>
      </c>
      <c r="C1670" s="11">
        <v>1666</v>
      </c>
      <c r="D1670" s="17">
        <v>189</v>
      </c>
      <c r="E1670" s="18">
        <v>125</v>
      </c>
      <c r="F1670" s="70">
        <f t="shared" ref="F1670:F1733" si="727">($E1671-$E1669)/2/3.6</f>
        <v>0.1388888888888889</v>
      </c>
      <c r="G1670" s="70">
        <f t="shared" ref="G1670:G1733" si="728">($E1671-$E1669)/2</f>
        <v>0.5</v>
      </c>
      <c r="I1670" s="21">
        <f t="shared" si="703"/>
        <v>34.722222222222221</v>
      </c>
      <c r="J1670" s="22">
        <f t="shared" si="716"/>
        <v>305.83333333333337</v>
      </c>
      <c r="K1670" s="22">
        <f t="shared" si="717"/>
        <v>28.625999999999998</v>
      </c>
      <c r="L1670" s="22">
        <f>0.5*1.202*2.64*0.3*Sheet2!I1670^2</f>
        <v>573.87152777777771</v>
      </c>
      <c r="M1670" s="22">
        <f t="shared" si="718"/>
        <v>908.33086111111106</v>
      </c>
      <c r="O1670" s="22">
        <f t="shared" si="704"/>
        <v>31539.266010802468</v>
      </c>
      <c r="P1670" s="81">
        <f t="shared" si="705"/>
        <v>31.539266010802468</v>
      </c>
      <c r="Q1670" s="22">
        <f t="shared" si="706"/>
        <v>31539.266010802468</v>
      </c>
      <c r="R1670" s="81">
        <f t="shared" si="707"/>
        <v>31.539266010802468</v>
      </c>
      <c r="S1670" s="22">
        <f t="shared" si="708"/>
        <v>10729949.608370369</v>
      </c>
      <c r="T1670" s="81">
        <f t="shared" si="709"/>
        <v>10729.949608370369</v>
      </c>
      <c r="U1670" s="22">
        <f t="shared" si="710"/>
        <v>0</v>
      </c>
      <c r="V1670" s="81">
        <f t="shared" si="711"/>
        <v>0</v>
      </c>
      <c r="W1670" s="22">
        <f t="shared" si="712"/>
        <v>0</v>
      </c>
      <c r="X1670" s="98">
        <f t="shared" si="719"/>
        <v>0</v>
      </c>
      <c r="Y1670" s="98">
        <f t="shared" si="720"/>
        <v>1951.6467447347293</v>
      </c>
      <c r="Z1670" s="25">
        <f t="shared" si="713"/>
        <v>0</v>
      </c>
      <c r="AA1670" s="22">
        <f t="shared" si="721"/>
        <v>0</v>
      </c>
      <c r="AB1670" s="22">
        <f t="shared" si="702"/>
        <v>0</v>
      </c>
      <c r="AC1670" s="22">
        <f t="shared" si="722"/>
        <v>538</v>
      </c>
      <c r="AD1670" s="25">
        <f t="shared" si="714"/>
        <v>4879.1168618368174</v>
      </c>
      <c r="AF1670" s="22">
        <f t="shared" si="715"/>
        <v>5850.8327465335515</v>
      </c>
      <c r="AG1670" s="25">
        <v>0</v>
      </c>
      <c r="AH1670" s="25" t="s">
        <v>49</v>
      </c>
      <c r="AI1670">
        <f t="shared" si="723"/>
        <v>25609984.555922586</v>
      </c>
      <c r="AJ1670" s="25">
        <f t="shared" si="724"/>
        <v>25609.984555922587</v>
      </c>
      <c r="AK1670" s="25">
        <f t="shared" si="725"/>
        <v>13573.291814638971</v>
      </c>
      <c r="AL1670" s="81">
        <f t="shared" si="726"/>
        <v>10044.235942832838</v>
      </c>
      <c r="AN1670" s="98">
        <v>0</v>
      </c>
    </row>
    <row r="1671" spans="2:40" x14ac:dyDescent="0.35">
      <c r="B1671" s="17" t="s">
        <v>32</v>
      </c>
      <c r="C1671" s="11">
        <v>1667</v>
      </c>
      <c r="D1671" s="17">
        <v>190</v>
      </c>
      <c r="E1671" s="18">
        <v>125.4</v>
      </c>
      <c r="F1671" s="70">
        <f t="shared" si="727"/>
        <v>0.11111111111111072</v>
      </c>
      <c r="G1671" s="70">
        <f t="shared" si="728"/>
        <v>0.39999999999999858</v>
      </c>
      <c r="I1671" s="21">
        <f t="shared" si="703"/>
        <v>34.833333333333336</v>
      </c>
      <c r="J1671" s="22">
        <f t="shared" si="716"/>
        <v>244.6666666666658</v>
      </c>
      <c r="K1671" s="22">
        <f t="shared" si="717"/>
        <v>28.625999999999998</v>
      </c>
      <c r="L1671" s="22">
        <f>0.5*1.202*2.64*0.3*Sheet2!I1671^2</f>
        <v>577.55018200000006</v>
      </c>
      <c r="M1671" s="22">
        <f t="shared" si="718"/>
        <v>850.84284866666587</v>
      </c>
      <c r="O1671" s="22">
        <f t="shared" si="704"/>
        <v>29637.692561888864</v>
      </c>
      <c r="P1671" s="81">
        <f t="shared" si="705"/>
        <v>29.637692561888862</v>
      </c>
      <c r="Q1671" s="22">
        <f t="shared" si="706"/>
        <v>29637.692561888864</v>
      </c>
      <c r="R1671" s="81">
        <f t="shared" si="707"/>
        <v>29.637692561888862</v>
      </c>
      <c r="S1671" s="22">
        <f t="shared" si="708"/>
        <v>10759587.300932258</v>
      </c>
      <c r="T1671" s="81">
        <f t="shared" si="709"/>
        <v>10759.587300932259</v>
      </c>
      <c r="U1671" s="22">
        <f t="shared" si="710"/>
        <v>0</v>
      </c>
      <c r="V1671" s="81">
        <f t="shared" si="711"/>
        <v>0</v>
      </c>
      <c r="W1671" s="22">
        <f t="shared" si="712"/>
        <v>0</v>
      </c>
      <c r="X1671" s="98">
        <f t="shared" si="719"/>
        <v>0</v>
      </c>
      <c r="Y1671" s="98">
        <f t="shared" si="720"/>
        <v>1951.6467447347293</v>
      </c>
      <c r="Z1671" s="25">
        <f t="shared" si="713"/>
        <v>0</v>
      </c>
      <c r="AA1671" s="22">
        <f t="shared" si="721"/>
        <v>0</v>
      </c>
      <c r="AB1671" s="22">
        <f t="shared" si="702"/>
        <v>0</v>
      </c>
      <c r="AC1671" s="22">
        <f t="shared" si="722"/>
        <v>538</v>
      </c>
      <c r="AD1671" s="25">
        <f t="shared" si="714"/>
        <v>4879.1168618368174</v>
      </c>
      <c r="AF1671" s="22">
        <f t="shared" si="715"/>
        <v>5880.4704390954412</v>
      </c>
      <c r="AG1671" s="25">
        <v>0</v>
      </c>
      <c r="AH1671" s="25" t="s">
        <v>49</v>
      </c>
      <c r="AI1671">
        <f t="shared" si="723"/>
        <v>25774150.703322347</v>
      </c>
      <c r="AJ1671" s="25">
        <f t="shared" si="724"/>
        <v>25774.150703322346</v>
      </c>
      <c r="AK1671" s="25">
        <f t="shared" si="725"/>
        <v>13660.299872760845</v>
      </c>
      <c r="AL1671" s="81">
        <f t="shared" si="726"/>
        <v>10108.621905843025</v>
      </c>
      <c r="AN1671" s="98">
        <v>0</v>
      </c>
    </row>
    <row r="1672" spans="2:40" x14ac:dyDescent="0.35">
      <c r="B1672" s="17" t="s">
        <v>32</v>
      </c>
      <c r="C1672" s="11">
        <v>1668</v>
      </c>
      <c r="D1672" s="17">
        <v>191</v>
      </c>
      <c r="E1672" s="18">
        <v>125.8</v>
      </c>
      <c r="F1672" s="70">
        <f t="shared" si="727"/>
        <v>9.7222222222220642E-2</v>
      </c>
      <c r="G1672" s="70">
        <f t="shared" si="728"/>
        <v>0.34999999999999432</v>
      </c>
      <c r="I1672" s="21">
        <f t="shared" si="703"/>
        <v>34.944444444444443</v>
      </c>
      <c r="J1672" s="22">
        <f t="shared" si="716"/>
        <v>214.08333333332985</v>
      </c>
      <c r="K1672" s="22">
        <f t="shared" si="717"/>
        <v>28.625999999999998</v>
      </c>
      <c r="L1672" s="22">
        <f>0.5*1.202*2.64*0.3*Sheet2!I1672^2</f>
        <v>581.24058911111092</v>
      </c>
      <c r="M1672" s="22">
        <f t="shared" si="718"/>
        <v>823.94992244444074</v>
      </c>
      <c r="O1672" s="22">
        <f t="shared" si="704"/>
        <v>28792.472289864068</v>
      </c>
      <c r="P1672" s="81">
        <f t="shared" si="705"/>
        <v>28.792472289864069</v>
      </c>
      <c r="Q1672" s="22">
        <f t="shared" si="706"/>
        <v>28792.472289864068</v>
      </c>
      <c r="R1672" s="81">
        <f t="shared" si="707"/>
        <v>28.792472289864069</v>
      </c>
      <c r="S1672" s="22">
        <f t="shared" si="708"/>
        <v>10788379.773222122</v>
      </c>
      <c r="T1672" s="81">
        <f t="shared" si="709"/>
        <v>10788.379773222123</v>
      </c>
      <c r="U1672" s="22">
        <f t="shared" si="710"/>
        <v>0</v>
      </c>
      <c r="V1672" s="81">
        <f t="shared" si="711"/>
        <v>0</v>
      </c>
      <c r="W1672" s="22">
        <f t="shared" si="712"/>
        <v>0</v>
      </c>
      <c r="X1672" s="98">
        <f t="shared" si="719"/>
        <v>0</v>
      </c>
      <c r="Y1672" s="98">
        <f t="shared" si="720"/>
        <v>1951.6467447347293</v>
      </c>
      <c r="Z1672" s="25">
        <f t="shared" si="713"/>
        <v>0</v>
      </c>
      <c r="AA1672" s="22">
        <f t="shared" si="721"/>
        <v>0</v>
      </c>
      <c r="AB1672" s="22">
        <f t="shared" si="702"/>
        <v>0</v>
      </c>
      <c r="AC1672" s="22">
        <f t="shared" si="722"/>
        <v>538</v>
      </c>
      <c r="AD1672" s="25">
        <f t="shared" si="714"/>
        <v>4879.1168618368174</v>
      </c>
      <c r="AF1672" s="22">
        <f t="shared" si="715"/>
        <v>5909.2629113853054</v>
      </c>
      <c r="AG1672" s="25">
        <v>0</v>
      </c>
      <c r="AH1672" s="25" t="s">
        <v>49</v>
      </c>
      <c r="AI1672">
        <f t="shared" si="723"/>
        <v>25938841.343205806</v>
      </c>
      <c r="AJ1672" s="25">
        <f t="shared" si="724"/>
        <v>25938.841343205804</v>
      </c>
      <c r="AK1672" s="25">
        <f t="shared" si="725"/>
        <v>13747.585911899077</v>
      </c>
      <c r="AL1672" s="81">
        <f t="shared" si="726"/>
        <v>10173.213574805317</v>
      </c>
      <c r="AN1672" s="98">
        <v>0</v>
      </c>
    </row>
    <row r="1673" spans="2:40" x14ac:dyDescent="0.35">
      <c r="B1673" s="17" t="s">
        <v>32</v>
      </c>
      <c r="C1673" s="11">
        <v>1669</v>
      </c>
      <c r="D1673" s="17">
        <v>192</v>
      </c>
      <c r="E1673" s="18">
        <v>126.1</v>
      </c>
      <c r="F1673" s="70">
        <f t="shared" si="727"/>
        <v>8.3333333333334522E-2</v>
      </c>
      <c r="G1673" s="70">
        <f t="shared" si="728"/>
        <v>0.30000000000000426</v>
      </c>
      <c r="I1673" s="21">
        <f t="shared" si="703"/>
        <v>35.027777777777779</v>
      </c>
      <c r="J1673" s="22">
        <f t="shared" si="716"/>
        <v>183.50000000000261</v>
      </c>
      <c r="K1673" s="22">
        <f t="shared" si="717"/>
        <v>28.625999999999998</v>
      </c>
      <c r="L1673" s="22">
        <f>0.5*1.202*2.64*0.3*Sheet2!I1673^2</f>
        <v>584.01610727777768</v>
      </c>
      <c r="M1673" s="22">
        <f t="shared" si="718"/>
        <v>796.14210727778027</v>
      </c>
      <c r="O1673" s="22">
        <f t="shared" si="704"/>
        <v>27887.088813257804</v>
      </c>
      <c r="P1673" s="81">
        <f t="shared" si="705"/>
        <v>27.887088813257805</v>
      </c>
      <c r="Q1673" s="22">
        <f t="shared" si="706"/>
        <v>27887.088813257804</v>
      </c>
      <c r="R1673" s="81">
        <f t="shared" si="707"/>
        <v>27.887088813257805</v>
      </c>
      <c r="S1673" s="22">
        <f t="shared" si="708"/>
        <v>10816266.862035381</v>
      </c>
      <c r="T1673" s="81">
        <f t="shared" si="709"/>
        <v>10816.266862035382</v>
      </c>
      <c r="U1673" s="22">
        <f t="shared" si="710"/>
        <v>0</v>
      </c>
      <c r="V1673" s="81">
        <f t="shared" si="711"/>
        <v>0</v>
      </c>
      <c r="W1673" s="22">
        <f t="shared" si="712"/>
        <v>0</v>
      </c>
      <c r="X1673" s="98">
        <f t="shared" si="719"/>
        <v>0</v>
      </c>
      <c r="Y1673" s="98">
        <f t="shared" si="720"/>
        <v>1951.6467447347293</v>
      </c>
      <c r="Z1673" s="25">
        <f t="shared" si="713"/>
        <v>0</v>
      </c>
      <c r="AA1673" s="22">
        <f t="shared" si="721"/>
        <v>0</v>
      </c>
      <c r="AB1673" s="22">
        <f t="shared" si="702"/>
        <v>0</v>
      </c>
      <c r="AC1673" s="22">
        <f t="shared" si="722"/>
        <v>538</v>
      </c>
      <c r="AD1673" s="25">
        <f t="shared" si="714"/>
        <v>4879.1168618368174</v>
      </c>
      <c r="AF1673" s="22">
        <f t="shared" si="715"/>
        <v>5937.1500001985642</v>
      </c>
      <c r="AG1673" s="25">
        <v>0</v>
      </c>
      <c r="AH1673" s="25" t="s">
        <v>49</v>
      </c>
      <c r="AI1673">
        <f t="shared" si="723"/>
        <v>26062703.521310836</v>
      </c>
      <c r="AJ1673" s="25">
        <f t="shared" si="724"/>
        <v>26062.703521310836</v>
      </c>
      <c r="AK1673" s="25">
        <f t="shared" si="725"/>
        <v>13813.232866294744</v>
      </c>
      <c r="AL1673" s="81">
        <f t="shared" si="726"/>
        <v>10221.79232105811</v>
      </c>
      <c r="AN1673" s="98">
        <v>0</v>
      </c>
    </row>
    <row r="1674" spans="2:40" x14ac:dyDescent="0.35">
      <c r="B1674" s="17" t="s">
        <v>32</v>
      </c>
      <c r="C1674" s="11">
        <v>1670</v>
      </c>
      <c r="D1674" s="17">
        <v>193</v>
      </c>
      <c r="E1674" s="18">
        <v>126.4</v>
      </c>
      <c r="F1674" s="70">
        <f t="shared" si="727"/>
        <v>6.9444444444444448E-2</v>
      </c>
      <c r="G1674" s="70">
        <f t="shared" si="728"/>
        <v>0.25</v>
      </c>
      <c r="I1674" s="21">
        <f t="shared" si="703"/>
        <v>35.111111111111114</v>
      </c>
      <c r="J1674" s="22">
        <f t="shared" si="716"/>
        <v>152.91666666666669</v>
      </c>
      <c r="K1674" s="22">
        <f t="shared" si="717"/>
        <v>28.625999999999998</v>
      </c>
      <c r="L1674" s="22">
        <f>0.5*1.202*2.64*0.3*Sheet2!I1674^2</f>
        <v>586.79823644444446</v>
      </c>
      <c r="M1674" s="22">
        <f t="shared" si="718"/>
        <v>768.34090311111117</v>
      </c>
      <c r="O1674" s="22">
        <f t="shared" si="704"/>
        <v>26977.302820345685</v>
      </c>
      <c r="P1674" s="81">
        <f t="shared" si="705"/>
        <v>26.977302820345685</v>
      </c>
      <c r="Q1674" s="22">
        <f t="shared" si="706"/>
        <v>26977.302820345685</v>
      </c>
      <c r="R1674" s="81">
        <f t="shared" si="707"/>
        <v>26.977302820345685</v>
      </c>
      <c r="S1674" s="22">
        <f t="shared" si="708"/>
        <v>10843244.164855726</v>
      </c>
      <c r="T1674" s="81">
        <f t="shared" si="709"/>
        <v>10843.244164855727</v>
      </c>
      <c r="U1674" s="22">
        <f t="shared" si="710"/>
        <v>0</v>
      </c>
      <c r="V1674" s="81">
        <f t="shared" si="711"/>
        <v>0</v>
      </c>
      <c r="W1674" s="22">
        <f t="shared" si="712"/>
        <v>0</v>
      </c>
      <c r="X1674" s="98">
        <f t="shared" si="719"/>
        <v>0</v>
      </c>
      <c r="Y1674" s="98">
        <f t="shared" si="720"/>
        <v>1951.6467447347293</v>
      </c>
      <c r="Z1674" s="25">
        <f t="shared" si="713"/>
        <v>0</v>
      </c>
      <c r="AA1674" s="22">
        <f t="shared" si="721"/>
        <v>0</v>
      </c>
      <c r="AB1674" s="22">
        <f t="shared" si="702"/>
        <v>0</v>
      </c>
      <c r="AC1674" s="22">
        <f t="shared" si="722"/>
        <v>538</v>
      </c>
      <c r="AD1674" s="25">
        <f t="shared" si="714"/>
        <v>4879.1168618368174</v>
      </c>
      <c r="AF1674" s="22">
        <f t="shared" si="715"/>
        <v>5964.1273030189095</v>
      </c>
      <c r="AG1674" s="25">
        <v>0</v>
      </c>
      <c r="AH1674" s="25" t="s">
        <v>49</v>
      </c>
      <c r="AI1674">
        <f t="shared" si="723"/>
        <v>26186860.726437956</v>
      </c>
      <c r="AJ1674" s="25">
        <f t="shared" si="724"/>
        <v>26186.860726437957</v>
      </c>
      <c r="AK1674" s="25">
        <f t="shared" si="725"/>
        <v>13879.036185012117</v>
      </c>
      <c r="AL1674" s="81">
        <f t="shared" si="726"/>
        <v>10270.486776908967</v>
      </c>
      <c r="AN1674" s="98">
        <v>0</v>
      </c>
    </row>
    <row r="1675" spans="2:40" x14ac:dyDescent="0.35">
      <c r="B1675" s="17" t="s">
        <v>32</v>
      </c>
      <c r="C1675" s="11">
        <v>1671</v>
      </c>
      <c r="D1675" s="17">
        <v>194</v>
      </c>
      <c r="E1675" s="18">
        <v>126.6</v>
      </c>
      <c r="F1675" s="70">
        <f t="shared" si="727"/>
        <v>4.1666666666666269E-2</v>
      </c>
      <c r="G1675" s="70">
        <f t="shared" si="728"/>
        <v>0.14999999999999858</v>
      </c>
      <c r="I1675" s="21">
        <f t="shared" si="703"/>
        <v>35.166666666666664</v>
      </c>
      <c r="J1675" s="22">
        <f t="shared" si="716"/>
        <v>91.749999999999119</v>
      </c>
      <c r="K1675" s="22">
        <f t="shared" si="717"/>
        <v>28.625999999999998</v>
      </c>
      <c r="L1675" s="22">
        <f>0.5*1.202*2.64*0.3*Sheet2!I1675^2</f>
        <v>588.65666199999987</v>
      </c>
      <c r="M1675" s="22">
        <f t="shared" si="718"/>
        <v>709.03266199999894</v>
      </c>
      <c r="O1675" s="22">
        <f t="shared" si="704"/>
        <v>24934.315280333296</v>
      </c>
      <c r="P1675" s="81">
        <f t="shared" si="705"/>
        <v>24.934315280333298</v>
      </c>
      <c r="Q1675" s="22">
        <f t="shared" si="706"/>
        <v>24934.315280333296</v>
      </c>
      <c r="R1675" s="81">
        <f t="shared" si="707"/>
        <v>24.934315280333298</v>
      </c>
      <c r="S1675" s="22">
        <f t="shared" si="708"/>
        <v>10868178.480136059</v>
      </c>
      <c r="T1675" s="81">
        <f t="shared" si="709"/>
        <v>10868.178480136059</v>
      </c>
      <c r="U1675" s="22">
        <f t="shared" si="710"/>
        <v>0</v>
      </c>
      <c r="V1675" s="81">
        <f t="shared" si="711"/>
        <v>0</v>
      </c>
      <c r="W1675" s="22">
        <f t="shared" si="712"/>
        <v>0</v>
      </c>
      <c r="X1675" s="98">
        <f t="shared" si="719"/>
        <v>0</v>
      </c>
      <c r="Y1675" s="98">
        <f t="shared" si="720"/>
        <v>1951.6467447347293</v>
      </c>
      <c r="Z1675" s="25">
        <f t="shared" si="713"/>
        <v>0</v>
      </c>
      <c r="AA1675" s="22">
        <f t="shared" si="721"/>
        <v>0</v>
      </c>
      <c r="AB1675" s="22">
        <f t="shared" si="702"/>
        <v>0</v>
      </c>
      <c r="AC1675" s="22">
        <f t="shared" si="722"/>
        <v>538</v>
      </c>
      <c r="AD1675" s="25">
        <f t="shared" si="714"/>
        <v>4879.1168618368174</v>
      </c>
      <c r="AF1675" s="22">
        <f t="shared" si="715"/>
        <v>5989.0616182992417</v>
      </c>
      <c r="AG1675" s="25">
        <v>0</v>
      </c>
      <c r="AH1675" s="25" t="s">
        <v>49</v>
      </c>
      <c r="AI1675">
        <f t="shared" si="723"/>
        <v>26269796.10042385</v>
      </c>
      <c r="AJ1675" s="25">
        <f t="shared" si="724"/>
        <v>26269.79610042385</v>
      </c>
      <c r="AK1675" s="25">
        <f t="shared" si="725"/>
        <v>13922.991933224641</v>
      </c>
      <c r="AL1675" s="81">
        <f t="shared" si="726"/>
        <v>10303.014030586233</v>
      </c>
      <c r="AN1675" s="98">
        <v>0</v>
      </c>
    </row>
    <row r="1676" spans="2:40" x14ac:dyDescent="0.35">
      <c r="B1676" s="17" t="s">
        <v>32</v>
      </c>
      <c r="C1676" s="11">
        <v>1672</v>
      </c>
      <c r="D1676" s="17">
        <v>195</v>
      </c>
      <c r="E1676" s="18">
        <v>126.7</v>
      </c>
      <c r="F1676" s="70">
        <f t="shared" si="727"/>
        <v>2.7777777777778172E-2</v>
      </c>
      <c r="G1676" s="70">
        <f t="shared" si="728"/>
        <v>0.10000000000000142</v>
      </c>
      <c r="I1676" s="21">
        <f t="shared" si="703"/>
        <v>35.19444444444445</v>
      </c>
      <c r="J1676" s="22">
        <f t="shared" si="716"/>
        <v>61.166666666667531</v>
      </c>
      <c r="K1676" s="22">
        <f t="shared" si="717"/>
        <v>28.625999999999998</v>
      </c>
      <c r="L1676" s="22">
        <f>0.5*1.202*2.64*0.3*Sheet2!I1676^2</f>
        <v>589.58697661111125</v>
      </c>
      <c r="M1676" s="22">
        <f t="shared" si="718"/>
        <v>679.37964327777877</v>
      </c>
      <c r="O1676" s="22">
        <f t="shared" si="704"/>
        <v>23910.389112026274</v>
      </c>
      <c r="P1676" s="81">
        <f t="shared" si="705"/>
        <v>23.910389112026273</v>
      </c>
      <c r="Q1676" s="22">
        <f t="shared" si="706"/>
        <v>23910.389112026274</v>
      </c>
      <c r="R1676" s="81">
        <f t="shared" si="707"/>
        <v>23.910389112026273</v>
      </c>
      <c r="S1676" s="22">
        <f t="shared" si="708"/>
        <v>10892088.869248085</v>
      </c>
      <c r="T1676" s="81">
        <f t="shared" si="709"/>
        <v>10892.088869248084</v>
      </c>
      <c r="U1676" s="22">
        <f t="shared" si="710"/>
        <v>0</v>
      </c>
      <c r="V1676" s="81">
        <f t="shared" si="711"/>
        <v>0</v>
      </c>
      <c r="W1676" s="22">
        <f t="shared" si="712"/>
        <v>0</v>
      </c>
      <c r="X1676" s="98">
        <f t="shared" si="719"/>
        <v>0</v>
      </c>
      <c r="Y1676" s="98">
        <f t="shared" si="720"/>
        <v>1951.6467447347293</v>
      </c>
      <c r="Z1676" s="25">
        <f t="shared" si="713"/>
        <v>0</v>
      </c>
      <c r="AA1676" s="22">
        <f t="shared" si="721"/>
        <v>0</v>
      </c>
      <c r="AB1676" s="22">
        <f t="shared" si="702"/>
        <v>0</v>
      </c>
      <c r="AC1676" s="22">
        <f t="shared" si="722"/>
        <v>538</v>
      </c>
      <c r="AD1676" s="25">
        <f t="shared" si="714"/>
        <v>4879.1168618368174</v>
      </c>
      <c r="AF1676" s="22">
        <f t="shared" si="715"/>
        <v>6012.9720074112665</v>
      </c>
      <c r="AG1676" s="25">
        <v>0</v>
      </c>
      <c r="AH1676" s="25" t="s">
        <v>49</v>
      </c>
      <c r="AI1676">
        <f t="shared" si="723"/>
        <v>26311312.958587155</v>
      </c>
      <c r="AJ1676" s="25">
        <f t="shared" si="724"/>
        <v>26311.312958587154</v>
      </c>
      <c r="AK1676" s="25">
        <f t="shared" si="725"/>
        <v>13944.995868051192</v>
      </c>
      <c r="AL1676" s="81">
        <f t="shared" si="726"/>
        <v>10319.296942357882</v>
      </c>
      <c r="AN1676" s="98">
        <v>0</v>
      </c>
    </row>
    <row r="1677" spans="2:40" x14ac:dyDescent="0.35">
      <c r="B1677" s="17" t="s">
        <v>32</v>
      </c>
      <c r="C1677" s="11">
        <v>1673</v>
      </c>
      <c r="D1677" s="17">
        <v>196</v>
      </c>
      <c r="E1677" s="18">
        <v>126.8</v>
      </c>
      <c r="F1677" s="70">
        <f t="shared" si="727"/>
        <v>2.7777777777778172E-2</v>
      </c>
      <c r="G1677" s="70">
        <f t="shared" si="728"/>
        <v>0.10000000000000142</v>
      </c>
      <c r="I1677" s="21">
        <f t="shared" si="703"/>
        <v>35.222222222222221</v>
      </c>
      <c r="J1677" s="22">
        <f t="shared" si="716"/>
        <v>61.166666666667531</v>
      </c>
      <c r="K1677" s="22">
        <f t="shared" si="717"/>
        <v>28.625999999999998</v>
      </c>
      <c r="L1677" s="22">
        <f>0.5*1.202*2.64*0.3*Sheet2!I1677^2</f>
        <v>590.51802577777767</v>
      </c>
      <c r="M1677" s="22">
        <f t="shared" si="718"/>
        <v>680.31069244444518</v>
      </c>
      <c r="O1677" s="22">
        <f t="shared" si="704"/>
        <v>23962.054389432124</v>
      </c>
      <c r="P1677" s="81">
        <f t="shared" si="705"/>
        <v>23.962054389432122</v>
      </c>
      <c r="Q1677" s="22">
        <f t="shared" si="706"/>
        <v>23962.054389432124</v>
      </c>
      <c r="R1677" s="81">
        <f t="shared" si="707"/>
        <v>23.962054389432122</v>
      </c>
      <c r="S1677" s="22">
        <f t="shared" si="708"/>
        <v>10916050.923637517</v>
      </c>
      <c r="T1677" s="81">
        <f t="shared" si="709"/>
        <v>10916.050923637516</v>
      </c>
      <c r="U1677" s="22">
        <f t="shared" si="710"/>
        <v>0</v>
      </c>
      <c r="V1677" s="81">
        <f t="shared" si="711"/>
        <v>0</v>
      </c>
      <c r="W1677" s="22">
        <f t="shared" si="712"/>
        <v>0</v>
      </c>
      <c r="X1677" s="98">
        <f t="shared" si="719"/>
        <v>0</v>
      </c>
      <c r="Y1677" s="98">
        <f t="shared" si="720"/>
        <v>1951.6467447347293</v>
      </c>
      <c r="Z1677" s="25">
        <f t="shared" si="713"/>
        <v>0</v>
      </c>
      <c r="AA1677" s="22">
        <f t="shared" si="721"/>
        <v>0</v>
      </c>
      <c r="AB1677" s="22">
        <f t="shared" si="702"/>
        <v>0</v>
      </c>
      <c r="AC1677" s="22">
        <f t="shared" si="722"/>
        <v>538</v>
      </c>
      <c r="AD1677" s="25">
        <f t="shared" si="714"/>
        <v>4879.1168618368174</v>
      </c>
      <c r="AF1677" s="22">
        <f t="shared" si="715"/>
        <v>6036.9340618006991</v>
      </c>
      <c r="AG1677" s="25">
        <v>0</v>
      </c>
      <c r="AH1677" s="25" t="s">
        <v>49</v>
      </c>
      <c r="AI1677">
        <f t="shared" si="723"/>
        <v>26352862.597530674</v>
      </c>
      <c r="AJ1677" s="25">
        <f t="shared" si="724"/>
        <v>26352.862597530675</v>
      </c>
      <c r="AK1677" s="25">
        <f t="shared" si="725"/>
        <v>13967.017176691259</v>
      </c>
      <c r="AL1677" s="81">
        <f t="shared" si="726"/>
        <v>10335.592710751531</v>
      </c>
      <c r="AN1677" s="98">
        <v>0</v>
      </c>
    </row>
    <row r="1678" spans="2:40" x14ac:dyDescent="0.35">
      <c r="B1678" s="17" t="s">
        <v>32</v>
      </c>
      <c r="C1678" s="11">
        <v>1674</v>
      </c>
      <c r="D1678" s="17">
        <v>197</v>
      </c>
      <c r="E1678" s="18">
        <v>126.9</v>
      </c>
      <c r="F1678" s="70">
        <f t="shared" si="727"/>
        <v>1.3888888888890073E-2</v>
      </c>
      <c r="G1678" s="70">
        <f t="shared" si="728"/>
        <v>5.0000000000004263E-2</v>
      </c>
      <c r="I1678" s="21">
        <f t="shared" si="703"/>
        <v>35.25</v>
      </c>
      <c r="J1678" s="22">
        <f t="shared" si="716"/>
        <v>30.58333333333594</v>
      </c>
      <c r="K1678" s="22">
        <f t="shared" si="717"/>
        <v>28.625999999999998</v>
      </c>
      <c r="L1678" s="22">
        <f>0.5*1.202*2.64*0.3*Sheet2!I1678^2</f>
        <v>591.44980950000001</v>
      </c>
      <c r="M1678" s="22">
        <f t="shared" si="718"/>
        <v>650.65914283333598</v>
      </c>
      <c r="O1678" s="22">
        <f t="shared" si="704"/>
        <v>22935.734784875094</v>
      </c>
      <c r="P1678" s="81">
        <f t="shared" si="705"/>
        <v>22.935734784875095</v>
      </c>
      <c r="Q1678" s="22">
        <f t="shared" si="706"/>
        <v>22935.734784875094</v>
      </c>
      <c r="R1678" s="81">
        <f t="shared" si="707"/>
        <v>22.935734784875095</v>
      </c>
      <c r="S1678" s="22">
        <f t="shared" si="708"/>
        <v>10938986.658422392</v>
      </c>
      <c r="T1678" s="81">
        <f t="shared" si="709"/>
        <v>10938.986658422391</v>
      </c>
      <c r="U1678" s="22">
        <f t="shared" si="710"/>
        <v>0</v>
      </c>
      <c r="V1678" s="81">
        <f t="shared" si="711"/>
        <v>0</v>
      </c>
      <c r="W1678" s="22">
        <f t="shared" si="712"/>
        <v>0</v>
      </c>
      <c r="X1678" s="98">
        <f t="shared" si="719"/>
        <v>0</v>
      </c>
      <c r="Y1678" s="98">
        <f t="shared" si="720"/>
        <v>1951.6467447347293</v>
      </c>
      <c r="Z1678" s="25">
        <f t="shared" si="713"/>
        <v>0</v>
      </c>
      <c r="AA1678" s="22">
        <f t="shared" si="721"/>
        <v>0</v>
      </c>
      <c r="AB1678" s="22">
        <f t="shared" si="702"/>
        <v>0</v>
      </c>
      <c r="AC1678" s="22">
        <f t="shared" si="722"/>
        <v>538</v>
      </c>
      <c r="AD1678" s="25">
        <f t="shared" si="714"/>
        <v>4879.1168618368174</v>
      </c>
      <c r="AF1678" s="22">
        <f t="shared" si="715"/>
        <v>6059.8697965855736</v>
      </c>
      <c r="AG1678" s="25">
        <v>0</v>
      </c>
      <c r="AH1678" s="25" t="s">
        <v>49</v>
      </c>
      <c r="AI1678">
        <f t="shared" si="723"/>
        <v>26394445.017254435</v>
      </c>
      <c r="AJ1678" s="25">
        <f t="shared" si="724"/>
        <v>26394.445017254435</v>
      </c>
      <c r="AK1678" s="25">
        <f t="shared" si="725"/>
        <v>13989.055859144852</v>
      </c>
      <c r="AL1678" s="81">
        <f t="shared" si="726"/>
        <v>10351.90133576719</v>
      </c>
      <c r="AN1678" s="98">
        <v>0</v>
      </c>
    </row>
    <row r="1679" spans="2:40" x14ac:dyDescent="0.35">
      <c r="B1679" s="17" t="s">
        <v>32</v>
      </c>
      <c r="C1679" s="11">
        <v>1675</v>
      </c>
      <c r="D1679" s="17">
        <v>198</v>
      </c>
      <c r="E1679" s="18">
        <v>126.9</v>
      </c>
      <c r="F1679" s="70">
        <f t="shared" si="727"/>
        <v>0</v>
      </c>
      <c r="G1679" s="70">
        <f t="shared" si="728"/>
        <v>0</v>
      </c>
      <c r="I1679" s="21">
        <f t="shared" si="703"/>
        <v>35.25</v>
      </c>
      <c r="J1679" s="22">
        <f t="shared" si="716"/>
        <v>0</v>
      </c>
      <c r="K1679" s="22">
        <f t="shared" si="717"/>
        <v>28.625999999999998</v>
      </c>
      <c r="L1679" s="22">
        <f>0.5*1.202*2.64*0.3*Sheet2!I1679^2</f>
        <v>591.44980950000001</v>
      </c>
      <c r="M1679" s="22">
        <f t="shared" si="718"/>
        <v>620.07580949999999</v>
      </c>
      <c r="O1679" s="22">
        <f t="shared" si="704"/>
        <v>21857.672284875</v>
      </c>
      <c r="P1679" s="81">
        <f t="shared" si="705"/>
        <v>21.857672284875001</v>
      </c>
      <c r="Q1679" s="22">
        <f t="shared" si="706"/>
        <v>21857.672284875</v>
      </c>
      <c r="R1679" s="81">
        <f t="shared" si="707"/>
        <v>21.857672284875001</v>
      </c>
      <c r="S1679" s="22">
        <f t="shared" si="708"/>
        <v>10960844.330707267</v>
      </c>
      <c r="T1679" s="81">
        <f t="shared" si="709"/>
        <v>10960.844330707267</v>
      </c>
      <c r="U1679" s="22">
        <f t="shared" si="710"/>
        <v>0</v>
      </c>
      <c r="V1679" s="81">
        <f t="shared" si="711"/>
        <v>0</v>
      </c>
      <c r="W1679" s="22">
        <f t="shared" si="712"/>
        <v>0</v>
      </c>
      <c r="X1679" s="98">
        <f t="shared" si="719"/>
        <v>0</v>
      </c>
      <c r="Y1679" s="98">
        <f t="shared" si="720"/>
        <v>1951.6467447347293</v>
      </c>
      <c r="Z1679" s="25">
        <f t="shared" si="713"/>
        <v>0</v>
      </c>
      <c r="AA1679" s="22">
        <f t="shared" si="721"/>
        <v>0</v>
      </c>
      <c r="AB1679" s="22">
        <f t="shared" si="702"/>
        <v>0</v>
      </c>
      <c r="AC1679" s="22">
        <f t="shared" si="722"/>
        <v>538</v>
      </c>
      <c r="AD1679" s="25">
        <f t="shared" si="714"/>
        <v>4879.1168618368174</v>
      </c>
      <c r="AF1679" s="22">
        <f t="shared" si="715"/>
        <v>6081.7274688704492</v>
      </c>
      <c r="AG1679" s="25">
        <v>0</v>
      </c>
      <c r="AH1679" s="25" t="s">
        <v>49</v>
      </c>
      <c r="AI1679">
        <f t="shared" si="723"/>
        <v>26394445.017254435</v>
      </c>
      <c r="AJ1679" s="25">
        <f t="shared" si="724"/>
        <v>26394.445017254435</v>
      </c>
      <c r="AK1679" s="25">
        <f t="shared" si="725"/>
        <v>13989.055859144852</v>
      </c>
      <c r="AL1679" s="81">
        <f t="shared" si="726"/>
        <v>10351.90133576719</v>
      </c>
      <c r="AN1679" s="98">
        <v>0</v>
      </c>
    </row>
    <row r="1680" spans="2:40" x14ac:dyDescent="0.35">
      <c r="B1680" s="17" t="s">
        <v>32</v>
      </c>
      <c r="C1680" s="11">
        <v>1676</v>
      </c>
      <c r="D1680" s="17">
        <v>199</v>
      </c>
      <c r="E1680" s="18">
        <v>126.9</v>
      </c>
      <c r="F1680" s="70">
        <f t="shared" si="727"/>
        <v>-1.3888888888890073E-2</v>
      </c>
      <c r="G1680" s="70">
        <f t="shared" si="728"/>
        <v>-5.0000000000004263E-2</v>
      </c>
      <c r="I1680" s="21">
        <f t="shared" si="703"/>
        <v>35.25</v>
      </c>
      <c r="J1680" s="22">
        <f t="shared" si="716"/>
        <v>-30.58333333333594</v>
      </c>
      <c r="K1680" s="22">
        <f t="shared" si="717"/>
        <v>28.625999999999998</v>
      </c>
      <c r="L1680" s="22">
        <f>0.5*1.202*2.64*0.3*Sheet2!I1680^2</f>
        <v>591.44980950000001</v>
      </c>
      <c r="M1680" s="22">
        <f t="shared" si="718"/>
        <v>589.49247616666412</v>
      </c>
      <c r="O1680" s="22">
        <f t="shared" si="704"/>
        <v>20779.609784874909</v>
      </c>
      <c r="P1680" s="81">
        <f t="shared" si="705"/>
        <v>20.779609784874907</v>
      </c>
      <c r="Q1680" s="22">
        <f t="shared" si="706"/>
        <v>20779.609784874909</v>
      </c>
      <c r="R1680" s="81">
        <f t="shared" si="707"/>
        <v>20.779609784874907</v>
      </c>
      <c r="S1680" s="22">
        <f t="shared" si="708"/>
        <v>10981623.940492142</v>
      </c>
      <c r="T1680" s="81">
        <f t="shared" si="709"/>
        <v>10981.623940492142</v>
      </c>
      <c r="U1680" s="22">
        <f t="shared" si="710"/>
        <v>0</v>
      </c>
      <c r="V1680" s="81">
        <f t="shared" si="711"/>
        <v>0</v>
      </c>
      <c r="W1680" s="22">
        <f t="shared" si="712"/>
        <v>0</v>
      </c>
      <c r="X1680" s="98">
        <f t="shared" si="719"/>
        <v>0</v>
      </c>
      <c r="Y1680" s="98">
        <f t="shared" si="720"/>
        <v>1951.6467447347293</v>
      </c>
      <c r="Z1680" s="25">
        <f t="shared" si="713"/>
        <v>0</v>
      </c>
      <c r="AA1680" s="22">
        <f t="shared" si="721"/>
        <v>0</v>
      </c>
      <c r="AB1680" s="22">
        <f t="shared" si="702"/>
        <v>0</v>
      </c>
      <c r="AC1680" s="22">
        <f t="shared" si="722"/>
        <v>538</v>
      </c>
      <c r="AD1680" s="25">
        <f t="shared" si="714"/>
        <v>4879.1168618368174</v>
      </c>
      <c r="AF1680" s="22">
        <f t="shared" si="715"/>
        <v>6102.5070786553242</v>
      </c>
      <c r="AG1680" s="25">
        <v>0</v>
      </c>
      <c r="AH1680" s="25" t="s">
        <v>49</v>
      </c>
      <c r="AI1680">
        <f t="shared" si="723"/>
        <v>26394445.017254435</v>
      </c>
      <c r="AJ1680" s="25">
        <f t="shared" si="724"/>
        <v>26394.445017254435</v>
      </c>
      <c r="AK1680" s="25">
        <f t="shared" si="725"/>
        <v>13989.055859144852</v>
      </c>
      <c r="AL1680" s="81">
        <f t="shared" si="726"/>
        <v>10351.90133576719</v>
      </c>
      <c r="AN1680" s="98">
        <v>0</v>
      </c>
    </row>
    <row r="1681" spans="2:40" x14ac:dyDescent="0.35">
      <c r="B1681" s="17" t="s">
        <v>32</v>
      </c>
      <c r="C1681" s="11">
        <v>1677</v>
      </c>
      <c r="D1681" s="17">
        <v>200</v>
      </c>
      <c r="E1681" s="18">
        <v>126.8</v>
      </c>
      <c r="F1681" s="70">
        <f t="shared" si="727"/>
        <v>-4.1666666666668246E-2</v>
      </c>
      <c r="G1681" s="70">
        <f t="shared" si="728"/>
        <v>-0.15000000000000568</v>
      </c>
      <c r="I1681" s="21">
        <f t="shared" si="703"/>
        <v>35.222222222222221</v>
      </c>
      <c r="J1681" s="22">
        <f t="shared" si="716"/>
        <v>-91.750000000003482</v>
      </c>
      <c r="K1681" s="22">
        <f t="shared" si="717"/>
        <v>28.625999999999998</v>
      </c>
      <c r="L1681" s="22">
        <f>0.5*1.202*2.64*0.3*Sheet2!I1681^2</f>
        <v>590.51802577777767</v>
      </c>
      <c r="M1681" s="22">
        <f t="shared" si="718"/>
        <v>527.39402577777423</v>
      </c>
      <c r="O1681" s="22">
        <f t="shared" si="704"/>
        <v>18575.989574617157</v>
      </c>
      <c r="P1681" s="81">
        <f t="shared" si="705"/>
        <v>18.575989574617157</v>
      </c>
      <c r="Q1681" s="22">
        <f t="shared" si="706"/>
        <v>18575.989574617157</v>
      </c>
      <c r="R1681" s="81">
        <f t="shared" si="707"/>
        <v>18.575989574617157</v>
      </c>
      <c r="S1681" s="22">
        <f t="shared" si="708"/>
        <v>11000199.930066759</v>
      </c>
      <c r="T1681" s="81">
        <f t="shared" si="709"/>
        <v>11000.199930066759</v>
      </c>
      <c r="U1681" s="22">
        <f t="shared" si="710"/>
        <v>0</v>
      </c>
      <c r="V1681" s="81">
        <f t="shared" si="711"/>
        <v>0</v>
      </c>
      <c r="W1681" s="22">
        <f t="shared" si="712"/>
        <v>0</v>
      </c>
      <c r="X1681" s="98">
        <f t="shared" si="719"/>
        <v>0</v>
      </c>
      <c r="Y1681" s="98">
        <f t="shared" si="720"/>
        <v>1951.6467447347293</v>
      </c>
      <c r="Z1681" s="25">
        <f t="shared" si="713"/>
        <v>0</v>
      </c>
      <c r="AA1681" s="22">
        <f t="shared" si="721"/>
        <v>0</v>
      </c>
      <c r="AB1681" s="22">
        <f t="shared" si="702"/>
        <v>0</v>
      </c>
      <c r="AC1681" s="22">
        <f t="shared" si="722"/>
        <v>538</v>
      </c>
      <c r="AD1681" s="25">
        <f t="shared" si="714"/>
        <v>4879.1168618368174</v>
      </c>
      <c r="AF1681" s="22">
        <f t="shared" si="715"/>
        <v>6121.083068229942</v>
      </c>
      <c r="AG1681" s="25">
        <v>0</v>
      </c>
      <c r="AH1681" s="25" t="s">
        <v>49</v>
      </c>
      <c r="AI1681">
        <f t="shared" si="723"/>
        <v>26352862.597530674</v>
      </c>
      <c r="AJ1681" s="25">
        <f t="shared" si="724"/>
        <v>26352.862597530675</v>
      </c>
      <c r="AK1681" s="25">
        <f t="shared" si="725"/>
        <v>13967.017176691259</v>
      </c>
      <c r="AL1681" s="81">
        <f t="shared" si="726"/>
        <v>10335.592710751531</v>
      </c>
      <c r="AN1681" s="98">
        <v>0</v>
      </c>
    </row>
    <row r="1682" spans="2:40" x14ac:dyDescent="0.35">
      <c r="B1682" s="17" t="s">
        <v>32</v>
      </c>
      <c r="C1682" s="11">
        <v>1678</v>
      </c>
      <c r="D1682" s="17">
        <v>201</v>
      </c>
      <c r="E1682" s="18">
        <v>126.6</v>
      </c>
      <c r="F1682" s="70">
        <f t="shared" si="727"/>
        <v>-6.9444444444444448E-2</v>
      </c>
      <c r="G1682" s="70">
        <f t="shared" si="728"/>
        <v>-0.25</v>
      </c>
      <c r="I1682" s="21">
        <f t="shared" si="703"/>
        <v>35.166666666666664</v>
      </c>
      <c r="J1682" s="22">
        <f t="shared" si="716"/>
        <v>-152.91666666666669</v>
      </c>
      <c r="K1682" s="22">
        <f t="shared" si="717"/>
        <v>28.625999999999998</v>
      </c>
      <c r="L1682" s="22">
        <f>0.5*1.202*2.64*0.3*Sheet2!I1682^2</f>
        <v>588.65666199999987</v>
      </c>
      <c r="M1682" s="22">
        <f t="shared" si="718"/>
        <v>464.36599533333322</v>
      </c>
      <c r="O1682" s="22">
        <f t="shared" si="704"/>
        <v>16330.204169222217</v>
      </c>
      <c r="P1682" s="81">
        <f t="shared" si="705"/>
        <v>16.330204169222217</v>
      </c>
      <c r="Q1682" s="22">
        <f t="shared" si="706"/>
        <v>16330.204169222217</v>
      </c>
      <c r="R1682" s="81">
        <f t="shared" si="707"/>
        <v>16.330204169222217</v>
      </c>
      <c r="S1682" s="22">
        <f t="shared" si="708"/>
        <v>11016530.134235982</v>
      </c>
      <c r="T1682" s="81">
        <f t="shared" si="709"/>
        <v>11016.530134235982</v>
      </c>
      <c r="U1682" s="22">
        <f t="shared" si="710"/>
        <v>0</v>
      </c>
      <c r="V1682" s="81">
        <f t="shared" si="711"/>
        <v>0</v>
      </c>
      <c r="W1682" s="22">
        <f t="shared" si="712"/>
        <v>0</v>
      </c>
      <c r="X1682" s="98">
        <f t="shared" si="719"/>
        <v>0</v>
      </c>
      <c r="Y1682" s="98">
        <f t="shared" si="720"/>
        <v>1951.6467447347293</v>
      </c>
      <c r="Z1682" s="25">
        <f t="shared" si="713"/>
        <v>0</v>
      </c>
      <c r="AA1682" s="22">
        <f t="shared" si="721"/>
        <v>0</v>
      </c>
      <c r="AB1682" s="22">
        <f t="shared" si="702"/>
        <v>0</v>
      </c>
      <c r="AC1682" s="22">
        <f t="shared" si="722"/>
        <v>538</v>
      </c>
      <c r="AD1682" s="25">
        <f t="shared" si="714"/>
        <v>4879.1168618368174</v>
      </c>
      <c r="AF1682" s="22">
        <f t="shared" si="715"/>
        <v>6137.4132723991643</v>
      </c>
      <c r="AG1682" s="25">
        <v>0</v>
      </c>
      <c r="AH1682" s="25" t="s">
        <v>49</v>
      </c>
      <c r="AI1682">
        <f t="shared" si="723"/>
        <v>26269796.10042385</v>
      </c>
      <c r="AJ1682" s="25">
        <f t="shared" si="724"/>
        <v>26269.79610042385</v>
      </c>
      <c r="AK1682" s="25">
        <f t="shared" si="725"/>
        <v>13922.991933224641</v>
      </c>
      <c r="AL1682" s="81">
        <f t="shared" si="726"/>
        <v>10303.014030586233</v>
      </c>
      <c r="AN1682" s="98">
        <v>0</v>
      </c>
    </row>
    <row r="1683" spans="2:40" x14ac:dyDescent="0.35">
      <c r="B1683" s="17" t="s">
        <v>32</v>
      </c>
      <c r="C1683" s="11">
        <v>1679</v>
      </c>
      <c r="D1683" s="17">
        <v>202</v>
      </c>
      <c r="E1683" s="18">
        <v>126.3</v>
      </c>
      <c r="F1683" s="70">
        <f t="shared" si="727"/>
        <v>-8.3333333333332538E-2</v>
      </c>
      <c r="G1683" s="70">
        <f t="shared" si="728"/>
        <v>-0.29999999999999716</v>
      </c>
      <c r="I1683" s="21">
        <f t="shared" si="703"/>
        <v>35.083333333333336</v>
      </c>
      <c r="J1683" s="22">
        <f t="shared" si="716"/>
        <v>-183.49999999999824</v>
      </c>
      <c r="K1683" s="22">
        <f t="shared" si="717"/>
        <v>28.625999999999998</v>
      </c>
      <c r="L1683" s="22">
        <f>0.5*1.202*2.64*0.3*Sheet2!I1683^2</f>
        <v>585.87012550000009</v>
      </c>
      <c r="M1683" s="22">
        <f t="shared" si="718"/>
        <v>430.99612550000188</v>
      </c>
      <c r="O1683" s="22">
        <f t="shared" si="704"/>
        <v>15120.780736291734</v>
      </c>
      <c r="P1683" s="81">
        <f t="shared" si="705"/>
        <v>15.120780736291733</v>
      </c>
      <c r="Q1683" s="22">
        <f t="shared" si="706"/>
        <v>15120.780736291734</v>
      </c>
      <c r="R1683" s="81">
        <f t="shared" si="707"/>
        <v>15.120780736291733</v>
      </c>
      <c r="S1683" s="22">
        <f t="shared" si="708"/>
        <v>11031650.914972274</v>
      </c>
      <c r="T1683" s="81">
        <f t="shared" si="709"/>
        <v>11031.650914972273</v>
      </c>
      <c r="U1683" s="22">
        <f t="shared" si="710"/>
        <v>0</v>
      </c>
      <c r="V1683" s="81">
        <f t="shared" si="711"/>
        <v>0</v>
      </c>
      <c r="W1683" s="22">
        <f t="shared" si="712"/>
        <v>0</v>
      </c>
      <c r="X1683" s="98">
        <f t="shared" si="719"/>
        <v>0</v>
      </c>
      <c r="Y1683" s="98">
        <f t="shared" si="720"/>
        <v>1951.6467447347293</v>
      </c>
      <c r="Z1683" s="25">
        <f t="shared" si="713"/>
        <v>0</v>
      </c>
      <c r="AA1683" s="22">
        <f t="shared" si="721"/>
        <v>0</v>
      </c>
      <c r="AB1683" s="22">
        <f t="shared" si="702"/>
        <v>0</v>
      </c>
      <c r="AC1683" s="22">
        <f t="shared" si="722"/>
        <v>538</v>
      </c>
      <c r="AD1683" s="25">
        <f t="shared" si="714"/>
        <v>4879.1168618368174</v>
      </c>
      <c r="AF1683" s="22">
        <f t="shared" si="715"/>
        <v>6152.5340531354559</v>
      </c>
      <c r="AG1683" s="25">
        <v>0</v>
      </c>
      <c r="AH1683" s="25" t="s">
        <v>49</v>
      </c>
      <c r="AI1683">
        <f t="shared" si="723"/>
        <v>26145442.210615352</v>
      </c>
      <c r="AJ1683" s="25">
        <f t="shared" si="724"/>
        <v>26145.442210615351</v>
      </c>
      <c r="AK1683" s="25">
        <f t="shared" si="725"/>
        <v>13857.084371626137</v>
      </c>
      <c r="AL1683" s="81">
        <f t="shared" si="726"/>
        <v>10254.242435003342</v>
      </c>
      <c r="AN1683" s="98">
        <v>0</v>
      </c>
    </row>
    <row r="1684" spans="2:40" x14ac:dyDescent="0.35">
      <c r="B1684" s="17" t="s">
        <v>32</v>
      </c>
      <c r="C1684" s="11">
        <v>1680</v>
      </c>
      <c r="D1684" s="17">
        <v>203</v>
      </c>
      <c r="E1684" s="18">
        <v>126</v>
      </c>
      <c r="F1684" s="70">
        <f t="shared" si="727"/>
        <v>-8.3333333333332538E-2</v>
      </c>
      <c r="G1684" s="70">
        <f t="shared" si="728"/>
        <v>-0.29999999999999716</v>
      </c>
      <c r="I1684" s="21">
        <f t="shared" si="703"/>
        <v>35</v>
      </c>
      <c r="J1684" s="22">
        <f t="shared" si="716"/>
        <v>-183.49999999999824</v>
      </c>
      <c r="K1684" s="22">
        <f t="shared" si="717"/>
        <v>28.625999999999998</v>
      </c>
      <c r="L1684" s="22">
        <f>0.5*1.202*2.64*0.3*Sheet2!I1684^2</f>
        <v>583.09019999999998</v>
      </c>
      <c r="M1684" s="22">
        <f t="shared" si="718"/>
        <v>428.21620000000178</v>
      </c>
      <c r="O1684" s="22">
        <f t="shared" si="704"/>
        <v>14987.567000000063</v>
      </c>
      <c r="P1684" s="81">
        <f t="shared" si="705"/>
        <v>14.987567000000062</v>
      </c>
      <c r="Q1684" s="22">
        <f t="shared" si="706"/>
        <v>14987.567000000063</v>
      </c>
      <c r="R1684" s="81">
        <f t="shared" si="707"/>
        <v>14.987567000000062</v>
      </c>
      <c r="S1684" s="22">
        <f t="shared" si="708"/>
        <v>11046638.481972273</v>
      </c>
      <c r="T1684" s="81">
        <f t="shared" si="709"/>
        <v>11046.638481972273</v>
      </c>
      <c r="U1684" s="22">
        <f t="shared" si="710"/>
        <v>0</v>
      </c>
      <c r="V1684" s="81">
        <f t="shared" si="711"/>
        <v>0</v>
      </c>
      <c r="W1684" s="22">
        <f t="shared" si="712"/>
        <v>0</v>
      </c>
      <c r="X1684" s="98">
        <f t="shared" si="719"/>
        <v>0</v>
      </c>
      <c r="Y1684" s="98">
        <f t="shared" si="720"/>
        <v>1951.6467447347293</v>
      </c>
      <c r="Z1684" s="25">
        <f t="shared" si="713"/>
        <v>0</v>
      </c>
      <c r="AA1684" s="22">
        <f t="shared" si="721"/>
        <v>0</v>
      </c>
      <c r="AB1684" s="22">
        <f t="shared" si="702"/>
        <v>0</v>
      </c>
      <c r="AC1684" s="22">
        <f t="shared" si="722"/>
        <v>538</v>
      </c>
      <c r="AD1684" s="25">
        <f t="shared" si="714"/>
        <v>4879.1168618368174</v>
      </c>
      <c r="AF1684" s="22">
        <f t="shared" si="715"/>
        <v>6167.521620135456</v>
      </c>
      <c r="AG1684" s="25">
        <v>0</v>
      </c>
      <c r="AH1684" s="25" t="s">
        <v>49</v>
      </c>
      <c r="AI1684">
        <f t="shared" si="723"/>
        <v>26021383.347828932</v>
      </c>
      <c r="AJ1684" s="25">
        <f t="shared" si="724"/>
        <v>26021.383347828931</v>
      </c>
      <c r="AK1684" s="25">
        <f t="shared" si="725"/>
        <v>13791.333174349335</v>
      </c>
      <c r="AL1684" s="81">
        <f t="shared" si="726"/>
        <v>10205.586549018508</v>
      </c>
      <c r="AN1684" s="98">
        <v>0</v>
      </c>
    </row>
    <row r="1685" spans="2:40" x14ac:dyDescent="0.35">
      <c r="B1685" s="17" t="s">
        <v>32</v>
      </c>
      <c r="C1685" s="11">
        <v>1681</v>
      </c>
      <c r="D1685" s="17">
        <v>204</v>
      </c>
      <c r="E1685" s="18">
        <v>125.7</v>
      </c>
      <c r="F1685" s="70">
        <f t="shared" si="727"/>
        <v>-5.5555555555556344E-2</v>
      </c>
      <c r="G1685" s="70">
        <f t="shared" si="728"/>
        <v>-0.20000000000000284</v>
      </c>
      <c r="I1685" s="21">
        <f t="shared" si="703"/>
        <v>34.916666666666671</v>
      </c>
      <c r="J1685" s="22">
        <f t="shared" si="716"/>
        <v>-122.33333333333506</v>
      </c>
      <c r="K1685" s="22">
        <f t="shared" si="717"/>
        <v>28.625999999999998</v>
      </c>
      <c r="L1685" s="22">
        <f>0.5*1.202*2.64*0.3*Sheet2!I1685^2</f>
        <v>580.31688550000013</v>
      </c>
      <c r="M1685" s="22">
        <f t="shared" si="718"/>
        <v>486.60955216666503</v>
      </c>
      <c r="O1685" s="22">
        <f t="shared" si="704"/>
        <v>16990.78352981939</v>
      </c>
      <c r="P1685" s="81">
        <f t="shared" si="705"/>
        <v>16.990783529819389</v>
      </c>
      <c r="Q1685" s="22">
        <f t="shared" si="706"/>
        <v>16990.78352981939</v>
      </c>
      <c r="R1685" s="81">
        <f t="shared" si="707"/>
        <v>16.990783529819389</v>
      </c>
      <c r="S1685" s="22">
        <f t="shared" si="708"/>
        <v>11063629.265502093</v>
      </c>
      <c r="T1685" s="81">
        <f t="shared" si="709"/>
        <v>11063.629265502093</v>
      </c>
      <c r="U1685" s="22">
        <f t="shared" si="710"/>
        <v>0</v>
      </c>
      <c r="V1685" s="81">
        <f t="shared" si="711"/>
        <v>0</v>
      </c>
      <c r="W1685" s="22">
        <f t="shared" si="712"/>
        <v>0</v>
      </c>
      <c r="X1685" s="98">
        <f t="shared" si="719"/>
        <v>0</v>
      </c>
      <c r="Y1685" s="98">
        <f t="shared" si="720"/>
        <v>1951.6467447347293</v>
      </c>
      <c r="Z1685" s="25">
        <f t="shared" si="713"/>
        <v>0</v>
      </c>
      <c r="AA1685" s="22">
        <f t="shared" si="721"/>
        <v>0</v>
      </c>
      <c r="AB1685" s="22">
        <f t="shared" si="702"/>
        <v>0</v>
      </c>
      <c r="AC1685" s="22">
        <f t="shared" si="722"/>
        <v>538</v>
      </c>
      <c r="AD1685" s="25">
        <f t="shared" si="714"/>
        <v>4879.1168618368174</v>
      </c>
      <c r="AF1685" s="22">
        <f t="shared" si="715"/>
        <v>6184.512403665276</v>
      </c>
      <c r="AG1685" s="25">
        <v>0</v>
      </c>
      <c r="AH1685" s="25" t="s">
        <v>49</v>
      </c>
      <c r="AI1685">
        <f t="shared" si="723"/>
        <v>25897619.512064606</v>
      </c>
      <c r="AJ1685" s="25">
        <f t="shared" si="724"/>
        <v>25897.619512064604</v>
      </c>
      <c r="AK1685" s="25">
        <f t="shared" si="725"/>
        <v>13725.738341394241</v>
      </c>
      <c r="AL1685" s="81">
        <f t="shared" si="726"/>
        <v>10157.046372631738</v>
      </c>
      <c r="AN1685" s="98">
        <v>0</v>
      </c>
    </row>
    <row r="1686" spans="2:40" x14ac:dyDescent="0.35">
      <c r="B1686" s="17" t="s">
        <v>32</v>
      </c>
      <c r="C1686" s="11">
        <v>1682</v>
      </c>
      <c r="D1686" s="17">
        <v>205</v>
      </c>
      <c r="E1686" s="18">
        <v>125.6</v>
      </c>
      <c r="F1686" s="70">
        <f t="shared" si="727"/>
        <v>-1.3888888888890073E-2</v>
      </c>
      <c r="G1686" s="70">
        <f t="shared" si="728"/>
        <v>-5.0000000000004263E-2</v>
      </c>
      <c r="I1686" s="21">
        <f t="shared" si="703"/>
        <v>34.888888888888886</v>
      </c>
      <c r="J1686" s="22">
        <f t="shared" si="716"/>
        <v>-30.58333333333594</v>
      </c>
      <c r="K1686" s="22">
        <f t="shared" si="717"/>
        <v>28.625999999999998</v>
      </c>
      <c r="L1686" s="22">
        <f>0.5*1.202*2.64*0.3*Sheet2!I1686^2</f>
        <v>579.39391644444436</v>
      </c>
      <c r="M1686" s="22">
        <f t="shared" si="718"/>
        <v>577.43658311110846</v>
      </c>
      <c r="O1686" s="22">
        <f t="shared" si="704"/>
        <v>20146.120788543114</v>
      </c>
      <c r="P1686" s="81">
        <f t="shared" si="705"/>
        <v>20.146120788543115</v>
      </c>
      <c r="Q1686" s="22">
        <f t="shared" si="706"/>
        <v>20146.120788543114</v>
      </c>
      <c r="R1686" s="81">
        <f t="shared" si="707"/>
        <v>20.146120788543115</v>
      </c>
      <c r="S1686" s="22">
        <f t="shared" si="708"/>
        <v>11083775.386290636</v>
      </c>
      <c r="T1686" s="81">
        <f t="shared" si="709"/>
        <v>11083.775386290636</v>
      </c>
      <c r="U1686" s="22">
        <f t="shared" si="710"/>
        <v>0</v>
      </c>
      <c r="V1686" s="81">
        <f t="shared" si="711"/>
        <v>0</v>
      </c>
      <c r="W1686" s="22">
        <f t="shared" si="712"/>
        <v>0</v>
      </c>
      <c r="X1686" s="98">
        <f t="shared" si="719"/>
        <v>0</v>
      </c>
      <c r="Y1686" s="98">
        <f t="shared" si="720"/>
        <v>1951.6467447347293</v>
      </c>
      <c r="Z1686" s="25">
        <f t="shared" si="713"/>
        <v>0</v>
      </c>
      <c r="AA1686" s="22">
        <f t="shared" si="721"/>
        <v>0</v>
      </c>
      <c r="AB1686" s="22">
        <f t="shared" si="702"/>
        <v>0</v>
      </c>
      <c r="AC1686" s="22">
        <f t="shared" si="722"/>
        <v>538</v>
      </c>
      <c r="AD1686" s="25">
        <f t="shared" si="714"/>
        <v>4879.1168618368174</v>
      </c>
      <c r="AF1686" s="22">
        <f t="shared" si="715"/>
        <v>6204.6585244538182</v>
      </c>
      <c r="AG1686" s="25">
        <v>0</v>
      </c>
      <c r="AH1686" s="25" t="s">
        <v>49</v>
      </c>
      <c r="AI1686">
        <f t="shared" si="723"/>
        <v>25856430.461703606</v>
      </c>
      <c r="AJ1686" s="25">
        <f t="shared" si="724"/>
        <v>25856.430461703607</v>
      </c>
      <c r="AK1686" s="25">
        <f t="shared" si="725"/>
        <v>13703.908144702913</v>
      </c>
      <c r="AL1686" s="81">
        <f t="shared" si="726"/>
        <v>10140.892027080155</v>
      </c>
      <c r="AN1686" s="98">
        <v>0</v>
      </c>
    </row>
    <row r="1687" spans="2:40" x14ac:dyDescent="0.35">
      <c r="B1687" s="17" t="s">
        <v>32</v>
      </c>
      <c r="C1687" s="11">
        <v>1683</v>
      </c>
      <c r="D1687" s="17">
        <v>206</v>
      </c>
      <c r="E1687" s="18">
        <v>125.6</v>
      </c>
      <c r="F1687" s="70">
        <f t="shared" si="727"/>
        <v>2.7777777777778172E-2</v>
      </c>
      <c r="G1687" s="70">
        <f t="shared" si="728"/>
        <v>0.10000000000000142</v>
      </c>
      <c r="I1687" s="21">
        <f t="shared" si="703"/>
        <v>34.888888888888886</v>
      </c>
      <c r="J1687" s="22">
        <f t="shared" si="716"/>
        <v>61.166666666667531</v>
      </c>
      <c r="K1687" s="22">
        <f t="shared" si="717"/>
        <v>28.625999999999998</v>
      </c>
      <c r="L1687" s="22">
        <f>0.5*1.202*2.64*0.3*Sheet2!I1687^2</f>
        <v>579.39391644444436</v>
      </c>
      <c r="M1687" s="22">
        <f t="shared" si="718"/>
        <v>669.18658311111187</v>
      </c>
      <c r="O1687" s="22">
        <f t="shared" si="704"/>
        <v>23347.176344098789</v>
      </c>
      <c r="P1687" s="81">
        <f t="shared" si="705"/>
        <v>23.347176344098788</v>
      </c>
      <c r="Q1687" s="22">
        <f t="shared" si="706"/>
        <v>23347.176344098789</v>
      </c>
      <c r="R1687" s="81">
        <f t="shared" si="707"/>
        <v>23.347176344098788</v>
      </c>
      <c r="S1687" s="22">
        <f t="shared" si="708"/>
        <v>11107122.562634734</v>
      </c>
      <c r="T1687" s="81">
        <f t="shared" si="709"/>
        <v>11107.122562634735</v>
      </c>
      <c r="U1687" s="22">
        <f t="shared" si="710"/>
        <v>0</v>
      </c>
      <c r="V1687" s="81">
        <f t="shared" si="711"/>
        <v>0</v>
      </c>
      <c r="W1687" s="22">
        <f t="shared" si="712"/>
        <v>0</v>
      </c>
      <c r="X1687" s="98">
        <f t="shared" si="719"/>
        <v>0</v>
      </c>
      <c r="Y1687" s="98">
        <f t="shared" si="720"/>
        <v>1951.6467447347293</v>
      </c>
      <c r="Z1687" s="25">
        <f t="shared" si="713"/>
        <v>0</v>
      </c>
      <c r="AA1687" s="22">
        <f t="shared" si="721"/>
        <v>0</v>
      </c>
      <c r="AB1687" s="22">
        <f t="shared" si="702"/>
        <v>0</v>
      </c>
      <c r="AC1687" s="22">
        <f t="shared" si="722"/>
        <v>538</v>
      </c>
      <c r="AD1687" s="25">
        <f t="shared" si="714"/>
        <v>4879.1168618368174</v>
      </c>
      <c r="AF1687" s="22">
        <f t="shared" si="715"/>
        <v>6228.0057007979176</v>
      </c>
      <c r="AG1687" s="25">
        <v>0</v>
      </c>
      <c r="AH1687" s="25" t="s">
        <v>49</v>
      </c>
      <c r="AI1687">
        <f t="shared" si="723"/>
        <v>25856430.461703606</v>
      </c>
      <c r="AJ1687" s="25">
        <f t="shared" si="724"/>
        <v>25856.430461703607</v>
      </c>
      <c r="AK1687" s="25">
        <f t="shared" si="725"/>
        <v>13703.908144702913</v>
      </c>
      <c r="AL1687" s="81">
        <f t="shared" si="726"/>
        <v>10140.892027080155</v>
      </c>
      <c r="AN1687" s="98">
        <v>0</v>
      </c>
    </row>
    <row r="1688" spans="2:40" x14ac:dyDescent="0.35">
      <c r="B1688" s="17" t="s">
        <v>32</v>
      </c>
      <c r="C1688" s="11">
        <v>1684</v>
      </c>
      <c r="D1688" s="17">
        <v>207</v>
      </c>
      <c r="E1688" s="18">
        <v>125.8</v>
      </c>
      <c r="F1688" s="70">
        <f t="shared" si="727"/>
        <v>8.3333333333334522E-2</v>
      </c>
      <c r="G1688" s="70">
        <f t="shared" si="728"/>
        <v>0.30000000000000426</v>
      </c>
      <c r="I1688" s="21">
        <f t="shared" si="703"/>
        <v>34.944444444444443</v>
      </c>
      <c r="J1688" s="22">
        <f t="shared" si="716"/>
        <v>183.50000000000261</v>
      </c>
      <c r="K1688" s="22">
        <f t="shared" si="717"/>
        <v>28.625999999999998</v>
      </c>
      <c r="L1688" s="22">
        <f>0.5*1.202*2.64*0.3*Sheet2!I1688^2</f>
        <v>581.24058911111092</v>
      </c>
      <c r="M1688" s="22">
        <f t="shared" si="718"/>
        <v>793.36658911111351</v>
      </c>
      <c r="O1688" s="22">
        <f t="shared" si="704"/>
        <v>27723.754697271688</v>
      </c>
      <c r="P1688" s="81">
        <f t="shared" si="705"/>
        <v>27.723754697271687</v>
      </c>
      <c r="Q1688" s="22">
        <f t="shared" si="706"/>
        <v>27723.754697271688</v>
      </c>
      <c r="R1688" s="81">
        <f t="shared" si="707"/>
        <v>27.723754697271687</v>
      </c>
      <c r="S1688" s="22">
        <f t="shared" si="708"/>
        <v>11134846.317332007</v>
      </c>
      <c r="T1688" s="81">
        <f t="shared" si="709"/>
        <v>11134.846317332007</v>
      </c>
      <c r="U1688" s="22">
        <f t="shared" si="710"/>
        <v>0</v>
      </c>
      <c r="V1688" s="81">
        <f t="shared" si="711"/>
        <v>0</v>
      </c>
      <c r="W1688" s="22">
        <f t="shared" si="712"/>
        <v>0</v>
      </c>
      <c r="X1688" s="98">
        <f t="shared" si="719"/>
        <v>0</v>
      </c>
      <c r="Y1688" s="98">
        <f t="shared" si="720"/>
        <v>1951.6467447347293</v>
      </c>
      <c r="Z1688" s="25">
        <f t="shared" si="713"/>
        <v>0</v>
      </c>
      <c r="AA1688" s="22">
        <f t="shared" si="721"/>
        <v>0</v>
      </c>
      <c r="AB1688" s="22">
        <f t="shared" si="702"/>
        <v>0</v>
      </c>
      <c r="AC1688" s="22">
        <f t="shared" si="722"/>
        <v>538</v>
      </c>
      <c r="AD1688" s="25">
        <f t="shared" si="714"/>
        <v>4879.1168618368174</v>
      </c>
      <c r="AF1688" s="22">
        <f t="shared" si="715"/>
        <v>6255.7294554951895</v>
      </c>
      <c r="AG1688" s="25">
        <v>0</v>
      </c>
      <c r="AH1688" s="25" t="s">
        <v>49</v>
      </c>
      <c r="AI1688">
        <f t="shared" si="723"/>
        <v>25938841.343205806</v>
      </c>
      <c r="AJ1688" s="25">
        <f t="shared" si="724"/>
        <v>25938.841343205804</v>
      </c>
      <c r="AK1688" s="25">
        <f t="shared" si="725"/>
        <v>13747.585911899077</v>
      </c>
      <c r="AL1688" s="81">
        <f t="shared" si="726"/>
        <v>10173.213574805317</v>
      </c>
      <c r="AN1688" s="98">
        <v>0</v>
      </c>
    </row>
    <row r="1689" spans="2:40" x14ac:dyDescent="0.35">
      <c r="B1689" s="17" t="s">
        <v>32</v>
      </c>
      <c r="C1689" s="11">
        <v>1685</v>
      </c>
      <c r="D1689" s="17">
        <v>208</v>
      </c>
      <c r="E1689" s="18">
        <v>126.2</v>
      </c>
      <c r="F1689" s="70">
        <f t="shared" si="727"/>
        <v>0.11111111111111072</v>
      </c>
      <c r="G1689" s="70">
        <f t="shared" si="728"/>
        <v>0.39999999999999858</v>
      </c>
      <c r="I1689" s="21">
        <f t="shared" si="703"/>
        <v>35.055555555555557</v>
      </c>
      <c r="J1689" s="22">
        <f t="shared" si="716"/>
        <v>244.6666666666658</v>
      </c>
      <c r="K1689" s="22">
        <f t="shared" si="717"/>
        <v>28.625999999999998</v>
      </c>
      <c r="L1689" s="22">
        <f>0.5*1.202*2.64*0.3*Sheet2!I1689^2</f>
        <v>584.94274911111108</v>
      </c>
      <c r="M1689" s="22">
        <f t="shared" si="718"/>
        <v>858.23541577777689</v>
      </c>
      <c r="O1689" s="22">
        <f t="shared" si="704"/>
        <v>30085.91929754318</v>
      </c>
      <c r="P1689" s="81">
        <f t="shared" si="705"/>
        <v>30.085919297543178</v>
      </c>
      <c r="Q1689" s="22">
        <f t="shared" si="706"/>
        <v>30085.91929754318</v>
      </c>
      <c r="R1689" s="81">
        <f t="shared" si="707"/>
        <v>30.085919297543178</v>
      </c>
      <c r="S1689" s="22">
        <f t="shared" si="708"/>
        <v>11164932.236629549</v>
      </c>
      <c r="T1689" s="81">
        <f t="shared" si="709"/>
        <v>11164.932236629549</v>
      </c>
      <c r="U1689" s="22">
        <f t="shared" si="710"/>
        <v>0</v>
      </c>
      <c r="V1689" s="81">
        <f t="shared" si="711"/>
        <v>0</v>
      </c>
      <c r="W1689" s="22">
        <f t="shared" si="712"/>
        <v>0</v>
      </c>
      <c r="X1689" s="98">
        <f t="shared" si="719"/>
        <v>0</v>
      </c>
      <c r="Y1689" s="98">
        <f t="shared" si="720"/>
        <v>1951.6467447347293</v>
      </c>
      <c r="Z1689" s="25">
        <f t="shared" si="713"/>
        <v>0</v>
      </c>
      <c r="AA1689" s="22">
        <f t="shared" si="721"/>
        <v>0</v>
      </c>
      <c r="AB1689" s="22">
        <f t="shared" si="702"/>
        <v>0</v>
      </c>
      <c r="AC1689" s="22">
        <f t="shared" si="722"/>
        <v>538</v>
      </c>
      <c r="AD1689" s="25">
        <f t="shared" si="714"/>
        <v>4879.1168618368174</v>
      </c>
      <c r="AF1689" s="22">
        <f t="shared" si="715"/>
        <v>6285.8153747927317</v>
      </c>
      <c r="AG1689" s="25">
        <v>0</v>
      </c>
      <c r="AH1689" s="25" t="s">
        <v>49</v>
      </c>
      <c r="AI1689">
        <f t="shared" si="723"/>
        <v>26104056.475572977</v>
      </c>
      <c r="AJ1689" s="25">
        <f t="shared" si="724"/>
        <v>26104.056475572976</v>
      </c>
      <c r="AK1689" s="25">
        <f t="shared" si="725"/>
        <v>13835.149932053679</v>
      </c>
      <c r="AL1689" s="81">
        <f t="shared" si="726"/>
        <v>10238.010949719723</v>
      </c>
      <c r="AN1689" s="98">
        <v>0</v>
      </c>
    </row>
    <row r="1690" spans="2:40" x14ac:dyDescent="0.35">
      <c r="B1690" s="17" t="s">
        <v>32</v>
      </c>
      <c r="C1690" s="11">
        <v>1686</v>
      </c>
      <c r="D1690" s="17">
        <v>209</v>
      </c>
      <c r="E1690" s="18">
        <v>126.6</v>
      </c>
      <c r="F1690" s="70">
        <f t="shared" si="727"/>
        <v>0.11111111111111072</v>
      </c>
      <c r="G1690" s="70">
        <f t="shared" si="728"/>
        <v>0.39999999999999858</v>
      </c>
      <c r="I1690" s="21">
        <f t="shared" si="703"/>
        <v>35.166666666666664</v>
      </c>
      <c r="J1690" s="22">
        <f t="shared" si="716"/>
        <v>244.6666666666658</v>
      </c>
      <c r="K1690" s="22">
        <f t="shared" si="717"/>
        <v>28.625999999999998</v>
      </c>
      <c r="L1690" s="22">
        <f>0.5*1.202*2.64*0.3*Sheet2!I1690^2</f>
        <v>588.65666199999987</v>
      </c>
      <c r="M1690" s="22">
        <f t="shared" si="718"/>
        <v>861.94932866666568</v>
      </c>
      <c r="O1690" s="22">
        <f t="shared" si="704"/>
        <v>30311.884724777741</v>
      </c>
      <c r="P1690" s="81">
        <f t="shared" si="705"/>
        <v>30.311884724777741</v>
      </c>
      <c r="Q1690" s="22">
        <f t="shared" si="706"/>
        <v>30311.884724777741</v>
      </c>
      <c r="R1690" s="81">
        <f t="shared" si="707"/>
        <v>30.311884724777741</v>
      </c>
      <c r="S1690" s="22">
        <f t="shared" si="708"/>
        <v>11195244.121354327</v>
      </c>
      <c r="T1690" s="81">
        <f t="shared" si="709"/>
        <v>11195.244121354326</v>
      </c>
      <c r="U1690" s="22">
        <f t="shared" si="710"/>
        <v>0</v>
      </c>
      <c r="V1690" s="81">
        <f t="shared" si="711"/>
        <v>0</v>
      </c>
      <c r="W1690" s="22">
        <f t="shared" si="712"/>
        <v>0</v>
      </c>
      <c r="X1690" s="98">
        <f t="shared" si="719"/>
        <v>0</v>
      </c>
      <c r="Y1690" s="98">
        <f t="shared" si="720"/>
        <v>1951.6467447347293</v>
      </c>
      <c r="Z1690" s="25">
        <f t="shared" si="713"/>
        <v>0</v>
      </c>
      <c r="AA1690" s="22">
        <f t="shared" si="721"/>
        <v>0</v>
      </c>
      <c r="AB1690" s="22">
        <f t="shared" si="702"/>
        <v>0</v>
      </c>
      <c r="AC1690" s="22">
        <f t="shared" si="722"/>
        <v>538</v>
      </c>
      <c r="AD1690" s="25">
        <f t="shared" si="714"/>
        <v>4879.1168618368174</v>
      </c>
      <c r="AF1690" s="22">
        <f t="shared" si="715"/>
        <v>6316.1272595175087</v>
      </c>
      <c r="AG1690" s="25">
        <v>0</v>
      </c>
      <c r="AH1690" s="25" t="s">
        <v>49</v>
      </c>
      <c r="AI1690">
        <f t="shared" si="723"/>
        <v>26269796.10042385</v>
      </c>
      <c r="AJ1690" s="25">
        <f t="shared" si="724"/>
        <v>26269.79610042385</v>
      </c>
      <c r="AK1690" s="25">
        <f t="shared" si="725"/>
        <v>13922.991933224641</v>
      </c>
      <c r="AL1690" s="81">
        <f t="shared" si="726"/>
        <v>10303.014030586233</v>
      </c>
      <c r="AN1690" s="98">
        <v>0</v>
      </c>
    </row>
    <row r="1691" spans="2:40" x14ac:dyDescent="0.35">
      <c r="B1691" s="17" t="s">
        <v>32</v>
      </c>
      <c r="C1691" s="11">
        <v>1687</v>
      </c>
      <c r="D1691" s="17">
        <v>210</v>
      </c>
      <c r="E1691" s="18">
        <v>127</v>
      </c>
      <c r="F1691" s="70">
        <f t="shared" si="727"/>
        <v>0.11111111111111269</v>
      </c>
      <c r="G1691" s="70">
        <f t="shared" si="728"/>
        <v>0.40000000000000568</v>
      </c>
      <c r="I1691" s="21">
        <f t="shared" si="703"/>
        <v>35.277777777777779</v>
      </c>
      <c r="J1691" s="22">
        <f t="shared" si="716"/>
        <v>244.66666666667012</v>
      </c>
      <c r="K1691" s="22">
        <f t="shared" si="717"/>
        <v>28.625999999999998</v>
      </c>
      <c r="L1691" s="22">
        <f>0.5*1.202*2.64*0.3*Sheet2!I1691^2</f>
        <v>592.38232777777773</v>
      </c>
      <c r="M1691" s="22">
        <f t="shared" si="718"/>
        <v>865.67499444444786</v>
      </c>
      <c r="O1691" s="22">
        <f t="shared" si="704"/>
        <v>30539.090081790244</v>
      </c>
      <c r="P1691" s="81">
        <f t="shared" si="705"/>
        <v>30.539090081790246</v>
      </c>
      <c r="Q1691" s="22">
        <f t="shared" si="706"/>
        <v>30539.090081790244</v>
      </c>
      <c r="R1691" s="81">
        <f t="shared" si="707"/>
        <v>30.539090081790246</v>
      </c>
      <c r="S1691" s="22">
        <f t="shared" si="708"/>
        <v>11225783.211436117</v>
      </c>
      <c r="T1691" s="81">
        <f t="shared" si="709"/>
        <v>11225.783211436117</v>
      </c>
      <c r="U1691" s="22">
        <f t="shared" si="710"/>
        <v>0</v>
      </c>
      <c r="V1691" s="81">
        <f t="shared" si="711"/>
        <v>0</v>
      </c>
      <c r="W1691" s="22">
        <f t="shared" si="712"/>
        <v>0</v>
      </c>
      <c r="X1691" s="98">
        <f t="shared" si="719"/>
        <v>0</v>
      </c>
      <c r="Y1691" s="98">
        <f t="shared" si="720"/>
        <v>1951.6467447347293</v>
      </c>
      <c r="Z1691" s="25">
        <f t="shared" si="713"/>
        <v>0</v>
      </c>
      <c r="AA1691" s="22">
        <f t="shared" si="721"/>
        <v>0</v>
      </c>
      <c r="AB1691" s="22">
        <f t="shared" si="702"/>
        <v>0</v>
      </c>
      <c r="AC1691" s="22">
        <f t="shared" si="722"/>
        <v>538</v>
      </c>
      <c r="AD1691" s="25">
        <f t="shared" si="714"/>
        <v>4879.1168618368174</v>
      </c>
      <c r="AF1691" s="22">
        <f t="shared" si="715"/>
        <v>6346.6663495992998</v>
      </c>
      <c r="AG1691" s="25">
        <v>0</v>
      </c>
      <c r="AH1691" s="25" t="s">
        <v>49</v>
      </c>
      <c r="AI1691">
        <f t="shared" si="723"/>
        <v>26436060.217758432</v>
      </c>
      <c r="AJ1691" s="25">
        <f t="shared" si="724"/>
        <v>26436.060217758433</v>
      </c>
      <c r="AK1691" s="25">
        <f t="shared" si="725"/>
        <v>14011.11191541197</v>
      </c>
      <c r="AL1691" s="81">
        <f t="shared" si="726"/>
        <v>10368.222817404858</v>
      </c>
      <c r="AN1691" s="98">
        <v>0</v>
      </c>
    </row>
    <row r="1692" spans="2:40" x14ac:dyDescent="0.35">
      <c r="B1692" s="17" t="s">
        <v>32</v>
      </c>
      <c r="C1692" s="11">
        <v>1688</v>
      </c>
      <c r="D1692" s="17">
        <v>211</v>
      </c>
      <c r="E1692" s="18">
        <v>127.4</v>
      </c>
      <c r="F1692" s="70">
        <f t="shared" si="727"/>
        <v>8.3333333333332538E-2</v>
      </c>
      <c r="G1692" s="70">
        <f t="shared" si="728"/>
        <v>0.29999999999999716</v>
      </c>
      <c r="I1692" s="21">
        <f t="shared" si="703"/>
        <v>35.388888888888893</v>
      </c>
      <c r="J1692" s="22">
        <f t="shared" si="716"/>
        <v>183.49999999999824</v>
      </c>
      <c r="K1692" s="22">
        <f t="shared" si="717"/>
        <v>28.625999999999998</v>
      </c>
      <c r="L1692" s="22">
        <f>0.5*1.202*2.64*0.3*Sheet2!I1692^2</f>
        <v>596.11974644444456</v>
      </c>
      <c r="M1692" s="22">
        <f t="shared" si="718"/>
        <v>808.24574644444283</v>
      </c>
      <c r="O1692" s="22">
        <f t="shared" si="704"/>
        <v>28602.918915839451</v>
      </c>
      <c r="P1692" s="81">
        <f t="shared" si="705"/>
        <v>28.602918915839449</v>
      </c>
      <c r="Q1692" s="22">
        <f t="shared" si="706"/>
        <v>28602.918915839451</v>
      </c>
      <c r="R1692" s="81">
        <f t="shared" si="707"/>
        <v>28.602918915839449</v>
      </c>
      <c r="S1692" s="22">
        <f t="shared" si="708"/>
        <v>11254386.130351957</v>
      </c>
      <c r="T1692" s="81">
        <f t="shared" si="709"/>
        <v>11254.386130351957</v>
      </c>
      <c r="U1692" s="22">
        <f t="shared" si="710"/>
        <v>0</v>
      </c>
      <c r="V1692" s="81">
        <f t="shared" si="711"/>
        <v>0</v>
      </c>
      <c r="W1692" s="22">
        <f t="shared" si="712"/>
        <v>0</v>
      </c>
      <c r="X1692" s="98">
        <f t="shared" si="719"/>
        <v>0</v>
      </c>
      <c r="Y1692" s="98">
        <f t="shared" si="720"/>
        <v>1951.6467447347293</v>
      </c>
      <c r="Z1692" s="25">
        <f t="shared" si="713"/>
        <v>0</v>
      </c>
      <c r="AA1692" s="22">
        <f t="shared" si="721"/>
        <v>0</v>
      </c>
      <c r="AB1692" s="22">
        <f t="shared" si="702"/>
        <v>0</v>
      </c>
      <c r="AC1692" s="22">
        <f t="shared" si="722"/>
        <v>538</v>
      </c>
      <c r="AD1692" s="25">
        <f t="shared" si="714"/>
        <v>4879.1168618368174</v>
      </c>
      <c r="AF1692" s="22">
        <f t="shared" si="715"/>
        <v>6375.2692685151396</v>
      </c>
      <c r="AG1692" s="25">
        <v>0</v>
      </c>
      <c r="AH1692" s="25" t="s">
        <v>49</v>
      </c>
      <c r="AI1692">
        <f t="shared" si="723"/>
        <v>26602848.827576719</v>
      </c>
      <c r="AJ1692" s="25">
        <f t="shared" si="724"/>
        <v>26602.848827576719</v>
      </c>
      <c r="AK1692" s="25">
        <f t="shared" si="725"/>
        <v>14099.509878615661</v>
      </c>
      <c r="AL1692" s="81">
        <f t="shared" si="726"/>
        <v>10433.637310175589</v>
      </c>
      <c r="AN1692" s="98">
        <v>0</v>
      </c>
    </row>
    <row r="1693" spans="2:40" x14ac:dyDescent="0.35">
      <c r="B1693" s="17" t="s">
        <v>32</v>
      </c>
      <c r="C1693" s="11">
        <v>1689</v>
      </c>
      <c r="D1693" s="17">
        <v>212</v>
      </c>
      <c r="E1693" s="18">
        <v>127.6</v>
      </c>
      <c r="F1693" s="70">
        <f t="shared" si="727"/>
        <v>5.5555555555554373E-2</v>
      </c>
      <c r="G1693" s="70">
        <f t="shared" si="728"/>
        <v>0.19999999999999574</v>
      </c>
      <c r="I1693" s="21">
        <f t="shared" si="703"/>
        <v>35.444444444444443</v>
      </c>
      <c r="J1693" s="22">
        <f t="shared" si="716"/>
        <v>122.33333333333073</v>
      </c>
      <c r="K1693" s="22">
        <f t="shared" si="717"/>
        <v>28.625999999999998</v>
      </c>
      <c r="L1693" s="22">
        <f>0.5*1.202*2.64*0.3*Sheet2!I1693^2</f>
        <v>597.99286311111098</v>
      </c>
      <c r="M1693" s="22">
        <f t="shared" si="718"/>
        <v>748.95219644444171</v>
      </c>
      <c r="O1693" s="22">
        <f t="shared" si="704"/>
        <v>26546.194518419656</v>
      </c>
      <c r="P1693" s="81">
        <f t="shared" si="705"/>
        <v>26.546194518419657</v>
      </c>
      <c r="Q1693" s="22">
        <f t="shared" si="706"/>
        <v>26546.194518419656</v>
      </c>
      <c r="R1693" s="81">
        <f t="shared" si="707"/>
        <v>26.546194518419657</v>
      </c>
      <c r="S1693" s="22">
        <f t="shared" si="708"/>
        <v>11280932.324870376</v>
      </c>
      <c r="T1693" s="81">
        <f t="shared" si="709"/>
        <v>11280.932324870377</v>
      </c>
      <c r="U1693" s="22">
        <f t="shared" si="710"/>
        <v>0</v>
      </c>
      <c r="V1693" s="81">
        <f t="shared" si="711"/>
        <v>0</v>
      </c>
      <c r="W1693" s="22">
        <f t="shared" si="712"/>
        <v>0</v>
      </c>
      <c r="X1693" s="98">
        <f t="shared" si="719"/>
        <v>0</v>
      </c>
      <c r="Y1693" s="98">
        <f t="shared" si="720"/>
        <v>1951.6467447347293</v>
      </c>
      <c r="Z1693" s="25">
        <f t="shared" si="713"/>
        <v>0</v>
      </c>
      <c r="AA1693" s="22">
        <f t="shared" si="721"/>
        <v>0</v>
      </c>
      <c r="AB1693" s="22">
        <f t="shared" si="702"/>
        <v>0</v>
      </c>
      <c r="AC1693" s="22">
        <f t="shared" si="722"/>
        <v>538</v>
      </c>
      <c r="AD1693" s="25">
        <f t="shared" si="714"/>
        <v>4879.1168618368174</v>
      </c>
      <c r="AF1693" s="22">
        <f t="shared" si="715"/>
        <v>6401.8154630335594</v>
      </c>
      <c r="AG1693" s="25">
        <v>0</v>
      </c>
      <c r="AH1693" s="25" t="s">
        <v>49</v>
      </c>
      <c r="AI1693">
        <f t="shared" si="723"/>
        <v>26686439.817167241</v>
      </c>
      <c r="AJ1693" s="25">
        <f t="shared" si="724"/>
        <v>26686.43981716724</v>
      </c>
      <c r="AK1693" s="25">
        <f t="shared" si="725"/>
        <v>14143.813103098639</v>
      </c>
      <c r="AL1693" s="81">
        <f t="shared" si="726"/>
        <v>10466.421696292993</v>
      </c>
      <c r="AN1693" s="98">
        <v>0</v>
      </c>
    </row>
    <row r="1694" spans="2:40" x14ac:dyDescent="0.35">
      <c r="B1694" s="17" t="s">
        <v>32</v>
      </c>
      <c r="C1694" s="11">
        <v>1690</v>
      </c>
      <c r="D1694" s="17">
        <v>213</v>
      </c>
      <c r="E1694" s="18">
        <v>127.8</v>
      </c>
      <c r="F1694" s="70">
        <f t="shared" si="727"/>
        <v>4.1666666666668246E-2</v>
      </c>
      <c r="G1694" s="70">
        <f t="shared" si="728"/>
        <v>0.15000000000000568</v>
      </c>
      <c r="I1694" s="21">
        <f t="shared" si="703"/>
        <v>35.5</v>
      </c>
      <c r="J1694" s="22">
        <f t="shared" si="716"/>
        <v>91.750000000003482</v>
      </c>
      <c r="K1694" s="22">
        <f t="shared" si="717"/>
        <v>28.625999999999998</v>
      </c>
      <c r="L1694" s="22">
        <f>0.5*1.202*2.64*0.3*Sheet2!I1694^2</f>
        <v>599.86891800000001</v>
      </c>
      <c r="M1694" s="22">
        <f t="shared" si="718"/>
        <v>720.24491800000351</v>
      </c>
      <c r="O1694" s="22">
        <f t="shared" si="704"/>
        <v>25568.694589000126</v>
      </c>
      <c r="P1694" s="81">
        <f t="shared" si="705"/>
        <v>25.568694589000128</v>
      </c>
      <c r="Q1694" s="22">
        <f t="shared" si="706"/>
        <v>25568.694589000126</v>
      </c>
      <c r="R1694" s="81">
        <f t="shared" si="707"/>
        <v>25.568694589000128</v>
      </c>
      <c r="S1694" s="22">
        <f t="shared" si="708"/>
        <v>11306501.019459376</v>
      </c>
      <c r="T1694" s="81">
        <f t="shared" si="709"/>
        <v>11306.501019459376</v>
      </c>
      <c r="U1694" s="22">
        <f t="shared" si="710"/>
        <v>0</v>
      </c>
      <c r="V1694" s="81">
        <f t="shared" si="711"/>
        <v>0</v>
      </c>
      <c r="W1694" s="22">
        <f t="shared" si="712"/>
        <v>0</v>
      </c>
      <c r="X1694" s="98">
        <f t="shared" si="719"/>
        <v>0</v>
      </c>
      <c r="Y1694" s="98">
        <f t="shared" si="720"/>
        <v>1951.6467447347293</v>
      </c>
      <c r="Z1694" s="25">
        <f t="shared" si="713"/>
        <v>0</v>
      </c>
      <c r="AA1694" s="22">
        <f t="shared" si="721"/>
        <v>0</v>
      </c>
      <c r="AB1694" s="22">
        <f t="shared" si="702"/>
        <v>0</v>
      </c>
      <c r="AC1694" s="22">
        <f t="shared" si="722"/>
        <v>538</v>
      </c>
      <c r="AD1694" s="25">
        <f t="shared" si="714"/>
        <v>4879.1168618368174</v>
      </c>
      <c r="AF1694" s="22">
        <f t="shared" si="715"/>
        <v>6427.3841576225586</v>
      </c>
      <c r="AG1694" s="25">
        <v>0</v>
      </c>
      <c r="AH1694" s="25" t="s">
        <v>49</v>
      </c>
      <c r="AI1694">
        <f t="shared" si="723"/>
        <v>26770161.929878697</v>
      </c>
      <c r="AJ1694" s="25">
        <f t="shared" si="724"/>
        <v>26770.161929878697</v>
      </c>
      <c r="AK1694" s="25">
        <f t="shared" si="725"/>
        <v>14188.18582283571</v>
      </c>
      <c r="AL1694" s="81">
        <f t="shared" si="726"/>
        <v>10499.257508898425</v>
      </c>
      <c r="AN1694" s="98">
        <v>0</v>
      </c>
    </row>
    <row r="1695" spans="2:40" x14ac:dyDescent="0.35">
      <c r="B1695" s="17" t="s">
        <v>32</v>
      </c>
      <c r="C1695" s="11">
        <v>1691</v>
      </c>
      <c r="D1695" s="17">
        <v>214</v>
      </c>
      <c r="E1695" s="18">
        <v>127.9</v>
      </c>
      <c r="F1695" s="70">
        <f t="shared" si="727"/>
        <v>2.7777777777778172E-2</v>
      </c>
      <c r="G1695" s="70">
        <f t="shared" si="728"/>
        <v>0.10000000000000142</v>
      </c>
      <c r="I1695" s="21">
        <f t="shared" si="703"/>
        <v>35.527777777777779</v>
      </c>
      <c r="J1695" s="22">
        <f t="shared" si="716"/>
        <v>61.166666666667531</v>
      </c>
      <c r="K1695" s="22">
        <f t="shared" si="717"/>
        <v>28.625999999999998</v>
      </c>
      <c r="L1695" s="22">
        <f>0.5*1.202*2.64*0.3*Sheet2!I1695^2</f>
        <v>600.80804727777775</v>
      </c>
      <c r="M1695" s="22">
        <f t="shared" si="718"/>
        <v>690.60071394444526</v>
      </c>
      <c r="O1695" s="22">
        <f t="shared" si="704"/>
        <v>24535.508698192931</v>
      </c>
      <c r="P1695" s="81">
        <f t="shared" si="705"/>
        <v>24.535508698192931</v>
      </c>
      <c r="Q1695" s="22">
        <f t="shared" si="706"/>
        <v>24535.508698192931</v>
      </c>
      <c r="R1695" s="81">
        <f t="shared" si="707"/>
        <v>24.535508698192931</v>
      </c>
      <c r="S1695" s="22">
        <f t="shared" si="708"/>
        <v>11331036.528157569</v>
      </c>
      <c r="T1695" s="81">
        <f t="shared" si="709"/>
        <v>11331.036528157569</v>
      </c>
      <c r="U1695" s="22">
        <f t="shared" si="710"/>
        <v>0</v>
      </c>
      <c r="V1695" s="81">
        <f t="shared" si="711"/>
        <v>0</v>
      </c>
      <c r="W1695" s="22">
        <f t="shared" si="712"/>
        <v>0</v>
      </c>
      <c r="X1695" s="98">
        <f t="shared" si="719"/>
        <v>0</v>
      </c>
      <c r="Y1695" s="98">
        <f t="shared" si="720"/>
        <v>1951.6467447347293</v>
      </c>
      <c r="Z1695" s="25">
        <f t="shared" si="713"/>
        <v>0</v>
      </c>
      <c r="AA1695" s="22">
        <f t="shared" si="721"/>
        <v>0</v>
      </c>
      <c r="AB1695" s="22">
        <f t="shared" si="702"/>
        <v>0</v>
      </c>
      <c r="AC1695" s="22">
        <f t="shared" si="722"/>
        <v>538</v>
      </c>
      <c r="AD1695" s="25">
        <f t="shared" si="714"/>
        <v>4879.1168618368174</v>
      </c>
      <c r="AF1695" s="22">
        <f t="shared" si="715"/>
        <v>6451.9196663207513</v>
      </c>
      <c r="AG1695" s="25">
        <v>0</v>
      </c>
      <c r="AH1695" s="25" t="s">
        <v>49</v>
      </c>
      <c r="AI1695">
        <f t="shared" si="723"/>
        <v>26812072.157404777</v>
      </c>
      <c r="AJ1695" s="25">
        <f t="shared" si="724"/>
        <v>26812.072157404778</v>
      </c>
      <c r="AK1695" s="25">
        <f t="shared" si="725"/>
        <v>14210.398243424534</v>
      </c>
      <c r="AL1695" s="81">
        <f t="shared" si="726"/>
        <v>10515.694700134154</v>
      </c>
      <c r="AN1695" s="98">
        <v>0</v>
      </c>
    </row>
    <row r="1696" spans="2:40" x14ac:dyDescent="0.35">
      <c r="B1696" s="17" t="s">
        <v>32</v>
      </c>
      <c r="C1696" s="11">
        <v>1692</v>
      </c>
      <c r="D1696" s="17">
        <v>215</v>
      </c>
      <c r="E1696" s="18">
        <v>128</v>
      </c>
      <c r="F1696" s="70">
        <f t="shared" si="727"/>
        <v>2.7777777777776198E-2</v>
      </c>
      <c r="G1696" s="70">
        <f t="shared" si="728"/>
        <v>9.9999999999994316E-2</v>
      </c>
      <c r="I1696" s="21">
        <f t="shared" si="703"/>
        <v>35.555555555555557</v>
      </c>
      <c r="J1696" s="22">
        <f t="shared" si="716"/>
        <v>61.16666666666319</v>
      </c>
      <c r="K1696" s="22">
        <f t="shared" si="717"/>
        <v>28.625999999999998</v>
      </c>
      <c r="L1696" s="22">
        <f>0.5*1.202*2.64*0.3*Sheet2!I1696^2</f>
        <v>601.74791111111119</v>
      </c>
      <c r="M1696" s="22">
        <f t="shared" si="718"/>
        <v>691.54057777777439</v>
      </c>
      <c r="O1696" s="22">
        <f t="shared" si="704"/>
        <v>24588.109432098645</v>
      </c>
      <c r="P1696" s="81">
        <f t="shared" si="705"/>
        <v>24.588109432098644</v>
      </c>
      <c r="Q1696" s="22">
        <f t="shared" si="706"/>
        <v>24588.109432098645</v>
      </c>
      <c r="R1696" s="81">
        <f t="shared" si="707"/>
        <v>24.588109432098644</v>
      </c>
      <c r="S1696" s="22">
        <f t="shared" si="708"/>
        <v>11355624.637589669</v>
      </c>
      <c r="T1696" s="81">
        <f t="shared" si="709"/>
        <v>11355.624637589668</v>
      </c>
      <c r="U1696" s="22">
        <f t="shared" si="710"/>
        <v>0</v>
      </c>
      <c r="V1696" s="81">
        <f t="shared" si="711"/>
        <v>0</v>
      </c>
      <c r="W1696" s="22">
        <f t="shared" si="712"/>
        <v>0</v>
      </c>
      <c r="X1696" s="98">
        <f t="shared" si="719"/>
        <v>0</v>
      </c>
      <c r="Y1696" s="98">
        <f t="shared" si="720"/>
        <v>1951.6467447347293</v>
      </c>
      <c r="Z1696" s="25">
        <f t="shared" si="713"/>
        <v>0</v>
      </c>
      <c r="AA1696" s="22">
        <f t="shared" si="721"/>
        <v>0</v>
      </c>
      <c r="AB1696" s="22">
        <f t="shared" si="702"/>
        <v>0</v>
      </c>
      <c r="AC1696" s="22">
        <f t="shared" si="722"/>
        <v>538</v>
      </c>
      <c r="AD1696" s="25">
        <f t="shared" si="714"/>
        <v>4879.1168618368174</v>
      </c>
      <c r="AF1696" s="22">
        <f t="shared" si="715"/>
        <v>6476.5077757528506</v>
      </c>
      <c r="AG1696" s="25">
        <v>0</v>
      </c>
      <c r="AH1696" s="25" t="s">
        <v>49</v>
      </c>
      <c r="AI1696">
        <f t="shared" si="723"/>
        <v>26854015.165711086</v>
      </c>
      <c r="AJ1696" s="25">
        <f t="shared" si="724"/>
        <v>26854.015165711087</v>
      </c>
      <c r="AK1696" s="25">
        <f t="shared" si="725"/>
        <v>14232.628037826877</v>
      </c>
      <c r="AL1696" s="81">
        <f t="shared" si="726"/>
        <v>10532.144747991888</v>
      </c>
      <c r="AN1696" s="98">
        <v>0</v>
      </c>
    </row>
    <row r="1697" spans="2:40" x14ac:dyDescent="0.35">
      <c r="B1697" s="17" t="s">
        <v>32</v>
      </c>
      <c r="C1697" s="11">
        <v>1693</v>
      </c>
      <c r="D1697" s="17">
        <v>216</v>
      </c>
      <c r="E1697" s="18">
        <v>128.1</v>
      </c>
      <c r="F1697" s="70">
        <f t="shared" si="727"/>
        <v>2.7777777777776198E-2</v>
      </c>
      <c r="G1697" s="70">
        <f t="shared" si="728"/>
        <v>9.9999999999994316E-2</v>
      </c>
      <c r="I1697" s="21">
        <f t="shared" si="703"/>
        <v>35.583333333333336</v>
      </c>
      <c r="J1697" s="22">
        <f t="shared" si="716"/>
        <v>61.16666666666319</v>
      </c>
      <c r="K1697" s="22">
        <f t="shared" si="717"/>
        <v>28.625999999999998</v>
      </c>
      <c r="L1697" s="22">
        <f>0.5*1.202*2.64*0.3*Sheet2!I1697^2</f>
        <v>602.68850950000001</v>
      </c>
      <c r="M1697" s="22">
        <f t="shared" si="718"/>
        <v>692.4811761666632</v>
      </c>
      <c r="O1697" s="22">
        <f t="shared" si="704"/>
        <v>24640.788518597099</v>
      </c>
      <c r="P1697" s="81">
        <f t="shared" si="705"/>
        <v>24.640788518597098</v>
      </c>
      <c r="Q1697" s="22">
        <f t="shared" si="706"/>
        <v>24640.788518597099</v>
      </c>
      <c r="R1697" s="81">
        <f t="shared" si="707"/>
        <v>24.640788518597098</v>
      </c>
      <c r="S1697" s="22">
        <f t="shared" si="708"/>
        <v>11380265.426108265</v>
      </c>
      <c r="T1697" s="81">
        <f t="shared" si="709"/>
        <v>11380.265426108266</v>
      </c>
      <c r="U1697" s="22">
        <f t="shared" si="710"/>
        <v>0</v>
      </c>
      <c r="V1697" s="81">
        <f t="shared" si="711"/>
        <v>0</v>
      </c>
      <c r="W1697" s="22">
        <f t="shared" si="712"/>
        <v>0</v>
      </c>
      <c r="X1697" s="98">
        <f t="shared" si="719"/>
        <v>0</v>
      </c>
      <c r="Y1697" s="98">
        <f t="shared" si="720"/>
        <v>1951.6467447347293</v>
      </c>
      <c r="Z1697" s="25">
        <f t="shared" si="713"/>
        <v>0</v>
      </c>
      <c r="AA1697" s="22">
        <f t="shared" si="721"/>
        <v>0</v>
      </c>
      <c r="AB1697" s="22">
        <f t="shared" si="702"/>
        <v>0</v>
      </c>
      <c r="AC1697" s="22">
        <f t="shared" si="722"/>
        <v>538</v>
      </c>
      <c r="AD1697" s="25">
        <f t="shared" si="714"/>
        <v>4879.1168618368174</v>
      </c>
      <c r="AF1697" s="22">
        <f t="shared" si="715"/>
        <v>6501.1485642714488</v>
      </c>
      <c r="AG1697" s="25">
        <v>0</v>
      </c>
      <c r="AH1697" s="25" t="s">
        <v>49</v>
      </c>
      <c r="AI1697">
        <f t="shared" si="723"/>
        <v>26895990.954797629</v>
      </c>
      <c r="AJ1697" s="25">
        <f t="shared" si="724"/>
        <v>26895.990954797628</v>
      </c>
      <c r="AK1697" s="25">
        <f t="shared" si="725"/>
        <v>14254.875206042743</v>
      </c>
      <c r="AL1697" s="81">
        <f t="shared" si="726"/>
        <v>10548.60765247163</v>
      </c>
      <c r="AN1697" s="98">
        <v>0</v>
      </c>
    </row>
    <row r="1698" spans="2:40" x14ac:dyDescent="0.35">
      <c r="B1698" s="17" t="s">
        <v>32</v>
      </c>
      <c r="C1698" s="11">
        <v>1694</v>
      </c>
      <c r="D1698" s="17">
        <v>217</v>
      </c>
      <c r="E1698" s="18">
        <v>128.19999999999999</v>
      </c>
      <c r="F1698" s="70">
        <f t="shared" si="727"/>
        <v>2.7777777777780146E-2</v>
      </c>
      <c r="G1698" s="70">
        <f t="shared" si="728"/>
        <v>0.10000000000000853</v>
      </c>
      <c r="I1698" s="21">
        <f t="shared" si="703"/>
        <v>35.611111111111107</v>
      </c>
      <c r="J1698" s="22">
        <f t="shared" si="716"/>
        <v>61.16666666667188</v>
      </c>
      <c r="K1698" s="22">
        <f t="shared" si="717"/>
        <v>28.625999999999998</v>
      </c>
      <c r="L1698" s="22">
        <f>0.5*1.202*2.64*0.3*Sheet2!I1698^2</f>
        <v>603.62984244444431</v>
      </c>
      <c r="M1698" s="22">
        <f t="shared" si="718"/>
        <v>693.42250911111614</v>
      </c>
      <c r="O1698" s="22">
        <f t="shared" si="704"/>
        <v>24693.546018901412</v>
      </c>
      <c r="P1698" s="81">
        <f t="shared" si="705"/>
        <v>24.693546018901412</v>
      </c>
      <c r="Q1698" s="22">
        <f t="shared" si="706"/>
        <v>24693.546018901412</v>
      </c>
      <c r="R1698" s="81">
        <f t="shared" si="707"/>
        <v>24.693546018901412</v>
      </c>
      <c r="S1698" s="22">
        <f t="shared" si="708"/>
        <v>11404958.972127168</v>
      </c>
      <c r="T1698" s="81">
        <f t="shared" si="709"/>
        <v>11404.958972127168</v>
      </c>
      <c r="U1698" s="22">
        <f t="shared" si="710"/>
        <v>0</v>
      </c>
      <c r="V1698" s="81">
        <f t="shared" si="711"/>
        <v>0</v>
      </c>
      <c r="W1698" s="22">
        <f t="shared" si="712"/>
        <v>0</v>
      </c>
      <c r="X1698" s="98">
        <f t="shared" si="719"/>
        <v>0</v>
      </c>
      <c r="Y1698" s="98">
        <f t="shared" si="720"/>
        <v>1951.6467447347293</v>
      </c>
      <c r="Z1698" s="25">
        <f t="shared" si="713"/>
        <v>0</v>
      </c>
      <c r="AA1698" s="22">
        <f t="shared" si="721"/>
        <v>0</v>
      </c>
      <c r="AB1698" s="22">
        <f t="shared" si="702"/>
        <v>0</v>
      </c>
      <c r="AC1698" s="22">
        <f t="shared" si="722"/>
        <v>538</v>
      </c>
      <c r="AD1698" s="25">
        <f t="shared" si="714"/>
        <v>4879.1168618368174</v>
      </c>
      <c r="AF1698" s="22">
        <f t="shared" si="715"/>
        <v>6525.8421102903503</v>
      </c>
      <c r="AG1698" s="25">
        <v>0</v>
      </c>
      <c r="AH1698" s="25" t="s">
        <v>49</v>
      </c>
      <c r="AI1698">
        <f t="shared" si="723"/>
        <v>26937999.524664391</v>
      </c>
      <c r="AJ1698" s="25">
        <f t="shared" si="724"/>
        <v>26937.999524664392</v>
      </c>
      <c r="AK1698" s="25">
        <f t="shared" si="725"/>
        <v>14277.139748072128</v>
      </c>
      <c r="AL1698" s="81">
        <f t="shared" si="726"/>
        <v>10565.083413573375</v>
      </c>
      <c r="AN1698" s="98">
        <v>0</v>
      </c>
    </row>
    <row r="1699" spans="2:40" x14ac:dyDescent="0.35">
      <c r="B1699" s="17" t="s">
        <v>32</v>
      </c>
      <c r="C1699" s="11">
        <v>1695</v>
      </c>
      <c r="D1699" s="17">
        <v>218</v>
      </c>
      <c r="E1699" s="18">
        <v>128.30000000000001</v>
      </c>
      <c r="F1699" s="70">
        <f t="shared" si="727"/>
        <v>2.7777777777780146E-2</v>
      </c>
      <c r="G1699" s="70">
        <f t="shared" si="728"/>
        <v>0.10000000000000853</v>
      </c>
      <c r="I1699" s="21">
        <f t="shared" si="703"/>
        <v>35.638888888888893</v>
      </c>
      <c r="J1699" s="22">
        <f t="shared" si="716"/>
        <v>61.16666666667188</v>
      </c>
      <c r="K1699" s="22">
        <f t="shared" si="717"/>
        <v>28.625999999999998</v>
      </c>
      <c r="L1699" s="22">
        <f>0.5*1.202*2.64*0.3*Sheet2!I1699^2</f>
        <v>604.57190994444454</v>
      </c>
      <c r="M1699" s="22">
        <f t="shared" si="718"/>
        <v>694.36457661111638</v>
      </c>
      <c r="O1699" s="22">
        <f t="shared" si="704"/>
        <v>24746.381994223957</v>
      </c>
      <c r="P1699" s="81">
        <f t="shared" si="705"/>
        <v>24.746381994223956</v>
      </c>
      <c r="Q1699" s="22">
        <f t="shared" si="706"/>
        <v>24746.381994223957</v>
      </c>
      <c r="R1699" s="81">
        <f t="shared" si="707"/>
        <v>24.746381994223956</v>
      </c>
      <c r="S1699" s="22">
        <f t="shared" si="708"/>
        <v>11429705.354121391</v>
      </c>
      <c r="T1699" s="81">
        <f t="shared" si="709"/>
        <v>11429.70535412139</v>
      </c>
      <c r="U1699" s="22">
        <f t="shared" si="710"/>
        <v>0</v>
      </c>
      <c r="V1699" s="81">
        <f t="shared" si="711"/>
        <v>0</v>
      </c>
      <c r="W1699" s="22">
        <f t="shared" si="712"/>
        <v>0</v>
      </c>
      <c r="X1699" s="98">
        <f t="shared" si="719"/>
        <v>0</v>
      </c>
      <c r="Y1699" s="98">
        <f t="shared" si="720"/>
        <v>1951.6467447347293</v>
      </c>
      <c r="Z1699" s="25">
        <f t="shared" si="713"/>
        <v>0</v>
      </c>
      <c r="AA1699" s="22">
        <f t="shared" si="721"/>
        <v>0</v>
      </c>
      <c r="AB1699" s="22">
        <f t="shared" si="702"/>
        <v>0</v>
      </c>
      <c r="AC1699" s="22">
        <f t="shared" si="722"/>
        <v>538</v>
      </c>
      <c r="AD1699" s="25">
        <f t="shared" si="714"/>
        <v>4879.1168618368174</v>
      </c>
      <c r="AF1699" s="22">
        <f t="shared" si="715"/>
        <v>6550.5884922845726</v>
      </c>
      <c r="AG1699" s="25">
        <v>0</v>
      </c>
      <c r="AH1699" s="25" t="s">
        <v>49</v>
      </c>
      <c r="AI1699">
        <f t="shared" si="723"/>
        <v>26980040.875311401</v>
      </c>
      <c r="AJ1699" s="25">
        <f t="shared" si="724"/>
        <v>26980.040875311402</v>
      </c>
      <c r="AK1699" s="25">
        <f t="shared" si="725"/>
        <v>14299.421663915044</v>
      </c>
      <c r="AL1699" s="81">
        <f t="shared" si="726"/>
        <v>10581.572031297132</v>
      </c>
      <c r="AN1699" s="98">
        <v>0</v>
      </c>
    </row>
    <row r="1700" spans="2:40" x14ac:dyDescent="0.35">
      <c r="B1700" s="17" t="s">
        <v>32</v>
      </c>
      <c r="C1700" s="11">
        <v>1696</v>
      </c>
      <c r="D1700" s="17">
        <v>219</v>
      </c>
      <c r="E1700" s="18">
        <v>128.4</v>
      </c>
      <c r="F1700" s="70">
        <f t="shared" si="727"/>
        <v>2.7777777777776198E-2</v>
      </c>
      <c r="G1700" s="70">
        <f t="shared" si="728"/>
        <v>9.9999999999994316E-2</v>
      </c>
      <c r="I1700" s="21">
        <f t="shared" si="703"/>
        <v>35.666666666666671</v>
      </c>
      <c r="J1700" s="22">
        <f t="shared" si="716"/>
        <v>61.16666666666319</v>
      </c>
      <c r="K1700" s="22">
        <f t="shared" si="717"/>
        <v>28.625999999999998</v>
      </c>
      <c r="L1700" s="22">
        <f>0.5*1.202*2.64*0.3*Sheet2!I1700^2</f>
        <v>605.51471200000015</v>
      </c>
      <c r="M1700" s="22">
        <f t="shared" si="718"/>
        <v>695.30737866666334</v>
      </c>
      <c r="O1700" s="22">
        <f t="shared" si="704"/>
        <v>24799.296505777664</v>
      </c>
      <c r="P1700" s="81">
        <f t="shared" si="705"/>
        <v>24.799296505777665</v>
      </c>
      <c r="Q1700" s="22">
        <f t="shared" si="706"/>
        <v>24799.296505777664</v>
      </c>
      <c r="R1700" s="81">
        <f t="shared" si="707"/>
        <v>24.799296505777665</v>
      </c>
      <c r="S1700" s="22">
        <f t="shared" si="708"/>
        <v>11454504.650627168</v>
      </c>
      <c r="T1700" s="81">
        <f t="shared" si="709"/>
        <v>11454.504650627168</v>
      </c>
      <c r="U1700" s="22">
        <f t="shared" si="710"/>
        <v>0</v>
      </c>
      <c r="V1700" s="81">
        <f t="shared" si="711"/>
        <v>0</v>
      </c>
      <c r="W1700" s="22">
        <f t="shared" si="712"/>
        <v>0</v>
      </c>
      <c r="X1700" s="98">
        <f t="shared" si="719"/>
        <v>0</v>
      </c>
      <c r="Y1700" s="98">
        <f t="shared" si="720"/>
        <v>1951.6467447347293</v>
      </c>
      <c r="Z1700" s="25">
        <f t="shared" si="713"/>
        <v>0</v>
      </c>
      <c r="AA1700" s="22">
        <f t="shared" si="721"/>
        <v>0</v>
      </c>
      <c r="AB1700" s="22">
        <f t="shared" si="702"/>
        <v>0</v>
      </c>
      <c r="AC1700" s="22">
        <f t="shared" si="722"/>
        <v>538</v>
      </c>
      <c r="AD1700" s="25">
        <f t="shared" si="714"/>
        <v>4879.1168618368174</v>
      </c>
      <c r="AF1700" s="22">
        <f t="shared" si="715"/>
        <v>6575.3877887903509</v>
      </c>
      <c r="AG1700" s="25">
        <v>0</v>
      </c>
      <c r="AH1700" s="25" t="s">
        <v>49</v>
      </c>
      <c r="AI1700">
        <f t="shared" si="723"/>
        <v>27022115.006738637</v>
      </c>
      <c r="AJ1700" s="25">
        <f t="shared" si="724"/>
        <v>27022.115006738637</v>
      </c>
      <c r="AK1700" s="25">
        <f t="shared" si="725"/>
        <v>14321.720953571479</v>
      </c>
      <c r="AL1700" s="81">
        <f t="shared" si="726"/>
        <v>10598.073505642895</v>
      </c>
      <c r="AN1700" s="98">
        <v>0</v>
      </c>
    </row>
    <row r="1701" spans="2:40" x14ac:dyDescent="0.35">
      <c r="B1701" s="17" t="s">
        <v>32</v>
      </c>
      <c r="C1701" s="11">
        <v>1697</v>
      </c>
      <c r="D1701" s="17">
        <v>220</v>
      </c>
      <c r="E1701" s="18">
        <v>128.5</v>
      </c>
      <c r="F1701" s="70">
        <f t="shared" si="727"/>
        <v>2.7777777777776198E-2</v>
      </c>
      <c r="G1701" s="70">
        <f t="shared" si="728"/>
        <v>9.9999999999994316E-2</v>
      </c>
      <c r="I1701" s="21">
        <f t="shared" si="703"/>
        <v>35.694444444444443</v>
      </c>
      <c r="J1701" s="22">
        <f t="shared" si="716"/>
        <v>61.16666666666319</v>
      </c>
      <c r="K1701" s="22">
        <f t="shared" si="717"/>
        <v>28.625999999999998</v>
      </c>
      <c r="L1701" s="22">
        <f>0.5*1.202*2.64*0.3*Sheet2!I1701^2</f>
        <v>606.458248611111</v>
      </c>
      <c r="M1701" s="22">
        <f t="shared" si="718"/>
        <v>696.2509152777742</v>
      </c>
      <c r="O1701" s="22">
        <f t="shared" si="704"/>
        <v>24852.289614776106</v>
      </c>
      <c r="P1701" s="81">
        <f t="shared" si="705"/>
        <v>24.852289614776105</v>
      </c>
      <c r="Q1701" s="22">
        <f t="shared" si="706"/>
        <v>24852.289614776106</v>
      </c>
      <c r="R1701" s="81">
        <f t="shared" si="707"/>
        <v>24.852289614776105</v>
      </c>
      <c r="S1701" s="22">
        <f t="shared" si="708"/>
        <v>11479356.940241944</v>
      </c>
      <c r="T1701" s="81">
        <f t="shared" si="709"/>
        <v>11479.356940241943</v>
      </c>
      <c r="U1701" s="22">
        <f t="shared" si="710"/>
        <v>0</v>
      </c>
      <c r="V1701" s="81">
        <f t="shared" si="711"/>
        <v>0</v>
      </c>
      <c r="W1701" s="22">
        <f t="shared" si="712"/>
        <v>0</v>
      </c>
      <c r="X1701" s="98">
        <f t="shared" si="719"/>
        <v>0</v>
      </c>
      <c r="Y1701" s="98">
        <f t="shared" si="720"/>
        <v>1951.6467447347293</v>
      </c>
      <c r="Z1701" s="25">
        <f t="shared" si="713"/>
        <v>0</v>
      </c>
      <c r="AA1701" s="22">
        <f t="shared" si="721"/>
        <v>0</v>
      </c>
      <c r="AB1701" s="22">
        <f t="shared" si="702"/>
        <v>0</v>
      </c>
      <c r="AC1701" s="22">
        <f t="shared" si="722"/>
        <v>538</v>
      </c>
      <c r="AD1701" s="25">
        <f t="shared" si="714"/>
        <v>4879.1168618368174</v>
      </c>
      <c r="AF1701" s="22">
        <f t="shared" si="715"/>
        <v>6600.240078405126</v>
      </c>
      <c r="AG1701" s="25">
        <v>0</v>
      </c>
      <c r="AH1701" s="25" t="s">
        <v>49</v>
      </c>
      <c r="AI1701">
        <f t="shared" si="723"/>
        <v>27064221.918946091</v>
      </c>
      <c r="AJ1701" s="25">
        <f t="shared" si="724"/>
        <v>27064.221918946092</v>
      </c>
      <c r="AK1701" s="25">
        <f t="shared" si="725"/>
        <v>14344.037617041429</v>
      </c>
      <c r="AL1701" s="81">
        <f t="shared" si="726"/>
        <v>10614.587836610657</v>
      </c>
      <c r="AN1701" s="98">
        <v>0</v>
      </c>
    </row>
    <row r="1702" spans="2:40" x14ac:dyDescent="0.35">
      <c r="B1702" s="17" t="s">
        <v>32</v>
      </c>
      <c r="C1702" s="11">
        <v>1698</v>
      </c>
      <c r="D1702" s="17">
        <v>221</v>
      </c>
      <c r="E1702" s="18">
        <v>128.6</v>
      </c>
      <c r="F1702" s="70">
        <f t="shared" si="727"/>
        <v>1.3888888888888099E-2</v>
      </c>
      <c r="G1702" s="70">
        <f t="shared" si="728"/>
        <v>4.9999999999997158E-2</v>
      </c>
      <c r="I1702" s="21">
        <f t="shared" si="703"/>
        <v>35.722222222222221</v>
      </c>
      <c r="J1702" s="22">
        <f t="shared" si="716"/>
        <v>30.583333333331595</v>
      </c>
      <c r="K1702" s="22">
        <f t="shared" si="717"/>
        <v>28.625999999999998</v>
      </c>
      <c r="L1702" s="22">
        <f>0.5*1.202*2.64*0.3*Sheet2!I1702^2</f>
        <v>607.40251977777768</v>
      </c>
      <c r="M1702" s="22">
        <f t="shared" si="718"/>
        <v>666.61185311110933</v>
      </c>
      <c r="O1702" s="22">
        <f t="shared" si="704"/>
        <v>23812.856752802403</v>
      </c>
      <c r="P1702" s="81">
        <f t="shared" si="705"/>
        <v>23.812856752802404</v>
      </c>
      <c r="Q1702" s="22">
        <f t="shared" si="706"/>
        <v>23812.856752802403</v>
      </c>
      <c r="R1702" s="81">
        <f t="shared" si="707"/>
        <v>23.812856752802404</v>
      </c>
      <c r="S1702" s="22">
        <f t="shared" si="708"/>
        <v>11503169.796994746</v>
      </c>
      <c r="T1702" s="81">
        <f t="shared" si="709"/>
        <v>11503.169796994745</v>
      </c>
      <c r="U1702" s="22">
        <f t="shared" si="710"/>
        <v>0</v>
      </c>
      <c r="V1702" s="81">
        <f t="shared" si="711"/>
        <v>0</v>
      </c>
      <c r="W1702" s="22">
        <f t="shared" si="712"/>
        <v>0</v>
      </c>
      <c r="X1702" s="98">
        <f t="shared" si="719"/>
        <v>0</v>
      </c>
      <c r="Y1702" s="98">
        <f t="shared" si="720"/>
        <v>1951.6467447347293</v>
      </c>
      <c r="Z1702" s="25">
        <f t="shared" si="713"/>
        <v>0</v>
      </c>
      <c r="AA1702" s="22">
        <f t="shared" si="721"/>
        <v>0</v>
      </c>
      <c r="AB1702" s="22">
        <f t="shared" si="702"/>
        <v>0</v>
      </c>
      <c r="AC1702" s="22">
        <f t="shared" si="722"/>
        <v>538</v>
      </c>
      <c r="AD1702" s="25">
        <f t="shared" si="714"/>
        <v>4879.1168618368174</v>
      </c>
      <c r="AF1702" s="22">
        <f t="shared" si="715"/>
        <v>6624.052935157928</v>
      </c>
      <c r="AG1702" s="25">
        <v>0</v>
      </c>
      <c r="AH1702" s="25" t="s">
        <v>49</v>
      </c>
      <c r="AI1702">
        <f t="shared" si="723"/>
        <v>27106361.611933794</v>
      </c>
      <c r="AJ1702" s="25">
        <f t="shared" si="724"/>
        <v>27106.361611933793</v>
      </c>
      <c r="AK1702" s="25">
        <f t="shared" si="725"/>
        <v>14366.37165432491</v>
      </c>
      <c r="AL1702" s="81">
        <f t="shared" si="726"/>
        <v>10631.115024200433</v>
      </c>
      <c r="AN1702" s="98">
        <v>0</v>
      </c>
    </row>
    <row r="1703" spans="2:40" x14ac:dyDescent="0.35">
      <c r="B1703" s="17" t="s">
        <v>32</v>
      </c>
      <c r="C1703" s="11">
        <v>1699</v>
      </c>
      <c r="D1703" s="17">
        <v>222</v>
      </c>
      <c r="E1703" s="18">
        <v>128.6</v>
      </c>
      <c r="F1703" s="70">
        <f t="shared" si="727"/>
        <v>-1.3888888888888099E-2</v>
      </c>
      <c r="G1703" s="70">
        <f t="shared" si="728"/>
        <v>-4.9999999999997158E-2</v>
      </c>
      <c r="I1703" s="21">
        <f t="shared" si="703"/>
        <v>35.722222222222221</v>
      </c>
      <c r="J1703" s="22">
        <f t="shared" si="716"/>
        <v>-30.583333333331595</v>
      </c>
      <c r="K1703" s="22">
        <f t="shared" si="717"/>
        <v>28.625999999999998</v>
      </c>
      <c r="L1703" s="22">
        <f>0.5*1.202*2.64*0.3*Sheet2!I1703^2</f>
        <v>607.40251977777768</v>
      </c>
      <c r="M1703" s="22">
        <f t="shared" si="718"/>
        <v>605.44518644444611</v>
      </c>
      <c r="O1703" s="22">
        <f t="shared" si="704"/>
        <v>21627.847493543268</v>
      </c>
      <c r="P1703" s="81">
        <f t="shared" si="705"/>
        <v>21.627847493543268</v>
      </c>
      <c r="Q1703" s="22">
        <f t="shared" si="706"/>
        <v>21627.847493543268</v>
      </c>
      <c r="R1703" s="81">
        <f t="shared" si="707"/>
        <v>21.627847493543268</v>
      </c>
      <c r="S1703" s="22">
        <f t="shared" si="708"/>
        <v>11524797.644488288</v>
      </c>
      <c r="T1703" s="81">
        <f t="shared" si="709"/>
        <v>11524.797644488288</v>
      </c>
      <c r="U1703" s="22">
        <f t="shared" si="710"/>
        <v>0</v>
      </c>
      <c r="V1703" s="81">
        <f t="shared" si="711"/>
        <v>0</v>
      </c>
      <c r="W1703" s="22">
        <f t="shared" si="712"/>
        <v>0</v>
      </c>
      <c r="X1703" s="98">
        <f t="shared" si="719"/>
        <v>0</v>
      </c>
      <c r="Y1703" s="98">
        <f t="shared" si="720"/>
        <v>1951.6467447347293</v>
      </c>
      <c r="Z1703" s="25">
        <f t="shared" si="713"/>
        <v>0</v>
      </c>
      <c r="AA1703" s="22">
        <f t="shared" si="721"/>
        <v>0</v>
      </c>
      <c r="AB1703" s="22">
        <f t="shared" si="702"/>
        <v>0</v>
      </c>
      <c r="AC1703" s="22">
        <f t="shared" si="722"/>
        <v>538</v>
      </c>
      <c r="AD1703" s="25">
        <f t="shared" si="714"/>
        <v>4879.1168618368174</v>
      </c>
      <c r="AF1703" s="22">
        <f t="shared" si="715"/>
        <v>6645.6807826514705</v>
      </c>
      <c r="AG1703" s="25">
        <v>0</v>
      </c>
      <c r="AH1703" s="25" t="s">
        <v>49</v>
      </c>
      <c r="AI1703">
        <f t="shared" si="723"/>
        <v>27106361.611933794</v>
      </c>
      <c r="AJ1703" s="25">
        <f t="shared" si="724"/>
        <v>27106.361611933793</v>
      </c>
      <c r="AK1703" s="25">
        <f t="shared" si="725"/>
        <v>14366.37165432491</v>
      </c>
      <c r="AL1703" s="81">
        <f t="shared" si="726"/>
        <v>10631.115024200433</v>
      </c>
      <c r="AN1703" s="98">
        <v>0</v>
      </c>
    </row>
    <row r="1704" spans="2:40" x14ac:dyDescent="0.35">
      <c r="B1704" s="17" t="s">
        <v>32</v>
      </c>
      <c r="C1704" s="11">
        <v>1700</v>
      </c>
      <c r="D1704" s="17">
        <v>223</v>
      </c>
      <c r="E1704" s="18">
        <v>128.5</v>
      </c>
      <c r="F1704" s="70">
        <f t="shared" si="727"/>
        <v>-4.1666666666664298E-2</v>
      </c>
      <c r="G1704" s="70">
        <f t="shared" si="728"/>
        <v>-0.14999999999999147</v>
      </c>
      <c r="I1704" s="21">
        <f t="shared" si="703"/>
        <v>35.694444444444443</v>
      </c>
      <c r="J1704" s="22">
        <f t="shared" si="716"/>
        <v>-91.749999999994785</v>
      </c>
      <c r="K1704" s="22">
        <f t="shared" si="717"/>
        <v>28.625999999999998</v>
      </c>
      <c r="L1704" s="22">
        <f>0.5*1.202*2.64*0.3*Sheet2!I1704^2</f>
        <v>606.458248611111</v>
      </c>
      <c r="M1704" s="22">
        <f t="shared" si="718"/>
        <v>543.33424861111621</v>
      </c>
      <c r="O1704" s="22">
        <f t="shared" si="704"/>
        <v>19394.014151813451</v>
      </c>
      <c r="P1704" s="81">
        <f t="shared" si="705"/>
        <v>19.394014151813451</v>
      </c>
      <c r="Q1704" s="22">
        <f t="shared" si="706"/>
        <v>19394.014151813451</v>
      </c>
      <c r="R1704" s="81">
        <f t="shared" si="707"/>
        <v>19.394014151813451</v>
      </c>
      <c r="S1704" s="22">
        <f t="shared" si="708"/>
        <v>11544191.658640102</v>
      </c>
      <c r="T1704" s="81">
        <f t="shared" si="709"/>
        <v>11544.191658640102</v>
      </c>
      <c r="U1704" s="22">
        <f t="shared" si="710"/>
        <v>0</v>
      </c>
      <c r="V1704" s="81">
        <f t="shared" si="711"/>
        <v>0</v>
      </c>
      <c r="W1704" s="22">
        <f t="shared" si="712"/>
        <v>0</v>
      </c>
      <c r="X1704" s="98">
        <f t="shared" si="719"/>
        <v>0</v>
      </c>
      <c r="Y1704" s="98">
        <f t="shared" si="720"/>
        <v>1951.6467447347293</v>
      </c>
      <c r="Z1704" s="25">
        <f t="shared" si="713"/>
        <v>0</v>
      </c>
      <c r="AA1704" s="22">
        <f t="shared" si="721"/>
        <v>0</v>
      </c>
      <c r="AB1704" s="22">
        <f t="shared" si="702"/>
        <v>0</v>
      </c>
      <c r="AC1704" s="22">
        <f t="shared" si="722"/>
        <v>538</v>
      </c>
      <c r="AD1704" s="25">
        <f t="shared" si="714"/>
        <v>4879.1168618368174</v>
      </c>
      <c r="AF1704" s="22">
        <f t="shared" si="715"/>
        <v>6665.0747968032847</v>
      </c>
      <c r="AG1704" s="25">
        <v>0</v>
      </c>
      <c r="AH1704" s="25" t="s">
        <v>49</v>
      </c>
      <c r="AI1704">
        <f t="shared" si="723"/>
        <v>27064221.918946091</v>
      </c>
      <c r="AJ1704" s="25">
        <f t="shared" si="724"/>
        <v>27064.221918946092</v>
      </c>
      <c r="AK1704" s="25">
        <f t="shared" si="725"/>
        <v>14344.037617041429</v>
      </c>
      <c r="AL1704" s="81">
        <f t="shared" si="726"/>
        <v>10614.587836610657</v>
      </c>
      <c r="AN1704" s="98">
        <v>0</v>
      </c>
    </row>
    <row r="1705" spans="2:40" x14ac:dyDescent="0.35">
      <c r="B1705" s="17" t="s">
        <v>32</v>
      </c>
      <c r="C1705" s="11">
        <v>1701</v>
      </c>
      <c r="D1705" s="17">
        <v>224</v>
      </c>
      <c r="E1705" s="18">
        <v>128.30000000000001</v>
      </c>
      <c r="F1705" s="70">
        <f t="shared" si="727"/>
        <v>-5.5555555555556344E-2</v>
      </c>
      <c r="G1705" s="70">
        <f t="shared" si="728"/>
        <v>-0.20000000000000284</v>
      </c>
      <c r="I1705" s="21">
        <f t="shared" si="703"/>
        <v>35.638888888888893</v>
      </c>
      <c r="J1705" s="22">
        <f t="shared" si="716"/>
        <v>-122.33333333333506</v>
      </c>
      <c r="K1705" s="22">
        <f t="shared" si="717"/>
        <v>28.625999999999998</v>
      </c>
      <c r="L1705" s="22">
        <f>0.5*1.202*2.64*0.3*Sheet2!I1705^2</f>
        <v>604.57190994444454</v>
      </c>
      <c r="M1705" s="22">
        <f t="shared" si="718"/>
        <v>510.86457661110944</v>
      </c>
      <c r="O1705" s="22">
        <f t="shared" si="704"/>
        <v>18206.645883112596</v>
      </c>
      <c r="P1705" s="81">
        <f t="shared" si="705"/>
        <v>18.206645883112596</v>
      </c>
      <c r="Q1705" s="22">
        <f t="shared" si="706"/>
        <v>18206.645883112596</v>
      </c>
      <c r="R1705" s="81">
        <f t="shared" si="707"/>
        <v>18.206645883112596</v>
      </c>
      <c r="S1705" s="22">
        <f t="shared" si="708"/>
        <v>11562398.304523215</v>
      </c>
      <c r="T1705" s="81">
        <f t="shared" si="709"/>
        <v>11562.398304523214</v>
      </c>
      <c r="U1705" s="22">
        <f t="shared" si="710"/>
        <v>0</v>
      </c>
      <c r="V1705" s="81">
        <f t="shared" si="711"/>
        <v>0</v>
      </c>
      <c r="W1705" s="22">
        <f t="shared" si="712"/>
        <v>0</v>
      </c>
      <c r="X1705" s="98">
        <f t="shared" si="719"/>
        <v>0</v>
      </c>
      <c r="Y1705" s="98">
        <f t="shared" si="720"/>
        <v>1951.6467447347293</v>
      </c>
      <c r="Z1705" s="25">
        <f t="shared" si="713"/>
        <v>0</v>
      </c>
      <c r="AA1705" s="22">
        <f t="shared" si="721"/>
        <v>0</v>
      </c>
      <c r="AB1705" s="22">
        <f t="shared" si="702"/>
        <v>0</v>
      </c>
      <c r="AC1705" s="22">
        <f t="shared" si="722"/>
        <v>538</v>
      </c>
      <c r="AD1705" s="25">
        <f t="shared" si="714"/>
        <v>4879.1168618368174</v>
      </c>
      <c r="AF1705" s="22">
        <f t="shared" si="715"/>
        <v>6683.281442686397</v>
      </c>
      <c r="AG1705" s="25">
        <v>0</v>
      </c>
      <c r="AH1705" s="25" t="s">
        <v>49</v>
      </c>
      <c r="AI1705">
        <f t="shared" si="723"/>
        <v>26980040.875311401</v>
      </c>
      <c r="AJ1705" s="25">
        <f t="shared" si="724"/>
        <v>26980.040875311402</v>
      </c>
      <c r="AK1705" s="25">
        <f t="shared" si="725"/>
        <v>14299.421663915044</v>
      </c>
      <c r="AL1705" s="81">
        <f t="shared" si="726"/>
        <v>10581.572031297132</v>
      </c>
      <c r="AN1705" s="98">
        <v>0</v>
      </c>
    </row>
    <row r="1706" spans="2:40" x14ac:dyDescent="0.35">
      <c r="B1706" s="17" t="s">
        <v>32</v>
      </c>
      <c r="C1706" s="11">
        <v>1702</v>
      </c>
      <c r="D1706" s="17">
        <v>225</v>
      </c>
      <c r="E1706" s="18">
        <v>128.1</v>
      </c>
      <c r="F1706" s="70">
        <f t="shared" si="727"/>
        <v>-5.5555555555556344E-2</v>
      </c>
      <c r="G1706" s="70">
        <f t="shared" si="728"/>
        <v>-0.20000000000000284</v>
      </c>
      <c r="I1706" s="21">
        <f t="shared" si="703"/>
        <v>35.583333333333336</v>
      </c>
      <c r="J1706" s="22">
        <f t="shared" si="716"/>
        <v>-122.33333333333506</v>
      </c>
      <c r="K1706" s="22">
        <f t="shared" si="717"/>
        <v>28.625999999999998</v>
      </c>
      <c r="L1706" s="22">
        <f>0.5*1.202*2.64*0.3*Sheet2!I1706^2</f>
        <v>602.68850950000001</v>
      </c>
      <c r="M1706" s="22">
        <f t="shared" si="718"/>
        <v>508.98117616666491</v>
      </c>
      <c r="O1706" s="22">
        <f t="shared" si="704"/>
        <v>18111.246851930493</v>
      </c>
      <c r="P1706" s="81">
        <f t="shared" si="705"/>
        <v>18.111246851930492</v>
      </c>
      <c r="Q1706" s="22">
        <f t="shared" si="706"/>
        <v>18111.246851930493</v>
      </c>
      <c r="R1706" s="81">
        <f t="shared" si="707"/>
        <v>18.111246851930492</v>
      </c>
      <c r="S1706" s="22">
        <f t="shared" si="708"/>
        <v>11580509.551375145</v>
      </c>
      <c r="T1706" s="81">
        <f t="shared" si="709"/>
        <v>11580.509551375146</v>
      </c>
      <c r="U1706" s="22">
        <f t="shared" si="710"/>
        <v>0</v>
      </c>
      <c r="V1706" s="81">
        <f t="shared" si="711"/>
        <v>0</v>
      </c>
      <c r="W1706" s="22">
        <f t="shared" si="712"/>
        <v>0</v>
      </c>
      <c r="X1706" s="98">
        <f t="shared" si="719"/>
        <v>0</v>
      </c>
      <c r="Y1706" s="98">
        <f t="shared" si="720"/>
        <v>1951.6467447347293</v>
      </c>
      <c r="Z1706" s="25">
        <f t="shared" si="713"/>
        <v>0</v>
      </c>
      <c r="AA1706" s="22">
        <f t="shared" si="721"/>
        <v>0</v>
      </c>
      <c r="AB1706" s="22">
        <f t="shared" si="702"/>
        <v>0</v>
      </c>
      <c r="AC1706" s="22">
        <f t="shared" si="722"/>
        <v>538</v>
      </c>
      <c r="AD1706" s="25">
        <f t="shared" si="714"/>
        <v>4879.1168618368174</v>
      </c>
      <c r="AF1706" s="22">
        <f t="shared" si="715"/>
        <v>6701.3926895383283</v>
      </c>
      <c r="AG1706" s="25">
        <v>0</v>
      </c>
      <c r="AH1706" s="25" t="s">
        <v>49</v>
      </c>
      <c r="AI1706">
        <f t="shared" si="723"/>
        <v>26895990.954797629</v>
      </c>
      <c r="AJ1706" s="25">
        <f t="shared" si="724"/>
        <v>26895.990954797628</v>
      </c>
      <c r="AK1706" s="25">
        <f t="shared" si="725"/>
        <v>14254.875206042743</v>
      </c>
      <c r="AL1706" s="81">
        <f t="shared" si="726"/>
        <v>10548.60765247163</v>
      </c>
      <c r="AN1706" s="98">
        <v>0</v>
      </c>
    </row>
    <row r="1707" spans="2:40" x14ac:dyDescent="0.35">
      <c r="B1707" s="17" t="s">
        <v>32</v>
      </c>
      <c r="C1707" s="11">
        <v>1703</v>
      </c>
      <c r="D1707" s="17">
        <v>226</v>
      </c>
      <c r="E1707" s="18">
        <v>127.9</v>
      </c>
      <c r="F1707" s="70">
        <f t="shared" si="727"/>
        <v>-6.9444444444444448E-2</v>
      </c>
      <c r="G1707" s="70">
        <f t="shared" si="728"/>
        <v>-0.25</v>
      </c>
      <c r="I1707" s="21">
        <f t="shared" si="703"/>
        <v>35.527777777777779</v>
      </c>
      <c r="J1707" s="22">
        <f t="shared" si="716"/>
        <v>-152.91666666666669</v>
      </c>
      <c r="K1707" s="22">
        <f t="shared" si="717"/>
        <v>28.625999999999998</v>
      </c>
      <c r="L1707" s="22">
        <f>0.5*1.202*2.64*0.3*Sheet2!I1707^2</f>
        <v>600.80804727777775</v>
      </c>
      <c r="M1707" s="22">
        <f t="shared" si="718"/>
        <v>476.51738061111109</v>
      </c>
      <c r="O1707" s="22">
        <f t="shared" si="704"/>
        <v>16929.603605600307</v>
      </c>
      <c r="P1707" s="81">
        <f t="shared" si="705"/>
        <v>16.929603605600306</v>
      </c>
      <c r="Q1707" s="22">
        <f t="shared" si="706"/>
        <v>16929.603605600307</v>
      </c>
      <c r="R1707" s="81">
        <f t="shared" si="707"/>
        <v>16.929603605600306</v>
      </c>
      <c r="S1707" s="22">
        <f t="shared" si="708"/>
        <v>11597439.154980745</v>
      </c>
      <c r="T1707" s="81">
        <f t="shared" si="709"/>
        <v>11597.439154980746</v>
      </c>
      <c r="U1707" s="22">
        <f t="shared" si="710"/>
        <v>0</v>
      </c>
      <c r="V1707" s="81">
        <f t="shared" si="711"/>
        <v>0</v>
      </c>
      <c r="W1707" s="22">
        <f t="shared" si="712"/>
        <v>0</v>
      </c>
      <c r="X1707" s="98">
        <f t="shared" si="719"/>
        <v>0</v>
      </c>
      <c r="Y1707" s="98">
        <f t="shared" si="720"/>
        <v>1951.6467447347293</v>
      </c>
      <c r="Z1707" s="25">
        <f t="shared" si="713"/>
        <v>0</v>
      </c>
      <c r="AA1707" s="22">
        <f t="shared" si="721"/>
        <v>0</v>
      </c>
      <c r="AB1707" s="22">
        <f t="shared" si="702"/>
        <v>0</v>
      </c>
      <c r="AC1707" s="22">
        <f t="shared" si="722"/>
        <v>538</v>
      </c>
      <c r="AD1707" s="25">
        <f t="shared" si="714"/>
        <v>4879.1168618368174</v>
      </c>
      <c r="AF1707" s="22">
        <f t="shared" si="715"/>
        <v>6718.3222931439286</v>
      </c>
      <c r="AG1707" s="25">
        <v>0</v>
      </c>
      <c r="AH1707" s="25" t="s">
        <v>49</v>
      </c>
      <c r="AI1707">
        <f t="shared" si="723"/>
        <v>26812072.157404777</v>
      </c>
      <c r="AJ1707" s="25">
        <f t="shared" si="724"/>
        <v>26812.072157404778</v>
      </c>
      <c r="AK1707" s="25">
        <f t="shared" si="725"/>
        <v>14210.398243424534</v>
      </c>
      <c r="AL1707" s="81">
        <f t="shared" si="726"/>
        <v>10515.694700134154</v>
      </c>
      <c r="AN1707" s="98">
        <v>0</v>
      </c>
    </row>
    <row r="1708" spans="2:40" x14ac:dyDescent="0.35">
      <c r="B1708" s="17" t="s">
        <v>32</v>
      </c>
      <c r="C1708" s="11">
        <v>1704</v>
      </c>
      <c r="D1708" s="17">
        <v>227</v>
      </c>
      <c r="E1708" s="18">
        <v>127.6</v>
      </c>
      <c r="F1708" s="70">
        <f t="shared" si="727"/>
        <v>-6.9444444444444448E-2</v>
      </c>
      <c r="G1708" s="70">
        <f t="shared" si="728"/>
        <v>-0.25</v>
      </c>
      <c r="I1708" s="21">
        <f t="shared" si="703"/>
        <v>35.444444444444443</v>
      </c>
      <c r="J1708" s="22">
        <f t="shared" si="716"/>
        <v>-152.91666666666669</v>
      </c>
      <c r="K1708" s="22">
        <f t="shared" si="717"/>
        <v>28.625999999999998</v>
      </c>
      <c r="L1708" s="22">
        <f>0.5*1.202*2.64*0.3*Sheet2!I1708^2</f>
        <v>597.99286311111098</v>
      </c>
      <c r="M1708" s="22">
        <f t="shared" si="718"/>
        <v>473.70219644444433</v>
      </c>
      <c r="O1708" s="22">
        <f t="shared" si="704"/>
        <v>16790.111185086414</v>
      </c>
      <c r="P1708" s="81">
        <f t="shared" si="705"/>
        <v>16.790111185086413</v>
      </c>
      <c r="Q1708" s="22">
        <f t="shared" si="706"/>
        <v>16790.111185086414</v>
      </c>
      <c r="R1708" s="81">
        <f t="shared" si="707"/>
        <v>16.790111185086413</v>
      </c>
      <c r="S1708" s="22">
        <f t="shared" si="708"/>
        <v>11614229.266165832</v>
      </c>
      <c r="T1708" s="81">
        <f t="shared" si="709"/>
        <v>11614.229266165832</v>
      </c>
      <c r="U1708" s="22">
        <f t="shared" si="710"/>
        <v>0</v>
      </c>
      <c r="V1708" s="81">
        <f t="shared" si="711"/>
        <v>0</v>
      </c>
      <c r="W1708" s="22">
        <f t="shared" si="712"/>
        <v>0</v>
      </c>
      <c r="X1708" s="98">
        <f t="shared" si="719"/>
        <v>0</v>
      </c>
      <c r="Y1708" s="98">
        <f t="shared" si="720"/>
        <v>1951.6467447347293</v>
      </c>
      <c r="Z1708" s="25">
        <f t="shared" si="713"/>
        <v>0</v>
      </c>
      <c r="AA1708" s="22">
        <f t="shared" si="721"/>
        <v>0</v>
      </c>
      <c r="AB1708" s="22">
        <f t="shared" si="702"/>
        <v>0</v>
      </c>
      <c r="AC1708" s="22">
        <f t="shared" si="722"/>
        <v>538</v>
      </c>
      <c r="AD1708" s="25">
        <f t="shared" si="714"/>
        <v>4879.1168618368174</v>
      </c>
      <c r="AF1708" s="22">
        <f t="shared" si="715"/>
        <v>6735.1124043290147</v>
      </c>
      <c r="AG1708" s="25">
        <v>0</v>
      </c>
      <c r="AH1708" s="25" t="s">
        <v>49</v>
      </c>
      <c r="AI1708">
        <f t="shared" si="723"/>
        <v>26686439.817167241</v>
      </c>
      <c r="AJ1708" s="25">
        <f t="shared" si="724"/>
        <v>26686.43981716724</v>
      </c>
      <c r="AK1708" s="25">
        <f t="shared" si="725"/>
        <v>14143.813103098639</v>
      </c>
      <c r="AL1708" s="81">
        <f t="shared" si="726"/>
        <v>10466.421696292993</v>
      </c>
      <c r="AN1708" s="98">
        <v>0</v>
      </c>
    </row>
    <row r="1709" spans="2:40" x14ac:dyDescent="0.35">
      <c r="B1709" s="17" t="s">
        <v>32</v>
      </c>
      <c r="C1709" s="11">
        <v>1705</v>
      </c>
      <c r="D1709" s="17">
        <v>228</v>
      </c>
      <c r="E1709" s="18">
        <v>127.4</v>
      </c>
      <c r="F1709" s="70">
        <f t="shared" si="727"/>
        <v>-5.5555555555554373E-2</v>
      </c>
      <c r="G1709" s="70">
        <f t="shared" si="728"/>
        <v>-0.19999999999999574</v>
      </c>
      <c r="I1709" s="21">
        <f t="shared" si="703"/>
        <v>35.388888888888893</v>
      </c>
      <c r="J1709" s="22">
        <f t="shared" si="716"/>
        <v>-122.33333333333073</v>
      </c>
      <c r="K1709" s="22">
        <f t="shared" si="717"/>
        <v>28.625999999999998</v>
      </c>
      <c r="L1709" s="22">
        <f>0.5*1.202*2.64*0.3*Sheet2!I1709^2</f>
        <v>596.11974644444456</v>
      </c>
      <c r="M1709" s="22">
        <f t="shared" si="718"/>
        <v>502.41241311111384</v>
      </c>
      <c r="O1709" s="22">
        <f t="shared" si="704"/>
        <v>17779.817063987753</v>
      </c>
      <c r="P1709" s="81">
        <f t="shared" si="705"/>
        <v>17.779817063987753</v>
      </c>
      <c r="Q1709" s="22">
        <f t="shared" si="706"/>
        <v>17779.817063987753</v>
      </c>
      <c r="R1709" s="81">
        <f t="shared" si="707"/>
        <v>17.779817063987753</v>
      </c>
      <c r="S1709" s="22">
        <f t="shared" si="708"/>
        <v>11632009.083229819</v>
      </c>
      <c r="T1709" s="81">
        <f t="shared" si="709"/>
        <v>11632.009083229819</v>
      </c>
      <c r="U1709" s="22">
        <f t="shared" si="710"/>
        <v>0</v>
      </c>
      <c r="V1709" s="81">
        <f t="shared" si="711"/>
        <v>0</v>
      </c>
      <c r="W1709" s="22">
        <f t="shared" si="712"/>
        <v>0</v>
      </c>
      <c r="X1709" s="98">
        <f t="shared" si="719"/>
        <v>0</v>
      </c>
      <c r="Y1709" s="98">
        <f t="shared" si="720"/>
        <v>1951.6467447347293</v>
      </c>
      <c r="Z1709" s="25">
        <f t="shared" si="713"/>
        <v>0</v>
      </c>
      <c r="AA1709" s="22">
        <f t="shared" si="721"/>
        <v>0</v>
      </c>
      <c r="AB1709" s="22">
        <f t="shared" si="702"/>
        <v>0</v>
      </c>
      <c r="AC1709" s="22">
        <f t="shared" si="722"/>
        <v>538</v>
      </c>
      <c r="AD1709" s="25">
        <f t="shared" si="714"/>
        <v>4879.1168618368174</v>
      </c>
      <c r="AF1709" s="22">
        <f t="shared" si="715"/>
        <v>6752.8922213930018</v>
      </c>
      <c r="AG1709" s="25">
        <v>0</v>
      </c>
      <c r="AH1709" s="25" t="s">
        <v>49</v>
      </c>
      <c r="AI1709">
        <f t="shared" si="723"/>
        <v>26602848.827576719</v>
      </c>
      <c r="AJ1709" s="25">
        <f t="shared" si="724"/>
        <v>26602.848827576719</v>
      </c>
      <c r="AK1709" s="25">
        <f t="shared" si="725"/>
        <v>14099.509878615661</v>
      </c>
      <c r="AL1709" s="81">
        <f t="shared" si="726"/>
        <v>10433.637310175589</v>
      </c>
      <c r="AN1709" s="98">
        <v>0</v>
      </c>
    </row>
    <row r="1710" spans="2:40" x14ac:dyDescent="0.35">
      <c r="B1710" s="17" t="s">
        <v>32</v>
      </c>
      <c r="C1710" s="11">
        <v>1706</v>
      </c>
      <c r="D1710" s="17">
        <v>229</v>
      </c>
      <c r="E1710" s="18">
        <v>127.2</v>
      </c>
      <c r="F1710" s="70">
        <f t="shared" si="727"/>
        <v>-5.5555555555556344E-2</v>
      </c>
      <c r="G1710" s="70">
        <f t="shared" si="728"/>
        <v>-0.20000000000000284</v>
      </c>
      <c r="I1710" s="21">
        <f t="shared" si="703"/>
        <v>35.333333333333336</v>
      </c>
      <c r="J1710" s="22">
        <f t="shared" si="716"/>
        <v>-122.33333333333506</v>
      </c>
      <c r="K1710" s="22">
        <f t="shared" si="717"/>
        <v>28.625999999999998</v>
      </c>
      <c r="L1710" s="22">
        <f>0.5*1.202*2.64*0.3*Sheet2!I1710^2</f>
        <v>594.24956800000007</v>
      </c>
      <c r="M1710" s="22">
        <f t="shared" si="718"/>
        <v>500.54223466666497</v>
      </c>
      <c r="O1710" s="22">
        <f t="shared" si="704"/>
        <v>17685.825624888828</v>
      </c>
      <c r="P1710" s="81">
        <f t="shared" si="705"/>
        <v>17.685825624888828</v>
      </c>
      <c r="Q1710" s="22">
        <f t="shared" si="706"/>
        <v>17685.825624888828</v>
      </c>
      <c r="R1710" s="81">
        <f t="shared" si="707"/>
        <v>17.685825624888828</v>
      </c>
      <c r="S1710" s="22">
        <f t="shared" si="708"/>
        <v>11649694.908854708</v>
      </c>
      <c r="T1710" s="81">
        <f t="shared" si="709"/>
        <v>11649.694908854708</v>
      </c>
      <c r="U1710" s="22">
        <f t="shared" si="710"/>
        <v>0</v>
      </c>
      <c r="V1710" s="81">
        <f t="shared" si="711"/>
        <v>0</v>
      </c>
      <c r="W1710" s="22">
        <f t="shared" si="712"/>
        <v>0</v>
      </c>
      <c r="X1710" s="98">
        <f t="shared" si="719"/>
        <v>0</v>
      </c>
      <c r="Y1710" s="98">
        <f t="shared" si="720"/>
        <v>1951.6467447347293</v>
      </c>
      <c r="Z1710" s="25">
        <f t="shared" si="713"/>
        <v>0</v>
      </c>
      <c r="AA1710" s="22">
        <f t="shared" si="721"/>
        <v>0</v>
      </c>
      <c r="AB1710" s="22">
        <f t="shared" si="702"/>
        <v>0</v>
      </c>
      <c r="AC1710" s="22">
        <f t="shared" si="722"/>
        <v>538</v>
      </c>
      <c r="AD1710" s="25">
        <f t="shared" si="714"/>
        <v>4879.1168618368174</v>
      </c>
      <c r="AF1710" s="22">
        <f t="shared" si="715"/>
        <v>6770.5780470178906</v>
      </c>
      <c r="AG1710" s="25">
        <v>0</v>
      </c>
      <c r="AH1710" s="25" t="s">
        <v>49</v>
      </c>
      <c r="AI1710">
        <f t="shared" si="723"/>
        <v>26519388.961107109</v>
      </c>
      <c r="AJ1710" s="25">
        <f t="shared" si="724"/>
        <v>26519.38896110711</v>
      </c>
      <c r="AK1710" s="25">
        <f t="shared" si="725"/>
        <v>14055.276149386769</v>
      </c>
      <c r="AL1710" s="81">
        <f t="shared" si="726"/>
        <v>10400.904350546209</v>
      </c>
      <c r="AN1710" s="98">
        <v>0</v>
      </c>
    </row>
    <row r="1711" spans="2:40" x14ac:dyDescent="0.35">
      <c r="B1711" s="17" t="s">
        <v>32</v>
      </c>
      <c r="C1711" s="11">
        <v>1707</v>
      </c>
      <c r="D1711" s="17">
        <v>230</v>
      </c>
      <c r="E1711" s="18">
        <v>127</v>
      </c>
      <c r="F1711" s="70">
        <f t="shared" si="727"/>
        <v>-4.1666666666666269E-2</v>
      </c>
      <c r="G1711" s="70">
        <f t="shared" si="728"/>
        <v>-0.14999999999999858</v>
      </c>
      <c r="I1711" s="21">
        <f t="shared" si="703"/>
        <v>35.277777777777779</v>
      </c>
      <c r="J1711" s="22">
        <f t="shared" si="716"/>
        <v>-91.749999999999119</v>
      </c>
      <c r="K1711" s="22">
        <f t="shared" si="717"/>
        <v>28.625999999999998</v>
      </c>
      <c r="L1711" s="22">
        <f>0.5*1.202*2.64*0.3*Sheet2!I1711^2</f>
        <v>592.38232777777773</v>
      </c>
      <c r="M1711" s="22">
        <f t="shared" si="718"/>
        <v>529.25832777777862</v>
      </c>
      <c r="O1711" s="22">
        <f t="shared" si="704"/>
        <v>18671.057674382748</v>
      </c>
      <c r="P1711" s="81">
        <f t="shared" si="705"/>
        <v>18.671057674382748</v>
      </c>
      <c r="Q1711" s="22">
        <f t="shared" si="706"/>
        <v>18671.057674382748</v>
      </c>
      <c r="R1711" s="81">
        <f t="shared" si="707"/>
        <v>18.671057674382748</v>
      </c>
      <c r="S1711" s="22">
        <f t="shared" si="708"/>
        <v>11668365.96652909</v>
      </c>
      <c r="T1711" s="81">
        <f t="shared" si="709"/>
        <v>11668.365966529091</v>
      </c>
      <c r="U1711" s="22">
        <f t="shared" si="710"/>
        <v>0</v>
      </c>
      <c r="V1711" s="81">
        <f t="shared" si="711"/>
        <v>0</v>
      </c>
      <c r="W1711" s="22">
        <f t="shared" si="712"/>
        <v>0</v>
      </c>
      <c r="X1711" s="98">
        <f t="shared" si="719"/>
        <v>0</v>
      </c>
      <c r="Y1711" s="98">
        <f t="shared" si="720"/>
        <v>1951.6467447347293</v>
      </c>
      <c r="Z1711" s="25">
        <f t="shared" si="713"/>
        <v>0</v>
      </c>
      <c r="AA1711" s="22">
        <f t="shared" si="721"/>
        <v>0</v>
      </c>
      <c r="AB1711" s="22">
        <f t="shared" si="702"/>
        <v>0</v>
      </c>
      <c r="AC1711" s="22">
        <f t="shared" si="722"/>
        <v>538</v>
      </c>
      <c r="AD1711" s="25">
        <f t="shared" si="714"/>
        <v>4879.1168618368174</v>
      </c>
      <c r="AF1711" s="22">
        <f t="shared" si="715"/>
        <v>6789.2491046922732</v>
      </c>
      <c r="AG1711" s="25">
        <v>0</v>
      </c>
      <c r="AH1711" s="25" t="s">
        <v>49</v>
      </c>
      <c r="AI1711">
        <f t="shared" si="723"/>
        <v>26436060.217758432</v>
      </c>
      <c r="AJ1711" s="25">
        <f t="shared" si="724"/>
        <v>26436.060217758433</v>
      </c>
      <c r="AK1711" s="25">
        <f t="shared" si="725"/>
        <v>14011.11191541197</v>
      </c>
      <c r="AL1711" s="81">
        <f t="shared" si="726"/>
        <v>10368.222817404858</v>
      </c>
      <c r="AN1711" s="98">
        <v>0</v>
      </c>
    </row>
    <row r="1712" spans="2:40" x14ac:dyDescent="0.35">
      <c r="B1712" s="17" t="s">
        <v>32</v>
      </c>
      <c r="C1712" s="11">
        <v>1708</v>
      </c>
      <c r="D1712" s="17">
        <v>231</v>
      </c>
      <c r="E1712" s="18">
        <v>126.9</v>
      </c>
      <c r="F1712" s="70">
        <f t="shared" si="727"/>
        <v>-2.7777777777778172E-2</v>
      </c>
      <c r="G1712" s="70">
        <f t="shared" si="728"/>
        <v>-0.10000000000000142</v>
      </c>
      <c r="I1712" s="21">
        <f t="shared" si="703"/>
        <v>35.25</v>
      </c>
      <c r="J1712" s="22">
        <f t="shared" si="716"/>
        <v>-61.166666666667531</v>
      </c>
      <c r="K1712" s="22">
        <f t="shared" si="717"/>
        <v>28.625999999999998</v>
      </c>
      <c r="L1712" s="22">
        <f>0.5*1.202*2.64*0.3*Sheet2!I1712^2</f>
        <v>591.44980950000001</v>
      </c>
      <c r="M1712" s="22">
        <f t="shared" si="718"/>
        <v>558.90914283333245</v>
      </c>
      <c r="O1712" s="22">
        <f t="shared" si="704"/>
        <v>19701.547284874971</v>
      </c>
      <c r="P1712" s="81">
        <f t="shared" si="705"/>
        <v>19.70154728487497</v>
      </c>
      <c r="Q1712" s="22">
        <f t="shared" si="706"/>
        <v>19701.547284874971</v>
      </c>
      <c r="R1712" s="81">
        <f t="shared" si="707"/>
        <v>19.70154728487497</v>
      </c>
      <c r="S1712" s="22">
        <f t="shared" si="708"/>
        <v>11688067.513813965</v>
      </c>
      <c r="T1712" s="81">
        <f t="shared" si="709"/>
        <v>11688.067513813965</v>
      </c>
      <c r="U1712" s="22">
        <f t="shared" si="710"/>
        <v>0</v>
      </c>
      <c r="V1712" s="81">
        <f t="shared" si="711"/>
        <v>0</v>
      </c>
      <c r="W1712" s="22">
        <f t="shared" si="712"/>
        <v>0</v>
      </c>
      <c r="X1712" s="98">
        <f t="shared" si="719"/>
        <v>0</v>
      </c>
      <c r="Y1712" s="98">
        <f t="shared" si="720"/>
        <v>1951.6467447347293</v>
      </c>
      <c r="Z1712" s="25">
        <f t="shared" si="713"/>
        <v>0</v>
      </c>
      <c r="AA1712" s="22">
        <f t="shared" si="721"/>
        <v>0</v>
      </c>
      <c r="AB1712" s="22">
        <f t="shared" si="702"/>
        <v>0</v>
      </c>
      <c r="AC1712" s="22">
        <f t="shared" si="722"/>
        <v>538</v>
      </c>
      <c r="AD1712" s="25">
        <f t="shared" si="714"/>
        <v>4879.1168618368174</v>
      </c>
      <c r="AF1712" s="22">
        <f t="shared" si="715"/>
        <v>6808.9506519771476</v>
      </c>
      <c r="AG1712" s="25">
        <v>0</v>
      </c>
      <c r="AH1712" s="25" t="s">
        <v>49</v>
      </c>
      <c r="AI1712">
        <f t="shared" si="723"/>
        <v>26394445.017254435</v>
      </c>
      <c r="AJ1712" s="25">
        <f t="shared" si="724"/>
        <v>26394.445017254435</v>
      </c>
      <c r="AK1712" s="25">
        <f t="shared" si="725"/>
        <v>13989.055859144852</v>
      </c>
      <c r="AL1712" s="81">
        <f t="shared" si="726"/>
        <v>10351.90133576719</v>
      </c>
      <c r="AN1712" s="98">
        <v>0</v>
      </c>
    </row>
    <row r="1713" spans="2:40" x14ac:dyDescent="0.35">
      <c r="B1713" s="17" t="s">
        <v>32</v>
      </c>
      <c r="C1713" s="11">
        <v>1709</v>
      </c>
      <c r="D1713" s="17">
        <v>232</v>
      </c>
      <c r="E1713" s="18">
        <v>126.8</v>
      </c>
      <c r="F1713" s="70">
        <f t="shared" si="727"/>
        <v>-2.7777777777778172E-2</v>
      </c>
      <c r="G1713" s="70">
        <f t="shared" si="728"/>
        <v>-0.10000000000000142</v>
      </c>
      <c r="I1713" s="21">
        <f t="shared" si="703"/>
        <v>35.222222222222221</v>
      </c>
      <c r="J1713" s="22">
        <f t="shared" si="716"/>
        <v>-61.166666666667531</v>
      </c>
      <c r="K1713" s="22">
        <f t="shared" si="717"/>
        <v>28.625999999999998</v>
      </c>
      <c r="L1713" s="22">
        <f>0.5*1.202*2.64*0.3*Sheet2!I1713^2</f>
        <v>590.51802577777767</v>
      </c>
      <c r="M1713" s="22">
        <f t="shared" si="718"/>
        <v>557.9773591111101</v>
      </c>
      <c r="O1713" s="22">
        <f t="shared" si="704"/>
        <v>19653.202537580211</v>
      </c>
      <c r="P1713" s="81">
        <f t="shared" si="705"/>
        <v>19.65320253758021</v>
      </c>
      <c r="Q1713" s="22">
        <f t="shared" si="706"/>
        <v>19653.202537580211</v>
      </c>
      <c r="R1713" s="81">
        <f t="shared" si="707"/>
        <v>19.65320253758021</v>
      </c>
      <c r="S1713" s="22">
        <f t="shared" si="708"/>
        <v>11707720.716351544</v>
      </c>
      <c r="T1713" s="81">
        <f t="shared" si="709"/>
        <v>11707.720716351545</v>
      </c>
      <c r="U1713" s="22">
        <f t="shared" si="710"/>
        <v>0</v>
      </c>
      <c r="V1713" s="81">
        <f t="shared" si="711"/>
        <v>0</v>
      </c>
      <c r="W1713" s="22">
        <f t="shared" si="712"/>
        <v>0</v>
      </c>
      <c r="X1713" s="98">
        <f t="shared" si="719"/>
        <v>0</v>
      </c>
      <c r="Y1713" s="98">
        <f t="shared" si="720"/>
        <v>1951.6467447347293</v>
      </c>
      <c r="Z1713" s="25">
        <f t="shared" si="713"/>
        <v>0</v>
      </c>
      <c r="AA1713" s="22">
        <f t="shared" si="721"/>
        <v>0</v>
      </c>
      <c r="AB1713" s="22">
        <f t="shared" si="702"/>
        <v>0</v>
      </c>
      <c r="AC1713" s="22">
        <f t="shared" si="722"/>
        <v>538</v>
      </c>
      <c r="AD1713" s="25">
        <f t="shared" si="714"/>
        <v>4879.1168618368174</v>
      </c>
      <c r="AF1713" s="22">
        <f t="shared" si="715"/>
        <v>6828.6038545147276</v>
      </c>
      <c r="AG1713" s="25">
        <v>0</v>
      </c>
      <c r="AH1713" s="25" t="s">
        <v>49</v>
      </c>
      <c r="AI1713">
        <f t="shared" si="723"/>
        <v>26352862.597530674</v>
      </c>
      <c r="AJ1713" s="25">
        <f t="shared" si="724"/>
        <v>26352.862597530675</v>
      </c>
      <c r="AK1713" s="25">
        <f t="shared" si="725"/>
        <v>13967.017176691259</v>
      </c>
      <c r="AL1713" s="81">
        <f t="shared" si="726"/>
        <v>10335.592710751531</v>
      </c>
      <c r="AN1713" s="98">
        <v>0</v>
      </c>
    </row>
    <row r="1714" spans="2:40" x14ac:dyDescent="0.35">
      <c r="B1714" s="17" t="s">
        <v>32</v>
      </c>
      <c r="C1714" s="11">
        <v>1710</v>
      </c>
      <c r="D1714" s="17">
        <v>233</v>
      </c>
      <c r="E1714" s="18">
        <v>126.7</v>
      </c>
      <c r="F1714" s="70">
        <f t="shared" si="727"/>
        <v>0</v>
      </c>
      <c r="G1714" s="70">
        <f t="shared" si="728"/>
        <v>0</v>
      </c>
      <c r="I1714" s="21">
        <f t="shared" si="703"/>
        <v>35.19444444444445</v>
      </c>
      <c r="J1714" s="22">
        <f t="shared" si="716"/>
        <v>0</v>
      </c>
      <c r="K1714" s="22">
        <f t="shared" si="717"/>
        <v>28.625999999999998</v>
      </c>
      <c r="L1714" s="22">
        <f>0.5*1.202*2.64*0.3*Sheet2!I1714^2</f>
        <v>589.58697661111125</v>
      </c>
      <c r="M1714" s="22">
        <f t="shared" si="718"/>
        <v>618.21297661111123</v>
      </c>
      <c r="O1714" s="22">
        <f t="shared" si="704"/>
        <v>21757.662260174391</v>
      </c>
      <c r="P1714" s="81">
        <f t="shared" si="705"/>
        <v>21.757662260174392</v>
      </c>
      <c r="Q1714" s="22">
        <f t="shared" si="706"/>
        <v>21757.662260174391</v>
      </c>
      <c r="R1714" s="81">
        <f t="shared" si="707"/>
        <v>21.757662260174392</v>
      </c>
      <c r="S1714" s="22">
        <f t="shared" si="708"/>
        <v>11729478.378611719</v>
      </c>
      <c r="T1714" s="81">
        <f t="shared" si="709"/>
        <v>11729.478378611719</v>
      </c>
      <c r="U1714" s="22">
        <f t="shared" si="710"/>
        <v>0</v>
      </c>
      <c r="V1714" s="81">
        <f t="shared" si="711"/>
        <v>0</v>
      </c>
      <c r="W1714" s="22">
        <f t="shared" si="712"/>
        <v>0</v>
      </c>
      <c r="X1714" s="98">
        <f t="shared" si="719"/>
        <v>0</v>
      </c>
      <c r="Y1714" s="98">
        <f t="shared" si="720"/>
        <v>1951.6467447347293</v>
      </c>
      <c r="Z1714" s="25">
        <f t="shared" si="713"/>
        <v>0</v>
      </c>
      <c r="AA1714" s="22">
        <f t="shared" si="721"/>
        <v>0</v>
      </c>
      <c r="AB1714" s="22">
        <f t="shared" si="702"/>
        <v>0</v>
      </c>
      <c r="AC1714" s="22">
        <f t="shared" si="722"/>
        <v>538</v>
      </c>
      <c r="AD1714" s="25">
        <f t="shared" si="714"/>
        <v>4879.1168618368174</v>
      </c>
      <c r="AF1714" s="22">
        <f t="shared" si="715"/>
        <v>6850.3615167749012</v>
      </c>
      <c r="AG1714" s="25">
        <v>0</v>
      </c>
      <c r="AH1714" s="25" t="s">
        <v>49</v>
      </c>
      <c r="AI1714">
        <f t="shared" si="723"/>
        <v>26311312.958587155</v>
      </c>
      <c r="AJ1714" s="25">
        <f t="shared" si="724"/>
        <v>26311.312958587154</v>
      </c>
      <c r="AK1714" s="25">
        <f t="shared" si="725"/>
        <v>13944.995868051192</v>
      </c>
      <c r="AL1714" s="81">
        <f t="shared" si="726"/>
        <v>10319.296942357882</v>
      </c>
      <c r="AN1714" s="98">
        <v>0</v>
      </c>
    </row>
    <row r="1715" spans="2:40" x14ac:dyDescent="0.35">
      <c r="B1715" s="17" t="s">
        <v>32</v>
      </c>
      <c r="C1715" s="11">
        <v>1711</v>
      </c>
      <c r="D1715" s="17">
        <v>234</v>
      </c>
      <c r="E1715" s="18">
        <v>126.8</v>
      </c>
      <c r="F1715" s="70">
        <f t="shared" si="727"/>
        <v>2.7777777777778172E-2</v>
      </c>
      <c r="G1715" s="70">
        <f t="shared" si="728"/>
        <v>0.10000000000000142</v>
      </c>
      <c r="I1715" s="21">
        <f t="shared" si="703"/>
        <v>35.222222222222221</v>
      </c>
      <c r="J1715" s="22">
        <f t="shared" si="716"/>
        <v>61.166666666667531</v>
      </c>
      <c r="K1715" s="22">
        <f t="shared" si="717"/>
        <v>28.625999999999998</v>
      </c>
      <c r="L1715" s="22">
        <f>0.5*1.202*2.64*0.3*Sheet2!I1715^2</f>
        <v>590.51802577777767</v>
      </c>
      <c r="M1715" s="22">
        <f t="shared" si="718"/>
        <v>680.31069244444518</v>
      </c>
      <c r="O1715" s="22">
        <f t="shared" si="704"/>
        <v>23962.054389432124</v>
      </c>
      <c r="P1715" s="81">
        <f t="shared" si="705"/>
        <v>23.962054389432122</v>
      </c>
      <c r="Q1715" s="22">
        <f t="shared" si="706"/>
        <v>23962.054389432124</v>
      </c>
      <c r="R1715" s="81">
        <f t="shared" si="707"/>
        <v>23.962054389432122</v>
      </c>
      <c r="S1715" s="22">
        <f t="shared" si="708"/>
        <v>11753440.433001151</v>
      </c>
      <c r="T1715" s="81">
        <f t="shared" si="709"/>
        <v>11753.440433001151</v>
      </c>
      <c r="U1715" s="22">
        <f t="shared" si="710"/>
        <v>0</v>
      </c>
      <c r="V1715" s="81">
        <f t="shared" si="711"/>
        <v>0</v>
      </c>
      <c r="W1715" s="22">
        <f t="shared" si="712"/>
        <v>0</v>
      </c>
      <c r="X1715" s="98">
        <f t="shared" si="719"/>
        <v>0</v>
      </c>
      <c r="Y1715" s="98">
        <f t="shared" si="720"/>
        <v>1951.6467447347293</v>
      </c>
      <c r="Z1715" s="25">
        <f t="shared" si="713"/>
        <v>0</v>
      </c>
      <c r="AA1715" s="22">
        <f t="shared" si="721"/>
        <v>0</v>
      </c>
      <c r="AB1715" s="22">
        <f t="shared" si="702"/>
        <v>0</v>
      </c>
      <c r="AC1715" s="22">
        <f t="shared" si="722"/>
        <v>538</v>
      </c>
      <c r="AD1715" s="25">
        <f t="shared" si="714"/>
        <v>4879.1168618368174</v>
      </c>
      <c r="AF1715" s="22">
        <f t="shared" si="715"/>
        <v>6874.3235711643338</v>
      </c>
      <c r="AG1715" s="25">
        <v>0</v>
      </c>
      <c r="AH1715" s="25" t="s">
        <v>49</v>
      </c>
      <c r="AI1715">
        <f t="shared" si="723"/>
        <v>26352862.597530674</v>
      </c>
      <c r="AJ1715" s="25">
        <f t="shared" si="724"/>
        <v>26352.862597530675</v>
      </c>
      <c r="AK1715" s="25">
        <f t="shared" si="725"/>
        <v>13967.017176691259</v>
      </c>
      <c r="AL1715" s="81">
        <f t="shared" si="726"/>
        <v>10335.592710751531</v>
      </c>
      <c r="AN1715" s="98">
        <v>0</v>
      </c>
    </row>
    <row r="1716" spans="2:40" x14ac:dyDescent="0.35">
      <c r="B1716" s="17" t="s">
        <v>32</v>
      </c>
      <c r="C1716" s="11">
        <v>1712</v>
      </c>
      <c r="D1716" s="17">
        <v>235</v>
      </c>
      <c r="E1716" s="18">
        <v>126.9</v>
      </c>
      <c r="F1716" s="70">
        <f t="shared" si="727"/>
        <v>4.1666666666666269E-2</v>
      </c>
      <c r="G1716" s="70">
        <f t="shared" si="728"/>
        <v>0.14999999999999858</v>
      </c>
      <c r="I1716" s="21">
        <f t="shared" si="703"/>
        <v>35.25</v>
      </c>
      <c r="J1716" s="22">
        <f t="shared" si="716"/>
        <v>91.749999999999119</v>
      </c>
      <c r="K1716" s="22">
        <f t="shared" si="717"/>
        <v>28.625999999999998</v>
      </c>
      <c r="L1716" s="22">
        <f>0.5*1.202*2.64*0.3*Sheet2!I1716^2</f>
        <v>591.44980950000001</v>
      </c>
      <c r="M1716" s="22">
        <f t="shared" si="718"/>
        <v>711.8258094999992</v>
      </c>
      <c r="O1716" s="22">
        <f t="shared" si="704"/>
        <v>25091.859784874971</v>
      </c>
      <c r="P1716" s="81">
        <f t="shared" si="705"/>
        <v>25.09185978487497</v>
      </c>
      <c r="Q1716" s="22">
        <f t="shared" si="706"/>
        <v>25091.859784874971</v>
      </c>
      <c r="R1716" s="81">
        <f t="shared" si="707"/>
        <v>25.09185978487497</v>
      </c>
      <c r="S1716" s="22">
        <f t="shared" si="708"/>
        <v>11778532.292786026</v>
      </c>
      <c r="T1716" s="81">
        <f t="shared" si="709"/>
        <v>11778.532292786027</v>
      </c>
      <c r="U1716" s="22">
        <f t="shared" si="710"/>
        <v>0</v>
      </c>
      <c r="V1716" s="81">
        <f t="shared" si="711"/>
        <v>0</v>
      </c>
      <c r="W1716" s="22">
        <f t="shared" si="712"/>
        <v>0</v>
      </c>
      <c r="X1716" s="98">
        <f t="shared" si="719"/>
        <v>0</v>
      </c>
      <c r="Y1716" s="98">
        <f t="shared" si="720"/>
        <v>1951.6467447347293</v>
      </c>
      <c r="Z1716" s="25">
        <f t="shared" si="713"/>
        <v>0</v>
      </c>
      <c r="AA1716" s="22">
        <f t="shared" si="721"/>
        <v>0</v>
      </c>
      <c r="AB1716" s="22">
        <f t="shared" si="702"/>
        <v>0</v>
      </c>
      <c r="AC1716" s="22">
        <f t="shared" si="722"/>
        <v>538</v>
      </c>
      <c r="AD1716" s="25">
        <f t="shared" si="714"/>
        <v>4879.1168618368174</v>
      </c>
      <c r="AF1716" s="22">
        <f t="shared" si="715"/>
        <v>6899.4154309492096</v>
      </c>
      <c r="AG1716" s="25">
        <v>0</v>
      </c>
      <c r="AH1716" s="25" t="s">
        <v>49</v>
      </c>
      <c r="AI1716">
        <f t="shared" si="723"/>
        <v>26394445.017254435</v>
      </c>
      <c r="AJ1716" s="25">
        <f t="shared" si="724"/>
        <v>26394.445017254435</v>
      </c>
      <c r="AK1716" s="25">
        <f t="shared" si="725"/>
        <v>13989.055859144852</v>
      </c>
      <c r="AL1716" s="81">
        <f t="shared" si="726"/>
        <v>10351.90133576719</v>
      </c>
      <c r="AN1716" s="98">
        <v>0</v>
      </c>
    </row>
    <row r="1717" spans="2:40" x14ac:dyDescent="0.35">
      <c r="B1717" s="17" t="s">
        <v>32</v>
      </c>
      <c r="C1717" s="11">
        <v>1713</v>
      </c>
      <c r="D1717" s="17">
        <v>236</v>
      </c>
      <c r="E1717" s="18">
        <v>127.1</v>
      </c>
      <c r="F1717" s="70">
        <f t="shared" si="727"/>
        <v>6.9444444444444448E-2</v>
      </c>
      <c r="G1717" s="70">
        <f t="shared" si="728"/>
        <v>0.25</v>
      </c>
      <c r="I1717" s="21">
        <f t="shared" si="703"/>
        <v>35.305555555555557</v>
      </c>
      <c r="J1717" s="22">
        <f t="shared" si="716"/>
        <v>152.91666666666669</v>
      </c>
      <c r="K1717" s="22">
        <f t="shared" si="717"/>
        <v>28.625999999999998</v>
      </c>
      <c r="L1717" s="22">
        <f>0.5*1.202*2.64*0.3*Sheet2!I1717^2</f>
        <v>593.31558061111116</v>
      </c>
      <c r="M1717" s="22">
        <f t="shared" si="718"/>
        <v>774.85824727777788</v>
      </c>
      <c r="O1717" s="22">
        <f t="shared" si="704"/>
        <v>27356.800896945992</v>
      </c>
      <c r="P1717" s="81">
        <f t="shared" si="705"/>
        <v>27.356800896945991</v>
      </c>
      <c r="Q1717" s="22">
        <f t="shared" si="706"/>
        <v>27356.800896945992</v>
      </c>
      <c r="R1717" s="81">
        <f t="shared" si="707"/>
        <v>27.356800896945991</v>
      </c>
      <c r="S1717" s="22">
        <f t="shared" si="708"/>
        <v>11805889.093682973</v>
      </c>
      <c r="T1717" s="81">
        <f t="shared" si="709"/>
        <v>11805.889093682972</v>
      </c>
      <c r="U1717" s="22">
        <f t="shared" si="710"/>
        <v>0</v>
      </c>
      <c r="V1717" s="81">
        <f t="shared" si="711"/>
        <v>0</v>
      </c>
      <c r="W1717" s="22">
        <f t="shared" si="712"/>
        <v>0</v>
      </c>
      <c r="X1717" s="98">
        <f t="shared" si="719"/>
        <v>0</v>
      </c>
      <c r="Y1717" s="98">
        <f t="shared" si="720"/>
        <v>1951.6467447347293</v>
      </c>
      <c r="Z1717" s="25">
        <f t="shared" si="713"/>
        <v>0</v>
      </c>
      <c r="AA1717" s="22">
        <f t="shared" si="721"/>
        <v>0</v>
      </c>
      <c r="AB1717" s="22">
        <f t="shared" ref="AB1717:AB1780" si="729">IF(AA1718=0,AA1717,0)</f>
        <v>0</v>
      </c>
      <c r="AC1717" s="22">
        <f t="shared" si="722"/>
        <v>538</v>
      </c>
      <c r="AD1717" s="25">
        <f t="shared" si="714"/>
        <v>4879.1168618368174</v>
      </c>
      <c r="AF1717" s="22">
        <f t="shared" si="715"/>
        <v>6926.7722318461547</v>
      </c>
      <c r="AG1717" s="25">
        <v>0</v>
      </c>
      <c r="AH1717" s="25" t="s">
        <v>49</v>
      </c>
      <c r="AI1717">
        <f t="shared" si="723"/>
        <v>26477708.199042656</v>
      </c>
      <c r="AJ1717" s="25">
        <f t="shared" si="724"/>
        <v>26477.708199042656</v>
      </c>
      <c r="AK1717" s="25">
        <f t="shared" si="725"/>
        <v>14033.185345492608</v>
      </c>
      <c r="AL1717" s="81">
        <f t="shared" si="726"/>
        <v>10384.55715566453</v>
      </c>
      <c r="AN1717" s="98">
        <v>0</v>
      </c>
    </row>
    <row r="1718" spans="2:40" x14ac:dyDescent="0.35">
      <c r="B1718" s="17" t="s">
        <v>32</v>
      </c>
      <c r="C1718" s="11">
        <v>1714</v>
      </c>
      <c r="D1718" s="17">
        <v>237</v>
      </c>
      <c r="E1718" s="18">
        <v>127.4</v>
      </c>
      <c r="F1718" s="70">
        <f t="shared" si="727"/>
        <v>8.3333333333334522E-2</v>
      </c>
      <c r="G1718" s="70">
        <f t="shared" si="728"/>
        <v>0.30000000000000426</v>
      </c>
      <c r="I1718" s="21">
        <f t="shared" si="703"/>
        <v>35.388888888888893</v>
      </c>
      <c r="J1718" s="22">
        <f t="shared" si="716"/>
        <v>183.50000000000261</v>
      </c>
      <c r="K1718" s="22">
        <f t="shared" si="717"/>
        <v>28.625999999999998</v>
      </c>
      <c r="L1718" s="22">
        <f>0.5*1.202*2.64*0.3*Sheet2!I1718^2</f>
        <v>596.11974644444456</v>
      </c>
      <c r="M1718" s="22">
        <f t="shared" si="718"/>
        <v>808.24574644444715</v>
      </c>
      <c r="O1718" s="22">
        <f t="shared" si="704"/>
        <v>28602.918915839604</v>
      </c>
      <c r="P1718" s="81">
        <f t="shared" si="705"/>
        <v>28.602918915839602</v>
      </c>
      <c r="Q1718" s="22">
        <f t="shared" si="706"/>
        <v>28602.918915839604</v>
      </c>
      <c r="R1718" s="81">
        <f t="shared" si="707"/>
        <v>28.602918915839602</v>
      </c>
      <c r="S1718" s="22">
        <f t="shared" si="708"/>
        <v>11834492.012598813</v>
      </c>
      <c r="T1718" s="81">
        <f t="shared" si="709"/>
        <v>11834.492012598812</v>
      </c>
      <c r="U1718" s="22">
        <f t="shared" si="710"/>
        <v>0</v>
      </c>
      <c r="V1718" s="81">
        <f t="shared" si="711"/>
        <v>0</v>
      </c>
      <c r="W1718" s="22">
        <f t="shared" si="712"/>
        <v>0</v>
      </c>
      <c r="X1718" s="98">
        <f t="shared" si="719"/>
        <v>0</v>
      </c>
      <c r="Y1718" s="98">
        <f t="shared" si="720"/>
        <v>1951.6467447347293</v>
      </c>
      <c r="Z1718" s="25">
        <f t="shared" si="713"/>
        <v>0</v>
      </c>
      <c r="AA1718" s="22">
        <f t="shared" si="721"/>
        <v>0</v>
      </c>
      <c r="AB1718" s="22">
        <f t="shared" si="729"/>
        <v>0</v>
      </c>
      <c r="AC1718" s="22">
        <f t="shared" si="722"/>
        <v>538</v>
      </c>
      <c r="AD1718" s="25">
        <f t="shared" si="714"/>
        <v>4879.1168618368174</v>
      </c>
      <c r="AF1718" s="22">
        <f t="shared" si="715"/>
        <v>6955.3751507619945</v>
      </c>
      <c r="AG1718" s="25">
        <v>0</v>
      </c>
      <c r="AH1718" s="25" t="s">
        <v>49</v>
      </c>
      <c r="AI1718">
        <f t="shared" si="723"/>
        <v>26602848.827576719</v>
      </c>
      <c r="AJ1718" s="25">
        <f t="shared" si="724"/>
        <v>26602.848827576719</v>
      </c>
      <c r="AK1718" s="25">
        <f t="shared" si="725"/>
        <v>14099.509878615661</v>
      </c>
      <c r="AL1718" s="81">
        <f t="shared" si="726"/>
        <v>10433.637310175589</v>
      </c>
      <c r="AN1718" s="98">
        <v>0</v>
      </c>
    </row>
    <row r="1719" spans="2:40" x14ac:dyDescent="0.35">
      <c r="B1719" s="17" t="s">
        <v>32</v>
      </c>
      <c r="C1719" s="11">
        <v>1715</v>
      </c>
      <c r="D1719" s="17">
        <v>238</v>
      </c>
      <c r="E1719" s="18">
        <v>127.7</v>
      </c>
      <c r="F1719" s="70">
        <f t="shared" si="727"/>
        <v>9.7222222222220642E-2</v>
      </c>
      <c r="G1719" s="70">
        <f t="shared" si="728"/>
        <v>0.34999999999999432</v>
      </c>
      <c r="I1719" s="21">
        <f t="shared" si="703"/>
        <v>35.472222222222221</v>
      </c>
      <c r="J1719" s="22">
        <f t="shared" si="716"/>
        <v>214.08333333332985</v>
      </c>
      <c r="K1719" s="22">
        <f t="shared" si="717"/>
        <v>28.625999999999998</v>
      </c>
      <c r="L1719" s="22">
        <f>0.5*1.202*2.64*0.3*Sheet2!I1719^2</f>
        <v>598.93052327777764</v>
      </c>
      <c r="M1719" s="22">
        <f t="shared" si="718"/>
        <v>841.63985661110746</v>
      </c>
      <c r="O1719" s="22">
        <f t="shared" si="704"/>
        <v>29854.836024788448</v>
      </c>
      <c r="P1719" s="81">
        <f t="shared" si="705"/>
        <v>29.854836024788447</v>
      </c>
      <c r="Q1719" s="22">
        <f t="shared" si="706"/>
        <v>29854.836024788448</v>
      </c>
      <c r="R1719" s="81">
        <f t="shared" si="707"/>
        <v>29.854836024788447</v>
      </c>
      <c r="S1719" s="22">
        <f t="shared" si="708"/>
        <v>11864346.848623602</v>
      </c>
      <c r="T1719" s="81">
        <f t="shared" si="709"/>
        <v>11864.346848623602</v>
      </c>
      <c r="U1719" s="22">
        <f t="shared" si="710"/>
        <v>0</v>
      </c>
      <c r="V1719" s="81">
        <f t="shared" si="711"/>
        <v>0</v>
      </c>
      <c r="W1719" s="22">
        <f t="shared" si="712"/>
        <v>0</v>
      </c>
      <c r="X1719" s="98">
        <f t="shared" si="719"/>
        <v>0</v>
      </c>
      <c r="Y1719" s="98">
        <f t="shared" si="720"/>
        <v>1951.6467447347293</v>
      </c>
      <c r="Z1719" s="25">
        <f t="shared" si="713"/>
        <v>0</v>
      </c>
      <c r="AA1719" s="22">
        <f t="shared" si="721"/>
        <v>0</v>
      </c>
      <c r="AB1719" s="22">
        <f t="shared" si="729"/>
        <v>0</v>
      </c>
      <c r="AC1719" s="22">
        <f t="shared" si="722"/>
        <v>538</v>
      </c>
      <c r="AD1719" s="25">
        <f t="shared" si="714"/>
        <v>4879.1168618368174</v>
      </c>
      <c r="AF1719" s="22">
        <f t="shared" si="715"/>
        <v>6985.2299867867841</v>
      </c>
      <c r="AG1719" s="25">
        <v>0</v>
      </c>
      <c r="AH1719" s="25" t="s">
        <v>49</v>
      </c>
      <c r="AI1719">
        <f t="shared" si="723"/>
        <v>26728284.483132858</v>
      </c>
      <c r="AJ1719" s="25">
        <f t="shared" si="724"/>
        <v>26728.284483132858</v>
      </c>
      <c r="AK1719" s="25">
        <f t="shared" si="725"/>
        <v>14165.990776060416</v>
      </c>
      <c r="AL1719" s="81">
        <f t="shared" si="726"/>
        <v>10482.833174284708</v>
      </c>
      <c r="AN1719" s="98">
        <v>0</v>
      </c>
    </row>
    <row r="1720" spans="2:40" x14ac:dyDescent="0.35">
      <c r="B1720" s="17" t="s">
        <v>32</v>
      </c>
      <c r="C1720" s="11">
        <v>1716</v>
      </c>
      <c r="D1720" s="17">
        <v>239</v>
      </c>
      <c r="E1720" s="18">
        <v>128.1</v>
      </c>
      <c r="F1720" s="70">
        <f t="shared" si="727"/>
        <v>0.11111111111111072</v>
      </c>
      <c r="G1720" s="70">
        <f t="shared" si="728"/>
        <v>0.39999999999999858</v>
      </c>
      <c r="I1720" s="21">
        <f t="shared" si="703"/>
        <v>35.583333333333336</v>
      </c>
      <c r="J1720" s="22">
        <f t="shared" si="716"/>
        <v>244.6666666666658</v>
      </c>
      <c r="K1720" s="22">
        <f t="shared" si="717"/>
        <v>28.625999999999998</v>
      </c>
      <c r="L1720" s="22">
        <f>0.5*1.202*2.64*0.3*Sheet2!I1720^2</f>
        <v>602.68850950000001</v>
      </c>
      <c r="M1720" s="22">
        <f t="shared" si="718"/>
        <v>875.98117616666582</v>
      </c>
      <c r="O1720" s="22">
        <f t="shared" si="704"/>
        <v>31170.330185263861</v>
      </c>
      <c r="P1720" s="81">
        <f t="shared" si="705"/>
        <v>31.170330185263861</v>
      </c>
      <c r="Q1720" s="22">
        <f t="shared" si="706"/>
        <v>31170.330185263861</v>
      </c>
      <c r="R1720" s="81">
        <f t="shared" si="707"/>
        <v>31.170330185263861</v>
      </c>
      <c r="S1720" s="22">
        <f t="shared" si="708"/>
        <v>11895517.178808866</v>
      </c>
      <c r="T1720" s="81">
        <f t="shared" si="709"/>
        <v>11895.517178808866</v>
      </c>
      <c r="U1720" s="22">
        <f t="shared" si="710"/>
        <v>0</v>
      </c>
      <c r="V1720" s="81">
        <f t="shared" si="711"/>
        <v>0</v>
      </c>
      <c r="W1720" s="22">
        <f t="shared" si="712"/>
        <v>0</v>
      </c>
      <c r="X1720" s="98">
        <f t="shared" si="719"/>
        <v>0</v>
      </c>
      <c r="Y1720" s="98">
        <f t="shared" si="720"/>
        <v>1951.6467447347293</v>
      </c>
      <c r="Z1720" s="25">
        <f t="shared" si="713"/>
        <v>0</v>
      </c>
      <c r="AA1720" s="22">
        <f t="shared" si="721"/>
        <v>0</v>
      </c>
      <c r="AB1720" s="22">
        <f t="shared" si="729"/>
        <v>0</v>
      </c>
      <c r="AC1720" s="22">
        <f t="shared" si="722"/>
        <v>538</v>
      </c>
      <c r="AD1720" s="25">
        <f t="shared" si="714"/>
        <v>4879.1168618368174</v>
      </c>
      <c r="AF1720" s="22">
        <f t="shared" si="715"/>
        <v>7016.400316972049</v>
      </c>
      <c r="AG1720" s="25">
        <v>0</v>
      </c>
      <c r="AH1720" s="25" t="s">
        <v>49</v>
      </c>
      <c r="AI1720">
        <f t="shared" si="723"/>
        <v>26895990.954797629</v>
      </c>
      <c r="AJ1720" s="25">
        <f t="shared" si="724"/>
        <v>26895.990954797628</v>
      </c>
      <c r="AK1720" s="25">
        <f t="shared" si="725"/>
        <v>14254.875206042743</v>
      </c>
      <c r="AL1720" s="81">
        <f t="shared" si="726"/>
        <v>10548.60765247163</v>
      </c>
      <c r="AN1720" s="98">
        <v>0</v>
      </c>
    </row>
    <row r="1721" spans="2:40" x14ac:dyDescent="0.35">
      <c r="B1721" s="17" t="s">
        <v>32</v>
      </c>
      <c r="C1721" s="11">
        <v>1717</v>
      </c>
      <c r="D1721" s="17">
        <v>240</v>
      </c>
      <c r="E1721" s="18">
        <v>128.5</v>
      </c>
      <c r="F1721" s="70">
        <f t="shared" si="727"/>
        <v>0.12500000000000078</v>
      </c>
      <c r="G1721" s="70">
        <f t="shared" si="728"/>
        <v>0.45000000000000284</v>
      </c>
      <c r="I1721" s="21">
        <f t="shared" si="703"/>
        <v>35.694444444444443</v>
      </c>
      <c r="J1721" s="22">
        <f t="shared" si="716"/>
        <v>275.25000000000171</v>
      </c>
      <c r="K1721" s="22">
        <f t="shared" si="717"/>
        <v>28.625999999999998</v>
      </c>
      <c r="L1721" s="22">
        <f>0.5*1.202*2.64*0.3*Sheet2!I1721^2</f>
        <v>606.458248611111</v>
      </c>
      <c r="M1721" s="22">
        <f t="shared" si="718"/>
        <v>910.33424861111268</v>
      </c>
      <c r="O1721" s="22">
        <f t="shared" si="704"/>
        <v>32493.875262924437</v>
      </c>
      <c r="P1721" s="81">
        <f t="shared" si="705"/>
        <v>32.493875262924441</v>
      </c>
      <c r="Q1721" s="22">
        <f t="shared" si="706"/>
        <v>32493.875262924437</v>
      </c>
      <c r="R1721" s="81">
        <f t="shared" si="707"/>
        <v>32.493875262924441</v>
      </c>
      <c r="S1721" s="22">
        <f t="shared" si="708"/>
        <v>11928011.05407179</v>
      </c>
      <c r="T1721" s="81">
        <f t="shared" si="709"/>
        <v>11928.011054071789</v>
      </c>
      <c r="U1721" s="22">
        <f t="shared" si="710"/>
        <v>0</v>
      </c>
      <c r="V1721" s="81">
        <f t="shared" si="711"/>
        <v>0</v>
      </c>
      <c r="W1721" s="22">
        <f t="shared" si="712"/>
        <v>0</v>
      </c>
      <c r="X1721" s="98">
        <f t="shared" si="719"/>
        <v>0</v>
      </c>
      <c r="Y1721" s="98">
        <f t="shared" si="720"/>
        <v>1951.6467447347293</v>
      </c>
      <c r="Z1721" s="25">
        <f t="shared" si="713"/>
        <v>0</v>
      </c>
      <c r="AA1721" s="22">
        <f t="shared" si="721"/>
        <v>0</v>
      </c>
      <c r="AB1721" s="22">
        <f t="shared" si="729"/>
        <v>0</v>
      </c>
      <c r="AC1721" s="22">
        <f t="shared" si="722"/>
        <v>538</v>
      </c>
      <c r="AD1721" s="25">
        <f t="shared" si="714"/>
        <v>4879.1168618368174</v>
      </c>
      <c r="AF1721" s="22">
        <f t="shared" si="715"/>
        <v>7048.8941922349713</v>
      </c>
      <c r="AG1721" s="25">
        <v>0</v>
      </c>
      <c r="AH1721" s="25" t="s">
        <v>49</v>
      </c>
      <c r="AI1721">
        <f t="shared" si="723"/>
        <v>27064221.918946091</v>
      </c>
      <c r="AJ1721" s="25">
        <f t="shared" si="724"/>
        <v>27064.221918946092</v>
      </c>
      <c r="AK1721" s="25">
        <f t="shared" si="725"/>
        <v>14344.037617041429</v>
      </c>
      <c r="AL1721" s="81">
        <f t="shared" si="726"/>
        <v>10614.587836610657</v>
      </c>
      <c r="AN1721" s="98">
        <v>0</v>
      </c>
    </row>
    <row r="1722" spans="2:40" x14ac:dyDescent="0.35">
      <c r="B1722" s="17" t="s">
        <v>32</v>
      </c>
      <c r="C1722" s="11">
        <v>1718</v>
      </c>
      <c r="D1722" s="17">
        <v>241</v>
      </c>
      <c r="E1722" s="18">
        <v>129</v>
      </c>
      <c r="F1722" s="70">
        <f t="shared" si="727"/>
        <v>0.1388888888888889</v>
      </c>
      <c r="G1722" s="70">
        <f t="shared" si="728"/>
        <v>0.5</v>
      </c>
      <c r="I1722" s="21">
        <f t="shared" si="703"/>
        <v>35.833333333333336</v>
      </c>
      <c r="J1722" s="22">
        <f t="shared" si="716"/>
        <v>305.83333333333337</v>
      </c>
      <c r="K1722" s="22">
        <f t="shared" si="717"/>
        <v>28.625999999999998</v>
      </c>
      <c r="L1722" s="22">
        <f>0.5*1.202*2.64*0.3*Sheet2!I1722^2</f>
        <v>611.18695000000014</v>
      </c>
      <c r="M1722" s="22">
        <f t="shared" si="718"/>
        <v>945.64628333333349</v>
      </c>
      <c r="O1722" s="22">
        <f t="shared" si="704"/>
        <v>33885.658486111119</v>
      </c>
      <c r="P1722" s="81">
        <f t="shared" si="705"/>
        <v>33.885658486111119</v>
      </c>
      <c r="Q1722" s="22">
        <f t="shared" si="706"/>
        <v>33885.658486111119</v>
      </c>
      <c r="R1722" s="81">
        <f t="shared" si="707"/>
        <v>33.885658486111119</v>
      </c>
      <c r="S1722" s="22">
        <f t="shared" si="708"/>
        <v>11961896.712557901</v>
      </c>
      <c r="T1722" s="81">
        <f t="shared" si="709"/>
        <v>11961.8967125579</v>
      </c>
      <c r="U1722" s="22">
        <f t="shared" si="710"/>
        <v>0</v>
      </c>
      <c r="V1722" s="81">
        <f t="shared" si="711"/>
        <v>0</v>
      </c>
      <c r="W1722" s="22">
        <f t="shared" si="712"/>
        <v>0</v>
      </c>
      <c r="X1722" s="98">
        <f t="shared" si="719"/>
        <v>0</v>
      </c>
      <c r="Y1722" s="98">
        <f t="shared" si="720"/>
        <v>1951.6467447347293</v>
      </c>
      <c r="Z1722" s="25">
        <f t="shared" si="713"/>
        <v>0</v>
      </c>
      <c r="AA1722" s="22">
        <f t="shared" si="721"/>
        <v>0</v>
      </c>
      <c r="AB1722" s="22">
        <f t="shared" si="729"/>
        <v>0</v>
      </c>
      <c r="AC1722" s="22">
        <f t="shared" si="722"/>
        <v>538</v>
      </c>
      <c r="AD1722" s="25">
        <f t="shared" si="714"/>
        <v>4879.1168618368174</v>
      </c>
      <c r="AF1722" s="22">
        <f t="shared" si="715"/>
        <v>7082.7798507210828</v>
      </c>
      <c r="AG1722" s="25">
        <v>0</v>
      </c>
      <c r="AH1722" s="25" t="s">
        <v>49</v>
      </c>
      <c r="AI1722">
        <f t="shared" si="723"/>
        <v>27275248.191686902</v>
      </c>
      <c r="AJ1722" s="25">
        <f t="shared" si="724"/>
        <v>27275.248191686904</v>
      </c>
      <c r="AK1722" s="25">
        <f t="shared" si="725"/>
        <v>14455.881541594059</v>
      </c>
      <c r="AL1722" s="81">
        <f t="shared" si="726"/>
        <v>10697.352340779604</v>
      </c>
      <c r="AN1722" s="98">
        <v>0</v>
      </c>
    </row>
    <row r="1723" spans="2:40" x14ac:dyDescent="0.35">
      <c r="B1723" s="17" t="s">
        <v>32</v>
      </c>
      <c r="C1723" s="11">
        <v>1719</v>
      </c>
      <c r="D1723" s="17">
        <v>242</v>
      </c>
      <c r="E1723" s="18">
        <v>129.5</v>
      </c>
      <c r="F1723" s="70">
        <f t="shared" si="727"/>
        <v>0.15277777777777699</v>
      </c>
      <c r="G1723" s="70">
        <f t="shared" si="728"/>
        <v>0.54999999999999716</v>
      </c>
      <c r="I1723" s="21">
        <f t="shared" si="703"/>
        <v>35.972222222222221</v>
      </c>
      <c r="J1723" s="22">
        <f t="shared" si="716"/>
        <v>336.41666666666492</v>
      </c>
      <c r="K1723" s="22">
        <f t="shared" si="717"/>
        <v>28.625999999999998</v>
      </c>
      <c r="L1723" s="22">
        <f>0.5*1.202*2.64*0.3*Sheet2!I1723^2</f>
        <v>615.93401527777769</v>
      </c>
      <c r="M1723" s="22">
        <f t="shared" si="718"/>
        <v>980.97668194444259</v>
      </c>
      <c r="O1723" s="22">
        <f t="shared" si="704"/>
        <v>35287.911197723697</v>
      </c>
      <c r="P1723" s="81">
        <f t="shared" si="705"/>
        <v>35.287911197723695</v>
      </c>
      <c r="Q1723" s="22">
        <f t="shared" si="706"/>
        <v>35287.911197723697</v>
      </c>
      <c r="R1723" s="81">
        <f t="shared" si="707"/>
        <v>35.287911197723695</v>
      </c>
      <c r="S1723" s="22">
        <f t="shared" si="708"/>
        <v>11997184.623755625</v>
      </c>
      <c r="T1723" s="81">
        <f t="shared" si="709"/>
        <v>11997.184623755624</v>
      </c>
      <c r="U1723" s="22">
        <f t="shared" si="710"/>
        <v>0</v>
      </c>
      <c r="V1723" s="81">
        <f t="shared" si="711"/>
        <v>0</v>
      </c>
      <c r="W1723" s="22">
        <f t="shared" si="712"/>
        <v>0</v>
      </c>
      <c r="X1723" s="98">
        <f t="shared" si="719"/>
        <v>0</v>
      </c>
      <c r="Y1723" s="98">
        <f t="shared" si="720"/>
        <v>1951.6467447347293</v>
      </c>
      <c r="Z1723" s="25">
        <f t="shared" si="713"/>
        <v>0</v>
      </c>
      <c r="AA1723" s="22">
        <f t="shared" si="721"/>
        <v>0</v>
      </c>
      <c r="AB1723" s="22">
        <f t="shared" si="729"/>
        <v>0</v>
      </c>
      <c r="AC1723" s="22">
        <f t="shared" si="722"/>
        <v>538</v>
      </c>
      <c r="AD1723" s="25">
        <f t="shared" si="714"/>
        <v>4879.1168618368174</v>
      </c>
      <c r="AF1723" s="22">
        <f t="shared" si="715"/>
        <v>7118.0677619188064</v>
      </c>
      <c r="AG1723" s="25">
        <v>0</v>
      </c>
      <c r="AH1723" s="25" t="s">
        <v>49</v>
      </c>
      <c r="AI1723">
        <f t="shared" si="723"/>
        <v>27487093.983933493</v>
      </c>
      <c r="AJ1723" s="25">
        <f t="shared" si="724"/>
        <v>27487.093983933493</v>
      </c>
      <c r="AK1723" s="25">
        <f t="shared" si="725"/>
        <v>14568.159811484753</v>
      </c>
      <c r="AL1723" s="81">
        <f t="shared" si="726"/>
        <v>10780.438260498717</v>
      </c>
      <c r="AN1723" s="98">
        <v>0</v>
      </c>
    </row>
    <row r="1724" spans="2:40" x14ac:dyDescent="0.35">
      <c r="B1724" s="17" t="s">
        <v>32</v>
      </c>
      <c r="C1724" s="11">
        <v>1720</v>
      </c>
      <c r="D1724" s="17">
        <v>243</v>
      </c>
      <c r="E1724" s="18">
        <v>130.1</v>
      </c>
      <c r="F1724" s="70">
        <f t="shared" si="727"/>
        <v>0.15277777777777699</v>
      </c>
      <c r="G1724" s="70">
        <f t="shared" si="728"/>
        <v>0.54999999999999716</v>
      </c>
      <c r="I1724" s="21">
        <f t="shared" si="703"/>
        <v>36.138888888888886</v>
      </c>
      <c r="J1724" s="22">
        <f t="shared" si="716"/>
        <v>336.41666666666492</v>
      </c>
      <c r="K1724" s="22">
        <f t="shared" si="717"/>
        <v>28.625999999999998</v>
      </c>
      <c r="L1724" s="22">
        <f>0.5*1.202*2.64*0.3*Sheet2!I1724^2</f>
        <v>621.65473394444427</v>
      </c>
      <c r="M1724" s="22">
        <f t="shared" si="718"/>
        <v>986.69740061110917</v>
      </c>
      <c r="O1724" s="22">
        <f t="shared" si="704"/>
        <v>35658.14772764036</v>
      </c>
      <c r="P1724" s="81">
        <f t="shared" si="705"/>
        <v>35.658147727640362</v>
      </c>
      <c r="Q1724" s="22">
        <f t="shared" si="706"/>
        <v>35658.14772764036</v>
      </c>
      <c r="R1724" s="81">
        <f t="shared" si="707"/>
        <v>35.658147727640362</v>
      </c>
      <c r="S1724" s="22">
        <f t="shared" si="708"/>
        <v>12032842.771483265</v>
      </c>
      <c r="T1724" s="81">
        <f t="shared" si="709"/>
        <v>12032.842771483265</v>
      </c>
      <c r="U1724" s="22">
        <f t="shared" si="710"/>
        <v>0</v>
      </c>
      <c r="V1724" s="81">
        <f t="shared" si="711"/>
        <v>0</v>
      </c>
      <c r="W1724" s="22">
        <f t="shared" si="712"/>
        <v>0</v>
      </c>
      <c r="X1724" s="98">
        <f t="shared" si="719"/>
        <v>0</v>
      </c>
      <c r="Y1724" s="98">
        <f t="shared" si="720"/>
        <v>1951.6467447347293</v>
      </c>
      <c r="Z1724" s="25">
        <f t="shared" si="713"/>
        <v>0</v>
      </c>
      <c r="AA1724" s="22">
        <f t="shared" si="721"/>
        <v>0</v>
      </c>
      <c r="AB1724" s="22">
        <f t="shared" si="729"/>
        <v>0</v>
      </c>
      <c r="AC1724" s="22">
        <f t="shared" si="722"/>
        <v>538</v>
      </c>
      <c r="AD1724" s="25">
        <f t="shared" si="714"/>
        <v>4879.1168618368174</v>
      </c>
      <c r="AF1724" s="22">
        <f t="shared" si="715"/>
        <v>7153.7259096464477</v>
      </c>
      <c r="AG1724" s="25">
        <v>0</v>
      </c>
      <c r="AH1724" s="25" t="s">
        <v>49</v>
      </c>
      <c r="AI1724">
        <f t="shared" si="723"/>
        <v>27742390.70037704</v>
      </c>
      <c r="AJ1724" s="25">
        <f t="shared" si="724"/>
        <v>27742.39070037704</v>
      </c>
      <c r="AK1724" s="25">
        <f t="shared" si="725"/>
        <v>14703.467071199831</v>
      </c>
      <c r="AL1724" s="81">
        <f t="shared" si="726"/>
        <v>10880.565632687874</v>
      </c>
      <c r="AN1724" s="98">
        <v>0</v>
      </c>
    </row>
    <row r="1725" spans="2:40" x14ac:dyDescent="0.35">
      <c r="B1725" s="17" t="s">
        <v>32</v>
      </c>
      <c r="C1725" s="11">
        <v>1721</v>
      </c>
      <c r="D1725" s="17">
        <v>244</v>
      </c>
      <c r="E1725" s="18">
        <v>130.6</v>
      </c>
      <c r="F1725" s="70">
        <f t="shared" si="727"/>
        <v>0.12500000000000078</v>
      </c>
      <c r="G1725" s="70">
        <f t="shared" si="728"/>
        <v>0.45000000000000284</v>
      </c>
      <c r="I1725" s="21">
        <f t="shared" si="703"/>
        <v>36.277777777777779</v>
      </c>
      <c r="J1725" s="22">
        <f t="shared" si="716"/>
        <v>275.25000000000171</v>
      </c>
      <c r="K1725" s="22">
        <f t="shared" si="717"/>
        <v>28.625999999999998</v>
      </c>
      <c r="L1725" s="22">
        <f>0.5*1.202*2.64*0.3*Sheet2!I1725^2</f>
        <v>626.44219977777777</v>
      </c>
      <c r="M1725" s="22">
        <f t="shared" si="718"/>
        <v>930.31819977777945</v>
      </c>
      <c r="O1725" s="22">
        <f t="shared" si="704"/>
        <v>33749.876914160559</v>
      </c>
      <c r="P1725" s="81">
        <f t="shared" si="705"/>
        <v>33.749876914160559</v>
      </c>
      <c r="Q1725" s="22">
        <f t="shared" si="706"/>
        <v>33749.876914160559</v>
      </c>
      <c r="R1725" s="81">
        <f t="shared" si="707"/>
        <v>33.749876914160559</v>
      </c>
      <c r="S1725" s="22">
        <f t="shared" si="708"/>
        <v>12066592.648397425</v>
      </c>
      <c r="T1725" s="81">
        <f t="shared" si="709"/>
        <v>12066.592648397425</v>
      </c>
      <c r="U1725" s="22">
        <f t="shared" si="710"/>
        <v>0</v>
      </c>
      <c r="V1725" s="81">
        <f t="shared" si="711"/>
        <v>0</v>
      </c>
      <c r="W1725" s="22">
        <f t="shared" si="712"/>
        <v>0</v>
      </c>
      <c r="X1725" s="98">
        <f t="shared" si="719"/>
        <v>0</v>
      </c>
      <c r="Y1725" s="98">
        <f t="shared" si="720"/>
        <v>1951.6467447347293</v>
      </c>
      <c r="Z1725" s="25">
        <f t="shared" si="713"/>
        <v>0</v>
      </c>
      <c r="AA1725" s="22">
        <f t="shared" si="721"/>
        <v>0</v>
      </c>
      <c r="AB1725" s="22">
        <f t="shared" si="729"/>
        <v>0</v>
      </c>
      <c r="AC1725" s="22">
        <f t="shared" si="722"/>
        <v>538</v>
      </c>
      <c r="AD1725" s="25">
        <f t="shared" si="714"/>
        <v>4879.1168618368174</v>
      </c>
      <c r="AF1725" s="22">
        <f t="shared" si="715"/>
        <v>7187.475786560608</v>
      </c>
      <c r="AG1725" s="25">
        <v>0</v>
      </c>
      <c r="AH1725" s="25" t="s">
        <v>49</v>
      </c>
      <c r="AI1725">
        <f t="shared" si="723"/>
        <v>27956039.435536377</v>
      </c>
      <c r="AJ1725" s="25">
        <f t="shared" si="724"/>
        <v>27956.039435536379</v>
      </c>
      <c r="AK1725" s="25">
        <f t="shared" si="725"/>
        <v>14816.700900834281</v>
      </c>
      <c r="AL1725" s="81">
        <f t="shared" si="726"/>
        <v>10964.358666617369</v>
      </c>
      <c r="AN1725" s="98">
        <v>0</v>
      </c>
    </row>
    <row r="1726" spans="2:40" x14ac:dyDescent="0.35">
      <c r="B1726" s="17" t="s">
        <v>32</v>
      </c>
      <c r="C1726" s="11">
        <v>1722</v>
      </c>
      <c r="D1726" s="17">
        <v>245</v>
      </c>
      <c r="E1726" s="18">
        <v>131</v>
      </c>
      <c r="F1726" s="70">
        <f t="shared" si="727"/>
        <v>8.3333333333332538E-2</v>
      </c>
      <c r="G1726" s="70">
        <f t="shared" si="728"/>
        <v>0.29999999999999716</v>
      </c>
      <c r="I1726" s="21">
        <f t="shared" si="703"/>
        <v>36.388888888888893</v>
      </c>
      <c r="J1726" s="22">
        <f t="shared" si="716"/>
        <v>183.49999999999824</v>
      </c>
      <c r="K1726" s="22">
        <f t="shared" si="717"/>
        <v>28.625999999999998</v>
      </c>
      <c r="L1726" s="22">
        <f>0.5*1.202*2.64*0.3*Sheet2!I1726^2</f>
        <v>630.28539444444459</v>
      </c>
      <c r="M1726" s="22">
        <f t="shared" si="718"/>
        <v>842.41139444444286</v>
      </c>
      <c r="O1726" s="22">
        <f t="shared" si="704"/>
        <v>30654.414631172785</v>
      </c>
      <c r="P1726" s="81">
        <f t="shared" si="705"/>
        <v>30.654414631172784</v>
      </c>
      <c r="Q1726" s="22">
        <f t="shared" si="706"/>
        <v>30654.414631172785</v>
      </c>
      <c r="R1726" s="81">
        <f t="shared" si="707"/>
        <v>30.654414631172784</v>
      </c>
      <c r="S1726" s="22">
        <f t="shared" si="708"/>
        <v>12097247.063028598</v>
      </c>
      <c r="T1726" s="81">
        <f t="shared" si="709"/>
        <v>12097.247063028599</v>
      </c>
      <c r="U1726" s="22">
        <f t="shared" si="710"/>
        <v>0</v>
      </c>
      <c r="V1726" s="81">
        <f t="shared" si="711"/>
        <v>0</v>
      </c>
      <c r="W1726" s="22">
        <f t="shared" si="712"/>
        <v>0</v>
      </c>
      <c r="X1726" s="98">
        <f t="shared" si="719"/>
        <v>0</v>
      </c>
      <c r="Y1726" s="98">
        <f t="shared" si="720"/>
        <v>1951.6467447347293</v>
      </c>
      <c r="Z1726" s="25">
        <f t="shared" si="713"/>
        <v>0</v>
      </c>
      <c r="AA1726" s="22">
        <f t="shared" si="721"/>
        <v>0</v>
      </c>
      <c r="AB1726" s="22">
        <f t="shared" si="729"/>
        <v>0</v>
      </c>
      <c r="AC1726" s="22">
        <f t="shared" si="722"/>
        <v>538</v>
      </c>
      <c r="AD1726" s="25">
        <f t="shared" si="714"/>
        <v>4879.1168618368174</v>
      </c>
      <c r="AF1726" s="22">
        <f t="shared" si="715"/>
        <v>7218.1302011917815</v>
      </c>
      <c r="AG1726" s="25">
        <v>0</v>
      </c>
      <c r="AH1726" s="25" t="s">
        <v>49</v>
      </c>
      <c r="AI1726">
        <f t="shared" si="723"/>
        <v>28127548.477708012</v>
      </c>
      <c r="AJ1726" s="25">
        <f t="shared" si="724"/>
        <v>28127.548477708013</v>
      </c>
      <c r="AK1726" s="25">
        <f t="shared" si="725"/>
        <v>14907.600693185248</v>
      </c>
      <c r="AL1726" s="81">
        <f t="shared" si="726"/>
        <v>11031.624512957083</v>
      </c>
      <c r="AN1726" s="98">
        <v>0</v>
      </c>
    </row>
    <row r="1727" spans="2:40" x14ac:dyDescent="0.35">
      <c r="B1727" s="17" t="s">
        <v>32</v>
      </c>
      <c r="C1727" s="11">
        <v>1723</v>
      </c>
      <c r="D1727" s="17">
        <v>246</v>
      </c>
      <c r="E1727" s="18">
        <v>131.19999999999999</v>
      </c>
      <c r="F1727" s="70">
        <f t="shared" si="727"/>
        <v>4.1666666666668246E-2</v>
      </c>
      <c r="G1727" s="70">
        <f t="shared" si="728"/>
        <v>0.15000000000000568</v>
      </c>
      <c r="I1727" s="21">
        <f t="shared" si="703"/>
        <v>36.444444444444443</v>
      </c>
      <c r="J1727" s="22">
        <f t="shared" si="716"/>
        <v>91.750000000003482</v>
      </c>
      <c r="K1727" s="22">
        <f t="shared" si="717"/>
        <v>28.625999999999998</v>
      </c>
      <c r="L1727" s="22">
        <f>0.5*1.202*2.64*0.3*Sheet2!I1727^2</f>
        <v>632.21139911111106</v>
      </c>
      <c r="M1727" s="22">
        <f t="shared" si="718"/>
        <v>752.58739911111456</v>
      </c>
      <c r="O1727" s="22">
        <f t="shared" si="704"/>
        <v>27427.629656493951</v>
      </c>
      <c r="P1727" s="81">
        <f t="shared" si="705"/>
        <v>27.427629656493952</v>
      </c>
      <c r="Q1727" s="22">
        <f t="shared" si="706"/>
        <v>27427.629656493951</v>
      </c>
      <c r="R1727" s="81">
        <f t="shared" si="707"/>
        <v>27.427629656493952</v>
      </c>
      <c r="S1727" s="22">
        <f t="shared" si="708"/>
        <v>12124674.692685092</v>
      </c>
      <c r="T1727" s="81">
        <f t="shared" si="709"/>
        <v>12124.674692685092</v>
      </c>
      <c r="U1727" s="22">
        <f t="shared" si="710"/>
        <v>0</v>
      </c>
      <c r="V1727" s="81">
        <f t="shared" si="711"/>
        <v>0</v>
      </c>
      <c r="W1727" s="22">
        <f t="shared" si="712"/>
        <v>0</v>
      </c>
      <c r="X1727" s="98">
        <f t="shared" si="719"/>
        <v>0</v>
      </c>
      <c r="Y1727" s="98">
        <f t="shared" si="720"/>
        <v>1951.6467447347293</v>
      </c>
      <c r="Z1727" s="25">
        <f t="shared" si="713"/>
        <v>0</v>
      </c>
      <c r="AA1727" s="22">
        <f t="shared" si="721"/>
        <v>0</v>
      </c>
      <c r="AB1727" s="22">
        <f t="shared" si="729"/>
        <v>0</v>
      </c>
      <c r="AC1727" s="22">
        <f t="shared" si="722"/>
        <v>538</v>
      </c>
      <c r="AD1727" s="25">
        <f t="shared" si="714"/>
        <v>4879.1168618368174</v>
      </c>
      <c r="AF1727" s="22">
        <f t="shared" si="715"/>
        <v>7245.5578308482745</v>
      </c>
      <c r="AG1727" s="25">
        <v>0</v>
      </c>
      <c r="AH1727" s="25" t="s">
        <v>49</v>
      </c>
      <c r="AI1727">
        <f t="shared" si="723"/>
        <v>28213499.683475208</v>
      </c>
      <c r="AJ1727" s="25">
        <f t="shared" si="724"/>
        <v>28213.499683475209</v>
      </c>
      <c r="AK1727" s="25">
        <f t="shared" si="725"/>
        <v>14953.154832241862</v>
      </c>
      <c r="AL1727" s="81">
        <f t="shared" si="726"/>
        <v>11065.334575858978</v>
      </c>
      <c r="AN1727" s="98">
        <v>0</v>
      </c>
    </row>
    <row r="1728" spans="2:40" x14ac:dyDescent="0.35">
      <c r="B1728" s="17" t="s">
        <v>32</v>
      </c>
      <c r="C1728" s="11">
        <v>1724</v>
      </c>
      <c r="D1728" s="17">
        <v>247</v>
      </c>
      <c r="E1728" s="18">
        <v>131.30000000000001</v>
      </c>
      <c r="F1728" s="70">
        <f t="shared" si="727"/>
        <v>0</v>
      </c>
      <c r="G1728" s="70">
        <f t="shared" si="728"/>
        <v>0</v>
      </c>
      <c r="I1728" s="21">
        <f t="shared" si="703"/>
        <v>36.472222222222229</v>
      </c>
      <c r="J1728" s="22">
        <f t="shared" si="716"/>
        <v>0</v>
      </c>
      <c r="K1728" s="22">
        <f t="shared" si="717"/>
        <v>28.625999999999998</v>
      </c>
      <c r="L1728" s="22">
        <f>0.5*1.202*2.64*0.3*Sheet2!I1728^2</f>
        <v>633.17550327777792</v>
      </c>
      <c r="M1728" s="22">
        <f t="shared" si="718"/>
        <v>661.8015032777779</v>
      </c>
      <c r="O1728" s="22">
        <f t="shared" si="704"/>
        <v>24137.37149454785</v>
      </c>
      <c r="P1728" s="81">
        <f t="shared" si="705"/>
        <v>24.13737149454785</v>
      </c>
      <c r="Q1728" s="22">
        <f t="shared" si="706"/>
        <v>24137.37149454785</v>
      </c>
      <c r="R1728" s="81">
        <f t="shared" si="707"/>
        <v>24.13737149454785</v>
      </c>
      <c r="S1728" s="22">
        <f t="shared" si="708"/>
        <v>12148812.06417964</v>
      </c>
      <c r="T1728" s="81">
        <f t="shared" si="709"/>
        <v>12148.812064179639</v>
      </c>
      <c r="U1728" s="22">
        <f t="shared" si="710"/>
        <v>0</v>
      </c>
      <c r="V1728" s="81">
        <f t="shared" si="711"/>
        <v>0</v>
      </c>
      <c r="W1728" s="22">
        <f t="shared" si="712"/>
        <v>0</v>
      </c>
      <c r="X1728" s="98">
        <f t="shared" si="719"/>
        <v>0</v>
      </c>
      <c r="Y1728" s="98">
        <f t="shared" si="720"/>
        <v>1951.6467447347293</v>
      </c>
      <c r="Z1728" s="25">
        <f t="shared" si="713"/>
        <v>0</v>
      </c>
      <c r="AA1728" s="22">
        <f t="shared" si="721"/>
        <v>0</v>
      </c>
      <c r="AB1728" s="22">
        <f t="shared" si="729"/>
        <v>0</v>
      </c>
      <c r="AC1728" s="22">
        <f t="shared" si="722"/>
        <v>538</v>
      </c>
      <c r="AD1728" s="25">
        <f t="shared" si="714"/>
        <v>4879.1168618368174</v>
      </c>
      <c r="AF1728" s="22">
        <f t="shared" si="715"/>
        <v>7269.6952023428221</v>
      </c>
      <c r="AG1728" s="25">
        <v>0</v>
      </c>
      <c r="AH1728" s="25" t="s">
        <v>49</v>
      </c>
      <c r="AI1728">
        <f t="shared" si="723"/>
        <v>28256524.457529169</v>
      </c>
      <c r="AJ1728" s="25">
        <f t="shared" si="724"/>
        <v>28256.524457529169</v>
      </c>
      <c r="AK1728" s="25">
        <f t="shared" si="725"/>
        <v>14975.95796249046</v>
      </c>
      <c r="AL1728" s="81">
        <f t="shared" si="726"/>
        <v>11082.208892242941</v>
      </c>
      <c r="AN1728" s="98">
        <v>0</v>
      </c>
    </row>
    <row r="1729" spans="1:41" x14ac:dyDescent="0.35">
      <c r="B1729" s="64" t="s">
        <v>32</v>
      </c>
      <c r="C1729" s="39">
        <v>1725</v>
      </c>
      <c r="D1729" s="64">
        <v>248</v>
      </c>
      <c r="E1729" s="65">
        <v>131.19999999999999</v>
      </c>
      <c r="F1729" s="70">
        <f t="shared" si="727"/>
        <v>-8.3333333333336493E-2</v>
      </c>
      <c r="G1729" s="70">
        <f t="shared" si="728"/>
        <v>-0.30000000000001137</v>
      </c>
      <c r="I1729" s="21">
        <f t="shared" si="703"/>
        <v>36.444444444444443</v>
      </c>
      <c r="J1729" s="22">
        <f t="shared" si="716"/>
        <v>-183.50000000000696</v>
      </c>
      <c r="K1729" s="22">
        <f t="shared" si="717"/>
        <v>28.625999999999998</v>
      </c>
      <c r="L1729" s="22">
        <f>0.5*1.202*2.64*0.3*Sheet2!I1729^2</f>
        <v>632.21139911111106</v>
      </c>
      <c r="M1729" s="22">
        <f t="shared" si="718"/>
        <v>477.33739911110411</v>
      </c>
      <c r="O1729" s="22">
        <f t="shared" si="704"/>
        <v>17396.296323160237</v>
      </c>
      <c r="P1729" s="81">
        <f t="shared" si="705"/>
        <v>17.396296323160236</v>
      </c>
      <c r="Q1729" s="22">
        <f t="shared" si="706"/>
        <v>17396.296323160237</v>
      </c>
      <c r="R1729" s="81">
        <f t="shared" si="707"/>
        <v>17.396296323160236</v>
      </c>
      <c r="S1729" s="22">
        <f t="shared" si="708"/>
        <v>12166208.3605028</v>
      </c>
      <c r="T1729" s="81">
        <f t="shared" si="709"/>
        <v>12166.2083605028</v>
      </c>
      <c r="U1729" s="22">
        <f t="shared" si="710"/>
        <v>0</v>
      </c>
      <c r="V1729" s="81">
        <f t="shared" si="711"/>
        <v>0</v>
      </c>
      <c r="W1729" s="22">
        <f t="shared" si="712"/>
        <v>0</v>
      </c>
      <c r="X1729" s="98">
        <f t="shared" si="719"/>
        <v>0</v>
      </c>
      <c r="Y1729" s="98">
        <f t="shared" si="720"/>
        <v>1951.6467447347293</v>
      </c>
      <c r="Z1729" s="25">
        <f t="shared" si="713"/>
        <v>0</v>
      </c>
      <c r="AA1729" s="22">
        <f t="shared" si="721"/>
        <v>0</v>
      </c>
      <c r="AB1729" s="22">
        <f t="shared" si="729"/>
        <v>0</v>
      </c>
      <c r="AC1729" s="22">
        <f t="shared" si="722"/>
        <v>538</v>
      </c>
      <c r="AD1729" s="25">
        <f t="shared" si="714"/>
        <v>4879.1168618368174</v>
      </c>
      <c r="AF1729" s="22">
        <f t="shared" si="715"/>
        <v>7287.0914986659827</v>
      </c>
      <c r="AG1729" s="25">
        <v>0</v>
      </c>
      <c r="AH1729" s="25" t="s">
        <v>49</v>
      </c>
      <c r="AI1729">
        <f t="shared" si="723"/>
        <v>28213499.683475208</v>
      </c>
      <c r="AJ1729" s="25">
        <f t="shared" si="724"/>
        <v>28213.499683475209</v>
      </c>
      <c r="AK1729" s="25">
        <f t="shared" si="725"/>
        <v>14953.154832241862</v>
      </c>
      <c r="AL1729" s="81">
        <f t="shared" si="726"/>
        <v>11065.334575858978</v>
      </c>
      <c r="AN1729" s="98">
        <v>0</v>
      </c>
    </row>
    <row r="1730" spans="1:41" s="87" customFormat="1" x14ac:dyDescent="0.35">
      <c r="A1730" s="83"/>
      <c r="B1730" s="17" t="s">
        <v>32</v>
      </c>
      <c r="C1730" s="11">
        <v>1726</v>
      </c>
      <c r="D1730" s="17">
        <v>249</v>
      </c>
      <c r="E1730" s="18">
        <v>130.69999999999999</v>
      </c>
      <c r="F1730" s="86">
        <f t="shared" si="727"/>
        <v>-0.19444444444444128</v>
      </c>
      <c r="G1730" s="86">
        <f t="shared" si="728"/>
        <v>-0.69999999999998863</v>
      </c>
      <c r="I1730" s="88">
        <f t="shared" si="703"/>
        <v>36.305555555555557</v>
      </c>
      <c r="J1730" s="89">
        <f t="shared" si="716"/>
        <v>-428.16666666665969</v>
      </c>
      <c r="K1730" s="89">
        <f t="shared" si="717"/>
        <v>28.625999999999998</v>
      </c>
      <c r="L1730" s="89">
        <f>0.5*1.202*2.64*0.3*Sheet2!I1730^2</f>
        <v>627.40189661111106</v>
      </c>
      <c r="M1730" s="89">
        <f t="shared" si="718"/>
        <v>227.86122994445134</v>
      </c>
      <c r="O1730" s="89">
        <f t="shared" si="704"/>
        <v>8272.6285427054972</v>
      </c>
      <c r="P1730" s="90">
        <f t="shared" si="705"/>
        <v>8.2726285427054975</v>
      </c>
      <c r="Q1730" s="89">
        <f t="shared" si="706"/>
        <v>8272.6285427054972</v>
      </c>
      <c r="R1730" s="90">
        <f t="shared" si="707"/>
        <v>8.2726285427054975</v>
      </c>
      <c r="S1730" s="89">
        <f t="shared" si="708"/>
        <v>12174480.989045506</v>
      </c>
      <c r="T1730" s="90">
        <f t="shared" si="709"/>
        <v>12174.480989045507</v>
      </c>
      <c r="U1730" s="89">
        <f t="shared" si="710"/>
        <v>0</v>
      </c>
      <c r="V1730" s="90">
        <f t="shared" si="711"/>
        <v>0</v>
      </c>
      <c r="W1730" s="22">
        <f t="shared" si="712"/>
        <v>0</v>
      </c>
      <c r="X1730" s="98">
        <f t="shared" si="719"/>
        <v>0</v>
      </c>
      <c r="Y1730" s="98">
        <f t="shared" si="720"/>
        <v>1951.6467447347293</v>
      </c>
      <c r="Z1730" s="91">
        <f t="shared" si="713"/>
        <v>0</v>
      </c>
      <c r="AA1730" s="89">
        <f t="shared" si="721"/>
        <v>0</v>
      </c>
      <c r="AB1730" s="89">
        <f t="shared" si="729"/>
        <v>0</v>
      </c>
      <c r="AC1730" s="22">
        <f t="shared" si="722"/>
        <v>538</v>
      </c>
      <c r="AD1730" s="91">
        <f t="shared" si="714"/>
        <v>4879.1168618368174</v>
      </c>
      <c r="AF1730" s="89">
        <f t="shared" si="715"/>
        <v>7295.3641272086898</v>
      </c>
      <c r="AG1730" s="91">
        <v>0</v>
      </c>
      <c r="AH1730" s="25" t="s">
        <v>49</v>
      </c>
      <c r="AI1730">
        <f t="shared" si="723"/>
        <v>27998867.524908934</v>
      </c>
      <c r="AJ1730" s="25">
        <f t="shared" si="724"/>
        <v>27998.867524908936</v>
      </c>
      <c r="AK1730" s="25">
        <f t="shared" si="725"/>
        <v>14839.399788201737</v>
      </c>
      <c r="AL1730" s="81">
        <f t="shared" si="726"/>
        <v>10981.155843269285</v>
      </c>
      <c r="AN1730" s="100">
        <v>0</v>
      </c>
    </row>
    <row r="1731" spans="1:41" s="24" customFormat="1" ht="15" thickBot="1" x14ac:dyDescent="0.4">
      <c r="A1731"/>
      <c r="B1731" s="66" t="s">
        <v>32</v>
      </c>
      <c r="C1731" s="41">
        <v>1727</v>
      </c>
      <c r="D1731" s="66">
        <v>250</v>
      </c>
      <c r="E1731" s="67">
        <v>129.80000000000001</v>
      </c>
      <c r="F1731" s="70">
        <f t="shared" si="727"/>
        <v>-0.31944444444444209</v>
      </c>
      <c r="G1731" s="70">
        <f t="shared" si="728"/>
        <v>-1.1499999999999915</v>
      </c>
      <c r="H1731"/>
      <c r="I1731" s="21">
        <f t="shared" si="703"/>
        <v>36.055555555555557</v>
      </c>
      <c r="J1731" s="22">
        <f t="shared" si="716"/>
        <v>-703.41666666666151</v>
      </c>
      <c r="K1731" s="22">
        <f t="shared" si="717"/>
        <v>28.625999999999998</v>
      </c>
      <c r="L1731" s="22">
        <f>0.5*1.202*2.64*0.3*Sheet2!I1731^2</f>
        <v>618.79106911111114</v>
      </c>
      <c r="M1731" s="22">
        <f t="shared" si="718"/>
        <v>-55.999597555550395</v>
      </c>
      <c r="N1731"/>
      <c r="O1731" s="22">
        <f t="shared" si="704"/>
        <v>-2019.0966007529005</v>
      </c>
      <c r="P1731" s="81">
        <f t="shared" si="705"/>
        <v>-2.0190966007529005</v>
      </c>
      <c r="Q1731" s="22">
        <f t="shared" si="706"/>
        <v>0</v>
      </c>
      <c r="R1731" s="81">
        <f t="shared" si="707"/>
        <v>0</v>
      </c>
      <c r="S1731" s="22">
        <f t="shared" si="708"/>
        <v>12174480.989045506</v>
      </c>
      <c r="T1731" s="81">
        <f t="shared" si="709"/>
        <v>12174.480989045507</v>
      </c>
      <c r="U1731" s="22">
        <f t="shared" si="710"/>
        <v>2019.0966007529005</v>
      </c>
      <c r="V1731" s="81">
        <f t="shared" si="711"/>
        <v>2.0190966007529005</v>
      </c>
      <c r="W1731" s="22">
        <f t="shared" si="712"/>
        <v>2.0190966007529005</v>
      </c>
      <c r="X1731" s="98">
        <f t="shared" si="719"/>
        <v>0.80763864030116028</v>
      </c>
      <c r="Y1731" s="98">
        <f t="shared" si="720"/>
        <v>1952.4543833750304</v>
      </c>
      <c r="Z1731" s="25">
        <f t="shared" si="713"/>
        <v>0</v>
      </c>
      <c r="AA1731" s="22">
        <f t="shared" si="721"/>
        <v>1</v>
      </c>
      <c r="AB1731" s="22">
        <f t="shared" si="729"/>
        <v>0</v>
      </c>
      <c r="AC1731" s="22">
        <f t="shared" si="722"/>
        <v>539</v>
      </c>
      <c r="AD1731" s="25">
        <f t="shared" si="714"/>
        <v>4881.1359584375705</v>
      </c>
      <c r="AE1731"/>
      <c r="AF1731" s="22">
        <f t="shared" si="715"/>
        <v>7293.3450306079367</v>
      </c>
      <c r="AG1731" s="25">
        <v>0</v>
      </c>
      <c r="AH1731" s="25" t="s">
        <v>49</v>
      </c>
      <c r="AI1731">
        <f t="shared" si="723"/>
        <v>27614594.828644227</v>
      </c>
      <c r="AJ1731" s="25">
        <f t="shared" si="724"/>
        <v>27614.594828644229</v>
      </c>
      <c r="AK1731" s="25">
        <f t="shared" si="725"/>
        <v>14635.735259181442</v>
      </c>
      <c r="AL1731" s="81">
        <f t="shared" si="726"/>
        <v>10830.444091794267</v>
      </c>
      <c r="AM1731"/>
      <c r="AN1731" s="98">
        <v>0</v>
      </c>
      <c r="AO1731"/>
    </row>
    <row r="1732" spans="1:41" x14ac:dyDescent="0.35">
      <c r="B1732" s="17" t="s">
        <v>32</v>
      </c>
      <c r="C1732" s="11">
        <v>1728</v>
      </c>
      <c r="D1732" s="17">
        <v>251</v>
      </c>
      <c r="E1732" s="18">
        <v>128.4</v>
      </c>
      <c r="F1732" s="70">
        <f t="shared" si="727"/>
        <v>-0.45833333333333492</v>
      </c>
      <c r="G1732" s="70">
        <f t="shared" si="728"/>
        <v>-1.6500000000000057</v>
      </c>
      <c r="I1732" s="21">
        <f t="shared" ref="I1732:I1797" si="730">E1732 * (1000/3600)</f>
        <v>35.666666666666671</v>
      </c>
      <c r="J1732" s="22">
        <f t="shared" si="716"/>
        <v>-1009.2500000000035</v>
      </c>
      <c r="K1732" s="22">
        <f t="shared" si="717"/>
        <v>28.625999999999998</v>
      </c>
      <c r="L1732" s="22">
        <f>0.5*1.202*2.64*0.3*Sheet2!I1732^2</f>
        <v>605.51471200000015</v>
      </c>
      <c r="M1732" s="22">
        <f t="shared" si="718"/>
        <v>-375.1092880000034</v>
      </c>
      <c r="O1732" s="22">
        <f t="shared" ref="O1732:O1795" si="731">I1732*M1732</f>
        <v>-13378.897938666791</v>
      </c>
      <c r="P1732" s="81">
        <f t="shared" ref="P1732:P1795" si="732">O1732/1000</f>
        <v>-13.378897938666791</v>
      </c>
      <c r="Q1732" s="22">
        <f t="shared" ref="Q1732:Q1795" si="733">IF(O1732&lt;=0,0,O1732)</f>
        <v>0</v>
      </c>
      <c r="R1732" s="81">
        <f t="shared" ref="R1732:R1795" si="734">Q1732/1000</f>
        <v>0</v>
      </c>
      <c r="S1732" s="22">
        <f t="shared" ref="S1732:S1795" si="735">Q1732+S1731</f>
        <v>12174480.989045506</v>
      </c>
      <c r="T1732" s="81">
        <f t="shared" ref="T1732:T1795" si="736">S1732/1000</f>
        <v>12174.480989045507</v>
      </c>
      <c r="U1732" s="22">
        <f t="shared" ref="U1732:U1795" si="737">IF(O1732&gt;=0,0,(O1732*-1))</f>
        <v>13378.897938666791</v>
      </c>
      <c r="V1732" s="81">
        <f t="shared" ref="V1732:V1795" si="738">U1732/1000</f>
        <v>13.378897938666791</v>
      </c>
      <c r="W1732" s="22">
        <f t="shared" ref="W1732:W1795" si="739">IF(V1732=0,0,V1732+W1731)</f>
        <v>15.397994539419692</v>
      </c>
      <c r="X1732" s="98">
        <f t="shared" si="719"/>
        <v>5.3515591754667167</v>
      </c>
      <c r="Y1732" s="98">
        <f t="shared" si="720"/>
        <v>1957.8059425504971</v>
      </c>
      <c r="Z1732" s="25">
        <f t="shared" ref="Z1732:Z1795" si="740">IF(AB1732&gt;0,W1732/AB1732,0)</f>
        <v>0</v>
      </c>
      <c r="AA1732" s="22">
        <f t="shared" si="721"/>
        <v>2</v>
      </c>
      <c r="AB1732" s="22">
        <f t="shared" si="729"/>
        <v>0</v>
      </c>
      <c r="AC1732" s="22">
        <f t="shared" si="722"/>
        <v>540</v>
      </c>
      <c r="AD1732" s="25">
        <f t="shared" ref="AD1732:AD1795" si="741">V1732+AD1731</f>
        <v>4894.5148563762368</v>
      </c>
      <c r="AF1732" s="22">
        <f t="shared" ref="AF1732:AF1795" si="742">T1732-AD1732</f>
        <v>7279.9661326692703</v>
      </c>
      <c r="AG1732" s="25">
        <v>0</v>
      </c>
      <c r="AH1732" s="25" t="s">
        <v>49</v>
      </c>
      <c r="AI1732">
        <f t="shared" si="723"/>
        <v>27022115.006738637</v>
      </c>
      <c r="AJ1732" s="25">
        <f t="shared" si="724"/>
        <v>27022.115006738637</v>
      </c>
      <c r="AK1732" s="25">
        <f t="shared" si="725"/>
        <v>14321.720953571479</v>
      </c>
      <c r="AL1732" s="81">
        <f t="shared" si="726"/>
        <v>10598.073505642895</v>
      </c>
      <c r="AN1732" s="98">
        <v>0</v>
      </c>
    </row>
    <row r="1733" spans="1:41" x14ac:dyDescent="0.35">
      <c r="B1733" s="17" t="s">
        <v>32</v>
      </c>
      <c r="C1733" s="11">
        <v>1729</v>
      </c>
      <c r="D1733" s="17">
        <v>252</v>
      </c>
      <c r="E1733" s="18">
        <v>126.5</v>
      </c>
      <c r="F1733" s="70">
        <f t="shared" si="727"/>
        <v>-0.59722222222222376</v>
      </c>
      <c r="G1733" s="70">
        <f t="shared" si="728"/>
        <v>-2.1500000000000057</v>
      </c>
      <c r="I1733" s="21">
        <f t="shared" si="730"/>
        <v>35.138888888888893</v>
      </c>
      <c r="J1733" s="22">
        <f t="shared" ref="J1733:J1796" si="743">F1733*2202</f>
        <v>-1315.0833333333367</v>
      </c>
      <c r="K1733" s="22">
        <f t="shared" ref="K1733:K1796" si="744">0.013*(2202)</f>
        <v>28.625999999999998</v>
      </c>
      <c r="L1733" s="22">
        <f>0.5*1.202*2.64*0.3*Sheet2!I1733^2</f>
        <v>587.72708194444454</v>
      </c>
      <c r="M1733" s="22">
        <f t="shared" ref="M1733:M1796" si="745">J1733+K1733+L1733</f>
        <v>-698.73025138889216</v>
      </c>
      <c r="O1733" s="22">
        <f t="shared" si="731"/>
        <v>-24552.604666859686</v>
      </c>
      <c r="P1733" s="81">
        <f t="shared" si="732"/>
        <v>-24.552604666859686</v>
      </c>
      <c r="Q1733" s="22">
        <f t="shared" si="733"/>
        <v>0</v>
      </c>
      <c r="R1733" s="81">
        <f t="shared" si="734"/>
        <v>0</v>
      </c>
      <c r="S1733" s="22">
        <f t="shared" si="735"/>
        <v>12174480.989045506</v>
      </c>
      <c r="T1733" s="81">
        <f t="shared" si="736"/>
        <v>12174.480989045507</v>
      </c>
      <c r="U1733" s="22">
        <f t="shared" si="737"/>
        <v>24552.604666859686</v>
      </c>
      <c r="V1733" s="81">
        <f t="shared" si="738"/>
        <v>24.552604666859686</v>
      </c>
      <c r="W1733" s="22">
        <f t="shared" si="739"/>
        <v>39.950599206279378</v>
      </c>
      <c r="X1733" s="98">
        <f t="shared" ref="X1733:X1796" si="746">V1733*0.4</f>
        <v>9.8210418667438759</v>
      </c>
      <c r="Y1733" s="98">
        <f t="shared" ref="Y1733:Y1796" si="747">X1733+Y1732</f>
        <v>1967.6269844172409</v>
      </c>
      <c r="Z1733" s="25">
        <f t="shared" si="740"/>
        <v>0</v>
      </c>
      <c r="AA1733" s="22">
        <f t="shared" ref="AA1733:AA1796" si="748">IF(W1733=0,0,AA1732+1)</f>
        <v>3</v>
      </c>
      <c r="AB1733" s="22">
        <f t="shared" si="729"/>
        <v>0</v>
      </c>
      <c r="AC1733" s="22">
        <f t="shared" ref="AC1733:AC1796" si="749">IF(AA1733=0,AC1732,AC1732+1)</f>
        <v>541</v>
      </c>
      <c r="AD1733" s="25">
        <f t="shared" si="741"/>
        <v>4919.067461043097</v>
      </c>
      <c r="AF1733" s="22">
        <f t="shared" si="742"/>
        <v>7255.4135280024102</v>
      </c>
      <c r="AG1733" s="25">
        <v>0</v>
      </c>
      <c r="AH1733" s="25" t="s">
        <v>49</v>
      </c>
      <c r="AI1733">
        <f t="shared" ref="AI1733:AI1796" si="750">0.5*((2022/9.81)*I1733)^2</f>
        <v>26228312.023040786</v>
      </c>
      <c r="AJ1733" s="25">
        <f t="shared" ref="AJ1733:AJ1796" si="751">AI1733/1000</f>
        <v>26228.312023040788</v>
      </c>
      <c r="AK1733" s="25">
        <f t="shared" ref="AK1733:AK1796" si="752">AJ1733*0.53</f>
        <v>13901.005372211619</v>
      </c>
      <c r="AL1733" s="81">
        <f t="shared" ref="AL1733:AL1796" si="753">AK1733*0.74</f>
        <v>10286.743975436599</v>
      </c>
      <c r="AN1733" s="98">
        <v>0</v>
      </c>
    </row>
    <row r="1734" spans="1:41" x14ac:dyDescent="0.35">
      <c r="B1734" s="17" t="s">
        <v>32</v>
      </c>
      <c r="C1734" s="11">
        <v>1730</v>
      </c>
      <c r="D1734" s="17">
        <v>253</v>
      </c>
      <c r="E1734" s="18">
        <v>124.1</v>
      </c>
      <c r="F1734" s="70">
        <f t="shared" ref="F1734:F1797" si="754">($E1735-$E1733)/2/3.6</f>
        <v>-0.68055555555555636</v>
      </c>
      <c r="G1734" s="70">
        <f t="shared" ref="G1734:G1797" si="755">($E1735-$E1733)/2</f>
        <v>-2.4500000000000028</v>
      </c>
      <c r="I1734" s="21">
        <f t="shared" si="730"/>
        <v>34.472222222222221</v>
      </c>
      <c r="J1734" s="22">
        <f t="shared" si="743"/>
        <v>-1498.5833333333351</v>
      </c>
      <c r="K1734" s="22">
        <f t="shared" si="744"/>
        <v>28.625999999999998</v>
      </c>
      <c r="L1734" s="22">
        <f>0.5*1.202*2.64*0.3*Sheet2!I1734^2</f>
        <v>565.63752727777774</v>
      </c>
      <c r="M1734" s="22">
        <f t="shared" si="745"/>
        <v>-904.31980605555736</v>
      </c>
      <c r="O1734" s="22">
        <f t="shared" si="731"/>
        <v>-31173.913314304074</v>
      </c>
      <c r="P1734" s="81">
        <f t="shared" si="732"/>
        <v>-31.173913314304073</v>
      </c>
      <c r="Q1734" s="22">
        <f t="shared" si="733"/>
        <v>0</v>
      </c>
      <c r="R1734" s="81">
        <f t="shared" si="734"/>
        <v>0</v>
      </c>
      <c r="S1734" s="22">
        <f t="shared" si="735"/>
        <v>12174480.989045506</v>
      </c>
      <c r="T1734" s="81">
        <f t="shared" si="736"/>
        <v>12174.480989045507</v>
      </c>
      <c r="U1734" s="22">
        <f t="shared" si="737"/>
        <v>31173.913314304074</v>
      </c>
      <c r="V1734" s="81">
        <f t="shared" si="738"/>
        <v>31.173913314304073</v>
      </c>
      <c r="W1734" s="22">
        <f t="shared" si="739"/>
        <v>71.124512520583451</v>
      </c>
      <c r="X1734" s="98">
        <f t="shared" si="746"/>
        <v>12.46956532572163</v>
      </c>
      <c r="Y1734" s="98">
        <f t="shared" si="747"/>
        <v>1980.0965497429625</v>
      </c>
      <c r="Z1734" s="25">
        <f t="shared" si="740"/>
        <v>0</v>
      </c>
      <c r="AA1734" s="22">
        <f t="shared" si="748"/>
        <v>4</v>
      </c>
      <c r="AB1734" s="22">
        <f t="shared" si="729"/>
        <v>0</v>
      </c>
      <c r="AC1734" s="22">
        <f t="shared" si="749"/>
        <v>542</v>
      </c>
      <c r="AD1734" s="25">
        <f t="shared" si="741"/>
        <v>4950.2413743574007</v>
      </c>
      <c r="AF1734" s="22">
        <f t="shared" si="742"/>
        <v>7224.2396146881065</v>
      </c>
      <c r="AG1734" s="25">
        <v>0</v>
      </c>
      <c r="AH1734" s="25" t="s">
        <v>49</v>
      </c>
      <c r="AI1734">
        <f t="shared" si="750"/>
        <v>25242528.399916682</v>
      </c>
      <c r="AJ1734" s="25">
        <f t="shared" si="751"/>
        <v>25242.528399916682</v>
      </c>
      <c r="AK1734" s="25">
        <f t="shared" si="752"/>
        <v>13378.540051955843</v>
      </c>
      <c r="AL1734" s="81">
        <f t="shared" si="753"/>
        <v>9900.1196384473242</v>
      </c>
      <c r="AN1734" s="98">
        <v>0</v>
      </c>
    </row>
    <row r="1735" spans="1:41" x14ac:dyDescent="0.35">
      <c r="B1735" s="17" t="s">
        <v>32</v>
      </c>
      <c r="C1735" s="11">
        <v>1731</v>
      </c>
      <c r="D1735" s="17">
        <v>254</v>
      </c>
      <c r="E1735" s="18">
        <v>121.6</v>
      </c>
      <c r="F1735" s="70">
        <f t="shared" si="754"/>
        <v>-0.70833333333333248</v>
      </c>
      <c r="G1735" s="70">
        <f t="shared" si="755"/>
        <v>-2.5499999999999972</v>
      </c>
      <c r="I1735" s="21">
        <f t="shared" si="730"/>
        <v>33.777777777777779</v>
      </c>
      <c r="J1735" s="22">
        <f t="shared" si="743"/>
        <v>-1559.7499999999982</v>
      </c>
      <c r="K1735" s="22">
        <f t="shared" si="744"/>
        <v>28.625999999999998</v>
      </c>
      <c r="L1735" s="22">
        <f>0.5*1.202*2.64*0.3*Sheet2!I1735^2</f>
        <v>543.07748977777783</v>
      </c>
      <c r="M1735" s="22">
        <f t="shared" si="745"/>
        <v>-988.04651022222038</v>
      </c>
      <c r="O1735" s="22">
        <f t="shared" si="731"/>
        <v>-33374.015456394998</v>
      </c>
      <c r="P1735" s="81">
        <f t="shared" si="732"/>
        <v>-33.374015456395</v>
      </c>
      <c r="Q1735" s="22">
        <f t="shared" si="733"/>
        <v>0</v>
      </c>
      <c r="R1735" s="81">
        <f t="shared" si="734"/>
        <v>0</v>
      </c>
      <c r="S1735" s="22">
        <f t="shared" si="735"/>
        <v>12174480.989045506</v>
      </c>
      <c r="T1735" s="81">
        <f t="shared" si="736"/>
        <v>12174.480989045507</v>
      </c>
      <c r="U1735" s="22">
        <f t="shared" si="737"/>
        <v>33374.015456394998</v>
      </c>
      <c r="V1735" s="81">
        <f t="shared" si="738"/>
        <v>33.374015456395</v>
      </c>
      <c r="W1735" s="22">
        <f t="shared" si="739"/>
        <v>104.49852797697845</v>
      </c>
      <c r="X1735" s="98">
        <f t="shared" si="746"/>
        <v>13.349606182558</v>
      </c>
      <c r="Y1735" s="98">
        <f t="shared" si="747"/>
        <v>1993.4461559255205</v>
      </c>
      <c r="Z1735" s="25">
        <f t="shared" si="740"/>
        <v>0</v>
      </c>
      <c r="AA1735" s="22">
        <f t="shared" si="748"/>
        <v>5</v>
      </c>
      <c r="AB1735" s="22">
        <f t="shared" si="729"/>
        <v>0</v>
      </c>
      <c r="AC1735" s="22">
        <f t="shared" si="749"/>
        <v>543</v>
      </c>
      <c r="AD1735" s="25">
        <f t="shared" si="741"/>
        <v>4983.6153898137954</v>
      </c>
      <c r="AF1735" s="22">
        <f t="shared" si="742"/>
        <v>7190.8655992317117</v>
      </c>
      <c r="AG1735" s="25">
        <v>0</v>
      </c>
      <c r="AH1735" s="25" t="s">
        <v>49</v>
      </c>
      <c r="AI1735">
        <f t="shared" si="750"/>
        <v>24235748.687054254</v>
      </c>
      <c r="AJ1735" s="25">
        <f t="shared" si="751"/>
        <v>24235.748687054253</v>
      </c>
      <c r="AK1735" s="25">
        <f t="shared" si="752"/>
        <v>12844.946804138754</v>
      </c>
      <c r="AL1735" s="81">
        <f t="shared" si="753"/>
        <v>9505.2606350626775</v>
      </c>
      <c r="AN1735" s="98">
        <v>0</v>
      </c>
    </row>
    <row r="1736" spans="1:41" x14ac:dyDescent="0.35">
      <c r="B1736" s="17" t="s">
        <v>32</v>
      </c>
      <c r="C1736" s="11">
        <v>1732</v>
      </c>
      <c r="D1736" s="17">
        <v>255</v>
      </c>
      <c r="E1736" s="18">
        <v>119</v>
      </c>
      <c r="F1736" s="70">
        <f t="shared" si="754"/>
        <v>-0.70833333333333248</v>
      </c>
      <c r="G1736" s="70">
        <f t="shared" si="755"/>
        <v>-2.5499999999999972</v>
      </c>
      <c r="I1736" s="21">
        <f t="shared" si="730"/>
        <v>33.055555555555557</v>
      </c>
      <c r="J1736" s="22">
        <f t="shared" si="743"/>
        <v>-1559.7499999999982</v>
      </c>
      <c r="K1736" s="22">
        <f t="shared" si="744"/>
        <v>28.625999999999998</v>
      </c>
      <c r="L1736" s="22">
        <f>0.5*1.202*2.64*0.3*Sheet2!I1736^2</f>
        <v>520.10206111111108</v>
      </c>
      <c r="M1736" s="22">
        <f t="shared" si="745"/>
        <v>-1011.0219388888871</v>
      </c>
      <c r="O1736" s="22">
        <f t="shared" si="731"/>
        <v>-33419.891868827101</v>
      </c>
      <c r="P1736" s="81">
        <f t="shared" si="732"/>
        <v>-33.419891868827101</v>
      </c>
      <c r="Q1736" s="22">
        <f t="shared" si="733"/>
        <v>0</v>
      </c>
      <c r="R1736" s="81">
        <f t="shared" si="734"/>
        <v>0</v>
      </c>
      <c r="S1736" s="22">
        <f t="shared" si="735"/>
        <v>12174480.989045506</v>
      </c>
      <c r="T1736" s="81">
        <f t="shared" si="736"/>
        <v>12174.480989045507</v>
      </c>
      <c r="U1736" s="22">
        <f t="shared" si="737"/>
        <v>33419.891868827101</v>
      </c>
      <c r="V1736" s="81">
        <f t="shared" si="738"/>
        <v>33.419891868827101</v>
      </c>
      <c r="W1736" s="22">
        <f t="shared" si="739"/>
        <v>137.91841984580554</v>
      </c>
      <c r="X1736" s="98">
        <f t="shared" si="746"/>
        <v>13.36795674753084</v>
      </c>
      <c r="Y1736" s="98">
        <f t="shared" si="747"/>
        <v>2006.8141126730513</v>
      </c>
      <c r="Z1736" s="25">
        <f t="shared" si="740"/>
        <v>0</v>
      </c>
      <c r="AA1736" s="22">
        <f t="shared" si="748"/>
        <v>6</v>
      </c>
      <c r="AB1736" s="22">
        <f t="shared" si="729"/>
        <v>0</v>
      </c>
      <c r="AC1736" s="22">
        <f t="shared" si="749"/>
        <v>544</v>
      </c>
      <c r="AD1736" s="25">
        <f t="shared" si="741"/>
        <v>5017.0352816826226</v>
      </c>
      <c r="AF1736" s="22">
        <f t="shared" si="742"/>
        <v>7157.4457073628846</v>
      </c>
      <c r="AG1736" s="25">
        <v>0</v>
      </c>
      <c r="AH1736" s="25" t="s">
        <v>49</v>
      </c>
      <c r="AI1736">
        <f t="shared" si="750"/>
        <v>23210431.442970864</v>
      </c>
      <c r="AJ1736" s="25">
        <f t="shared" si="751"/>
        <v>23210.431442970865</v>
      </c>
      <c r="AK1736" s="25">
        <f t="shared" si="752"/>
        <v>12301.52866477456</v>
      </c>
      <c r="AL1736" s="81">
        <f t="shared" si="753"/>
        <v>9103.1312119331742</v>
      </c>
      <c r="AN1736" s="98">
        <v>0</v>
      </c>
    </row>
    <row r="1737" spans="1:41" x14ac:dyDescent="0.35">
      <c r="B1737" s="17" t="s">
        <v>32</v>
      </c>
      <c r="C1737" s="11">
        <v>1733</v>
      </c>
      <c r="D1737" s="17">
        <v>256</v>
      </c>
      <c r="E1737" s="18">
        <v>116.5</v>
      </c>
      <c r="F1737" s="70">
        <f t="shared" si="754"/>
        <v>-0.68055555555555636</v>
      </c>
      <c r="G1737" s="70">
        <f t="shared" si="755"/>
        <v>-2.4500000000000028</v>
      </c>
      <c r="I1737" s="21">
        <f t="shared" si="730"/>
        <v>32.361111111111114</v>
      </c>
      <c r="J1737" s="22">
        <f t="shared" si="743"/>
        <v>-1498.5833333333351</v>
      </c>
      <c r="K1737" s="22">
        <f t="shared" si="744"/>
        <v>28.625999999999998</v>
      </c>
      <c r="L1737" s="22">
        <f>0.5*1.202*2.64*0.3*Sheet2!I1737^2</f>
        <v>498.4785819444445</v>
      </c>
      <c r="M1737" s="22">
        <f t="shared" si="745"/>
        <v>-971.4787513888906</v>
      </c>
      <c r="O1737" s="22">
        <f t="shared" si="731"/>
        <v>-31438.131815779379</v>
      </c>
      <c r="P1737" s="81">
        <f t="shared" si="732"/>
        <v>-31.438131815779379</v>
      </c>
      <c r="Q1737" s="22">
        <f t="shared" si="733"/>
        <v>0</v>
      </c>
      <c r="R1737" s="81">
        <f t="shared" si="734"/>
        <v>0</v>
      </c>
      <c r="S1737" s="22">
        <f t="shared" si="735"/>
        <v>12174480.989045506</v>
      </c>
      <c r="T1737" s="81">
        <f t="shared" si="736"/>
        <v>12174.480989045507</v>
      </c>
      <c r="U1737" s="22">
        <f t="shared" si="737"/>
        <v>31438.131815779379</v>
      </c>
      <c r="V1737" s="81">
        <f t="shared" si="738"/>
        <v>31.438131815779379</v>
      </c>
      <c r="W1737" s="22">
        <f t="shared" si="739"/>
        <v>169.35655166158492</v>
      </c>
      <c r="X1737" s="98">
        <f t="shared" si="746"/>
        <v>12.575252726311753</v>
      </c>
      <c r="Y1737" s="98">
        <f t="shared" si="747"/>
        <v>2019.389365399363</v>
      </c>
      <c r="Z1737" s="25">
        <f t="shared" si="740"/>
        <v>0</v>
      </c>
      <c r="AA1737" s="22">
        <f t="shared" si="748"/>
        <v>7</v>
      </c>
      <c r="AB1737" s="22">
        <f t="shared" si="729"/>
        <v>0</v>
      </c>
      <c r="AC1737" s="22">
        <f t="shared" si="749"/>
        <v>545</v>
      </c>
      <c r="AD1737" s="25">
        <f t="shared" si="741"/>
        <v>5048.4734134984019</v>
      </c>
      <c r="AF1737" s="22">
        <f t="shared" si="742"/>
        <v>7126.0075755471053</v>
      </c>
      <c r="AG1737" s="25">
        <v>0</v>
      </c>
      <c r="AH1737" s="25" t="s">
        <v>49</v>
      </c>
      <c r="AI1737">
        <f t="shared" si="750"/>
        <v>22245447.22490371</v>
      </c>
      <c r="AJ1737" s="25">
        <f t="shared" si="751"/>
        <v>22245.44722490371</v>
      </c>
      <c r="AK1737" s="25">
        <f t="shared" si="752"/>
        <v>11790.087029198967</v>
      </c>
      <c r="AL1737" s="81">
        <f t="shared" si="753"/>
        <v>8724.664401607235</v>
      </c>
      <c r="AN1737" s="98">
        <v>0</v>
      </c>
    </row>
    <row r="1738" spans="1:41" x14ac:dyDescent="0.35">
      <c r="B1738" s="17" t="s">
        <v>32</v>
      </c>
      <c r="C1738" s="11">
        <v>1734</v>
      </c>
      <c r="D1738" s="17">
        <v>257</v>
      </c>
      <c r="E1738" s="18">
        <v>114.1</v>
      </c>
      <c r="F1738" s="70">
        <f t="shared" si="754"/>
        <v>-0.65277777777777812</v>
      </c>
      <c r="G1738" s="70">
        <f t="shared" si="755"/>
        <v>-2.3500000000000014</v>
      </c>
      <c r="I1738" s="21">
        <f t="shared" si="730"/>
        <v>31.694444444444443</v>
      </c>
      <c r="J1738" s="22">
        <f t="shared" si="743"/>
        <v>-1437.4166666666674</v>
      </c>
      <c r="K1738" s="22">
        <f t="shared" si="744"/>
        <v>28.625999999999998</v>
      </c>
      <c r="L1738" s="22">
        <f>0.5*1.202*2.64*0.3*Sheet2!I1738^2</f>
        <v>478.15196061111101</v>
      </c>
      <c r="M1738" s="22">
        <f t="shared" si="745"/>
        <v>-930.63870605555644</v>
      </c>
      <c r="O1738" s="22">
        <f t="shared" si="731"/>
        <v>-29496.076766927497</v>
      </c>
      <c r="P1738" s="81">
        <f t="shared" si="732"/>
        <v>-29.496076766927498</v>
      </c>
      <c r="Q1738" s="22">
        <f t="shared" si="733"/>
        <v>0</v>
      </c>
      <c r="R1738" s="81">
        <f t="shared" si="734"/>
        <v>0</v>
      </c>
      <c r="S1738" s="22">
        <f t="shared" si="735"/>
        <v>12174480.989045506</v>
      </c>
      <c r="T1738" s="81">
        <f t="shared" si="736"/>
        <v>12174.480989045507</v>
      </c>
      <c r="U1738" s="22">
        <f t="shared" si="737"/>
        <v>29496.076766927497</v>
      </c>
      <c r="V1738" s="81">
        <f t="shared" si="738"/>
        <v>29.496076766927498</v>
      </c>
      <c r="W1738" s="22">
        <f t="shared" si="739"/>
        <v>198.85262842851242</v>
      </c>
      <c r="X1738" s="98">
        <f t="shared" si="746"/>
        <v>11.798430706771001</v>
      </c>
      <c r="Y1738" s="98">
        <f t="shared" si="747"/>
        <v>2031.1877961061341</v>
      </c>
      <c r="Z1738" s="25">
        <f t="shared" si="740"/>
        <v>0</v>
      </c>
      <c r="AA1738" s="22">
        <f t="shared" si="748"/>
        <v>8</v>
      </c>
      <c r="AB1738" s="22">
        <f t="shared" si="729"/>
        <v>0</v>
      </c>
      <c r="AC1738" s="22">
        <f t="shared" si="749"/>
        <v>546</v>
      </c>
      <c r="AD1738" s="25">
        <f t="shared" si="741"/>
        <v>5077.9694902653291</v>
      </c>
      <c r="AF1738" s="22">
        <f t="shared" si="742"/>
        <v>7096.511498780178</v>
      </c>
      <c r="AG1738" s="25">
        <v>0</v>
      </c>
      <c r="AH1738" s="25" t="s">
        <v>49</v>
      </c>
      <c r="AI1738">
        <f t="shared" si="750"/>
        <v>21338337.474335395</v>
      </c>
      <c r="AJ1738" s="25">
        <f t="shared" si="751"/>
        <v>21338.337474335396</v>
      </c>
      <c r="AK1738" s="25">
        <f t="shared" si="752"/>
        <v>11309.31886139776</v>
      </c>
      <c r="AL1738" s="81">
        <f t="shared" si="753"/>
        <v>8368.8959574343426</v>
      </c>
      <c r="AN1738" s="98">
        <v>0</v>
      </c>
    </row>
    <row r="1739" spans="1:41" x14ac:dyDescent="0.35">
      <c r="B1739" s="17" t="s">
        <v>32</v>
      </c>
      <c r="C1739" s="11">
        <v>1735</v>
      </c>
      <c r="D1739" s="17">
        <v>258</v>
      </c>
      <c r="E1739" s="18">
        <v>111.8</v>
      </c>
      <c r="F1739" s="70">
        <f t="shared" si="754"/>
        <v>-0.63888888888888806</v>
      </c>
      <c r="G1739" s="70">
        <f t="shared" si="755"/>
        <v>-2.2999999999999972</v>
      </c>
      <c r="I1739" s="21">
        <f t="shared" si="730"/>
        <v>31.055555555555557</v>
      </c>
      <c r="J1739" s="22">
        <f t="shared" si="743"/>
        <v>-1406.8333333333314</v>
      </c>
      <c r="K1739" s="22">
        <f t="shared" si="744"/>
        <v>28.625999999999998</v>
      </c>
      <c r="L1739" s="22">
        <f>0.5*1.202*2.64*0.3*Sheet2!I1739^2</f>
        <v>459.06930911111112</v>
      </c>
      <c r="M1739" s="22">
        <f t="shared" si="745"/>
        <v>-919.13802422222034</v>
      </c>
      <c r="O1739" s="22">
        <f t="shared" si="731"/>
        <v>-28544.341974456733</v>
      </c>
      <c r="P1739" s="81">
        <f t="shared" si="732"/>
        <v>-28.544341974456731</v>
      </c>
      <c r="Q1739" s="22">
        <f t="shared" si="733"/>
        <v>0</v>
      </c>
      <c r="R1739" s="81">
        <f t="shared" si="734"/>
        <v>0</v>
      </c>
      <c r="S1739" s="22">
        <f t="shared" si="735"/>
        <v>12174480.989045506</v>
      </c>
      <c r="T1739" s="81">
        <f t="shared" si="736"/>
        <v>12174.480989045507</v>
      </c>
      <c r="U1739" s="22">
        <f t="shared" si="737"/>
        <v>28544.341974456733</v>
      </c>
      <c r="V1739" s="81">
        <f t="shared" si="738"/>
        <v>28.544341974456731</v>
      </c>
      <c r="W1739" s="22">
        <f t="shared" si="739"/>
        <v>227.39697040296915</v>
      </c>
      <c r="X1739" s="98">
        <f t="shared" si="746"/>
        <v>11.417736789782694</v>
      </c>
      <c r="Y1739" s="98">
        <f t="shared" si="747"/>
        <v>2042.6055328959169</v>
      </c>
      <c r="Z1739" s="25">
        <f t="shared" si="740"/>
        <v>0</v>
      </c>
      <c r="AA1739" s="22">
        <f t="shared" si="748"/>
        <v>9</v>
      </c>
      <c r="AB1739" s="22">
        <f t="shared" si="729"/>
        <v>0</v>
      </c>
      <c r="AC1739" s="22">
        <f t="shared" si="749"/>
        <v>547</v>
      </c>
      <c r="AD1739" s="25">
        <f t="shared" si="741"/>
        <v>5106.5138322397861</v>
      </c>
      <c r="AF1739" s="22">
        <f t="shared" si="742"/>
        <v>7067.9671568057211</v>
      </c>
      <c r="AG1739" s="25">
        <v>0</v>
      </c>
      <c r="AH1739" s="25" t="s">
        <v>49</v>
      </c>
      <c r="AI1739">
        <f t="shared" si="750"/>
        <v>20486741.975089274</v>
      </c>
      <c r="AJ1739" s="25">
        <f t="shared" si="751"/>
        <v>20486.741975089273</v>
      </c>
      <c r="AK1739" s="25">
        <f t="shared" si="752"/>
        <v>10857.973246797315</v>
      </c>
      <c r="AL1739" s="81">
        <f t="shared" si="753"/>
        <v>8034.9002026300132</v>
      </c>
      <c r="AN1739" s="98">
        <v>0</v>
      </c>
    </row>
    <row r="1740" spans="1:41" x14ac:dyDescent="0.35">
      <c r="B1740" s="17" t="s">
        <v>32</v>
      </c>
      <c r="C1740" s="11">
        <v>1736</v>
      </c>
      <c r="D1740" s="17">
        <v>259</v>
      </c>
      <c r="E1740" s="18">
        <v>109.5</v>
      </c>
      <c r="F1740" s="70">
        <f t="shared" si="754"/>
        <v>-0.65277777777777812</v>
      </c>
      <c r="G1740" s="70">
        <f t="shared" si="755"/>
        <v>-2.3500000000000014</v>
      </c>
      <c r="I1740" s="21">
        <f t="shared" si="730"/>
        <v>30.416666666666668</v>
      </c>
      <c r="J1740" s="22">
        <f t="shared" si="743"/>
        <v>-1437.4166666666674</v>
      </c>
      <c r="K1740" s="22">
        <f t="shared" si="744"/>
        <v>28.625999999999998</v>
      </c>
      <c r="L1740" s="22">
        <f>0.5*1.202*2.64*0.3*Sheet2!I1740^2</f>
        <v>440.37523750000003</v>
      </c>
      <c r="M1740" s="22">
        <f t="shared" si="745"/>
        <v>-968.41542916666742</v>
      </c>
      <c r="O1740" s="22">
        <f t="shared" si="731"/>
        <v>-29455.969303819467</v>
      </c>
      <c r="P1740" s="81">
        <f t="shared" si="732"/>
        <v>-29.455969303819469</v>
      </c>
      <c r="Q1740" s="22">
        <f t="shared" si="733"/>
        <v>0</v>
      </c>
      <c r="R1740" s="81">
        <f t="shared" si="734"/>
        <v>0</v>
      </c>
      <c r="S1740" s="22">
        <f t="shared" si="735"/>
        <v>12174480.989045506</v>
      </c>
      <c r="T1740" s="81">
        <f t="shared" si="736"/>
        <v>12174.480989045507</v>
      </c>
      <c r="U1740" s="22">
        <f t="shared" si="737"/>
        <v>29455.969303819467</v>
      </c>
      <c r="V1740" s="81">
        <f t="shared" si="738"/>
        <v>29.455969303819469</v>
      </c>
      <c r="W1740" s="22">
        <f t="shared" si="739"/>
        <v>256.85293970678862</v>
      </c>
      <c r="X1740" s="98">
        <f t="shared" si="746"/>
        <v>11.782387721527789</v>
      </c>
      <c r="Y1740" s="98">
        <f t="shared" si="747"/>
        <v>2054.3879206174447</v>
      </c>
      <c r="Z1740" s="25">
        <f t="shared" si="740"/>
        <v>0</v>
      </c>
      <c r="AA1740" s="22">
        <f t="shared" si="748"/>
        <v>10</v>
      </c>
      <c r="AB1740" s="22">
        <f t="shared" si="729"/>
        <v>0</v>
      </c>
      <c r="AC1740" s="22">
        <f t="shared" si="749"/>
        <v>548</v>
      </c>
      <c r="AD1740" s="25">
        <f t="shared" si="741"/>
        <v>5135.9698015436052</v>
      </c>
      <c r="AF1740" s="22">
        <f t="shared" si="742"/>
        <v>7038.511187501902</v>
      </c>
      <c r="AG1740" s="25">
        <v>0</v>
      </c>
      <c r="AH1740" s="25" t="s">
        <v>49</v>
      </c>
      <c r="AI1740">
        <f t="shared" si="750"/>
        <v>19652487.508585658</v>
      </c>
      <c r="AJ1740" s="25">
        <f t="shared" si="751"/>
        <v>19652.487508585658</v>
      </c>
      <c r="AK1740" s="25">
        <f t="shared" si="752"/>
        <v>10415.818379550399</v>
      </c>
      <c r="AL1740" s="81">
        <f t="shared" si="753"/>
        <v>7707.7056008672953</v>
      </c>
      <c r="AN1740" s="98">
        <v>0</v>
      </c>
    </row>
    <row r="1741" spans="1:41" x14ac:dyDescent="0.35">
      <c r="B1741" s="17" t="s">
        <v>32</v>
      </c>
      <c r="C1741" s="11">
        <v>1737</v>
      </c>
      <c r="D1741" s="17">
        <v>260</v>
      </c>
      <c r="E1741" s="18">
        <v>107.1</v>
      </c>
      <c r="F1741" s="70">
        <f t="shared" si="754"/>
        <v>-0.65277777777777812</v>
      </c>
      <c r="G1741" s="70">
        <f t="shared" si="755"/>
        <v>-2.3500000000000014</v>
      </c>
      <c r="I1741" s="21">
        <f t="shared" si="730"/>
        <v>29.75</v>
      </c>
      <c r="J1741" s="22">
        <f t="shared" si="743"/>
        <v>-1437.4166666666674</v>
      </c>
      <c r="K1741" s="22">
        <f t="shared" si="744"/>
        <v>28.625999999999998</v>
      </c>
      <c r="L1741" s="22">
        <f>0.5*1.202*2.64*0.3*Sheet2!I1741^2</f>
        <v>421.2826695</v>
      </c>
      <c r="M1741" s="22">
        <f t="shared" si="745"/>
        <v>-987.50799716666745</v>
      </c>
      <c r="O1741" s="22">
        <f t="shared" si="731"/>
        <v>-29378.362915708356</v>
      </c>
      <c r="P1741" s="81">
        <f t="shared" si="732"/>
        <v>-29.378362915708355</v>
      </c>
      <c r="Q1741" s="22">
        <f t="shared" si="733"/>
        <v>0</v>
      </c>
      <c r="R1741" s="81">
        <f t="shared" si="734"/>
        <v>0</v>
      </c>
      <c r="S1741" s="22">
        <f t="shared" si="735"/>
        <v>12174480.989045506</v>
      </c>
      <c r="T1741" s="81">
        <f t="shared" si="736"/>
        <v>12174.480989045507</v>
      </c>
      <c r="U1741" s="22">
        <f t="shared" si="737"/>
        <v>29378.362915708356</v>
      </c>
      <c r="V1741" s="81">
        <f t="shared" si="738"/>
        <v>29.378362915708355</v>
      </c>
      <c r="W1741" s="22">
        <f t="shared" si="739"/>
        <v>286.23130262249697</v>
      </c>
      <c r="X1741" s="98">
        <f t="shared" si="746"/>
        <v>11.751345166283343</v>
      </c>
      <c r="Y1741" s="98">
        <f t="shared" si="747"/>
        <v>2066.1392657837282</v>
      </c>
      <c r="Z1741" s="25">
        <f t="shared" si="740"/>
        <v>0</v>
      </c>
      <c r="AA1741" s="22">
        <f t="shared" si="748"/>
        <v>11</v>
      </c>
      <c r="AB1741" s="22">
        <f t="shared" si="729"/>
        <v>0</v>
      </c>
      <c r="AC1741" s="22">
        <f t="shared" si="749"/>
        <v>549</v>
      </c>
      <c r="AD1741" s="25">
        <f t="shared" si="741"/>
        <v>5165.3481644593139</v>
      </c>
      <c r="AF1741" s="22">
        <f t="shared" si="742"/>
        <v>7009.1328245861932</v>
      </c>
      <c r="AG1741" s="25">
        <v>0</v>
      </c>
      <c r="AH1741" s="25" t="s">
        <v>49</v>
      </c>
      <c r="AI1741">
        <f t="shared" si="750"/>
        <v>18800449.468806401</v>
      </c>
      <c r="AJ1741" s="25">
        <f t="shared" si="751"/>
        <v>18800.449468806401</v>
      </c>
      <c r="AK1741" s="25">
        <f t="shared" si="752"/>
        <v>9964.2382184673934</v>
      </c>
      <c r="AL1741" s="81">
        <f t="shared" si="753"/>
        <v>7373.5362816658708</v>
      </c>
      <c r="AN1741" s="98">
        <v>0</v>
      </c>
    </row>
    <row r="1742" spans="1:41" x14ac:dyDescent="0.35">
      <c r="B1742" s="17" t="s">
        <v>32</v>
      </c>
      <c r="C1742" s="11">
        <v>1738</v>
      </c>
      <c r="D1742" s="17">
        <v>261</v>
      </c>
      <c r="E1742" s="18">
        <v>104.8</v>
      </c>
      <c r="F1742" s="70">
        <f t="shared" si="754"/>
        <v>-0.63888888888888806</v>
      </c>
      <c r="G1742" s="70">
        <f t="shared" si="755"/>
        <v>-2.2999999999999972</v>
      </c>
      <c r="I1742" s="21">
        <f t="shared" si="730"/>
        <v>29.111111111111111</v>
      </c>
      <c r="J1742" s="22">
        <f t="shared" si="743"/>
        <v>-1406.8333333333314</v>
      </c>
      <c r="K1742" s="22">
        <f t="shared" si="744"/>
        <v>28.625999999999998</v>
      </c>
      <c r="L1742" s="22">
        <f>0.5*1.202*2.64*0.3*Sheet2!I1742^2</f>
        <v>403.38265244444443</v>
      </c>
      <c r="M1742" s="22">
        <f t="shared" si="745"/>
        <v>-974.82468088888709</v>
      </c>
      <c r="O1742" s="22">
        <f t="shared" si="731"/>
        <v>-28378.229599209822</v>
      </c>
      <c r="P1742" s="81">
        <f t="shared" si="732"/>
        <v>-28.378229599209824</v>
      </c>
      <c r="Q1742" s="22">
        <f t="shared" si="733"/>
        <v>0</v>
      </c>
      <c r="R1742" s="81">
        <f t="shared" si="734"/>
        <v>0</v>
      </c>
      <c r="S1742" s="22">
        <f t="shared" si="735"/>
        <v>12174480.989045506</v>
      </c>
      <c r="T1742" s="81">
        <f t="shared" si="736"/>
        <v>12174.480989045507</v>
      </c>
      <c r="U1742" s="22">
        <f t="shared" si="737"/>
        <v>28378.229599209822</v>
      </c>
      <c r="V1742" s="81">
        <f t="shared" si="738"/>
        <v>28.378229599209824</v>
      </c>
      <c r="W1742" s="22">
        <f t="shared" si="739"/>
        <v>314.60953222170679</v>
      </c>
      <c r="X1742" s="98">
        <f t="shared" si="746"/>
        <v>11.351291839683931</v>
      </c>
      <c r="Y1742" s="98">
        <f t="shared" si="747"/>
        <v>2077.4905576234123</v>
      </c>
      <c r="Z1742" s="25">
        <f t="shared" si="740"/>
        <v>0</v>
      </c>
      <c r="AA1742" s="22">
        <f t="shared" si="748"/>
        <v>12</v>
      </c>
      <c r="AB1742" s="22">
        <f t="shared" si="729"/>
        <v>0</v>
      </c>
      <c r="AC1742" s="22">
        <f t="shared" si="749"/>
        <v>550</v>
      </c>
      <c r="AD1742" s="25">
        <f t="shared" si="741"/>
        <v>5193.7263940585235</v>
      </c>
      <c r="AF1742" s="22">
        <f t="shared" si="742"/>
        <v>6980.7545949869836</v>
      </c>
      <c r="AG1742" s="25">
        <v>0</v>
      </c>
      <c r="AH1742" s="25" t="s">
        <v>49</v>
      </c>
      <c r="AI1742">
        <f t="shared" si="750"/>
        <v>18001631.025733124</v>
      </c>
      <c r="AJ1742" s="25">
        <f t="shared" si="751"/>
        <v>18001.631025733124</v>
      </c>
      <c r="AK1742" s="25">
        <f t="shared" si="752"/>
        <v>9540.8644436385566</v>
      </c>
      <c r="AL1742" s="81">
        <f t="shared" si="753"/>
        <v>7060.2396882925323</v>
      </c>
      <c r="AN1742" s="98">
        <v>0</v>
      </c>
    </row>
    <row r="1743" spans="1:41" x14ac:dyDescent="0.35">
      <c r="B1743" s="17" t="s">
        <v>32</v>
      </c>
      <c r="C1743" s="11">
        <v>1739</v>
      </c>
      <c r="D1743" s="17">
        <v>262</v>
      </c>
      <c r="E1743" s="18">
        <v>102.5</v>
      </c>
      <c r="F1743" s="70">
        <f t="shared" si="754"/>
        <v>-0.61111111111110994</v>
      </c>
      <c r="G1743" s="70">
        <f t="shared" si="755"/>
        <v>-2.1999999999999957</v>
      </c>
      <c r="I1743" s="21">
        <f t="shared" si="730"/>
        <v>28.472222222222225</v>
      </c>
      <c r="J1743" s="22">
        <f t="shared" si="743"/>
        <v>-1345.666666666664</v>
      </c>
      <c r="K1743" s="22">
        <f t="shared" si="744"/>
        <v>28.625999999999998</v>
      </c>
      <c r="L1743" s="22">
        <f>0.5*1.202*2.64*0.3*Sheet2!I1743^2</f>
        <v>385.87121527777782</v>
      </c>
      <c r="M1743" s="22">
        <f t="shared" si="745"/>
        <v>-931.16945138888627</v>
      </c>
      <c r="O1743" s="22">
        <f t="shared" si="731"/>
        <v>-26512.463546489125</v>
      </c>
      <c r="P1743" s="81">
        <f t="shared" si="732"/>
        <v>-26.512463546489126</v>
      </c>
      <c r="Q1743" s="22">
        <f t="shared" si="733"/>
        <v>0</v>
      </c>
      <c r="R1743" s="81">
        <f t="shared" si="734"/>
        <v>0</v>
      </c>
      <c r="S1743" s="22">
        <f t="shared" si="735"/>
        <v>12174480.989045506</v>
      </c>
      <c r="T1743" s="81">
        <f t="shared" si="736"/>
        <v>12174.480989045507</v>
      </c>
      <c r="U1743" s="22">
        <f t="shared" si="737"/>
        <v>26512.463546489125</v>
      </c>
      <c r="V1743" s="81">
        <f t="shared" si="738"/>
        <v>26.512463546489126</v>
      </c>
      <c r="W1743" s="22">
        <f t="shared" si="739"/>
        <v>341.12199576819592</v>
      </c>
      <c r="X1743" s="98">
        <f t="shared" si="746"/>
        <v>10.604985418595652</v>
      </c>
      <c r="Y1743" s="98">
        <f t="shared" si="747"/>
        <v>2088.0955430420081</v>
      </c>
      <c r="Z1743" s="25">
        <f t="shared" si="740"/>
        <v>0</v>
      </c>
      <c r="AA1743" s="22">
        <f t="shared" si="748"/>
        <v>13</v>
      </c>
      <c r="AB1743" s="22">
        <f t="shared" si="729"/>
        <v>0</v>
      </c>
      <c r="AC1743" s="22">
        <f t="shared" si="749"/>
        <v>551</v>
      </c>
      <c r="AD1743" s="25">
        <f t="shared" si="741"/>
        <v>5220.2388576050125</v>
      </c>
      <c r="AF1743" s="22">
        <f t="shared" si="742"/>
        <v>6954.2421314404946</v>
      </c>
      <c r="AG1743" s="25">
        <v>0</v>
      </c>
      <c r="AH1743" s="25" t="s">
        <v>49</v>
      </c>
      <c r="AI1743">
        <f t="shared" si="750"/>
        <v>17220153.615402356</v>
      </c>
      <c r="AJ1743" s="25">
        <f t="shared" si="751"/>
        <v>17220.153615402356</v>
      </c>
      <c r="AK1743" s="25">
        <f t="shared" si="752"/>
        <v>9126.6814161632483</v>
      </c>
      <c r="AL1743" s="81">
        <f t="shared" si="753"/>
        <v>6753.7442479608035</v>
      </c>
      <c r="AN1743" s="98">
        <v>0</v>
      </c>
    </row>
    <row r="1744" spans="1:41" x14ac:dyDescent="0.35">
      <c r="B1744" s="17" t="s">
        <v>32</v>
      </c>
      <c r="C1744" s="11">
        <v>1740</v>
      </c>
      <c r="D1744" s="17">
        <v>263</v>
      </c>
      <c r="E1744" s="18">
        <v>100.4</v>
      </c>
      <c r="F1744" s="70">
        <f t="shared" si="754"/>
        <v>-0.54166666666666741</v>
      </c>
      <c r="G1744" s="70">
        <f t="shared" si="755"/>
        <v>-1.9500000000000028</v>
      </c>
      <c r="I1744" s="21">
        <f t="shared" si="730"/>
        <v>27.888888888888893</v>
      </c>
      <c r="J1744" s="22">
        <f t="shared" si="743"/>
        <v>-1192.7500000000016</v>
      </c>
      <c r="K1744" s="22">
        <f t="shared" si="744"/>
        <v>28.625999999999998</v>
      </c>
      <c r="L1744" s="22">
        <f>0.5*1.202*2.64*0.3*Sheet2!I1744^2</f>
        <v>370.22187644444449</v>
      </c>
      <c r="M1744" s="22">
        <f t="shared" si="745"/>
        <v>-793.90212355555718</v>
      </c>
      <c r="O1744" s="22">
        <f t="shared" si="731"/>
        <v>-22141.048112493874</v>
      </c>
      <c r="P1744" s="81">
        <f t="shared" si="732"/>
        <v>-22.141048112493873</v>
      </c>
      <c r="Q1744" s="22">
        <f t="shared" si="733"/>
        <v>0</v>
      </c>
      <c r="R1744" s="81">
        <f t="shared" si="734"/>
        <v>0</v>
      </c>
      <c r="S1744" s="22">
        <f t="shared" si="735"/>
        <v>12174480.989045506</v>
      </c>
      <c r="T1744" s="81">
        <f t="shared" si="736"/>
        <v>12174.480989045507</v>
      </c>
      <c r="U1744" s="22">
        <f t="shared" si="737"/>
        <v>22141.048112493874</v>
      </c>
      <c r="V1744" s="81">
        <f t="shared" si="738"/>
        <v>22.141048112493873</v>
      </c>
      <c r="W1744" s="22">
        <f t="shared" si="739"/>
        <v>363.26304388068979</v>
      </c>
      <c r="X1744" s="98">
        <f t="shared" si="746"/>
        <v>8.8564192449975501</v>
      </c>
      <c r="Y1744" s="98">
        <f t="shared" si="747"/>
        <v>2096.9519622870057</v>
      </c>
      <c r="Z1744" s="25">
        <f t="shared" si="740"/>
        <v>0</v>
      </c>
      <c r="AA1744" s="22">
        <f t="shared" si="748"/>
        <v>14</v>
      </c>
      <c r="AB1744" s="22">
        <f t="shared" si="729"/>
        <v>0</v>
      </c>
      <c r="AC1744" s="22">
        <f t="shared" si="749"/>
        <v>552</v>
      </c>
      <c r="AD1744" s="25">
        <f t="shared" si="741"/>
        <v>5242.3799057175065</v>
      </c>
      <c r="AF1744" s="22">
        <f t="shared" si="742"/>
        <v>6932.1010833280006</v>
      </c>
      <c r="AG1744" s="25">
        <v>0</v>
      </c>
      <c r="AH1744" s="25" t="s">
        <v>49</v>
      </c>
      <c r="AI1744">
        <f t="shared" si="750"/>
        <v>16521775.482958637</v>
      </c>
      <c r="AJ1744" s="25">
        <f t="shared" si="751"/>
        <v>16521.775482958637</v>
      </c>
      <c r="AK1744" s="25">
        <f t="shared" si="752"/>
        <v>8756.541005968078</v>
      </c>
      <c r="AL1744" s="81">
        <f t="shared" si="753"/>
        <v>6479.8403444163778</v>
      </c>
      <c r="AN1744" s="98">
        <v>0</v>
      </c>
    </row>
    <row r="1745" spans="1:41" x14ac:dyDescent="0.35">
      <c r="B1745" s="17" t="s">
        <v>32</v>
      </c>
      <c r="C1745" s="11">
        <v>1741</v>
      </c>
      <c r="D1745" s="17">
        <v>264</v>
      </c>
      <c r="E1745" s="18">
        <v>98.6</v>
      </c>
      <c r="F1745" s="70">
        <f t="shared" si="754"/>
        <v>-0.44444444444444481</v>
      </c>
      <c r="G1745" s="70">
        <f t="shared" si="755"/>
        <v>-1.6000000000000014</v>
      </c>
      <c r="I1745" s="21">
        <f t="shared" si="730"/>
        <v>27.388888888888889</v>
      </c>
      <c r="J1745" s="22">
        <f t="shared" si="743"/>
        <v>-978.66666666666742</v>
      </c>
      <c r="K1745" s="22">
        <f t="shared" si="744"/>
        <v>28.625999999999998</v>
      </c>
      <c r="L1745" s="22">
        <f>0.5*1.202*2.64*0.3*Sheet2!I1745^2</f>
        <v>357.06598644444443</v>
      </c>
      <c r="M1745" s="22">
        <f t="shared" si="745"/>
        <v>-592.97468022222301</v>
      </c>
      <c r="O1745" s="22">
        <f t="shared" si="731"/>
        <v>-16240.917630530887</v>
      </c>
      <c r="P1745" s="81">
        <f t="shared" si="732"/>
        <v>-16.240917630530888</v>
      </c>
      <c r="Q1745" s="22">
        <f t="shared" si="733"/>
        <v>0</v>
      </c>
      <c r="R1745" s="81">
        <f t="shared" si="734"/>
        <v>0</v>
      </c>
      <c r="S1745" s="22">
        <f t="shared" si="735"/>
        <v>12174480.989045506</v>
      </c>
      <c r="T1745" s="81">
        <f t="shared" si="736"/>
        <v>12174.480989045507</v>
      </c>
      <c r="U1745" s="22">
        <f t="shared" si="737"/>
        <v>16240.917630530887</v>
      </c>
      <c r="V1745" s="81">
        <f t="shared" si="738"/>
        <v>16.240917630530888</v>
      </c>
      <c r="W1745" s="22">
        <f t="shared" si="739"/>
        <v>379.50396151122067</v>
      </c>
      <c r="X1745" s="98">
        <f t="shared" si="746"/>
        <v>6.4963670522123556</v>
      </c>
      <c r="Y1745" s="98">
        <f t="shared" si="747"/>
        <v>2103.4483293392182</v>
      </c>
      <c r="Z1745" s="25">
        <f t="shared" si="740"/>
        <v>0</v>
      </c>
      <c r="AA1745" s="22">
        <f t="shared" si="748"/>
        <v>15</v>
      </c>
      <c r="AB1745" s="22">
        <f t="shared" si="729"/>
        <v>0</v>
      </c>
      <c r="AC1745" s="22">
        <f t="shared" si="749"/>
        <v>553</v>
      </c>
      <c r="AD1745" s="25">
        <f t="shared" si="741"/>
        <v>5258.6208233480374</v>
      </c>
      <c r="AF1745" s="22">
        <f t="shared" si="742"/>
        <v>6915.8601656974697</v>
      </c>
      <c r="AG1745" s="25">
        <v>0</v>
      </c>
      <c r="AH1745" s="25" t="s">
        <v>49</v>
      </c>
      <c r="AI1745">
        <f t="shared" si="750"/>
        <v>15934671.709011018</v>
      </c>
      <c r="AJ1745" s="25">
        <f t="shared" si="751"/>
        <v>15934.671709011018</v>
      </c>
      <c r="AK1745" s="25">
        <f t="shared" si="752"/>
        <v>8445.3760057758391</v>
      </c>
      <c r="AL1745" s="81">
        <f t="shared" si="753"/>
        <v>6249.5782442741211</v>
      </c>
      <c r="AN1745" s="98">
        <v>0</v>
      </c>
    </row>
    <row r="1746" spans="1:41" x14ac:dyDescent="0.35">
      <c r="B1746" s="17" t="s">
        <v>32</v>
      </c>
      <c r="C1746" s="11">
        <v>1742</v>
      </c>
      <c r="D1746" s="17">
        <v>265</v>
      </c>
      <c r="E1746" s="18">
        <v>97.2</v>
      </c>
      <c r="F1746" s="70">
        <f t="shared" si="754"/>
        <v>-0.37499999999999839</v>
      </c>
      <c r="G1746" s="70">
        <f t="shared" si="755"/>
        <v>-1.3499999999999943</v>
      </c>
      <c r="I1746" s="21">
        <f t="shared" si="730"/>
        <v>27.000000000000004</v>
      </c>
      <c r="J1746" s="22">
        <f t="shared" si="743"/>
        <v>-825.74999999999648</v>
      </c>
      <c r="K1746" s="22">
        <f t="shared" si="744"/>
        <v>28.625999999999998</v>
      </c>
      <c r="L1746" s="22">
        <f>0.5*1.202*2.64*0.3*Sheet2!I1746^2</f>
        <v>346.99816800000008</v>
      </c>
      <c r="M1746" s="22">
        <f t="shared" si="745"/>
        <v>-450.12583199999642</v>
      </c>
      <c r="O1746" s="22">
        <f t="shared" si="731"/>
        <v>-12153.397463999905</v>
      </c>
      <c r="P1746" s="81">
        <f t="shared" si="732"/>
        <v>-12.153397463999905</v>
      </c>
      <c r="Q1746" s="22">
        <f t="shared" si="733"/>
        <v>0</v>
      </c>
      <c r="R1746" s="81">
        <f t="shared" si="734"/>
        <v>0</v>
      </c>
      <c r="S1746" s="22">
        <f t="shared" si="735"/>
        <v>12174480.989045506</v>
      </c>
      <c r="T1746" s="81">
        <f t="shared" si="736"/>
        <v>12174.480989045507</v>
      </c>
      <c r="U1746" s="22">
        <f t="shared" si="737"/>
        <v>12153.397463999905</v>
      </c>
      <c r="V1746" s="81">
        <f t="shared" si="738"/>
        <v>12.153397463999905</v>
      </c>
      <c r="W1746" s="22">
        <f t="shared" si="739"/>
        <v>391.65735897522057</v>
      </c>
      <c r="X1746" s="98">
        <f t="shared" si="746"/>
        <v>4.8613589855999626</v>
      </c>
      <c r="Y1746" s="98">
        <f t="shared" si="747"/>
        <v>2108.3096883248181</v>
      </c>
      <c r="Z1746" s="25">
        <f t="shared" si="740"/>
        <v>0</v>
      </c>
      <c r="AA1746" s="22">
        <f t="shared" si="748"/>
        <v>16</v>
      </c>
      <c r="AB1746" s="22">
        <f t="shared" si="729"/>
        <v>0</v>
      </c>
      <c r="AC1746" s="22">
        <f t="shared" si="749"/>
        <v>554</v>
      </c>
      <c r="AD1746" s="25">
        <f t="shared" si="741"/>
        <v>5270.7742208120371</v>
      </c>
      <c r="AF1746" s="22">
        <f t="shared" si="742"/>
        <v>6903.70676823347</v>
      </c>
      <c r="AG1746" s="25">
        <v>0</v>
      </c>
      <c r="AH1746" s="25" t="s">
        <v>49</v>
      </c>
      <c r="AI1746">
        <f t="shared" si="750"/>
        <v>15485378.335156977</v>
      </c>
      <c r="AJ1746" s="25">
        <f t="shared" si="751"/>
        <v>15485.378335156976</v>
      </c>
      <c r="AK1746" s="25">
        <f t="shared" si="752"/>
        <v>8207.2505176331979</v>
      </c>
      <c r="AL1746" s="81">
        <f t="shared" si="753"/>
        <v>6073.3653830485664</v>
      </c>
      <c r="AN1746" s="98">
        <v>0</v>
      </c>
    </row>
    <row r="1747" spans="1:41" x14ac:dyDescent="0.35">
      <c r="B1747" s="17" t="s">
        <v>32</v>
      </c>
      <c r="C1747" s="11">
        <v>1743</v>
      </c>
      <c r="D1747" s="17">
        <v>266</v>
      </c>
      <c r="E1747" s="18">
        <v>95.9</v>
      </c>
      <c r="F1747" s="70">
        <f t="shared" si="754"/>
        <v>-0.33333333333333409</v>
      </c>
      <c r="G1747" s="70">
        <f t="shared" si="755"/>
        <v>-1.2000000000000028</v>
      </c>
      <c r="I1747" s="21">
        <f t="shared" si="730"/>
        <v>26.638888888888893</v>
      </c>
      <c r="J1747" s="22">
        <f t="shared" si="743"/>
        <v>-734.00000000000171</v>
      </c>
      <c r="K1747" s="22">
        <f t="shared" si="744"/>
        <v>28.625999999999998</v>
      </c>
      <c r="L1747" s="22">
        <f>0.5*1.202*2.64*0.3*Sheet2!I1747^2</f>
        <v>337.77839394444453</v>
      </c>
      <c r="M1747" s="22">
        <f t="shared" si="745"/>
        <v>-367.5956060555572</v>
      </c>
      <c r="O1747" s="22">
        <f t="shared" si="731"/>
        <v>-9792.3385057577616</v>
      </c>
      <c r="P1747" s="81">
        <f t="shared" si="732"/>
        <v>-9.7923385057577619</v>
      </c>
      <c r="Q1747" s="22">
        <f t="shared" si="733"/>
        <v>0</v>
      </c>
      <c r="R1747" s="81">
        <f t="shared" si="734"/>
        <v>0</v>
      </c>
      <c r="S1747" s="22">
        <f t="shared" si="735"/>
        <v>12174480.989045506</v>
      </c>
      <c r="T1747" s="81">
        <f t="shared" si="736"/>
        <v>12174.480989045507</v>
      </c>
      <c r="U1747" s="22">
        <f t="shared" si="737"/>
        <v>9792.3385057577616</v>
      </c>
      <c r="V1747" s="81">
        <f t="shared" si="738"/>
        <v>9.7923385057577619</v>
      </c>
      <c r="W1747" s="22">
        <f t="shared" si="739"/>
        <v>401.44969748097833</v>
      </c>
      <c r="X1747" s="98">
        <f t="shared" si="746"/>
        <v>3.9169354023031051</v>
      </c>
      <c r="Y1747" s="98">
        <f t="shared" si="747"/>
        <v>2112.226623727121</v>
      </c>
      <c r="Z1747" s="25">
        <f t="shared" si="740"/>
        <v>0</v>
      </c>
      <c r="AA1747" s="22">
        <f t="shared" si="748"/>
        <v>17</v>
      </c>
      <c r="AB1747" s="22">
        <f t="shared" si="729"/>
        <v>0</v>
      </c>
      <c r="AC1747" s="22">
        <f t="shared" si="749"/>
        <v>555</v>
      </c>
      <c r="AD1747" s="25">
        <f t="shared" si="741"/>
        <v>5280.5665593177946</v>
      </c>
      <c r="AF1747" s="22">
        <f t="shared" si="742"/>
        <v>6893.9144297277126</v>
      </c>
      <c r="AG1747" s="25">
        <v>0</v>
      </c>
      <c r="AH1747" s="25" t="s">
        <v>49</v>
      </c>
      <c r="AI1747">
        <f t="shared" si="750"/>
        <v>15073930.372080289</v>
      </c>
      <c r="AJ1747" s="25">
        <f t="shared" si="751"/>
        <v>15073.930372080289</v>
      </c>
      <c r="AK1747" s="25">
        <f t="shared" si="752"/>
        <v>7989.1830972025537</v>
      </c>
      <c r="AL1747" s="81">
        <f t="shared" si="753"/>
        <v>5911.9954919298898</v>
      </c>
      <c r="AN1747" s="98">
        <v>0</v>
      </c>
    </row>
    <row r="1748" spans="1:41" x14ac:dyDescent="0.35">
      <c r="B1748" s="17" t="s">
        <v>32</v>
      </c>
      <c r="C1748" s="11">
        <v>1744</v>
      </c>
      <c r="D1748" s="17">
        <v>267</v>
      </c>
      <c r="E1748" s="18">
        <v>94.8</v>
      </c>
      <c r="F1748" s="70">
        <f t="shared" si="754"/>
        <v>-0.29166666666666785</v>
      </c>
      <c r="G1748" s="70">
        <f t="shared" si="755"/>
        <v>-1.0500000000000043</v>
      </c>
      <c r="I1748" s="21">
        <f t="shared" si="730"/>
        <v>26.333333333333332</v>
      </c>
      <c r="J1748" s="22">
        <f t="shared" si="743"/>
        <v>-642.25000000000261</v>
      </c>
      <c r="K1748" s="22">
        <f t="shared" si="744"/>
        <v>28.625999999999998</v>
      </c>
      <c r="L1748" s="22">
        <f>0.5*1.202*2.64*0.3*Sheet2!I1748^2</f>
        <v>330.07400799999994</v>
      </c>
      <c r="M1748" s="22">
        <f t="shared" si="745"/>
        <v>-283.5499920000027</v>
      </c>
      <c r="O1748" s="22">
        <f t="shared" si="731"/>
        <v>-7466.8164560000705</v>
      </c>
      <c r="P1748" s="81">
        <f t="shared" si="732"/>
        <v>-7.4668164560000703</v>
      </c>
      <c r="Q1748" s="22">
        <f t="shared" si="733"/>
        <v>0</v>
      </c>
      <c r="R1748" s="81">
        <f t="shared" si="734"/>
        <v>0</v>
      </c>
      <c r="S1748" s="22">
        <f t="shared" si="735"/>
        <v>12174480.989045506</v>
      </c>
      <c r="T1748" s="81">
        <f t="shared" si="736"/>
        <v>12174.480989045507</v>
      </c>
      <c r="U1748" s="22">
        <f t="shared" si="737"/>
        <v>7466.8164560000705</v>
      </c>
      <c r="V1748" s="81">
        <f t="shared" si="738"/>
        <v>7.4668164560000703</v>
      </c>
      <c r="W1748" s="22">
        <f t="shared" si="739"/>
        <v>408.91651393697839</v>
      </c>
      <c r="X1748" s="98">
        <f t="shared" si="746"/>
        <v>2.9867265824000282</v>
      </c>
      <c r="Y1748" s="98">
        <f t="shared" si="747"/>
        <v>2115.213350309521</v>
      </c>
      <c r="Z1748" s="25">
        <f t="shared" si="740"/>
        <v>0</v>
      </c>
      <c r="AA1748" s="22">
        <f t="shared" si="748"/>
        <v>18</v>
      </c>
      <c r="AB1748" s="22">
        <f t="shared" si="729"/>
        <v>0</v>
      </c>
      <c r="AC1748" s="22">
        <f t="shared" si="749"/>
        <v>556</v>
      </c>
      <c r="AD1748" s="25">
        <f t="shared" si="741"/>
        <v>5288.0333757737944</v>
      </c>
      <c r="AF1748" s="22">
        <f t="shared" si="742"/>
        <v>6886.4476132717127</v>
      </c>
      <c r="AG1748" s="25">
        <v>0</v>
      </c>
      <c r="AH1748" s="25" t="s">
        <v>49</v>
      </c>
      <c r="AI1748">
        <f t="shared" si="750"/>
        <v>14730109.158621347</v>
      </c>
      <c r="AJ1748" s="25">
        <f t="shared" si="751"/>
        <v>14730.109158621346</v>
      </c>
      <c r="AK1748" s="25">
        <f t="shared" si="752"/>
        <v>7806.9578540693137</v>
      </c>
      <c r="AL1748" s="81">
        <f t="shared" si="753"/>
        <v>5777.1488120112917</v>
      </c>
      <c r="AN1748" s="98">
        <v>0</v>
      </c>
    </row>
    <row r="1749" spans="1:41" ht="15" thickBot="1" x14ac:dyDescent="0.4">
      <c r="B1749" s="17" t="s">
        <v>32</v>
      </c>
      <c r="C1749" s="11">
        <v>1745</v>
      </c>
      <c r="D1749" s="17">
        <v>268</v>
      </c>
      <c r="E1749" s="18">
        <v>93.8</v>
      </c>
      <c r="F1749" s="70">
        <f t="shared" si="754"/>
        <v>-0.27777777777777779</v>
      </c>
      <c r="G1749" s="70">
        <f t="shared" si="755"/>
        <v>-1</v>
      </c>
      <c r="I1749" s="21">
        <f t="shared" si="730"/>
        <v>26.055555555555557</v>
      </c>
      <c r="J1749" s="22">
        <f t="shared" si="743"/>
        <v>-611.66666666666674</v>
      </c>
      <c r="K1749" s="22">
        <f t="shared" si="744"/>
        <v>28.625999999999998</v>
      </c>
      <c r="L1749" s="22">
        <f>0.5*1.202*2.64*0.3*Sheet2!I1749^2</f>
        <v>323.1471491111111</v>
      </c>
      <c r="M1749" s="22">
        <f t="shared" si="745"/>
        <v>-259.89351755555566</v>
      </c>
      <c r="O1749" s="22">
        <f t="shared" si="731"/>
        <v>-6771.6699851975336</v>
      </c>
      <c r="P1749" s="81">
        <f t="shared" si="732"/>
        <v>-6.7716699851975335</v>
      </c>
      <c r="Q1749" s="22">
        <f t="shared" si="733"/>
        <v>0</v>
      </c>
      <c r="R1749" s="81">
        <f t="shared" si="734"/>
        <v>0</v>
      </c>
      <c r="S1749" s="22">
        <f t="shared" si="735"/>
        <v>12174480.989045506</v>
      </c>
      <c r="T1749" s="81">
        <f t="shared" si="736"/>
        <v>12174.480989045507</v>
      </c>
      <c r="U1749" s="22">
        <f t="shared" si="737"/>
        <v>6771.6699851975336</v>
      </c>
      <c r="V1749" s="81">
        <f t="shared" si="738"/>
        <v>6.7716699851975335</v>
      </c>
      <c r="W1749" s="22">
        <f t="shared" si="739"/>
        <v>415.68818392217594</v>
      </c>
      <c r="X1749" s="98">
        <f t="shared" si="746"/>
        <v>2.7086679940790135</v>
      </c>
      <c r="Y1749" s="98">
        <f t="shared" si="747"/>
        <v>2117.9220183036</v>
      </c>
      <c r="Z1749" s="25">
        <f t="shared" si="740"/>
        <v>0</v>
      </c>
      <c r="AA1749" s="22">
        <f t="shared" si="748"/>
        <v>19</v>
      </c>
      <c r="AB1749" s="22">
        <f t="shared" si="729"/>
        <v>0</v>
      </c>
      <c r="AC1749" s="22">
        <f t="shared" si="749"/>
        <v>557</v>
      </c>
      <c r="AD1749" s="25">
        <f t="shared" si="741"/>
        <v>5294.8050457589916</v>
      </c>
      <c r="AF1749" s="22">
        <f t="shared" si="742"/>
        <v>6879.6759432865156</v>
      </c>
      <c r="AG1749" s="25">
        <v>0</v>
      </c>
      <c r="AH1749" s="25" t="s">
        <v>49</v>
      </c>
      <c r="AI1749">
        <f t="shared" si="750"/>
        <v>14420986.401037542</v>
      </c>
      <c r="AJ1749" s="25">
        <f t="shared" si="751"/>
        <v>14420.986401037542</v>
      </c>
      <c r="AK1749" s="25">
        <f t="shared" si="752"/>
        <v>7643.1227925498979</v>
      </c>
      <c r="AL1749" s="81">
        <f t="shared" si="753"/>
        <v>5655.9108664869245</v>
      </c>
      <c r="AN1749" s="98">
        <v>0</v>
      </c>
    </row>
    <row r="1750" spans="1:41" s="47" customFormat="1" ht="15" thickBot="1" x14ac:dyDescent="0.4">
      <c r="A1750"/>
      <c r="B1750" s="17" t="s">
        <v>32</v>
      </c>
      <c r="C1750" s="11">
        <v>1746</v>
      </c>
      <c r="D1750" s="17">
        <v>269</v>
      </c>
      <c r="E1750" s="18">
        <v>92.8</v>
      </c>
      <c r="F1750" s="70">
        <f t="shared" si="754"/>
        <v>-0.27777777777777779</v>
      </c>
      <c r="G1750" s="70">
        <f t="shared" si="755"/>
        <v>-1</v>
      </c>
      <c r="H1750"/>
      <c r="I1750" s="21">
        <f t="shared" si="730"/>
        <v>25.777777777777779</v>
      </c>
      <c r="J1750" s="22">
        <f t="shared" si="743"/>
        <v>-611.66666666666674</v>
      </c>
      <c r="K1750" s="22">
        <f t="shared" si="744"/>
        <v>28.625999999999998</v>
      </c>
      <c r="L1750" s="22">
        <f>0.5*1.202*2.64*0.3*Sheet2!I1750^2</f>
        <v>316.29374577777776</v>
      </c>
      <c r="M1750" s="22">
        <f t="shared" si="745"/>
        <v>-266.74692088888901</v>
      </c>
      <c r="N1750"/>
      <c r="O1750" s="22">
        <f t="shared" si="731"/>
        <v>-6876.1428495802502</v>
      </c>
      <c r="P1750" s="81">
        <f t="shared" si="732"/>
        <v>-6.8761428495802503</v>
      </c>
      <c r="Q1750" s="22">
        <f t="shared" si="733"/>
        <v>0</v>
      </c>
      <c r="R1750" s="81">
        <f t="shared" si="734"/>
        <v>0</v>
      </c>
      <c r="S1750" s="22">
        <f t="shared" si="735"/>
        <v>12174480.989045506</v>
      </c>
      <c r="T1750" s="81">
        <f t="shared" si="736"/>
        <v>12174.480989045507</v>
      </c>
      <c r="U1750" s="22">
        <f t="shared" si="737"/>
        <v>6876.1428495802502</v>
      </c>
      <c r="V1750" s="81">
        <f t="shared" si="738"/>
        <v>6.8761428495802503</v>
      </c>
      <c r="W1750" s="22">
        <f t="shared" si="739"/>
        <v>422.56432677175621</v>
      </c>
      <c r="X1750" s="98">
        <f t="shared" si="746"/>
        <v>2.7504571398321005</v>
      </c>
      <c r="Y1750" s="98">
        <f t="shared" si="747"/>
        <v>2120.6724754434322</v>
      </c>
      <c r="Z1750" s="25">
        <f t="shared" si="740"/>
        <v>0</v>
      </c>
      <c r="AA1750" s="22">
        <f t="shared" si="748"/>
        <v>20</v>
      </c>
      <c r="AB1750" s="22">
        <f t="shared" si="729"/>
        <v>0</v>
      </c>
      <c r="AC1750" s="22">
        <f t="shared" si="749"/>
        <v>558</v>
      </c>
      <c r="AD1750" s="25">
        <f t="shared" si="741"/>
        <v>5301.6811886085716</v>
      </c>
      <c r="AE1750"/>
      <c r="AF1750" s="22">
        <f t="shared" si="742"/>
        <v>6872.7998004369356</v>
      </c>
      <c r="AG1750" s="25">
        <v>0</v>
      </c>
      <c r="AH1750" s="25" t="s">
        <v>49</v>
      </c>
      <c r="AI1750">
        <f t="shared" si="750"/>
        <v>14115141.721476888</v>
      </c>
      <c r="AJ1750" s="25">
        <f t="shared" si="751"/>
        <v>14115.141721476888</v>
      </c>
      <c r="AK1750" s="25">
        <f t="shared" si="752"/>
        <v>7481.0251123827511</v>
      </c>
      <c r="AL1750" s="81">
        <f t="shared" si="753"/>
        <v>5535.9585831632357</v>
      </c>
      <c r="AM1750"/>
      <c r="AN1750" s="98">
        <v>0</v>
      </c>
      <c r="AO1750"/>
    </row>
    <row r="1751" spans="1:41" x14ac:dyDescent="0.35">
      <c r="B1751" s="17" t="s">
        <v>32</v>
      </c>
      <c r="C1751" s="11">
        <v>1747</v>
      </c>
      <c r="D1751" s="17">
        <v>270</v>
      </c>
      <c r="E1751" s="18">
        <v>91.8</v>
      </c>
      <c r="F1751" s="70">
        <f t="shared" si="754"/>
        <v>-0.24999999999999961</v>
      </c>
      <c r="G1751" s="70">
        <f t="shared" si="755"/>
        <v>-0.89999999999999858</v>
      </c>
      <c r="I1751" s="21">
        <f t="shared" si="730"/>
        <v>25.5</v>
      </c>
      <c r="J1751" s="22">
        <f t="shared" si="743"/>
        <v>-550.49999999999909</v>
      </c>
      <c r="K1751" s="22">
        <f t="shared" si="744"/>
        <v>28.625999999999998</v>
      </c>
      <c r="L1751" s="22">
        <f>0.5*1.202*2.64*0.3*Sheet2!I1751^2</f>
        <v>309.51379800000001</v>
      </c>
      <c r="M1751" s="22">
        <f t="shared" si="745"/>
        <v>-212.36020199999911</v>
      </c>
      <c r="O1751" s="22">
        <f t="shared" si="731"/>
        <v>-5415.1851509999769</v>
      </c>
      <c r="P1751" s="81">
        <f t="shared" si="732"/>
        <v>-5.4151851509999771</v>
      </c>
      <c r="Q1751" s="22">
        <f t="shared" si="733"/>
        <v>0</v>
      </c>
      <c r="R1751" s="81">
        <f t="shared" si="734"/>
        <v>0</v>
      </c>
      <c r="S1751" s="22">
        <f t="shared" si="735"/>
        <v>12174480.989045506</v>
      </c>
      <c r="T1751" s="81">
        <f t="shared" si="736"/>
        <v>12174.480989045507</v>
      </c>
      <c r="U1751" s="22">
        <f t="shared" si="737"/>
        <v>5415.1851509999769</v>
      </c>
      <c r="V1751" s="81">
        <f t="shared" si="738"/>
        <v>5.4151851509999771</v>
      </c>
      <c r="W1751" s="22">
        <f t="shared" si="739"/>
        <v>427.97951192275622</v>
      </c>
      <c r="X1751" s="98">
        <f t="shared" si="746"/>
        <v>2.1660740603999908</v>
      </c>
      <c r="Y1751" s="98">
        <f t="shared" si="747"/>
        <v>2122.8385495038324</v>
      </c>
      <c r="Z1751" s="25">
        <f t="shared" si="740"/>
        <v>0</v>
      </c>
      <c r="AA1751" s="22">
        <f t="shared" si="748"/>
        <v>21</v>
      </c>
      <c r="AB1751" s="22">
        <f t="shared" si="729"/>
        <v>0</v>
      </c>
      <c r="AC1751" s="22">
        <f t="shared" si="749"/>
        <v>559</v>
      </c>
      <c r="AD1751" s="25">
        <f t="shared" si="741"/>
        <v>5307.0963737595712</v>
      </c>
      <c r="AF1751" s="22">
        <f t="shared" si="742"/>
        <v>6867.384615285936</v>
      </c>
      <c r="AG1751" s="25">
        <v>0</v>
      </c>
      <c r="AH1751" s="25" t="s">
        <v>49</v>
      </c>
      <c r="AI1751">
        <f t="shared" si="750"/>
        <v>13812575.119939396</v>
      </c>
      <c r="AJ1751" s="25">
        <f t="shared" si="751"/>
        <v>13812.575119939396</v>
      </c>
      <c r="AK1751" s="25">
        <f t="shared" si="752"/>
        <v>7320.6648135678806</v>
      </c>
      <c r="AL1751" s="81">
        <f t="shared" si="753"/>
        <v>5417.2919620402317</v>
      </c>
      <c r="AN1751" s="98">
        <v>0</v>
      </c>
    </row>
    <row r="1752" spans="1:41" x14ac:dyDescent="0.35">
      <c r="B1752" s="17" t="s">
        <v>32</v>
      </c>
      <c r="C1752" s="11">
        <v>1748</v>
      </c>
      <c r="D1752" s="17">
        <v>271</v>
      </c>
      <c r="E1752" s="18">
        <v>91</v>
      </c>
      <c r="F1752" s="70">
        <f t="shared" si="754"/>
        <v>-0.22222222222222143</v>
      </c>
      <c r="G1752" s="70">
        <f t="shared" si="755"/>
        <v>-0.79999999999999716</v>
      </c>
      <c r="I1752" s="21">
        <f t="shared" si="730"/>
        <v>25.277777777777779</v>
      </c>
      <c r="J1752" s="22">
        <f t="shared" si="743"/>
        <v>-489.33333333333161</v>
      </c>
      <c r="K1752" s="22">
        <f t="shared" si="744"/>
        <v>28.625999999999998</v>
      </c>
      <c r="L1752" s="22">
        <f>0.5*1.202*2.64*0.3*Sheet2!I1752^2</f>
        <v>304.14272777777774</v>
      </c>
      <c r="M1752" s="22">
        <f t="shared" si="745"/>
        <v>-156.5646055555539</v>
      </c>
      <c r="O1752" s="22">
        <f t="shared" si="731"/>
        <v>-3957.6053070987236</v>
      </c>
      <c r="P1752" s="81">
        <f t="shared" si="732"/>
        <v>-3.9576053070987238</v>
      </c>
      <c r="Q1752" s="22">
        <f t="shared" si="733"/>
        <v>0</v>
      </c>
      <c r="R1752" s="81">
        <f t="shared" si="734"/>
        <v>0</v>
      </c>
      <c r="S1752" s="22">
        <f t="shared" si="735"/>
        <v>12174480.989045506</v>
      </c>
      <c r="T1752" s="81">
        <f t="shared" si="736"/>
        <v>12174.480989045507</v>
      </c>
      <c r="U1752" s="22">
        <f t="shared" si="737"/>
        <v>3957.6053070987236</v>
      </c>
      <c r="V1752" s="81">
        <f t="shared" si="738"/>
        <v>3.9576053070987238</v>
      </c>
      <c r="W1752" s="22">
        <f t="shared" si="739"/>
        <v>431.93711722985495</v>
      </c>
      <c r="X1752" s="98">
        <f t="shared" si="746"/>
        <v>1.5830421228394895</v>
      </c>
      <c r="Y1752" s="98">
        <f t="shared" si="747"/>
        <v>2124.4215916266717</v>
      </c>
      <c r="Z1752" s="25">
        <f t="shared" si="740"/>
        <v>0</v>
      </c>
      <c r="AA1752" s="22">
        <f t="shared" si="748"/>
        <v>22</v>
      </c>
      <c r="AB1752" s="22">
        <f t="shared" si="729"/>
        <v>0</v>
      </c>
      <c r="AC1752" s="22">
        <f t="shared" si="749"/>
        <v>560</v>
      </c>
      <c r="AD1752" s="25">
        <f t="shared" si="741"/>
        <v>5311.0539790666699</v>
      </c>
      <c r="AF1752" s="22">
        <f t="shared" si="742"/>
        <v>6863.4270099788373</v>
      </c>
      <c r="AG1752" s="25">
        <v>0</v>
      </c>
      <c r="AH1752" s="25" t="s">
        <v>49</v>
      </c>
      <c r="AI1752">
        <f t="shared" si="750"/>
        <v>13572882.054886077</v>
      </c>
      <c r="AJ1752" s="25">
        <f t="shared" si="751"/>
        <v>13572.882054886077</v>
      </c>
      <c r="AK1752" s="25">
        <f t="shared" si="752"/>
        <v>7193.6274890896211</v>
      </c>
      <c r="AL1752" s="81">
        <f t="shared" si="753"/>
        <v>5323.2843419263199</v>
      </c>
      <c r="AN1752" s="98">
        <v>0</v>
      </c>
    </row>
    <row r="1753" spans="1:41" ht="15" thickBot="1" x14ac:dyDescent="0.4">
      <c r="B1753" s="64" t="s">
        <v>32</v>
      </c>
      <c r="C1753" s="39">
        <v>1749</v>
      </c>
      <c r="D1753" s="64">
        <v>272</v>
      </c>
      <c r="E1753" s="65">
        <v>90.2</v>
      </c>
      <c r="F1753" s="70">
        <f t="shared" si="754"/>
        <v>-0.19444444444444522</v>
      </c>
      <c r="G1753" s="70">
        <f t="shared" si="755"/>
        <v>-0.70000000000000284</v>
      </c>
      <c r="I1753" s="21">
        <f t="shared" si="730"/>
        <v>25.055555555555557</v>
      </c>
      <c r="J1753" s="22">
        <f t="shared" si="743"/>
        <v>-428.16666666666839</v>
      </c>
      <c r="K1753" s="22">
        <f t="shared" si="744"/>
        <v>28.625999999999998</v>
      </c>
      <c r="L1753" s="22">
        <f>0.5*1.202*2.64*0.3*Sheet2!I1753^2</f>
        <v>298.81866911111115</v>
      </c>
      <c r="M1753" s="22">
        <f t="shared" si="745"/>
        <v>-100.72199755555727</v>
      </c>
      <c r="O1753" s="22">
        <f t="shared" si="731"/>
        <v>-2523.6456054197961</v>
      </c>
      <c r="P1753" s="81">
        <f t="shared" si="732"/>
        <v>-2.5236456054197962</v>
      </c>
      <c r="Q1753" s="22">
        <f t="shared" si="733"/>
        <v>0</v>
      </c>
      <c r="R1753" s="81">
        <f t="shared" si="734"/>
        <v>0</v>
      </c>
      <c r="S1753" s="22">
        <f t="shared" si="735"/>
        <v>12174480.989045506</v>
      </c>
      <c r="T1753" s="81">
        <f t="shared" si="736"/>
        <v>12174.480989045507</v>
      </c>
      <c r="U1753" s="22">
        <f t="shared" si="737"/>
        <v>2523.6456054197961</v>
      </c>
      <c r="V1753" s="81">
        <f t="shared" si="738"/>
        <v>2.5236456054197962</v>
      </c>
      <c r="W1753" s="22">
        <f t="shared" si="739"/>
        <v>434.46076283527475</v>
      </c>
      <c r="X1753" s="98">
        <f t="shared" si="746"/>
        <v>1.0094582421679186</v>
      </c>
      <c r="Y1753" s="98">
        <f t="shared" si="747"/>
        <v>2125.4310498688396</v>
      </c>
      <c r="Z1753" s="25">
        <f t="shared" si="740"/>
        <v>0</v>
      </c>
      <c r="AA1753" s="22">
        <f t="shared" si="748"/>
        <v>23</v>
      </c>
      <c r="AB1753" s="22">
        <f t="shared" si="729"/>
        <v>0</v>
      </c>
      <c r="AC1753" s="22">
        <f t="shared" si="749"/>
        <v>561</v>
      </c>
      <c r="AD1753" s="25">
        <f t="shared" si="741"/>
        <v>5313.5776246720898</v>
      </c>
      <c r="AF1753" s="22">
        <f t="shared" si="742"/>
        <v>6860.9033643734174</v>
      </c>
      <c r="AG1753" s="25">
        <v>0</v>
      </c>
      <c r="AH1753" s="25" t="s">
        <v>49</v>
      </c>
      <c r="AI1753">
        <f t="shared" si="750"/>
        <v>13335286.959767582</v>
      </c>
      <c r="AJ1753" s="25">
        <f t="shared" si="751"/>
        <v>13335.286959767582</v>
      </c>
      <c r="AK1753" s="25">
        <f t="shared" si="752"/>
        <v>7067.7020886768187</v>
      </c>
      <c r="AL1753" s="81">
        <f t="shared" si="753"/>
        <v>5230.0995456208457</v>
      </c>
      <c r="AN1753" s="98">
        <v>0</v>
      </c>
    </row>
    <row r="1754" spans="1:41" s="47" customFormat="1" ht="15" thickBot="1" x14ac:dyDescent="0.4">
      <c r="A1754" s="43"/>
      <c r="B1754" s="68" t="s">
        <v>32</v>
      </c>
      <c r="C1754" s="44">
        <v>1750</v>
      </c>
      <c r="D1754" s="68">
        <v>273</v>
      </c>
      <c r="E1754" s="69">
        <v>89.6</v>
      </c>
      <c r="F1754" s="46">
        <f t="shared" si="754"/>
        <v>-0.15277777777777896</v>
      </c>
      <c r="G1754" s="46">
        <f t="shared" si="755"/>
        <v>-0.55000000000000426</v>
      </c>
      <c r="I1754" s="48">
        <f t="shared" si="730"/>
        <v>24.888888888888889</v>
      </c>
      <c r="J1754" s="49">
        <f t="shared" si="743"/>
        <v>-336.41666666666924</v>
      </c>
      <c r="K1754" s="49">
        <f t="shared" si="744"/>
        <v>28.625999999999998</v>
      </c>
      <c r="L1754" s="49">
        <f>0.5*1.202*2.64*0.3*Sheet2!I1754^2</f>
        <v>294.85647644444441</v>
      </c>
      <c r="M1754" s="49">
        <f t="shared" si="745"/>
        <v>-12.934190222224856</v>
      </c>
      <c r="O1754" s="49">
        <f t="shared" si="731"/>
        <v>-321.91762330870756</v>
      </c>
      <c r="P1754" s="82">
        <f t="shared" si="732"/>
        <v>-0.32191762330870755</v>
      </c>
      <c r="Q1754" s="49">
        <f t="shared" si="733"/>
        <v>0</v>
      </c>
      <c r="R1754" s="82">
        <f t="shared" si="734"/>
        <v>0</v>
      </c>
      <c r="S1754" s="49">
        <f t="shared" si="735"/>
        <v>12174480.989045506</v>
      </c>
      <c r="T1754" s="82">
        <f t="shared" si="736"/>
        <v>12174.480989045507</v>
      </c>
      <c r="U1754" s="49">
        <f t="shared" si="737"/>
        <v>321.91762330870756</v>
      </c>
      <c r="V1754" s="82">
        <f t="shared" si="738"/>
        <v>0.32191762330870755</v>
      </c>
      <c r="W1754" s="22">
        <f t="shared" si="739"/>
        <v>434.78268045858346</v>
      </c>
      <c r="X1754" s="98">
        <f t="shared" si="746"/>
        <v>0.12876704932348301</v>
      </c>
      <c r="Y1754" s="98">
        <f t="shared" si="747"/>
        <v>2125.5598169181631</v>
      </c>
      <c r="Z1754" s="50">
        <f t="shared" si="740"/>
        <v>18.115945019107645</v>
      </c>
      <c r="AA1754" s="49">
        <f t="shared" si="748"/>
        <v>24</v>
      </c>
      <c r="AB1754" s="49">
        <f t="shared" si="729"/>
        <v>24</v>
      </c>
      <c r="AC1754" s="22">
        <f t="shared" si="749"/>
        <v>562</v>
      </c>
      <c r="AD1754" s="50">
        <f t="shared" si="741"/>
        <v>5313.8995422953985</v>
      </c>
      <c r="AF1754" s="49">
        <f t="shared" si="742"/>
        <v>6860.5814467501086</v>
      </c>
      <c r="AG1754" s="50">
        <v>0</v>
      </c>
      <c r="AH1754" s="25" t="s">
        <v>49</v>
      </c>
      <c r="AI1754">
        <f t="shared" si="750"/>
        <v>13158467.431198433</v>
      </c>
      <c r="AJ1754" s="25">
        <f t="shared" si="751"/>
        <v>13158.467431198433</v>
      </c>
      <c r="AK1754" s="25">
        <f t="shared" si="752"/>
        <v>6973.9877385351692</v>
      </c>
      <c r="AL1754" s="81">
        <f t="shared" si="753"/>
        <v>5160.7509265160252</v>
      </c>
      <c r="AN1754" s="101">
        <v>0</v>
      </c>
    </row>
    <row r="1755" spans="1:41" x14ac:dyDescent="0.35">
      <c r="B1755" s="66" t="s">
        <v>32</v>
      </c>
      <c r="C1755" s="41">
        <v>1751</v>
      </c>
      <c r="D1755" s="66">
        <v>274</v>
      </c>
      <c r="E1755" s="67">
        <v>89.1</v>
      </c>
      <c r="F1755" s="70">
        <f t="shared" si="754"/>
        <v>-0.1388888888888889</v>
      </c>
      <c r="G1755" s="70">
        <f t="shared" si="755"/>
        <v>-0.5</v>
      </c>
      <c r="I1755" s="21">
        <f t="shared" si="730"/>
        <v>24.75</v>
      </c>
      <c r="J1755" s="22">
        <f t="shared" si="743"/>
        <v>-305.83333333333337</v>
      </c>
      <c r="K1755" s="22">
        <f t="shared" si="744"/>
        <v>28.625999999999998</v>
      </c>
      <c r="L1755" s="22">
        <f>0.5*1.202*2.64*0.3*Sheet2!I1755^2</f>
        <v>291.57484949999997</v>
      </c>
      <c r="M1755" s="22">
        <f t="shared" si="745"/>
        <v>14.367516166666576</v>
      </c>
      <c r="O1755" s="22">
        <f t="shared" si="731"/>
        <v>355.59602512499777</v>
      </c>
      <c r="P1755" s="81">
        <f t="shared" si="732"/>
        <v>0.35559602512499777</v>
      </c>
      <c r="Q1755" s="22">
        <f t="shared" si="733"/>
        <v>355.59602512499777</v>
      </c>
      <c r="R1755" s="81">
        <f t="shared" si="734"/>
        <v>0.35559602512499777</v>
      </c>
      <c r="S1755" s="22">
        <f t="shared" si="735"/>
        <v>12174836.585070631</v>
      </c>
      <c r="T1755" s="81">
        <f t="shared" si="736"/>
        <v>12174.83658507063</v>
      </c>
      <c r="U1755" s="22">
        <f t="shared" si="737"/>
        <v>0</v>
      </c>
      <c r="V1755" s="81">
        <f t="shared" si="738"/>
        <v>0</v>
      </c>
      <c r="W1755" s="22">
        <f t="shared" si="739"/>
        <v>0</v>
      </c>
      <c r="X1755" s="98">
        <f t="shared" si="746"/>
        <v>0</v>
      </c>
      <c r="Y1755" s="98">
        <f t="shared" si="747"/>
        <v>2125.5598169181631</v>
      </c>
      <c r="Z1755" s="25">
        <f t="shared" si="740"/>
        <v>0</v>
      </c>
      <c r="AA1755" s="22">
        <f t="shared" si="748"/>
        <v>0</v>
      </c>
      <c r="AB1755" s="22">
        <f t="shared" si="729"/>
        <v>0</v>
      </c>
      <c r="AC1755" s="22">
        <f t="shared" si="749"/>
        <v>562</v>
      </c>
      <c r="AD1755" s="25">
        <f t="shared" si="741"/>
        <v>5313.8995422953985</v>
      </c>
      <c r="AF1755" s="22">
        <f t="shared" si="742"/>
        <v>6860.9370427752319</v>
      </c>
      <c r="AG1755" s="25">
        <v>0</v>
      </c>
      <c r="AH1755" s="25" t="s">
        <v>49</v>
      </c>
      <c r="AI1755">
        <f t="shared" si="750"/>
        <v>13012019.295513846</v>
      </c>
      <c r="AJ1755" s="25">
        <f t="shared" si="751"/>
        <v>13012.019295513846</v>
      </c>
      <c r="AK1755" s="25">
        <f t="shared" si="752"/>
        <v>6896.370226622339</v>
      </c>
      <c r="AL1755" s="81">
        <f t="shared" si="753"/>
        <v>5103.3139677005311</v>
      </c>
      <c r="AN1755" s="98">
        <v>0</v>
      </c>
    </row>
    <row r="1756" spans="1:41" x14ac:dyDescent="0.35">
      <c r="B1756" s="17" t="s">
        <v>32</v>
      </c>
      <c r="C1756" s="11">
        <v>1752</v>
      </c>
      <c r="D1756" s="17">
        <v>275</v>
      </c>
      <c r="E1756" s="18">
        <v>88.6</v>
      </c>
      <c r="F1756" s="70">
        <f t="shared" si="754"/>
        <v>-0.1388888888888889</v>
      </c>
      <c r="G1756" s="70">
        <f t="shared" si="755"/>
        <v>-0.5</v>
      </c>
      <c r="I1756" s="21">
        <f t="shared" si="730"/>
        <v>24.611111111111111</v>
      </c>
      <c r="J1756" s="22">
        <f t="shared" si="743"/>
        <v>-305.83333333333337</v>
      </c>
      <c r="K1756" s="22">
        <f t="shared" si="744"/>
        <v>28.625999999999998</v>
      </c>
      <c r="L1756" s="22">
        <f>0.5*1.202*2.64*0.3*Sheet2!I1756^2</f>
        <v>288.31158644444446</v>
      </c>
      <c r="M1756" s="22">
        <f t="shared" si="745"/>
        <v>11.104253111111063</v>
      </c>
      <c r="O1756" s="22">
        <f t="shared" si="731"/>
        <v>273.2880071234556</v>
      </c>
      <c r="P1756" s="81">
        <f t="shared" si="732"/>
        <v>0.27328800712345558</v>
      </c>
      <c r="Q1756" s="22">
        <f t="shared" si="733"/>
        <v>273.2880071234556</v>
      </c>
      <c r="R1756" s="81">
        <f t="shared" si="734"/>
        <v>0.27328800712345558</v>
      </c>
      <c r="S1756" s="22">
        <f t="shared" si="735"/>
        <v>12175109.873077754</v>
      </c>
      <c r="T1756" s="81">
        <f t="shared" si="736"/>
        <v>12175.109873077754</v>
      </c>
      <c r="U1756" s="22">
        <f t="shared" si="737"/>
        <v>0</v>
      </c>
      <c r="V1756" s="81">
        <f t="shared" si="738"/>
        <v>0</v>
      </c>
      <c r="W1756" s="22">
        <f t="shared" si="739"/>
        <v>0</v>
      </c>
      <c r="X1756" s="98">
        <f t="shared" si="746"/>
        <v>0</v>
      </c>
      <c r="Y1756" s="98">
        <f t="shared" si="747"/>
        <v>2125.5598169181631</v>
      </c>
      <c r="Z1756" s="25">
        <f t="shared" si="740"/>
        <v>0</v>
      </c>
      <c r="AA1756" s="22">
        <f t="shared" si="748"/>
        <v>0</v>
      </c>
      <c r="AB1756" s="22">
        <f t="shared" si="729"/>
        <v>0</v>
      </c>
      <c r="AC1756" s="22">
        <f t="shared" si="749"/>
        <v>562</v>
      </c>
      <c r="AD1756" s="25">
        <f t="shared" si="741"/>
        <v>5313.8995422953985</v>
      </c>
      <c r="AF1756" s="22">
        <f t="shared" si="742"/>
        <v>6861.2103307823554</v>
      </c>
      <c r="AG1756" s="25">
        <v>0</v>
      </c>
      <c r="AH1756" s="25" t="s">
        <v>49</v>
      </c>
      <c r="AI1756">
        <f t="shared" si="750"/>
        <v>12866390.679335047</v>
      </c>
      <c r="AJ1756" s="25">
        <f t="shared" si="751"/>
        <v>12866.390679335047</v>
      </c>
      <c r="AK1756" s="25">
        <f t="shared" si="752"/>
        <v>6819.187060047575</v>
      </c>
      <c r="AL1756" s="81">
        <f t="shared" si="753"/>
        <v>5046.1984244352052</v>
      </c>
      <c r="AN1756" s="98">
        <v>0</v>
      </c>
    </row>
    <row r="1757" spans="1:41" x14ac:dyDescent="0.35">
      <c r="B1757" s="17" t="s">
        <v>32</v>
      </c>
      <c r="C1757" s="11">
        <v>1753</v>
      </c>
      <c r="D1757" s="17">
        <v>276</v>
      </c>
      <c r="E1757" s="18">
        <v>88.1</v>
      </c>
      <c r="F1757" s="70">
        <f t="shared" si="754"/>
        <v>-0.1388888888888889</v>
      </c>
      <c r="G1757" s="70">
        <f t="shared" si="755"/>
        <v>-0.5</v>
      </c>
      <c r="I1757" s="21">
        <f t="shared" si="730"/>
        <v>24.472222222222221</v>
      </c>
      <c r="J1757" s="22">
        <f t="shared" si="743"/>
        <v>-305.83333333333337</v>
      </c>
      <c r="K1757" s="22">
        <f t="shared" si="744"/>
        <v>28.625999999999998</v>
      </c>
      <c r="L1757" s="22">
        <f>0.5*1.202*2.64*0.3*Sheet2!I1757^2</f>
        <v>285.06668727777776</v>
      </c>
      <c r="M1757" s="22">
        <f t="shared" si="745"/>
        <v>7.859353944444365</v>
      </c>
      <c r="O1757" s="22">
        <f t="shared" si="731"/>
        <v>192.33585625154126</v>
      </c>
      <c r="P1757" s="81">
        <f t="shared" si="732"/>
        <v>0.19233585625154126</v>
      </c>
      <c r="Q1757" s="22">
        <f t="shared" si="733"/>
        <v>192.33585625154126</v>
      </c>
      <c r="R1757" s="81">
        <f t="shared" si="734"/>
        <v>0.19233585625154126</v>
      </c>
      <c r="S1757" s="22">
        <f t="shared" si="735"/>
        <v>12175302.208934005</v>
      </c>
      <c r="T1757" s="81">
        <f t="shared" si="736"/>
        <v>12175.302208934005</v>
      </c>
      <c r="U1757" s="22">
        <f t="shared" si="737"/>
        <v>0</v>
      </c>
      <c r="V1757" s="81">
        <f t="shared" si="738"/>
        <v>0</v>
      </c>
      <c r="W1757" s="22">
        <f t="shared" si="739"/>
        <v>0</v>
      </c>
      <c r="X1757" s="98">
        <f t="shared" si="746"/>
        <v>0</v>
      </c>
      <c r="Y1757" s="98">
        <f t="shared" si="747"/>
        <v>2125.5598169181631</v>
      </c>
      <c r="Z1757" s="25">
        <f t="shared" si="740"/>
        <v>0</v>
      </c>
      <c r="AA1757" s="22">
        <f t="shared" si="748"/>
        <v>0</v>
      </c>
      <c r="AB1757" s="22">
        <f t="shared" si="729"/>
        <v>0</v>
      </c>
      <c r="AC1757" s="22">
        <f t="shared" si="749"/>
        <v>562</v>
      </c>
      <c r="AD1757" s="25">
        <f t="shared" si="741"/>
        <v>5313.8995422953985</v>
      </c>
      <c r="AF1757" s="22">
        <f t="shared" si="742"/>
        <v>6861.4026666386062</v>
      </c>
      <c r="AG1757" s="25">
        <v>0</v>
      </c>
      <c r="AH1757" s="25" t="s">
        <v>49</v>
      </c>
      <c r="AI1757">
        <f t="shared" si="750"/>
        <v>12721581.582662035</v>
      </c>
      <c r="AJ1757" s="25">
        <f t="shared" si="751"/>
        <v>12721.581582662035</v>
      </c>
      <c r="AK1757" s="25">
        <f t="shared" si="752"/>
        <v>6742.4382388108788</v>
      </c>
      <c r="AL1757" s="81">
        <f t="shared" si="753"/>
        <v>4989.4042967200503</v>
      </c>
      <c r="AN1757" s="98">
        <v>0</v>
      </c>
    </row>
    <row r="1758" spans="1:41" x14ac:dyDescent="0.35">
      <c r="B1758" s="17" t="s">
        <v>32</v>
      </c>
      <c r="C1758" s="11">
        <v>1754</v>
      </c>
      <c r="D1758" s="17">
        <v>277</v>
      </c>
      <c r="E1758" s="18">
        <v>87.6</v>
      </c>
      <c r="F1758" s="70">
        <f t="shared" si="754"/>
        <v>-0.1388888888888889</v>
      </c>
      <c r="G1758" s="70">
        <f t="shared" si="755"/>
        <v>-0.5</v>
      </c>
      <c r="I1758" s="21">
        <f t="shared" si="730"/>
        <v>24.333333333333332</v>
      </c>
      <c r="J1758" s="22">
        <f t="shared" si="743"/>
        <v>-305.83333333333337</v>
      </c>
      <c r="K1758" s="22">
        <f t="shared" si="744"/>
        <v>28.625999999999998</v>
      </c>
      <c r="L1758" s="22">
        <f>0.5*1.202*2.64*0.3*Sheet2!I1758^2</f>
        <v>281.84015199999999</v>
      </c>
      <c r="M1758" s="22">
        <f t="shared" si="745"/>
        <v>4.6328186666665943</v>
      </c>
      <c r="O1758" s="22">
        <f t="shared" si="731"/>
        <v>112.73192088888712</v>
      </c>
      <c r="P1758" s="81">
        <f t="shared" si="732"/>
        <v>0.11273192088888712</v>
      </c>
      <c r="Q1758" s="22">
        <f t="shared" si="733"/>
        <v>112.73192088888712</v>
      </c>
      <c r="R1758" s="81">
        <f t="shared" si="734"/>
        <v>0.11273192088888712</v>
      </c>
      <c r="S1758" s="22">
        <f t="shared" si="735"/>
        <v>12175414.940854894</v>
      </c>
      <c r="T1758" s="81">
        <f t="shared" si="736"/>
        <v>12175.414940854895</v>
      </c>
      <c r="U1758" s="22">
        <f t="shared" si="737"/>
        <v>0</v>
      </c>
      <c r="V1758" s="81">
        <f t="shared" si="738"/>
        <v>0</v>
      </c>
      <c r="W1758" s="22">
        <f t="shared" si="739"/>
        <v>0</v>
      </c>
      <c r="X1758" s="98">
        <f t="shared" si="746"/>
        <v>0</v>
      </c>
      <c r="Y1758" s="98">
        <f t="shared" si="747"/>
        <v>2125.5598169181631</v>
      </c>
      <c r="Z1758" s="25">
        <f t="shared" si="740"/>
        <v>0</v>
      </c>
      <c r="AA1758" s="22">
        <f t="shared" si="748"/>
        <v>0</v>
      </c>
      <c r="AB1758" s="22">
        <f t="shared" si="729"/>
        <v>0</v>
      </c>
      <c r="AC1758" s="22">
        <f t="shared" si="749"/>
        <v>562</v>
      </c>
      <c r="AD1758" s="25">
        <f t="shared" si="741"/>
        <v>5313.8995422953985</v>
      </c>
      <c r="AF1758" s="22">
        <f t="shared" si="742"/>
        <v>6861.5153985594961</v>
      </c>
      <c r="AG1758" s="25">
        <v>0</v>
      </c>
      <c r="AH1758" s="25" t="s">
        <v>49</v>
      </c>
      <c r="AI1758">
        <f t="shared" si="750"/>
        <v>12577592.005494816</v>
      </c>
      <c r="AJ1758" s="25">
        <f t="shared" si="751"/>
        <v>12577.592005494816</v>
      </c>
      <c r="AK1758" s="25">
        <f t="shared" si="752"/>
        <v>6666.1237629122534</v>
      </c>
      <c r="AL1758" s="81">
        <f t="shared" si="753"/>
        <v>4932.9315845550673</v>
      </c>
      <c r="AN1758" s="98">
        <v>0</v>
      </c>
    </row>
    <row r="1759" spans="1:41" x14ac:dyDescent="0.35">
      <c r="B1759" s="64" t="s">
        <v>32</v>
      </c>
      <c r="C1759" s="39">
        <v>1755</v>
      </c>
      <c r="D1759" s="64">
        <v>278</v>
      </c>
      <c r="E1759" s="65">
        <v>87.1</v>
      </c>
      <c r="F1759" s="70">
        <f t="shared" si="754"/>
        <v>-0.1388888888888889</v>
      </c>
      <c r="G1759" s="70">
        <f t="shared" si="755"/>
        <v>-0.5</v>
      </c>
      <c r="I1759" s="21">
        <f t="shared" si="730"/>
        <v>24.194444444444443</v>
      </c>
      <c r="J1759" s="22">
        <f t="shared" si="743"/>
        <v>-305.83333333333337</v>
      </c>
      <c r="K1759" s="22">
        <f t="shared" si="744"/>
        <v>28.625999999999998</v>
      </c>
      <c r="L1759" s="22">
        <f>0.5*1.202*2.64*0.3*Sheet2!I1759^2</f>
        <v>278.63198061111103</v>
      </c>
      <c r="M1759" s="22">
        <f t="shared" si="745"/>
        <v>1.4246472777776376</v>
      </c>
      <c r="O1759" s="22">
        <f t="shared" si="731"/>
        <v>34.468549415120059</v>
      </c>
      <c r="P1759" s="81">
        <f t="shared" si="732"/>
        <v>3.4468549415120057E-2</v>
      </c>
      <c r="Q1759" s="22">
        <f t="shared" si="733"/>
        <v>34.468549415120059</v>
      </c>
      <c r="R1759" s="81">
        <f t="shared" si="734"/>
        <v>3.4468549415120057E-2</v>
      </c>
      <c r="S1759" s="22">
        <f t="shared" si="735"/>
        <v>12175449.409404309</v>
      </c>
      <c r="T1759" s="81">
        <f t="shared" si="736"/>
        <v>12175.449409404309</v>
      </c>
      <c r="U1759" s="22">
        <f t="shared" si="737"/>
        <v>0</v>
      </c>
      <c r="V1759" s="81">
        <f t="shared" si="738"/>
        <v>0</v>
      </c>
      <c r="W1759" s="22">
        <f t="shared" si="739"/>
        <v>0</v>
      </c>
      <c r="X1759" s="98">
        <f t="shared" si="746"/>
        <v>0</v>
      </c>
      <c r="Y1759" s="98">
        <f t="shared" si="747"/>
        <v>2125.5598169181631</v>
      </c>
      <c r="Z1759" s="25">
        <f t="shared" si="740"/>
        <v>0</v>
      </c>
      <c r="AA1759" s="22">
        <f t="shared" si="748"/>
        <v>0</v>
      </c>
      <c r="AB1759" s="22">
        <f t="shared" si="729"/>
        <v>0</v>
      </c>
      <c r="AC1759" s="22">
        <f t="shared" si="749"/>
        <v>562</v>
      </c>
      <c r="AD1759" s="25">
        <f t="shared" si="741"/>
        <v>5313.8995422953985</v>
      </c>
      <c r="AF1759" s="22">
        <f t="shared" si="742"/>
        <v>6861.5498671089108</v>
      </c>
      <c r="AG1759" s="25">
        <v>0</v>
      </c>
      <c r="AH1759" s="25" t="s">
        <v>49</v>
      </c>
      <c r="AI1759">
        <f t="shared" si="750"/>
        <v>12434421.947833385</v>
      </c>
      <c r="AJ1759" s="25">
        <f t="shared" si="751"/>
        <v>12434.421947833385</v>
      </c>
      <c r="AK1759" s="25">
        <f t="shared" si="752"/>
        <v>6590.2436323516949</v>
      </c>
      <c r="AL1759" s="81">
        <f t="shared" si="753"/>
        <v>4876.7802879402543</v>
      </c>
      <c r="AN1759" s="98">
        <v>0</v>
      </c>
    </row>
    <row r="1760" spans="1:41" s="87" customFormat="1" x14ac:dyDescent="0.35">
      <c r="A1760" s="83"/>
      <c r="B1760" s="17" t="s">
        <v>32</v>
      </c>
      <c r="C1760" s="11">
        <v>1756</v>
      </c>
      <c r="D1760" s="17">
        <v>279</v>
      </c>
      <c r="E1760" s="18">
        <v>86.6</v>
      </c>
      <c r="F1760" s="86">
        <f t="shared" si="754"/>
        <v>-0.1388888888888889</v>
      </c>
      <c r="G1760" s="86">
        <f t="shared" si="755"/>
        <v>-0.5</v>
      </c>
      <c r="I1760" s="88">
        <f t="shared" si="730"/>
        <v>24.055555555555554</v>
      </c>
      <c r="J1760" s="89">
        <f t="shared" si="743"/>
        <v>-305.83333333333337</v>
      </c>
      <c r="K1760" s="89">
        <f t="shared" si="744"/>
        <v>28.625999999999998</v>
      </c>
      <c r="L1760" s="89">
        <f>0.5*1.202*2.64*0.3*Sheet2!I1760^2</f>
        <v>275.44217311111106</v>
      </c>
      <c r="M1760" s="89">
        <f t="shared" si="745"/>
        <v>-1.7651602222223346</v>
      </c>
      <c r="O1760" s="89">
        <f t="shared" si="731"/>
        <v>-42.461909790126157</v>
      </c>
      <c r="P1760" s="90">
        <f t="shared" si="732"/>
        <v>-4.2461909790126158E-2</v>
      </c>
      <c r="Q1760" s="89">
        <f t="shared" si="733"/>
        <v>0</v>
      </c>
      <c r="R1760" s="90">
        <f t="shared" si="734"/>
        <v>0</v>
      </c>
      <c r="S1760" s="89">
        <f t="shared" si="735"/>
        <v>12175449.409404309</v>
      </c>
      <c r="T1760" s="90">
        <f t="shared" si="736"/>
        <v>12175.449409404309</v>
      </c>
      <c r="U1760" s="89">
        <f t="shared" si="737"/>
        <v>42.461909790126157</v>
      </c>
      <c r="V1760" s="90">
        <f t="shared" si="738"/>
        <v>4.2461909790126158E-2</v>
      </c>
      <c r="W1760" s="22">
        <f t="shared" si="739"/>
        <v>4.2461909790126158E-2</v>
      </c>
      <c r="X1760" s="98">
        <f t="shared" si="746"/>
        <v>1.6984763916050465E-2</v>
      </c>
      <c r="Y1760" s="98">
        <f t="shared" si="747"/>
        <v>2125.5768016820789</v>
      </c>
      <c r="Z1760" s="91">
        <f t="shared" si="740"/>
        <v>0</v>
      </c>
      <c r="AA1760" s="89">
        <f t="shared" si="748"/>
        <v>1</v>
      </c>
      <c r="AB1760" s="89">
        <f t="shared" si="729"/>
        <v>0</v>
      </c>
      <c r="AC1760" s="22">
        <f t="shared" si="749"/>
        <v>563</v>
      </c>
      <c r="AD1760" s="91">
        <f t="shared" si="741"/>
        <v>5313.9420042051888</v>
      </c>
      <c r="AF1760" s="89">
        <f t="shared" si="742"/>
        <v>6861.5074051991205</v>
      </c>
      <c r="AG1760" s="91">
        <v>0</v>
      </c>
      <c r="AH1760" s="25" t="s">
        <v>49</v>
      </c>
      <c r="AI1760">
        <f t="shared" si="750"/>
        <v>12292071.409677746</v>
      </c>
      <c r="AJ1760" s="25">
        <f t="shared" si="751"/>
        <v>12292.071409677746</v>
      </c>
      <c r="AK1760" s="25">
        <f t="shared" si="752"/>
        <v>6514.7978471292063</v>
      </c>
      <c r="AL1760" s="81">
        <f t="shared" si="753"/>
        <v>4820.9504068756123</v>
      </c>
      <c r="AN1760" s="100">
        <v>0</v>
      </c>
    </row>
    <row r="1761" spans="1:41" x14ac:dyDescent="0.35">
      <c r="B1761" s="66" t="s">
        <v>32</v>
      </c>
      <c r="C1761" s="41">
        <v>1757</v>
      </c>
      <c r="D1761" s="66">
        <v>280</v>
      </c>
      <c r="E1761" s="67">
        <v>86.1</v>
      </c>
      <c r="F1761" s="70">
        <f t="shared" si="754"/>
        <v>-0.15277777777777699</v>
      </c>
      <c r="G1761" s="70">
        <f t="shared" si="755"/>
        <v>-0.54999999999999716</v>
      </c>
      <c r="I1761" s="21">
        <f t="shared" si="730"/>
        <v>23.916666666666668</v>
      </c>
      <c r="J1761" s="22">
        <f t="shared" si="743"/>
        <v>-336.41666666666492</v>
      </c>
      <c r="K1761" s="22">
        <f t="shared" si="744"/>
        <v>28.625999999999998</v>
      </c>
      <c r="L1761" s="22">
        <f>0.5*1.202*2.64*0.3*Sheet2!I1761^2</f>
        <v>272.27072950000002</v>
      </c>
      <c r="M1761" s="22">
        <f t="shared" si="745"/>
        <v>-35.519937166664931</v>
      </c>
      <c r="O1761" s="22">
        <f t="shared" si="731"/>
        <v>-849.51849723606961</v>
      </c>
      <c r="P1761" s="81">
        <f t="shared" si="732"/>
        <v>-0.84951849723606965</v>
      </c>
      <c r="Q1761" s="22">
        <f t="shared" si="733"/>
        <v>0</v>
      </c>
      <c r="R1761" s="81">
        <f t="shared" si="734"/>
        <v>0</v>
      </c>
      <c r="S1761" s="22">
        <f t="shared" si="735"/>
        <v>12175449.409404309</v>
      </c>
      <c r="T1761" s="81">
        <f t="shared" si="736"/>
        <v>12175.449409404309</v>
      </c>
      <c r="U1761" s="22">
        <f t="shared" si="737"/>
        <v>849.51849723606961</v>
      </c>
      <c r="V1761" s="81">
        <f t="shared" si="738"/>
        <v>0.84951849723606965</v>
      </c>
      <c r="W1761" s="22">
        <f t="shared" si="739"/>
        <v>0.89198040702619585</v>
      </c>
      <c r="X1761" s="98">
        <f t="shared" si="746"/>
        <v>0.3398073988944279</v>
      </c>
      <c r="Y1761" s="98">
        <f t="shared" si="747"/>
        <v>2125.9166090809731</v>
      </c>
      <c r="Z1761" s="25">
        <f t="shared" si="740"/>
        <v>0</v>
      </c>
      <c r="AA1761" s="22">
        <f t="shared" si="748"/>
        <v>2</v>
      </c>
      <c r="AB1761" s="22">
        <f t="shared" si="729"/>
        <v>0</v>
      </c>
      <c r="AC1761" s="22">
        <f t="shared" si="749"/>
        <v>564</v>
      </c>
      <c r="AD1761" s="25">
        <f t="shared" si="741"/>
        <v>5314.791522702425</v>
      </c>
      <c r="AF1761" s="22">
        <f t="shared" si="742"/>
        <v>6860.6578867018843</v>
      </c>
      <c r="AG1761" s="25">
        <v>0</v>
      </c>
      <c r="AH1761" s="25" t="s">
        <v>49</v>
      </c>
      <c r="AI1761">
        <f t="shared" si="750"/>
        <v>12150540.391027899</v>
      </c>
      <c r="AJ1761" s="25">
        <f t="shared" si="751"/>
        <v>12150.5403910279</v>
      </c>
      <c r="AK1761" s="25">
        <f t="shared" si="752"/>
        <v>6439.7864072447874</v>
      </c>
      <c r="AL1761" s="81">
        <f t="shared" si="753"/>
        <v>4765.4419413611422</v>
      </c>
      <c r="AN1761" s="98">
        <v>0</v>
      </c>
    </row>
    <row r="1762" spans="1:41" x14ac:dyDescent="0.35">
      <c r="B1762" s="17" t="s">
        <v>32</v>
      </c>
      <c r="C1762" s="11">
        <v>1758</v>
      </c>
      <c r="D1762" s="17">
        <v>281</v>
      </c>
      <c r="E1762" s="18">
        <v>85.5</v>
      </c>
      <c r="F1762" s="70">
        <f t="shared" si="754"/>
        <v>-0.15277777777777699</v>
      </c>
      <c r="G1762" s="70">
        <f t="shared" si="755"/>
        <v>-0.54999999999999716</v>
      </c>
      <c r="I1762" s="21">
        <f t="shared" si="730"/>
        <v>23.75</v>
      </c>
      <c r="J1762" s="22">
        <f t="shared" si="743"/>
        <v>-336.41666666666492</v>
      </c>
      <c r="K1762" s="22">
        <f t="shared" si="744"/>
        <v>28.625999999999998</v>
      </c>
      <c r="L1762" s="22">
        <f>0.5*1.202*2.64*0.3*Sheet2!I1762^2</f>
        <v>268.4892375</v>
      </c>
      <c r="M1762" s="22">
        <f t="shared" si="745"/>
        <v>-39.301429166664946</v>
      </c>
      <c r="O1762" s="22">
        <f t="shared" si="731"/>
        <v>-933.40894270829244</v>
      </c>
      <c r="P1762" s="81">
        <f t="shared" si="732"/>
        <v>-0.93340894270829244</v>
      </c>
      <c r="Q1762" s="22">
        <f t="shared" si="733"/>
        <v>0</v>
      </c>
      <c r="R1762" s="81">
        <f t="shared" si="734"/>
        <v>0</v>
      </c>
      <c r="S1762" s="22">
        <f t="shared" si="735"/>
        <v>12175449.409404309</v>
      </c>
      <c r="T1762" s="81">
        <f t="shared" si="736"/>
        <v>12175.449409404309</v>
      </c>
      <c r="U1762" s="22">
        <f t="shared" si="737"/>
        <v>933.40894270829244</v>
      </c>
      <c r="V1762" s="81">
        <f t="shared" si="738"/>
        <v>0.93340894270829244</v>
      </c>
      <c r="W1762" s="22">
        <f t="shared" si="739"/>
        <v>1.8253893497344884</v>
      </c>
      <c r="X1762" s="98">
        <f t="shared" si="746"/>
        <v>0.37336357708331702</v>
      </c>
      <c r="Y1762" s="98">
        <f t="shared" si="747"/>
        <v>2126.2899726580563</v>
      </c>
      <c r="Z1762" s="25">
        <f t="shared" si="740"/>
        <v>0</v>
      </c>
      <c r="AA1762" s="22">
        <f t="shared" si="748"/>
        <v>3</v>
      </c>
      <c r="AB1762" s="22">
        <f t="shared" si="729"/>
        <v>0</v>
      </c>
      <c r="AC1762" s="22">
        <f t="shared" si="749"/>
        <v>565</v>
      </c>
      <c r="AD1762" s="25">
        <f t="shared" si="741"/>
        <v>5315.7249316451334</v>
      </c>
      <c r="AF1762" s="22">
        <f t="shared" si="742"/>
        <v>6859.7244777591759</v>
      </c>
      <c r="AG1762" s="25">
        <v>0</v>
      </c>
      <c r="AH1762" s="25" t="s">
        <v>49</v>
      </c>
      <c r="AI1762">
        <f t="shared" si="750"/>
        <v>11981784.934395719</v>
      </c>
      <c r="AJ1762" s="25">
        <f t="shared" si="751"/>
        <v>11981.784934395719</v>
      </c>
      <c r="AK1762" s="25">
        <f t="shared" si="752"/>
        <v>6350.3460152297312</v>
      </c>
      <c r="AL1762" s="81">
        <f t="shared" si="753"/>
        <v>4699.2560512700011</v>
      </c>
      <c r="AN1762" s="98">
        <v>0</v>
      </c>
    </row>
    <row r="1763" spans="1:41" x14ac:dyDescent="0.35">
      <c r="B1763" s="17" t="s">
        <v>32</v>
      </c>
      <c r="C1763" s="11">
        <v>1759</v>
      </c>
      <c r="D1763" s="17">
        <v>282</v>
      </c>
      <c r="E1763" s="18">
        <v>85</v>
      </c>
      <c r="F1763" s="70">
        <f t="shared" si="754"/>
        <v>-0.15277777777777699</v>
      </c>
      <c r="G1763" s="70">
        <f t="shared" si="755"/>
        <v>-0.54999999999999716</v>
      </c>
      <c r="I1763" s="21">
        <f t="shared" si="730"/>
        <v>23.611111111111111</v>
      </c>
      <c r="J1763" s="22">
        <f t="shared" si="743"/>
        <v>-336.41666666666492</v>
      </c>
      <c r="K1763" s="22">
        <f t="shared" si="744"/>
        <v>28.625999999999998</v>
      </c>
      <c r="L1763" s="22">
        <f>0.5*1.202*2.64*0.3*Sheet2!I1763^2</f>
        <v>265.35819444444439</v>
      </c>
      <c r="M1763" s="22">
        <f t="shared" si="745"/>
        <v>-42.432472222220554</v>
      </c>
      <c r="O1763" s="22">
        <f t="shared" si="731"/>
        <v>-1001.8778163579852</v>
      </c>
      <c r="P1763" s="81">
        <f t="shared" si="732"/>
        <v>-1.0018778163579853</v>
      </c>
      <c r="Q1763" s="22">
        <f t="shared" si="733"/>
        <v>0</v>
      </c>
      <c r="R1763" s="81">
        <f t="shared" si="734"/>
        <v>0</v>
      </c>
      <c r="S1763" s="22">
        <f t="shared" si="735"/>
        <v>12175449.409404309</v>
      </c>
      <c r="T1763" s="81">
        <f t="shared" si="736"/>
        <v>12175.449409404309</v>
      </c>
      <c r="U1763" s="22">
        <f t="shared" si="737"/>
        <v>1001.8778163579852</v>
      </c>
      <c r="V1763" s="81">
        <f t="shared" si="738"/>
        <v>1.0018778163579853</v>
      </c>
      <c r="W1763" s="22">
        <f t="shared" si="739"/>
        <v>2.827267166092474</v>
      </c>
      <c r="X1763" s="98">
        <f t="shared" si="746"/>
        <v>0.40075112654319417</v>
      </c>
      <c r="Y1763" s="98">
        <f t="shared" si="747"/>
        <v>2126.6907237845994</v>
      </c>
      <c r="Z1763" s="25">
        <f t="shared" si="740"/>
        <v>0</v>
      </c>
      <c r="AA1763" s="22">
        <f t="shared" si="748"/>
        <v>4</v>
      </c>
      <c r="AB1763" s="22">
        <f t="shared" si="729"/>
        <v>0</v>
      </c>
      <c r="AC1763" s="22">
        <f t="shared" si="749"/>
        <v>566</v>
      </c>
      <c r="AD1763" s="25">
        <f t="shared" si="741"/>
        <v>5316.726809461491</v>
      </c>
      <c r="AF1763" s="22">
        <f t="shared" si="742"/>
        <v>6858.7225999428183</v>
      </c>
      <c r="AG1763" s="25">
        <v>0</v>
      </c>
      <c r="AH1763" s="25" t="s">
        <v>49</v>
      </c>
      <c r="AI1763">
        <f t="shared" si="750"/>
        <v>11842056.858658606</v>
      </c>
      <c r="AJ1763" s="25">
        <f t="shared" si="751"/>
        <v>11842.056858658607</v>
      </c>
      <c r="AK1763" s="25">
        <f t="shared" si="752"/>
        <v>6276.2901350890616</v>
      </c>
      <c r="AL1763" s="81">
        <f t="shared" si="753"/>
        <v>4644.4546999659051</v>
      </c>
      <c r="AN1763" s="98">
        <v>0</v>
      </c>
    </row>
    <row r="1764" spans="1:41" x14ac:dyDescent="0.35">
      <c r="B1764" s="17" t="s">
        <v>32</v>
      </c>
      <c r="C1764" s="11">
        <v>1760</v>
      </c>
      <c r="D1764" s="17">
        <v>283</v>
      </c>
      <c r="E1764" s="18">
        <v>84.4</v>
      </c>
      <c r="F1764" s="70">
        <f t="shared" si="754"/>
        <v>-0.16666666666666705</v>
      </c>
      <c r="G1764" s="70">
        <f t="shared" si="755"/>
        <v>-0.60000000000000142</v>
      </c>
      <c r="I1764" s="21">
        <f t="shared" si="730"/>
        <v>23.444444444444446</v>
      </c>
      <c r="J1764" s="22">
        <f t="shared" si="743"/>
        <v>-367.00000000000085</v>
      </c>
      <c r="K1764" s="22">
        <f t="shared" si="744"/>
        <v>28.625999999999998</v>
      </c>
      <c r="L1764" s="22">
        <f>0.5*1.202*2.64*0.3*Sheet2!I1764^2</f>
        <v>261.62518311111114</v>
      </c>
      <c r="M1764" s="22">
        <f t="shared" si="745"/>
        <v>-76.748816888889735</v>
      </c>
      <c r="O1764" s="22">
        <f t="shared" si="731"/>
        <v>-1799.3333737284152</v>
      </c>
      <c r="P1764" s="81">
        <f t="shared" si="732"/>
        <v>-1.7993333737284152</v>
      </c>
      <c r="Q1764" s="22">
        <f t="shared" si="733"/>
        <v>0</v>
      </c>
      <c r="R1764" s="81">
        <f t="shared" si="734"/>
        <v>0</v>
      </c>
      <c r="S1764" s="22">
        <f t="shared" si="735"/>
        <v>12175449.409404309</v>
      </c>
      <c r="T1764" s="81">
        <f t="shared" si="736"/>
        <v>12175.449409404309</v>
      </c>
      <c r="U1764" s="22">
        <f t="shared" si="737"/>
        <v>1799.3333737284152</v>
      </c>
      <c r="V1764" s="81">
        <f t="shared" si="738"/>
        <v>1.7993333737284152</v>
      </c>
      <c r="W1764" s="22">
        <f t="shared" si="739"/>
        <v>4.6266005398208891</v>
      </c>
      <c r="X1764" s="98">
        <f t="shared" si="746"/>
        <v>0.71973334949136614</v>
      </c>
      <c r="Y1764" s="98">
        <f t="shared" si="747"/>
        <v>2127.4104571340908</v>
      </c>
      <c r="Z1764" s="25">
        <f t="shared" si="740"/>
        <v>0</v>
      </c>
      <c r="AA1764" s="22">
        <f t="shared" si="748"/>
        <v>5</v>
      </c>
      <c r="AB1764" s="22">
        <f t="shared" si="729"/>
        <v>0</v>
      </c>
      <c r="AC1764" s="22">
        <f t="shared" si="749"/>
        <v>567</v>
      </c>
      <c r="AD1764" s="25">
        <f t="shared" si="741"/>
        <v>5318.5261428352196</v>
      </c>
      <c r="AF1764" s="22">
        <f t="shared" si="742"/>
        <v>6856.9232665690897</v>
      </c>
      <c r="AG1764" s="25">
        <v>0</v>
      </c>
      <c r="AH1764" s="25" t="s">
        <v>49</v>
      </c>
      <c r="AI1764">
        <f t="shared" si="750"/>
        <v>11675464.933521714</v>
      </c>
      <c r="AJ1764" s="25">
        <f t="shared" si="751"/>
        <v>11675.464933521715</v>
      </c>
      <c r="AK1764" s="25">
        <f t="shared" si="752"/>
        <v>6187.9964147665087</v>
      </c>
      <c r="AL1764" s="81">
        <f t="shared" si="753"/>
        <v>4579.1173469272162</v>
      </c>
      <c r="AN1764" s="98">
        <v>0</v>
      </c>
    </row>
    <row r="1765" spans="1:41" x14ac:dyDescent="0.35">
      <c r="B1765" s="17" t="s">
        <v>32</v>
      </c>
      <c r="C1765" s="11">
        <v>1761</v>
      </c>
      <c r="D1765" s="17">
        <v>284</v>
      </c>
      <c r="E1765" s="18">
        <v>83.8</v>
      </c>
      <c r="F1765" s="70">
        <f t="shared" si="754"/>
        <v>-0.16666666666666705</v>
      </c>
      <c r="G1765" s="70">
        <f t="shared" si="755"/>
        <v>-0.60000000000000142</v>
      </c>
      <c r="I1765" s="21">
        <f t="shared" si="730"/>
        <v>23.277777777777779</v>
      </c>
      <c r="J1765" s="22">
        <f t="shared" si="743"/>
        <v>-367.00000000000085</v>
      </c>
      <c r="K1765" s="22">
        <f t="shared" si="744"/>
        <v>28.625999999999998</v>
      </c>
      <c r="L1765" s="22">
        <f>0.5*1.202*2.64*0.3*Sheet2!I1765^2</f>
        <v>257.9186157777778</v>
      </c>
      <c r="M1765" s="22">
        <f t="shared" si="745"/>
        <v>-80.455384222223074</v>
      </c>
      <c r="O1765" s="22">
        <f t="shared" si="731"/>
        <v>-1872.8225549506371</v>
      </c>
      <c r="P1765" s="81">
        <f t="shared" si="732"/>
        <v>-1.8728225549506372</v>
      </c>
      <c r="Q1765" s="22">
        <f t="shared" si="733"/>
        <v>0</v>
      </c>
      <c r="R1765" s="81">
        <f t="shared" si="734"/>
        <v>0</v>
      </c>
      <c r="S1765" s="22">
        <f t="shared" si="735"/>
        <v>12175449.409404309</v>
      </c>
      <c r="T1765" s="81">
        <f t="shared" si="736"/>
        <v>12175.449409404309</v>
      </c>
      <c r="U1765" s="22">
        <f t="shared" si="737"/>
        <v>1872.8225549506371</v>
      </c>
      <c r="V1765" s="81">
        <f t="shared" si="738"/>
        <v>1.8728225549506372</v>
      </c>
      <c r="W1765" s="22">
        <f t="shared" si="739"/>
        <v>6.4994230947715259</v>
      </c>
      <c r="X1765" s="98">
        <f t="shared" si="746"/>
        <v>0.74912902198025488</v>
      </c>
      <c r="Y1765" s="98">
        <f t="shared" si="747"/>
        <v>2128.1595861560713</v>
      </c>
      <c r="Z1765" s="25">
        <f t="shared" si="740"/>
        <v>0</v>
      </c>
      <c r="AA1765" s="22">
        <f t="shared" si="748"/>
        <v>6</v>
      </c>
      <c r="AB1765" s="22">
        <f t="shared" si="729"/>
        <v>0</v>
      </c>
      <c r="AC1765" s="22">
        <f t="shared" si="749"/>
        <v>568</v>
      </c>
      <c r="AD1765" s="25">
        <f t="shared" si="741"/>
        <v>5320.3989653901699</v>
      </c>
      <c r="AF1765" s="22">
        <f t="shared" si="742"/>
        <v>6855.0504440141394</v>
      </c>
      <c r="AG1765" s="25">
        <v>0</v>
      </c>
      <c r="AH1765" s="25" t="s">
        <v>49</v>
      </c>
      <c r="AI1765">
        <f t="shared" si="750"/>
        <v>11510053.116473157</v>
      </c>
      <c r="AJ1765" s="25">
        <f t="shared" si="751"/>
        <v>11510.053116473156</v>
      </c>
      <c r="AK1765" s="25">
        <f t="shared" si="752"/>
        <v>6100.3281517307732</v>
      </c>
      <c r="AL1765" s="81">
        <f t="shared" si="753"/>
        <v>4514.2428322807718</v>
      </c>
      <c r="AN1765" s="98">
        <v>0</v>
      </c>
    </row>
    <row r="1766" spans="1:41" x14ac:dyDescent="0.35">
      <c r="B1766" s="17" t="s">
        <v>32</v>
      </c>
      <c r="C1766" s="11">
        <v>1762</v>
      </c>
      <c r="D1766" s="17">
        <v>285</v>
      </c>
      <c r="E1766" s="18">
        <v>83.2</v>
      </c>
      <c r="F1766" s="70">
        <f t="shared" si="754"/>
        <v>-0.16666666666666705</v>
      </c>
      <c r="G1766" s="70">
        <f t="shared" si="755"/>
        <v>-0.60000000000000142</v>
      </c>
      <c r="I1766" s="21">
        <f t="shared" si="730"/>
        <v>23.111111111111114</v>
      </c>
      <c r="J1766" s="22">
        <f t="shared" si="743"/>
        <v>-367.00000000000085</v>
      </c>
      <c r="K1766" s="22">
        <f t="shared" si="744"/>
        <v>28.625999999999998</v>
      </c>
      <c r="L1766" s="22">
        <f>0.5*1.202*2.64*0.3*Sheet2!I1766^2</f>
        <v>254.23849244444449</v>
      </c>
      <c r="M1766" s="22">
        <f t="shared" si="745"/>
        <v>-84.135507555556387</v>
      </c>
      <c r="O1766" s="22">
        <f t="shared" si="731"/>
        <v>-1944.4650635061923</v>
      </c>
      <c r="P1766" s="81">
        <f t="shared" si="732"/>
        <v>-1.9444650635061924</v>
      </c>
      <c r="Q1766" s="22">
        <f t="shared" si="733"/>
        <v>0</v>
      </c>
      <c r="R1766" s="81">
        <f t="shared" si="734"/>
        <v>0</v>
      </c>
      <c r="S1766" s="22">
        <f t="shared" si="735"/>
        <v>12175449.409404309</v>
      </c>
      <c r="T1766" s="81">
        <f t="shared" si="736"/>
        <v>12175.449409404309</v>
      </c>
      <c r="U1766" s="22">
        <f t="shared" si="737"/>
        <v>1944.4650635061923</v>
      </c>
      <c r="V1766" s="81">
        <f t="shared" si="738"/>
        <v>1.9444650635061924</v>
      </c>
      <c r="W1766" s="22">
        <f t="shared" si="739"/>
        <v>8.4438881582777192</v>
      </c>
      <c r="X1766" s="98">
        <f t="shared" si="746"/>
        <v>0.77778602540247699</v>
      </c>
      <c r="Y1766" s="98">
        <f t="shared" si="747"/>
        <v>2128.9373721814736</v>
      </c>
      <c r="Z1766" s="25">
        <f t="shared" si="740"/>
        <v>0</v>
      </c>
      <c r="AA1766" s="22">
        <f t="shared" si="748"/>
        <v>7</v>
      </c>
      <c r="AB1766" s="22">
        <f t="shared" si="729"/>
        <v>0</v>
      </c>
      <c r="AC1766" s="22">
        <f t="shared" si="749"/>
        <v>569</v>
      </c>
      <c r="AD1766" s="25">
        <f t="shared" si="741"/>
        <v>5322.3434304536759</v>
      </c>
      <c r="AF1766" s="22">
        <f t="shared" si="742"/>
        <v>6853.1059789506335</v>
      </c>
      <c r="AG1766" s="25">
        <v>0</v>
      </c>
      <c r="AH1766" s="25" t="s">
        <v>49</v>
      </c>
      <c r="AI1766">
        <f t="shared" si="750"/>
        <v>11345821.407512939</v>
      </c>
      <c r="AJ1766" s="25">
        <f t="shared" si="751"/>
        <v>11345.821407512938</v>
      </c>
      <c r="AK1766" s="25">
        <f t="shared" si="752"/>
        <v>6013.2853459818571</v>
      </c>
      <c r="AL1766" s="81">
        <f t="shared" si="753"/>
        <v>4449.8311560265738</v>
      </c>
      <c r="AN1766" s="98">
        <v>0</v>
      </c>
    </row>
    <row r="1767" spans="1:41" x14ac:dyDescent="0.35">
      <c r="B1767" s="17" t="s">
        <v>32</v>
      </c>
      <c r="C1767" s="11">
        <v>1763</v>
      </c>
      <c r="D1767" s="17">
        <v>286</v>
      </c>
      <c r="E1767" s="18">
        <v>82.6</v>
      </c>
      <c r="F1767" s="70">
        <f t="shared" si="754"/>
        <v>-0.16666666666666705</v>
      </c>
      <c r="G1767" s="70">
        <f t="shared" si="755"/>
        <v>-0.60000000000000142</v>
      </c>
      <c r="I1767" s="21">
        <f t="shared" si="730"/>
        <v>22.944444444444443</v>
      </c>
      <c r="J1767" s="22">
        <f t="shared" si="743"/>
        <v>-367.00000000000085</v>
      </c>
      <c r="K1767" s="22">
        <f t="shared" si="744"/>
        <v>28.625999999999998</v>
      </c>
      <c r="L1767" s="22">
        <f>0.5*1.202*2.64*0.3*Sheet2!I1767^2</f>
        <v>250.58481311111106</v>
      </c>
      <c r="M1767" s="22">
        <f t="shared" si="745"/>
        <v>-87.789186888889816</v>
      </c>
      <c r="O1767" s="22">
        <f t="shared" si="731"/>
        <v>-2014.2741213950828</v>
      </c>
      <c r="P1767" s="81">
        <f t="shared" si="732"/>
        <v>-2.0142741213950828</v>
      </c>
      <c r="Q1767" s="22">
        <f t="shared" si="733"/>
        <v>0</v>
      </c>
      <c r="R1767" s="81">
        <f t="shared" si="734"/>
        <v>0</v>
      </c>
      <c r="S1767" s="22">
        <f t="shared" si="735"/>
        <v>12175449.409404309</v>
      </c>
      <c r="T1767" s="81">
        <f t="shared" si="736"/>
        <v>12175.449409404309</v>
      </c>
      <c r="U1767" s="22">
        <f t="shared" si="737"/>
        <v>2014.2741213950828</v>
      </c>
      <c r="V1767" s="81">
        <f t="shared" si="738"/>
        <v>2.0142741213950828</v>
      </c>
      <c r="W1767" s="22">
        <f t="shared" si="739"/>
        <v>10.458162279672802</v>
      </c>
      <c r="X1767" s="98">
        <f t="shared" si="746"/>
        <v>0.80570964855803318</v>
      </c>
      <c r="Y1767" s="98">
        <f t="shared" si="747"/>
        <v>2129.7430818300318</v>
      </c>
      <c r="Z1767" s="25">
        <f t="shared" si="740"/>
        <v>0</v>
      </c>
      <c r="AA1767" s="22">
        <f t="shared" si="748"/>
        <v>8</v>
      </c>
      <c r="AB1767" s="22">
        <f t="shared" si="729"/>
        <v>0</v>
      </c>
      <c r="AC1767" s="22">
        <f t="shared" si="749"/>
        <v>570</v>
      </c>
      <c r="AD1767" s="25">
        <f t="shared" si="741"/>
        <v>5324.3577045750708</v>
      </c>
      <c r="AF1767" s="22">
        <f t="shared" si="742"/>
        <v>6851.0917048292386</v>
      </c>
      <c r="AG1767" s="25">
        <v>0</v>
      </c>
      <c r="AH1767" s="25" t="s">
        <v>49</v>
      </c>
      <c r="AI1767">
        <f t="shared" si="750"/>
        <v>11182769.80664105</v>
      </c>
      <c r="AJ1767" s="25">
        <f t="shared" si="751"/>
        <v>11182.76980664105</v>
      </c>
      <c r="AK1767" s="25">
        <f t="shared" si="752"/>
        <v>5926.8679975197574</v>
      </c>
      <c r="AL1767" s="81">
        <f t="shared" si="753"/>
        <v>4385.8823181646203</v>
      </c>
      <c r="AN1767" s="98">
        <v>0</v>
      </c>
    </row>
    <row r="1768" spans="1:41" ht="15" thickBot="1" x14ac:dyDescent="0.4">
      <c r="B1768" s="17" t="s">
        <v>32</v>
      </c>
      <c r="C1768" s="11">
        <v>1764</v>
      </c>
      <c r="D1768" s="17">
        <v>287</v>
      </c>
      <c r="E1768" s="18">
        <v>82</v>
      </c>
      <c r="F1768" s="70">
        <f t="shared" si="754"/>
        <v>-0.18055555555555516</v>
      </c>
      <c r="G1768" s="70">
        <f t="shared" si="755"/>
        <v>-0.64999999999999858</v>
      </c>
      <c r="I1768" s="21">
        <f t="shared" si="730"/>
        <v>22.777777777777779</v>
      </c>
      <c r="J1768" s="22">
        <f t="shared" si="743"/>
        <v>-397.58333333333246</v>
      </c>
      <c r="K1768" s="22">
        <f t="shared" si="744"/>
        <v>28.625999999999998</v>
      </c>
      <c r="L1768" s="22">
        <f>0.5*1.202*2.64*0.3*Sheet2!I1768^2</f>
        <v>246.9575777777778</v>
      </c>
      <c r="M1768" s="22">
        <f t="shared" si="745"/>
        <v>-121.99975555555469</v>
      </c>
      <c r="O1768" s="22">
        <f t="shared" si="731"/>
        <v>-2778.8833209876348</v>
      </c>
      <c r="P1768" s="81">
        <f t="shared" si="732"/>
        <v>-2.7788833209876347</v>
      </c>
      <c r="Q1768" s="22">
        <f t="shared" si="733"/>
        <v>0</v>
      </c>
      <c r="R1768" s="81">
        <f t="shared" si="734"/>
        <v>0</v>
      </c>
      <c r="S1768" s="22">
        <f t="shared" si="735"/>
        <v>12175449.409404309</v>
      </c>
      <c r="T1768" s="81">
        <f t="shared" si="736"/>
        <v>12175.449409404309</v>
      </c>
      <c r="U1768" s="22">
        <f t="shared" si="737"/>
        <v>2778.8833209876348</v>
      </c>
      <c r="V1768" s="81">
        <f t="shared" si="738"/>
        <v>2.7788833209876347</v>
      </c>
      <c r="W1768" s="22">
        <f t="shared" si="739"/>
        <v>13.237045600660437</v>
      </c>
      <c r="X1768" s="98">
        <f t="shared" si="746"/>
        <v>1.1115533283950538</v>
      </c>
      <c r="Y1768" s="98">
        <f t="shared" si="747"/>
        <v>2130.8546351584268</v>
      </c>
      <c r="Z1768" s="25">
        <f t="shared" si="740"/>
        <v>0</v>
      </c>
      <c r="AA1768" s="22">
        <f t="shared" si="748"/>
        <v>9</v>
      </c>
      <c r="AB1768" s="22">
        <f t="shared" si="729"/>
        <v>0</v>
      </c>
      <c r="AC1768" s="22">
        <f t="shared" si="749"/>
        <v>571</v>
      </c>
      <c r="AD1768" s="25">
        <f t="shared" si="741"/>
        <v>5327.1365878960587</v>
      </c>
      <c r="AF1768" s="22">
        <f t="shared" si="742"/>
        <v>6848.3128215082506</v>
      </c>
      <c r="AG1768" s="25">
        <v>0</v>
      </c>
      <c r="AH1768" s="25" t="s">
        <v>49</v>
      </c>
      <c r="AI1768">
        <f t="shared" si="750"/>
        <v>11020898.313857505</v>
      </c>
      <c r="AJ1768" s="25">
        <f t="shared" si="751"/>
        <v>11020.898313857506</v>
      </c>
      <c r="AK1768" s="25">
        <f t="shared" si="752"/>
        <v>5841.0761063444788</v>
      </c>
      <c r="AL1768" s="81">
        <f t="shared" si="753"/>
        <v>4322.396318694914</v>
      </c>
      <c r="AN1768" s="98">
        <v>0</v>
      </c>
    </row>
    <row r="1769" spans="1:41" s="47" customFormat="1" ht="15" thickBot="1" x14ac:dyDescent="0.4">
      <c r="A1769"/>
      <c r="B1769" s="17" t="s">
        <v>32</v>
      </c>
      <c r="C1769" s="11">
        <v>1765</v>
      </c>
      <c r="D1769" s="17">
        <v>288</v>
      </c>
      <c r="E1769" s="18">
        <v>81.3</v>
      </c>
      <c r="F1769" s="70">
        <f t="shared" si="754"/>
        <v>-0.22222222222222143</v>
      </c>
      <c r="G1769" s="70">
        <f t="shared" si="755"/>
        <v>-0.79999999999999716</v>
      </c>
      <c r="H1769"/>
      <c r="I1769" s="21">
        <f t="shared" si="730"/>
        <v>22.583333333333332</v>
      </c>
      <c r="J1769" s="22">
        <f t="shared" si="743"/>
        <v>-489.33333333333161</v>
      </c>
      <c r="K1769" s="22">
        <f t="shared" si="744"/>
        <v>28.625999999999998</v>
      </c>
      <c r="L1769" s="22">
        <f>0.5*1.202*2.64*0.3*Sheet2!I1769^2</f>
        <v>242.75922549999996</v>
      </c>
      <c r="M1769" s="22">
        <f t="shared" si="745"/>
        <v>-217.94810783333168</v>
      </c>
      <c r="N1769"/>
      <c r="O1769" s="22">
        <f t="shared" si="731"/>
        <v>-4921.9947685694069</v>
      </c>
      <c r="P1769" s="81">
        <f t="shared" si="732"/>
        <v>-4.921994768569407</v>
      </c>
      <c r="Q1769" s="22">
        <f t="shared" si="733"/>
        <v>0</v>
      </c>
      <c r="R1769" s="81">
        <f t="shared" si="734"/>
        <v>0</v>
      </c>
      <c r="S1769" s="22">
        <f t="shared" si="735"/>
        <v>12175449.409404309</v>
      </c>
      <c r="T1769" s="81">
        <f t="shared" si="736"/>
        <v>12175.449409404309</v>
      </c>
      <c r="U1769" s="22">
        <f t="shared" si="737"/>
        <v>4921.9947685694069</v>
      </c>
      <c r="V1769" s="81">
        <f t="shared" si="738"/>
        <v>4.921994768569407</v>
      </c>
      <c r="W1769" s="22">
        <f t="shared" si="739"/>
        <v>18.159040369229842</v>
      </c>
      <c r="X1769" s="98">
        <f t="shared" si="746"/>
        <v>1.9687979074277628</v>
      </c>
      <c r="Y1769" s="98">
        <f t="shared" si="747"/>
        <v>2132.8234330658547</v>
      </c>
      <c r="Z1769" s="25">
        <f t="shared" si="740"/>
        <v>0</v>
      </c>
      <c r="AA1769" s="22">
        <f t="shared" si="748"/>
        <v>10</v>
      </c>
      <c r="AB1769" s="22">
        <f t="shared" si="729"/>
        <v>0</v>
      </c>
      <c r="AC1769" s="22">
        <f t="shared" si="749"/>
        <v>572</v>
      </c>
      <c r="AD1769" s="25">
        <f t="shared" si="741"/>
        <v>5332.0585826646284</v>
      </c>
      <c r="AE1769"/>
      <c r="AF1769" s="22">
        <f t="shared" si="742"/>
        <v>6843.390826739681</v>
      </c>
      <c r="AG1769" s="25">
        <v>0</v>
      </c>
      <c r="AH1769" s="25" t="s">
        <v>49</v>
      </c>
      <c r="AI1769">
        <f t="shared" si="750"/>
        <v>10833539.7644439</v>
      </c>
      <c r="AJ1769" s="25">
        <f t="shared" si="751"/>
        <v>10833.5397644439</v>
      </c>
      <c r="AK1769" s="25">
        <f t="shared" si="752"/>
        <v>5741.7760751552669</v>
      </c>
      <c r="AL1769" s="81">
        <f t="shared" si="753"/>
        <v>4248.9142956148971</v>
      </c>
      <c r="AM1769"/>
      <c r="AN1769" s="98">
        <v>0</v>
      </c>
      <c r="AO1769"/>
    </row>
    <row r="1770" spans="1:41" x14ac:dyDescent="0.35">
      <c r="B1770" s="17" t="s">
        <v>32</v>
      </c>
      <c r="C1770" s="11">
        <v>1766</v>
      </c>
      <c r="D1770" s="17">
        <v>289</v>
      </c>
      <c r="E1770" s="18">
        <v>80.400000000000006</v>
      </c>
      <c r="F1770" s="70">
        <f t="shared" si="754"/>
        <v>-0.30555555555555597</v>
      </c>
      <c r="G1770" s="70">
        <f t="shared" si="755"/>
        <v>-1.1000000000000014</v>
      </c>
      <c r="I1770" s="21">
        <f t="shared" si="730"/>
        <v>22.333333333333336</v>
      </c>
      <c r="J1770" s="22">
        <f t="shared" si="743"/>
        <v>-672.83333333333428</v>
      </c>
      <c r="K1770" s="22">
        <f t="shared" si="744"/>
        <v>28.625999999999998</v>
      </c>
      <c r="L1770" s="22">
        <f>0.5*1.202*2.64*0.3*Sheet2!I1770^2</f>
        <v>237.41423200000003</v>
      </c>
      <c r="M1770" s="22">
        <f t="shared" si="745"/>
        <v>-406.79310133333428</v>
      </c>
      <c r="O1770" s="22">
        <f t="shared" si="731"/>
        <v>-9085.0459297777998</v>
      </c>
      <c r="P1770" s="81">
        <f t="shared" si="732"/>
        <v>-9.0850459297778006</v>
      </c>
      <c r="Q1770" s="22">
        <f t="shared" si="733"/>
        <v>0</v>
      </c>
      <c r="R1770" s="81">
        <f t="shared" si="734"/>
        <v>0</v>
      </c>
      <c r="S1770" s="22">
        <f t="shared" si="735"/>
        <v>12175449.409404309</v>
      </c>
      <c r="T1770" s="81">
        <f t="shared" si="736"/>
        <v>12175.449409404309</v>
      </c>
      <c r="U1770" s="22">
        <f t="shared" si="737"/>
        <v>9085.0459297777998</v>
      </c>
      <c r="V1770" s="81">
        <f t="shared" si="738"/>
        <v>9.0850459297778006</v>
      </c>
      <c r="W1770" s="22">
        <f t="shared" si="739"/>
        <v>27.244086299007641</v>
      </c>
      <c r="X1770" s="98">
        <f t="shared" si="746"/>
        <v>3.6340183719111203</v>
      </c>
      <c r="Y1770" s="98">
        <f t="shared" si="747"/>
        <v>2136.4574514377659</v>
      </c>
      <c r="Z1770" s="25">
        <f t="shared" si="740"/>
        <v>0</v>
      </c>
      <c r="AA1770" s="22">
        <f t="shared" si="748"/>
        <v>11</v>
      </c>
      <c r="AB1770" s="22">
        <f t="shared" si="729"/>
        <v>0</v>
      </c>
      <c r="AC1770" s="22">
        <f t="shared" si="749"/>
        <v>573</v>
      </c>
      <c r="AD1770" s="25">
        <f t="shared" si="741"/>
        <v>5341.1436285944064</v>
      </c>
      <c r="AF1770" s="22">
        <f t="shared" si="742"/>
        <v>6834.3057808099029</v>
      </c>
      <c r="AG1770" s="25">
        <v>0</v>
      </c>
      <c r="AH1770" s="25" t="s">
        <v>49</v>
      </c>
      <c r="AI1770">
        <f t="shared" si="750"/>
        <v>10595010.417088805</v>
      </c>
      <c r="AJ1770" s="25">
        <f t="shared" si="751"/>
        <v>10595.010417088804</v>
      </c>
      <c r="AK1770" s="25">
        <f t="shared" si="752"/>
        <v>5615.3555210570667</v>
      </c>
      <c r="AL1770" s="81">
        <f t="shared" si="753"/>
        <v>4155.3630855822294</v>
      </c>
      <c r="AN1770" s="98">
        <v>0</v>
      </c>
    </row>
    <row r="1771" spans="1:41" x14ac:dyDescent="0.35">
      <c r="B1771" s="17" t="s">
        <v>32</v>
      </c>
      <c r="C1771" s="11">
        <v>1767</v>
      </c>
      <c r="D1771" s="17">
        <v>290</v>
      </c>
      <c r="E1771" s="18">
        <v>79.099999999999994</v>
      </c>
      <c r="F1771" s="70">
        <f t="shared" si="754"/>
        <v>-0.41666666666666663</v>
      </c>
      <c r="G1771" s="70">
        <f t="shared" si="755"/>
        <v>-1.5</v>
      </c>
      <c r="I1771" s="21">
        <f t="shared" si="730"/>
        <v>21.972222222222221</v>
      </c>
      <c r="J1771" s="22">
        <f t="shared" si="743"/>
        <v>-917.49999999999989</v>
      </c>
      <c r="K1771" s="22">
        <f t="shared" si="744"/>
        <v>28.625999999999998</v>
      </c>
      <c r="L1771" s="22">
        <f>0.5*1.202*2.64*0.3*Sheet2!I1771^2</f>
        <v>229.79872727777774</v>
      </c>
      <c r="M1771" s="22">
        <f t="shared" si="745"/>
        <v>-659.07527272222217</v>
      </c>
      <c r="O1771" s="22">
        <f t="shared" si="731"/>
        <v>-14481.348353424381</v>
      </c>
      <c r="P1771" s="81">
        <f t="shared" si="732"/>
        <v>-14.48134835342438</v>
      </c>
      <c r="Q1771" s="22">
        <f t="shared" si="733"/>
        <v>0</v>
      </c>
      <c r="R1771" s="81">
        <f t="shared" si="734"/>
        <v>0</v>
      </c>
      <c r="S1771" s="22">
        <f t="shared" si="735"/>
        <v>12175449.409404309</v>
      </c>
      <c r="T1771" s="81">
        <f t="shared" si="736"/>
        <v>12175.449409404309</v>
      </c>
      <c r="U1771" s="22">
        <f t="shared" si="737"/>
        <v>14481.348353424381</v>
      </c>
      <c r="V1771" s="81">
        <f t="shared" si="738"/>
        <v>14.48134835342438</v>
      </c>
      <c r="W1771" s="22">
        <f t="shared" si="739"/>
        <v>41.725434652432021</v>
      </c>
      <c r="X1771" s="98">
        <f t="shared" si="746"/>
        <v>5.7925393413697526</v>
      </c>
      <c r="Y1771" s="98">
        <f t="shared" si="747"/>
        <v>2142.2499907791357</v>
      </c>
      <c r="Z1771" s="25">
        <f t="shared" si="740"/>
        <v>0</v>
      </c>
      <c r="AA1771" s="22">
        <f t="shared" si="748"/>
        <v>12</v>
      </c>
      <c r="AB1771" s="22">
        <f t="shared" si="729"/>
        <v>0</v>
      </c>
      <c r="AC1771" s="22">
        <f t="shared" si="749"/>
        <v>574</v>
      </c>
      <c r="AD1771" s="25">
        <f t="shared" si="741"/>
        <v>5355.6249769478309</v>
      </c>
      <c r="AF1771" s="22">
        <f t="shared" si="742"/>
        <v>6819.8244324564785</v>
      </c>
      <c r="AG1771" s="25">
        <v>0</v>
      </c>
      <c r="AH1771" s="25" t="s">
        <v>49</v>
      </c>
      <c r="AI1771">
        <f t="shared" si="750"/>
        <v>10255155.678037889</v>
      </c>
      <c r="AJ1771" s="25">
        <f t="shared" si="751"/>
        <v>10255.155678037889</v>
      </c>
      <c r="AK1771" s="25">
        <f t="shared" si="752"/>
        <v>5435.2325093600812</v>
      </c>
      <c r="AL1771" s="81">
        <f t="shared" si="753"/>
        <v>4022.0720569264599</v>
      </c>
      <c r="AN1771" s="98">
        <v>0</v>
      </c>
    </row>
    <row r="1772" spans="1:41" x14ac:dyDescent="0.35">
      <c r="B1772" s="17" t="s">
        <v>32</v>
      </c>
      <c r="C1772" s="11">
        <v>1768</v>
      </c>
      <c r="D1772" s="17">
        <v>291</v>
      </c>
      <c r="E1772" s="18">
        <v>77.400000000000006</v>
      </c>
      <c r="F1772" s="70">
        <f t="shared" si="754"/>
        <v>-0.55555555555555558</v>
      </c>
      <c r="G1772" s="70">
        <f t="shared" si="755"/>
        <v>-2</v>
      </c>
      <c r="I1772" s="21">
        <f t="shared" si="730"/>
        <v>21.500000000000004</v>
      </c>
      <c r="J1772" s="22">
        <f t="shared" si="743"/>
        <v>-1223.3333333333335</v>
      </c>
      <c r="K1772" s="22">
        <f t="shared" si="744"/>
        <v>28.625999999999998</v>
      </c>
      <c r="L1772" s="22">
        <f>0.5*1.202*2.64*0.3*Sheet2!I1772^2</f>
        <v>220.02730200000008</v>
      </c>
      <c r="M1772" s="22">
        <f t="shared" si="745"/>
        <v>-974.68003133333343</v>
      </c>
      <c r="O1772" s="22">
        <f t="shared" si="731"/>
        <v>-20955.620673666672</v>
      </c>
      <c r="P1772" s="81">
        <f t="shared" si="732"/>
        <v>-20.955620673666672</v>
      </c>
      <c r="Q1772" s="22">
        <f t="shared" si="733"/>
        <v>0</v>
      </c>
      <c r="R1772" s="81">
        <f t="shared" si="734"/>
        <v>0</v>
      </c>
      <c r="S1772" s="22">
        <f t="shared" si="735"/>
        <v>12175449.409404309</v>
      </c>
      <c r="T1772" s="81">
        <f t="shared" si="736"/>
        <v>12175.449409404309</v>
      </c>
      <c r="U1772" s="22">
        <f t="shared" si="737"/>
        <v>20955.620673666672</v>
      </c>
      <c r="V1772" s="81">
        <f t="shared" si="738"/>
        <v>20.955620673666672</v>
      </c>
      <c r="W1772" s="22">
        <f t="shared" si="739"/>
        <v>62.681055326098694</v>
      </c>
      <c r="X1772" s="98">
        <f t="shared" si="746"/>
        <v>8.38224826946667</v>
      </c>
      <c r="Y1772" s="98">
        <f t="shared" si="747"/>
        <v>2150.6322390486025</v>
      </c>
      <c r="Z1772" s="25">
        <f t="shared" si="740"/>
        <v>0</v>
      </c>
      <c r="AA1772" s="22">
        <f t="shared" si="748"/>
        <v>13</v>
      </c>
      <c r="AB1772" s="22">
        <f t="shared" si="729"/>
        <v>0</v>
      </c>
      <c r="AC1772" s="22">
        <f t="shared" si="749"/>
        <v>575</v>
      </c>
      <c r="AD1772" s="25">
        <f t="shared" si="741"/>
        <v>5376.5805976214979</v>
      </c>
      <c r="AF1772" s="22">
        <f t="shared" si="742"/>
        <v>6798.8688117828115</v>
      </c>
      <c r="AG1772" s="25">
        <v>0</v>
      </c>
      <c r="AH1772" s="25" t="s">
        <v>49</v>
      </c>
      <c r="AI1772">
        <f t="shared" si="750"/>
        <v>9819089.3490072861</v>
      </c>
      <c r="AJ1772" s="25">
        <f t="shared" si="751"/>
        <v>9819.0893490072867</v>
      </c>
      <c r="AK1772" s="25">
        <f t="shared" si="752"/>
        <v>5204.1173549738623</v>
      </c>
      <c r="AL1772" s="81">
        <f t="shared" si="753"/>
        <v>3851.0468426806583</v>
      </c>
      <c r="AN1772" s="98">
        <v>0</v>
      </c>
    </row>
    <row r="1773" spans="1:41" x14ac:dyDescent="0.35">
      <c r="B1773" s="17" t="s">
        <v>32</v>
      </c>
      <c r="C1773" s="11">
        <v>1769</v>
      </c>
      <c r="D1773" s="17">
        <v>292</v>
      </c>
      <c r="E1773" s="18">
        <v>75.099999999999994</v>
      </c>
      <c r="F1773" s="70">
        <f t="shared" si="754"/>
        <v>-0.70833333333333448</v>
      </c>
      <c r="G1773" s="70">
        <f t="shared" si="755"/>
        <v>-2.5500000000000043</v>
      </c>
      <c r="I1773" s="21">
        <f t="shared" si="730"/>
        <v>20.861111111111111</v>
      </c>
      <c r="J1773" s="22">
        <f t="shared" si="743"/>
        <v>-1559.7500000000025</v>
      </c>
      <c r="K1773" s="22">
        <f t="shared" si="744"/>
        <v>28.625999999999998</v>
      </c>
      <c r="L1773" s="22">
        <f>0.5*1.202*2.64*0.3*Sheet2!I1773^2</f>
        <v>207.14503394444444</v>
      </c>
      <c r="M1773" s="22">
        <f t="shared" si="745"/>
        <v>-1323.978966055558</v>
      </c>
      <c r="O1773" s="22">
        <f t="shared" si="731"/>
        <v>-27619.672319658999</v>
      </c>
      <c r="P1773" s="81">
        <f t="shared" si="732"/>
        <v>-27.619672319658999</v>
      </c>
      <c r="Q1773" s="22">
        <f t="shared" si="733"/>
        <v>0</v>
      </c>
      <c r="R1773" s="81">
        <f t="shared" si="734"/>
        <v>0</v>
      </c>
      <c r="S1773" s="22">
        <f t="shared" si="735"/>
        <v>12175449.409404309</v>
      </c>
      <c r="T1773" s="81">
        <f t="shared" si="736"/>
        <v>12175.449409404309</v>
      </c>
      <c r="U1773" s="22">
        <f t="shared" si="737"/>
        <v>27619.672319658999</v>
      </c>
      <c r="V1773" s="81">
        <f t="shared" si="738"/>
        <v>27.619672319658999</v>
      </c>
      <c r="W1773" s="22">
        <f t="shared" si="739"/>
        <v>90.300727645757689</v>
      </c>
      <c r="X1773" s="98">
        <f t="shared" si="746"/>
        <v>11.0478689278636</v>
      </c>
      <c r="Y1773" s="98">
        <f t="shared" si="747"/>
        <v>2161.6801079764659</v>
      </c>
      <c r="Z1773" s="25">
        <f t="shared" si="740"/>
        <v>0</v>
      </c>
      <c r="AA1773" s="22">
        <f t="shared" si="748"/>
        <v>14</v>
      </c>
      <c r="AB1773" s="22">
        <f t="shared" si="729"/>
        <v>0</v>
      </c>
      <c r="AC1773" s="22">
        <f t="shared" si="749"/>
        <v>576</v>
      </c>
      <c r="AD1773" s="25">
        <f t="shared" si="741"/>
        <v>5404.2002699411569</v>
      </c>
      <c r="AF1773" s="22">
        <f t="shared" si="742"/>
        <v>6771.2491394631525</v>
      </c>
      <c r="AG1773" s="25">
        <v>0</v>
      </c>
      <c r="AH1773" s="25" t="s">
        <v>49</v>
      </c>
      <c r="AI1773">
        <f t="shared" si="750"/>
        <v>9244196.4156959355</v>
      </c>
      <c r="AJ1773" s="25">
        <f t="shared" si="751"/>
        <v>9244.1964156959348</v>
      </c>
      <c r="AK1773" s="25">
        <f t="shared" si="752"/>
        <v>4899.4241003188454</v>
      </c>
      <c r="AL1773" s="81">
        <f t="shared" si="753"/>
        <v>3625.5738342359455</v>
      </c>
      <c r="AN1773" s="98">
        <v>0</v>
      </c>
    </row>
    <row r="1774" spans="1:41" x14ac:dyDescent="0.35">
      <c r="B1774" s="17" t="s">
        <v>32</v>
      </c>
      <c r="C1774" s="11">
        <v>1770</v>
      </c>
      <c r="D1774" s="17">
        <v>293</v>
      </c>
      <c r="E1774" s="18">
        <v>72.3</v>
      </c>
      <c r="F1774" s="70">
        <f t="shared" si="754"/>
        <v>-0.83333333333333326</v>
      </c>
      <c r="G1774" s="70">
        <f t="shared" si="755"/>
        <v>-3</v>
      </c>
      <c r="I1774" s="21">
        <f t="shared" si="730"/>
        <v>20.083333333333332</v>
      </c>
      <c r="J1774" s="22">
        <f t="shared" si="743"/>
        <v>-1834.9999999999998</v>
      </c>
      <c r="K1774" s="22">
        <f t="shared" si="744"/>
        <v>28.625999999999998</v>
      </c>
      <c r="L1774" s="22">
        <f>0.5*1.202*2.64*0.3*Sheet2!I1774^2</f>
        <v>191.98674549999996</v>
      </c>
      <c r="M1774" s="22">
        <f t="shared" si="745"/>
        <v>-1614.3872544999999</v>
      </c>
      <c r="O1774" s="22">
        <f t="shared" si="731"/>
        <v>-32422.277361208329</v>
      </c>
      <c r="P1774" s="81">
        <f t="shared" si="732"/>
        <v>-32.42227736120833</v>
      </c>
      <c r="Q1774" s="22">
        <f t="shared" si="733"/>
        <v>0</v>
      </c>
      <c r="R1774" s="81">
        <f t="shared" si="734"/>
        <v>0</v>
      </c>
      <c r="S1774" s="22">
        <f t="shared" si="735"/>
        <v>12175449.409404309</v>
      </c>
      <c r="T1774" s="81">
        <f t="shared" si="736"/>
        <v>12175.449409404309</v>
      </c>
      <c r="U1774" s="22">
        <f t="shared" si="737"/>
        <v>32422.277361208329</v>
      </c>
      <c r="V1774" s="81">
        <f t="shared" si="738"/>
        <v>32.42227736120833</v>
      </c>
      <c r="W1774" s="22">
        <f t="shared" si="739"/>
        <v>122.72300500696602</v>
      </c>
      <c r="X1774" s="98">
        <f t="shared" si="746"/>
        <v>12.968910944483333</v>
      </c>
      <c r="Y1774" s="98">
        <f t="shared" si="747"/>
        <v>2174.6490189209494</v>
      </c>
      <c r="Z1774" s="25">
        <f t="shared" si="740"/>
        <v>0</v>
      </c>
      <c r="AA1774" s="22">
        <f t="shared" si="748"/>
        <v>15</v>
      </c>
      <c r="AB1774" s="22">
        <f t="shared" si="729"/>
        <v>0</v>
      </c>
      <c r="AC1774" s="22">
        <f t="shared" si="749"/>
        <v>577</v>
      </c>
      <c r="AD1774" s="25">
        <f t="shared" si="741"/>
        <v>5436.6225473023651</v>
      </c>
      <c r="AF1774" s="22">
        <f t="shared" si="742"/>
        <v>6738.8268621019442</v>
      </c>
      <c r="AG1774" s="25">
        <v>0</v>
      </c>
      <c r="AH1774" s="25" t="s">
        <v>49</v>
      </c>
      <c r="AI1774">
        <f t="shared" si="750"/>
        <v>8567732.2348370273</v>
      </c>
      <c r="AJ1774" s="25">
        <f t="shared" si="751"/>
        <v>8567.7322348370271</v>
      </c>
      <c r="AK1774" s="25">
        <f t="shared" si="752"/>
        <v>4540.8980844636244</v>
      </c>
      <c r="AL1774" s="81">
        <f t="shared" si="753"/>
        <v>3360.2645825030822</v>
      </c>
      <c r="AN1774" s="98">
        <v>0</v>
      </c>
    </row>
    <row r="1775" spans="1:41" x14ac:dyDescent="0.35">
      <c r="B1775" s="17" t="s">
        <v>32</v>
      </c>
      <c r="C1775" s="11">
        <v>1771</v>
      </c>
      <c r="D1775" s="17">
        <v>294</v>
      </c>
      <c r="E1775" s="18">
        <v>69.099999999999994</v>
      </c>
      <c r="F1775" s="70">
        <f t="shared" si="754"/>
        <v>-0.88888888888888773</v>
      </c>
      <c r="G1775" s="70">
        <f t="shared" si="755"/>
        <v>-3.1999999999999957</v>
      </c>
      <c r="I1775" s="21">
        <f t="shared" si="730"/>
        <v>19.194444444444443</v>
      </c>
      <c r="J1775" s="22">
        <f t="shared" si="743"/>
        <v>-1957.3333333333308</v>
      </c>
      <c r="K1775" s="22">
        <f t="shared" si="744"/>
        <v>28.625999999999998</v>
      </c>
      <c r="L1775" s="22">
        <f>0.5*1.202*2.64*0.3*Sheet2!I1775^2</f>
        <v>175.36816061111108</v>
      </c>
      <c r="M1775" s="22">
        <f t="shared" si="745"/>
        <v>-1753.3391727222197</v>
      </c>
      <c r="O1775" s="22">
        <f t="shared" si="731"/>
        <v>-33654.371343084822</v>
      </c>
      <c r="P1775" s="81">
        <f t="shared" si="732"/>
        <v>-33.654371343084819</v>
      </c>
      <c r="Q1775" s="22">
        <f t="shared" si="733"/>
        <v>0</v>
      </c>
      <c r="R1775" s="81">
        <f t="shared" si="734"/>
        <v>0</v>
      </c>
      <c r="S1775" s="22">
        <f t="shared" si="735"/>
        <v>12175449.409404309</v>
      </c>
      <c r="T1775" s="81">
        <f t="shared" si="736"/>
        <v>12175.449409404309</v>
      </c>
      <c r="U1775" s="22">
        <f t="shared" si="737"/>
        <v>33654.371343084822</v>
      </c>
      <c r="V1775" s="81">
        <f t="shared" si="738"/>
        <v>33.654371343084819</v>
      </c>
      <c r="W1775" s="22">
        <f t="shared" si="739"/>
        <v>156.37737635005084</v>
      </c>
      <c r="X1775" s="98">
        <f t="shared" si="746"/>
        <v>13.461748537233929</v>
      </c>
      <c r="Y1775" s="98">
        <f t="shared" si="747"/>
        <v>2188.1107674581835</v>
      </c>
      <c r="Z1775" s="25">
        <f t="shared" si="740"/>
        <v>0</v>
      </c>
      <c r="AA1775" s="22">
        <f t="shared" si="748"/>
        <v>16</v>
      </c>
      <c r="AB1775" s="22">
        <f t="shared" si="729"/>
        <v>0</v>
      </c>
      <c r="AC1775" s="22">
        <f t="shared" si="749"/>
        <v>578</v>
      </c>
      <c r="AD1775" s="25">
        <f t="shared" si="741"/>
        <v>5470.2769186454498</v>
      </c>
      <c r="AF1775" s="22">
        <f t="shared" si="742"/>
        <v>6705.1724907588596</v>
      </c>
      <c r="AG1775" s="25">
        <v>0</v>
      </c>
      <c r="AH1775" s="25" t="s">
        <v>49</v>
      </c>
      <c r="AI1775">
        <f t="shared" si="750"/>
        <v>7826099.8628777424</v>
      </c>
      <c r="AJ1775" s="25">
        <f t="shared" si="751"/>
        <v>7826.0998628777425</v>
      </c>
      <c r="AK1775" s="25">
        <f t="shared" si="752"/>
        <v>4147.8329273252039</v>
      </c>
      <c r="AL1775" s="81">
        <f t="shared" si="753"/>
        <v>3069.3963662206506</v>
      </c>
      <c r="AN1775" s="98">
        <v>0</v>
      </c>
    </row>
    <row r="1776" spans="1:41" x14ac:dyDescent="0.35">
      <c r="B1776" s="17" t="s">
        <v>32</v>
      </c>
      <c r="C1776" s="11">
        <v>1772</v>
      </c>
      <c r="D1776" s="17">
        <v>295</v>
      </c>
      <c r="E1776" s="18">
        <v>65.900000000000006</v>
      </c>
      <c r="F1776" s="70">
        <f t="shared" si="754"/>
        <v>-0.88888888888888773</v>
      </c>
      <c r="G1776" s="70">
        <f t="shared" si="755"/>
        <v>-3.1999999999999957</v>
      </c>
      <c r="I1776" s="21">
        <f t="shared" si="730"/>
        <v>18.305555555555557</v>
      </c>
      <c r="J1776" s="22">
        <f t="shared" si="743"/>
        <v>-1957.3333333333308</v>
      </c>
      <c r="K1776" s="22">
        <f t="shared" si="744"/>
        <v>28.625999999999998</v>
      </c>
      <c r="L1776" s="22">
        <f>0.5*1.202*2.64*0.3*Sheet2!I1776^2</f>
        <v>159.50176061111114</v>
      </c>
      <c r="M1776" s="22">
        <f t="shared" si="745"/>
        <v>-1769.2055727222196</v>
      </c>
      <c r="O1776" s="22">
        <f t="shared" si="731"/>
        <v>-32386.290900665077</v>
      </c>
      <c r="P1776" s="81">
        <f t="shared" si="732"/>
        <v>-32.386290900665074</v>
      </c>
      <c r="Q1776" s="22">
        <f t="shared" si="733"/>
        <v>0</v>
      </c>
      <c r="R1776" s="81">
        <f t="shared" si="734"/>
        <v>0</v>
      </c>
      <c r="S1776" s="22">
        <f t="shared" si="735"/>
        <v>12175449.409404309</v>
      </c>
      <c r="T1776" s="81">
        <f t="shared" si="736"/>
        <v>12175.449409404309</v>
      </c>
      <c r="U1776" s="22">
        <f t="shared" si="737"/>
        <v>32386.290900665077</v>
      </c>
      <c r="V1776" s="81">
        <f t="shared" si="738"/>
        <v>32.386290900665074</v>
      </c>
      <c r="W1776" s="22">
        <f t="shared" si="739"/>
        <v>188.76366725071591</v>
      </c>
      <c r="X1776" s="98">
        <f t="shared" si="746"/>
        <v>12.95451636026603</v>
      </c>
      <c r="Y1776" s="98">
        <f t="shared" si="747"/>
        <v>2201.0652838184496</v>
      </c>
      <c r="Z1776" s="25">
        <f t="shared" si="740"/>
        <v>0</v>
      </c>
      <c r="AA1776" s="22">
        <f t="shared" si="748"/>
        <v>17</v>
      </c>
      <c r="AB1776" s="22">
        <f t="shared" si="729"/>
        <v>0</v>
      </c>
      <c r="AC1776" s="22">
        <f t="shared" si="749"/>
        <v>579</v>
      </c>
      <c r="AD1776" s="25">
        <f t="shared" si="741"/>
        <v>5502.6632095461146</v>
      </c>
      <c r="AF1776" s="22">
        <f t="shared" si="742"/>
        <v>6672.7861998581948</v>
      </c>
      <c r="AG1776" s="25">
        <v>0</v>
      </c>
      <c r="AH1776" s="25" t="s">
        <v>49</v>
      </c>
      <c r="AI1776">
        <f t="shared" si="750"/>
        <v>7118035.0098755956</v>
      </c>
      <c r="AJ1776" s="25">
        <f t="shared" si="751"/>
        <v>7118.0350098755953</v>
      </c>
      <c r="AK1776" s="25">
        <f t="shared" si="752"/>
        <v>3772.5585552340658</v>
      </c>
      <c r="AL1776" s="81">
        <f t="shared" si="753"/>
        <v>2791.6933308732087</v>
      </c>
      <c r="AN1776" s="98">
        <v>0</v>
      </c>
    </row>
    <row r="1777" spans="2:40" x14ac:dyDescent="0.35">
      <c r="B1777" s="17" t="s">
        <v>32</v>
      </c>
      <c r="C1777" s="11">
        <v>1773</v>
      </c>
      <c r="D1777" s="17">
        <v>296</v>
      </c>
      <c r="E1777" s="18">
        <v>62.7</v>
      </c>
      <c r="F1777" s="70">
        <f t="shared" si="754"/>
        <v>-0.86111111111111149</v>
      </c>
      <c r="G1777" s="70">
        <f t="shared" si="755"/>
        <v>-3.1000000000000014</v>
      </c>
      <c r="I1777" s="21">
        <f t="shared" si="730"/>
        <v>17.416666666666668</v>
      </c>
      <c r="J1777" s="22">
        <f t="shared" si="743"/>
        <v>-1896.1666666666674</v>
      </c>
      <c r="K1777" s="22">
        <f t="shared" si="744"/>
        <v>28.625999999999998</v>
      </c>
      <c r="L1777" s="22">
        <f>0.5*1.202*2.64*0.3*Sheet2!I1777^2</f>
        <v>144.38754550000002</v>
      </c>
      <c r="M1777" s="22">
        <f t="shared" si="745"/>
        <v>-1723.1531211666675</v>
      </c>
      <c r="O1777" s="22">
        <f t="shared" si="731"/>
        <v>-30011.583526986127</v>
      </c>
      <c r="P1777" s="81">
        <f t="shared" si="732"/>
        <v>-30.011583526986126</v>
      </c>
      <c r="Q1777" s="22">
        <f t="shared" si="733"/>
        <v>0</v>
      </c>
      <c r="R1777" s="81">
        <f t="shared" si="734"/>
        <v>0</v>
      </c>
      <c r="S1777" s="22">
        <f t="shared" si="735"/>
        <v>12175449.409404309</v>
      </c>
      <c r="T1777" s="81">
        <f t="shared" si="736"/>
        <v>12175.449409404309</v>
      </c>
      <c r="U1777" s="22">
        <f t="shared" si="737"/>
        <v>30011.583526986127</v>
      </c>
      <c r="V1777" s="81">
        <f t="shared" si="738"/>
        <v>30.011583526986126</v>
      </c>
      <c r="W1777" s="22">
        <f t="shared" si="739"/>
        <v>218.77525077770204</v>
      </c>
      <c r="X1777" s="98">
        <f t="shared" si="746"/>
        <v>12.004633410794451</v>
      </c>
      <c r="Y1777" s="98">
        <f t="shared" si="747"/>
        <v>2213.0699172292443</v>
      </c>
      <c r="Z1777" s="25">
        <f t="shared" si="740"/>
        <v>0</v>
      </c>
      <c r="AA1777" s="22">
        <f t="shared" si="748"/>
        <v>18</v>
      </c>
      <c r="AB1777" s="22">
        <f t="shared" si="729"/>
        <v>0</v>
      </c>
      <c r="AC1777" s="22">
        <f t="shared" si="749"/>
        <v>580</v>
      </c>
      <c r="AD1777" s="25">
        <f t="shared" si="741"/>
        <v>5532.6747930731008</v>
      </c>
      <c r="AF1777" s="22">
        <f t="shared" si="742"/>
        <v>6642.7746163312086</v>
      </c>
      <c r="AG1777" s="25">
        <v>0</v>
      </c>
      <c r="AH1777" s="25" t="s">
        <v>49</v>
      </c>
      <c r="AI1777">
        <f t="shared" si="750"/>
        <v>6443537.6758305868</v>
      </c>
      <c r="AJ1777" s="25">
        <f t="shared" si="751"/>
        <v>6443.5376758305865</v>
      </c>
      <c r="AK1777" s="25">
        <f t="shared" si="752"/>
        <v>3415.0749681902112</v>
      </c>
      <c r="AL1777" s="81">
        <f t="shared" si="753"/>
        <v>2527.1554764607563</v>
      </c>
      <c r="AN1777" s="98">
        <v>0</v>
      </c>
    </row>
    <row r="1778" spans="2:40" x14ac:dyDescent="0.35">
      <c r="B1778" s="17" t="s">
        <v>32</v>
      </c>
      <c r="C1778" s="11">
        <v>1774</v>
      </c>
      <c r="D1778" s="17">
        <v>297</v>
      </c>
      <c r="E1778" s="18">
        <v>59.7</v>
      </c>
      <c r="F1778" s="70">
        <f t="shared" si="754"/>
        <v>-0.79166666666666707</v>
      </c>
      <c r="G1778" s="70">
        <f t="shared" si="755"/>
        <v>-2.8500000000000014</v>
      </c>
      <c r="I1778" s="21">
        <f t="shared" si="730"/>
        <v>16.583333333333336</v>
      </c>
      <c r="J1778" s="22">
        <f t="shared" si="743"/>
        <v>-1743.2500000000009</v>
      </c>
      <c r="K1778" s="22">
        <f t="shared" si="744"/>
        <v>28.625999999999998</v>
      </c>
      <c r="L1778" s="22">
        <f>0.5*1.202*2.64*0.3*Sheet2!I1778^2</f>
        <v>130.90110550000003</v>
      </c>
      <c r="M1778" s="22">
        <f t="shared" si="745"/>
        <v>-1583.7228945000008</v>
      </c>
      <c r="O1778" s="22">
        <f t="shared" si="731"/>
        <v>-26263.404667125018</v>
      </c>
      <c r="P1778" s="81">
        <f t="shared" si="732"/>
        <v>-26.26340466712502</v>
      </c>
      <c r="Q1778" s="22">
        <f t="shared" si="733"/>
        <v>0</v>
      </c>
      <c r="R1778" s="81">
        <f t="shared" si="734"/>
        <v>0</v>
      </c>
      <c r="S1778" s="22">
        <f t="shared" si="735"/>
        <v>12175449.409404309</v>
      </c>
      <c r="T1778" s="81">
        <f t="shared" si="736"/>
        <v>12175.449409404309</v>
      </c>
      <c r="U1778" s="22">
        <f t="shared" si="737"/>
        <v>26263.404667125018</v>
      </c>
      <c r="V1778" s="81">
        <f t="shared" si="738"/>
        <v>26.26340466712502</v>
      </c>
      <c r="W1778" s="22">
        <f t="shared" si="739"/>
        <v>245.03865544482707</v>
      </c>
      <c r="X1778" s="98">
        <f t="shared" si="746"/>
        <v>10.505361866850009</v>
      </c>
      <c r="Y1778" s="98">
        <f t="shared" si="747"/>
        <v>2223.5752790960942</v>
      </c>
      <c r="Z1778" s="25">
        <f t="shared" si="740"/>
        <v>0</v>
      </c>
      <c r="AA1778" s="22">
        <f t="shared" si="748"/>
        <v>19</v>
      </c>
      <c r="AB1778" s="22">
        <f t="shared" si="729"/>
        <v>0</v>
      </c>
      <c r="AC1778" s="22">
        <f t="shared" si="749"/>
        <v>581</v>
      </c>
      <c r="AD1778" s="25">
        <f t="shared" si="741"/>
        <v>5558.9381977402254</v>
      </c>
      <c r="AF1778" s="22">
        <f t="shared" si="742"/>
        <v>6616.5112116640839</v>
      </c>
      <c r="AG1778" s="25">
        <v>0</v>
      </c>
      <c r="AH1778" s="25" t="s">
        <v>49</v>
      </c>
      <c r="AI1778">
        <f t="shared" si="750"/>
        <v>5841682.5507787634</v>
      </c>
      <c r="AJ1778" s="25">
        <f t="shared" si="751"/>
        <v>5841.6825507787635</v>
      </c>
      <c r="AK1778" s="25">
        <f t="shared" si="752"/>
        <v>3096.0917519127447</v>
      </c>
      <c r="AL1778" s="81">
        <f t="shared" si="753"/>
        <v>2291.1078964154312</v>
      </c>
      <c r="AN1778" s="98">
        <v>0</v>
      </c>
    </row>
    <row r="1779" spans="2:40" x14ac:dyDescent="0.35">
      <c r="B1779" s="17" t="s">
        <v>32</v>
      </c>
      <c r="C1779" s="11">
        <v>1775</v>
      </c>
      <c r="D1779" s="17">
        <v>298</v>
      </c>
      <c r="E1779" s="18">
        <v>57</v>
      </c>
      <c r="F1779" s="70">
        <f t="shared" si="754"/>
        <v>-0.70833333333333348</v>
      </c>
      <c r="G1779" s="70">
        <f t="shared" si="755"/>
        <v>-2.5500000000000007</v>
      </c>
      <c r="I1779" s="21">
        <f t="shared" si="730"/>
        <v>15.833333333333334</v>
      </c>
      <c r="J1779" s="22">
        <f t="shared" si="743"/>
        <v>-1559.7500000000002</v>
      </c>
      <c r="K1779" s="22">
        <f t="shared" si="744"/>
        <v>28.625999999999998</v>
      </c>
      <c r="L1779" s="22">
        <f>0.5*1.202*2.64*0.3*Sheet2!I1779^2</f>
        <v>119.32854999999999</v>
      </c>
      <c r="M1779" s="22">
        <f t="shared" si="745"/>
        <v>-1411.7954500000003</v>
      </c>
      <c r="O1779" s="22">
        <f t="shared" si="731"/>
        <v>-22353.427958333337</v>
      </c>
      <c r="P1779" s="81">
        <f t="shared" si="732"/>
        <v>-22.353427958333338</v>
      </c>
      <c r="Q1779" s="22">
        <f t="shared" si="733"/>
        <v>0</v>
      </c>
      <c r="R1779" s="81">
        <f t="shared" si="734"/>
        <v>0</v>
      </c>
      <c r="S1779" s="22">
        <f t="shared" si="735"/>
        <v>12175449.409404309</v>
      </c>
      <c r="T1779" s="81">
        <f t="shared" si="736"/>
        <v>12175.449409404309</v>
      </c>
      <c r="U1779" s="22">
        <f t="shared" si="737"/>
        <v>22353.427958333337</v>
      </c>
      <c r="V1779" s="81">
        <f t="shared" si="738"/>
        <v>22.353427958333338</v>
      </c>
      <c r="W1779" s="22">
        <f t="shared" si="739"/>
        <v>267.39208340316043</v>
      </c>
      <c r="X1779" s="98">
        <f t="shared" si="746"/>
        <v>8.9413711833333362</v>
      </c>
      <c r="Y1779" s="98">
        <f t="shared" si="747"/>
        <v>2232.5166502794277</v>
      </c>
      <c r="Z1779" s="25">
        <f t="shared" si="740"/>
        <v>0</v>
      </c>
      <c r="AA1779" s="22">
        <f t="shared" si="748"/>
        <v>20</v>
      </c>
      <c r="AB1779" s="22">
        <f t="shared" si="729"/>
        <v>0</v>
      </c>
      <c r="AC1779" s="22">
        <f t="shared" si="749"/>
        <v>582</v>
      </c>
      <c r="AD1779" s="25">
        <f t="shared" si="741"/>
        <v>5581.2916256985591</v>
      </c>
      <c r="AF1779" s="22">
        <f t="shared" si="742"/>
        <v>6594.1577837057503</v>
      </c>
      <c r="AG1779" s="25">
        <v>0</v>
      </c>
      <c r="AH1779" s="25" t="s">
        <v>49</v>
      </c>
      <c r="AI1779">
        <f t="shared" si="750"/>
        <v>5325237.7486203201</v>
      </c>
      <c r="AJ1779" s="25">
        <f t="shared" si="751"/>
        <v>5325.2377486203204</v>
      </c>
      <c r="AK1779" s="25">
        <f t="shared" si="752"/>
        <v>2822.3760067687699</v>
      </c>
      <c r="AL1779" s="81">
        <f t="shared" si="753"/>
        <v>2088.5582450088896</v>
      </c>
      <c r="AN1779" s="98">
        <v>0</v>
      </c>
    </row>
    <row r="1780" spans="2:40" x14ac:dyDescent="0.35">
      <c r="B1780" s="17" t="s">
        <v>32</v>
      </c>
      <c r="C1780" s="11">
        <v>1776</v>
      </c>
      <c r="D1780" s="17">
        <v>299</v>
      </c>
      <c r="E1780" s="18">
        <v>54.6</v>
      </c>
      <c r="F1780" s="70">
        <f t="shared" si="754"/>
        <v>-0.6666666666666663</v>
      </c>
      <c r="G1780" s="70">
        <f t="shared" si="755"/>
        <v>-2.3999999999999986</v>
      </c>
      <c r="I1780" s="21">
        <f t="shared" si="730"/>
        <v>15.166666666666668</v>
      </c>
      <c r="J1780" s="22">
        <f t="shared" si="743"/>
        <v>-1467.9999999999991</v>
      </c>
      <c r="K1780" s="22">
        <f t="shared" si="744"/>
        <v>28.625999999999998</v>
      </c>
      <c r="L1780" s="22">
        <f>0.5*1.202*2.64*0.3*Sheet2!I1780^2</f>
        <v>109.491382</v>
      </c>
      <c r="M1780" s="22">
        <f t="shared" si="745"/>
        <v>-1329.8826179999992</v>
      </c>
      <c r="O1780" s="22">
        <f t="shared" si="731"/>
        <v>-20169.88637299999</v>
      </c>
      <c r="P1780" s="81">
        <f t="shared" si="732"/>
        <v>-20.16988637299999</v>
      </c>
      <c r="Q1780" s="22">
        <f t="shared" si="733"/>
        <v>0</v>
      </c>
      <c r="R1780" s="81">
        <f t="shared" si="734"/>
        <v>0</v>
      </c>
      <c r="S1780" s="22">
        <f t="shared" si="735"/>
        <v>12175449.409404309</v>
      </c>
      <c r="T1780" s="81">
        <f t="shared" si="736"/>
        <v>12175.449409404309</v>
      </c>
      <c r="U1780" s="22">
        <f t="shared" si="737"/>
        <v>20169.88637299999</v>
      </c>
      <c r="V1780" s="81">
        <f t="shared" si="738"/>
        <v>20.16988637299999</v>
      </c>
      <c r="W1780" s="22">
        <f t="shared" si="739"/>
        <v>287.56196977616042</v>
      </c>
      <c r="X1780" s="98">
        <f t="shared" si="746"/>
        <v>8.067954549199996</v>
      </c>
      <c r="Y1780" s="98">
        <f t="shared" si="747"/>
        <v>2240.5846048286276</v>
      </c>
      <c r="Z1780" s="25">
        <f t="shared" si="740"/>
        <v>0</v>
      </c>
      <c r="AA1780" s="22">
        <f t="shared" si="748"/>
        <v>21</v>
      </c>
      <c r="AB1780" s="22">
        <f t="shared" si="729"/>
        <v>0</v>
      </c>
      <c r="AC1780" s="22">
        <f t="shared" si="749"/>
        <v>583</v>
      </c>
      <c r="AD1780" s="25">
        <f t="shared" si="741"/>
        <v>5601.4615120715589</v>
      </c>
      <c r="AF1780" s="22">
        <f t="shared" si="742"/>
        <v>6573.9878973327504</v>
      </c>
      <c r="AG1780" s="25">
        <v>0</v>
      </c>
      <c r="AH1780" s="25" t="s">
        <v>49</v>
      </c>
      <c r="AI1780">
        <f t="shared" si="750"/>
        <v>4886237.5397589887</v>
      </c>
      <c r="AJ1780" s="25">
        <f t="shared" si="751"/>
        <v>4886.2375397589885</v>
      </c>
      <c r="AK1780" s="25">
        <f t="shared" si="752"/>
        <v>2589.7058960722638</v>
      </c>
      <c r="AL1780" s="81">
        <f t="shared" si="753"/>
        <v>1916.3823630934753</v>
      </c>
      <c r="AN1780" s="98">
        <v>0</v>
      </c>
    </row>
    <row r="1781" spans="2:40" x14ac:dyDescent="0.35">
      <c r="B1781" s="17" t="s">
        <v>32</v>
      </c>
      <c r="C1781" s="11">
        <v>1777</v>
      </c>
      <c r="D1781" s="17">
        <v>300</v>
      </c>
      <c r="E1781" s="18">
        <v>52.2</v>
      </c>
      <c r="F1781" s="70">
        <f t="shared" si="754"/>
        <v>-0.68055555555555536</v>
      </c>
      <c r="G1781" s="70">
        <f t="shared" si="755"/>
        <v>-2.4499999999999993</v>
      </c>
      <c r="I1781" s="21">
        <f t="shared" si="730"/>
        <v>14.500000000000002</v>
      </c>
      <c r="J1781" s="22">
        <f t="shared" si="743"/>
        <v>-1498.5833333333328</v>
      </c>
      <c r="K1781" s="22">
        <f t="shared" si="744"/>
        <v>28.625999999999998</v>
      </c>
      <c r="L1781" s="22">
        <f>0.5*1.202*2.64*0.3*Sheet2!I1781^2</f>
        <v>100.07731800000002</v>
      </c>
      <c r="M1781" s="22">
        <f t="shared" si="745"/>
        <v>-1369.8800153333327</v>
      </c>
      <c r="O1781" s="22">
        <f t="shared" si="731"/>
        <v>-19863.260222333327</v>
      </c>
      <c r="P1781" s="81">
        <f t="shared" si="732"/>
        <v>-19.863260222333327</v>
      </c>
      <c r="Q1781" s="22">
        <f t="shared" si="733"/>
        <v>0</v>
      </c>
      <c r="R1781" s="81">
        <f t="shared" si="734"/>
        <v>0</v>
      </c>
      <c r="S1781" s="22">
        <f t="shared" si="735"/>
        <v>12175449.409404309</v>
      </c>
      <c r="T1781" s="81">
        <f t="shared" si="736"/>
        <v>12175.449409404309</v>
      </c>
      <c r="U1781" s="22">
        <f t="shared" si="737"/>
        <v>19863.260222333327</v>
      </c>
      <c r="V1781" s="81">
        <f t="shared" si="738"/>
        <v>19.863260222333327</v>
      </c>
      <c r="W1781" s="22">
        <f t="shared" si="739"/>
        <v>307.42522999849376</v>
      </c>
      <c r="X1781" s="98">
        <f t="shared" si="746"/>
        <v>7.9453040889333311</v>
      </c>
      <c r="Y1781" s="98">
        <f t="shared" si="747"/>
        <v>2248.529908917561</v>
      </c>
      <c r="Z1781" s="25">
        <f t="shared" si="740"/>
        <v>0</v>
      </c>
      <c r="AA1781" s="22">
        <f t="shared" si="748"/>
        <v>22</v>
      </c>
      <c r="AB1781" s="22">
        <f t="shared" ref="AB1781:AB1804" si="756">IF(AA1782=0,AA1781,0)</f>
        <v>0</v>
      </c>
      <c r="AC1781" s="22">
        <f t="shared" si="749"/>
        <v>584</v>
      </c>
      <c r="AD1781" s="25">
        <f t="shared" si="741"/>
        <v>5621.3247722938922</v>
      </c>
      <c r="AF1781" s="22">
        <f t="shared" si="742"/>
        <v>6554.1246371104171</v>
      </c>
      <c r="AG1781" s="25">
        <v>0</v>
      </c>
      <c r="AH1781" s="25" t="s">
        <v>49</v>
      </c>
      <c r="AI1781">
        <f t="shared" si="750"/>
        <v>4466119.0603110474</v>
      </c>
      <c r="AJ1781" s="25">
        <f t="shared" si="751"/>
        <v>4466.1190603110472</v>
      </c>
      <c r="AK1781" s="25">
        <f t="shared" si="752"/>
        <v>2367.0431019648549</v>
      </c>
      <c r="AL1781" s="81">
        <f t="shared" si="753"/>
        <v>1751.6118954539927</v>
      </c>
      <c r="AN1781" s="98">
        <v>0</v>
      </c>
    </row>
    <row r="1782" spans="2:40" x14ac:dyDescent="0.35">
      <c r="B1782" s="17" t="s">
        <v>32</v>
      </c>
      <c r="C1782" s="11">
        <v>1778</v>
      </c>
      <c r="D1782" s="17">
        <v>301</v>
      </c>
      <c r="E1782" s="18">
        <v>49.7</v>
      </c>
      <c r="F1782" s="70">
        <f t="shared" si="754"/>
        <v>-0.75000000000000078</v>
      </c>
      <c r="G1782" s="70">
        <f t="shared" si="755"/>
        <v>-2.7000000000000028</v>
      </c>
      <c r="I1782" s="21">
        <f t="shared" si="730"/>
        <v>13.805555555555557</v>
      </c>
      <c r="J1782" s="22">
        <f t="shared" si="743"/>
        <v>-1651.5000000000018</v>
      </c>
      <c r="K1782" s="22">
        <f t="shared" si="744"/>
        <v>28.625999999999998</v>
      </c>
      <c r="L1782" s="22">
        <f>0.5*1.202*2.64*0.3*Sheet2!I1782^2</f>
        <v>90.720916611111136</v>
      </c>
      <c r="M1782" s="22">
        <f t="shared" si="745"/>
        <v>-1532.1530833888908</v>
      </c>
      <c r="O1782" s="22">
        <f t="shared" si="731"/>
        <v>-21152.224512341079</v>
      </c>
      <c r="P1782" s="81">
        <f t="shared" si="732"/>
        <v>-21.152224512341078</v>
      </c>
      <c r="Q1782" s="22">
        <f t="shared" si="733"/>
        <v>0</v>
      </c>
      <c r="R1782" s="81">
        <f t="shared" si="734"/>
        <v>0</v>
      </c>
      <c r="S1782" s="22">
        <f t="shared" si="735"/>
        <v>12175449.409404309</v>
      </c>
      <c r="T1782" s="81">
        <f t="shared" si="736"/>
        <v>12175.449409404309</v>
      </c>
      <c r="U1782" s="22">
        <f t="shared" si="737"/>
        <v>21152.224512341079</v>
      </c>
      <c r="V1782" s="81">
        <f t="shared" si="738"/>
        <v>21.152224512341078</v>
      </c>
      <c r="W1782" s="22">
        <f t="shared" si="739"/>
        <v>328.57745451083485</v>
      </c>
      <c r="X1782" s="98">
        <f t="shared" si="746"/>
        <v>8.4608898049364321</v>
      </c>
      <c r="Y1782" s="98">
        <f t="shared" si="747"/>
        <v>2256.9907987224974</v>
      </c>
      <c r="Z1782" s="25">
        <f t="shared" si="740"/>
        <v>0</v>
      </c>
      <c r="AA1782" s="22">
        <f t="shared" si="748"/>
        <v>23</v>
      </c>
      <c r="AB1782" s="22">
        <f t="shared" si="756"/>
        <v>0</v>
      </c>
      <c r="AC1782" s="22">
        <f t="shared" si="749"/>
        <v>585</v>
      </c>
      <c r="AD1782" s="25">
        <f t="shared" si="741"/>
        <v>5642.4769968062337</v>
      </c>
      <c r="AF1782" s="22">
        <f t="shared" si="742"/>
        <v>6532.9724125980756</v>
      </c>
      <c r="AG1782" s="25">
        <v>0</v>
      </c>
      <c r="AH1782" s="25" t="s">
        <v>49</v>
      </c>
      <c r="AI1782">
        <f t="shared" si="750"/>
        <v>4048573.872111286</v>
      </c>
      <c r="AJ1782" s="25">
        <f t="shared" si="751"/>
        <v>4048.5738721112862</v>
      </c>
      <c r="AK1782" s="25">
        <f t="shared" si="752"/>
        <v>2145.744152218982</v>
      </c>
      <c r="AL1782" s="81">
        <f t="shared" si="753"/>
        <v>1587.8506726420467</v>
      </c>
      <c r="AN1782" s="98">
        <v>0</v>
      </c>
    </row>
    <row r="1783" spans="2:40" x14ac:dyDescent="0.35">
      <c r="B1783" s="17" t="s">
        <v>32</v>
      </c>
      <c r="C1783" s="11">
        <v>1779</v>
      </c>
      <c r="D1783" s="17">
        <v>302</v>
      </c>
      <c r="E1783" s="18">
        <v>46.8</v>
      </c>
      <c r="F1783" s="70">
        <f t="shared" si="754"/>
        <v>-0.86111111111111149</v>
      </c>
      <c r="G1783" s="70">
        <f t="shared" si="755"/>
        <v>-3.1000000000000014</v>
      </c>
      <c r="I1783" s="21">
        <f t="shared" si="730"/>
        <v>13</v>
      </c>
      <c r="J1783" s="22">
        <f t="shared" si="743"/>
        <v>-1896.1666666666674</v>
      </c>
      <c r="K1783" s="22">
        <f t="shared" si="744"/>
        <v>28.625999999999998</v>
      </c>
      <c r="L1783" s="22">
        <f>0.5*1.202*2.64*0.3*Sheet2!I1783^2</f>
        <v>80.442647999999991</v>
      </c>
      <c r="M1783" s="22">
        <f t="shared" si="745"/>
        <v>-1787.0980186666675</v>
      </c>
      <c r="O1783" s="22">
        <f t="shared" si="731"/>
        <v>-23232.274242666677</v>
      </c>
      <c r="P1783" s="81">
        <f t="shared" si="732"/>
        <v>-23.232274242666676</v>
      </c>
      <c r="Q1783" s="22">
        <f t="shared" si="733"/>
        <v>0</v>
      </c>
      <c r="R1783" s="81">
        <f t="shared" si="734"/>
        <v>0</v>
      </c>
      <c r="S1783" s="22">
        <f t="shared" si="735"/>
        <v>12175449.409404309</v>
      </c>
      <c r="T1783" s="81">
        <f t="shared" si="736"/>
        <v>12175.449409404309</v>
      </c>
      <c r="U1783" s="22">
        <f t="shared" si="737"/>
        <v>23232.274242666677</v>
      </c>
      <c r="V1783" s="81">
        <f t="shared" si="738"/>
        <v>23.232274242666676</v>
      </c>
      <c r="W1783" s="22">
        <f t="shared" si="739"/>
        <v>351.80972875350153</v>
      </c>
      <c r="X1783" s="98">
        <f t="shared" si="746"/>
        <v>9.2929096970666709</v>
      </c>
      <c r="Y1783" s="98">
        <f t="shared" si="747"/>
        <v>2266.2837084195639</v>
      </c>
      <c r="Z1783" s="25">
        <f t="shared" si="740"/>
        <v>0</v>
      </c>
      <c r="AA1783" s="22">
        <f t="shared" si="748"/>
        <v>24</v>
      </c>
      <c r="AB1783" s="22">
        <f t="shared" si="756"/>
        <v>0</v>
      </c>
      <c r="AC1783" s="22">
        <f t="shared" si="749"/>
        <v>586</v>
      </c>
      <c r="AD1783" s="25">
        <f t="shared" si="741"/>
        <v>5665.7092710489005</v>
      </c>
      <c r="AF1783" s="22">
        <f t="shared" si="742"/>
        <v>6509.7401383554088</v>
      </c>
      <c r="AG1783" s="25">
        <v>0</v>
      </c>
      <c r="AH1783" s="25" t="s">
        <v>49</v>
      </c>
      <c r="AI1783">
        <f t="shared" si="750"/>
        <v>3589888.8047208893</v>
      </c>
      <c r="AJ1783" s="25">
        <f t="shared" si="751"/>
        <v>3589.8888047208893</v>
      </c>
      <c r="AK1783" s="25">
        <f t="shared" si="752"/>
        <v>1902.6410665020715</v>
      </c>
      <c r="AL1783" s="81">
        <f t="shared" si="753"/>
        <v>1407.9543892115328</v>
      </c>
      <c r="AN1783" s="98">
        <v>0</v>
      </c>
    </row>
    <row r="1784" spans="2:40" x14ac:dyDescent="0.35">
      <c r="B1784" s="17" t="s">
        <v>32</v>
      </c>
      <c r="C1784" s="11">
        <v>1780</v>
      </c>
      <c r="D1784" s="17">
        <v>303</v>
      </c>
      <c r="E1784" s="18">
        <v>43.5</v>
      </c>
      <c r="F1784" s="70">
        <f t="shared" si="754"/>
        <v>-0.95833333333333315</v>
      </c>
      <c r="G1784" s="70">
        <f t="shared" si="755"/>
        <v>-3.4499999999999993</v>
      </c>
      <c r="I1784" s="21">
        <f t="shared" si="730"/>
        <v>12.083333333333334</v>
      </c>
      <c r="J1784" s="22">
        <f t="shared" si="743"/>
        <v>-2110.2499999999995</v>
      </c>
      <c r="K1784" s="22">
        <f t="shared" si="744"/>
        <v>28.625999999999998</v>
      </c>
      <c r="L1784" s="22">
        <f>0.5*1.202*2.64*0.3*Sheet2!I1784^2</f>
        <v>69.498137499999999</v>
      </c>
      <c r="M1784" s="22">
        <f t="shared" si="745"/>
        <v>-2012.1258624999994</v>
      </c>
      <c r="O1784" s="22">
        <f t="shared" si="731"/>
        <v>-24313.187505208327</v>
      </c>
      <c r="P1784" s="81">
        <f t="shared" si="732"/>
        <v>-24.313187505208326</v>
      </c>
      <c r="Q1784" s="22">
        <f t="shared" si="733"/>
        <v>0</v>
      </c>
      <c r="R1784" s="81">
        <f t="shared" si="734"/>
        <v>0</v>
      </c>
      <c r="S1784" s="22">
        <f t="shared" si="735"/>
        <v>12175449.409404309</v>
      </c>
      <c r="T1784" s="81">
        <f t="shared" si="736"/>
        <v>12175.449409404309</v>
      </c>
      <c r="U1784" s="22">
        <f t="shared" si="737"/>
        <v>24313.187505208327</v>
      </c>
      <c r="V1784" s="81">
        <f t="shared" si="738"/>
        <v>24.313187505208326</v>
      </c>
      <c r="W1784" s="22">
        <f t="shared" si="739"/>
        <v>376.12291625870984</v>
      </c>
      <c r="X1784" s="98">
        <f t="shared" si="746"/>
        <v>9.7252750020833307</v>
      </c>
      <c r="Y1784" s="98">
        <f t="shared" si="747"/>
        <v>2276.0089834216474</v>
      </c>
      <c r="Z1784" s="25">
        <f t="shared" si="740"/>
        <v>0</v>
      </c>
      <c r="AA1784" s="22">
        <f t="shared" si="748"/>
        <v>25</v>
      </c>
      <c r="AB1784" s="22">
        <f t="shared" si="756"/>
        <v>0</v>
      </c>
      <c r="AC1784" s="22">
        <f t="shared" si="749"/>
        <v>587</v>
      </c>
      <c r="AD1784" s="25">
        <f t="shared" si="741"/>
        <v>5690.0224585541091</v>
      </c>
      <c r="AF1784" s="22">
        <f t="shared" si="742"/>
        <v>6485.4269508502002</v>
      </c>
      <c r="AG1784" s="25">
        <v>0</v>
      </c>
      <c r="AH1784" s="25" t="s">
        <v>49</v>
      </c>
      <c r="AI1784">
        <f t="shared" si="750"/>
        <v>3101471.5696604494</v>
      </c>
      <c r="AJ1784" s="25">
        <f t="shared" si="751"/>
        <v>3101.4715696604494</v>
      </c>
      <c r="AK1784" s="25">
        <f t="shared" si="752"/>
        <v>1643.7799319200383</v>
      </c>
      <c r="AL1784" s="81">
        <f t="shared" si="753"/>
        <v>1216.3971496208283</v>
      </c>
      <c r="AN1784" s="98">
        <v>0</v>
      </c>
    </row>
    <row r="1785" spans="2:40" x14ac:dyDescent="0.35">
      <c r="B1785" s="17" t="s">
        <v>32</v>
      </c>
      <c r="C1785" s="11">
        <v>1781</v>
      </c>
      <c r="D1785" s="17">
        <v>304</v>
      </c>
      <c r="E1785" s="18">
        <v>39.9</v>
      </c>
      <c r="F1785" s="70">
        <f t="shared" si="754"/>
        <v>-0.98611111111111127</v>
      </c>
      <c r="G1785" s="70">
        <f t="shared" si="755"/>
        <v>-3.5500000000000007</v>
      </c>
      <c r="I1785" s="21">
        <f t="shared" si="730"/>
        <v>11.083333333333334</v>
      </c>
      <c r="J1785" s="22">
        <f t="shared" si="743"/>
        <v>-2171.416666666667</v>
      </c>
      <c r="K1785" s="22">
        <f t="shared" si="744"/>
        <v>28.625999999999998</v>
      </c>
      <c r="L1785" s="22">
        <f>0.5*1.202*2.64*0.3*Sheet2!I1785^2</f>
        <v>58.470989500000002</v>
      </c>
      <c r="M1785" s="22">
        <f t="shared" si="745"/>
        <v>-2084.3196771666667</v>
      </c>
      <c r="O1785" s="22">
        <f t="shared" si="731"/>
        <v>-23101.209755263892</v>
      </c>
      <c r="P1785" s="81">
        <f t="shared" si="732"/>
        <v>-23.101209755263891</v>
      </c>
      <c r="Q1785" s="22">
        <f t="shared" si="733"/>
        <v>0</v>
      </c>
      <c r="R1785" s="81">
        <f t="shared" si="734"/>
        <v>0</v>
      </c>
      <c r="S1785" s="22">
        <f t="shared" si="735"/>
        <v>12175449.409404309</v>
      </c>
      <c r="T1785" s="81">
        <f t="shared" si="736"/>
        <v>12175.449409404309</v>
      </c>
      <c r="U1785" s="22">
        <f t="shared" si="737"/>
        <v>23101.209755263892</v>
      </c>
      <c r="V1785" s="81">
        <f t="shared" si="738"/>
        <v>23.101209755263891</v>
      </c>
      <c r="W1785" s="22">
        <f t="shared" si="739"/>
        <v>399.22412601397372</v>
      </c>
      <c r="X1785" s="98">
        <f t="shared" si="746"/>
        <v>9.2404839021055576</v>
      </c>
      <c r="Y1785" s="98">
        <f t="shared" si="747"/>
        <v>2285.2494673237529</v>
      </c>
      <c r="Z1785" s="25">
        <f t="shared" si="740"/>
        <v>0</v>
      </c>
      <c r="AA1785" s="22">
        <f t="shared" si="748"/>
        <v>26</v>
      </c>
      <c r="AB1785" s="22">
        <f t="shared" si="756"/>
        <v>0</v>
      </c>
      <c r="AC1785" s="22">
        <f t="shared" si="749"/>
        <v>588</v>
      </c>
      <c r="AD1785" s="25">
        <f t="shared" si="741"/>
        <v>5713.123668309373</v>
      </c>
      <c r="AF1785" s="22">
        <f t="shared" si="742"/>
        <v>6462.3257410949363</v>
      </c>
      <c r="AG1785" s="25">
        <v>0</v>
      </c>
      <c r="AH1785" s="25" t="s">
        <v>49</v>
      </c>
      <c r="AI1785">
        <f t="shared" si="750"/>
        <v>2609366.4968239563</v>
      </c>
      <c r="AJ1785" s="25">
        <f t="shared" si="751"/>
        <v>2609.3664968239564</v>
      </c>
      <c r="AK1785" s="25">
        <f t="shared" si="752"/>
        <v>1382.9642433166969</v>
      </c>
      <c r="AL1785" s="81">
        <f t="shared" si="753"/>
        <v>1023.3935400543556</v>
      </c>
      <c r="AN1785" s="98">
        <v>0</v>
      </c>
    </row>
    <row r="1786" spans="2:40" x14ac:dyDescent="0.35">
      <c r="B1786" s="17" t="s">
        <v>32</v>
      </c>
      <c r="C1786" s="11">
        <v>1782</v>
      </c>
      <c r="D1786" s="17">
        <v>305</v>
      </c>
      <c r="E1786" s="18">
        <v>36.4</v>
      </c>
      <c r="F1786" s="70">
        <f t="shared" si="754"/>
        <v>-0.93055555555555491</v>
      </c>
      <c r="G1786" s="70">
        <f t="shared" si="755"/>
        <v>-3.3499999999999979</v>
      </c>
      <c r="I1786" s="21">
        <f t="shared" si="730"/>
        <v>10.111111111111111</v>
      </c>
      <c r="J1786" s="22">
        <f t="shared" si="743"/>
        <v>-2049.0833333333321</v>
      </c>
      <c r="K1786" s="22">
        <f t="shared" si="744"/>
        <v>28.625999999999998</v>
      </c>
      <c r="L1786" s="22">
        <f>0.5*1.202*2.64*0.3*Sheet2!I1786^2</f>
        <v>48.662836444444437</v>
      </c>
      <c r="M1786" s="22">
        <f t="shared" si="745"/>
        <v>-1971.7944968888878</v>
      </c>
      <c r="O1786" s="22">
        <f t="shared" si="731"/>
        <v>-19937.033246320974</v>
      </c>
      <c r="P1786" s="81">
        <f t="shared" si="732"/>
        <v>-19.937033246320976</v>
      </c>
      <c r="Q1786" s="22">
        <f t="shared" si="733"/>
        <v>0</v>
      </c>
      <c r="R1786" s="81">
        <f t="shared" si="734"/>
        <v>0</v>
      </c>
      <c r="S1786" s="22">
        <f t="shared" si="735"/>
        <v>12175449.409404309</v>
      </c>
      <c r="T1786" s="81">
        <f t="shared" si="736"/>
        <v>12175.449409404309</v>
      </c>
      <c r="U1786" s="22">
        <f t="shared" si="737"/>
        <v>19937.033246320974</v>
      </c>
      <c r="V1786" s="81">
        <f t="shared" si="738"/>
        <v>19.937033246320976</v>
      </c>
      <c r="W1786" s="22">
        <f t="shared" si="739"/>
        <v>419.16115926029471</v>
      </c>
      <c r="X1786" s="98">
        <f t="shared" si="746"/>
        <v>7.9748132985283906</v>
      </c>
      <c r="Y1786" s="98">
        <f t="shared" si="747"/>
        <v>2293.2242806222812</v>
      </c>
      <c r="Z1786" s="25">
        <f t="shared" si="740"/>
        <v>0</v>
      </c>
      <c r="AA1786" s="22">
        <f t="shared" si="748"/>
        <v>27</v>
      </c>
      <c r="AB1786" s="22">
        <f t="shared" si="756"/>
        <v>0</v>
      </c>
      <c r="AC1786" s="22">
        <f t="shared" si="749"/>
        <v>589</v>
      </c>
      <c r="AD1786" s="25">
        <f t="shared" si="741"/>
        <v>5733.0607015556943</v>
      </c>
      <c r="AF1786" s="22">
        <f t="shared" si="742"/>
        <v>6442.388707848615</v>
      </c>
      <c r="AG1786" s="25">
        <v>0</v>
      </c>
      <c r="AH1786" s="25" t="s">
        <v>49</v>
      </c>
      <c r="AI1786">
        <f t="shared" si="750"/>
        <v>2171661.1287817727</v>
      </c>
      <c r="AJ1786" s="25">
        <f t="shared" si="751"/>
        <v>2171.6611287817727</v>
      </c>
      <c r="AK1786" s="25">
        <f t="shared" si="752"/>
        <v>1150.9803982543397</v>
      </c>
      <c r="AL1786" s="81">
        <f t="shared" si="753"/>
        <v>851.72549470821139</v>
      </c>
      <c r="AN1786" s="98">
        <v>0</v>
      </c>
    </row>
    <row r="1787" spans="2:40" x14ac:dyDescent="0.35">
      <c r="B1787" s="17" t="s">
        <v>32</v>
      </c>
      <c r="C1787" s="11">
        <v>1783</v>
      </c>
      <c r="D1787" s="17">
        <v>306</v>
      </c>
      <c r="E1787" s="18">
        <v>33.200000000000003</v>
      </c>
      <c r="F1787" s="70">
        <f t="shared" si="754"/>
        <v>-0.8194444444444442</v>
      </c>
      <c r="G1787" s="70">
        <f t="shared" si="755"/>
        <v>-2.9499999999999993</v>
      </c>
      <c r="I1787" s="21">
        <f t="shared" si="730"/>
        <v>9.2222222222222232</v>
      </c>
      <c r="J1787" s="22">
        <f t="shared" si="743"/>
        <v>-1804.4166666666661</v>
      </c>
      <c r="K1787" s="22">
        <f t="shared" si="744"/>
        <v>28.625999999999998</v>
      </c>
      <c r="L1787" s="22">
        <f>0.5*1.202*2.64*0.3*Sheet2!I1787^2</f>
        <v>40.482825777777791</v>
      </c>
      <c r="M1787" s="22">
        <f t="shared" si="745"/>
        <v>-1735.3078408888882</v>
      </c>
      <c r="O1787" s="22">
        <f t="shared" si="731"/>
        <v>-16003.394532641971</v>
      </c>
      <c r="P1787" s="81">
        <f t="shared" si="732"/>
        <v>-16.00339453264197</v>
      </c>
      <c r="Q1787" s="22">
        <f t="shared" si="733"/>
        <v>0</v>
      </c>
      <c r="R1787" s="81">
        <f t="shared" si="734"/>
        <v>0</v>
      </c>
      <c r="S1787" s="22">
        <f t="shared" si="735"/>
        <v>12175449.409404309</v>
      </c>
      <c r="T1787" s="81">
        <f t="shared" si="736"/>
        <v>12175.449409404309</v>
      </c>
      <c r="U1787" s="22">
        <f t="shared" si="737"/>
        <v>16003.394532641971</v>
      </c>
      <c r="V1787" s="81">
        <f t="shared" si="738"/>
        <v>16.00339453264197</v>
      </c>
      <c r="W1787" s="22">
        <f t="shared" si="739"/>
        <v>435.16455379293666</v>
      </c>
      <c r="X1787" s="98">
        <f t="shared" si="746"/>
        <v>6.4013578130567881</v>
      </c>
      <c r="Y1787" s="98">
        <f t="shared" si="747"/>
        <v>2299.6256384353378</v>
      </c>
      <c r="Z1787" s="25">
        <f t="shared" si="740"/>
        <v>0</v>
      </c>
      <c r="AA1787" s="22">
        <f t="shared" si="748"/>
        <v>28</v>
      </c>
      <c r="AB1787" s="22">
        <f t="shared" si="756"/>
        <v>0</v>
      </c>
      <c r="AC1787" s="22">
        <f t="shared" si="749"/>
        <v>590</v>
      </c>
      <c r="AD1787" s="25">
        <f t="shared" si="741"/>
        <v>5749.0640960883366</v>
      </c>
      <c r="AF1787" s="22">
        <f t="shared" si="742"/>
        <v>6426.3853133159728</v>
      </c>
      <c r="AG1787" s="25">
        <v>0</v>
      </c>
      <c r="AH1787" s="25" t="s">
        <v>49</v>
      </c>
      <c r="AI1787">
        <f t="shared" si="750"/>
        <v>1806614.3601228879</v>
      </c>
      <c r="AJ1787" s="25">
        <f t="shared" si="751"/>
        <v>1806.6143601228878</v>
      </c>
      <c r="AK1787" s="25">
        <f t="shared" si="752"/>
        <v>957.50561086513062</v>
      </c>
      <c r="AL1787" s="81">
        <f t="shared" si="753"/>
        <v>708.55415204019664</v>
      </c>
      <c r="AN1787" s="98">
        <v>0</v>
      </c>
    </row>
    <row r="1788" spans="2:40" x14ac:dyDescent="0.35">
      <c r="B1788" s="17" t="s">
        <v>32</v>
      </c>
      <c r="C1788" s="11">
        <v>1784</v>
      </c>
      <c r="D1788" s="17">
        <v>307</v>
      </c>
      <c r="E1788" s="18">
        <v>30.5</v>
      </c>
      <c r="F1788" s="70">
        <f t="shared" si="754"/>
        <v>-0.6805555555555558</v>
      </c>
      <c r="G1788" s="70">
        <f t="shared" si="755"/>
        <v>-2.4500000000000011</v>
      </c>
      <c r="I1788" s="21">
        <f t="shared" si="730"/>
        <v>8.4722222222222232</v>
      </c>
      <c r="J1788" s="22">
        <f t="shared" si="743"/>
        <v>-1498.5833333333339</v>
      </c>
      <c r="K1788" s="22">
        <f t="shared" si="744"/>
        <v>28.625999999999998</v>
      </c>
      <c r="L1788" s="22">
        <f>0.5*1.202*2.64*0.3*Sheet2!I1788^2</f>
        <v>34.166015277777781</v>
      </c>
      <c r="M1788" s="22">
        <f t="shared" si="745"/>
        <v>-1435.7913180555561</v>
      </c>
      <c r="O1788" s="22">
        <f t="shared" si="731"/>
        <v>-12164.343111304019</v>
      </c>
      <c r="P1788" s="81">
        <f t="shared" si="732"/>
        <v>-12.164343111304019</v>
      </c>
      <c r="Q1788" s="22">
        <f t="shared" si="733"/>
        <v>0</v>
      </c>
      <c r="R1788" s="81">
        <f t="shared" si="734"/>
        <v>0</v>
      </c>
      <c r="S1788" s="22">
        <f t="shared" si="735"/>
        <v>12175449.409404309</v>
      </c>
      <c r="T1788" s="81">
        <f t="shared" si="736"/>
        <v>12175.449409404309</v>
      </c>
      <c r="U1788" s="22">
        <f t="shared" si="737"/>
        <v>12164.343111304019</v>
      </c>
      <c r="V1788" s="81">
        <f t="shared" si="738"/>
        <v>12.164343111304019</v>
      </c>
      <c r="W1788" s="22">
        <f t="shared" si="739"/>
        <v>447.32889690424065</v>
      </c>
      <c r="X1788" s="98">
        <f t="shared" si="746"/>
        <v>4.8657372445216076</v>
      </c>
      <c r="Y1788" s="98">
        <f t="shared" si="747"/>
        <v>2304.4913756798596</v>
      </c>
      <c r="Z1788" s="25">
        <f t="shared" si="740"/>
        <v>0</v>
      </c>
      <c r="AA1788" s="22">
        <f t="shared" si="748"/>
        <v>29</v>
      </c>
      <c r="AB1788" s="22">
        <f t="shared" si="756"/>
        <v>0</v>
      </c>
      <c r="AC1788" s="22">
        <f t="shared" si="749"/>
        <v>591</v>
      </c>
      <c r="AD1788" s="25">
        <f t="shared" si="741"/>
        <v>5761.2284391996409</v>
      </c>
      <c r="AF1788" s="22">
        <f t="shared" si="742"/>
        <v>6414.2209702046684</v>
      </c>
      <c r="AG1788" s="25">
        <v>0</v>
      </c>
      <c r="AH1788" s="25" t="s">
        <v>49</v>
      </c>
      <c r="AI1788">
        <f t="shared" si="750"/>
        <v>1524716.0405214075</v>
      </c>
      <c r="AJ1788" s="25">
        <f t="shared" si="751"/>
        <v>1524.7160405214074</v>
      </c>
      <c r="AK1788" s="25">
        <f t="shared" si="752"/>
        <v>808.09950147634595</v>
      </c>
      <c r="AL1788" s="81">
        <f t="shared" si="753"/>
        <v>597.993631092496</v>
      </c>
      <c r="AN1788" s="98">
        <v>0</v>
      </c>
    </row>
    <row r="1789" spans="2:40" x14ac:dyDescent="0.35">
      <c r="B1789" s="17" t="s">
        <v>32</v>
      </c>
      <c r="C1789" s="11">
        <v>1785</v>
      </c>
      <c r="D1789" s="17">
        <v>308</v>
      </c>
      <c r="E1789" s="18">
        <v>28.3</v>
      </c>
      <c r="F1789" s="70">
        <f t="shared" si="754"/>
        <v>-0.58333333333333326</v>
      </c>
      <c r="G1789" s="70">
        <f t="shared" si="755"/>
        <v>-2.0999999999999996</v>
      </c>
      <c r="I1789" s="21">
        <f t="shared" si="730"/>
        <v>7.8611111111111116</v>
      </c>
      <c r="J1789" s="22">
        <f t="shared" si="743"/>
        <v>-1284.4999999999998</v>
      </c>
      <c r="K1789" s="22">
        <f t="shared" si="744"/>
        <v>28.625999999999998</v>
      </c>
      <c r="L1789" s="22">
        <f>0.5*1.202*2.64*0.3*Sheet2!I1789^2</f>
        <v>29.414909944444446</v>
      </c>
      <c r="M1789" s="22">
        <f t="shared" si="745"/>
        <v>-1226.4590900555554</v>
      </c>
      <c r="O1789" s="22">
        <f t="shared" si="731"/>
        <v>-9641.3311801589498</v>
      </c>
      <c r="P1789" s="81">
        <f t="shared" si="732"/>
        <v>-9.6413311801589501</v>
      </c>
      <c r="Q1789" s="22">
        <f t="shared" si="733"/>
        <v>0</v>
      </c>
      <c r="R1789" s="81">
        <f t="shared" si="734"/>
        <v>0</v>
      </c>
      <c r="S1789" s="22">
        <f t="shared" si="735"/>
        <v>12175449.409404309</v>
      </c>
      <c r="T1789" s="81">
        <f t="shared" si="736"/>
        <v>12175.449409404309</v>
      </c>
      <c r="U1789" s="22">
        <f t="shared" si="737"/>
        <v>9641.3311801589498</v>
      </c>
      <c r="V1789" s="81">
        <f t="shared" si="738"/>
        <v>9.6413311801589501</v>
      </c>
      <c r="W1789" s="22">
        <f t="shared" si="739"/>
        <v>456.97022808439959</v>
      </c>
      <c r="X1789" s="98">
        <f t="shared" si="746"/>
        <v>3.8565324720635803</v>
      </c>
      <c r="Y1789" s="98">
        <f t="shared" si="747"/>
        <v>2308.3479081519231</v>
      </c>
      <c r="Z1789" s="25">
        <f t="shared" si="740"/>
        <v>0</v>
      </c>
      <c r="AA1789" s="22">
        <f t="shared" si="748"/>
        <v>30</v>
      </c>
      <c r="AB1789" s="22">
        <f t="shared" si="756"/>
        <v>0</v>
      </c>
      <c r="AC1789" s="22">
        <f t="shared" si="749"/>
        <v>592</v>
      </c>
      <c r="AD1789" s="25">
        <f t="shared" si="741"/>
        <v>5770.8697703797998</v>
      </c>
      <c r="AF1789" s="22">
        <f t="shared" si="742"/>
        <v>6404.5796390245096</v>
      </c>
      <c r="AG1789" s="25">
        <v>0</v>
      </c>
      <c r="AH1789" s="25" t="s">
        <v>49</v>
      </c>
      <c r="AI1789">
        <f t="shared" si="750"/>
        <v>1312689.953983542</v>
      </c>
      <c r="AJ1789" s="25">
        <f t="shared" si="751"/>
        <v>1312.689953983542</v>
      </c>
      <c r="AK1789" s="25">
        <f t="shared" si="752"/>
        <v>695.72567561127732</v>
      </c>
      <c r="AL1789" s="81">
        <f t="shared" si="753"/>
        <v>514.8369999523452</v>
      </c>
      <c r="AN1789" s="98">
        <v>0</v>
      </c>
    </row>
    <row r="1790" spans="2:40" x14ac:dyDescent="0.35">
      <c r="B1790" s="17" t="s">
        <v>32</v>
      </c>
      <c r="C1790" s="11">
        <v>1786</v>
      </c>
      <c r="D1790" s="17">
        <v>309</v>
      </c>
      <c r="E1790" s="18">
        <v>26.3</v>
      </c>
      <c r="F1790" s="70">
        <f t="shared" si="754"/>
        <v>-0.54166666666666696</v>
      </c>
      <c r="G1790" s="70">
        <f t="shared" si="755"/>
        <v>-1.9500000000000011</v>
      </c>
      <c r="I1790" s="21">
        <f t="shared" si="730"/>
        <v>7.3055555555555562</v>
      </c>
      <c r="J1790" s="22">
        <f t="shared" si="743"/>
        <v>-1192.7500000000007</v>
      </c>
      <c r="K1790" s="22">
        <f t="shared" si="744"/>
        <v>28.625999999999998</v>
      </c>
      <c r="L1790" s="22">
        <f>0.5*1.202*2.64*0.3*Sheet2!I1790^2</f>
        <v>25.404236611111116</v>
      </c>
      <c r="M1790" s="22">
        <f t="shared" si="745"/>
        <v>-1138.7197633888895</v>
      </c>
      <c r="O1790" s="22">
        <f t="shared" si="731"/>
        <v>-8318.9804936466098</v>
      </c>
      <c r="P1790" s="81">
        <f t="shared" si="732"/>
        <v>-8.3189804936466096</v>
      </c>
      <c r="Q1790" s="22">
        <f t="shared" si="733"/>
        <v>0</v>
      </c>
      <c r="R1790" s="81">
        <f t="shared" si="734"/>
        <v>0</v>
      </c>
      <c r="S1790" s="22">
        <f t="shared" si="735"/>
        <v>12175449.409404309</v>
      </c>
      <c r="T1790" s="81">
        <f t="shared" si="736"/>
        <v>12175.449409404309</v>
      </c>
      <c r="U1790" s="22">
        <f t="shared" si="737"/>
        <v>8318.9804936466098</v>
      </c>
      <c r="V1790" s="81">
        <f t="shared" si="738"/>
        <v>8.3189804936466096</v>
      </c>
      <c r="W1790" s="22">
        <f t="shared" si="739"/>
        <v>465.28920857804621</v>
      </c>
      <c r="X1790" s="98">
        <f t="shared" si="746"/>
        <v>3.3275921974586442</v>
      </c>
      <c r="Y1790" s="98">
        <f t="shared" si="747"/>
        <v>2311.6755003493818</v>
      </c>
      <c r="Z1790" s="25">
        <f t="shared" si="740"/>
        <v>0</v>
      </c>
      <c r="AA1790" s="22">
        <f t="shared" si="748"/>
        <v>31</v>
      </c>
      <c r="AB1790" s="22">
        <f t="shared" si="756"/>
        <v>0</v>
      </c>
      <c r="AC1790" s="22">
        <f t="shared" si="749"/>
        <v>593</v>
      </c>
      <c r="AD1790" s="25">
        <f t="shared" si="741"/>
        <v>5779.1887508734462</v>
      </c>
      <c r="AF1790" s="22">
        <f t="shared" si="742"/>
        <v>6396.2606585308631</v>
      </c>
      <c r="AG1790" s="25">
        <v>0</v>
      </c>
      <c r="AH1790" s="25" t="s">
        <v>49</v>
      </c>
      <c r="AI1790">
        <f t="shared" si="750"/>
        <v>1133706.8939191103</v>
      </c>
      <c r="AJ1790" s="25">
        <f t="shared" si="751"/>
        <v>1133.7068939191104</v>
      </c>
      <c r="AK1790" s="25">
        <f t="shared" si="752"/>
        <v>600.86465377712852</v>
      </c>
      <c r="AL1790" s="81">
        <f t="shared" si="753"/>
        <v>444.63984379507508</v>
      </c>
      <c r="AN1790" s="98">
        <v>0</v>
      </c>
    </row>
    <row r="1791" spans="2:40" x14ac:dyDescent="0.35">
      <c r="B1791" s="17" t="s">
        <v>32</v>
      </c>
      <c r="C1791" s="11">
        <v>1787</v>
      </c>
      <c r="D1791" s="17">
        <v>310</v>
      </c>
      <c r="E1791" s="18">
        <v>24.4</v>
      </c>
      <c r="F1791" s="70">
        <f t="shared" si="754"/>
        <v>-0.5277777777777779</v>
      </c>
      <c r="G1791" s="70">
        <f t="shared" si="755"/>
        <v>-1.9000000000000004</v>
      </c>
      <c r="I1791" s="21">
        <f t="shared" si="730"/>
        <v>6.7777777777777777</v>
      </c>
      <c r="J1791" s="22">
        <f t="shared" si="743"/>
        <v>-1162.166666666667</v>
      </c>
      <c r="K1791" s="22">
        <f t="shared" si="744"/>
        <v>28.625999999999998</v>
      </c>
      <c r="L1791" s="22">
        <f>0.5*1.202*2.64*0.3*Sheet2!I1791^2</f>
        <v>21.866249777777778</v>
      </c>
      <c r="M1791" s="22">
        <f t="shared" si="745"/>
        <v>-1111.6744168888893</v>
      </c>
      <c r="O1791" s="22">
        <f t="shared" si="731"/>
        <v>-7534.6821589135825</v>
      </c>
      <c r="P1791" s="81">
        <f t="shared" si="732"/>
        <v>-7.5346821589135828</v>
      </c>
      <c r="Q1791" s="22">
        <f t="shared" si="733"/>
        <v>0</v>
      </c>
      <c r="R1791" s="81">
        <f t="shared" si="734"/>
        <v>0</v>
      </c>
      <c r="S1791" s="22">
        <f t="shared" si="735"/>
        <v>12175449.409404309</v>
      </c>
      <c r="T1791" s="81">
        <f t="shared" si="736"/>
        <v>12175.449409404309</v>
      </c>
      <c r="U1791" s="22">
        <f t="shared" si="737"/>
        <v>7534.6821589135825</v>
      </c>
      <c r="V1791" s="81">
        <f t="shared" si="738"/>
        <v>7.5346821589135828</v>
      </c>
      <c r="W1791" s="22">
        <f t="shared" si="739"/>
        <v>472.82389073695981</v>
      </c>
      <c r="X1791" s="98">
        <f t="shared" si="746"/>
        <v>3.0138728635654335</v>
      </c>
      <c r="Y1791" s="98">
        <f t="shared" si="747"/>
        <v>2314.689373212947</v>
      </c>
      <c r="Z1791" s="25">
        <f t="shared" si="740"/>
        <v>0</v>
      </c>
      <c r="AA1791" s="22">
        <f t="shared" si="748"/>
        <v>32</v>
      </c>
      <c r="AB1791" s="22">
        <f t="shared" si="756"/>
        <v>0</v>
      </c>
      <c r="AC1791" s="22">
        <f t="shared" si="749"/>
        <v>594</v>
      </c>
      <c r="AD1791" s="25">
        <f t="shared" si="741"/>
        <v>5786.7234330323599</v>
      </c>
      <c r="AF1791" s="22">
        <f t="shared" si="742"/>
        <v>6388.7259763719494</v>
      </c>
      <c r="AG1791" s="25">
        <v>0</v>
      </c>
      <c r="AH1791" s="25" t="s">
        <v>49</v>
      </c>
      <c r="AI1791">
        <f t="shared" si="750"/>
        <v>975818.2659337006</v>
      </c>
      <c r="AJ1791" s="25">
        <f t="shared" si="751"/>
        <v>975.81826593370056</v>
      </c>
      <c r="AK1791" s="25">
        <f t="shared" si="752"/>
        <v>517.18368094486129</v>
      </c>
      <c r="AL1791" s="81">
        <f t="shared" si="753"/>
        <v>382.71592389919738</v>
      </c>
      <c r="AN1791" s="98">
        <v>0</v>
      </c>
    </row>
    <row r="1792" spans="2:40" x14ac:dyDescent="0.35">
      <c r="B1792" s="17" t="s">
        <v>32</v>
      </c>
      <c r="C1792" s="11">
        <v>1788</v>
      </c>
      <c r="D1792" s="17">
        <v>311</v>
      </c>
      <c r="E1792" s="18">
        <v>22.5</v>
      </c>
      <c r="F1792" s="70">
        <f t="shared" si="754"/>
        <v>-0.54166666666666641</v>
      </c>
      <c r="G1792" s="70">
        <f t="shared" si="755"/>
        <v>-1.9499999999999993</v>
      </c>
      <c r="I1792" s="21">
        <f t="shared" si="730"/>
        <v>6.25</v>
      </c>
      <c r="J1792" s="22">
        <f t="shared" si="743"/>
        <v>-1192.7499999999993</v>
      </c>
      <c r="K1792" s="22">
        <f t="shared" si="744"/>
        <v>28.625999999999998</v>
      </c>
      <c r="L1792" s="22">
        <f>0.5*1.202*2.64*0.3*Sheet2!I1792^2</f>
        <v>18.5934375</v>
      </c>
      <c r="M1792" s="22">
        <f t="shared" si="745"/>
        <v>-1145.5305624999994</v>
      </c>
      <c r="O1792" s="22">
        <f t="shared" si="731"/>
        <v>-7159.566015624996</v>
      </c>
      <c r="P1792" s="81">
        <f t="shared" si="732"/>
        <v>-7.1595660156249963</v>
      </c>
      <c r="Q1792" s="22">
        <f t="shared" si="733"/>
        <v>0</v>
      </c>
      <c r="R1792" s="81">
        <f t="shared" si="734"/>
        <v>0</v>
      </c>
      <c r="S1792" s="22">
        <f t="shared" si="735"/>
        <v>12175449.409404309</v>
      </c>
      <c r="T1792" s="81">
        <f t="shared" si="736"/>
        <v>12175.449409404309</v>
      </c>
      <c r="U1792" s="22">
        <f t="shared" si="737"/>
        <v>7159.566015624996</v>
      </c>
      <c r="V1792" s="81">
        <f t="shared" si="738"/>
        <v>7.1595660156249963</v>
      </c>
      <c r="W1792" s="22">
        <f t="shared" si="739"/>
        <v>479.9834567525848</v>
      </c>
      <c r="X1792" s="98">
        <f t="shared" si="746"/>
        <v>2.8638264062499985</v>
      </c>
      <c r="Y1792" s="98">
        <f t="shared" si="747"/>
        <v>2317.5531996191971</v>
      </c>
      <c r="Z1792" s="25">
        <f t="shared" si="740"/>
        <v>0</v>
      </c>
      <c r="AA1792" s="22">
        <f t="shared" si="748"/>
        <v>33</v>
      </c>
      <c r="AB1792" s="22">
        <f t="shared" si="756"/>
        <v>0</v>
      </c>
      <c r="AC1792" s="22">
        <f t="shared" si="749"/>
        <v>595</v>
      </c>
      <c r="AD1792" s="25">
        <f t="shared" si="741"/>
        <v>5793.8829990479853</v>
      </c>
      <c r="AF1792" s="22">
        <f t="shared" si="742"/>
        <v>6381.566410356324</v>
      </c>
      <c r="AG1792" s="25">
        <v>0</v>
      </c>
      <c r="AH1792" s="25" t="s">
        <v>49</v>
      </c>
      <c r="AI1792">
        <f t="shared" si="750"/>
        <v>829763.49961189181</v>
      </c>
      <c r="AJ1792" s="25">
        <f t="shared" si="751"/>
        <v>829.7634996118918</v>
      </c>
      <c r="AK1792" s="25">
        <f t="shared" si="752"/>
        <v>439.77465479430271</v>
      </c>
      <c r="AL1792" s="81">
        <f t="shared" si="753"/>
        <v>325.433244547784</v>
      </c>
      <c r="AN1792" s="98">
        <v>0</v>
      </c>
    </row>
    <row r="1793" spans="1:40" x14ac:dyDescent="0.35">
      <c r="B1793" s="17" t="s">
        <v>32</v>
      </c>
      <c r="C1793" s="11">
        <v>1789</v>
      </c>
      <c r="D1793" s="17">
        <v>312</v>
      </c>
      <c r="E1793" s="18">
        <v>20.5</v>
      </c>
      <c r="F1793" s="70">
        <f t="shared" si="754"/>
        <v>-0.59722222222222232</v>
      </c>
      <c r="G1793" s="70">
        <f t="shared" si="755"/>
        <v>-2.1500000000000004</v>
      </c>
      <c r="I1793" s="21">
        <f t="shared" si="730"/>
        <v>5.6944444444444446</v>
      </c>
      <c r="J1793" s="22">
        <f t="shared" si="743"/>
        <v>-1315.0833333333335</v>
      </c>
      <c r="K1793" s="22">
        <f t="shared" si="744"/>
        <v>28.625999999999998</v>
      </c>
      <c r="L1793" s="22">
        <f>0.5*1.202*2.64*0.3*Sheet2!I1793^2</f>
        <v>15.434848611111113</v>
      </c>
      <c r="M1793" s="22">
        <f t="shared" si="745"/>
        <v>-1271.0224847222223</v>
      </c>
      <c r="O1793" s="22">
        <f t="shared" si="731"/>
        <v>-7237.7669268904328</v>
      </c>
      <c r="P1793" s="81">
        <f t="shared" si="732"/>
        <v>-7.2377669268904326</v>
      </c>
      <c r="Q1793" s="22">
        <f t="shared" si="733"/>
        <v>0</v>
      </c>
      <c r="R1793" s="81">
        <f t="shared" si="734"/>
        <v>0</v>
      </c>
      <c r="S1793" s="22">
        <f t="shared" si="735"/>
        <v>12175449.409404309</v>
      </c>
      <c r="T1793" s="81">
        <f t="shared" si="736"/>
        <v>12175.449409404309</v>
      </c>
      <c r="U1793" s="22">
        <f t="shared" si="737"/>
        <v>7237.7669268904328</v>
      </c>
      <c r="V1793" s="81">
        <f t="shared" si="738"/>
        <v>7.2377669268904326</v>
      </c>
      <c r="W1793" s="22">
        <f t="shared" si="739"/>
        <v>487.22122367947526</v>
      </c>
      <c r="X1793" s="98">
        <f t="shared" si="746"/>
        <v>2.8951067707561733</v>
      </c>
      <c r="Y1793" s="98">
        <f t="shared" si="747"/>
        <v>2320.4483063899534</v>
      </c>
      <c r="Z1793" s="25">
        <f t="shared" si="740"/>
        <v>0</v>
      </c>
      <c r="AA1793" s="22">
        <f t="shared" si="748"/>
        <v>34</v>
      </c>
      <c r="AB1793" s="22">
        <f t="shared" si="756"/>
        <v>0</v>
      </c>
      <c r="AC1793" s="22">
        <f t="shared" si="749"/>
        <v>596</v>
      </c>
      <c r="AD1793" s="25">
        <f t="shared" si="741"/>
        <v>5801.1207659748761</v>
      </c>
      <c r="AF1793" s="22">
        <f t="shared" si="742"/>
        <v>6374.3286434294332</v>
      </c>
      <c r="AG1793" s="25">
        <v>0</v>
      </c>
      <c r="AH1793" s="25" t="s">
        <v>49</v>
      </c>
      <c r="AI1793">
        <f t="shared" si="750"/>
        <v>688806.14461609407</v>
      </c>
      <c r="AJ1793" s="25">
        <f t="shared" si="751"/>
        <v>688.80614461609412</v>
      </c>
      <c r="AK1793" s="25">
        <f t="shared" si="752"/>
        <v>365.06725664652993</v>
      </c>
      <c r="AL1793" s="81">
        <f t="shared" si="753"/>
        <v>270.14976991843213</v>
      </c>
      <c r="AN1793" s="98">
        <v>0</v>
      </c>
    </row>
    <row r="1794" spans="1:40" x14ac:dyDescent="0.35">
      <c r="B1794" s="17" t="s">
        <v>32</v>
      </c>
      <c r="C1794" s="11">
        <v>1790</v>
      </c>
      <c r="D1794" s="17">
        <v>313</v>
      </c>
      <c r="E1794" s="18">
        <v>18.2</v>
      </c>
      <c r="F1794" s="70">
        <f t="shared" si="754"/>
        <v>-0.69444444444444442</v>
      </c>
      <c r="G1794" s="70">
        <f t="shared" si="755"/>
        <v>-2.5</v>
      </c>
      <c r="I1794" s="21">
        <f t="shared" si="730"/>
        <v>5.0555555555555554</v>
      </c>
      <c r="J1794" s="22">
        <f t="shared" si="743"/>
        <v>-1529.1666666666665</v>
      </c>
      <c r="K1794" s="22">
        <f t="shared" si="744"/>
        <v>28.625999999999998</v>
      </c>
      <c r="L1794" s="22">
        <f>0.5*1.202*2.64*0.3*Sheet2!I1794^2</f>
        <v>12.165709111111109</v>
      </c>
      <c r="M1794" s="22">
        <f t="shared" si="745"/>
        <v>-1488.3749575555555</v>
      </c>
      <c r="O1794" s="22">
        <f t="shared" si="731"/>
        <v>-7524.5622854197527</v>
      </c>
      <c r="P1794" s="81">
        <f t="shared" si="732"/>
        <v>-7.5245622854197531</v>
      </c>
      <c r="Q1794" s="22">
        <f t="shared" si="733"/>
        <v>0</v>
      </c>
      <c r="R1794" s="81">
        <f t="shared" si="734"/>
        <v>0</v>
      </c>
      <c r="S1794" s="22">
        <f t="shared" si="735"/>
        <v>12175449.409404309</v>
      </c>
      <c r="T1794" s="81">
        <f t="shared" si="736"/>
        <v>12175.449409404309</v>
      </c>
      <c r="U1794" s="22">
        <f t="shared" si="737"/>
        <v>7524.5622854197527</v>
      </c>
      <c r="V1794" s="81">
        <f t="shared" si="738"/>
        <v>7.5245622854197531</v>
      </c>
      <c r="W1794" s="22">
        <f t="shared" si="739"/>
        <v>494.74578596489499</v>
      </c>
      <c r="X1794" s="98">
        <f t="shared" si="746"/>
        <v>3.0098249141679014</v>
      </c>
      <c r="Y1794" s="98">
        <f t="shared" si="747"/>
        <v>2323.4581313041213</v>
      </c>
      <c r="Z1794" s="25">
        <f t="shared" si="740"/>
        <v>0</v>
      </c>
      <c r="AA1794" s="22">
        <f t="shared" si="748"/>
        <v>35</v>
      </c>
      <c r="AB1794" s="22">
        <f t="shared" si="756"/>
        <v>0</v>
      </c>
      <c r="AC1794" s="22">
        <f t="shared" si="749"/>
        <v>597</v>
      </c>
      <c r="AD1794" s="25">
        <f t="shared" si="741"/>
        <v>5808.6453282602961</v>
      </c>
      <c r="AF1794" s="22">
        <f t="shared" si="742"/>
        <v>6366.8040811440133</v>
      </c>
      <c r="AG1794" s="25">
        <v>0</v>
      </c>
      <c r="AH1794" s="25" t="s">
        <v>49</v>
      </c>
      <c r="AI1794">
        <f t="shared" si="750"/>
        <v>542915.28219544317</v>
      </c>
      <c r="AJ1794" s="25">
        <f t="shared" si="751"/>
        <v>542.91528219544318</v>
      </c>
      <c r="AK1794" s="25">
        <f t="shared" si="752"/>
        <v>287.74509956358492</v>
      </c>
      <c r="AL1794" s="81">
        <f t="shared" si="753"/>
        <v>212.93137367705285</v>
      </c>
      <c r="AN1794" s="98">
        <v>0</v>
      </c>
    </row>
    <row r="1795" spans="1:40" x14ac:dyDescent="0.35">
      <c r="B1795" s="17" t="s">
        <v>32</v>
      </c>
      <c r="C1795" s="11">
        <v>1791</v>
      </c>
      <c r="D1795" s="17">
        <v>314</v>
      </c>
      <c r="E1795" s="18">
        <v>15.5</v>
      </c>
      <c r="F1795" s="70">
        <f t="shared" si="754"/>
        <v>-0.8194444444444442</v>
      </c>
      <c r="G1795" s="70">
        <f t="shared" si="755"/>
        <v>-2.9499999999999993</v>
      </c>
      <c r="I1795" s="21">
        <f t="shared" si="730"/>
        <v>4.3055555555555554</v>
      </c>
      <c r="J1795" s="22">
        <f t="shared" si="743"/>
        <v>-1804.4166666666661</v>
      </c>
      <c r="K1795" s="22">
        <f t="shared" si="744"/>
        <v>28.625999999999998</v>
      </c>
      <c r="L1795" s="22">
        <f>0.5*1.202*2.64*0.3*Sheet2!I1795^2</f>
        <v>8.8238486111111101</v>
      </c>
      <c r="M1795" s="22">
        <f t="shared" si="745"/>
        <v>-1766.966818055555</v>
      </c>
      <c r="O1795" s="22">
        <f t="shared" si="731"/>
        <v>-7607.7737999614174</v>
      </c>
      <c r="P1795" s="81">
        <f t="shared" si="732"/>
        <v>-7.607773799961417</v>
      </c>
      <c r="Q1795" s="22">
        <f t="shared" si="733"/>
        <v>0</v>
      </c>
      <c r="R1795" s="81">
        <f t="shared" si="734"/>
        <v>0</v>
      </c>
      <c r="S1795" s="22">
        <f t="shared" si="735"/>
        <v>12175449.409404309</v>
      </c>
      <c r="T1795" s="81">
        <f t="shared" si="736"/>
        <v>12175.449409404309</v>
      </c>
      <c r="U1795" s="22">
        <f t="shared" si="737"/>
        <v>7607.7737999614174</v>
      </c>
      <c r="V1795" s="81">
        <f t="shared" si="738"/>
        <v>7.607773799961417</v>
      </c>
      <c r="W1795" s="22">
        <f t="shared" si="739"/>
        <v>502.35355976485641</v>
      </c>
      <c r="X1795" s="98">
        <f t="shared" si="746"/>
        <v>3.0431095199845668</v>
      </c>
      <c r="Y1795" s="98">
        <f t="shared" si="747"/>
        <v>2326.5012408241059</v>
      </c>
      <c r="Z1795" s="25">
        <f t="shared" si="740"/>
        <v>0</v>
      </c>
      <c r="AA1795" s="22">
        <f t="shared" si="748"/>
        <v>36</v>
      </c>
      <c r="AB1795" s="22">
        <f t="shared" si="756"/>
        <v>0</v>
      </c>
      <c r="AC1795" s="22">
        <f t="shared" si="749"/>
        <v>598</v>
      </c>
      <c r="AD1795" s="25">
        <f t="shared" si="741"/>
        <v>5816.2531020602573</v>
      </c>
      <c r="AF1795" s="22">
        <f t="shared" si="742"/>
        <v>6359.196307344052</v>
      </c>
      <c r="AG1795" s="25">
        <v>0</v>
      </c>
      <c r="AH1795" s="25" t="s">
        <v>49</v>
      </c>
      <c r="AI1795">
        <f t="shared" si="750"/>
        <v>393779.12253186567</v>
      </c>
      <c r="AJ1795" s="25">
        <f t="shared" si="751"/>
        <v>393.77912253186565</v>
      </c>
      <c r="AK1795" s="25">
        <f t="shared" si="752"/>
        <v>208.7029349418888</v>
      </c>
      <c r="AL1795" s="81">
        <f t="shared" si="753"/>
        <v>154.44017185699772</v>
      </c>
      <c r="AN1795" s="98">
        <v>0</v>
      </c>
    </row>
    <row r="1796" spans="1:40" x14ac:dyDescent="0.35">
      <c r="B1796" s="17" t="s">
        <v>32</v>
      </c>
      <c r="C1796" s="11">
        <v>1792</v>
      </c>
      <c r="D1796" s="17">
        <v>315</v>
      </c>
      <c r="E1796" s="18">
        <v>12.3</v>
      </c>
      <c r="F1796" s="70">
        <f t="shared" si="754"/>
        <v>-0.94444444444444453</v>
      </c>
      <c r="G1796" s="70">
        <f t="shared" si="755"/>
        <v>-3.4000000000000004</v>
      </c>
      <c r="I1796" s="21">
        <f t="shared" si="730"/>
        <v>3.416666666666667</v>
      </c>
      <c r="J1796" s="22">
        <f t="shared" si="743"/>
        <v>-2079.666666666667</v>
      </c>
      <c r="K1796" s="22">
        <f t="shared" si="744"/>
        <v>28.625999999999998</v>
      </c>
      <c r="L1796" s="22">
        <f>0.5*1.202*2.64*0.3*Sheet2!I1796^2</f>
        <v>5.5565455000000004</v>
      </c>
      <c r="M1796" s="22">
        <f t="shared" si="745"/>
        <v>-2045.4841211666667</v>
      </c>
      <c r="O1796" s="22">
        <f t="shared" ref="O1796:O1804" si="757">I1796*M1796</f>
        <v>-6988.7374139861122</v>
      </c>
      <c r="P1796" s="81">
        <f t="shared" ref="P1796:P1859" si="758">O1796/1000</f>
        <v>-6.9887374139861125</v>
      </c>
      <c r="Q1796" s="22">
        <f t="shared" ref="Q1796:Q1804" si="759">IF(O1796&lt;=0,0,O1796)</f>
        <v>0</v>
      </c>
      <c r="R1796" s="81">
        <f t="shared" ref="R1796:R1859" si="760">Q1796/1000</f>
        <v>0</v>
      </c>
      <c r="S1796" s="22">
        <f t="shared" ref="S1796:S1804" si="761">Q1796+S1795</f>
        <v>12175449.409404309</v>
      </c>
      <c r="T1796" s="81">
        <f t="shared" ref="T1796:T1859" si="762">S1796/1000</f>
        <v>12175.449409404309</v>
      </c>
      <c r="U1796" s="22">
        <f t="shared" ref="U1796:U1804" si="763">IF(O1796&gt;=0,0,(O1796*-1))</f>
        <v>6988.7374139861122</v>
      </c>
      <c r="V1796" s="81">
        <f t="shared" ref="V1796:V1859" si="764">U1796/1000</f>
        <v>6.9887374139861125</v>
      </c>
      <c r="W1796" s="22">
        <f t="shared" ref="W1796:W1804" si="765">IF(V1796=0,0,V1796+W1795)</f>
        <v>509.3422971788425</v>
      </c>
      <c r="X1796" s="98">
        <f t="shared" si="746"/>
        <v>2.795494965594445</v>
      </c>
      <c r="Y1796" s="98">
        <f t="shared" si="747"/>
        <v>2329.2967357897005</v>
      </c>
      <c r="Z1796" s="25">
        <f t="shared" ref="Z1796:Z1804" si="766">IF(AB1796&gt;0,W1796/AB1796,0)</f>
        <v>0</v>
      </c>
      <c r="AA1796" s="22">
        <f t="shared" si="748"/>
        <v>37</v>
      </c>
      <c r="AB1796" s="22">
        <f t="shared" si="756"/>
        <v>0</v>
      </c>
      <c r="AC1796" s="22">
        <f t="shared" si="749"/>
        <v>599</v>
      </c>
      <c r="AD1796" s="25">
        <f t="shared" ref="AD1796:AD1804" si="767">V1796+AD1795</f>
        <v>5823.2418394742435</v>
      </c>
      <c r="AF1796" s="22">
        <f t="shared" ref="AF1796:AF1804" si="768">T1796-AD1796</f>
        <v>6352.2075699300658</v>
      </c>
      <c r="AG1796" s="25">
        <v>0</v>
      </c>
      <c r="AH1796" s="25" t="s">
        <v>49</v>
      </c>
      <c r="AI1796">
        <f t="shared" si="750"/>
        <v>247970.21206179389</v>
      </c>
      <c r="AJ1796" s="25">
        <f t="shared" si="751"/>
        <v>247.97021206179389</v>
      </c>
      <c r="AK1796" s="25">
        <f t="shared" si="752"/>
        <v>131.42421239275077</v>
      </c>
      <c r="AL1796" s="81">
        <f t="shared" si="753"/>
        <v>97.253917170635575</v>
      </c>
      <c r="AN1796" s="98">
        <v>0</v>
      </c>
    </row>
    <row r="1797" spans="1:40" ht="15" thickBot="1" x14ac:dyDescent="0.4">
      <c r="B1797" s="64" t="s">
        <v>32</v>
      </c>
      <c r="C1797" s="39">
        <v>1793</v>
      </c>
      <c r="D1797" s="64">
        <v>316</v>
      </c>
      <c r="E1797" s="65">
        <v>8.6999999999999993</v>
      </c>
      <c r="F1797" s="70">
        <f t="shared" si="754"/>
        <v>-0.98611111111111116</v>
      </c>
      <c r="G1797" s="70">
        <f t="shared" si="755"/>
        <v>-3.5500000000000003</v>
      </c>
      <c r="I1797" s="21">
        <f t="shared" si="730"/>
        <v>2.4166666666666665</v>
      </c>
      <c r="J1797" s="22">
        <f t="shared" ref="J1797:J1804" si="769">F1797*2202</f>
        <v>-2171.416666666667</v>
      </c>
      <c r="K1797" s="22">
        <f t="shared" ref="K1797:K1804" si="770">0.013*(2202)</f>
        <v>28.625999999999998</v>
      </c>
      <c r="L1797" s="22">
        <f>0.5*1.202*2.64*0.3*Sheet2!I1797^2</f>
        <v>2.7799254999999992</v>
      </c>
      <c r="M1797" s="22">
        <f t="shared" ref="M1797:M1804" si="771">J1797+K1797+L1797</f>
        <v>-2140.0107411666668</v>
      </c>
      <c r="O1797" s="22">
        <f t="shared" si="757"/>
        <v>-5171.6926244861106</v>
      </c>
      <c r="P1797" s="81">
        <f t="shared" si="758"/>
        <v>-5.171692624486111</v>
      </c>
      <c r="Q1797" s="22">
        <f t="shared" si="759"/>
        <v>0</v>
      </c>
      <c r="R1797" s="81">
        <f t="shared" si="760"/>
        <v>0</v>
      </c>
      <c r="S1797" s="22">
        <f t="shared" si="761"/>
        <v>12175449.409404309</v>
      </c>
      <c r="T1797" s="81">
        <f t="shared" si="762"/>
        <v>12175.449409404309</v>
      </c>
      <c r="U1797" s="22">
        <f t="shared" si="763"/>
        <v>5171.6926244861106</v>
      </c>
      <c r="V1797" s="81">
        <f t="shared" si="764"/>
        <v>5.171692624486111</v>
      </c>
      <c r="W1797" s="22">
        <f t="shared" si="765"/>
        <v>514.51398980332863</v>
      </c>
      <c r="X1797" s="98">
        <f t="shared" ref="X1797:X1804" si="772">V1797*0.4</f>
        <v>2.0686770497944447</v>
      </c>
      <c r="Y1797" s="98">
        <f t="shared" ref="Y1797:Y1804" si="773">X1797+Y1796</f>
        <v>2331.3654128394951</v>
      </c>
      <c r="Z1797" s="25">
        <f t="shared" si="766"/>
        <v>0</v>
      </c>
      <c r="AA1797" s="22">
        <f t="shared" ref="AA1797:AA1804" si="774">IF(W1797=0,0,AA1796+1)</f>
        <v>38</v>
      </c>
      <c r="AB1797" s="22">
        <f t="shared" si="756"/>
        <v>0</v>
      </c>
      <c r="AC1797" s="22">
        <f t="shared" ref="AC1797:AC1804" si="775">IF(AA1797=0,AC1796,AC1796+1)</f>
        <v>600</v>
      </c>
      <c r="AD1797" s="25">
        <f t="shared" si="767"/>
        <v>5828.4135320987298</v>
      </c>
      <c r="AF1797" s="22">
        <f t="shared" si="768"/>
        <v>6347.0358773055796</v>
      </c>
      <c r="AG1797" s="25">
        <v>0</v>
      </c>
      <c r="AH1797" s="25" t="s">
        <v>49</v>
      </c>
      <c r="AI1797">
        <f t="shared" ref="AI1797:AI1804" si="776">0.5*((2022/9.81)*I1797)^2</f>
        <v>124058.86278641796</v>
      </c>
      <c r="AJ1797" s="25">
        <f t="shared" ref="AJ1797:AJ1804" si="777">AI1797/1000</f>
        <v>124.05886278641796</v>
      </c>
      <c r="AK1797" s="25">
        <f t="shared" ref="AK1797:AK1804" si="778">AJ1797*0.53</f>
        <v>65.75119727680152</v>
      </c>
      <c r="AL1797" s="81">
        <f t="shared" ref="AL1797:AL1804" si="779">AK1797*0.74</f>
        <v>48.655885984833127</v>
      </c>
      <c r="AN1797" s="98">
        <v>0</v>
      </c>
    </row>
    <row r="1798" spans="1:40" s="47" customFormat="1" ht="15" thickBot="1" x14ac:dyDescent="0.4">
      <c r="A1798" s="43"/>
      <c r="B1798" s="68" t="s">
        <v>32</v>
      </c>
      <c r="C1798" s="44">
        <v>1794</v>
      </c>
      <c r="D1798" s="68">
        <v>317</v>
      </c>
      <c r="E1798" s="69">
        <v>5.2</v>
      </c>
      <c r="F1798" s="46">
        <f t="shared" ref="F1798:F1804" si="780">($E1799-$E1797)/2/3.6</f>
        <v>-1.2083333333333333</v>
      </c>
      <c r="G1798" s="46">
        <f t="shared" ref="G1798:G1804" si="781">($E1799-$E1797)/2</f>
        <v>-4.3499999999999996</v>
      </c>
      <c r="I1798" s="48">
        <f t="shared" ref="I1798:I1804" si="782">E1798 * (1000/3600)</f>
        <v>1.4444444444444446</v>
      </c>
      <c r="J1798" s="49">
        <f t="shared" si="769"/>
        <v>-2660.75</v>
      </c>
      <c r="K1798" s="49">
        <f t="shared" si="770"/>
        <v>28.625999999999998</v>
      </c>
      <c r="L1798" s="49">
        <f>0.5*1.202*2.64*0.3*Sheet2!I1798^2</f>
        <v>0.99311911111111129</v>
      </c>
      <c r="M1798" s="49">
        <f t="shared" si="771"/>
        <v>-2631.1308808888889</v>
      </c>
      <c r="O1798" s="49">
        <f t="shared" si="757"/>
        <v>-3800.5223835061734</v>
      </c>
      <c r="P1798" s="82">
        <f t="shared" si="758"/>
        <v>-3.8005223835061734</v>
      </c>
      <c r="Q1798" s="49">
        <f t="shared" si="759"/>
        <v>0</v>
      </c>
      <c r="R1798" s="82">
        <f t="shared" si="760"/>
        <v>0</v>
      </c>
      <c r="S1798" s="49">
        <f t="shared" si="761"/>
        <v>12175449.409404309</v>
      </c>
      <c r="T1798" s="82">
        <f t="shared" si="762"/>
        <v>12175.449409404309</v>
      </c>
      <c r="U1798" s="49">
        <f t="shared" si="763"/>
        <v>3800.5223835061734</v>
      </c>
      <c r="V1798" s="82">
        <f t="shared" si="764"/>
        <v>3.8005223835061734</v>
      </c>
      <c r="W1798" s="22">
        <f t="shared" si="765"/>
        <v>518.3145121868348</v>
      </c>
      <c r="X1798" s="98">
        <f t="shared" si="772"/>
        <v>1.5202089534024694</v>
      </c>
      <c r="Y1798" s="98">
        <f t="shared" si="773"/>
        <v>2332.8856217928974</v>
      </c>
      <c r="Z1798" s="50">
        <f t="shared" si="766"/>
        <v>13.290115697098328</v>
      </c>
      <c r="AA1798" s="49">
        <f t="shared" si="774"/>
        <v>39</v>
      </c>
      <c r="AB1798" s="49">
        <f t="shared" si="756"/>
        <v>39</v>
      </c>
      <c r="AC1798" s="22">
        <f t="shared" si="775"/>
        <v>601</v>
      </c>
      <c r="AD1798" s="50">
        <f t="shared" si="767"/>
        <v>5832.214054482236</v>
      </c>
      <c r="AF1798" s="49">
        <f t="shared" si="768"/>
        <v>6343.2353549220734</v>
      </c>
      <c r="AG1798" s="50">
        <v>0</v>
      </c>
      <c r="AH1798" s="25" t="s">
        <v>49</v>
      </c>
      <c r="AI1798">
        <f t="shared" si="776"/>
        <v>44319.614873097416</v>
      </c>
      <c r="AJ1798" s="25">
        <f t="shared" si="777"/>
        <v>44.319614873097414</v>
      </c>
      <c r="AK1798" s="25">
        <f t="shared" si="778"/>
        <v>23.489395882741629</v>
      </c>
      <c r="AL1798" s="81">
        <f t="shared" si="779"/>
        <v>17.382152953228804</v>
      </c>
      <c r="AN1798" s="101">
        <v>0</v>
      </c>
    </row>
    <row r="1799" spans="1:40" x14ac:dyDescent="0.35">
      <c r="B1799" s="66" t="s">
        <v>32</v>
      </c>
      <c r="C1799" s="41">
        <v>1795</v>
      </c>
      <c r="D1799" s="66">
        <v>318</v>
      </c>
      <c r="E1799" s="67">
        <v>0</v>
      </c>
      <c r="F1799" s="70">
        <f t="shared" si="780"/>
        <v>-0.72222222222222221</v>
      </c>
      <c r="G1799" s="70">
        <f t="shared" si="781"/>
        <v>-2.6</v>
      </c>
      <c r="I1799" s="21">
        <f t="shared" si="782"/>
        <v>0</v>
      </c>
      <c r="J1799" s="22">
        <f t="shared" si="769"/>
        <v>-1590.3333333333333</v>
      </c>
      <c r="K1799" s="22">
        <f t="shared" si="770"/>
        <v>28.625999999999998</v>
      </c>
      <c r="L1799" s="22">
        <f>0.5*1.202*2.64*0.3*Sheet2!I1799^2</f>
        <v>0</v>
      </c>
      <c r="M1799" s="22">
        <f t="shared" si="771"/>
        <v>-1561.7073333333333</v>
      </c>
      <c r="O1799" s="22">
        <f t="shared" si="757"/>
        <v>0</v>
      </c>
      <c r="P1799" s="81">
        <f t="shared" si="758"/>
        <v>0</v>
      </c>
      <c r="Q1799" s="22">
        <f t="shared" si="759"/>
        <v>0</v>
      </c>
      <c r="R1799" s="81">
        <f t="shared" si="760"/>
        <v>0</v>
      </c>
      <c r="S1799" s="22">
        <f t="shared" si="761"/>
        <v>12175449.409404309</v>
      </c>
      <c r="T1799" s="81">
        <f t="shared" si="762"/>
        <v>12175.449409404309</v>
      </c>
      <c r="U1799" s="22">
        <f t="shared" si="763"/>
        <v>0</v>
      </c>
      <c r="V1799" s="81">
        <f t="shared" si="764"/>
        <v>0</v>
      </c>
      <c r="W1799" s="22">
        <f t="shared" si="765"/>
        <v>0</v>
      </c>
      <c r="X1799" s="98">
        <f t="shared" si="772"/>
        <v>0</v>
      </c>
      <c r="Y1799" s="98">
        <f t="shared" si="773"/>
        <v>2332.8856217928974</v>
      </c>
      <c r="Z1799" s="25">
        <f t="shared" si="766"/>
        <v>0</v>
      </c>
      <c r="AA1799" s="22">
        <f t="shared" si="774"/>
        <v>0</v>
      </c>
      <c r="AB1799" s="22">
        <f t="shared" si="756"/>
        <v>0</v>
      </c>
      <c r="AC1799" s="22">
        <f t="shared" si="775"/>
        <v>601</v>
      </c>
      <c r="AD1799" s="25">
        <f t="shared" si="767"/>
        <v>5832.214054482236</v>
      </c>
      <c r="AF1799" s="22">
        <f t="shared" si="768"/>
        <v>6343.2353549220734</v>
      </c>
      <c r="AG1799" s="25">
        <v>0</v>
      </c>
      <c r="AH1799" s="25" t="s">
        <v>49</v>
      </c>
      <c r="AI1799">
        <f t="shared" si="776"/>
        <v>0</v>
      </c>
      <c r="AJ1799" s="25">
        <f t="shared" si="777"/>
        <v>0</v>
      </c>
      <c r="AK1799" s="25">
        <f t="shared" si="778"/>
        <v>0</v>
      </c>
      <c r="AL1799" s="81">
        <f t="shared" si="779"/>
        <v>0</v>
      </c>
      <c r="AN1799" s="98">
        <v>0</v>
      </c>
    </row>
    <row r="1800" spans="1:40" x14ac:dyDescent="0.35">
      <c r="B1800" s="17" t="s">
        <v>32</v>
      </c>
      <c r="C1800" s="11">
        <v>1796</v>
      </c>
      <c r="D1800" s="17">
        <v>319</v>
      </c>
      <c r="E1800" s="18">
        <v>0</v>
      </c>
      <c r="F1800" s="70">
        <f t="shared" si="780"/>
        <v>0</v>
      </c>
      <c r="G1800" s="70">
        <f t="shared" si="781"/>
        <v>0</v>
      </c>
      <c r="I1800" s="21">
        <f t="shared" si="782"/>
        <v>0</v>
      </c>
      <c r="J1800" s="22">
        <f t="shared" si="769"/>
        <v>0</v>
      </c>
      <c r="K1800" s="22">
        <f t="shared" si="770"/>
        <v>28.625999999999998</v>
      </c>
      <c r="L1800" s="22">
        <f>0.5*1.202*2.64*0.3*Sheet2!I1800^2</f>
        <v>0</v>
      </c>
      <c r="M1800" s="22">
        <f t="shared" si="771"/>
        <v>28.625999999999998</v>
      </c>
      <c r="O1800" s="22">
        <f t="shared" si="757"/>
        <v>0</v>
      </c>
      <c r="P1800" s="81">
        <f t="shared" si="758"/>
        <v>0</v>
      </c>
      <c r="Q1800" s="22">
        <f t="shared" si="759"/>
        <v>0</v>
      </c>
      <c r="R1800" s="81">
        <f t="shared" si="760"/>
        <v>0</v>
      </c>
      <c r="S1800" s="22">
        <f t="shared" si="761"/>
        <v>12175449.409404309</v>
      </c>
      <c r="T1800" s="81">
        <f t="shared" si="762"/>
        <v>12175.449409404309</v>
      </c>
      <c r="U1800" s="22">
        <f t="shared" si="763"/>
        <v>0</v>
      </c>
      <c r="V1800" s="81">
        <f t="shared" si="764"/>
        <v>0</v>
      </c>
      <c r="W1800" s="22">
        <f t="shared" si="765"/>
        <v>0</v>
      </c>
      <c r="X1800" s="98">
        <f t="shared" si="772"/>
        <v>0</v>
      </c>
      <c r="Y1800" s="98">
        <f t="shared" si="773"/>
        <v>2332.8856217928974</v>
      </c>
      <c r="Z1800" s="25">
        <f t="shared" si="766"/>
        <v>0</v>
      </c>
      <c r="AA1800" s="22">
        <f t="shared" si="774"/>
        <v>0</v>
      </c>
      <c r="AB1800" s="22">
        <f t="shared" si="756"/>
        <v>0</v>
      </c>
      <c r="AC1800" s="22">
        <f t="shared" si="775"/>
        <v>601</v>
      </c>
      <c r="AD1800" s="25">
        <f t="shared" si="767"/>
        <v>5832.214054482236</v>
      </c>
      <c r="AF1800" s="22">
        <f t="shared" si="768"/>
        <v>6343.2353549220734</v>
      </c>
      <c r="AG1800" s="25">
        <v>0</v>
      </c>
      <c r="AH1800" s="25" t="s">
        <v>49</v>
      </c>
      <c r="AI1800">
        <f t="shared" si="776"/>
        <v>0</v>
      </c>
      <c r="AJ1800" s="25">
        <f t="shared" si="777"/>
        <v>0</v>
      </c>
      <c r="AK1800" s="25">
        <f t="shared" si="778"/>
        <v>0</v>
      </c>
      <c r="AL1800" s="81">
        <f t="shared" si="779"/>
        <v>0</v>
      </c>
      <c r="AN1800" s="98">
        <v>0</v>
      </c>
    </row>
    <row r="1801" spans="1:40" x14ac:dyDescent="0.35">
      <c r="B1801" s="17" t="s">
        <v>32</v>
      </c>
      <c r="C1801" s="11">
        <v>1797</v>
      </c>
      <c r="D1801" s="17">
        <v>320</v>
      </c>
      <c r="E1801" s="18">
        <v>0</v>
      </c>
      <c r="F1801" s="70">
        <f t="shared" si="780"/>
        <v>0</v>
      </c>
      <c r="G1801" s="70">
        <f t="shared" si="781"/>
        <v>0</v>
      </c>
      <c r="I1801" s="21">
        <f t="shared" si="782"/>
        <v>0</v>
      </c>
      <c r="J1801" s="22">
        <f t="shared" si="769"/>
        <v>0</v>
      </c>
      <c r="K1801" s="22">
        <f t="shared" si="770"/>
        <v>28.625999999999998</v>
      </c>
      <c r="L1801" s="22">
        <f>0.5*1.202*2.64*0.3*Sheet2!I1801^2</f>
        <v>0</v>
      </c>
      <c r="M1801" s="22">
        <f t="shared" si="771"/>
        <v>28.625999999999998</v>
      </c>
      <c r="O1801" s="22">
        <f t="shared" si="757"/>
        <v>0</v>
      </c>
      <c r="P1801" s="81">
        <f t="shared" si="758"/>
        <v>0</v>
      </c>
      <c r="Q1801" s="22">
        <f t="shared" si="759"/>
        <v>0</v>
      </c>
      <c r="R1801" s="81">
        <f t="shared" si="760"/>
        <v>0</v>
      </c>
      <c r="S1801" s="22">
        <f t="shared" si="761"/>
        <v>12175449.409404309</v>
      </c>
      <c r="T1801" s="81">
        <f t="shared" si="762"/>
        <v>12175.449409404309</v>
      </c>
      <c r="U1801" s="22">
        <f t="shared" si="763"/>
        <v>0</v>
      </c>
      <c r="V1801" s="81">
        <f t="shared" si="764"/>
        <v>0</v>
      </c>
      <c r="W1801" s="22">
        <f t="shared" si="765"/>
        <v>0</v>
      </c>
      <c r="X1801" s="98">
        <f t="shared" si="772"/>
        <v>0</v>
      </c>
      <c r="Y1801" s="98">
        <f t="shared" si="773"/>
        <v>2332.8856217928974</v>
      </c>
      <c r="Z1801" s="25">
        <f t="shared" si="766"/>
        <v>0</v>
      </c>
      <c r="AA1801" s="22">
        <f t="shared" si="774"/>
        <v>0</v>
      </c>
      <c r="AB1801" s="22">
        <f t="shared" si="756"/>
        <v>0</v>
      </c>
      <c r="AC1801" s="22">
        <f t="shared" si="775"/>
        <v>601</v>
      </c>
      <c r="AD1801" s="25">
        <f t="shared" si="767"/>
        <v>5832.214054482236</v>
      </c>
      <c r="AF1801" s="22">
        <f t="shared" si="768"/>
        <v>6343.2353549220734</v>
      </c>
      <c r="AG1801" s="25">
        <v>0</v>
      </c>
      <c r="AH1801" s="25" t="s">
        <v>49</v>
      </c>
      <c r="AI1801">
        <f t="shared" si="776"/>
        <v>0</v>
      </c>
      <c r="AJ1801" s="25">
        <f t="shared" si="777"/>
        <v>0</v>
      </c>
      <c r="AK1801" s="25">
        <f t="shared" si="778"/>
        <v>0</v>
      </c>
      <c r="AL1801" s="81">
        <f t="shared" si="779"/>
        <v>0</v>
      </c>
      <c r="AN1801" s="98">
        <v>0</v>
      </c>
    </row>
    <row r="1802" spans="1:40" x14ac:dyDescent="0.35">
      <c r="B1802" s="17" t="s">
        <v>32</v>
      </c>
      <c r="C1802" s="11">
        <v>1798</v>
      </c>
      <c r="D1802" s="17">
        <v>321</v>
      </c>
      <c r="E1802" s="18">
        <v>0</v>
      </c>
      <c r="F1802" s="70">
        <f t="shared" si="780"/>
        <v>0</v>
      </c>
      <c r="G1802" s="70">
        <f t="shared" si="781"/>
        <v>0</v>
      </c>
      <c r="I1802" s="21">
        <f t="shared" si="782"/>
        <v>0</v>
      </c>
      <c r="J1802" s="22">
        <f t="shared" si="769"/>
        <v>0</v>
      </c>
      <c r="K1802" s="22">
        <f t="shared" si="770"/>
        <v>28.625999999999998</v>
      </c>
      <c r="L1802" s="22">
        <f>0.5*1.202*2.64*0.3*Sheet2!I1802^2</f>
        <v>0</v>
      </c>
      <c r="M1802" s="22">
        <f t="shared" si="771"/>
        <v>28.625999999999998</v>
      </c>
      <c r="O1802" s="22">
        <f t="shared" si="757"/>
        <v>0</v>
      </c>
      <c r="P1802" s="81">
        <f t="shared" si="758"/>
        <v>0</v>
      </c>
      <c r="Q1802" s="22">
        <f t="shared" si="759"/>
        <v>0</v>
      </c>
      <c r="R1802" s="81">
        <f t="shared" si="760"/>
        <v>0</v>
      </c>
      <c r="S1802" s="22">
        <f t="shared" si="761"/>
        <v>12175449.409404309</v>
      </c>
      <c r="T1802" s="81">
        <f t="shared" si="762"/>
        <v>12175.449409404309</v>
      </c>
      <c r="U1802" s="22">
        <f t="shared" si="763"/>
        <v>0</v>
      </c>
      <c r="V1802" s="81">
        <f t="shared" si="764"/>
        <v>0</v>
      </c>
      <c r="W1802" s="22">
        <f t="shared" si="765"/>
        <v>0</v>
      </c>
      <c r="X1802" s="98">
        <f t="shared" si="772"/>
        <v>0</v>
      </c>
      <c r="Y1802" s="98">
        <f t="shared" si="773"/>
        <v>2332.8856217928974</v>
      </c>
      <c r="Z1802" s="25">
        <f t="shared" si="766"/>
        <v>0</v>
      </c>
      <c r="AA1802" s="22">
        <f t="shared" si="774"/>
        <v>0</v>
      </c>
      <c r="AB1802" s="22">
        <f t="shared" si="756"/>
        <v>0</v>
      </c>
      <c r="AC1802" s="22">
        <f t="shared" si="775"/>
        <v>601</v>
      </c>
      <c r="AD1802" s="25">
        <f t="shared" si="767"/>
        <v>5832.214054482236</v>
      </c>
      <c r="AF1802" s="22">
        <f t="shared" si="768"/>
        <v>6343.2353549220734</v>
      </c>
      <c r="AG1802" s="25">
        <v>0</v>
      </c>
      <c r="AH1802" s="25" t="s">
        <v>49</v>
      </c>
      <c r="AI1802">
        <f t="shared" si="776"/>
        <v>0</v>
      </c>
      <c r="AJ1802" s="25">
        <f t="shared" si="777"/>
        <v>0</v>
      </c>
      <c r="AK1802" s="25">
        <f t="shared" si="778"/>
        <v>0</v>
      </c>
      <c r="AL1802" s="81">
        <f t="shared" si="779"/>
        <v>0</v>
      </c>
      <c r="AN1802" s="98">
        <v>0</v>
      </c>
    </row>
    <row r="1803" spans="1:40" x14ac:dyDescent="0.35">
      <c r="B1803" s="17" t="s">
        <v>32</v>
      </c>
      <c r="C1803" s="11">
        <v>1799</v>
      </c>
      <c r="D1803" s="17">
        <v>322</v>
      </c>
      <c r="E1803" s="18">
        <v>0</v>
      </c>
      <c r="F1803" s="70">
        <f t="shared" si="780"/>
        <v>0</v>
      </c>
      <c r="G1803" s="70">
        <f t="shared" si="781"/>
        <v>0</v>
      </c>
      <c r="I1803" s="21">
        <f t="shared" si="782"/>
        <v>0</v>
      </c>
      <c r="J1803" s="22">
        <f t="shared" si="769"/>
        <v>0</v>
      </c>
      <c r="K1803" s="22">
        <f t="shared" si="770"/>
        <v>28.625999999999998</v>
      </c>
      <c r="L1803" s="22">
        <f>0.5*1.202*2.64*0.3*Sheet2!I1803^2</f>
        <v>0</v>
      </c>
      <c r="M1803" s="22">
        <f t="shared" si="771"/>
        <v>28.625999999999998</v>
      </c>
      <c r="O1803" s="22">
        <f t="shared" si="757"/>
        <v>0</v>
      </c>
      <c r="P1803" s="81">
        <f t="shared" si="758"/>
        <v>0</v>
      </c>
      <c r="Q1803" s="22">
        <f t="shared" si="759"/>
        <v>0</v>
      </c>
      <c r="R1803" s="81">
        <f t="shared" si="760"/>
        <v>0</v>
      </c>
      <c r="S1803" s="22">
        <f t="shared" si="761"/>
        <v>12175449.409404309</v>
      </c>
      <c r="T1803" s="81">
        <f t="shared" si="762"/>
        <v>12175.449409404309</v>
      </c>
      <c r="U1803" s="22">
        <f t="shared" si="763"/>
        <v>0</v>
      </c>
      <c r="V1803" s="81">
        <f t="shared" si="764"/>
        <v>0</v>
      </c>
      <c r="W1803" s="22">
        <f t="shared" si="765"/>
        <v>0</v>
      </c>
      <c r="X1803" s="98">
        <f t="shared" si="772"/>
        <v>0</v>
      </c>
      <c r="Y1803" s="98">
        <f t="shared" si="773"/>
        <v>2332.8856217928974</v>
      </c>
      <c r="Z1803" s="25">
        <f t="shared" si="766"/>
        <v>0</v>
      </c>
      <c r="AA1803" s="22">
        <f t="shared" si="774"/>
        <v>0</v>
      </c>
      <c r="AB1803" s="22">
        <f t="shared" si="756"/>
        <v>0</v>
      </c>
      <c r="AC1803" s="22">
        <f t="shared" si="775"/>
        <v>601</v>
      </c>
      <c r="AD1803" s="25">
        <f t="shared" si="767"/>
        <v>5832.214054482236</v>
      </c>
      <c r="AF1803" s="22">
        <f t="shared" si="768"/>
        <v>6343.2353549220734</v>
      </c>
      <c r="AG1803" s="25">
        <v>0</v>
      </c>
      <c r="AH1803" s="25" t="s">
        <v>49</v>
      </c>
      <c r="AI1803">
        <f t="shared" si="776"/>
        <v>0</v>
      </c>
      <c r="AJ1803" s="25">
        <f t="shared" si="777"/>
        <v>0</v>
      </c>
      <c r="AK1803" s="25">
        <f t="shared" si="778"/>
        <v>0</v>
      </c>
      <c r="AL1803" s="81">
        <f t="shared" si="779"/>
        <v>0</v>
      </c>
      <c r="AN1803" s="98">
        <v>0</v>
      </c>
    </row>
    <row r="1804" spans="1:40" x14ac:dyDescent="0.35">
      <c r="B1804" s="17" t="s">
        <v>32</v>
      </c>
      <c r="C1804" s="11">
        <v>1800</v>
      </c>
      <c r="D1804" s="17">
        <v>323</v>
      </c>
      <c r="E1804" s="18">
        <v>0</v>
      </c>
      <c r="F1804" s="70">
        <f t="shared" si="780"/>
        <v>0</v>
      </c>
      <c r="G1804" s="70">
        <f t="shared" si="781"/>
        <v>0</v>
      </c>
      <c r="I1804" s="21">
        <f t="shared" si="782"/>
        <v>0</v>
      </c>
      <c r="J1804" s="22">
        <f t="shared" si="769"/>
        <v>0</v>
      </c>
      <c r="K1804" s="22">
        <f t="shared" si="770"/>
        <v>28.625999999999998</v>
      </c>
      <c r="L1804" s="22">
        <f>0.5*1.202*2.64*0.3*Sheet2!I1804^2</f>
        <v>0</v>
      </c>
      <c r="M1804" s="22">
        <f t="shared" si="771"/>
        <v>28.625999999999998</v>
      </c>
      <c r="O1804" s="22">
        <f t="shared" si="757"/>
        <v>0</v>
      </c>
      <c r="P1804" s="81">
        <f t="shared" si="758"/>
        <v>0</v>
      </c>
      <c r="Q1804" s="22">
        <f t="shared" si="759"/>
        <v>0</v>
      </c>
      <c r="R1804" s="81">
        <f t="shared" si="760"/>
        <v>0</v>
      </c>
      <c r="S1804" s="22">
        <f t="shared" si="761"/>
        <v>12175449.409404309</v>
      </c>
      <c r="T1804" s="81">
        <f t="shared" si="762"/>
        <v>12175.449409404309</v>
      </c>
      <c r="U1804" s="22">
        <f t="shared" si="763"/>
        <v>0</v>
      </c>
      <c r="V1804" s="81">
        <f t="shared" si="764"/>
        <v>0</v>
      </c>
      <c r="W1804" s="22">
        <f t="shared" si="765"/>
        <v>0</v>
      </c>
      <c r="X1804" s="98">
        <f t="shared" si="772"/>
        <v>0</v>
      </c>
      <c r="Y1804" s="98">
        <f t="shared" si="773"/>
        <v>2332.8856217928974</v>
      </c>
      <c r="Z1804" s="25">
        <f t="shared" si="766"/>
        <v>0</v>
      </c>
      <c r="AA1804" s="22">
        <f t="shared" si="774"/>
        <v>0</v>
      </c>
      <c r="AB1804" s="22">
        <f t="shared" si="756"/>
        <v>0</v>
      </c>
      <c r="AC1804" s="22">
        <f t="shared" si="775"/>
        <v>601</v>
      </c>
      <c r="AD1804" s="25">
        <f t="shared" si="767"/>
        <v>5832.214054482236</v>
      </c>
      <c r="AF1804" s="22">
        <f t="shared" si="768"/>
        <v>6343.2353549220734</v>
      </c>
      <c r="AG1804" s="25">
        <v>0</v>
      </c>
      <c r="AH1804" s="25" t="s">
        <v>49</v>
      </c>
      <c r="AI1804">
        <f t="shared" si="776"/>
        <v>0</v>
      </c>
      <c r="AJ1804" s="25">
        <f t="shared" si="777"/>
        <v>0</v>
      </c>
      <c r="AK1804" s="25">
        <f t="shared" si="778"/>
        <v>0</v>
      </c>
      <c r="AL1804" s="81">
        <f t="shared" si="779"/>
        <v>0</v>
      </c>
      <c r="AN1804" s="98">
        <v>0</v>
      </c>
    </row>
    <row r="1806" spans="1:40" x14ac:dyDescent="0.35">
      <c r="B1806" s="71" t="s">
        <v>56</v>
      </c>
      <c r="C1806" s="71" t="s">
        <v>25</v>
      </c>
      <c r="D1806" s="71" t="s">
        <v>25</v>
      </c>
      <c r="E1806" s="71" t="s">
        <v>26</v>
      </c>
      <c r="F1806" s="71" t="s">
        <v>27</v>
      </c>
      <c r="G1806" s="71" t="s">
        <v>28</v>
      </c>
      <c r="H1806" s="10"/>
      <c r="I1806" s="72" t="s">
        <v>51</v>
      </c>
      <c r="J1806" s="73" t="s">
        <v>52</v>
      </c>
      <c r="K1806" s="73" t="s">
        <v>52</v>
      </c>
      <c r="L1806" s="73" t="s">
        <v>52</v>
      </c>
      <c r="M1806" s="73" t="s">
        <v>52</v>
      </c>
      <c r="N1806" s="10"/>
      <c r="O1806" s="74" t="s">
        <v>11</v>
      </c>
      <c r="P1806" s="74" t="s">
        <v>53</v>
      </c>
      <c r="Q1806" s="74" t="s">
        <v>11</v>
      </c>
      <c r="R1806" s="74" t="s">
        <v>53</v>
      </c>
      <c r="S1806" s="74" t="s">
        <v>54</v>
      </c>
      <c r="T1806" s="74" t="s">
        <v>55</v>
      </c>
      <c r="U1806" s="73" t="s">
        <v>11</v>
      </c>
      <c r="V1806" s="73" t="s">
        <v>53</v>
      </c>
      <c r="W1806" s="73"/>
      <c r="X1806" s="73"/>
      <c r="Y1806" s="73" t="s">
        <v>55</v>
      </c>
      <c r="Z1806" s="73"/>
      <c r="AA1806" s="73"/>
      <c r="AB1806" s="73"/>
      <c r="AC1806" s="73"/>
      <c r="AD1806" s="73" t="s">
        <v>55</v>
      </c>
      <c r="AF1806" s="73" t="s">
        <v>55</v>
      </c>
    </row>
    <row r="1807" spans="1:40" x14ac:dyDescent="0.35">
      <c r="AB1807" s="22">
        <f>SUM(AB4:AB1804)</f>
        <v>601</v>
      </c>
      <c r="AC1807" s="22"/>
    </row>
  </sheetData>
  <sortState xmlns:xlrd2="http://schemas.microsoft.com/office/spreadsheetml/2017/richdata2" ref="AN4:AN1804">
    <sortCondition descending="1" ref="AN4:AN1804"/>
  </sortState>
  <conditionalFormatting sqref="M4:M1804">
    <cfRule type="cellIs" dxfId="0" priority="1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11</vt:i4>
      </vt:variant>
    </vt:vector>
  </HeadingPairs>
  <TitlesOfParts>
    <vt:vector size="15" baseType="lpstr">
      <vt:lpstr>Sheet1</vt:lpstr>
      <vt:lpstr>Formula</vt:lpstr>
      <vt:lpstr>Graphs</vt:lpstr>
      <vt:lpstr>Sheet2</vt:lpstr>
      <vt:lpstr>Chart1</vt:lpstr>
      <vt:lpstr>Low Range 0-589</vt:lpstr>
      <vt:lpstr>Middle 590-1022</vt:lpstr>
      <vt:lpstr>High 1023-1477</vt:lpstr>
      <vt:lpstr>Extra-High 1478-1800</vt:lpstr>
      <vt:lpstr>Velocity Power</vt:lpstr>
      <vt:lpstr>Cumulative Power Harvest</vt:lpstr>
      <vt:lpstr>Braking Zones</vt:lpstr>
      <vt:lpstr>Duration of Charge</vt:lpstr>
      <vt:lpstr>Available Energy per Brake Zone</vt:lpstr>
      <vt:lpstr>equired Charge Rate per Brake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Dyas (2104531)</dc:creator>
  <cp:lastModifiedBy>Luke Dyas (2104531)</cp:lastModifiedBy>
  <dcterms:created xsi:type="dcterms:W3CDTF">2024-01-10T10:27:21Z</dcterms:created>
  <dcterms:modified xsi:type="dcterms:W3CDTF">2024-01-14T21:02:20Z</dcterms:modified>
</cp:coreProperties>
</file>